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1AD34245-51F8-4D46-B1B6-DA5DC753FFC7}"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<sst xmlns="http://schemas.openxmlformats.org/spreadsheetml/2006/main" xmlns:r="http://schemas.openxmlformats.org/officeDocument/2006/relationships" xmlns:xdr="http://schemas.openxmlformats.org/drawingml/2006/spreadsheetDrawing" count="1417" uniqueCount="285">
  <si>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</si>
  <si>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</si>
  <si>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</si>
  <si>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</si>
  <si>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</si>
  <si>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</si>
  <si>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</si>
  <si>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</si>
  <si>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</si>
  <si>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</si>
  <si>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</si>
  <si>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</si>
  <si>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</si>
  <si>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</si>
  <si>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</si>
  <si>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</si>
  <si>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</si>
  <si>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</si>
  <si>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</si>
  <si>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</si>
  <si>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</si>
  <si>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</si>
  <si>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</si>
  <si>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</si>
  <si>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</si>
  <si>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</si>
  <si>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</si>
  <si>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</si>
  <si>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</si>
  <si>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</si>
  <si>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</si>
  <si>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</si>
  <si>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</si>
  <si>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</si>
  <si>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</si>
  <si>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</si>
  <si>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</si>
  <si>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</si>
  <si>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</si>
  <si>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</si>
  <si>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</si>
  <si>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</si>
  <si>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</si>
  <si>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</si>
  <si>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</si>
  <si>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</si>
  <si>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</si>
  <si>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</si>
  <si>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</si>
  <si>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</si>
  <si>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</si>
  <si>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</si>
  <si>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</si>
  <si>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</si>
  <si>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</si>
  <si>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</si>
  <si>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</si>
  <si>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</si>
  <si>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</si>
  <si>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</si>
  <si>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</si>
  <si>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</si>
  <si>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</si>
  <si>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</si>
  <si>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</si>
  <si>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</si>
  <si>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</si>
  <si>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</si>
  <si>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</si>
  <si>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</si>
  <si>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</si>
  <si>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</si>
  <si>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</si>
  <si>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</si>
  <si>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</si>
  <si>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</si>
  <si>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</si>
  <si>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</si>
  <si>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</si>
  <si>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</si>
  <si>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</si>
  <si>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</si>
  <si>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</si>
  <si>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</si>
  <si>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</si>
  <si>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</si>
  <si>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</si>
  <si>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</si>
  <si>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</si>
  <si>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</si>
  <si>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</si>
  <si>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</si>
  <si>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</si>
  <si>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</si>
  <si>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</si>
  <si>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</si>
  <si>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</si>
  <si>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</si>
  <si>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</si>
  <si>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</si>
  <si>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</si>
  <si>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</si>
  <si>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</si>
  <si>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</si>
  <si>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</si>
  <si>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</si>
  <si>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</si>
  <si>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</si>
  <si>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</si>
  <si>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</si>
  <si>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</si>
  <si>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</si>
  <si>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</si>
  <si>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</si>
  <si>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</si>
  <si>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</si>
  <si>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</si>
  <si>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</si>
  <si>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</si>
  <si>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</si>
  <si>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</si>
  <si>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</si>
  <si>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</si>
  <si>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</si>
  <si>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</si>
  <si>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</si>
  <si>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</si>
  <si>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</si>
  <si>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</si>
  <si>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</si>
  <si>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</si>
  <si>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</si>
  <si>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</si>
  <si>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</si>
  <si>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</si>
  <si>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</si>
  <si>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</si>
  <si>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</si>
  <si>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</si>
  <si>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</si>
  <si>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</si>
  <si>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</si>
  <si>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</si>
  <si>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</si>
  <si>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</si>
  <si>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</si>
  <si>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</si>
  <si>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</si>
  <si>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</si>
  <si>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</si>
  <si>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</si>
  <si>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</si>
  <si>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</si>
  <si>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</si>
  <si>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</si>
  <si>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</si>
  <si>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</si>
  <si>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</si>
  <si>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</si>
  <si>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 xml:space="preserve">Basic estimate used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</si>
  <si>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</si>
  <si>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</si>
  <si>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</si>
  <si>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</si>
  <si>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</si>
  <si>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</si>
  <si>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</si>
  <si>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</si>
  <si>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</si>
  <si>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</si>
  <si>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</si>
  <si>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</si>
  <si>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</si>
  <si>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</si>
  <si>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</si>
  <si>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</si>
  <si>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</si>
  <si>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</si>
  <si>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</si>
  <si>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</si>
  <si>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</si>
  <si>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</si>
  <si>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</si>
  <si>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</si>
  <si>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</si>
  <si>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</si>
  <si>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</si>
  <si>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</si>
  <si>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</si>
  <si>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</si>
  <si>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</si>
  <si>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</si>
  <si>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</si>
  <si>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</si>
  <si>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</si>
  <si>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</si>
  <si>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</si>
  <si>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</si>
  <si>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</si>
  <si>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</si>
  <si>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</si>
  <si>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</si>
  <si>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</si>
  <si>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</si>
  <si>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</si>
  <si>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</si>
  <si>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</si>
  <si>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</si>
  <si>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</si>
  <si>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</si>
  <si>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</si>
  <si>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</si>
  <si>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</si>
  <si>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</si>
  <si>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</si>
  <si>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</si>
  <si>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</si>
  <si>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</si>
  <si>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FSM_2021_SUR</t>
  </si>
  <si>
    <t>Survey</t>
  </si>
  <si>
    <t>Survey for COVID-19 Response plan</t>
  </si>
  <si>
    <t>Functional water source</t>
  </si>
  <si>
    <t>Safe drinking water is available in every classroom at all times</t>
  </si>
  <si>
    <t>Protected Borehole</t>
  </si>
  <si>
    <t>Treated water from water treatment plant</t>
  </si>
  <si>
    <t>River</t>
  </si>
  <si>
    <t>Rain Water</t>
  </si>
  <si>
    <t>Protected well</t>
  </si>
  <si>
    <t>Protected Spring</t>
  </si>
  <si>
    <t>Other</t>
  </si>
  <si>
    <t>No</t>
  </si>
  <si>
    <t>Flush toilet</t>
  </si>
  <si>
    <t>Pour Flush Toilet</t>
  </si>
  <si>
    <t>separate toilet for boys and girls</t>
  </si>
  <si>
    <t>Proportion of improved and single-sex toilets (calculated)</t>
  </si>
  <si>
    <t>The data coverageis very low and the survey is covering two states out of four. Sum of all toilet types is equal to number of schools surveyed. Therefore, it is assumed to have zero "no facilities" and "no response". There is information on toilet connection for flush or pour flush toilets (piped sewer, septic tank, sea), with 93.8% septic tank. For functionality (usable), total number of pan and total number of functional pan are divided for each school. However, there are some schools in Ponhei where total number of pan is smaller than total number of functional pans.</t>
  </si>
  <si>
    <t>handwashing facility available at toilet facilities</t>
  </si>
  <si>
    <t>The data coverage is very low and the survey is covering two states out of four. The answer option "Yes, soap is present at some handwashing facility/basin" is not counted in facility with soap; only "Yes, soap is present at all handwashing facility/basin".</t>
  </si>
  <si>
    <t>Proportion of improved and available (calculated)</t>
  </si>
  <si>
    <t>There are four states of The Federated States of Micronesia (FSM): Pohnpei, Chuuk, Yap and Kosrae. Chuuk State department of Education and Pohnpei Environmental Protection Agency (EPA) undertook a school hygiene inspection at  65 of 182 school in the country. Therefore, the surveys conducted only in two states with a limited number of schools: The Survey in Pohnpei covered 27 of 41 schools in main islands and surrounding lagoons area. The survey in Chuuk covered 38 of 75 schools including several in the remote islands locations. Although they cover more than 50% of the states, at national level it is less than 50% coverage with missing presentation on the overall country. No information on no facility but total number of surveyed for DW type of facility lead us to assume 0% no facility. Water tank availability in the school compound is also given.</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</si>
  <si>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</si>
  <si>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</si>
  <si>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</si>
  <si>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</si>
  <si>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</si>
  <si>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</si>
  <si>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Micronesia (Federated States of)</t>
  </si>
  <si>
    <t>FSM_2023_SUR</t>
  </si>
  <si>
    <t>WASH in School Survey</t>
  </si>
  <si>
    <t>Packaged water, including bottled water and sachet water</t>
  </si>
  <si>
    <t>Protected wells and springs</t>
  </si>
  <si>
    <t>Public taps or standpipes</t>
  </si>
  <si>
    <t>Tap water in the dwelling, yard, or plot, including piped to a neighbour</t>
  </si>
  <si>
    <t>Is the water source functional at time of the survey?</t>
  </si>
  <si>
    <t>Source functional is only available for Chuuk, Yap and Kosrey. There is no information for water functionabilty for Pohnpei.</t>
  </si>
  <si>
    <t>Yes</t>
  </si>
  <si>
    <t>Pour flush toilet</t>
  </si>
  <si>
    <t>functional toilet pan</t>
  </si>
  <si>
    <t>Data on single-sex toilets is only available for Chuuk, Yap and Kosrey. There is no information for for Pohnpei.</t>
  </si>
  <si>
    <t>Is handwashing facility available at toilet facilities?</t>
  </si>
  <si>
    <t xml:space="preserve">Facility with water </t>
  </si>
  <si>
    <t xml:space="preserve">Facility with soap </t>
  </si>
  <si>
    <t>UNESCO UIS (http://data.uis.unesco.org/)</t>
  </si>
  <si>
    <t>Basic drinking water</t>
  </si>
  <si>
    <t>FSM_2021_UIS</t>
  </si>
  <si>
    <t>Single-sex basic sanitation facilities</t>
  </si>
  <si>
    <t>basic handwashing facilities</t>
  </si>
  <si>
    <t xml:space="preserve">National estimate based on primary and secondary school data weighted by the school age population. </t>
  </si>
  <si>
    <t>FSM_2022_UIS</t>
  </si>
  <si>
    <t xml:space="preserve">The secondary school estimate is based on coverage in lower and upper secondary schools and the school age population for each level. The national estimate is based on coverage in primary and secondary schools. </t>
  </si>
  <si>
    <t>Improved and functional at the time of the survey</t>
  </si>
  <si>
    <t>The question refers to "Is handwashing facility available at toilet facilities?", therefore there could be more facilities other than at toilet facilities. We assume functional handwashing facilities have water.</t>
  </si>
  <si>
    <t>functional handwashing facilities</t>
  </si>
  <si>
    <t>functional with soap</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</si>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</sst>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8">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890652180548"/>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890652180548"/>
      </left>
      <right/>
      <top/>
      <bottom/>
      <diagonal/>
    </border>
    <border>
      <left style="dotted">
        <color theme="0" tint="-0.048890652180548"/>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6" fillId="0" borderId="0" applyNumberFormat="false" applyFill="false" applyBorder="false" applyAlignment="false" applyProtection="false"/>
    <xf numFmtId="0" fontId="19" fillId="0" borderId="237"/>
    <xf numFmtId="0" fontId="15" fillId="0" borderId="237"/>
    <xf numFmtId="0" fontId="19" fillId="0" borderId="237"/>
  </cellStyleXfs>
  <cellXfs count="107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4"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6" fillId="29" borderId="63" xfId="0" applyNumberFormat="true" applyFont="true" applyFill="true" applyBorder="true" applyAlignment="true" applyProtection="true">
      <alignment horizontal="center" vertical="center"/>
    </xf>
    <xf numFmtId="1" fontId="67" fillId="30" borderId="64" xfId="0" applyNumberFormat="true" applyFont="true" applyFill="true" applyBorder="true" applyAlignment="true" applyProtection="true">
      <alignment horizontal="center" vertical="center"/>
    </xf>
    <xf numFmtId="164" fontId="73" fillId="36" borderId="65" xfId="0" applyNumberFormat="true" applyFont="true" applyFill="true" applyBorder="true" applyAlignment="true" applyProtection="true">
      <alignment horizontal="center" vertical="center"/>
    </xf>
    <xf numFmtId="0" fontId="74" fillId="37" borderId="66" xfId="0" applyNumberFormat="true" applyFont="true" applyFill="true" applyBorder="true" applyAlignment="true" applyProtection="true">
      <alignment horizontal="center" vertical="center"/>
    </xf>
    <xf numFmtId="0" fontId="75" fillId="38" borderId="67" xfId="0" applyNumberFormat="true" applyFont="true" applyFill="true" applyBorder="true" applyAlignment="true" applyProtection="true">
      <alignment horizontal="center" vertical="center"/>
    </xf>
    <xf numFmtId="0" fontId="76" fillId="39" borderId="68" xfId="0" applyNumberFormat="true" applyFont="true" applyFill="true" applyBorder="true" applyAlignment="true" applyProtection="true">
      <alignment horizontal="center" vertical="center"/>
    </xf>
    <xf numFmtId="0" fontId="77"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8" fillId="2" borderId="0" xfId="3" applyFont="true" applyFill="true"/>
    <xf numFmtId="0" fontId="79"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1"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1" fillId="0" borderId="0" xfId="0" applyFont="true" applyAlignment="true">
      <alignment horizontal="left" vertical="center"/>
    </xf>
    <xf numFmtId="0" fontId="81"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1" fillId="0" borderId="0" xfId="0" applyFont="true" applyFill="true" applyAlignment="true">
      <alignment horizontal="left" vertical="center"/>
    </xf>
    <xf numFmtId="0" fontId="81" fillId="0" borderId="0" xfId="0" applyFont="true" applyFill="true" applyAlignment="true">
      <alignment vertical="center"/>
    </xf>
    <xf numFmtId="0" fontId="81"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5"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2" fillId="2" borderId="70" xfId="14" applyFont="true" applyFill="true" applyBorder="true" applyAlignment="true">
      <alignment horizontal="center"/>
    </xf>
    <xf numFmtId="0" fontId="80"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0" fillId="43" borderId="5" xfId="0" applyFont="true" applyFill="true" applyBorder="true" applyAlignment="true">
      <alignment vertical="center"/>
    </xf>
    <xf numFmtId="0" fontId="80" fillId="43" borderId="20" xfId="0" applyFont="true" applyFill="true" applyBorder="true" applyAlignment="true">
      <alignment vertical="center"/>
    </xf>
    <xf numFmtId="0" fontId="80" fillId="27" borderId="15" xfId="0" applyFont="true" applyFill="true" applyBorder="true" applyAlignment="true">
      <alignment vertical="center"/>
    </xf>
    <xf numFmtId="0" fontId="8" fillId="27" borderId="19" xfId="0" applyFont="true" applyFill="true" applyBorder="true" applyAlignment="true">
      <alignment vertical="center"/>
    </xf>
    <xf numFmtId="0" fontId="80" fillId="27" borderId="5" xfId="0" applyFont="true" applyFill="true" applyBorder="true" applyAlignment="true">
      <alignment vertical="center"/>
    </xf>
    <xf numFmtId="0" fontId="80" fillId="42" borderId="15" xfId="0" applyFont="true" applyFill="true" applyBorder="true" applyAlignment="true">
      <alignment vertical="center"/>
    </xf>
    <xf numFmtId="0" fontId="8" fillId="42" borderId="19" xfId="0" applyFont="true" applyFill="true" applyBorder="true" applyAlignment="true">
      <alignment vertical="center"/>
    </xf>
    <xf numFmtId="0" fontId="80" fillId="42" borderId="5" xfId="0" applyFont="true" applyFill="true" applyBorder="true" applyAlignment="true">
      <alignment vertical="center"/>
    </xf>
    <xf numFmtId="0" fontId="80" fillId="42" borderId="20" xfId="0" applyFont="true" applyFill="true" applyBorder="true" applyAlignment="true">
      <alignment vertical="center"/>
    </xf>
    <xf numFmtId="0" fontId="80" fillId="42" borderId="16" xfId="0" applyFont="true" applyFill="true" applyBorder="true" applyAlignment="true">
      <alignment vertical="center"/>
    </xf>
    <xf numFmtId="0" fontId="80" fillId="42" borderId="14" xfId="0" applyFont="true" applyFill="true" applyBorder="true" applyAlignment="true">
      <alignment vertical="center"/>
    </xf>
    <xf numFmtId="0" fontId="80" fillId="43" borderId="16" xfId="0" applyFont="true" applyFill="true" applyBorder="true" applyAlignment="true">
      <alignment vertical="center"/>
    </xf>
    <xf numFmtId="0" fontId="80" fillId="43" borderId="14" xfId="0" applyFont="true" applyFill="true" applyBorder="true" applyAlignment="true">
      <alignment vertical="center"/>
    </xf>
    <xf numFmtId="0" fontId="80" fillId="27" borderId="16" xfId="0" applyFont="true" applyFill="true" applyBorder="true" applyAlignment="true">
      <alignment vertical="center"/>
    </xf>
    <xf numFmtId="0" fontId="80" fillId="27" borderId="20" xfId="0" applyFont="true" applyFill="true" applyBorder="true" applyAlignment="true">
      <alignment vertical="center"/>
    </xf>
    <xf numFmtId="0" fontId="80"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8" fillId="31" borderId="69" xfId="0" applyNumberFormat="true" applyFont="true" applyFill="true" applyBorder="true" applyAlignment="true" applyProtection="true">
      <alignment horizontal="center" vertical="center"/>
    </xf>
    <xf numFmtId="164" fontId="69" fillId="32" borderId="69" xfId="0" applyNumberFormat="true" applyFont="true" applyFill="true" applyBorder="true" applyAlignment="true" applyProtection="true">
      <alignment horizontal="center" vertical="center"/>
    </xf>
    <xf numFmtId="0" fontId="70" fillId="33" borderId="69" xfId="0" applyNumberFormat="true" applyFont="true" applyFill="true" applyBorder="true" applyAlignment="true" applyProtection="true">
      <alignment horizontal="center" vertical="center"/>
    </xf>
    <xf numFmtId="0" fontId="71" fillId="34" borderId="69" xfId="0" applyNumberFormat="true" applyFont="true" applyFill="true" applyBorder="true" applyAlignment="true" applyProtection="true">
      <alignment horizontal="center" vertical="center"/>
    </xf>
    <xf numFmtId="0" fontId="72"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85"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7" fillId="0" borderId="0" xfId="0" applyFont="true"/>
    <xf numFmtId="0" fontId="88" fillId="0" borderId="0" xfId="0" applyFont="true" applyAlignment="true">
      <alignment vertical="top" wrapText="true"/>
    </xf>
    <xf numFmtId="0" fontId="89" fillId="0" borderId="0" xfId="0" applyFont="true"/>
    <xf numFmtId="0" fontId="90"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92" fillId="0" borderId="0" xfId="19" applyFont="true" applyAlignment="true">
      <alignment vertical="center"/>
    </xf>
    <xf numFmtId="0" fontId="93" fillId="0" borderId="0" xfId="0" applyFont="true" applyAlignment="true">
      <alignment vertical="center"/>
    </xf>
    <xf numFmtId="0" fontId="94" fillId="0" borderId="0" xfId="19" applyFont="true" applyAlignment="true">
      <alignment vertical="center"/>
    </xf>
    <xf numFmtId="0" fontId="95" fillId="0" borderId="0" xfId="0" applyFont="true" applyAlignment="true">
      <alignment vertical="center"/>
    </xf>
    <xf numFmtId="0" fontId="96" fillId="0" borderId="0" xfId="19" applyFont="true" applyAlignment="true">
      <alignment vertical="center"/>
    </xf>
    <xf numFmtId="0" fontId="97"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3" fillId="0" borderId="24" xfId="0" applyFont="true" applyBorder="true" applyAlignment="true">
      <alignment horizontal="left" vertical="center" wrapText="true"/>
    </xf>
    <xf numFmtId="0" fontId="8" fillId="4" borderId="92" xfId="0" applyFont="true" applyFill="true" applyBorder="true"/>
    <xf numFmtId="0" fontId="8" fillId="4" borderId="92" xfId="0" applyFont="true" applyFill="true" applyBorder="true" applyAlignment="true">
      <alignment vertical="center"/>
    </xf>
    <xf numFmtId="0" fontId="4" fillId="2" borderId="91" xfId="0" applyFont="true" applyFill="true" applyBorder="true" applyAlignment="true">
      <alignment horizontal="left" vertical="center"/>
    </xf>
    <xf numFmtId="0" fontId="3" fillId="4" borderId="92" xfId="0" applyFont="true" applyFill="true" applyBorder="true" applyAlignment="true">
      <alignment vertical="center"/>
    </xf>
    <xf numFmtId="0" fontId="4" fillId="0" borderId="91" xfId="0" applyFont="true" applyBorder="true" applyAlignment="true">
      <alignment horizontal="left" vertical="center"/>
    </xf>
    <xf numFmtId="164" fontId="3" fillId="0" borderId="13" xfId="0" applyNumberFormat="true" applyFont="true" applyBorder="true" applyAlignment="true">
      <alignment horizontal="center" vertical="center"/>
    </xf>
    <xf numFmtId="164" fontId="3" fillId="2" borderId="91" xfId="0" applyNumberFormat="true" applyFont="true" applyFill="true" applyBorder="true" applyAlignment="true">
      <alignment horizontal="center" vertical="center"/>
    </xf>
    <xf numFmtId="164" fontId="3" fillId="0" borderId="91" xfId="0" applyNumberFormat="true" applyFont="true" applyBorder="true" applyAlignment="true">
      <alignment horizontal="center" vertical="center"/>
    </xf>
    <xf numFmtId="0" fontId="8" fillId="25" borderId="91" xfId="0" applyFont="true" applyFill="true" applyBorder="true" applyAlignment="true">
      <alignment vertical="center"/>
    </xf>
    <xf numFmtId="0" fontId="3" fillId="4" borderId="92" xfId="0" applyFont="true" applyFill="true" applyBorder="true"/>
    <xf numFmtId="0" fontId="3" fillId="2" borderId="91" xfId="0" applyFont="true" applyFill="true" applyBorder="true" applyAlignment="true">
      <alignment horizontal="center"/>
    </xf>
    <xf numFmtId="0" fontId="3" fillId="2" borderId="91" xfId="0" applyFont="true" applyFill="true" applyBorder="true" applyAlignment="true">
      <alignment horizontal="center" vertical="center"/>
    </xf>
    <xf numFmtId="1" fontId="3" fillId="0" borderId="91" xfId="0" applyNumberFormat="true" applyFont="true" applyBorder="true" applyAlignment="true">
      <alignment horizontal="center" vertical="center"/>
    </xf>
    <xf numFmtId="0" fontId="1" fillId="0" borderId="91" xfId="0" applyFont="true" applyBorder="true" applyAlignment="true">
      <alignment horizontal="center"/>
    </xf>
    <xf numFmtId="1" fontId="1" fillId="0" borderId="91" xfId="0" applyNumberFormat="true" applyFont="true" applyBorder="true" applyAlignment="true">
      <alignment horizontal="center"/>
    </xf>
    <xf numFmtId="0" fontId="3" fillId="0" borderId="34" xfId="0" applyFont="true" applyBorder="true" applyAlignment="true">
      <alignment horizontal="left" vertical="center" wrapText="true"/>
    </xf>
    <xf numFmtId="1" fontId="3" fillId="0" borderId="28" xfId="0" applyNumberFormat="true" applyFont="true" applyBorder="true" applyAlignment="true">
      <alignment horizontal="center" vertical="center"/>
    </xf>
    <xf numFmtId="1" fontId="3" fillId="0" borderId="29" xfId="0" applyNumberFormat="true" applyFont="true" applyBorder="true" applyAlignment="true">
      <alignment horizontal="center" vertical="center"/>
    </xf>
    <xf numFmtId="0" fontId="0" fillId="0" borderId="92" xfId="0" applyBorder="true" applyAlignment="true">
      <alignment horizontal="left"/>
    </xf>
    <xf numFmtId="0" fontId="0" fillId="0" borderId="92" xfId="0" applyBorder="true"/>
    <xf numFmtId="0" fontId="8" fillId="4" borderId="9" xfId="0" applyFont="true" applyFill="true" applyBorder="true"/>
    <xf numFmtId="0" fontId="8" fillId="4" borderId="7" xfId="0" applyFont="true" applyFill="true" applyBorder="true"/>
    <xf numFmtId="0" fontId="8" fillId="4" borderId="3" xfId="0" applyFont="true" applyFill="true" applyBorder="true"/>
    <xf numFmtId="0" fontId="4" fillId="2" borderId="91" xfId="0" applyFont="true" applyFill="true" applyBorder="true" applyAlignment="true">
      <alignment vertical="center"/>
    </xf>
    <xf numFmtId="0" fontId="4" fillId="0" borderId="91" xfId="0" applyFont="true" applyBorder="true" applyAlignment="true">
      <alignment vertical="center"/>
    </xf>
    <xf numFmtId="164" fontId="3" fillId="0" borderId="24" xfId="0" applyNumberFormat="true" applyFont="true" applyBorder="true" applyAlignment="true">
      <alignment horizontal="center" vertical="center"/>
    </xf>
    <xf numFmtId="0" fontId="8" fillId="43" borderId="91" xfId="0" applyFont="true" applyFill="true" applyBorder="true" applyAlignment="true">
      <alignment vertical="center"/>
    </xf>
    <xf numFmtId="0" fontId="0" fillId="2" borderId="8" xfId="0" applyFill="true" applyBorder="true" applyAlignment="true">
      <alignment horizontal="center"/>
    </xf>
    <xf numFmtId="1" fontId="3" fillId="2" borderId="91" xfId="0" applyNumberFormat="true" applyFont="true" applyFill="true" applyBorder="true" applyAlignment="true">
      <alignment horizontal="center" vertical="center"/>
    </xf>
    <xf numFmtId="0" fontId="3" fillId="0" borderId="28" xfId="0" applyFont="true" applyBorder="true" applyAlignment="true">
      <alignment horizontal="left" vertical="center" wrapText="true"/>
    </xf>
    <xf numFmtId="1" fontId="1" fillId="0" borderId="28" xfId="0" applyNumberFormat="true" applyFont="true" applyBorder="true" applyAlignment="true">
      <alignment horizontal="center"/>
    </xf>
    <xf numFmtId="164" fontId="1" fillId="0" borderId="91" xfId="0" applyNumberFormat="true" applyFont="true" applyBorder="true" applyAlignment="true">
      <alignment horizontal="center" vertical="center"/>
    </xf>
    <xf numFmtId="0" fontId="3" fillId="0" borderId="91" xfId="0" applyFont="true" applyBorder="true" applyAlignment="true">
      <alignment horizontal="left" vertical="center" wrapText="true"/>
    </xf>
    <xf numFmtId="0" fontId="3" fillId="0" borderId="91" xfId="0" applyFont="true" applyBorder="true" applyAlignment="true">
      <alignment horizontal="center" vertical="center" wrapText="true"/>
    </xf>
    <xf numFmtId="0" fontId="3" fillId="0" borderId="36" xfId="0" applyFont="true" applyBorder="true" applyAlignment="true">
      <alignment horizontal="left" vertical="center" wrapText="true"/>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3" fillId="0" borderId="24" xfId="0" applyFont="true" applyBorder="true" applyAlignment="true">
      <alignment horizontal="left" vertical="center" wrapText="true"/>
    </xf>
    <xf numFmtId="0" fontId="3" fillId="0" borderId="91" xfId="0" applyFont="true" applyBorder="true" applyAlignment="true">
      <alignment horizontal="left" vertical="center" wrapText="true"/>
    </xf>
    <xf numFmtId="0" fontId="80" fillId="42" borderId="15" xfId="0" applyFont="true" applyFill="true" applyBorder="true" applyAlignment="true">
      <alignment horizontal="left" vertical="center"/>
    </xf>
    <xf numFmtId="0" fontId="3" fillId="25" borderId="2" xfId="0" applyFont="true" applyFill="true" applyBorder="true" applyAlignment="true">
      <alignment vertical="center"/>
    </xf>
    <xf numFmtId="0" fontId="80" fillId="43" borderId="15" xfId="0" applyFont="true" applyFill="true" applyBorder="true" applyAlignment="true">
      <alignment horizontal="left" vertical="center"/>
    </xf>
    <xf numFmtId="0" fontId="80" fillId="27" borderId="15" xfId="0" applyFont="true" applyFill="true" applyBorder="true" applyAlignment="true">
      <alignment horizontal="left" vertical="center"/>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vertical="center"/>
    </xf>
    <xf numFmtId="164" fontId="122" fillId="73" borderId="117" xfId="0" applyNumberFormat="true" applyFont="true" applyFill="true" applyBorder="true" applyAlignment="true" applyProtection="true">
      <alignment horizontal="center" vertical="center"/>
    </xf>
    <xf numFmtId="0" fontId="123" fillId="74" borderId="118" xfId="0" applyNumberFormat="true" applyFont="true" applyFill="true" applyBorder="true" applyAlignment="true" applyProtection="true">
      <alignment horizontal="center" vertical="center"/>
    </xf>
    <xf numFmtId="0" fontId="124" fillId="75" borderId="119" xfId="0" applyNumberFormat="true" applyFont="true" applyFill="true" applyBorder="true" applyAlignment="true" applyProtection="true">
      <alignment horizontal="center" vertical="center"/>
    </xf>
    <xf numFmtId="0" fontId="125" fillId="76" borderId="120" xfId="0" applyNumberFormat="true" applyFont="true" applyFill="true" applyBorder="true" applyAlignment="true" applyProtection="true">
      <alignment horizontal="center" vertical="center"/>
    </xf>
    <xf numFmtId="1" fontId="126" fillId="77" borderId="121" xfId="0" applyNumberFormat="true" applyFont="true" applyFill="true" applyBorder="true" applyAlignment="true" applyProtection="true">
      <alignment horizontal="center" vertical="center"/>
    </xf>
    <xf numFmtId="164" fontId="127" fillId="78" borderId="122" xfId="0" applyNumberFormat="true" applyFont="true" applyFill="true" applyBorder="true" applyAlignment="true" applyProtection="true">
      <alignment horizontal="center" vertical="center"/>
    </xf>
    <xf numFmtId="0" fontId="128" fillId="79" borderId="123" xfId="0" applyNumberFormat="true" applyFont="true" applyFill="true" applyBorder="true" applyAlignment="true" applyProtection="true">
      <alignment horizontal="center" vertical="center"/>
    </xf>
    <xf numFmtId="164" fontId="129" fillId="80" borderId="124" xfId="0" applyNumberFormat="true" applyFont="true" applyFill="true" applyBorder="true" applyAlignment="true" applyProtection="true">
      <alignment horizontal="center" vertical="center"/>
    </xf>
    <xf numFmtId="0" fontId="130" fillId="81" borderId="125" xfId="0" applyNumberFormat="true" applyFont="true" applyFill="true" applyBorder="true" applyAlignment="true" applyProtection="true">
      <alignment horizontal="center" vertical="center"/>
    </xf>
    <xf numFmtId="0" fontId="131" fillId="82" borderId="126" xfId="0" applyNumberFormat="true" applyFont="true" applyFill="true" applyBorder="true" applyAlignment="true" applyProtection="true">
      <alignment horizontal="center" vertical="center"/>
    </xf>
    <xf numFmtId="0" fontId="132" fillId="83" borderId="127" xfId="0" applyNumberFormat="true" applyFont="true" applyFill="true" applyBorder="true" applyAlignment="true" applyProtection="true">
      <alignment horizontal="center" vertical="center"/>
    </xf>
    <xf numFmtId="0" fontId="133" fillId="84" borderId="128" xfId="0" applyNumberFormat="true" applyFont="true" applyFill="true" applyBorder="true" applyAlignment="true" applyProtection="true">
      <alignment horizontal="center" vertical="center"/>
    </xf>
    <xf numFmtId="164" fontId="134" fillId="85" borderId="129" xfId="0" applyNumberFormat="true" applyFont="true" applyFill="true" applyBorder="true" applyAlignment="true" applyProtection="true">
      <alignment horizontal="center" vertical="center"/>
    </xf>
    <xf numFmtId="0" fontId="135" fillId="86" borderId="130" xfId="0" applyNumberFormat="true" applyFont="true" applyFill="true" applyBorder="true" applyAlignment="true" applyProtection="true">
      <alignment horizontal="center" vertical="center"/>
    </xf>
    <xf numFmtId="0" fontId="136" fillId="87" borderId="131" xfId="0" applyNumberFormat="true" applyFont="true" applyFill="true" applyBorder="true" applyAlignment="true" applyProtection="true">
      <alignment horizontal="center" vertical="center"/>
    </xf>
    <xf numFmtId="0" fontId="137" fillId="88" borderId="132" xfId="0" applyNumberFormat="true" applyFont="true" applyFill="true" applyBorder="true" applyAlignment="true" applyProtection="true">
      <alignment horizontal="center" vertical="center"/>
    </xf>
    <xf numFmtId="0" fontId="138" fillId="89" borderId="133" xfId="0" applyNumberFormat="true" applyFont="true" applyFill="true" applyBorder="true" applyAlignment="true" applyProtection="true">
      <alignment horizontal="center" vertical="center"/>
    </xf>
    <xf numFmtId="164" fontId="139" fillId="90" borderId="134" xfId="0" applyNumberFormat="true" applyFont="true" applyFill="true" applyBorder="true" applyAlignment="true" applyProtection="true">
      <alignment horizontal="center" vertical="center"/>
    </xf>
    <xf numFmtId="0" fontId="140" fillId="91" borderId="135" xfId="0" applyNumberFormat="true" applyFont="true" applyFill="true" applyBorder="true" applyAlignment="true" applyProtection="true">
      <alignment horizontal="center" vertical="center"/>
    </xf>
    <xf numFmtId="0" fontId="141" fillId="92" borderId="136" xfId="0" applyNumberFormat="true" applyFont="true" applyFill="true" applyBorder="true" applyAlignment="true" applyProtection="true">
      <alignment horizontal="center" vertical="center"/>
    </xf>
    <xf numFmtId="0" fontId="142" fillId="93" borderId="137" xfId="0" applyNumberFormat="true" applyFont="true" applyFill="true" applyBorder="true" applyAlignment="true" applyProtection="true">
      <alignment horizontal="center" vertical="center"/>
    </xf>
    <xf numFmtId="0" fontId="143" fillId="94" borderId="138" xfId="0" applyNumberFormat="true" applyFont="true" applyFill="true" applyBorder="true" applyAlignment="true" applyProtection="true">
      <alignment horizontal="center" vertical="center"/>
    </xf>
    <xf numFmtId="164" fontId="144" fillId="95" borderId="139" xfId="0" applyNumberFormat="true" applyFont="true" applyFill="true" applyBorder="true" applyAlignment="true" applyProtection="true">
      <alignment horizontal="center" vertical="center"/>
    </xf>
    <xf numFmtId="0" fontId="145" fillId="96" borderId="140" xfId="0" applyNumberFormat="true" applyFont="true" applyFill="true" applyBorder="true" applyAlignment="true" applyProtection="true">
      <alignment horizontal="center" vertical="center"/>
    </xf>
    <xf numFmtId="0" fontId="146" fillId="97" borderId="141" xfId="0" applyNumberFormat="true" applyFont="true" applyFill="true" applyBorder="true" applyAlignment="true" applyProtection="true">
      <alignment horizontal="center" vertical="center"/>
    </xf>
    <xf numFmtId="0" fontId="147" fillId="98" borderId="142" xfId="0" applyNumberFormat="true" applyFont="true" applyFill="true" applyBorder="true" applyAlignment="true" applyProtection="true">
      <alignment horizontal="center" vertical="center"/>
    </xf>
    <xf numFmtId="0" fontId="148" fillId="99" borderId="143" xfId="0" applyNumberFormat="true" applyFont="true" applyFill="true" applyBorder="true" applyAlignment="true" applyProtection="true">
      <alignment horizontal="center" vertical="center"/>
    </xf>
    <xf numFmtId="164" fontId="149" fillId="100" borderId="144" xfId="0" applyNumberFormat="true" applyFont="true" applyFill="true" applyBorder="true" applyAlignment="true" applyProtection="true">
      <alignment horizontal="center" vertical="center"/>
    </xf>
    <xf numFmtId="0" fontId="150" fillId="101" borderId="145" xfId="0" applyNumberFormat="true" applyFont="true" applyFill="true" applyBorder="true" applyAlignment="true" applyProtection="true">
      <alignment horizontal="center" vertical="center"/>
    </xf>
    <xf numFmtId="0" fontId="151" fillId="102" borderId="146" xfId="0" applyNumberFormat="true" applyFont="true" applyFill="true" applyBorder="true" applyAlignment="true" applyProtection="true">
      <alignment horizontal="center" vertical="center"/>
    </xf>
    <xf numFmtId="0" fontId="152" fillId="103" borderId="147" xfId="0" applyNumberFormat="true" applyFont="true" applyFill="true" applyBorder="true" applyAlignment="true" applyProtection="true">
      <alignment horizontal="center" vertical="center"/>
    </xf>
    <xf numFmtId="0" fontId="153" fillId="104" borderId="148" xfId="0" applyNumberFormat="true" applyFont="true" applyFill="true" applyBorder="true" applyAlignment="true" applyProtection="true">
      <alignment horizontal="center" vertical="center"/>
    </xf>
    <xf numFmtId="164" fontId="154" fillId="105" borderId="149" xfId="0" applyNumberFormat="true" applyFont="true" applyFill="true" applyBorder="true" applyAlignment="true" applyProtection="true">
      <alignment horizontal="center" vertical="center"/>
    </xf>
    <xf numFmtId="0" fontId="155" fillId="106" borderId="150" xfId="0" applyNumberFormat="true" applyFont="true" applyFill="true" applyBorder="true" applyAlignment="true" applyProtection="true">
      <alignment horizontal="center" vertical="center"/>
    </xf>
    <xf numFmtId="0" fontId="156" fillId="107" borderId="151" xfId="0" applyNumberFormat="true" applyFont="true" applyFill="true" applyBorder="true" applyAlignment="true" applyProtection="true">
      <alignment horizontal="center" vertical="center"/>
    </xf>
    <xf numFmtId="0" fontId="157" fillId="108" borderId="152" xfId="0" applyNumberFormat="true" applyFont="true" applyFill="true" applyBorder="true" applyAlignment="true" applyProtection="true">
      <alignment horizontal="center" vertical="center"/>
    </xf>
    <xf numFmtId="0" fontId="158" fillId="109" borderId="153" xfId="0" applyNumberFormat="true" applyFont="true" applyFill="true" applyBorder="true" applyAlignment="true" applyProtection="true">
      <alignment horizontal="center" vertical="center"/>
    </xf>
    <xf numFmtId="164" fontId="159" fillId="110" borderId="154" xfId="0" applyNumberFormat="true" applyFont="true" applyFill="true" applyBorder="true" applyAlignment="true" applyProtection="true">
      <alignment horizontal="center" vertical="center"/>
    </xf>
    <xf numFmtId="0" fontId="160" fillId="111" borderId="155" xfId="0" applyNumberFormat="true" applyFont="true" applyFill="true" applyBorder="true" applyAlignment="true" applyProtection="true">
      <alignment horizontal="center" vertical="center"/>
    </xf>
    <xf numFmtId="0" fontId="161" fillId="112" borderId="156" xfId="0" applyNumberFormat="true" applyFont="true" applyFill="true" applyBorder="true" applyAlignment="true" applyProtection="true">
      <alignment horizontal="center" vertical="center"/>
    </xf>
    <xf numFmtId="0" fontId="162" fillId="113" borderId="157" xfId="0" applyNumberFormat="true" applyFont="true" applyFill="true" applyBorder="true" applyAlignment="true" applyProtection="true">
      <alignment horizontal="center" vertical="center"/>
    </xf>
    <xf numFmtId="0" fontId="163" fillId="114" borderId="158" xfId="0" applyNumberFormat="true" applyFont="true" applyFill="true" applyBorder="true" applyAlignment="true" applyProtection="true">
      <alignment horizontal="center" vertical="center"/>
    </xf>
    <xf numFmtId="164" fontId="164" fillId="115" borderId="159" xfId="0" applyNumberFormat="true" applyFont="true" applyFill="true" applyBorder="true" applyAlignment="true" applyProtection="true">
      <alignment horizontal="center" vertical="center"/>
    </xf>
    <xf numFmtId="0" fontId="165" fillId="116" borderId="160" xfId="0" applyNumberFormat="true" applyFont="true" applyFill="true" applyBorder="true" applyAlignment="true" applyProtection="true">
      <alignment horizontal="center" vertical="center"/>
    </xf>
    <xf numFmtId="0" fontId="166" fillId="117" borderId="161" xfId="0" applyNumberFormat="true" applyFont="true" applyFill="true" applyBorder="true" applyAlignment="true" applyProtection="true">
      <alignment horizontal="center" vertical="center"/>
    </xf>
    <xf numFmtId="0" fontId="167" fillId="118" borderId="162" xfId="0" applyNumberFormat="true" applyFont="true" applyFill="true" applyBorder="true" applyAlignment="true" applyProtection="true">
      <alignment horizontal="center" vertical="center"/>
    </xf>
    <xf numFmtId="0" fontId="168" fillId="119" borderId="163" xfId="0" applyNumberFormat="true" applyFont="true" applyFill="true" applyBorder="true" applyAlignment="true" applyProtection="true">
      <alignment horizontal="center" vertical="center"/>
    </xf>
    <xf numFmtId="164" fontId="169" fillId="120" borderId="164" xfId="0" applyNumberFormat="true" applyFont="true" applyFill="true" applyBorder="true" applyAlignment="true" applyProtection="true">
      <alignment horizontal="center" vertical="center"/>
    </xf>
    <xf numFmtId="0" fontId="170" fillId="121" borderId="165" xfId="0" applyNumberFormat="true" applyFont="true" applyFill="true" applyBorder="true" applyAlignment="true" applyProtection="true">
      <alignment horizontal="center" vertical="center"/>
    </xf>
    <xf numFmtId="0" fontId="171" fillId="122" borderId="166" xfId="0" applyNumberFormat="true" applyFont="true" applyFill="true" applyBorder="true" applyAlignment="true" applyProtection="true">
      <alignment horizontal="center" vertical="center"/>
    </xf>
    <xf numFmtId="0" fontId="172" fillId="123" borderId="167" xfId="0" applyNumberFormat="true" applyFont="true" applyFill="true" applyBorder="true" applyAlignment="true" applyProtection="true">
      <alignment horizontal="center" vertical="center"/>
    </xf>
    <xf numFmtId="0" fontId="173" fillId="124" borderId="168" xfId="0" applyNumberFormat="true" applyFont="true" applyFill="true" applyBorder="true" applyAlignment="true" applyProtection="true">
      <alignment horizontal="center" vertical="center"/>
    </xf>
    <xf numFmtId="164" fontId="174" fillId="125" borderId="169" xfId="0" applyNumberFormat="true" applyFont="true" applyFill="true" applyBorder="true" applyAlignment="true" applyProtection="true">
      <alignment horizontal="center" vertical="center"/>
    </xf>
    <xf numFmtId="0" fontId="175" fillId="126" borderId="170" xfId="0" applyNumberFormat="true" applyFont="true" applyFill="true" applyBorder="true" applyAlignment="true" applyProtection="true">
      <alignment horizontal="center" vertical="center"/>
    </xf>
    <xf numFmtId="0" fontId="176" fillId="127" borderId="171" xfId="0" applyNumberFormat="true" applyFont="true" applyFill="true" applyBorder="true" applyAlignment="true" applyProtection="true">
      <alignment horizontal="center" vertical="center"/>
    </xf>
    <xf numFmtId="0" fontId="177" fillId="128" borderId="172" xfId="0" applyNumberFormat="true" applyFont="true" applyFill="true" applyBorder="true" applyAlignment="true" applyProtection="true">
      <alignment horizontal="center" vertical="center"/>
    </xf>
    <xf numFmtId="0" fontId="178" fillId="129" borderId="173" xfId="0" applyNumberFormat="true" applyFont="true" applyFill="true" applyBorder="true" applyAlignment="true" applyProtection="true">
      <alignment horizontal="center" vertical="center"/>
    </xf>
    <xf numFmtId="164" fontId="179" fillId="130" borderId="174" xfId="0" applyNumberFormat="true" applyFont="true" applyFill="true" applyBorder="true" applyAlignment="true" applyProtection="true">
      <alignment horizontal="center" vertical="center"/>
    </xf>
    <xf numFmtId="0" fontId="180" fillId="131" borderId="175" xfId="0" applyNumberFormat="true" applyFont="true" applyFill="true" applyBorder="true" applyAlignment="true" applyProtection="true">
      <alignment horizontal="center" vertical="center"/>
    </xf>
    <xf numFmtId="0" fontId="181" fillId="132" borderId="176" xfId="0" applyNumberFormat="true" applyFont="true" applyFill="true" applyBorder="true" applyAlignment="true" applyProtection="true">
      <alignment horizontal="center" vertical="center"/>
    </xf>
    <xf numFmtId="0" fontId="182" fillId="133" borderId="177" xfId="0" applyNumberFormat="true" applyFont="true" applyFill="true" applyBorder="true" applyAlignment="true" applyProtection="true">
      <alignment horizontal="center" vertical="center"/>
    </xf>
    <xf numFmtId="0" fontId="183" fillId="134" borderId="178" xfId="0" applyNumberFormat="true" applyFont="true" applyFill="true" applyBorder="true" applyAlignment="true" applyProtection="true">
      <alignment horizontal="center" vertical="center"/>
    </xf>
    <xf numFmtId="164" fontId="184" fillId="135" borderId="179" xfId="0" applyNumberFormat="true" applyFont="true" applyFill="true" applyBorder="true" applyAlignment="true" applyProtection="true">
      <alignment horizontal="center" vertical="center"/>
    </xf>
    <xf numFmtId="0" fontId="185" fillId="136" borderId="180" xfId="0" applyNumberFormat="true" applyFont="true" applyFill="true" applyBorder="true" applyAlignment="true" applyProtection="true">
      <alignment horizontal="center" vertical="center"/>
    </xf>
    <xf numFmtId="0" fontId="186" fillId="137" borderId="181" xfId="0" applyNumberFormat="true" applyFont="true" applyFill="true" applyBorder="true" applyAlignment="true" applyProtection="true">
      <alignment horizontal="center" vertical="center"/>
    </xf>
    <xf numFmtId="0" fontId="187" fillId="138" borderId="182" xfId="0" applyNumberFormat="true" applyFont="true" applyFill="true" applyBorder="true" applyAlignment="true" applyProtection="true">
      <alignment horizontal="center" vertical="center"/>
    </xf>
    <xf numFmtId="0" fontId="188" fillId="139" borderId="183" xfId="0" applyNumberFormat="true" applyFont="true" applyFill="true" applyBorder="true" applyAlignment="true" applyProtection="true">
      <alignment horizontal="center" vertical="center"/>
    </xf>
    <xf numFmtId="164" fontId="189" fillId="140" borderId="184" xfId="0" applyNumberFormat="true" applyFont="true" applyFill="true" applyBorder="true" applyAlignment="true" applyProtection="true">
      <alignment horizontal="center" vertical="center"/>
    </xf>
    <xf numFmtId="0" fontId="190" fillId="141" borderId="185" xfId="0" applyNumberFormat="true" applyFont="true" applyFill="true" applyBorder="true" applyAlignment="true" applyProtection="true">
      <alignment horizontal="center" vertical="center"/>
    </xf>
    <xf numFmtId="0" fontId="191" fillId="142" borderId="186" xfId="0" applyNumberFormat="true" applyFont="true" applyFill="true" applyBorder="true" applyAlignment="true" applyProtection="true">
      <alignment horizontal="center" vertical="center"/>
    </xf>
    <xf numFmtId="0" fontId="192" fillId="143" borderId="187" xfId="0" applyNumberFormat="true" applyFont="true" applyFill="true" applyBorder="true" applyAlignment="true" applyProtection="true">
      <alignment horizontal="center" vertical="center"/>
    </xf>
    <xf numFmtId="0" fontId="193" fillId="144" borderId="188" xfId="0" applyNumberFormat="true" applyFont="true" applyFill="true" applyBorder="true" applyAlignment="true" applyProtection="true">
      <alignment horizontal="center" vertical="center"/>
    </xf>
    <xf numFmtId="164" fontId="194" fillId="145" borderId="189" xfId="0" applyNumberFormat="true" applyFont="true" applyFill="true" applyBorder="true" applyAlignment="true" applyProtection="true">
      <alignment horizontal="center" vertical="center"/>
    </xf>
    <xf numFmtId="0" fontId="195" fillId="146" borderId="190" xfId="0" applyNumberFormat="true" applyFont="true" applyFill="true" applyBorder="true" applyAlignment="true" applyProtection="true">
      <alignment horizontal="center" vertical="center"/>
    </xf>
    <xf numFmtId="0" fontId="196" fillId="147" borderId="191" xfId="0" applyNumberFormat="true" applyFont="true" applyFill="true" applyBorder="true" applyAlignment="true" applyProtection="true">
      <alignment horizontal="center" vertical="center"/>
    </xf>
    <xf numFmtId="0" fontId="197" fillId="148" borderId="192" xfId="0" applyNumberFormat="true" applyFont="true" applyFill="true" applyBorder="true" applyAlignment="true" applyProtection="true">
      <alignment horizontal="center" vertical="center"/>
    </xf>
    <xf numFmtId="0" fontId="198" fillId="149" borderId="193" xfId="0" applyNumberFormat="true" applyFont="true" applyFill="true" applyBorder="true" applyAlignment="true" applyProtection="true">
      <alignment horizontal="center" vertical="center"/>
    </xf>
    <xf numFmtId="164" fontId="199" fillId="150" borderId="194" xfId="0" applyNumberFormat="true" applyFont="true" applyFill="true" applyBorder="true" applyAlignment="true" applyProtection="true">
      <alignment horizontal="center" vertical="center"/>
    </xf>
    <xf numFmtId="0" fontId="200" fillId="151" borderId="195" xfId="0" applyNumberFormat="true" applyFont="true" applyFill="true" applyBorder="true" applyAlignment="true" applyProtection="true">
      <alignment horizontal="center" vertical="center"/>
    </xf>
    <xf numFmtId="0" fontId="201" fillId="152" borderId="196" xfId="0" applyNumberFormat="true" applyFont="true" applyFill="true" applyBorder="true" applyAlignment="true" applyProtection="true">
      <alignment horizontal="center" vertical="center"/>
    </xf>
    <xf numFmtId="0" fontId="202" fillId="153" borderId="197" xfId="0" applyNumberFormat="true" applyFont="true" applyFill="true" applyBorder="true" applyAlignment="true" applyProtection="true">
      <alignment horizontal="center" vertical="center"/>
    </xf>
    <xf numFmtId="0" fontId="203" fillId="154" borderId="198" xfId="0" applyNumberFormat="true" applyFont="true" applyFill="true" applyBorder="true" applyAlignment="true" applyProtection="true">
      <alignment horizontal="center" vertical="center"/>
    </xf>
    <xf numFmtId="164" fontId="204" fillId="155" borderId="199" xfId="0" applyNumberFormat="true" applyFont="true" applyFill="true" applyBorder="true" applyAlignment="true" applyProtection="true">
      <alignment horizontal="center" vertical="center"/>
    </xf>
    <xf numFmtId="0" fontId="205" fillId="156" borderId="200" xfId="0" applyNumberFormat="true" applyFont="true" applyFill="true" applyBorder="true" applyAlignment="true" applyProtection="true">
      <alignment horizontal="center" vertical="center"/>
    </xf>
    <xf numFmtId="0" fontId="206" fillId="157" borderId="201" xfId="0" applyNumberFormat="true" applyFont="true" applyFill="true" applyBorder="true" applyAlignment="true" applyProtection="true">
      <alignment horizontal="center" vertical="center"/>
    </xf>
    <xf numFmtId="0" fontId="207" fillId="158" borderId="202" xfId="0" applyNumberFormat="true" applyFont="true" applyFill="true" applyBorder="true" applyAlignment="true" applyProtection="true">
      <alignment horizontal="center" vertical="center"/>
    </xf>
    <xf numFmtId="0" fontId="208" fillId="159" borderId="203" xfId="0" applyNumberFormat="true" applyFont="true" applyFill="true" applyBorder="true" applyAlignment="true" applyProtection="true">
      <alignment horizontal="center" vertical="center"/>
    </xf>
    <xf numFmtId="164" fontId="209" fillId="160" borderId="204" xfId="0" applyNumberFormat="true" applyFont="true" applyFill="true" applyBorder="true" applyAlignment="true" applyProtection="true">
      <alignment horizontal="center" vertical="center"/>
    </xf>
    <xf numFmtId="0" fontId="210" fillId="161" borderId="205" xfId="0" applyNumberFormat="true" applyFont="true" applyFill="true" applyBorder="true" applyAlignment="true" applyProtection="true">
      <alignment horizontal="center" vertical="center"/>
    </xf>
    <xf numFmtId="0" fontId="211" fillId="162" borderId="206" xfId="0" applyNumberFormat="true" applyFont="true" applyFill="true" applyBorder="true" applyAlignment="true" applyProtection="true">
      <alignment horizontal="center" vertical="center"/>
    </xf>
    <xf numFmtId="0" fontId="212" fillId="163" borderId="207" xfId="0" applyNumberFormat="true" applyFont="true" applyFill="true" applyBorder="true" applyAlignment="true" applyProtection="true">
      <alignment horizontal="center" vertical="center"/>
    </xf>
    <xf numFmtId="0" fontId="213" fillId="164" borderId="208" xfId="0" applyNumberFormat="true" applyFont="true" applyFill="true" applyBorder="true" applyAlignment="true" applyProtection="true">
      <alignment horizontal="center" vertical="center"/>
    </xf>
    <xf numFmtId="164" fontId="214" fillId="165" borderId="209" xfId="0" applyNumberFormat="true" applyFont="true" applyFill="true" applyBorder="true" applyAlignment="true" applyProtection="true">
      <alignment horizontal="center" vertical="center"/>
    </xf>
    <xf numFmtId="0" fontId="215" fillId="166" borderId="210" xfId="0" applyNumberFormat="true" applyFont="true" applyFill="true" applyBorder="true" applyAlignment="true" applyProtection="true">
      <alignment horizontal="center" vertical="center"/>
    </xf>
    <xf numFmtId="0" fontId="216" fillId="167" borderId="211" xfId="0" applyNumberFormat="true" applyFont="true" applyFill="true" applyBorder="true" applyAlignment="true" applyProtection="true">
      <alignment horizontal="center" vertical="center"/>
    </xf>
    <xf numFmtId="0" fontId="217" fillId="168" borderId="212" xfId="0" applyNumberFormat="true" applyFont="true" applyFill="true" applyBorder="true" applyAlignment="true" applyProtection="true">
      <alignment horizontal="center" vertical="center"/>
    </xf>
    <xf numFmtId="0" fontId="218" fillId="169" borderId="213" xfId="0" applyNumberFormat="true" applyFont="true" applyFill="true" applyBorder="true" applyAlignment="true" applyProtection="true">
      <alignment horizontal="center" vertical="center"/>
    </xf>
    <xf numFmtId="164" fontId="219" fillId="170" borderId="214" xfId="0" applyNumberFormat="true" applyFont="true" applyFill="true" applyBorder="true" applyAlignment="true" applyProtection="true">
      <alignment horizontal="center" vertical="center"/>
    </xf>
    <xf numFmtId="0" fontId="220" fillId="171" borderId="215" xfId="0" applyNumberFormat="true" applyFont="true" applyFill="true" applyBorder="true" applyAlignment="true" applyProtection="true">
      <alignment horizontal="center" vertical="center"/>
    </xf>
    <xf numFmtId="0" fontId="221" fillId="172" borderId="216" xfId="0" applyNumberFormat="true" applyFont="true" applyFill="true" applyBorder="true" applyAlignment="true" applyProtection="true">
      <alignment horizontal="center" vertical="center"/>
    </xf>
    <xf numFmtId="0" fontId="222" fillId="173" borderId="217" xfId="0" applyNumberFormat="true" applyFont="true" applyFill="true" applyBorder="true" applyAlignment="true" applyProtection="true">
      <alignment horizontal="center" vertical="center"/>
    </xf>
    <xf numFmtId="0" fontId="223" fillId="174" borderId="218" xfId="0" applyNumberFormat="true" applyFont="true" applyFill="true" applyBorder="true" applyAlignment="true" applyProtection="true">
      <alignment horizontal="center" vertical="center"/>
    </xf>
    <xf numFmtId="164" fontId="224" fillId="175" borderId="219" xfId="0" applyNumberFormat="true" applyFont="true" applyFill="true" applyBorder="true" applyAlignment="true" applyProtection="true">
      <alignment horizontal="center" vertical="center"/>
    </xf>
    <xf numFmtId="0" fontId="225" fillId="176" borderId="220" xfId="0" applyNumberFormat="true" applyFont="true" applyFill="true" applyBorder="true" applyAlignment="true" applyProtection="true">
      <alignment horizontal="center" vertical="center"/>
    </xf>
    <xf numFmtId="0" fontId="226" fillId="177" borderId="221" xfId="0" applyNumberFormat="true" applyFont="true" applyFill="true" applyBorder="true" applyAlignment="true" applyProtection="true">
      <alignment horizontal="center" vertical="center"/>
    </xf>
    <xf numFmtId="0" fontId="227" fillId="178" borderId="222" xfId="0" applyNumberFormat="true" applyFont="true" applyFill="true" applyBorder="true" applyAlignment="true" applyProtection="true">
      <alignment horizontal="center" vertical="center"/>
    </xf>
    <xf numFmtId="0" fontId="228" fillId="179" borderId="223" xfId="0" applyNumberFormat="true" applyFont="true" applyFill="true" applyBorder="true" applyAlignment="true" applyProtection="true">
      <alignment horizontal="center" vertical="center"/>
    </xf>
    <xf numFmtId="164" fontId="229" fillId="180" borderId="224" xfId="0" applyNumberFormat="true" applyFont="true" applyFill="true" applyBorder="true" applyAlignment="true" applyProtection="true">
      <alignment horizontal="center" vertical="center"/>
    </xf>
    <xf numFmtId="0" fontId="230" fillId="181" borderId="225" xfId="0" applyNumberFormat="true" applyFont="true" applyFill="true" applyBorder="true" applyAlignment="true" applyProtection="true">
      <alignment horizontal="center" vertical="center"/>
    </xf>
    <xf numFmtId="0" fontId="231" fillId="182" borderId="226" xfId="0" applyNumberFormat="true" applyFont="true" applyFill="true" applyBorder="true" applyAlignment="true" applyProtection="true">
      <alignment horizontal="center" vertical="center"/>
    </xf>
    <xf numFmtId="0" fontId="232" fillId="183" borderId="227" xfId="0" applyNumberFormat="true" applyFont="true" applyFill="true" applyBorder="true" applyAlignment="true" applyProtection="true">
      <alignment horizontal="center" vertical="center"/>
    </xf>
    <xf numFmtId="0" fontId="233" fillId="184" borderId="228" xfId="0" applyNumberFormat="true" applyFont="true" applyFill="true" applyBorder="true" applyAlignment="true" applyProtection="true">
      <alignment horizontal="center" vertical="center"/>
    </xf>
    <xf numFmtId="164" fontId="234" fillId="185" borderId="229" xfId="0" applyNumberFormat="true" applyFont="true" applyFill="true" applyBorder="true" applyAlignment="true" applyProtection="true">
      <alignment horizontal="center" vertical="center"/>
    </xf>
    <xf numFmtId="0" fontId="235" fillId="186" borderId="230" xfId="0" applyNumberFormat="true" applyFont="true" applyFill="true" applyBorder="true" applyAlignment="true" applyProtection="true">
      <alignment horizontal="center" vertical="center"/>
    </xf>
    <xf numFmtId="0" fontId="236" fillId="187" borderId="231" xfId="0" applyNumberFormat="true" applyFont="true" applyFill="true" applyBorder="true" applyAlignment="true" applyProtection="true">
      <alignment horizontal="center" vertical="center"/>
    </xf>
    <xf numFmtId="0" fontId="237" fillId="188" borderId="232" xfId="0" applyNumberFormat="true" applyFont="true" applyFill="true" applyBorder="true" applyAlignment="true" applyProtection="true">
      <alignment horizontal="center" vertical="center"/>
    </xf>
    <xf numFmtId="0" fontId="238" fillId="189" borderId="233" xfId="0" applyNumberFormat="true" applyFont="true" applyFill="true" applyBorder="true" applyAlignment="true" applyProtection="true">
      <alignment horizontal="center" vertical="center"/>
    </xf>
    <xf numFmtId="0" fontId="239" fillId="190" borderId="234" xfId="0" applyNumberFormat="true" applyFont="true" applyFill="true" applyBorder="true" applyAlignment="true" applyProtection="true">
      <alignment horizontal="center" vertical="center"/>
    </xf>
    <xf numFmtId="0" fontId="240" fillId="191" borderId="235" xfId="0" applyNumberFormat="true" applyFont="true" applyFill="true" applyBorder="true" applyAlignment="true" applyProtection="true">
      <alignment horizontal="center" vertical="center"/>
    </xf>
    <xf numFmtId="0" fontId="241" fillId="192" borderId="236" xfId="0" applyNumberFormat="true" applyFont="true" applyFill="true" applyBorder="true" applyAlignment="true" applyProtection="true">
      <alignment horizontal="center" vertical="center"/>
    </xf>
    <xf numFmtId="0" fontId="242" fillId="0" borderId="237" xfId="0" applyNumberFormat="true" applyFont="true" applyBorder="true" applyAlignment="true" applyProtection="true"/>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1"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91"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7" xfId="20" applyFont="true" applyFill="true" applyAlignment="true">
      <alignment horizontal="center" vertical="center"/>
    </xf>
    <xf numFmtId="0" fontId="11" fillId="2" borderId="237" xfId="20" applyFont="true" applyFill="true"/>
    <xf numFmtId="0" fontId="61" fillId="2" borderId="237" xfId="20" applyFont="true" applyFill="true" applyAlignment="true">
      <alignment horizontal="center" vertical="center"/>
    </xf>
    <xf numFmtId="0" fontId="78" fillId="2" borderId="237" xfId="20" applyFont="true" applyFill="true"/>
    <xf numFmtId="0" fontId="26" fillId="2" borderId="237" xfId="20" applyFont="true" applyFill="true"/>
    <xf numFmtId="0" fontId="79" fillId="2" borderId="237" xfId="20" applyFont="true" applyFill="true"/>
    <xf numFmtId="0" fontId="64" fillId="2" borderId="237" xfId="20" applyFont="true" applyFill="true"/>
    <xf numFmtId="0" fontId="11" fillId="2" borderId="237" xfId="20" applyFont="true" applyFill="true" applyAlignment="true">
      <alignment vertical="center" wrapText="true"/>
    </xf>
    <xf numFmtId="0" fontId="5" fillId="2" borderId="237" xfId="20" applyFont="true" applyFill="true" applyAlignment="true">
      <alignment vertical="center" wrapText="true"/>
    </xf>
    <xf numFmtId="0" fontId="11" fillId="0" borderId="237" xfId="20" applyFont="true"/>
    <xf numFmtId="0" fontId="7" fillId="2" borderId="237" xfId="20" applyFont="true" applyFill="true"/>
    <xf numFmtId="0" fontId="3" fillId="2" borderId="237" xfId="20" applyFont="true" applyFill="true"/>
    <xf numFmtId="0" fontId="14" fillId="0" borderId="73" xfId="20" applyFont="true" applyBorder="true" applyAlignment="true">
      <alignment horizontal="center" vertical="center" wrapText="true"/>
    </xf>
    <xf numFmtId="0" fontId="63"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3" fillId="43" borderId="57" xfId="20" applyFont="true" applyFill="true" applyBorder="true" applyAlignment="true">
      <alignment horizontal="center" vertical="center"/>
    </xf>
    <xf numFmtId="0" fontId="63"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3" fillId="27" borderId="15" xfId="20" applyFont="true" applyFill="true" applyBorder="true" applyAlignment="true">
      <alignment horizontal="center" vertical="center"/>
    </xf>
    <xf numFmtId="0" fontId="63"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7"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7"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7" xfId="20" applyFont="true" applyFill="true"/>
    <xf numFmtId="0" fontId="16" fillId="2" borderId="237" xfId="20" applyFont="true" applyFill="true" applyAlignment="true">
      <alignment horizontal="left" vertical="center"/>
    </xf>
    <xf numFmtId="0" fontId="243" fillId="42" borderId="237" xfId="22" applyFont="true" applyFill="true" applyAlignment="true">
      <alignment horizontal="left" vertical="center" wrapText="true"/>
    </xf>
    <xf numFmtId="0" fontId="243" fillId="43" borderId="238" xfId="22" applyFont="true" applyFill="true" applyBorder="true" applyAlignment="true">
      <alignment horizontal="left" vertical="center" wrapText="true"/>
    </xf>
    <xf numFmtId="0" fontId="243" fillId="43" borderId="237" xfId="22" applyFont="true" applyFill="true" applyAlignment="true">
      <alignment horizontal="left" vertical="center" wrapText="true"/>
    </xf>
    <xf numFmtId="0" fontId="243" fillId="27" borderId="237" xfId="22" applyFont="true" applyFill="true" applyAlignment="true">
      <alignment horizontal="left" vertical="center" wrapText="true"/>
    </xf>
    <xf numFmtId="0" fontId="16" fillId="193" borderId="237" xfId="22" applyFont="true" applyFill="true" applyAlignment="true">
      <alignment horizontal="left" vertical="center" wrapText="true"/>
    </xf>
    <xf numFmtId="0" fontId="16" fillId="44" borderId="237" xfId="22" applyFont="true" applyFill="true" applyAlignment="true">
      <alignment horizontal="left" vertical="center" wrapText="true"/>
    </xf>
    <xf numFmtId="0" fontId="16" fillId="194" borderId="237" xfId="22" applyFont="true" applyFill="true" applyAlignment="true">
      <alignment horizontal="left" vertical="center" wrapText="true"/>
    </xf>
    <xf numFmtId="1" fontId="244" fillId="195" borderId="239" xfId="0" applyNumberFormat="true" applyFont="true" applyFill="true" applyBorder="true" applyAlignment="true" applyProtection="true">
      <alignment horizontal="center" vertical="center" textRotation="0" wrapText="false" indent="0" shrinkToFit="false"/>
      <protection locked="true" hidden="false"/>
    </xf>
    <xf numFmtId="0" fontId="245" fillId="196" borderId="240" xfId="0" applyNumberFormat="true" applyFont="true" applyFill="true" applyBorder="true" applyAlignment="true" applyProtection="true">
      <alignment horizontal="center" vertical="center" textRotation="0" wrapText="false" indent="0" shrinkToFit="false"/>
      <protection locked="true" hidden="false"/>
    </xf>
    <xf numFmtId="164" fontId="246" fillId="197"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8"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199" borderId="243" xfId="0" applyNumberFormat="true" applyFont="true" applyFill="true" applyBorder="true" applyAlignment="true" applyProtection="true">
      <alignment horizontal="center" vertical="center" textRotation="0" wrapText="false" indent="0" shrinkToFit="false"/>
      <protection locked="true" hidden="false"/>
    </xf>
    <xf numFmtId="0" fontId="249" fillId="200" borderId="244" xfId="0" applyNumberFormat="true" applyFont="true" applyFill="true" applyBorder="true" applyAlignment="true" applyProtection="true">
      <alignment horizontal="center" vertical="center" textRotation="0" wrapText="false" indent="0" shrinkToFit="false"/>
      <protection locked="true" hidden="false"/>
    </xf>
    <xf numFmtId="1" fontId="250" fillId="201" borderId="245" xfId="0" applyNumberFormat="true" applyFont="true" applyFill="true" applyBorder="true" applyAlignment="true" applyProtection="true">
      <alignment horizontal="center" vertical="center" textRotation="0" wrapText="false" indent="0" shrinkToFit="false"/>
      <protection locked="true" hidden="false"/>
    </xf>
    <xf numFmtId="0" fontId="251" fillId="202" borderId="246" xfId="0" applyNumberFormat="true" applyFont="true" applyFill="true" applyBorder="true" applyAlignment="true" applyProtection="true">
      <alignment horizontal="center" vertical="center" textRotation="0" wrapText="false" indent="0" shrinkToFit="false"/>
      <protection locked="true" hidden="false"/>
    </xf>
    <xf numFmtId="164" fontId="252" fillId="203"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4"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5" borderId="249" xfId="0" applyNumberFormat="true" applyFont="true" applyFill="true" applyBorder="true" applyAlignment="true" applyProtection="true">
      <alignment horizontal="center" vertical="center" textRotation="0" wrapText="false" indent="0" shrinkToFit="false"/>
      <protection locked="true" hidden="false"/>
    </xf>
    <xf numFmtId="0" fontId="255" fillId="206" borderId="250" xfId="0" applyNumberFormat="true" applyFont="true" applyFill="true" applyBorder="true" applyAlignment="true" applyProtection="true">
      <alignment horizontal="center" vertical="center" textRotation="0" wrapText="false" indent="0" shrinkToFit="false"/>
      <protection locked="true" hidden="false"/>
    </xf>
    <xf numFmtId="1" fontId="256" fillId="207" borderId="251" xfId="0" applyNumberFormat="true" applyFont="true" applyFill="true" applyBorder="true" applyAlignment="true" applyProtection="true">
      <alignment horizontal="center" vertical="center" textRotation="0" wrapText="false" indent="0" shrinkToFit="false"/>
      <protection locked="true" hidden="false"/>
    </xf>
    <xf numFmtId="0" fontId="257" fillId="208" borderId="252" xfId="0" applyNumberFormat="true" applyFont="true" applyFill="true" applyBorder="true" applyAlignment="true" applyProtection="true">
      <alignment horizontal="center" vertical="center" textRotation="0" wrapText="false" indent="0" shrinkToFit="false"/>
      <protection locked="true" hidden="false"/>
    </xf>
    <xf numFmtId="164" fontId="258" fillId="209"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0"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1" borderId="255" xfId="0" applyNumberFormat="true" applyFont="true" applyFill="true" applyBorder="true" applyAlignment="true" applyProtection="true">
      <alignment horizontal="center" vertical="center" textRotation="0" wrapText="false" indent="0" shrinkToFit="false"/>
      <protection locked="true" hidden="false"/>
    </xf>
    <xf numFmtId="0" fontId="261" fillId="212" borderId="256" xfId="0" applyNumberFormat="true" applyFont="true" applyFill="true" applyBorder="true" applyAlignment="true" applyProtection="true">
      <alignment horizontal="center" vertical="center" textRotation="0" wrapText="false" indent="0" shrinkToFit="false"/>
      <protection locked="true" hidden="false"/>
    </xf>
    <xf numFmtId="1" fontId="262" fillId="213" borderId="257" xfId="0" applyNumberFormat="true" applyFont="true" applyFill="true" applyBorder="true" applyAlignment="true" applyProtection="true">
      <alignment horizontal="center" vertical="center" textRotation="0" wrapText="false" indent="0" shrinkToFit="false"/>
      <protection locked="true" hidden="false"/>
    </xf>
    <xf numFmtId="0" fontId="263" fillId="214" borderId="258" xfId="0" applyNumberFormat="true" applyFont="true" applyFill="true" applyBorder="true" applyAlignment="true" applyProtection="true">
      <alignment horizontal="center" vertical="center" textRotation="0" wrapText="false" indent="0" shrinkToFit="false"/>
      <protection locked="true" hidden="false"/>
    </xf>
    <xf numFmtId="164" fontId="264" fillId="215"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6"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7" borderId="261" xfId="0" applyNumberFormat="true" applyFont="true" applyFill="true" applyBorder="true" applyAlignment="true" applyProtection="true">
      <alignment horizontal="center" vertical="center" textRotation="0" wrapText="false" indent="0" shrinkToFit="false"/>
      <protection locked="true" hidden="false"/>
    </xf>
    <xf numFmtId="0" fontId="267" fillId="218" borderId="262" xfId="0" applyNumberFormat="true" applyFont="true" applyFill="true" applyBorder="true" applyAlignment="true" applyProtection="true">
      <alignment horizontal="center" vertical="center" textRotation="0" wrapText="false" indent="0" shrinkToFit="false"/>
      <protection locked="true" hidden="false"/>
    </xf>
    <xf numFmtId="1" fontId="268" fillId="219" borderId="263" xfId="0" applyNumberFormat="true" applyFont="true" applyFill="true" applyBorder="true" applyAlignment="true" applyProtection="true">
      <alignment horizontal="center" vertical="center" textRotation="0" wrapText="false" indent="0" shrinkToFit="false"/>
      <protection locked="true" hidden="false"/>
    </xf>
    <xf numFmtId="0" fontId="269" fillId="220" borderId="264" xfId="0" applyNumberFormat="true" applyFont="true" applyFill="true" applyBorder="true" applyAlignment="true" applyProtection="true">
      <alignment horizontal="center" vertical="center" textRotation="0" wrapText="false" indent="0" shrinkToFit="false"/>
      <protection locked="true" hidden="false"/>
    </xf>
    <xf numFmtId="164" fontId="270" fillId="221"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2"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3" borderId="267" xfId="0" applyNumberFormat="true" applyFont="true" applyFill="true" applyBorder="true" applyAlignment="true" applyProtection="true">
      <alignment horizontal="center" vertical="center" textRotation="0" wrapText="false" indent="0" shrinkToFit="false"/>
      <protection locked="true" hidden="false"/>
    </xf>
    <xf numFmtId="0" fontId="273" fillId="224" borderId="268" xfId="0" applyNumberFormat="true" applyFont="true" applyFill="true" applyBorder="true" applyAlignment="true" applyProtection="true">
      <alignment horizontal="center" vertical="center" textRotation="0" wrapText="false" indent="0" shrinkToFit="false"/>
      <protection locked="true" hidden="false"/>
    </xf>
    <xf numFmtId="1" fontId="274" fillId="225" borderId="269" xfId="0" applyNumberFormat="true" applyFont="true" applyFill="true" applyBorder="true" applyAlignment="true" applyProtection="true">
      <alignment horizontal="center" vertical="center" textRotation="0" wrapText="false" indent="0" shrinkToFit="false"/>
      <protection locked="true" hidden="false"/>
    </xf>
    <xf numFmtId="0" fontId="275" fillId="226" borderId="270" xfId="0" applyNumberFormat="true" applyFont="true" applyFill="true" applyBorder="true" applyAlignment="true" applyProtection="true">
      <alignment horizontal="center" vertical="center" textRotation="0" wrapText="false" indent="0" shrinkToFit="false"/>
      <protection locked="true" hidden="false"/>
    </xf>
    <xf numFmtId="164" fontId="276" fillId="227"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8"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29" borderId="273" xfId="0" applyNumberFormat="true" applyFont="true" applyFill="true" applyBorder="true" applyAlignment="true" applyProtection="true">
      <alignment horizontal="center" vertical="center" textRotation="0" wrapText="false" indent="0" shrinkToFit="false"/>
      <protection locked="true" hidden="false"/>
    </xf>
    <xf numFmtId="0" fontId="279" fillId="230" borderId="274" xfId="0" applyNumberFormat="true" applyFont="true" applyFill="true" applyBorder="true" applyAlignment="true" applyProtection="true">
      <alignment horizontal="center" vertical="center" textRotation="0" wrapText="false" indent="0" shrinkToFit="false"/>
      <protection locked="true" hidden="false"/>
    </xf>
    <xf numFmtId="1" fontId="280" fillId="231" borderId="275" xfId="0" applyNumberFormat="true" applyFont="true" applyFill="true" applyBorder="true" applyAlignment="true" applyProtection="true">
      <alignment horizontal="center" vertical="center" textRotation="0" wrapText="false" indent="0" shrinkToFit="false"/>
      <protection locked="true" hidden="false"/>
    </xf>
    <xf numFmtId="0" fontId="281" fillId="232" borderId="276" xfId="0" applyNumberFormat="true" applyFont="true" applyFill="true" applyBorder="true" applyAlignment="true" applyProtection="true">
      <alignment horizontal="center" vertical="center" textRotation="0" wrapText="false" indent="0" shrinkToFit="false"/>
      <protection locked="true" hidden="false"/>
    </xf>
    <xf numFmtId="164" fontId="282" fillId="233"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4"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5" borderId="279" xfId="0" applyNumberFormat="true" applyFont="true" applyFill="true" applyBorder="true" applyAlignment="true" applyProtection="true">
      <alignment horizontal="center" vertical="center" textRotation="0" wrapText="false" indent="0" shrinkToFit="false"/>
      <protection locked="true" hidden="false"/>
    </xf>
    <xf numFmtId="0" fontId="285" fillId="236" borderId="280" xfId="0" applyNumberFormat="true" applyFont="true" applyFill="true" applyBorder="true" applyAlignment="true" applyProtection="true">
      <alignment horizontal="center" vertical="center" textRotation="0" wrapText="false" indent="0" shrinkToFit="false"/>
      <protection locked="true" hidden="false"/>
    </xf>
    <xf numFmtId="1" fontId="286" fillId="237" borderId="281" xfId="0" applyNumberFormat="true" applyFont="true" applyFill="true" applyBorder="true" applyAlignment="true" applyProtection="true">
      <alignment horizontal="center" vertical="center" textRotation="0" wrapText="false" indent="0" shrinkToFit="false"/>
      <protection locked="true" hidden="false"/>
    </xf>
    <xf numFmtId="0" fontId="287" fillId="238" borderId="282" xfId="0" applyNumberFormat="true" applyFont="true" applyFill="true" applyBorder="true" applyAlignment="true" applyProtection="true">
      <alignment horizontal="center" vertical="center" textRotation="0" wrapText="false" indent="0" shrinkToFit="false"/>
      <protection locked="true" hidden="false"/>
    </xf>
    <xf numFmtId="164" fontId="288" fillId="239"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0"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1" borderId="285" xfId="0" applyNumberFormat="true" applyFont="true" applyFill="true" applyBorder="true" applyAlignment="true" applyProtection="true">
      <alignment horizontal="center" vertical="center" textRotation="0" wrapText="false" indent="0" shrinkToFit="false"/>
      <protection locked="true" hidden="false"/>
    </xf>
    <xf numFmtId="0" fontId="291" fillId="242" borderId="286" xfId="0" applyNumberFormat="true" applyFont="true" applyFill="true" applyBorder="true" applyAlignment="true" applyProtection="true">
      <alignment horizontal="center" vertical="center" textRotation="0" wrapText="false" indent="0" shrinkToFit="false"/>
      <protection locked="true" hidden="false"/>
    </xf>
    <xf numFmtId="1" fontId="292" fillId="243" borderId="287" xfId="0" applyNumberFormat="true" applyFont="true" applyFill="true" applyBorder="true" applyAlignment="true" applyProtection="true">
      <alignment horizontal="center" vertical="center" textRotation="0" wrapText="false" indent="0" shrinkToFit="false"/>
      <protection locked="true" hidden="false"/>
    </xf>
    <xf numFmtId="0" fontId="293" fillId="244" borderId="288" xfId="0" applyNumberFormat="true" applyFont="true" applyFill="true" applyBorder="true" applyAlignment="true" applyProtection="true">
      <alignment horizontal="center" vertical="center" textRotation="0" wrapText="false" indent="0" shrinkToFit="false"/>
      <protection locked="true" hidden="false"/>
    </xf>
    <xf numFmtId="164" fontId="294" fillId="245"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6"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7" borderId="291" xfId="0" applyNumberFormat="true" applyFont="true" applyFill="true" applyBorder="true" applyAlignment="true" applyProtection="true">
      <alignment horizontal="center" vertical="center" textRotation="0" wrapText="false" indent="0" shrinkToFit="false"/>
      <protection locked="true" hidden="false"/>
    </xf>
    <xf numFmtId="0" fontId="297" fillId="248" borderId="292" xfId="0" applyNumberFormat="true" applyFont="true" applyFill="true" applyBorder="true" applyAlignment="true" applyProtection="true">
      <alignment horizontal="center" vertical="center" textRotation="0" wrapText="false" indent="0" shrinkToFit="false"/>
      <protection locked="true" hidden="false"/>
    </xf>
    <xf numFmtId="1" fontId="298" fillId="249" borderId="293" xfId="0" applyNumberFormat="true" applyFont="true" applyFill="true" applyBorder="true" applyAlignment="true" applyProtection="true">
      <alignment horizontal="center" vertical="center" textRotation="0" wrapText="false" indent="0" shrinkToFit="false"/>
      <protection locked="true" hidden="false"/>
    </xf>
    <xf numFmtId="0" fontId="299" fillId="250" borderId="294" xfId="0" applyNumberFormat="true" applyFont="true" applyFill="true" applyBorder="true" applyAlignment="true" applyProtection="true">
      <alignment horizontal="center" vertical="center" textRotation="0" wrapText="false" indent="0" shrinkToFit="false"/>
      <protection locked="true" hidden="false"/>
    </xf>
    <xf numFmtId="164" fontId="300" fillId="251"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2"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3" borderId="297" xfId="0" applyNumberFormat="true" applyFont="true" applyFill="true" applyBorder="true" applyAlignment="true" applyProtection="true">
      <alignment horizontal="center" vertical="center" textRotation="0" wrapText="false" indent="0" shrinkToFit="false"/>
      <protection locked="true" hidden="false"/>
    </xf>
    <xf numFmtId="0" fontId="303" fillId="254" borderId="298" xfId="0" applyNumberFormat="true" applyFont="true" applyFill="true" applyBorder="true" applyAlignment="true" applyProtection="true">
      <alignment horizontal="center" vertical="center" textRotation="0" wrapText="false" indent="0" shrinkToFit="false"/>
      <protection locked="true" hidden="false"/>
    </xf>
    <xf numFmtId="1" fontId="304" fillId="255" borderId="299" xfId="0" applyNumberFormat="true" applyFont="true" applyFill="true" applyBorder="true" applyAlignment="true" applyProtection="true">
      <alignment horizontal="center" vertical="center" textRotation="0" wrapText="false" indent="0" shrinkToFit="false"/>
      <protection locked="true" hidden="false"/>
    </xf>
    <xf numFmtId="0" fontId="305" fillId="256" borderId="300" xfId="0" applyNumberFormat="true" applyFont="true" applyFill="true" applyBorder="true" applyAlignment="true" applyProtection="true">
      <alignment horizontal="center" vertical="center" textRotation="0" wrapText="false" indent="0" shrinkToFit="false"/>
      <protection locked="true" hidden="false"/>
    </xf>
    <xf numFmtId="164" fontId="306" fillId="257"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8"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59" borderId="303" xfId="0" applyNumberFormat="true" applyFont="true" applyFill="true" applyBorder="true" applyAlignment="true" applyProtection="true">
      <alignment horizontal="center" vertical="center" textRotation="0" wrapText="false" indent="0" shrinkToFit="false"/>
      <protection locked="true" hidden="false"/>
    </xf>
    <xf numFmtId="0" fontId="309" fillId="260" borderId="304" xfId="0" applyNumberFormat="true" applyFont="true" applyFill="true" applyBorder="true" applyAlignment="true" applyProtection="true">
      <alignment horizontal="center" vertical="center" textRotation="0" wrapText="false" indent="0" shrinkToFit="false"/>
      <protection locked="true" hidden="false"/>
    </xf>
    <xf numFmtId="1" fontId="310" fillId="261" borderId="305" xfId="0" applyNumberFormat="true" applyFont="true" applyFill="true" applyBorder="true" applyAlignment="true" applyProtection="true">
      <alignment horizontal="center" vertical="center" textRotation="0" wrapText="false" indent="0" shrinkToFit="false"/>
      <protection locked="true" hidden="false"/>
    </xf>
    <xf numFmtId="0" fontId="311" fillId="262" borderId="306" xfId="0" applyNumberFormat="true" applyFont="true" applyFill="true" applyBorder="true" applyAlignment="true" applyProtection="true">
      <alignment horizontal="center" vertical="center" textRotation="0" wrapText="false" indent="0" shrinkToFit="false"/>
      <protection locked="true" hidden="false"/>
    </xf>
    <xf numFmtId="164" fontId="312" fillId="263"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4"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5" borderId="309" xfId="0" applyNumberFormat="true" applyFont="true" applyFill="true" applyBorder="true" applyAlignment="true" applyProtection="true">
      <alignment horizontal="center" vertical="center" textRotation="0" wrapText="false" indent="0" shrinkToFit="false"/>
      <protection locked="true" hidden="false"/>
    </xf>
    <xf numFmtId="0" fontId="315" fillId="266" borderId="310" xfId="0" applyNumberFormat="true" applyFont="true" applyFill="true" applyBorder="true" applyAlignment="true" applyProtection="true">
      <alignment horizontal="center" vertical="center" textRotation="0" wrapText="false" indent="0" shrinkToFit="false"/>
      <protection locked="true" hidden="false"/>
    </xf>
    <xf numFmtId="1" fontId="316" fillId="267" borderId="311" xfId="0" applyNumberFormat="true" applyFont="true" applyFill="true" applyBorder="true" applyAlignment="true" applyProtection="true">
      <alignment horizontal="center" vertical="center" textRotation="0" wrapText="false" indent="0" shrinkToFit="false"/>
      <protection locked="true" hidden="false"/>
    </xf>
    <xf numFmtId="0" fontId="317" fillId="268" borderId="312" xfId="0" applyNumberFormat="true" applyFont="true" applyFill="true" applyBorder="true" applyAlignment="true" applyProtection="true">
      <alignment horizontal="center" vertical="center" textRotation="0" wrapText="false" indent="0" shrinkToFit="false"/>
      <protection locked="true" hidden="false"/>
    </xf>
    <xf numFmtId="164" fontId="318" fillId="269"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0"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1" borderId="315" xfId="0" applyNumberFormat="true" applyFont="true" applyFill="true" applyBorder="true" applyAlignment="true" applyProtection="true">
      <alignment horizontal="center" vertical="center" textRotation="0" wrapText="false" indent="0" shrinkToFit="false"/>
      <protection locked="true" hidden="false"/>
    </xf>
    <xf numFmtId="0" fontId="321" fillId="272" borderId="316" xfId="0" applyNumberFormat="true" applyFont="true" applyFill="true" applyBorder="true" applyAlignment="true" applyProtection="true">
      <alignment horizontal="center" vertical="center" textRotation="0" wrapText="false" indent="0" shrinkToFit="false"/>
      <protection locked="true" hidden="false"/>
    </xf>
    <xf numFmtId="1" fontId="322" fillId="273" borderId="317" xfId="0" applyNumberFormat="true" applyFont="true" applyFill="true" applyBorder="true" applyAlignment="true" applyProtection="true">
      <alignment horizontal="center" vertical="center" textRotation="0" wrapText="false" indent="0" shrinkToFit="false"/>
      <protection locked="true" hidden="false"/>
    </xf>
    <xf numFmtId="0" fontId="323" fillId="274" borderId="318" xfId="0" applyNumberFormat="true" applyFont="true" applyFill="true" applyBorder="true" applyAlignment="true" applyProtection="true">
      <alignment horizontal="center" vertical="center" textRotation="0" wrapText="false" indent="0" shrinkToFit="false"/>
      <protection locked="true" hidden="false"/>
    </xf>
    <xf numFmtId="164" fontId="324" fillId="275"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6"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7" borderId="321" xfId="0" applyNumberFormat="true" applyFont="true" applyFill="true" applyBorder="true" applyAlignment="true" applyProtection="true">
      <alignment horizontal="center" vertical="center" textRotation="0" wrapText="false" indent="0" shrinkToFit="false"/>
      <protection locked="true" hidden="false"/>
    </xf>
    <xf numFmtId="0" fontId="327" fillId="278" borderId="322" xfId="0" applyNumberFormat="true" applyFont="true" applyFill="true" applyBorder="true" applyAlignment="true" applyProtection="true">
      <alignment horizontal="center" vertical="center" textRotation="0" wrapText="false" indent="0" shrinkToFit="false"/>
      <protection locked="true" hidden="false"/>
    </xf>
    <xf numFmtId="1" fontId="328" fillId="279" borderId="323" xfId="0" applyNumberFormat="true" applyFont="true" applyFill="true" applyBorder="true" applyAlignment="true" applyProtection="true">
      <alignment horizontal="center" vertical="center" textRotation="0" wrapText="false" indent="0" shrinkToFit="false"/>
      <protection locked="true" hidden="false"/>
    </xf>
    <xf numFmtId="0" fontId="329" fillId="280" borderId="324" xfId="0" applyNumberFormat="true" applyFont="true" applyFill="true" applyBorder="true" applyAlignment="true" applyProtection="true">
      <alignment horizontal="center" vertical="center" textRotation="0" wrapText="false" indent="0" shrinkToFit="false"/>
      <protection locked="true" hidden="false"/>
    </xf>
    <xf numFmtId="164" fontId="330" fillId="281"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2"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3" borderId="327" xfId="0" applyNumberFormat="true" applyFont="true" applyFill="true" applyBorder="true" applyAlignment="true" applyProtection="true">
      <alignment horizontal="center" vertical="center" textRotation="0" wrapText="false" indent="0" shrinkToFit="false"/>
      <protection locked="true" hidden="false"/>
    </xf>
    <xf numFmtId="0" fontId="333" fillId="284" borderId="328" xfId="0" applyNumberFormat="true" applyFont="true" applyFill="true" applyBorder="true" applyAlignment="true" applyProtection="true">
      <alignment horizontal="center" vertical="center" textRotation="0" wrapText="false" indent="0" shrinkToFit="false"/>
      <protection locked="true" hidden="false"/>
    </xf>
    <xf numFmtId="1" fontId="334" fillId="285" borderId="329" xfId="0" applyNumberFormat="true" applyFont="true" applyFill="true" applyBorder="true" applyAlignment="true" applyProtection="true">
      <alignment horizontal="center" vertical="center" textRotation="0" wrapText="false" indent="0" shrinkToFit="false"/>
      <protection locked="true" hidden="false"/>
    </xf>
    <xf numFmtId="0" fontId="335" fillId="286" borderId="330" xfId="0" applyNumberFormat="true" applyFont="true" applyFill="true" applyBorder="true" applyAlignment="true" applyProtection="true">
      <alignment horizontal="center" vertical="center" textRotation="0" wrapText="false" indent="0" shrinkToFit="false"/>
      <protection locked="true" hidden="false"/>
    </xf>
    <xf numFmtId="164" fontId="336" fillId="287"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8"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89" borderId="333" xfId="0" applyNumberFormat="true" applyFont="true" applyFill="true" applyBorder="true" applyAlignment="true" applyProtection="true">
      <alignment horizontal="center" vertical="center" textRotation="0" wrapText="false" indent="0" shrinkToFit="false"/>
      <protection locked="true" hidden="false"/>
    </xf>
    <xf numFmtId="0" fontId="339" fillId="290" borderId="334" xfId="0" applyNumberFormat="true" applyFont="true" applyFill="true" applyBorder="true" applyAlignment="true" applyProtection="true">
      <alignment horizontal="center" vertical="center" textRotation="0" wrapText="false" indent="0" shrinkToFit="false"/>
      <protection locked="true" hidden="false"/>
    </xf>
    <xf numFmtId="1" fontId="340" fillId="291" borderId="335" xfId="0" applyNumberFormat="true" applyFont="true" applyFill="true" applyBorder="true" applyAlignment="true" applyProtection="true">
      <alignment horizontal="center" vertical="center" textRotation="0" wrapText="false" indent="0" shrinkToFit="false"/>
      <protection locked="true" hidden="false"/>
    </xf>
    <xf numFmtId="0" fontId="341" fillId="292" borderId="336" xfId="0" applyNumberFormat="true" applyFont="true" applyFill="true" applyBorder="true" applyAlignment="true" applyProtection="true">
      <alignment horizontal="center" vertical="center" textRotation="0" wrapText="false" indent="0" shrinkToFit="false"/>
      <protection locked="true" hidden="false"/>
    </xf>
    <xf numFmtId="164" fontId="342" fillId="293"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4"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5" borderId="339" xfId="0" applyNumberFormat="true" applyFont="true" applyFill="true" applyBorder="true" applyAlignment="true" applyProtection="true">
      <alignment horizontal="center" vertical="center" textRotation="0" wrapText="false" indent="0" shrinkToFit="false"/>
      <protection locked="true" hidden="false"/>
    </xf>
    <xf numFmtId="0" fontId="345" fillId="296" borderId="340" xfId="0" applyNumberFormat="true" applyFont="true" applyFill="true" applyBorder="true" applyAlignment="true" applyProtection="true">
      <alignment horizontal="center" vertical="center" textRotation="0" wrapText="false" indent="0" shrinkToFit="false"/>
      <protection locked="true" hidden="false"/>
    </xf>
    <xf numFmtId="1" fontId="346" fillId="297" borderId="341" xfId="0" applyNumberFormat="true" applyFont="true" applyFill="true" applyBorder="true" applyAlignment="true" applyProtection="true">
      <alignment horizontal="center" vertical="center" textRotation="0" wrapText="false" indent="0" shrinkToFit="false"/>
      <protection locked="true" hidden="false"/>
    </xf>
    <xf numFmtId="0" fontId="347" fillId="298" borderId="342" xfId="0" applyNumberFormat="true" applyFont="true" applyFill="true" applyBorder="true" applyAlignment="true" applyProtection="true">
      <alignment horizontal="center" vertical="center" textRotation="0" wrapText="false" indent="0" shrinkToFit="false"/>
      <protection locked="true" hidden="false"/>
    </xf>
    <xf numFmtId="164" fontId="348" fillId="299"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0"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1" borderId="345" xfId="0" applyNumberFormat="true" applyFont="true" applyFill="true" applyBorder="true" applyAlignment="true" applyProtection="true">
      <alignment horizontal="center" vertical="center" textRotation="0" wrapText="false" indent="0" shrinkToFit="false"/>
      <protection locked="true" hidden="false"/>
    </xf>
    <xf numFmtId="0" fontId="351" fillId="302" borderId="346" xfId="0" applyNumberFormat="true" applyFont="true" applyFill="true" applyBorder="true" applyAlignment="true" applyProtection="true">
      <alignment horizontal="center" vertical="center" textRotation="0" wrapText="false" indent="0" shrinkToFit="false"/>
      <protection locked="true" hidden="false"/>
    </xf>
    <xf numFmtId="1" fontId="352" fillId="303" borderId="347" xfId="0" applyNumberFormat="true" applyFont="true" applyFill="true" applyBorder="true" applyAlignment="true" applyProtection="true">
      <alignment horizontal="center" vertical="center" textRotation="0" wrapText="false" indent="0" shrinkToFit="false"/>
      <protection locked="true" hidden="false"/>
    </xf>
    <xf numFmtId="0" fontId="353" fillId="304" borderId="348" xfId="0" applyNumberFormat="true" applyFont="true" applyFill="true" applyBorder="true" applyAlignment="true" applyProtection="true">
      <alignment horizontal="center" vertical="center" textRotation="0" wrapText="false" indent="0" shrinkToFit="false"/>
      <protection locked="true" hidden="false"/>
    </xf>
    <xf numFmtId="164" fontId="354" fillId="305"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6"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7" borderId="351" xfId="0" applyNumberFormat="true" applyFont="true" applyFill="true" applyBorder="true" applyAlignment="true" applyProtection="true">
      <alignment horizontal="center" vertical="center" textRotation="0" wrapText="false" indent="0" shrinkToFit="false"/>
      <protection locked="true" hidden="false"/>
    </xf>
    <xf numFmtId="0" fontId="357" fillId="308" borderId="352" xfId="0" applyNumberFormat="true" applyFont="true" applyFill="true" applyBorder="true" applyAlignment="true" applyProtection="true">
      <alignment horizontal="center" vertical="center" textRotation="0" wrapText="false" indent="0" shrinkToFit="false"/>
      <protection locked="true" hidden="false"/>
    </xf>
    <xf numFmtId="1" fontId="358" fillId="309" borderId="353" xfId="0" applyNumberFormat="true" applyFont="true" applyFill="true" applyBorder="true" applyAlignment="true" applyProtection="true">
      <alignment horizontal="center" vertical="center" textRotation="0" wrapText="false" indent="0" shrinkToFit="false"/>
      <protection locked="true" hidden="false"/>
    </xf>
    <xf numFmtId="0" fontId="359" fillId="310" borderId="354" xfId="0" applyNumberFormat="true" applyFont="true" applyFill="true" applyBorder="true" applyAlignment="true" applyProtection="true">
      <alignment horizontal="center" vertical="center" textRotation="0" wrapText="false" indent="0" shrinkToFit="false"/>
      <protection locked="true" hidden="false"/>
    </xf>
    <xf numFmtId="164" fontId="360" fillId="311"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2"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3" borderId="357" xfId="0" applyNumberFormat="true" applyFont="true" applyFill="true" applyBorder="true" applyAlignment="true" applyProtection="true">
      <alignment horizontal="center" vertical="center" textRotation="0" wrapText="false" indent="0" shrinkToFit="false"/>
      <protection locked="true" hidden="false"/>
    </xf>
    <xf numFmtId="0" fontId="363" fillId="314" borderId="358" xfId="0" applyNumberFormat="true" applyFont="true" applyFill="true" applyBorder="true" applyAlignment="true" applyProtection="true">
      <alignment horizontal="center" vertical="center" textRotation="0" wrapText="false" indent="0" shrinkToFit="false"/>
      <protection locked="true" hidden="false"/>
    </xf>
    <xf numFmtId="1" fontId="364" fillId="315" borderId="359" xfId="0" applyNumberFormat="true" applyFont="true" applyFill="true" applyBorder="true" applyAlignment="true" applyProtection="true">
      <alignment horizontal="center" vertical="center" textRotation="0" wrapText="false" indent="0" shrinkToFit="false"/>
      <protection locked="true" hidden="false"/>
    </xf>
    <xf numFmtId="0" fontId="365" fillId="316" borderId="360" xfId="0" applyNumberFormat="true" applyFont="true" applyFill="true" applyBorder="true" applyAlignment="true" applyProtection="true">
      <alignment horizontal="center" vertical="center" textRotation="0" wrapText="false" indent="0" shrinkToFit="false"/>
      <protection locked="true" hidden="false"/>
    </xf>
    <xf numFmtId="164" fontId="366" fillId="317"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8"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19" borderId="363" xfId="0" applyNumberFormat="true" applyFont="true" applyFill="true" applyBorder="true" applyAlignment="true" applyProtection="true">
      <alignment horizontal="center" vertical="center" textRotation="0" wrapText="false" indent="0" shrinkToFit="false"/>
      <protection locked="true" hidden="false"/>
    </xf>
    <xf numFmtId="0" fontId="369" fillId="320" borderId="364" xfId="0" applyNumberFormat="true" applyFont="true" applyFill="true" applyBorder="true" applyAlignment="true" applyProtection="true">
      <alignment horizontal="center" vertical="center" textRotation="0" wrapText="false" indent="0" shrinkToFit="false"/>
      <protection locked="true" hidden="false"/>
    </xf>
    <xf numFmtId="1" fontId="370" fillId="321" borderId="365" xfId="0" applyNumberFormat="true" applyFont="true" applyFill="true" applyBorder="true" applyAlignment="true" applyProtection="true">
      <alignment horizontal="center" vertical="center" textRotation="0" wrapText="false" indent="0" shrinkToFit="false"/>
      <protection locked="true" hidden="false"/>
    </xf>
    <xf numFmtId="0" fontId="371" fillId="322" borderId="366" xfId="0" applyNumberFormat="true" applyFont="true" applyFill="true" applyBorder="true" applyAlignment="true" applyProtection="true">
      <alignment horizontal="center" vertical="center" textRotation="0" wrapText="false" indent="0" shrinkToFit="false"/>
      <protection locked="true" hidden="false"/>
    </xf>
    <xf numFmtId="164" fontId="372" fillId="323"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4"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5" borderId="369" xfId="0" applyNumberFormat="true" applyFont="true" applyFill="true" applyBorder="true" applyAlignment="true" applyProtection="true">
      <alignment horizontal="center" vertical="center" textRotation="0" wrapText="false" indent="0" shrinkToFit="false"/>
      <protection locked="true" hidden="false"/>
    </xf>
    <xf numFmtId="0" fontId="375" fillId="326" borderId="370" xfId="0" applyNumberFormat="true" applyFont="true" applyFill="true" applyBorder="true" applyAlignment="true" applyProtection="true">
      <alignment horizontal="center" vertical="center" textRotation="0" wrapText="false" indent="0" shrinkToFit="false"/>
      <protection locked="true" hidden="false"/>
    </xf>
    <xf numFmtId="1" fontId="376" fillId="327" borderId="371" xfId="0" applyNumberFormat="true" applyFont="true" applyFill="true" applyBorder="true" applyAlignment="true" applyProtection="true">
      <alignment horizontal="center" vertical="center" textRotation="0" wrapText="false" indent="0" shrinkToFit="false"/>
      <protection locked="true" hidden="false"/>
    </xf>
    <xf numFmtId="0" fontId="377" fillId="328" borderId="372" xfId="0" applyNumberFormat="true" applyFont="true" applyFill="true" applyBorder="true" applyAlignment="true" applyProtection="true">
      <alignment horizontal="center" vertical="center" textRotation="0" wrapText="false" indent="0" shrinkToFit="false"/>
      <protection locked="true" hidden="false"/>
    </xf>
    <xf numFmtId="164" fontId="378" fillId="329"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0"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1" borderId="375" xfId="0" applyNumberFormat="true" applyFont="true" applyFill="true" applyBorder="true" applyAlignment="true" applyProtection="true">
      <alignment horizontal="center" vertical="center" textRotation="0" wrapText="false" indent="0" shrinkToFit="false"/>
      <protection locked="true" hidden="false"/>
    </xf>
    <xf numFmtId="0" fontId="381" fillId="332" borderId="376" xfId="0" applyNumberFormat="true" applyFont="true" applyFill="true" applyBorder="true" applyAlignment="true" applyProtection="true">
      <alignment horizontal="center" vertical="center" textRotation="0" wrapText="false" indent="0" shrinkToFit="false"/>
      <protection locked="true" hidden="false"/>
    </xf>
    <xf numFmtId="1" fontId="382" fillId="333" borderId="377" xfId="0" applyNumberFormat="true" applyFont="true" applyFill="true" applyBorder="true" applyAlignment="true" applyProtection="true">
      <alignment horizontal="center" vertical="center" textRotation="0" wrapText="false" indent="0" shrinkToFit="false"/>
      <protection locked="true" hidden="false"/>
    </xf>
    <xf numFmtId="0" fontId="383" fillId="334" borderId="378" xfId="0" applyNumberFormat="true" applyFont="true" applyFill="true" applyBorder="true" applyAlignment="true" applyProtection="true">
      <alignment horizontal="center" vertical="center" textRotation="0" wrapText="false" indent="0" shrinkToFit="false"/>
      <protection locked="true" hidden="false"/>
    </xf>
    <xf numFmtId="164" fontId="384" fillId="335"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6"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7" borderId="381" xfId="0" applyNumberFormat="true" applyFont="true" applyFill="true" applyBorder="true" applyAlignment="true" applyProtection="true">
      <alignment horizontal="center" vertical="center" textRotation="0" wrapText="false" indent="0" shrinkToFit="false"/>
      <protection locked="true" hidden="false"/>
    </xf>
    <xf numFmtId="0" fontId="387" fillId="338" borderId="382" xfId="0" applyNumberFormat="true" applyFont="true" applyFill="true" applyBorder="true" applyAlignment="true" applyProtection="true">
      <alignment horizontal="center" vertical="center" textRotation="0" wrapText="false" indent="0" shrinkToFit="false"/>
      <protection locked="true" hidden="false"/>
    </xf>
    <xf numFmtId="1" fontId="389" fillId="339" borderId="383" xfId="0" applyNumberFormat="true" applyFont="true" applyFill="true" applyBorder="true" applyAlignment="true" applyProtection="true">
      <alignment horizontal="center" vertical="center" textRotation="0" wrapText="false" indent="0" shrinkToFit="false"/>
      <protection locked="true" hidden="false"/>
    </xf>
    <xf numFmtId="0" fontId="391" fillId="340" borderId="384" xfId="0" applyNumberFormat="true" applyFont="true" applyFill="true" applyBorder="true" applyAlignment="true" applyProtection="true">
      <alignment horizontal="center" vertical="center" textRotation="0" wrapText="false" indent="0" shrinkToFit="false"/>
      <protection locked="true" hidden="false"/>
    </xf>
    <xf numFmtId="164" fontId="393" fillId="341" borderId="385" xfId="0" applyNumberFormat="true" applyFont="true" applyFill="true" applyBorder="true" applyAlignment="true" applyProtection="true">
      <alignment horizontal="center" vertical="center" textRotation="0" wrapText="false" indent="0" shrinkToFit="false"/>
      <protection locked="true" hidden="false"/>
    </xf>
    <xf numFmtId="0" fontId="395" fillId="342" borderId="386" xfId="0" applyNumberFormat="true" applyFont="true" applyFill="true" applyBorder="true" applyAlignment="true" applyProtection="true">
      <alignment horizontal="center" vertical="center" textRotation="0" wrapText="false" indent="0" shrinkToFit="false"/>
      <protection locked="true" hidden="false"/>
    </xf>
    <xf numFmtId="0" fontId="397" fillId="343" borderId="387" xfId="0" applyNumberFormat="true" applyFont="true" applyFill="true" applyBorder="true" applyAlignment="true" applyProtection="true">
      <alignment horizontal="center" vertical="center" textRotation="0" wrapText="false" indent="0" shrinkToFit="false"/>
      <protection locked="true" hidden="false"/>
    </xf>
    <xf numFmtId="0" fontId="399" fillId="344" borderId="388" xfId="0" applyNumberFormat="true" applyFont="true" applyFill="true" applyBorder="true" applyAlignment="true" applyProtection="true">
      <alignment horizontal="center" vertical="center" textRotation="0" wrapText="false" indent="0" shrinkToFit="false"/>
      <protection locked="true" hidden="false"/>
    </xf>
    <xf numFmtId="1" fontId="401" fillId="345" borderId="389" xfId="0" applyNumberFormat="true" applyFont="true" applyFill="true" applyBorder="true" applyAlignment="true" applyProtection="true">
      <alignment horizontal="center" vertical="center" textRotation="0" wrapText="false" indent="0" shrinkToFit="false"/>
      <protection locked="true" hidden="false"/>
    </xf>
    <xf numFmtId="0" fontId="403" fillId="346" borderId="390" xfId="0" applyNumberFormat="true" applyFont="true" applyFill="true" applyBorder="true" applyAlignment="true" applyProtection="true">
      <alignment horizontal="center" vertical="center" textRotation="0" wrapText="false" indent="0" shrinkToFit="false"/>
      <protection locked="true" hidden="false"/>
    </xf>
    <xf numFmtId="164" fontId="405" fillId="347" borderId="391" xfId="0" applyNumberFormat="true" applyFont="true" applyFill="true" applyBorder="true" applyAlignment="true" applyProtection="true">
      <alignment horizontal="center" vertical="center" textRotation="0" wrapText="false" indent="0" shrinkToFit="false"/>
      <protection locked="true" hidden="false"/>
    </xf>
    <xf numFmtId="0" fontId="407" fillId="348" borderId="392" xfId="0" applyNumberFormat="true" applyFont="true" applyFill="true" applyBorder="true" applyAlignment="true" applyProtection="true">
      <alignment horizontal="center" vertical="center" textRotation="0" wrapText="false" indent="0" shrinkToFit="false"/>
      <protection locked="true" hidden="false"/>
    </xf>
    <xf numFmtId="0" fontId="409" fillId="349" borderId="393" xfId="0" applyNumberFormat="true" applyFont="true" applyFill="true" applyBorder="true" applyAlignment="true" applyProtection="true">
      <alignment horizontal="center" vertical="center" textRotation="0" wrapText="false" indent="0" shrinkToFit="false"/>
      <protection locked="true" hidden="false"/>
    </xf>
    <xf numFmtId="0" fontId="411" fillId="350" borderId="394" xfId="0" applyNumberFormat="true" applyFont="true" applyFill="true" applyBorder="true" applyAlignment="true" applyProtection="true">
      <alignment horizontal="center" vertical="center" textRotation="0" wrapText="false" indent="0" shrinkToFit="false"/>
      <protection locked="true" hidden="false"/>
    </xf>
    <xf numFmtId="1" fontId="413" fillId="351" borderId="395" xfId="0" applyNumberFormat="true" applyFont="true" applyFill="true" applyBorder="true" applyAlignment="true" applyProtection="true">
      <alignment horizontal="center" vertical="center" textRotation="0" wrapText="false" indent="0" shrinkToFit="false"/>
      <protection locked="true" hidden="false"/>
    </xf>
    <xf numFmtId="0" fontId="415" fillId="352" borderId="396" xfId="0" applyNumberFormat="true" applyFont="true" applyFill="true" applyBorder="true" applyAlignment="true" applyProtection="true">
      <alignment horizontal="center" vertical="center" textRotation="0" wrapText="false" indent="0" shrinkToFit="false"/>
      <protection locked="true" hidden="false"/>
    </xf>
    <xf numFmtId="164" fontId="417" fillId="353" borderId="397" xfId="0" applyNumberFormat="true" applyFont="true" applyFill="true" applyBorder="true" applyAlignment="true" applyProtection="true">
      <alignment horizontal="center" vertical="center" textRotation="0" wrapText="false" indent="0" shrinkToFit="false"/>
      <protection locked="true" hidden="false"/>
    </xf>
    <xf numFmtId="0" fontId="419" fillId="354" borderId="398" xfId="0" applyNumberFormat="true" applyFont="true" applyFill="true" applyBorder="true" applyAlignment="true" applyProtection="true">
      <alignment horizontal="center" vertical="center" textRotation="0" wrapText="false" indent="0" shrinkToFit="false"/>
      <protection locked="true" hidden="false"/>
    </xf>
    <xf numFmtId="0" fontId="421" fillId="355" borderId="399" xfId="0" applyNumberFormat="true" applyFont="true" applyFill="true" applyBorder="true" applyAlignment="true" applyProtection="true">
      <alignment horizontal="center" vertical="center" textRotation="0" wrapText="false" indent="0" shrinkToFit="false"/>
      <protection locked="true" hidden="false"/>
    </xf>
    <xf numFmtId="0" fontId="423" fillId="356" borderId="400" xfId="0" applyNumberFormat="true" applyFont="true" applyFill="true" applyBorder="true" applyAlignment="true" applyProtection="true">
      <alignment horizontal="center" vertical="center" textRotation="0" wrapText="false" indent="0" shrinkToFit="false"/>
      <protection locked="true" hidden="false"/>
    </xf>
    <xf numFmtId="1" fontId="425" fillId="357" borderId="401" xfId="0" applyNumberFormat="true" applyFont="true" applyFill="true" applyBorder="true" applyAlignment="true" applyProtection="true">
      <alignment horizontal="center" vertical="center" textRotation="0" wrapText="false" indent="0" shrinkToFit="false"/>
      <protection locked="true" hidden="false"/>
    </xf>
    <xf numFmtId="0" fontId="427" fillId="358" borderId="402" xfId="0" applyNumberFormat="true" applyFont="true" applyFill="true" applyBorder="true" applyAlignment="true" applyProtection="true">
      <alignment horizontal="center" vertical="center" textRotation="0" wrapText="false" indent="0" shrinkToFit="false"/>
      <protection locked="true" hidden="false"/>
    </xf>
    <xf numFmtId="164" fontId="429" fillId="359" borderId="403" xfId="0" applyNumberFormat="true" applyFont="true" applyFill="true" applyBorder="true" applyAlignment="true" applyProtection="true">
      <alignment horizontal="center" vertical="center" textRotation="0" wrapText="false" indent="0" shrinkToFit="false"/>
      <protection locked="true" hidden="false"/>
    </xf>
    <xf numFmtId="0" fontId="431" fillId="360" borderId="404" xfId="0" applyNumberFormat="true" applyFont="true" applyFill="true" applyBorder="true" applyAlignment="true" applyProtection="true">
      <alignment horizontal="center" vertical="center" textRotation="0" wrapText="false" indent="0" shrinkToFit="false"/>
      <protection locked="true" hidden="false"/>
    </xf>
    <xf numFmtId="0" fontId="433" fillId="361" borderId="405" xfId="0" applyNumberFormat="true" applyFont="true" applyFill="true" applyBorder="true" applyAlignment="true" applyProtection="true">
      <alignment horizontal="center" vertical="center" textRotation="0" wrapText="false" indent="0" shrinkToFit="false"/>
      <protection locked="true" hidden="false"/>
    </xf>
    <xf numFmtId="0" fontId="435" fillId="362" borderId="406" xfId="0" applyNumberFormat="true" applyFont="true" applyFill="true" applyBorder="true" applyAlignment="true" applyProtection="true">
      <alignment horizontal="center" vertical="center" textRotation="0" wrapText="false" indent="0" shrinkToFit="false"/>
      <protection locked="true" hidden="false"/>
    </xf>
    <xf numFmtId="1" fontId="437" fillId="363" borderId="407" xfId="0" applyNumberFormat="true" applyFont="true" applyFill="true" applyBorder="true" applyAlignment="true" applyProtection="true">
      <alignment horizontal="center" vertical="center" textRotation="0" wrapText="false" indent="0" shrinkToFit="false"/>
      <protection locked="true" hidden="false"/>
    </xf>
    <xf numFmtId="0" fontId="439" fillId="364" borderId="408" xfId="0" applyNumberFormat="true" applyFont="true" applyFill="true" applyBorder="true" applyAlignment="true" applyProtection="true">
      <alignment horizontal="center" vertical="center" textRotation="0" wrapText="false" indent="0" shrinkToFit="false"/>
      <protection locked="true" hidden="false"/>
    </xf>
    <xf numFmtId="164" fontId="441" fillId="365" borderId="409" xfId="0" applyNumberFormat="true" applyFont="true" applyFill="true" applyBorder="true" applyAlignment="true" applyProtection="true">
      <alignment horizontal="center" vertical="center" textRotation="0" wrapText="false" indent="0" shrinkToFit="false"/>
      <protection locked="true" hidden="false"/>
    </xf>
    <xf numFmtId="0" fontId="443" fillId="366" borderId="410" xfId="0" applyNumberFormat="true" applyFont="true" applyFill="true" applyBorder="true" applyAlignment="true" applyProtection="true">
      <alignment horizontal="center" vertical="center" textRotation="0" wrapText="false" indent="0" shrinkToFit="false"/>
      <protection locked="true" hidden="false"/>
    </xf>
    <xf numFmtId="0" fontId="445" fillId="367" borderId="411" xfId="0" applyNumberFormat="true" applyFont="true" applyFill="true" applyBorder="true" applyAlignment="true" applyProtection="true">
      <alignment horizontal="center" vertical="center" textRotation="0" wrapText="false" indent="0" shrinkToFit="false"/>
      <protection locked="true" hidden="false"/>
    </xf>
    <xf numFmtId="0" fontId="447" fillId="368" borderId="412" xfId="0" applyNumberFormat="true" applyFont="true" applyFill="true" applyBorder="true" applyAlignment="true" applyProtection="true">
      <alignment horizontal="center" vertical="center" textRotation="0" wrapText="false" indent="0" shrinkToFit="false"/>
      <protection locked="true" hidden="false"/>
    </xf>
    <xf numFmtId="1" fontId="449" fillId="369" borderId="413" xfId="0" applyNumberFormat="true" applyFont="true" applyFill="true" applyBorder="true" applyAlignment="true" applyProtection="true">
      <alignment horizontal="center" vertical="center" textRotation="0" wrapText="false" indent="0" shrinkToFit="false"/>
      <protection locked="true" hidden="false"/>
    </xf>
    <xf numFmtId="0" fontId="451" fillId="370" borderId="414" xfId="0" applyNumberFormat="true" applyFont="true" applyFill="true" applyBorder="true" applyAlignment="true" applyProtection="true">
      <alignment horizontal="center" vertical="center" textRotation="0" wrapText="false" indent="0" shrinkToFit="false"/>
      <protection locked="true" hidden="false"/>
    </xf>
    <xf numFmtId="164" fontId="453" fillId="371" borderId="415" xfId="0" applyNumberFormat="true" applyFont="true" applyFill="true" applyBorder="true" applyAlignment="true" applyProtection="true">
      <alignment horizontal="center" vertical="center" textRotation="0" wrapText="false" indent="0" shrinkToFit="false"/>
      <protection locked="true" hidden="false"/>
    </xf>
    <xf numFmtId="0" fontId="455" fillId="372" borderId="416" xfId="0" applyNumberFormat="true" applyFont="true" applyFill="true" applyBorder="true" applyAlignment="true" applyProtection="true">
      <alignment horizontal="center" vertical="center" textRotation="0" wrapText="false" indent="0" shrinkToFit="false"/>
      <protection locked="true" hidden="false"/>
    </xf>
    <xf numFmtId="0" fontId="457" fillId="373" borderId="417" xfId="0" applyNumberFormat="true" applyFont="true" applyFill="true" applyBorder="true" applyAlignment="true" applyProtection="true">
      <alignment horizontal="center" vertical="center" textRotation="0" wrapText="false" indent="0" shrinkToFit="false"/>
      <protection locked="true" hidden="false"/>
    </xf>
    <xf numFmtId="0" fontId="459" fillId="374" borderId="418" xfId="0" applyNumberFormat="true" applyFont="true" applyFill="true" applyBorder="true" applyAlignment="true" applyProtection="true">
      <alignment horizontal="center" vertical="center" textRotation="0" wrapText="false" indent="0" shrinkToFit="false"/>
      <protection locked="true" hidden="false"/>
    </xf>
    <xf numFmtId="1" fontId="461" fillId="375" borderId="419" xfId="0" applyNumberFormat="true" applyFont="true" applyFill="true" applyBorder="true" applyAlignment="true" applyProtection="true">
      <alignment horizontal="center" vertical="center" textRotation="0" wrapText="false" indent="0" shrinkToFit="false"/>
      <protection locked="true" hidden="false"/>
    </xf>
    <xf numFmtId="0" fontId="463" fillId="376" borderId="420" xfId="0" applyNumberFormat="true" applyFont="true" applyFill="true" applyBorder="true" applyAlignment="true" applyProtection="true">
      <alignment horizontal="center" vertical="center" textRotation="0" wrapText="false" indent="0" shrinkToFit="false"/>
      <protection locked="true" hidden="false"/>
    </xf>
    <xf numFmtId="164" fontId="465" fillId="377" borderId="421" xfId="0" applyNumberFormat="true" applyFont="true" applyFill="true" applyBorder="true" applyAlignment="true" applyProtection="true">
      <alignment horizontal="center" vertical="center" textRotation="0" wrapText="false" indent="0" shrinkToFit="false"/>
      <protection locked="true" hidden="false"/>
    </xf>
    <xf numFmtId="0" fontId="467" fillId="378" borderId="422" xfId="0" applyNumberFormat="true" applyFont="true" applyFill="true" applyBorder="true" applyAlignment="true" applyProtection="true">
      <alignment horizontal="center" vertical="center" textRotation="0" wrapText="false" indent="0" shrinkToFit="false"/>
      <protection locked="true" hidden="false"/>
    </xf>
    <xf numFmtId="0" fontId="469" fillId="379" borderId="423" xfId="0" applyNumberFormat="true" applyFont="true" applyFill="true" applyBorder="true" applyAlignment="true" applyProtection="true">
      <alignment horizontal="center" vertical="center" textRotation="0" wrapText="false" indent="0" shrinkToFit="false"/>
      <protection locked="true" hidden="false"/>
    </xf>
    <xf numFmtId="0" fontId="471" fillId="380" borderId="424" xfId="0" applyNumberFormat="true" applyFont="true" applyFill="true" applyBorder="true" applyAlignment="true" applyProtection="true">
      <alignment horizontal="center" vertical="center" textRotation="0" wrapText="false" indent="0" shrinkToFit="false"/>
      <protection locked="true" hidden="false"/>
    </xf>
    <xf numFmtId="1" fontId="473" fillId="381" borderId="425" xfId="0" applyNumberFormat="true" applyFont="true" applyFill="true" applyBorder="true" applyAlignment="true" applyProtection="true">
      <alignment horizontal="center" vertical="center" textRotation="0" wrapText="false" indent="0" shrinkToFit="false"/>
      <protection locked="true" hidden="false"/>
    </xf>
    <xf numFmtId="0" fontId="475" fillId="382" borderId="426" xfId="0" applyNumberFormat="true" applyFont="true" applyFill="true" applyBorder="true" applyAlignment="true" applyProtection="true">
      <alignment horizontal="center" vertical="center" textRotation="0" wrapText="false" indent="0" shrinkToFit="false"/>
      <protection locked="true" hidden="false"/>
    </xf>
    <xf numFmtId="164" fontId="477" fillId="383" borderId="427" xfId="0" applyNumberFormat="true" applyFont="true" applyFill="true" applyBorder="true" applyAlignment="true" applyProtection="true">
      <alignment horizontal="center" vertical="center" textRotation="0" wrapText="false" indent="0" shrinkToFit="false"/>
      <protection locked="true" hidden="false"/>
    </xf>
    <xf numFmtId="0" fontId="479" fillId="384" borderId="428" xfId="0" applyNumberFormat="true" applyFont="true" applyFill="true" applyBorder="true" applyAlignment="true" applyProtection="true">
      <alignment horizontal="center" vertical="center" textRotation="0" wrapText="false" indent="0" shrinkToFit="false"/>
      <protection locked="true" hidden="false"/>
    </xf>
    <xf numFmtId="0" fontId="481" fillId="385" borderId="429" xfId="0" applyNumberFormat="true" applyFont="true" applyFill="true" applyBorder="true" applyAlignment="true" applyProtection="true">
      <alignment horizontal="center" vertical="center" textRotation="0" wrapText="false" indent="0" shrinkToFit="false"/>
      <protection locked="true" hidden="false"/>
    </xf>
    <xf numFmtId="0" fontId="483" fillId="386" borderId="430" xfId="0" applyNumberFormat="true" applyFont="true" applyFill="true" applyBorder="true" applyAlignment="true" applyProtection="true">
      <alignment horizontal="center" vertical="center" textRotation="0" wrapText="false" indent="0" shrinkToFit="false"/>
      <protection locked="true" hidden="false"/>
    </xf>
    <xf numFmtId="1" fontId="485" fillId="387" borderId="431" xfId="0" applyNumberFormat="true" applyFont="true" applyFill="true" applyBorder="true" applyAlignment="true" applyProtection="true">
      <alignment horizontal="center" vertical="center" textRotation="0" wrapText="false" indent="0" shrinkToFit="false"/>
      <protection locked="true" hidden="false"/>
    </xf>
    <xf numFmtId="0" fontId="487" fillId="388" borderId="432" xfId="0" applyNumberFormat="true" applyFont="true" applyFill="true" applyBorder="true" applyAlignment="true" applyProtection="true">
      <alignment horizontal="center" vertical="center" textRotation="0" wrapText="false" indent="0" shrinkToFit="false"/>
      <protection locked="true" hidden="false"/>
    </xf>
    <xf numFmtId="164" fontId="489" fillId="389" borderId="433" xfId="0" applyNumberFormat="true" applyFont="true" applyFill="true" applyBorder="true" applyAlignment="true" applyProtection="true">
      <alignment horizontal="center" vertical="center" textRotation="0" wrapText="false" indent="0" shrinkToFit="false"/>
      <protection locked="true" hidden="false"/>
    </xf>
    <xf numFmtId="0" fontId="491" fillId="390" borderId="434" xfId="0" applyNumberFormat="true" applyFont="true" applyFill="true" applyBorder="true" applyAlignment="true" applyProtection="true">
      <alignment horizontal="center" vertical="center" textRotation="0" wrapText="false" indent="0" shrinkToFit="false"/>
      <protection locked="true" hidden="false"/>
    </xf>
    <xf numFmtId="0" fontId="493" fillId="391" borderId="435" xfId="0" applyNumberFormat="true" applyFont="true" applyFill="true" applyBorder="true" applyAlignment="true" applyProtection="true">
      <alignment horizontal="center" vertical="center" textRotation="0" wrapText="false" indent="0" shrinkToFit="false"/>
      <protection locked="true" hidden="false"/>
    </xf>
    <xf numFmtId="0" fontId="495" fillId="392" borderId="436" xfId="0" applyNumberFormat="true" applyFont="true" applyFill="true" applyBorder="true" applyAlignment="true" applyProtection="true">
      <alignment horizontal="center" vertical="center" textRotation="0" wrapText="false" indent="0" shrinkToFit="false"/>
      <protection locked="true" hidden="false"/>
    </xf>
    <xf numFmtId="1" fontId="497" fillId="393" borderId="437" xfId="0" applyNumberFormat="true" applyFont="true" applyFill="true" applyBorder="true" applyAlignment="true" applyProtection="true">
      <alignment horizontal="center" vertical="center" textRotation="0" wrapText="false" indent="0" shrinkToFit="false"/>
      <protection locked="true" hidden="false"/>
    </xf>
    <xf numFmtId="0" fontId="499" fillId="394" borderId="438" xfId="0" applyNumberFormat="true" applyFont="true" applyFill="true" applyBorder="true" applyAlignment="true" applyProtection="true">
      <alignment horizontal="center" vertical="center" textRotation="0" wrapText="false" indent="0" shrinkToFit="false"/>
      <protection locked="true" hidden="false"/>
    </xf>
    <xf numFmtId="164" fontId="501" fillId="395" borderId="439" xfId="0" applyNumberFormat="true" applyFont="true" applyFill="true" applyBorder="true" applyAlignment="true" applyProtection="true">
      <alignment horizontal="center" vertical="center" textRotation="0" wrapText="false" indent="0" shrinkToFit="false"/>
      <protection locked="true" hidden="false"/>
    </xf>
    <xf numFmtId="0" fontId="503" fillId="396" borderId="440" xfId="0" applyNumberFormat="true" applyFont="true" applyFill="true" applyBorder="true" applyAlignment="true" applyProtection="true">
      <alignment horizontal="center" vertical="center" textRotation="0" wrapText="false" indent="0" shrinkToFit="false"/>
      <protection locked="true" hidden="false"/>
    </xf>
    <xf numFmtId="0" fontId="505" fillId="397" borderId="441" xfId="0" applyNumberFormat="true" applyFont="true" applyFill="true" applyBorder="true" applyAlignment="true" applyProtection="true">
      <alignment horizontal="center" vertical="center" textRotation="0" wrapText="false" indent="0" shrinkToFit="false"/>
      <protection locked="true" hidden="false"/>
    </xf>
    <xf numFmtId="0" fontId="507" fillId="398" borderId="442" xfId="0" applyNumberFormat="true" applyFont="true" applyFill="true" applyBorder="true" applyAlignment="true" applyProtection="true">
      <alignment horizontal="center" vertical="center" textRotation="0" wrapText="false" indent="0" shrinkToFit="false"/>
      <protection locked="true" hidden="false"/>
    </xf>
    <xf numFmtId="1" fontId="509" fillId="399" borderId="443" xfId="0" applyNumberFormat="true" applyFont="true" applyFill="true" applyBorder="true" applyAlignment="true" applyProtection="true">
      <alignment horizontal="center" vertical="center" textRotation="0" wrapText="false" indent="0" shrinkToFit="false"/>
      <protection locked="true" hidden="false"/>
    </xf>
    <xf numFmtId="0" fontId="511" fillId="400" borderId="444" xfId="0" applyNumberFormat="true" applyFont="true" applyFill="true" applyBorder="true" applyAlignment="true" applyProtection="true">
      <alignment horizontal="center" vertical="center" textRotation="0" wrapText="false" indent="0" shrinkToFit="false"/>
      <protection locked="true" hidden="false"/>
    </xf>
    <xf numFmtId="164" fontId="513" fillId="401" borderId="445" xfId="0" applyNumberFormat="true" applyFont="true" applyFill="true" applyBorder="true" applyAlignment="true" applyProtection="true">
      <alignment horizontal="center" vertical="center" textRotation="0" wrapText="false" indent="0" shrinkToFit="false"/>
      <protection locked="true" hidden="false"/>
    </xf>
    <xf numFmtId="0" fontId="515" fillId="402" borderId="446" xfId="0" applyNumberFormat="true" applyFont="true" applyFill="true" applyBorder="true" applyAlignment="true" applyProtection="true">
      <alignment horizontal="center" vertical="center" textRotation="0" wrapText="false" indent="0" shrinkToFit="false"/>
      <protection locked="true" hidden="false"/>
    </xf>
    <xf numFmtId="0" fontId="517" fillId="403" borderId="447" xfId="0" applyNumberFormat="true" applyFont="true" applyFill="true" applyBorder="true" applyAlignment="true" applyProtection="true">
      <alignment horizontal="center" vertical="center" textRotation="0" wrapText="false" indent="0" shrinkToFit="false"/>
      <protection locked="true" hidden="false"/>
    </xf>
    <xf numFmtId="0" fontId="519" fillId="404" borderId="448" xfId="0" applyNumberFormat="true" applyFont="true" applyFill="true" applyBorder="true" applyAlignment="true" applyProtection="true">
      <alignment horizontal="center" vertical="center" textRotation="0" wrapText="false" indent="0" shrinkToFit="false"/>
      <protection locked="true" hidden="false"/>
    </xf>
    <xf numFmtId="1" fontId="521" fillId="405" borderId="449" xfId="0" applyNumberFormat="true" applyFont="true" applyFill="true" applyBorder="true" applyAlignment="true" applyProtection="true">
      <alignment horizontal="center" vertical="center" textRotation="0" wrapText="false" indent="0" shrinkToFit="false"/>
      <protection locked="true" hidden="false"/>
    </xf>
    <xf numFmtId="0" fontId="523" fillId="406" borderId="450" xfId="0" applyNumberFormat="true" applyFont="true" applyFill="true" applyBorder="true" applyAlignment="true" applyProtection="true">
      <alignment horizontal="center" vertical="center" textRotation="0" wrapText="false" indent="0" shrinkToFit="false"/>
      <protection locked="true" hidden="false"/>
    </xf>
    <xf numFmtId="164" fontId="525" fillId="407" borderId="451" xfId="0" applyNumberFormat="true" applyFont="true" applyFill="true" applyBorder="true" applyAlignment="true" applyProtection="true">
      <alignment horizontal="center" vertical="center" textRotation="0" wrapText="false" indent="0" shrinkToFit="false"/>
      <protection locked="true" hidden="false"/>
    </xf>
    <xf numFmtId="0" fontId="527" fillId="408" borderId="452" xfId="0" applyNumberFormat="true" applyFont="true" applyFill="true" applyBorder="true" applyAlignment="true" applyProtection="true">
      <alignment horizontal="center" vertical="center" textRotation="0" wrapText="false" indent="0" shrinkToFit="false"/>
      <protection locked="true" hidden="false"/>
    </xf>
    <xf numFmtId="0" fontId="529" fillId="409" borderId="453" xfId="0" applyNumberFormat="true" applyFont="true" applyFill="true" applyBorder="true" applyAlignment="true" applyProtection="true">
      <alignment horizontal="center" vertical="center" textRotation="0" wrapText="false" indent="0" shrinkToFit="false"/>
      <protection locked="true" hidden="false"/>
    </xf>
    <xf numFmtId="0" fontId="531" fillId="410" borderId="454" xfId="0" applyNumberFormat="true" applyFont="true" applyFill="true" applyBorder="true" applyAlignment="true" applyProtection="true">
      <alignment horizontal="center" vertical="center" textRotation="0" wrapText="false" indent="0" shrinkToFit="false"/>
      <protection locked="true" hidden="false"/>
    </xf>
    <xf numFmtId="1" fontId="533" fillId="411" borderId="455" xfId="0" applyNumberFormat="true" applyFont="true" applyFill="true" applyBorder="true" applyAlignment="true" applyProtection="true">
      <alignment horizontal="center" vertical="center" textRotation="0" wrapText="false" indent="0" shrinkToFit="false"/>
      <protection locked="true" hidden="false"/>
    </xf>
    <xf numFmtId="0" fontId="535" fillId="412" borderId="456" xfId="0" applyNumberFormat="true" applyFont="true" applyFill="true" applyBorder="true" applyAlignment="true" applyProtection="true">
      <alignment horizontal="center" vertical="center" textRotation="0" wrapText="false" indent="0" shrinkToFit="false"/>
      <protection locked="true" hidden="false"/>
    </xf>
    <xf numFmtId="164" fontId="537" fillId="413" borderId="457" xfId="0" applyNumberFormat="true" applyFont="true" applyFill="true" applyBorder="true" applyAlignment="true" applyProtection="true">
      <alignment horizontal="center" vertical="center" textRotation="0" wrapText="false" indent="0" shrinkToFit="false"/>
      <protection locked="true" hidden="false"/>
    </xf>
    <xf numFmtId="0" fontId="539" fillId="414" borderId="458" xfId="0" applyNumberFormat="true" applyFont="true" applyFill="true" applyBorder="true" applyAlignment="true" applyProtection="true">
      <alignment horizontal="center" vertical="center" textRotation="0" wrapText="false" indent="0" shrinkToFit="false"/>
      <protection locked="true" hidden="false"/>
    </xf>
    <xf numFmtId="0" fontId="541" fillId="415" borderId="459" xfId="0" applyNumberFormat="true" applyFont="true" applyFill="true" applyBorder="true" applyAlignment="true" applyProtection="true">
      <alignment horizontal="center" vertical="center" textRotation="0" wrapText="false" indent="0" shrinkToFit="false"/>
      <protection locked="true" hidden="false"/>
    </xf>
    <xf numFmtId="0" fontId="543" fillId="416" borderId="460" xfId="0" applyNumberFormat="true" applyFont="true" applyFill="true" applyBorder="true" applyAlignment="true" applyProtection="true">
      <alignment horizontal="center" vertical="center" textRotation="0" wrapText="false" indent="0" shrinkToFit="false"/>
      <protection locked="true" hidden="false"/>
    </xf>
    <xf numFmtId="1" fontId="545" fillId="417" borderId="461" xfId="0" applyNumberFormat="true" applyFont="true" applyFill="true" applyBorder="true" applyAlignment="true" applyProtection="true">
      <alignment horizontal="center" vertical="center" textRotation="0" wrapText="false" indent="0" shrinkToFit="false"/>
      <protection locked="true" hidden="false"/>
    </xf>
    <xf numFmtId="0" fontId="547" fillId="418" borderId="462" xfId="0" applyNumberFormat="true" applyFont="true" applyFill="true" applyBorder="true" applyAlignment="true" applyProtection="true">
      <alignment horizontal="center" vertical="center" textRotation="0" wrapText="false" indent="0" shrinkToFit="false"/>
      <protection locked="true" hidden="false"/>
    </xf>
    <xf numFmtId="164" fontId="549" fillId="419" borderId="463" xfId="0" applyNumberFormat="true" applyFont="true" applyFill="true" applyBorder="true" applyAlignment="true" applyProtection="true">
      <alignment horizontal="center" vertical="center" textRotation="0" wrapText="false" indent="0" shrinkToFit="false"/>
      <protection locked="true" hidden="false"/>
    </xf>
    <xf numFmtId="0" fontId="551" fillId="420" borderId="464" xfId="0" applyNumberFormat="true" applyFont="true" applyFill="true" applyBorder="true" applyAlignment="true" applyProtection="true">
      <alignment horizontal="center" vertical="center" textRotation="0" wrapText="false" indent="0" shrinkToFit="false"/>
      <protection locked="true" hidden="false"/>
    </xf>
    <xf numFmtId="0" fontId="553" fillId="421" borderId="465" xfId="0" applyNumberFormat="true" applyFont="true" applyFill="true" applyBorder="true" applyAlignment="true" applyProtection="true">
      <alignment horizontal="center" vertical="center" textRotation="0" wrapText="false" indent="0" shrinkToFit="false"/>
      <protection locked="true" hidden="false"/>
    </xf>
    <xf numFmtId="0" fontId="555" fillId="422" borderId="466" xfId="0" applyNumberFormat="true" applyFont="true" applyFill="true" applyBorder="true" applyAlignment="true" applyProtection="true">
      <alignment horizontal="center" vertical="center" textRotation="0" wrapText="false" indent="0" shrinkToFit="false"/>
      <protection locked="true" hidden="false"/>
    </xf>
    <xf numFmtId="1" fontId="557" fillId="423" borderId="467" xfId="0" applyNumberFormat="true" applyFont="true" applyFill="true" applyBorder="true" applyAlignment="true" applyProtection="true">
      <alignment horizontal="center" vertical="center" textRotation="0" wrapText="false" indent="0" shrinkToFit="false"/>
      <protection locked="true" hidden="false"/>
    </xf>
    <xf numFmtId="0" fontId="559" fillId="424" borderId="468" xfId="0" applyNumberFormat="true" applyFont="true" applyFill="true" applyBorder="true" applyAlignment="true" applyProtection="true">
      <alignment horizontal="center" vertical="center" textRotation="0" wrapText="false" indent="0" shrinkToFit="false"/>
      <protection locked="true" hidden="false"/>
    </xf>
    <xf numFmtId="164" fontId="561" fillId="425" borderId="469" xfId="0" applyNumberFormat="true" applyFont="true" applyFill="true" applyBorder="true" applyAlignment="true" applyProtection="true">
      <alignment horizontal="center" vertical="center" textRotation="0" wrapText="false" indent="0" shrinkToFit="false"/>
      <protection locked="true" hidden="false"/>
    </xf>
    <xf numFmtId="0" fontId="563" fillId="426" borderId="470" xfId="0" applyNumberFormat="true" applyFont="true" applyFill="true" applyBorder="true" applyAlignment="true" applyProtection="true">
      <alignment horizontal="center" vertical="center" textRotation="0" wrapText="false" indent="0" shrinkToFit="false"/>
      <protection locked="true" hidden="false"/>
    </xf>
    <xf numFmtId="0" fontId="565" fillId="427" borderId="471" xfId="0" applyNumberFormat="true" applyFont="true" applyFill="true" applyBorder="true" applyAlignment="true" applyProtection="true">
      <alignment horizontal="center" vertical="center" textRotation="0" wrapText="false" indent="0" shrinkToFit="false"/>
      <protection locked="true" hidden="false"/>
    </xf>
    <xf numFmtId="0" fontId="567" fillId="428" borderId="472" xfId="0" applyNumberFormat="true" applyFont="true" applyFill="true" applyBorder="true" applyAlignment="true" applyProtection="true">
      <alignment horizontal="center" vertical="center" textRotation="0" wrapText="false" indent="0" shrinkToFit="false"/>
      <protection locked="true" hidden="false"/>
    </xf>
    <xf numFmtId="1" fontId="569" fillId="429" borderId="473" xfId="0" applyNumberFormat="true" applyFont="true" applyFill="true" applyBorder="true" applyAlignment="true" applyProtection="true">
      <alignment horizontal="center" vertical="center" textRotation="0" wrapText="false" indent="0" shrinkToFit="false"/>
      <protection locked="true" hidden="false"/>
    </xf>
    <xf numFmtId="0" fontId="571" fillId="430" borderId="474" xfId="0" applyNumberFormat="true" applyFont="true" applyFill="true" applyBorder="true" applyAlignment="true" applyProtection="true">
      <alignment horizontal="center" vertical="center" textRotation="0" wrapText="false" indent="0" shrinkToFit="false"/>
      <protection locked="true" hidden="false"/>
    </xf>
    <xf numFmtId="164" fontId="573" fillId="431" borderId="475" xfId="0" applyNumberFormat="true" applyFont="true" applyFill="true" applyBorder="true" applyAlignment="true" applyProtection="true">
      <alignment horizontal="center" vertical="center" textRotation="0" wrapText="false" indent="0" shrinkToFit="false"/>
      <protection locked="true" hidden="false"/>
    </xf>
    <xf numFmtId="0" fontId="575" fillId="432" borderId="476" xfId="0" applyNumberFormat="true" applyFont="true" applyFill="true" applyBorder="true" applyAlignment="true" applyProtection="true">
      <alignment horizontal="center" vertical="center" textRotation="0" wrapText="false" indent="0" shrinkToFit="false"/>
      <protection locked="true" hidden="false"/>
    </xf>
    <xf numFmtId="0" fontId="577" fillId="433" borderId="477" xfId="0" applyNumberFormat="true" applyFont="true" applyFill="true" applyBorder="true" applyAlignment="true" applyProtection="true">
      <alignment horizontal="center" vertical="center" textRotation="0" wrapText="false" indent="0" shrinkToFit="false"/>
      <protection locked="true" hidden="false"/>
    </xf>
    <xf numFmtId="0" fontId="579" fillId="434" borderId="478" xfId="0" applyNumberFormat="true" applyFont="true" applyFill="true" applyBorder="true" applyAlignment="true" applyProtection="true">
      <alignment horizontal="center" vertical="center" textRotation="0" wrapText="false" indent="0" shrinkToFit="false"/>
      <protection locked="true" hidden="false"/>
    </xf>
    <xf numFmtId="1" fontId="581" fillId="435" borderId="479" xfId="0" applyNumberFormat="true" applyFont="true" applyFill="true" applyBorder="true" applyAlignment="true" applyProtection="true">
      <alignment horizontal="center" vertical="center" textRotation="0" wrapText="false" indent="0" shrinkToFit="false"/>
      <protection locked="true" hidden="false"/>
    </xf>
    <xf numFmtId="0" fontId="583" fillId="436" borderId="480" xfId="0" applyNumberFormat="true" applyFont="true" applyFill="true" applyBorder="true" applyAlignment="true" applyProtection="true">
      <alignment horizontal="center" vertical="center" textRotation="0" wrapText="false" indent="0" shrinkToFit="false"/>
      <protection locked="true" hidden="false"/>
    </xf>
    <xf numFmtId="164" fontId="585" fillId="437" borderId="481" xfId="0" applyNumberFormat="true" applyFont="true" applyFill="true" applyBorder="true" applyAlignment="true" applyProtection="true">
      <alignment horizontal="center" vertical="center" textRotation="0" wrapText="false" indent="0" shrinkToFit="false"/>
      <protection locked="true" hidden="false"/>
    </xf>
    <xf numFmtId="0" fontId="587" fillId="438" borderId="482" xfId="0" applyNumberFormat="true" applyFont="true" applyFill="true" applyBorder="true" applyAlignment="true" applyProtection="true">
      <alignment horizontal="center" vertical="center" textRotation="0" wrapText="false" indent="0" shrinkToFit="false"/>
      <protection locked="true" hidden="false"/>
    </xf>
    <xf numFmtId="0" fontId="589" fillId="439" borderId="483" xfId="0" applyNumberFormat="true" applyFont="true" applyFill="true" applyBorder="true" applyAlignment="true" applyProtection="true">
      <alignment horizontal="center" vertical="center" textRotation="0" wrapText="false" indent="0" shrinkToFit="false"/>
      <protection locked="true" hidden="false"/>
    </xf>
    <xf numFmtId="0" fontId="591" fillId="440" borderId="484" xfId="0" applyNumberFormat="true" applyFont="true" applyFill="true" applyBorder="true" applyAlignment="true" applyProtection="true">
      <alignment horizontal="center" vertical="center" textRotation="0" wrapText="false" indent="0" shrinkToFit="false"/>
      <protection locked="true" hidden="false"/>
    </xf>
    <xf numFmtId="1" fontId="593" fillId="441" borderId="485" xfId="0" applyNumberFormat="true" applyFont="true" applyFill="true" applyBorder="true" applyAlignment="true" applyProtection="true">
      <alignment horizontal="center" vertical="center" textRotation="0" wrapText="false" indent="0" shrinkToFit="false"/>
      <protection locked="true" hidden="false"/>
    </xf>
    <xf numFmtId="0" fontId="595" fillId="442" borderId="486" xfId="0" applyNumberFormat="true" applyFont="true" applyFill="true" applyBorder="true" applyAlignment="true" applyProtection="true">
      <alignment horizontal="center" vertical="center" textRotation="0" wrapText="false" indent="0" shrinkToFit="false"/>
      <protection locked="true" hidden="false"/>
    </xf>
    <xf numFmtId="164" fontId="597" fillId="443" borderId="487" xfId="0" applyNumberFormat="true" applyFont="true" applyFill="true" applyBorder="true" applyAlignment="true" applyProtection="true">
      <alignment horizontal="center" vertical="center" textRotation="0" wrapText="false" indent="0" shrinkToFit="false"/>
      <protection locked="true" hidden="false"/>
    </xf>
    <xf numFmtId="0" fontId="599" fillId="444" borderId="488" xfId="0" applyNumberFormat="true" applyFont="true" applyFill="true" applyBorder="true" applyAlignment="true" applyProtection="true">
      <alignment horizontal="center" vertical="center" textRotation="0" wrapText="false" indent="0" shrinkToFit="false"/>
      <protection locked="true" hidden="false"/>
    </xf>
    <xf numFmtId="0" fontId="601" fillId="445" borderId="489" xfId="0" applyNumberFormat="true" applyFont="true" applyFill="true" applyBorder="true" applyAlignment="true" applyProtection="true">
      <alignment horizontal="center" vertical="center" textRotation="0" wrapText="false" indent="0" shrinkToFit="false"/>
      <protection locked="true" hidden="false"/>
    </xf>
    <xf numFmtId="0" fontId="603" fillId="446" borderId="490" xfId="0" applyNumberFormat="true" applyFont="true" applyFill="true" applyBorder="true" applyAlignment="true" applyProtection="true">
      <alignment horizontal="center" vertical="center" textRotation="0" wrapText="false" indent="0" shrinkToFit="false"/>
      <protection locked="true" hidden="false"/>
    </xf>
    <xf numFmtId="1" fontId="605" fillId="447" borderId="491" xfId="0" applyNumberFormat="true" applyFont="true" applyFill="true" applyBorder="true" applyAlignment="true" applyProtection="true">
      <alignment horizontal="center" vertical="center" textRotation="0" wrapText="false" indent="0" shrinkToFit="false"/>
      <protection locked="true" hidden="false"/>
    </xf>
    <xf numFmtId="0" fontId="607" fillId="448" borderId="492" xfId="0" applyNumberFormat="true" applyFont="true" applyFill="true" applyBorder="true" applyAlignment="true" applyProtection="true">
      <alignment horizontal="center" vertical="center" textRotation="0" wrapText="false" indent="0" shrinkToFit="false"/>
      <protection locked="true" hidden="false"/>
    </xf>
    <xf numFmtId="164" fontId="609" fillId="449" borderId="493" xfId="0" applyNumberFormat="true" applyFont="true" applyFill="true" applyBorder="true" applyAlignment="true" applyProtection="true">
      <alignment horizontal="center" vertical="center" textRotation="0" wrapText="false" indent="0" shrinkToFit="false"/>
      <protection locked="true" hidden="false"/>
    </xf>
    <xf numFmtId="0" fontId="611" fillId="450" borderId="494" xfId="0" applyNumberFormat="true" applyFont="true" applyFill="true" applyBorder="true" applyAlignment="true" applyProtection="true">
      <alignment horizontal="center" vertical="center" textRotation="0" wrapText="false" indent="0" shrinkToFit="false"/>
      <protection locked="true" hidden="false"/>
    </xf>
    <xf numFmtId="0" fontId="613" fillId="451" borderId="495" xfId="0" applyNumberFormat="true" applyFont="true" applyFill="true" applyBorder="true" applyAlignment="true" applyProtection="true">
      <alignment horizontal="center" vertical="center" textRotation="0" wrapText="false" indent="0" shrinkToFit="false"/>
      <protection locked="true" hidden="false"/>
    </xf>
    <xf numFmtId="0" fontId="615" fillId="452" borderId="496" xfId="0" applyNumberFormat="true" applyFont="true" applyFill="true" applyBorder="true" applyAlignment="true" applyProtection="true">
      <alignment horizontal="center" vertical="center" textRotation="0" wrapText="false" indent="0" shrinkToFit="false"/>
      <protection locked="true" hidden="false"/>
    </xf>
    <xf numFmtId="1" fontId="617" fillId="453" borderId="497" xfId="0" applyNumberFormat="true" applyFont="true" applyFill="true" applyBorder="true" applyAlignment="true" applyProtection="true">
      <alignment horizontal="center" vertical="center" textRotation="0" wrapText="false" indent="0" shrinkToFit="false"/>
      <protection locked="true" hidden="false"/>
    </xf>
    <xf numFmtId="0" fontId="619" fillId="454" borderId="498" xfId="0" applyNumberFormat="true" applyFont="true" applyFill="true" applyBorder="true" applyAlignment="true" applyProtection="true">
      <alignment horizontal="center" vertical="center" textRotation="0" wrapText="false" indent="0" shrinkToFit="false"/>
      <protection locked="true" hidden="false"/>
    </xf>
    <xf numFmtId="164" fontId="621" fillId="455" borderId="499" xfId="0" applyNumberFormat="true" applyFont="true" applyFill="true" applyBorder="true" applyAlignment="true" applyProtection="true">
      <alignment horizontal="center" vertical="center" textRotation="0" wrapText="false" indent="0" shrinkToFit="false"/>
      <protection locked="true" hidden="false"/>
    </xf>
    <xf numFmtId="0" fontId="623" fillId="456" borderId="500" xfId="0" applyNumberFormat="true" applyFont="true" applyFill="true" applyBorder="true" applyAlignment="true" applyProtection="true">
      <alignment horizontal="center" vertical="center" textRotation="0" wrapText="false" indent="0" shrinkToFit="false"/>
      <protection locked="true" hidden="false"/>
    </xf>
    <xf numFmtId="0" fontId="625" fillId="457" borderId="501" xfId="0" applyNumberFormat="true" applyFont="true" applyFill="true" applyBorder="true" applyAlignment="true" applyProtection="true">
      <alignment horizontal="center" vertical="center" textRotation="0" wrapText="false" indent="0" shrinkToFit="false"/>
      <protection locked="true" hidden="false"/>
    </xf>
    <xf numFmtId="0" fontId="627" fillId="458" borderId="502" xfId="0" applyNumberFormat="true" applyFont="true" applyFill="true" applyBorder="true" applyAlignment="true" applyProtection="true">
      <alignment horizontal="center" vertical="center" textRotation="0" wrapText="false" indent="0" shrinkToFit="false"/>
      <protection locked="true" hidden="false"/>
    </xf>
    <xf numFmtId="1" fontId="629" fillId="459" borderId="503" xfId="0" applyNumberFormat="true" applyFont="true" applyFill="true" applyBorder="true" applyAlignment="true" applyProtection="true">
      <alignment horizontal="center" vertical="center" textRotation="0" wrapText="false" indent="0" shrinkToFit="false"/>
      <protection locked="true" hidden="false"/>
    </xf>
    <xf numFmtId="0" fontId="631" fillId="460" borderId="504" xfId="0" applyNumberFormat="true" applyFont="true" applyFill="true" applyBorder="true" applyAlignment="true" applyProtection="true">
      <alignment horizontal="center" vertical="center" textRotation="0" wrapText="false" indent="0" shrinkToFit="false"/>
      <protection locked="true" hidden="false"/>
    </xf>
    <xf numFmtId="164" fontId="633" fillId="461" borderId="505" xfId="0" applyNumberFormat="true" applyFont="true" applyFill="true" applyBorder="true" applyAlignment="true" applyProtection="true">
      <alignment horizontal="center" vertical="center" textRotation="0" wrapText="false" indent="0" shrinkToFit="false"/>
      <protection locked="true" hidden="false"/>
    </xf>
    <xf numFmtId="0" fontId="635" fillId="462" borderId="506" xfId="0" applyNumberFormat="true" applyFont="true" applyFill="true" applyBorder="true" applyAlignment="true" applyProtection="true">
      <alignment horizontal="center" vertical="center" textRotation="0" wrapText="false" indent="0" shrinkToFit="false"/>
      <protection locked="true" hidden="false"/>
    </xf>
    <xf numFmtId="0" fontId="637" fillId="463" borderId="507" xfId="0" applyNumberFormat="true" applyFont="true" applyFill="true" applyBorder="true" applyAlignment="true" applyProtection="true">
      <alignment horizontal="center" vertical="center" textRotation="0" wrapText="false" indent="0" shrinkToFit="false"/>
      <protection locked="true" hidden="false"/>
    </xf>
    <xf numFmtId="0" fontId="639" fillId="464" borderId="508" xfId="0" applyNumberFormat="true" applyFont="true" applyFill="true" applyBorder="true" applyAlignment="true" applyProtection="true">
      <alignment horizontal="center" vertical="center" textRotation="0" wrapText="false" indent="0" shrinkToFit="false"/>
      <protection locked="true" hidden="false"/>
    </xf>
    <xf numFmtId="1" fontId="641" fillId="465" borderId="509" xfId="0" applyNumberFormat="true" applyFont="true" applyFill="true" applyBorder="true" applyAlignment="true" applyProtection="true">
      <alignment horizontal="center" vertical="center" textRotation="0" wrapText="false" indent="0" shrinkToFit="false"/>
      <protection locked="true" hidden="false"/>
    </xf>
    <xf numFmtId="0" fontId="643" fillId="466" borderId="510" xfId="0" applyNumberFormat="true" applyFont="true" applyFill="true" applyBorder="true" applyAlignment="true" applyProtection="true">
      <alignment horizontal="center" vertical="center" textRotation="0" wrapText="false" indent="0" shrinkToFit="false"/>
      <protection locked="true" hidden="false"/>
    </xf>
    <xf numFmtId="164" fontId="645" fillId="467" borderId="511" xfId="0" applyNumberFormat="true" applyFont="true" applyFill="true" applyBorder="true" applyAlignment="true" applyProtection="true">
      <alignment horizontal="center" vertical="center" textRotation="0" wrapText="false" indent="0" shrinkToFit="false"/>
      <protection locked="true" hidden="false"/>
    </xf>
    <xf numFmtId="0" fontId="647" fillId="468" borderId="512" xfId="0" applyNumberFormat="true" applyFont="true" applyFill="true" applyBorder="true" applyAlignment="true" applyProtection="true">
      <alignment horizontal="center" vertical="center" textRotation="0" wrapText="false" indent="0" shrinkToFit="false"/>
      <protection locked="true" hidden="false"/>
    </xf>
    <xf numFmtId="0" fontId="649" fillId="469" borderId="513" xfId="0" applyNumberFormat="true" applyFont="true" applyFill="true" applyBorder="true" applyAlignment="true" applyProtection="true">
      <alignment horizontal="center" vertical="center" textRotation="0" wrapText="false" indent="0" shrinkToFit="false"/>
      <protection locked="true" hidden="false"/>
    </xf>
    <xf numFmtId="0" fontId="651" fillId="470" borderId="514" xfId="0" applyNumberFormat="true" applyFont="true" applyFill="true" applyBorder="true" applyAlignment="true" applyProtection="true">
      <alignment horizontal="center" vertical="center" textRotation="0" wrapText="false" indent="0" shrinkToFit="false"/>
      <protection locked="true" hidden="false"/>
    </xf>
    <xf numFmtId="1" fontId="653" fillId="471" borderId="515" xfId="0" applyNumberFormat="true" applyFont="true" applyFill="true" applyBorder="true" applyAlignment="true" applyProtection="true">
      <alignment horizontal="center" vertical="center" textRotation="0" wrapText="false" indent="0" shrinkToFit="false"/>
      <protection locked="true" hidden="false"/>
    </xf>
    <xf numFmtId="0" fontId="655" fillId="472" borderId="516" xfId="0" applyNumberFormat="true" applyFont="true" applyFill="true" applyBorder="true" applyAlignment="true" applyProtection="true">
      <alignment horizontal="center" vertical="center" textRotation="0" wrapText="false" indent="0" shrinkToFit="false"/>
      <protection locked="true" hidden="false"/>
    </xf>
    <xf numFmtId="164" fontId="657" fillId="473" borderId="517" xfId="0" applyNumberFormat="true" applyFont="true" applyFill="true" applyBorder="true" applyAlignment="true" applyProtection="true">
      <alignment horizontal="center" vertical="center" textRotation="0" wrapText="false" indent="0" shrinkToFit="false"/>
      <protection locked="true" hidden="false"/>
    </xf>
    <xf numFmtId="0" fontId="659" fillId="474" borderId="518" xfId="0" applyNumberFormat="true" applyFont="true" applyFill="true" applyBorder="true" applyAlignment="true" applyProtection="true">
      <alignment horizontal="center" vertical="center" textRotation="0" wrapText="false" indent="0" shrinkToFit="false"/>
      <protection locked="true" hidden="false"/>
    </xf>
    <xf numFmtId="0" fontId="661" fillId="475" borderId="519" xfId="0" applyNumberFormat="true" applyFont="true" applyFill="true" applyBorder="true" applyAlignment="true" applyProtection="true">
      <alignment horizontal="center" vertical="center" textRotation="0" wrapText="false" indent="0" shrinkToFit="false"/>
      <protection locked="true" hidden="false"/>
    </xf>
    <xf numFmtId="0" fontId="663" fillId="476" borderId="520" xfId="0" applyNumberFormat="true" applyFont="true" applyFill="true" applyBorder="true" applyAlignment="true" applyProtection="true">
      <alignment horizontal="center" vertical="center" textRotation="0" wrapText="false" indent="0" shrinkToFit="false"/>
      <protection locked="true" hidden="false"/>
    </xf>
    <xf numFmtId="1" fontId="665" fillId="477" borderId="521" xfId="0" applyNumberFormat="true" applyFont="true" applyFill="true" applyBorder="true" applyAlignment="true" applyProtection="true">
      <alignment horizontal="center" vertical="center" textRotation="0" wrapText="false" indent="0" shrinkToFit="false"/>
      <protection locked="true" hidden="false"/>
    </xf>
    <xf numFmtId="0" fontId="667" fillId="478" borderId="522" xfId="0" applyNumberFormat="true" applyFont="true" applyFill="true" applyBorder="true" applyAlignment="true" applyProtection="true">
      <alignment horizontal="center" vertical="center" textRotation="0" wrapText="false" indent="0" shrinkToFit="false"/>
      <protection locked="true" hidden="false"/>
    </xf>
    <xf numFmtId="164" fontId="669" fillId="479" borderId="523" xfId="0" applyNumberFormat="true" applyFont="true" applyFill="true" applyBorder="true" applyAlignment="true" applyProtection="true">
      <alignment horizontal="center" vertical="center" textRotation="0" wrapText="false" indent="0" shrinkToFit="false"/>
      <protection locked="true" hidden="false"/>
    </xf>
    <xf numFmtId="0" fontId="671" fillId="480" borderId="524" xfId="0" applyNumberFormat="true" applyFont="true" applyFill="true" applyBorder="true" applyAlignment="true" applyProtection="true">
      <alignment horizontal="center" vertical="center" textRotation="0" wrapText="false" indent="0" shrinkToFit="false"/>
      <protection locked="true" hidden="false"/>
    </xf>
    <xf numFmtId="0" fontId="673" fillId="481"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2" borderId="526" xfId="0" applyNumberFormat="true" applyFont="true" applyFill="true" applyBorder="true" applyAlignment="true" applyProtection="true">
      <alignment horizontal="center" vertical="center" textRotation="0" wrapText="false" indent="0" shrinkToFit="false"/>
      <protection locked="true" hidden="false"/>
    </xf>
    <xf numFmtId="0" fontId="676" fillId="483" borderId="527" xfId="0" applyNumberFormat="true" applyFont="true" applyFill="true" applyBorder="true" applyAlignment="true" applyProtection="true">
      <alignment horizontal="center" vertical="center" textRotation="0" wrapText="false" indent="0" shrinkToFit="false"/>
      <protection locked="true" hidden="false"/>
    </xf>
    <xf numFmtId="164" fontId="677" fillId="484"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5"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6"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7" borderId="531" xfId="0" applyNumberFormat="true" applyFont="true" applyFill="true" applyBorder="true" applyAlignment="true" applyProtection="true">
      <alignment horizontal="center" vertical="center" textRotation="0" wrapText="false" indent="0" shrinkToFit="false"/>
      <protection locked="true" hidden="false"/>
    </xf>
    <xf numFmtId="0" fontId="681" fillId="488" borderId="532" xfId="0" applyNumberFormat="true" applyFont="true" applyFill="true" applyBorder="true" applyAlignment="true" applyProtection="true">
      <alignment horizontal="center" vertical="center" textRotation="0" wrapText="false" indent="0" shrinkToFit="false"/>
      <protection locked="true" hidden="false"/>
    </xf>
    <xf numFmtId="164" fontId="682" fillId="489"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0"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1"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2" borderId="536" xfId="0" applyNumberFormat="true" applyFont="true" applyFill="true" applyBorder="true" applyAlignment="true" applyProtection="true">
      <alignment horizontal="center" vertical="center" textRotation="0" wrapText="false" indent="0" shrinkToFit="false"/>
      <protection locked="true" hidden="false"/>
    </xf>
    <xf numFmtId="0" fontId="686" fillId="493" borderId="537" xfId="0" applyNumberFormat="true" applyFont="true" applyFill="true" applyBorder="true" applyAlignment="true" applyProtection="true">
      <alignment horizontal="center" vertical="center" textRotation="0" wrapText="false" indent="0" shrinkToFit="false"/>
      <protection locked="true" hidden="false"/>
    </xf>
    <xf numFmtId="164" fontId="687" fillId="494"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5"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6"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7" borderId="541" xfId="0" applyNumberFormat="true" applyFont="true" applyFill="true" applyBorder="true" applyAlignment="true" applyProtection="true">
      <alignment horizontal="center" vertical="center" textRotation="0" wrapText="false" indent="0" shrinkToFit="false"/>
      <protection locked="true" hidden="false"/>
    </xf>
    <xf numFmtId="0" fontId="691" fillId="498" borderId="542" xfId="0" applyNumberFormat="true" applyFont="true" applyFill="true" applyBorder="true" applyAlignment="true" applyProtection="true">
      <alignment horizontal="center" vertical="center" textRotation="0" wrapText="false" indent="0" shrinkToFit="false"/>
      <protection locked="true" hidden="false"/>
    </xf>
    <xf numFmtId="164" fontId="692" fillId="499"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0"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1"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2" borderId="546" xfId="0" applyNumberFormat="true" applyFont="true" applyFill="true" applyBorder="true" applyAlignment="true" applyProtection="true">
      <alignment horizontal="center" vertical="center" textRotation="0" wrapText="false" indent="0" shrinkToFit="false"/>
      <protection locked="true" hidden="false"/>
    </xf>
    <xf numFmtId="0" fontId="696" fillId="503" borderId="547" xfId="0" applyNumberFormat="true" applyFont="true" applyFill="true" applyBorder="true" applyAlignment="true" applyProtection="true">
      <alignment horizontal="center" vertical="center" textRotation="0" wrapText="false" indent="0" shrinkToFit="false"/>
      <protection locked="true" hidden="false"/>
    </xf>
    <xf numFmtId="164" fontId="697" fillId="504"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5"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6"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7" borderId="551" xfId="0" applyNumberFormat="true" applyFont="true" applyFill="true" applyBorder="true" applyAlignment="true" applyProtection="true">
      <alignment horizontal="center" vertical="center" textRotation="0" wrapText="false" indent="0" shrinkToFit="false"/>
      <protection locked="true" hidden="false"/>
    </xf>
    <xf numFmtId="0" fontId="701" fillId="508" borderId="552" xfId="0" applyNumberFormat="true" applyFont="true" applyFill="true" applyBorder="true" applyAlignment="true" applyProtection="true">
      <alignment horizontal="center" vertical="center" textRotation="0" wrapText="false" indent="0" shrinkToFit="false"/>
      <protection locked="true" hidden="false"/>
    </xf>
    <xf numFmtId="164" fontId="702" fillId="509"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0"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1"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2" borderId="556" xfId="0" applyNumberFormat="true" applyFont="true" applyFill="true" applyBorder="true" applyAlignment="true" applyProtection="true">
      <alignment horizontal="center" vertical="center" textRotation="0" wrapText="false" indent="0" shrinkToFit="false"/>
      <protection locked="true" hidden="false"/>
    </xf>
    <xf numFmtId="0" fontId="706" fillId="513" borderId="557" xfId="0" applyNumberFormat="true" applyFont="true" applyFill="true" applyBorder="true" applyAlignment="true" applyProtection="true">
      <alignment horizontal="center" vertical="center" textRotation="0" wrapText="false" indent="0" shrinkToFit="false"/>
      <protection locked="true" hidden="false"/>
    </xf>
    <xf numFmtId="164" fontId="707" fillId="514"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5"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6"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7" borderId="561" xfId="0" applyNumberFormat="true" applyFont="true" applyFill="true" applyBorder="true" applyAlignment="true" applyProtection="true">
      <alignment horizontal="center" vertical="center" textRotation="0" wrapText="false" indent="0" shrinkToFit="false"/>
      <protection locked="true" hidden="false"/>
    </xf>
    <xf numFmtId="0" fontId="711" fillId="518" borderId="562" xfId="0" applyNumberFormat="true" applyFont="true" applyFill="true" applyBorder="true" applyAlignment="true" applyProtection="true">
      <alignment horizontal="center" vertical="center" textRotation="0" wrapText="false" indent="0" shrinkToFit="false"/>
      <protection locked="true" hidden="false"/>
    </xf>
    <xf numFmtId="164" fontId="712" fillId="519"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0"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1"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2" borderId="566" xfId="0" applyNumberFormat="true" applyFont="true" applyFill="true" applyBorder="true" applyAlignment="true" applyProtection="true">
      <alignment horizontal="center" vertical="center" textRotation="0" wrapText="false" indent="0" shrinkToFit="false"/>
      <protection locked="true" hidden="false"/>
    </xf>
    <xf numFmtId="0" fontId="716" fillId="523" borderId="567" xfId="0" applyNumberFormat="true" applyFont="true" applyFill="true" applyBorder="true" applyAlignment="true" applyProtection="true">
      <alignment horizontal="center" vertical="center" textRotation="0" wrapText="false" indent="0" shrinkToFit="false"/>
      <protection locked="true" hidden="false"/>
    </xf>
    <xf numFmtId="164" fontId="717" fillId="524"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5"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6"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7" borderId="571" xfId="0" applyNumberFormat="true" applyFont="true" applyFill="true" applyBorder="true" applyAlignment="true" applyProtection="true">
      <alignment horizontal="center" vertical="center" textRotation="0" wrapText="false" indent="0" shrinkToFit="false"/>
      <protection locked="true" hidden="false"/>
    </xf>
    <xf numFmtId="0" fontId="721" fillId="528" borderId="572" xfId="0" applyNumberFormat="true" applyFont="true" applyFill="true" applyBorder="true" applyAlignment="true" applyProtection="true">
      <alignment horizontal="center" vertical="center" textRotation="0" wrapText="false" indent="0" shrinkToFit="false"/>
      <protection locked="true" hidden="false"/>
    </xf>
    <xf numFmtId="164" fontId="722" fillId="529"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0"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1"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2" borderId="576" xfId="0" applyNumberFormat="true" applyFont="true" applyFill="true" applyBorder="true" applyAlignment="true" applyProtection="true">
      <alignment horizontal="center" vertical="center" textRotation="0" wrapText="false" indent="0" shrinkToFit="false"/>
      <protection locked="true" hidden="false"/>
    </xf>
    <xf numFmtId="0" fontId="726" fillId="533" borderId="577" xfId="0" applyNumberFormat="true" applyFont="true" applyFill="true" applyBorder="true" applyAlignment="true" applyProtection="true">
      <alignment horizontal="center" vertical="center" textRotation="0" wrapText="false" indent="0" shrinkToFit="false"/>
      <protection locked="true" hidden="false"/>
    </xf>
    <xf numFmtId="164" fontId="727" fillId="534"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5"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6"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7" borderId="581" xfId="0" applyNumberFormat="true" applyFont="true" applyFill="true" applyBorder="true" applyAlignment="true" applyProtection="true">
      <alignment horizontal="center" vertical="center" textRotation="0" wrapText="false" indent="0" shrinkToFit="false"/>
      <protection locked="true" hidden="false"/>
    </xf>
    <xf numFmtId="0" fontId="731" fillId="538" borderId="582" xfId="0" applyNumberFormat="true" applyFont="true" applyFill="true" applyBorder="true" applyAlignment="true" applyProtection="true">
      <alignment horizontal="center" vertical="center" textRotation="0" wrapText="false" indent="0" shrinkToFit="false"/>
      <protection locked="true" hidden="false"/>
    </xf>
    <xf numFmtId="164" fontId="732" fillId="539"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0"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1"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2" borderId="586" xfId="0" applyNumberFormat="true" applyFont="true" applyFill="true" applyBorder="true" applyAlignment="true" applyProtection="true">
      <alignment horizontal="center" vertical="center" textRotation="0" wrapText="false" indent="0" shrinkToFit="false"/>
      <protection locked="true" hidden="false"/>
    </xf>
    <xf numFmtId="0" fontId="736" fillId="543" borderId="587" xfId="0" applyNumberFormat="true" applyFont="true" applyFill="true" applyBorder="true" applyAlignment="true" applyProtection="true">
      <alignment horizontal="center" vertical="center" textRotation="0" wrapText="false" indent="0" shrinkToFit="false"/>
      <protection locked="true" hidden="false"/>
    </xf>
    <xf numFmtId="164" fontId="737" fillId="544"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5"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6"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7" borderId="591" xfId="0" applyNumberFormat="true" applyFont="true" applyFill="true" applyBorder="true" applyAlignment="true" applyProtection="true">
      <alignment horizontal="center" vertical="center" textRotation="0" wrapText="false" indent="0" shrinkToFit="false"/>
      <protection locked="true" hidden="false"/>
    </xf>
    <xf numFmtId="0" fontId="741" fillId="548" borderId="592" xfId="0" applyNumberFormat="true" applyFont="true" applyFill="true" applyBorder="true" applyAlignment="true" applyProtection="true">
      <alignment horizontal="center" vertical="center" textRotation="0" wrapText="false" indent="0" shrinkToFit="false"/>
      <protection locked="true" hidden="false"/>
    </xf>
    <xf numFmtId="164" fontId="742" fillId="549"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0"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1"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2" borderId="596" xfId="0" applyNumberFormat="true" applyFont="true" applyFill="true" applyBorder="true" applyAlignment="true" applyProtection="true">
      <alignment horizontal="center" vertical="center" textRotation="0" wrapText="false" indent="0" shrinkToFit="false"/>
      <protection locked="true" hidden="false"/>
    </xf>
    <xf numFmtId="0" fontId="746" fillId="553" borderId="597" xfId="0" applyNumberFormat="true" applyFont="true" applyFill="true" applyBorder="true" applyAlignment="true" applyProtection="true">
      <alignment horizontal="center" vertical="center" textRotation="0" wrapText="false" indent="0" shrinkToFit="false"/>
      <protection locked="true" hidden="false"/>
    </xf>
    <xf numFmtId="164" fontId="747" fillId="554"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5"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6"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7" borderId="601" xfId="0" applyNumberFormat="true" applyFont="true" applyFill="true" applyBorder="true" applyAlignment="true" applyProtection="true">
      <alignment horizontal="center" vertical="center" textRotation="0" wrapText="false" indent="0" shrinkToFit="false"/>
      <protection locked="true" hidden="false"/>
    </xf>
    <xf numFmtId="0" fontId="751" fillId="558" borderId="602" xfId="0" applyNumberFormat="true" applyFont="true" applyFill="true" applyBorder="true" applyAlignment="true" applyProtection="true">
      <alignment horizontal="center" vertical="center" textRotation="0" wrapText="false" indent="0" shrinkToFit="false"/>
      <protection locked="true" hidden="false"/>
    </xf>
    <xf numFmtId="164" fontId="752" fillId="559"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0"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1"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2" borderId="606" xfId="0" applyNumberFormat="true" applyFont="true" applyFill="true" applyBorder="true" applyAlignment="true" applyProtection="true">
      <alignment horizontal="center" vertical="center" textRotation="0" wrapText="false" indent="0" shrinkToFit="false"/>
      <protection locked="true" hidden="false"/>
    </xf>
    <xf numFmtId="0" fontId="756" fillId="563" borderId="607" xfId="0" applyNumberFormat="true" applyFont="true" applyFill="true" applyBorder="true" applyAlignment="true" applyProtection="true">
      <alignment horizontal="center" vertical="center" textRotation="0" wrapText="false" indent="0" shrinkToFit="false"/>
      <protection locked="true" hidden="false"/>
    </xf>
    <xf numFmtId="164" fontId="757" fillId="564"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5"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6"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7" borderId="611" xfId="0" applyNumberFormat="true" applyFont="true" applyFill="true" applyBorder="true" applyAlignment="true" applyProtection="true">
      <alignment horizontal="center" vertical="center" textRotation="0" wrapText="false" indent="0" shrinkToFit="false"/>
      <protection locked="true" hidden="false"/>
    </xf>
    <xf numFmtId="0" fontId="761" fillId="568" borderId="612" xfId="0" applyNumberFormat="true" applyFont="true" applyFill="true" applyBorder="true" applyAlignment="true" applyProtection="true">
      <alignment horizontal="center" vertical="center" textRotation="0" wrapText="false" indent="0" shrinkToFit="false"/>
      <protection locked="true" hidden="false"/>
    </xf>
    <xf numFmtId="164" fontId="762" fillId="569"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0"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1"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2" borderId="616" xfId="0" applyNumberFormat="true" applyFont="true" applyFill="true" applyBorder="true" applyAlignment="true" applyProtection="true">
      <alignment horizontal="center" vertical="center" textRotation="0" wrapText="false" indent="0" shrinkToFit="false"/>
      <protection locked="true" hidden="false"/>
    </xf>
    <xf numFmtId="0" fontId="766" fillId="573" borderId="617" xfId="0" applyNumberFormat="true" applyFont="true" applyFill="true" applyBorder="true" applyAlignment="true" applyProtection="true">
      <alignment horizontal="center" vertical="center" textRotation="0" wrapText="false" indent="0" shrinkToFit="false"/>
      <protection locked="true" hidden="false"/>
    </xf>
    <xf numFmtId="164" fontId="767" fillId="574"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5"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6"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7" borderId="621" xfId="0" applyNumberFormat="true" applyFont="true" applyFill="true" applyBorder="true" applyAlignment="true" applyProtection="true">
      <alignment horizontal="center" vertical="center" textRotation="0" wrapText="false" indent="0" shrinkToFit="false"/>
      <protection locked="true" hidden="false"/>
    </xf>
    <xf numFmtId="0" fontId="771" fillId="578" borderId="622" xfId="0" applyNumberFormat="true" applyFont="true" applyFill="true" applyBorder="true" applyAlignment="true" applyProtection="true">
      <alignment horizontal="center" vertical="center" textRotation="0" wrapText="false" indent="0" shrinkToFit="false"/>
      <protection locked="true" hidden="false"/>
    </xf>
    <xf numFmtId="164" fontId="772" fillId="579"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0"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1"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2" borderId="626" xfId="0" applyNumberFormat="true" applyFont="true" applyFill="true" applyBorder="true" applyAlignment="true" applyProtection="true">
      <alignment horizontal="center" vertical="center" textRotation="0" wrapText="false" indent="0" shrinkToFit="false"/>
      <protection locked="true" hidden="false"/>
    </xf>
    <xf numFmtId="0" fontId="776" fillId="583" borderId="627" xfId="0" applyNumberFormat="true" applyFont="true" applyFill="true" applyBorder="true" applyAlignment="true" applyProtection="true">
      <alignment horizontal="center" vertical="center" textRotation="0" wrapText="false" indent="0" shrinkToFit="false"/>
      <protection locked="true" hidden="false"/>
    </xf>
    <xf numFmtId="164" fontId="777" fillId="584"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5"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6"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7" borderId="631" xfId="0" applyNumberFormat="true" applyFont="true" applyFill="true" applyBorder="true" applyAlignment="true" applyProtection="true">
      <alignment horizontal="center" vertical="center" textRotation="0" wrapText="false" indent="0" shrinkToFit="false"/>
      <protection locked="true" hidden="false"/>
    </xf>
    <xf numFmtId="0" fontId="781" fillId="588" borderId="632" xfId="0" applyNumberFormat="true" applyFont="true" applyFill="true" applyBorder="true" applyAlignment="true" applyProtection="true">
      <alignment horizontal="center" vertical="center" textRotation="0" wrapText="false" indent="0" shrinkToFit="false"/>
      <protection locked="true" hidden="false"/>
    </xf>
    <xf numFmtId="164" fontId="782" fillId="589"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0"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1" borderId="635" xfId="0" applyNumberFormat="true" applyFont="true" applyFill="true" applyBorder="true" applyAlignment="true" applyProtection="true">
      <alignment horizontal="center" vertical="center" textRotation="0" wrapText="false" indent="0" shrinkToFit="false"/>
      <protection locked="true" hidden="false"/>
    </xf>
    <xf numFmtId="0" fontId="785" fillId="592" borderId="636" xfId="0" applyNumberFormat="true" applyFont="true" applyFill="true" applyBorder="true" applyAlignment="true" applyProtection="true">
      <alignment horizontal="center" vertical="center" textRotation="0" wrapText="false" indent="0" shrinkToFit="false"/>
      <protection locked="true" hidden="false"/>
    </xf>
    <xf numFmtId="0" fontId="787" fillId="593" borderId="637" xfId="0" applyNumberFormat="true" applyFont="true" applyFill="true" applyBorder="true" applyAlignment="true" applyProtection="true">
      <alignment horizontal="center" vertical="center" textRotation="0" wrapText="false" indent="0" shrinkToFit="false"/>
      <protection locked="true" hidden="false"/>
    </xf>
    <xf numFmtId="0" fontId="789" fillId="594" borderId="638" xfId="0" applyNumberFormat="true" applyFont="true" applyFill="true" applyBorder="true" applyAlignment="true" applyProtection="true">
      <alignment horizontal="center" vertical="center" textRotation="0" wrapText="false" indent="0" shrinkToFit="false"/>
      <protection locked="true" hidden="false"/>
    </xf>
    <xf numFmtId="0" fontId="791" fillId="595" borderId="639" xfId="0" applyNumberFormat="true" applyFont="true" applyFill="true" applyBorder="true" applyAlignment="true" applyProtection="true">
      <alignment horizontal="center" vertical="center" textRotation="0" wrapText="false" indent="0" shrinkToFit="false"/>
      <protection locked="true" hidden="false"/>
    </xf>
    <xf numFmtId="0" fontId="793" fillId="596" borderId="640" xfId="0" applyNumberFormat="true" applyFont="true" applyFill="true" applyBorder="true" applyAlignment="true" applyProtection="true">
      <alignment horizontal="center" vertical="center" textRotation="0" wrapText="false" indent="0" shrinkToFit="false"/>
      <protection locked="true" hidden="false"/>
    </xf>
    <xf numFmtId="0" fontId="795" fillId="0" borderId="641" xfId="0" applyNumberFormat="true" applyFont="true" applyBorder="true" applyAlignment="true" applyProtection="true">
      <alignment horizontal="general" vertical="bottom" textRotation="0" wrapText="false" indent="0" shrinkToFit="false"/>
      <protection locked="true" hidden="false"/>
    </xf>
    <xf numFmtId="0" fontId="797" fillId="0" borderId="642"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890652180548"/>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890652180548"/>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890652180548"/>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890652180548"/>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890652180548"/>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890652180548"/>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890652180548"/>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81.632649999999998</c:v>
                </c:pt>
                <c:pt idx="1">
                  <c:v>1E-10</c:v>
                </c:pt>
                <c:pt idx="2">
                  <c:v>1E-10</c:v>
                </c:pt>
                <c:pt idx="3">
                  <c:v>1E-10</c:v>
                </c:pt>
                <c:pt idx="4">
                  <c:v>86.01</c:v>
                </c:pt>
                <c:pt idx="5">
                  <c:v>89.096844489999995</c:v>
                </c:pt>
              </c:numCache>
            </c:numRef>
          </c:val>
          <c:extLst>
            <c:ext xmlns:c16="http://schemas.microsoft.com/office/drawing/2014/chart" uri="{C3380CC4-5D6E-409C-BE32-E72D297353CC}">
              <c16:uniqueId val="{00000000-4821-4AFA-AEF2-389F750E0CB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21-4AFA-AEF2-389F750E0CB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21-4AFA-AEF2-389F750E0CB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21-4AFA-AEF2-389F750E0CB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21-4AFA-AEF2-389F750E0CB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21-4AFA-AEF2-389F750E0CB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21-4AFA-AEF2-389F750E0CB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7-4821-4AFA-AEF2-389F750E0CB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13.99</c:v>
                </c:pt>
                <c:pt idx="5">
                  <c:v>10.903155509999999</c:v>
                </c:pt>
              </c:numCache>
            </c:numRef>
          </c:val>
          <c:extLst>
            <c:ext xmlns:c16="http://schemas.microsoft.com/office/drawing/2014/chart" uri="{C3380CC4-5D6E-409C-BE32-E72D297353CC}">
              <c16:uniqueId val="{00000008-4821-4AFA-AEF2-389F750E0CB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18.367349999999998</c:v>
                </c:pt>
                <c:pt idx="1">
                  <c:v>1E-10</c:v>
                </c:pt>
                <c:pt idx="2">
                  <c:v>1E-10</c:v>
                </c:pt>
                <c:pt idx="3">
                  <c:v>1E-10</c:v>
                </c:pt>
                <c:pt idx="4">
                  <c:v>1E-10</c:v>
                </c:pt>
                <c:pt idx="5">
                  <c:v>1E-10</c:v>
                </c:pt>
              </c:numCache>
            </c:numRef>
          </c:val>
          <c:extLst>
            <c:ext xmlns:c16="http://schemas.microsoft.com/office/drawing/2014/chart" uri="{C3380CC4-5D6E-409C-BE32-E72D297353CC}">
              <c16:uniqueId val="{00000009-4821-4AFA-AEF2-389F750E0CB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CF7-4ECA-8DB7-4D20C0B3103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CF7-4ECA-8DB7-4D20C0B3103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DC6-4447-B33F-092ED4970B4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46-446B-BF15-51D2B84A5C3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3-4F6D-BE64-C2A74F6863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89.3</c:v>
                </c:pt>
                <c:pt idx="16">
                  <c:v>89.3</c:v>
                </c:pt>
                <c:pt idx="17">
                  <c:v>89.3</c:v>
                </c:pt>
                <c:pt idx="18">
                  <c:v>89.3</c:v>
                </c:pt>
                <c:pt idx="19">
                  <c:v>89.3</c:v>
                </c:pt>
                <c:pt idx="20">
                  <c:v>89.3</c:v>
                </c:pt>
                <c:pt idx="21">
                  <c:v>89.3</c:v>
                </c:pt>
                <c:pt idx="22">
                  <c:v>89.3</c:v>
                </c:pt>
                <c:pt idx="23">
                  <c:v>89.3</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F7-4ECA-8DB7-4D20C0B3103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F7-4ECA-8DB7-4D20C0B3103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C6-4447-B33F-092ED4970B4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3-4F6D-BE64-C2A74F6863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89.342136103151873</c:v>
                </c:pt>
                <c:pt idx="2">
                  <c:v>89.347390868038147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BCF7-4ECA-8DB7-4D20C0B3103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F7-4ECA-8DB7-4D20C0B3103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CF7-4ECA-8DB7-4D20C0B3103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DC6-4447-B33F-092ED4970B4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46-446B-BF15-51D2B84A5C3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3-4F6D-BE64-C2A74F68631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BCF7-4ECA-8DB7-4D20C0B3103A}"/>
            </c:ext>
          </c:extLst>
        </c:ser>
        <c:dLbls>
          <c:showLegendKey val="0"/>
          <c:showVal val="0"/>
          <c:showCatName val="0"/>
          <c:showSerName val="0"/>
          <c:showPercent val="0"/>
          <c:showBubbleSize val="0"/>
        </c:dLbls>
        <c:axId val="300071168"/>
        <c:axId val="303984640"/>
      </c:scatterChart>
      <c:valAx>
        <c:axId val="3000711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4640"/>
        <c:crosses val="autoZero"/>
        <c:crossBetween val="midCat"/>
        <c:majorUnit val="5"/>
      </c:valAx>
      <c:valAx>
        <c:axId val="3039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1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75-4BCC-85F7-4A597B6A78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75-4BCC-85F7-4A597B6A785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03F-48E8-AFE0-1423598C754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7B3-4DD4-93F7-7CF7336F77D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3F-4410-BE3E-C67D18FE06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B75-4BCC-85F7-4A597B6A78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3F-48E8-AFE0-1423598C754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3F-4410-BE3E-C67D18FE06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2B75-4BCC-85F7-4A597B6A785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B75-4BCC-85F7-4A597B6A785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75-4BCC-85F7-4A597B6A785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3F-48E8-AFE0-1423598C754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B3-4DD4-93F7-7CF7336F77D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3F-4410-BE3E-C67D18FE06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2B75-4BCC-85F7-4A597B6A785A}"/>
            </c:ext>
          </c:extLst>
        </c:ser>
        <c:dLbls>
          <c:showLegendKey val="0"/>
          <c:showVal val="0"/>
          <c:showCatName val="0"/>
          <c:showSerName val="0"/>
          <c:showPercent val="0"/>
          <c:showBubbleSize val="0"/>
        </c:dLbls>
        <c:axId val="385120128"/>
        <c:axId val="385121664"/>
      </c:scatterChart>
      <c:valAx>
        <c:axId val="3851201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5"/>
      </c:valAx>
      <c:valAx>
        <c:axId val="3851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64-435C-9B93-A25F19C0F26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64-435C-9B93-A25F19C0F26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4EB-4AFA-A954-D48EECACEEA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2F4-4991-9324-EEAF9426497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D0-4A53-87B7-88642AF8D5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86.7</c:v>
                </c:pt>
                <c:pt idx="16">
                  <c:v>86.7</c:v>
                </c:pt>
                <c:pt idx="17">
                  <c:v>86.7</c:v>
                </c:pt>
                <c:pt idx="18">
                  <c:v>86.7</c:v>
                </c:pt>
                <c:pt idx="19">
                  <c:v>86.7</c:v>
                </c:pt>
                <c:pt idx="20">
                  <c:v>86.7</c:v>
                </c:pt>
                <c:pt idx="21">
                  <c:v>86.7</c:v>
                </c:pt>
                <c:pt idx="22">
                  <c:v>86.7</c:v>
                </c:pt>
                <c:pt idx="23">
                  <c:v>86.7</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764-435C-9B93-A25F19C0F26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4EB-4AFA-A954-D48EECACEEA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D0-4A53-87B7-88642AF8D5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86.71</c:v>
                </c:pt>
                <c:pt idx="2">
                  <c:v>86.71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764-435C-9B93-A25F19C0F26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764-435C-9B93-A25F19C0F26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764-435C-9B93-A25F19C0F26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4EB-4AFA-A954-D48EECACEEA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2F4-4991-9324-EEAF9426497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D0-4A53-87B7-88642AF8D5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764-435C-9B93-A25F19C0F266}"/>
            </c:ext>
          </c:extLst>
        </c:ser>
        <c:dLbls>
          <c:showLegendKey val="0"/>
          <c:showVal val="0"/>
          <c:showCatName val="0"/>
          <c:showSerName val="0"/>
          <c:showPercent val="0"/>
          <c:showBubbleSize val="0"/>
        </c:dLbls>
        <c:axId val="74572928"/>
        <c:axId val="74574464"/>
      </c:scatterChart>
      <c:valAx>
        <c:axId val="74572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4464"/>
        <c:crosses val="autoZero"/>
        <c:crossBetween val="midCat"/>
        <c:majorUnit val="5"/>
      </c:valAx>
      <c:valAx>
        <c:axId val="7457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29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BF1-40F7-82E2-D64F3C3BAA3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F1-40F7-82E2-D64F3C3BAA3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3B4-43AA-A980-C9A4838F5DE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470-4008-8D09-0819683D148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8E-48CD-906B-4AFB6CA2D1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79.900000000000006</c:v>
                </c:pt>
                <c:pt idx="16">
                  <c:v>79.900000000000006</c:v>
                </c:pt>
                <c:pt idx="17">
                  <c:v>79.900000000000006</c:v>
                </c:pt>
                <c:pt idx="18">
                  <c:v>79.900000000000006</c:v>
                </c:pt>
                <c:pt idx="19">
                  <c:v>79.900000000000006</c:v>
                </c:pt>
                <c:pt idx="20">
                  <c:v>79.900000000000006</c:v>
                </c:pt>
                <c:pt idx="21">
                  <c:v>79.900000000000006</c:v>
                </c:pt>
                <c:pt idx="22">
                  <c:v>79.900000000000006</c:v>
                </c:pt>
                <c:pt idx="23">
                  <c:v>79.900000000000006</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F1-40F7-82E2-D64F3C3BAA3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F1-40F7-82E2-D64F3C3BAA3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B4-43AA-A980-C9A4838F5DE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8E-48CD-906B-4AFB6CA2D1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79.935630372492852</c:v>
                </c:pt>
                <c:pt idx="2">
                  <c:v>79.942990466633205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6BF1-40F7-82E2-D64F3C3BAA3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F1-40F7-82E2-D64F3C3BAA3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BF1-40F7-82E2-D64F3C3BAA3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3B4-43AA-A980-C9A4838F5DE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70-4008-8D09-0819683D148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E-48CD-906B-4AFB6CA2D1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BF1-40F7-82E2-D64F3C3BAA31}"/>
            </c:ext>
          </c:extLst>
        </c:ser>
        <c:dLbls>
          <c:showLegendKey val="0"/>
          <c:showVal val="0"/>
          <c:showCatName val="0"/>
          <c:showSerName val="0"/>
          <c:showPercent val="0"/>
          <c:showBubbleSize val="0"/>
        </c:dLbls>
        <c:axId val="75142656"/>
        <c:axId val="75144192"/>
      </c:scatterChart>
      <c:valAx>
        <c:axId val="75142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4192"/>
        <c:crosses val="autoZero"/>
        <c:crossBetween val="midCat"/>
        <c:majorUnit val="5"/>
      </c:valAx>
      <c:valAx>
        <c:axId val="75144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2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1F-4C30-809B-BFFB29A408D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1F-4C30-809B-BFFB29A408D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91-4E6D-8AFC-2EFB0C1702D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CE-44D0-B72A-32869095E5E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25-4F52-9A95-D9AD1309EE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1F-4C30-809B-BFFB29A408D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91-4E6D-8AFC-2EFB0C1702D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25-4F52-9A95-D9AD1309EE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9A1F-4C30-809B-BFFB29A408D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1F-4C30-809B-BFFB29A408D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1F-4C30-809B-BFFB29A408D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91-4E6D-8AFC-2EFB0C1702D2}"/>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CE-44D0-B72A-32869095E5E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25-4F52-9A95-D9AD1309EE3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9A1F-4C30-809B-BFFB29A408D7}"/>
            </c:ext>
          </c:extLst>
        </c:ser>
        <c:dLbls>
          <c:showLegendKey val="0"/>
          <c:showVal val="0"/>
          <c:showCatName val="0"/>
          <c:showSerName val="0"/>
          <c:showPercent val="0"/>
          <c:showBubbleSize val="0"/>
        </c:dLbls>
        <c:axId val="84416768"/>
        <c:axId val="84439040"/>
      </c:scatterChart>
      <c:valAx>
        <c:axId val="84416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5"/>
      </c:valAx>
      <c:valAx>
        <c:axId val="84439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7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A78-4828-9A62-BC195D5D43F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A78-4828-9A62-BC195D5D43F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57-4833-8E18-510340DF059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F6-4CE2-8DE9-A1DDD37D2C8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76.900000000000006</c:v>
                </c:pt>
                <c:pt idx="16">
                  <c:v>76.900000000000006</c:v>
                </c:pt>
                <c:pt idx="17">
                  <c:v>76.900000000000006</c:v>
                </c:pt>
                <c:pt idx="18">
                  <c:v>76.900000000000006</c:v>
                </c:pt>
                <c:pt idx="19">
                  <c:v>76.900000000000006</c:v>
                </c:pt>
                <c:pt idx="20">
                  <c:v>76.900000000000006</c:v>
                </c:pt>
                <c:pt idx="21">
                  <c:v>76.900000000000006</c:v>
                </c:pt>
                <c:pt idx="22">
                  <c:v>76.900000000000006</c:v>
                </c:pt>
                <c:pt idx="23">
                  <c:v>76.900000000000006</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A78-4828-9A62-BC195D5D43F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57-4833-8E18-510340DF059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F6-480E-8468-44F9885F3F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76.92</c:v>
                </c:pt>
                <c:pt idx="2">
                  <c:v>76.92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A78-4828-9A62-BC195D5D43F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A78-4828-9A62-BC195D5D43F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A78-4828-9A62-BC195D5D43F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857-4833-8E18-510340DF059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F6-4CE2-8DE9-A1DDD37D2C8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F6-480E-8468-44F9885F3F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A78-4828-9A62-BC195D5D43F7}"/>
            </c:ext>
          </c:extLst>
        </c:ser>
        <c:dLbls>
          <c:showLegendKey val="0"/>
          <c:showVal val="0"/>
          <c:showCatName val="0"/>
          <c:showSerName val="0"/>
          <c:showPercent val="0"/>
          <c:showBubbleSize val="0"/>
        </c:dLbls>
        <c:axId val="84680064"/>
        <c:axId val="84706432"/>
      </c:scatterChart>
      <c:valAx>
        <c:axId val="84680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0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81.599999999999994</c:v>
                </c:pt>
                <c:pt idx="20">
                  <c:v>81.599999999999994</c:v>
                </c:pt>
                <c:pt idx="21">
                  <c:v>81.599999999999994</c:v>
                </c:pt>
                <c:pt idx="22">
                  <c:v>81.599999999999994</c:v>
                </c:pt>
                <c:pt idx="23">
                  <c:v>81.599999999999994</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6-428A-8D7F-63DEECEFDA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6-428A-8D7F-63DEECEFDA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D95-427D-814B-9EF2474102B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C3B-422F-B670-02E6B41ACF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BF-4D58-93EA-91B0FC2282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81.632649999999998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81.599999999999994</c:v>
                </c:pt>
                <c:pt idx="20">
                  <c:v>81.599999999999994</c:v>
                </c:pt>
                <c:pt idx="21">
                  <c:v>81.599999999999994</c:v>
                </c:pt>
                <c:pt idx="22">
                  <c:v>81.599999999999994</c:v>
                </c:pt>
                <c:pt idx="23">
                  <c:v>81.599999999999994</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E26-428A-8D7F-63DEECEFDA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26-428A-8D7F-63DEECEFDA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D95-427D-814B-9EF2474102B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3B-422F-B670-02E6B41ACF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BF-4D58-93EA-91B0FC2282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98.75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85.4</c:v>
                </c:pt>
                <c:pt idx="16">
                  <c:v>85.4</c:v>
                </c:pt>
                <c:pt idx="17">
                  <c:v>85.4</c:v>
                </c:pt>
                <c:pt idx="18">
                  <c:v>85.4</c:v>
                </c:pt>
                <c:pt idx="19">
                  <c:v>81.599999999999994</c:v>
                </c:pt>
                <c:pt idx="20">
                  <c:v>81.599999999999994</c:v>
                </c:pt>
                <c:pt idx="21">
                  <c:v>81.599999999999994</c:v>
                </c:pt>
                <c:pt idx="22">
                  <c:v>81.599999999999994</c:v>
                </c:pt>
                <c:pt idx="23">
                  <c:v>81.599999999999994</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26-428A-8D7F-63DEECEFDA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26-428A-8D7F-63DEECEFDA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D95-427D-814B-9EF2474102B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3B-422F-B670-02E6B41ACF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BF-4D58-93EA-91B0FC22825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87.540822102905096</c:v>
                </c:pt>
                <c:pt idx="2">
                  <c:v>87.545700594962426</c:v>
                </c:pt>
                <c:pt idx="3">
                  <c:v>81.25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4840448"/>
        <c:axId val="84841984"/>
      </c:scatterChart>
      <c:valAx>
        <c:axId val="84840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984"/>
        <c:crosses val="autoZero"/>
        <c:crossBetween val="midCat"/>
        <c:majorUnit val="5"/>
      </c:valAx>
      <c:valAx>
        <c:axId val="8484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04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FD1-4AC8-A89E-501735E8717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1E-40C5-A6D0-6E131D230BD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AD-4AA5-9C7B-CC8402D35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D1-4AC8-A89E-501735E8717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D1-4AC8-A89E-501735E87174}"/>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1E-40C5-A6D0-6E131D230BD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A2-416A-A2D5-0A726CBCB8A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AD-4AA5-9C7B-CC8402D35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FD1-4AC8-A89E-501735E87174}"/>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1E-40C5-A6D0-6E131D230BD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AD-4AA5-9C7B-CC8402D352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4925056"/>
        <c:axId val="85528960"/>
      </c:scatterChart>
      <c:valAx>
        <c:axId val="84925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960"/>
        <c:crosses val="autoZero"/>
        <c:crossBetween val="midCat"/>
        <c:majorUnit val="5"/>
      </c:valAx>
      <c:valAx>
        <c:axId val="8552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5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25-45D9-901E-8E9DB2C60FF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1C-42DC-B913-6822CC2DACC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CB-42F6-9B0C-2E7C13CD0C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25-45D9-901E-8E9DB2C60FF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25-45D9-901E-8E9DB2C60FF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1C-42DC-B913-6822CC2DACC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33D-4AB6-B800-274B79C9ED83}"/>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CB-42F6-9B0C-2E7C13CD0C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225-45D9-901E-8E9DB2C60FF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1C-42DC-B913-6822CC2DACC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CB-42F6-9B0C-2E7C13CD0C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595264"/>
        <c:axId val="85596800"/>
      </c:scatterChart>
      <c:valAx>
        <c:axId val="855952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800"/>
        <c:crosses val="autoZero"/>
        <c:crossBetween val="midCat"/>
        <c:majorUnit val="5"/>
      </c:valAx>
      <c:valAx>
        <c:axId val="85596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52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89.1</c:v>
                </c:pt>
                <c:pt idx="16">
                  <c:v>89.1</c:v>
                </c:pt>
                <c:pt idx="17">
                  <c:v>89.1</c:v>
                </c:pt>
                <c:pt idx="18">
                  <c:v>89.1</c:v>
                </c:pt>
                <c:pt idx="19">
                  <c:v>89.1</c:v>
                </c:pt>
                <c:pt idx="20">
                  <c:v>89.1</c:v>
                </c:pt>
                <c:pt idx="21">
                  <c:v>89.1</c:v>
                </c:pt>
                <c:pt idx="22">
                  <c:v>89.1</c:v>
                </c:pt>
                <c:pt idx="23">
                  <c:v>89.1</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9A-42BA-87A8-885B772BAE7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9A-42BA-87A8-885B772BAE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111-46DC-92C2-64A49E8B649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2E-468D-A1C7-899FCC5426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9A-42BA-87A8-885B772BAE7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9A-42BA-87A8-885B772BAE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111-46DC-92C2-64A49E8B649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29-4D9C-A601-C6584CB3E02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2E-468D-A1C7-899FCC5426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89.093904727793714</c:v>
                </c:pt>
                <c:pt idx="2">
                  <c:v>89.099784244857005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9A-42BA-87A8-885B772BAE7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39A-42BA-87A8-885B772BAE7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111-46DC-92C2-64A49E8B649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2E-468D-A1C7-899FCC5426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5645952"/>
        <c:axId val="85680512"/>
      </c:scatterChart>
      <c:valAx>
        <c:axId val="85645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9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3228-44A3-80BA-8BBC16BC02E6}"/>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85.554363850000001</c:v>
                </c:pt>
                <c:pt idx="1">
                  <c:v>1E-10</c:v>
                </c:pt>
                <c:pt idx="2">
                  <c:v>1E-10</c:v>
                </c:pt>
                <c:pt idx="3">
                  <c:v>1E-10</c:v>
                </c:pt>
                <c:pt idx="4">
                  <c:v>86.71</c:v>
                </c:pt>
                <c:pt idx="5">
                  <c:v>89.344763490000005</c:v>
                </c:pt>
              </c:numCache>
            </c:numRef>
          </c:val>
          <c:extLst>
            <c:ext xmlns:c16="http://schemas.microsoft.com/office/drawing/2014/chart" uri="{C3380CC4-5D6E-409C-BE32-E72D297353CC}">
              <c16:uniqueId val="{00000002-3228-44A3-80BA-8BBC16BC02E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0.1599261501</c:v>
                </c:pt>
                <c:pt idx="1">
                  <c:v>1E-10</c:v>
                </c:pt>
                <c:pt idx="2">
                  <c:v>1E-10</c:v>
                </c:pt>
                <c:pt idx="3">
                  <c:v>1E-10</c:v>
                </c:pt>
                <c:pt idx="4">
                  <c:v>1E-10</c:v>
                </c:pt>
                <c:pt idx="5">
                  <c:v>1E-10</c:v>
                </c:pt>
              </c:numCache>
            </c:numRef>
          </c:val>
          <c:extLst>
            <c:ext xmlns:c16="http://schemas.microsoft.com/office/drawing/2014/chart" uri="{C3380CC4-5D6E-409C-BE32-E72D297353CC}">
              <c16:uniqueId val="{00000003-3228-44A3-80BA-8BBC16BC02E6}"/>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13.29</c:v>
                </c:pt>
                <c:pt idx="5">
                  <c:v>10.65523651</c:v>
                </c:pt>
              </c:numCache>
            </c:numRef>
          </c:val>
          <c:extLst>
            <c:ext xmlns:c16="http://schemas.microsoft.com/office/drawing/2014/chart" uri="{C3380CC4-5D6E-409C-BE32-E72D297353CC}">
              <c16:uniqueId val="{00000004-3228-44A3-80BA-8BBC16BC02E6}"/>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14.28571</c:v>
                </c:pt>
                <c:pt idx="1">
                  <c:v>1E-10</c:v>
                </c:pt>
                <c:pt idx="2">
                  <c:v>1E-10</c:v>
                </c:pt>
                <c:pt idx="3">
                  <c:v>1E-10</c:v>
                </c:pt>
                <c:pt idx="4">
                  <c:v>1E-10</c:v>
                </c:pt>
                <c:pt idx="5">
                  <c:v>1E-10</c:v>
                </c:pt>
              </c:numCache>
            </c:numRef>
          </c:val>
          <c:extLst>
            <c:ext xmlns:c16="http://schemas.microsoft.com/office/drawing/2014/chart" uri="{C3380CC4-5D6E-409C-BE32-E72D297353CC}">
              <c16:uniqueId val="{00000005-3228-44A3-80BA-8BBC16BC02E6}"/>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134-430A-BD6C-BC8FA7DCEFF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2D2-4221-B918-EE1470EE06A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93-47E0-8789-707B536B2E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34-430A-BD6C-BC8FA7DCEFF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134-430A-BD6C-BC8FA7DCEFF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D2-4221-B918-EE1470EE06A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34-44A7-804B-FD30B711525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93-47E0-8789-707B536B2E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134-430A-BD6C-BC8FA7DCEFF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D2-4221-B918-EE1470EE06AB}"/>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93-47E0-8789-707B536B2EB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5865984"/>
        <c:axId val="85867520"/>
      </c:scatterChart>
      <c:valAx>
        <c:axId val="85865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520"/>
        <c:crosses val="autoZero"/>
        <c:crossBetween val="midCat"/>
        <c:majorUnit val="5"/>
      </c:valAx>
      <c:valAx>
        <c:axId val="8586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86</c:v>
                </c:pt>
                <c:pt idx="16">
                  <c:v>86</c:v>
                </c:pt>
                <c:pt idx="17">
                  <c:v>86</c:v>
                </c:pt>
                <c:pt idx="18">
                  <c:v>86</c:v>
                </c:pt>
                <c:pt idx="19">
                  <c:v>86</c:v>
                </c:pt>
                <c:pt idx="20">
                  <c:v>86</c:v>
                </c:pt>
                <c:pt idx="21">
                  <c:v>86</c:v>
                </c:pt>
                <c:pt idx="22">
                  <c:v>86</c:v>
                </c:pt>
                <c:pt idx="23">
                  <c:v>86</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454-48D1-8FD1-8945C13985A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EAA-4A6A-834B-02F39E6C408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D-427C-809C-8207C44722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454-48D1-8FD1-8945C13985A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54-48D1-8FD1-8945C13985A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EAA-4A6A-834B-02F39E6C408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E1A-4EFD-91A4-FF3CE3E665A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5D-427C-809C-8207C44722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86.01</c:v>
                </c:pt>
                <c:pt idx="2">
                  <c:v>86.01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454-48D1-8FD1-8945C13985A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454-48D1-8FD1-8945C13985A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EAA-4A6A-834B-02F39E6C4086}"/>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5D-427C-809C-8207C44722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6487040"/>
        <c:axId val="86488576"/>
      </c:scatterChart>
      <c:valAx>
        <c:axId val="86487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576"/>
        <c:crosses val="autoZero"/>
        <c:crossBetween val="midCat"/>
        <c:majorUnit val="5"/>
      </c:valAx>
      <c:valAx>
        <c:axId val="86488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0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79.440926829999995</c:v>
                </c:pt>
                <c:pt idx="1">
                  <c:v>1E-10</c:v>
                </c:pt>
                <c:pt idx="2">
                  <c:v>1E-10</c:v>
                </c:pt>
                <c:pt idx="3">
                  <c:v>1E-10</c:v>
                </c:pt>
                <c:pt idx="4">
                  <c:v>76.92</c:v>
                </c:pt>
                <c:pt idx="5">
                  <c:v>79.939310419999998</c:v>
                </c:pt>
              </c:numCache>
            </c:numRef>
          </c:val>
          <c:extLst>
            <c:ext xmlns:c16="http://schemas.microsoft.com/office/drawing/2014/chart" uri="{C3380CC4-5D6E-409C-BE32-E72D297353CC}">
              <c16:uniqueId val="{00000000-21E7-4FA7-8040-CFBAFDFEED8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14.436623170000001</c:v>
                </c:pt>
                <c:pt idx="1">
                  <c:v>1E-10</c:v>
                </c:pt>
                <c:pt idx="2">
                  <c:v>1E-10</c:v>
                </c:pt>
                <c:pt idx="3">
                  <c:v>1E-10</c:v>
                </c:pt>
                <c:pt idx="4">
                  <c:v>1E-10</c:v>
                </c:pt>
                <c:pt idx="5">
                  <c:v>1E-10</c:v>
                </c:pt>
              </c:numCache>
            </c:numRef>
          </c:val>
          <c:extLst>
            <c:ext xmlns:c16="http://schemas.microsoft.com/office/drawing/2014/chart" uri="{C3380CC4-5D6E-409C-BE32-E72D297353CC}">
              <c16:uniqueId val="{00000001-21E7-4FA7-8040-CFBAFDFEED8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23.08</c:v>
                </c:pt>
                <c:pt idx="5">
                  <c:v>20.060689579999998</c:v>
                </c:pt>
              </c:numCache>
            </c:numRef>
          </c:val>
          <c:extLst>
            <c:ext xmlns:c16="http://schemas.microsoft.com/office/drawing/2014/chart" uri="{C3380CC4-5D6E-409C-BE32-E72D297353CC}">
              <c16:uniqueId val="{00000002-21E7-4FA7-8040-CFBAFDFEED8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6.1224499999999997</c:v>
                </c:pt>
                <c:pt idx="1">
                  <c:v>1E-10</c:v>
                </c:pt>
                <c:pt idx="2">
                  <c:v>1E-10</c:v>
                </c:pt>
                <c:pt idx="3">
                  <c:v>1E-10</c:v>
                </c:pt>
                <c:pt idx="4">
                  <c:v>1E-10</c:v>
                </c:pt>
                <c:pt idx="5">
                  <c:v>1E-10</c:v>
                </c:pt>
              </c:numCache>
            </c:numRef>
          </c:val>
          <c:extLst>
            <c:ext xmlns:c16="http://schemas.microsoft.com/office/drawing/2014/chart" uri="{C3380CC4-5D6E-409C-BE32-E72D297353CC}">
              <c16:uniqueId val="{00000003-21E7-4FA7-8040-CFBAFDFEED8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99</c:v>
                </c:pt>
                <c:pt idx="20">
                  <c:v>99</c:v>
                </c:pt>
                <c:pt idx="21">
                  <c:v>99</c:v>
                </c:pt>
                <c:pt idx="22">
                  <c:v>99</c:v>
                </c:pt>
                <c:pt idx="23">
                  <c:v>99</c:v>
                </c:pt>
              </c:numCache>
            </c:numRef>
          </c:yVal>
          <c:smooth val="0"/>
          <c:extLst>
            <c:ext xmlns:c16="http://schemas.microsoft.com/office/drawing/2014/chart" uri="{C3380CC4-5D6E-409C-BE32-E72D297353CC}">
              <c16:uniqueId val="{00000000-3A95-49DD-8F48-A5D4694BE6B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95-49DD-8F48-A5D4694BE6B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A95-49DD-8F48-A5D4694BE6B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13A-487D-9F58-3D3FDCE7BE9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177-4AF0-990A-7562953DD7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F-4A32-8242-8143A9C4B3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98.979590000000002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3A95-49DD-8F48-A5D4694BE6B5}"/>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85.7</c:v>
                </c:pt>
                <c:pt idx="20">
                  <c:v>85.7</c:v>
                </c:pt>
                <c:pt idx="21">
                  <c:v>85.7</c:v>
                </c:pt>
                <c:pt idx="22">
                  <c:v>85.7</c:v>
                </c:pt>
                <c:pt idx="23">
                  <c:v>85.7</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85.714290000000005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85.6</c:v>
                </c:pt>
                <c:pt idx="16">
                  <c:v>85.6</c:v>
                </c:pt>
                <c:pt idx="17">
                  <c:v>85.6</c:v>
                </c:pt>
                <c:pt idx="18">
                  <c:v>85.6</c:v>
                </c:pt>
                <c:pt idx="19">
                  <c:v>85.6</c:v>
                </c:pt>
                <c:pt idx="20">
                  <c:v>85.6</c:v>
                </c:pt>
                <c:pt idx="21">
                  <c:v>85.6</c:v>
                </c:pt>
                <c:pt idx="22">
                  <c:v>85.6</c:v>
                </c:pt>
                <c:pt idx="23">
                  <c:v>85.6</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95-49DD-8F48-A5D4694BE6B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95-49DD-8F48-A5D4694BE6B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3A-487D-9F58-3D3FDCE7BE9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77-4AF0-990A-7562953DD7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F-4A32-8242-8143A9C4B34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88.016568289300579</c:v>
                </c:pt>
                <c:pt idx="2">
                  <c:v>88.020849691830861</c:v>
                </c:pt>
                <c:pt idx="3">
                  <c:v>80.625673568667025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5EB-4118-85EA-B5C72B63A71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5EB-4118-85EA-B5C72B63A71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403-471E-92E5-BEDB6CFE26F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659-41A3-81AE-B65C7492297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1-4B03-B411-23E601AE47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EB-4118-85EA-B5C72B63A71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EB-4118-85EA-B5C72B63A71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403-471E-92E5-BEDB6CFE26F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659-41A3-81AE-B65C7492297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1-4B03-B411-23E601AE47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5EB-4118-85EA-B5C72B63A71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5EB-4118-85EA-B5C72B63A71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5EB-4118-85EA-B5C72B63A71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403-471E-92E5-BEDB6CFE26F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659-41A3-81AE-B65C7492297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51-4B03-B411-23E601AE47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5EB-4118-85EA-B5C72B63A717}"/>
            </c:ext>
          </c:extLst>
        </c:ser>
        <c:dLbls>
          <c:showLegendKey val="0"/>
          <c:showVal val="0"/>
          <c:showCatName val="0"/>
          <c:showSerName val="0"/>
          <c:showPercent val="0"/>
          <c:showBubbleSize val="0"/>
        </c:dLbls>
        <c:axId val="93591424"/>
        <c:axId val="94519296"/>
      </c:scatterChart>
      <c:valAx>
        <c:axId val="9359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5"/>
      </c:valAx>
      <c:valAx>
        <c:axId val="9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E8-48B7-940E-B2346284AE0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E8-48B7-940E-B2346284AE0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CF-4E02-8799-816E20716C1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2F4-4FFA-A037-BB6050932AE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BD-4345-8BBD-766D213EF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E8-48B7-940E-B2346284AE0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9E8-48B7-940E-B2346284AE0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CF-4E02-8799-816E20716C1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2F4-4FFA-A037-BB6050932AE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D-4345-8BBD-766D213EF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A9E8-48B7-940E-B2346284AE0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E8-48B7-940E-B2346284AE0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9E8-48B7-940E-B2346284AE0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5CF-4E02-8799-816E20716C1C}"/>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2F4-4FFA-A037-BB6050932AE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BD-4345-8BBD-766D213EF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A9E8-48B7-940E-B2346284AE0E}"/>
            </c:ext>
          </c:extLst>
        </c:ser>
        <c:dLbls>
          <c:showLegendKey val="0"/>
          <c:showVal val="0"/>
          <c:showCatName val="0"/>
          <c:showSerName val="0"/>
          <c:showPercent val="0"/>
          <c:showBubbleSize val="0"/>
        </c:dLbls>
        <c:axId val="122289152"/>
        <c:axId val="130782720"/>
      </c:scatterChart>
      <c:valAx>
        <c:axId val="122289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720"/>
        <c:crosses val="autoZero"/>
        <c:crossBetween val="midCat"/>
        <c:majorUnit val="5"/>
      </c:valAx>
      <c:valAx>
        <c:axId val="130782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E81-4A85-85E6-665E512C120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81-4A85-85E6-665E512C120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81-4A85-85E6-665E512C120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8B-4642-9EFA-4011CC82F93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EEA-48BB-AF30-C5877C474BF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4-45A5-B5D1-C7D2239F5F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2E81-4A85-85E6-665E512C120C}"/>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93.9</c:v>
                </c:pt>
                <c:pt idx="20">
                  <c:v>93.9</c:v>
                </c:pt>
                <c:pt idx="21">
                  <c:v>93.9</c:v>
                </c:pt>
                <c:pt idx="22">
                  <c:v>93.9</c:v>
                </c:pt>
                <c:pt idx="23">
                  <c:v>93.9</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93.877549999999985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79.400000000000006</c:v>
                </c:pt>
                <c:pt idx="16">
                  <c:v>79.400000000000006</c:v>
                </c:pt>
                <c:pt idx="17">
                  <c:v>79.400000000000006</c:v>
                </c:pt>
                <c:pt idx="18">
                  <c:v>79.400000000000006</c:v>
                </c:pt>
                <c:pt idx="19">
                  <c:v>79.400000000000006</c:v>
                </c:pt>
                <c:pt idx="20">
                  <c:v>79.400000000000006</c:v>
                </c:pt>
                <c:pt idx="21">
                  <c:v>79.400000000000006</c:v>
                </c:pt>
                <c:pt idx="22">
                  <c:v>79.400000000000006</c:v>
                </c:pt>
                <c:pt idx="23">
                  <c:v>79.400000000000006</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81-4A85-85E6-665E512C120C}"/>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81-4A85-85E6-665E512C120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A8B-4642-9EFA-4011CC82F931}"/>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EA-48BB-AF30-C5877C474BF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4-45A5-B5D1-C7D2239F5F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78.416931337339562</c:v>
                </c:pt>
                <c:pt idx="2">
                  <c:v>78.42250240478819</c:v>
                </c:pt>
                <c:pt idx="3">
                  <c:v>81.483346748438365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47369984"/>
        <c:axId val="147371904"/>
      </c:scatterChart>
      <c:valAx>
        <c:axId val="14736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1904"/>
        <c:crosses val="autoZero"/>
        <c:crossBetween val="midCat"/>
        <c:majorUnit val="5"/>
      </c:valAx>
      <c:valAx>
        <c:axId val="147371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6998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FCC-41DB-9410-292E0B6F180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CC-41DB-9410-292E0B6F180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89-4058-A07E-D2062F52D72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7B-4005-A470-25ACA66F03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5-4715-8496-1714F47651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CC-41DB-9410-292E0B6F180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5-4715-8496-1714F47651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FCC-41DB-9410-292E0B6F180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FCC-41DB-9410-292E0B6F180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FCC-41DB-9410-292E0B6F180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89-4058-A07E-D2062F52D727}"/>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7B-4005-A470-25ACA66F03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5-4715-8496-1714F47651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FCC-41DB-9410-292E0B6F1801}"/>
            </c:ext>
          </c:extLst>
        </c:ser>
        <c:dLbls>
          <c:showLegendKey val="0"/>
          <c:showVal val="0"/>
          <c:showCatName val="0"/>
          <c:showSerName val="0"/>
          <c:showPercent val="0"/>
          <c:showBubbleSize val="0"/>
        </c:dLbls>
        <c:axId val="162350592"/>
        <c:axId val="162856960"/>
      </c:scatterChart>
      <c:valAx>
        <c:axId val="1623505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5"/>
      </c:valAx>
      <c:valAx>
        <c:axId val="162856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24A-40B4-8814-9A3B44C1717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4A-40B4-8814-9A3B44C1717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DEF-48C1-88D7-0551972F209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DE-47DC-A3D9-D3E56159FE2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79-44B8-BCC9-069BA533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24A-40B4-8814-9A3B44C1717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179-44B8-BCC9-069BA533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24A-40B4-8814-9A3B44C1717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SUR</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24A-40B4-8814-9A3B44C1717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24A-40B4-8814-9A3B44C1717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DEF-48C1-88D7-0551972F2095}"/>
                </c:ext>
              </c:extLst>
            </c:dLbl>
            <c:dLbl>
              <c:idx val="3"/>
              <c:tx>
                <c:rich>
                  <a:bodyPr/>
                  <a:lstStyle/>
                  <a:p>
                    <a:pPr>
                      <a:defRPr sz="600" b="0" i="0">
                        <a:solidFill>
                          <a:srgbClr val="000000"/>
                        </a:solidFill>
                        <a:latin typeface="Arial"/>
                        <a:ea typeface="Arial"/>
                        <a:cs typeface="Arial"/>
                      </a:defRPr>
                    </a:pPr>
                    <a:r>
                      <a:rPr lang="en-US" sz="600"/>
                      <a:t>SUR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DE-47DC-A3D9-D3E56159FE2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79-44B8-BCC9-069BA5338F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2021</c:v>
                </c:pt>
                <c:pt idx="1">
                  <c:v>2021</c:v>
                </c:pt>
                <c:pt idx="2">
                  <c:v>2022</c:v>
                </c:pt>
                <c:pt idx="3">
                  <c:v>2023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24A-40B4-8814-9A3B44C17179}"/>
            </c:ext>
          </c:extLst>
        </c:ser>
        <c:dLbls>
          <c:showLegendKey val="0"/>
          <c:showVal val="0"/>
          <c:showCatName val="0"/>
          <c:showSerName val="0"/>
          <c:showPercent val="0"/>
          <c:showBubbleSize val="0"/>
        </c:dLbls>
        <c:axId val="216821760"/>
        <c:axId val="216823296"/>
      </c:scatterChart>
      <c:valAx>
        <c:axId val="216821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1D5A33E-F1D6-43FA-83C4-41A90ED12707}"/>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1B2DEF63-8909-48DA-A860-DB8728268984}"/>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524C0F95-6553-4915-9BD8-16E291D70643}"/>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D7AB4AC-F314-4300-AAE0-93E1FBC56F89}"/>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245D212A-02E8-4160-BF4F-49E27CFC1829}"/>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B01E5AEC-1E33-4FA6-996A-318958647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224AED3C-052D-4637-A67D-4BE5AFC6E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F536425-8071-4109-BA94-601010BA3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BE478384-BF87-44B4-A9EB-F2D1FE0F29B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3F7FF7BC-018F-402E-A3D0-4D6967C8BF75}"/>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2A577671-FDDF-4C4F-ABF3-40930E5E3CA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D35F837-5C20-4AA6-8704-522CE4BEA61C}"/>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F00BB521-8E77-4103-9B6E-CAFEAB4EE011}"/>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98AF84B-91A6-4627-8CBF-7EE7EA42026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1F334C33-B8F4-4661-9C86-08732B460175}"/>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0FF9-50FA-4AA9-8881-1C4DDC01D2ED}">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2" customWidth="true"/>
    <col min="2" max="2" width="2.375" style="272" customWidth="true"/>
    <col min="3" max="3" width="58" style="272" customWidth="true"/>
    <col min="4" max="4" width="7.75" style="272" customWidth="true"/>
    <col min="5" max="16384" width="7.75" style="272"/>
  </cols>
  <sheetData>
    <row xmlns:x14ac="http://schemas.microsoft.com/office/spreadsheetml/2009/9/ac" r="1" ht="29.25" customHeight="true" x14ac:dyDescent="0.25">
      <c r="A1" s="269"/>
      <c r="B1" s="270"/>
      <c r="C1" s="270"/>
      <c r="D1" s="270"/>
      <c r="E1" s="271"/>
      <c r="F1" s="271"/>
      <c r="G1" s="271"/>
      <c r="H1" s="271"/>
      <c r="I1" s="271"/>
      <c r="J1" s="271"/>
      <c r="K1" s="271"/>
      <c r="L1" s="271"/>
      <c r="M1" s="271"/>
      <c r="N1" s="271"/>
      <c r="O1" s="271"/>
      <c r="P1" s="271"/>
      <c r="Q1" s="271"/>
      <c r="R1" s="271"/>
    </row>
    <row xmlns:x14ac="http://schemas.microsoft.com/office/spreadsheetml/2009/9/ac" r="2" ht="23.25" x14ac:dyDescent="0.35">
      <c r="A2" s="270"/>
      <c r="B2" s="270"/>
      <c r="C2" s="273"/>
      <c r="D2" s="270"/>
      <c r="E2" s="271"/>
      <c r="F2" s="271"/>
      <c r="G2" s="270"/>
      <c r="H2" s="271"/>
      <c r="I2" s="271"/>
      <c r="J2" s="271"/>
      <c r="K2" s="271"/>
      <c r="L2" s="271"/>
      <c r="M2" s="271"/>
      <c r="N2" s="271"/>
      <c r="O2" s="271"/>
      <c r="P2" s="271"/>
      <c r="Q2" s="271"/>
      <c r="R2" s="271"/>
    </row>
    <row xmlns:x14ac="http://schemas.microsoft.com/office/spreadsheetml/2009/9/ac" r="3" ht="15" x14ac:dyDescent="0.2">
      <c r="A3" s="270"/>
      <c r="B3" s="270"/>
      <c r="C3" s="270"/>
      <c r="D3" s="270"/>
      <c r="F3" s="270"/>
      <c r="G3" s="270"/>
      <c r="H3" s="274"/>
      <c r="I3" s="274"/>
      <c r="J3" s="274"/>
      <c r="K3" s="274"/>
      <c r="L3" s="271"/>
      <c r="M3" s="271"/>
      <c r="N3" s="271"/>
      <c r="O3" s="271"/>
      <c r="P3" s="271"/>
      <c r="Q3" s="271"/>
      <c r="R3" s="271"/>
    </row>
    <row xmlns:x14ac="http://schemas.microsoft.com/office/spreadsheetml/2009/9/ac" r="4" ht="40.5" x14ac:dyDescent="0.2">
      <c r="A4" s="270"/>
      <c r="B4" s="270"/>
      <c r="C4" s="275" t="s">
        <v>144</v>
      </c>
      <c r="D4" s="270"/>
      <c r="E4" s="276"/>
      <c r="F4" s="271"/>
      <c r="G4" s="270"/>
      <c r="H4" s="271"/>
      <c r="I4" s="271"/>
      <c r="J4" s="271"/>
      <c r="K4" s="271"/>
      <c r="L4" s="271"/>
      <c r="M4" s="271"/>
      <c r="N4" s="271"/>
      <c r="O4" s="271"/>
      <c r="P4" s="271"/>
      <c r="Q4" s="271"/>
      <c r="R4" s="271"/>
    </row>
    <row xmlns:x14ac="http://schemas.microsoft.com/office/spreadsheetml/2009/9/ac" r="5" ht="20.25" x14ac:dyDescent="0.2">
      <c r="A5" s="270"/>
      <c r="B5" s="270"/>
      <c r="C5" s="277"/>
      <c r="D5" s="270"/>
      <c r="E5" s="276"/>
      <c r="F5" s="271"/>
      <c r="G5" s="270"/>
      <c r="H5" s="271"/>
      <c r="I5" s="271"/>
      <c r="J5" s="271"/>
      <c r="K5" s="271"/>
      <c r="L5" s="271"/>
      <c r="M5" s="271"/>
      <c r="N5" s="271"/>
      <c r="O5" s="271"/>
      <c r="P5" s="271"/>
      <c r="Q5" s="271"/>
      <c r="R5" s="271"/>
    </row>
    <row xmlns:x14ac="http://schemas.microsoft.com/office/spreadsheetml/2009/9/ac" r="6" ht="15" x14ac:dyDescent="0.2">
      <c r="A6" s="270"/>
      <c r="B6" s="270"/>
      <c r="C6" s="278" t="s">
        <v>151</v>
      </c>
      <c r="D6" s="271"/>
      <c r="E6" s="271"/>
      <c r="F6" s="271"/>
      <c r="G6" s="271"/>
      <c r="H6" s="271"/>
      <c r="I6" s="271"/>
      <c r="J6" s="271"/>
      <c r="K6" s="271"/>
      <c r="L6" s="271"/>
      <c r="M6" s="271"/>
      <c r="N6" s="271"/>
      <c r="O6" s="271"/>
      <c r="P6" s="271"/>
      <c r="Q6" s="271"/>
      <c r="R6" s="271"/>
    </row>
    <row xmlns:x14ac="http://schemas.microsoft.com/office/spreadsheetml/2009/9/ac" r="7" ht="26.25" x14ac:dyDescent="0.4">
      <c r="A7" s="270"/>
      <c r="B7" s="270"/>
      <c r="C7" s="279" t="str">
        <f>+'Water Data'!D1</f>
        <v>Micronesia (Federated States of)</v>
      </c>
      <c r="D7" s="271"/>
      <c r="E7" s="271"/>
      <c r="F7" s="271"/>
      <c r="G7" s="271"/>
      <c r="H7" s="271"/>
      <c r="I7" s="271"/>
      <c r="J7" s="271"/>
      <c r="K7" s="271"/>
      <c r="L7" s="271"/>
      <c r="M7" s="271"/>
      <c r="N7" s="271"/>
      <c r="O7" s="271"/>
      <c r="P7" s="271"/>
      <c r="Q7" s="271"/>
      <c r="R7" s="271"/>
    </row>
    <row xmlns:x14ac="http://schemas.microsoft.com/office/spreadsheetml/2009/9/ac" r="8" ht="15" x14ac:dyDescent="0.2">
      <c r="A8" s="270"/>
      <c r="B8" s="270"/>
      <c r="C8" s="270"/>
      <c r="D8" s="271"/>
      <c r="E8" s="271"/>
      <c r="F8" s="271"/>
      <c r="G8" s="271"/>
      <c r="H8" s="271"/>
      <c r="I8" s="271"/>
      <c r="J8" s="271"/>
      <c r="K8" s="271"/>
      <c r="L8" s="271"/>
      <c r="M8" s="271"/>
      <c r="N8" s="271"/>
      <c r="O8" s="271"/>
      <c r="P8" s="271"/>
      <c r="Q8" s="271"/>
      <c r="R8" s="271"/>
    </row>
    <row xmlns:x14ac="http://schemas.microsoft.com/office/spreadsheetml/2009/9/ac" r="9" ht="15" x14ac:dyDescent="0.2">
      <c r="A9" s="270"/>
      <c r="B9" s="270"/>
      <c r="C9" s="280" t="s">
        <v>274</v>
      </c>
      <c r="D9" s="271"/>
      <c r="E9" s="271"/>
      <c r="F9" s="271"/>
      <c r="G9" s="271"/>
      <c r="H9" s="271"/>
      <c r="I9" s="271"/>
      <c r="J9" s="271"/>
      <c r="K9" s="271"/>
      <c r="L9" s="271"/>
      <c r="M9" s="271"/>
      <c r="N9" s="271"/>
      <c r="O9" s="271"/>
      <c r="P9" s="271"/>
      <c r="Q9" s="271"/>
      <c r="R9" s="271"/>
    </row>
    <row xmlns:x14ac="http://schemas.microsoft.com/office/spreadsheetml/2009/9/ac" r="10" ht="15" x14ac:dyDescent="0.2">
      <c r="A10" s="270"/>
      <c r="B10" s="270"/>
      <c r="C10" s="278"/>
      <c r="D10" s="271"/>
      <c r="E10" s="271"/>
      <c r="F10" s="271"/>
      <c r="G10" s="271"/>
      <c r="H10" s="271"/>
      <c r="I10" s="271"/>
      <c r="J10" s="271"/>
      <c r="K10" s="271"/>
      <c r="L10" s="271"/>
      <c r="M10" s="271"/>
      <c r="N10" s="271"/>
      <c r="O10" s="271"/>
      <c r="P10" s="271"/>
      <c r="Q10" s="271"/>
      <c r="R10" s="271"/>
    </row>
    <row xmlns:x14ac="http://schemas.microsoft.com/office/spreadsheetml/2009/9/ac" r="11" ht="15.95" customHeight="true" x14ac:dyDescent="0.2">
      <c r="A11" s="270"/>
      <c r="C11" s="304" t="s">
        <v>32</v>
      </c>
      <c r="D11" s="281"/>
      <c r="E11" s="282"/>
      <c r="F11" s="281"/>
      <c r="G11" s="281"/>
      <c r="H11" s="271"/>
      <c r="I11" s="271"/>
      <c r="J11" s="271"/>
      <c r="K11" s="271"/>
      <c r="L11" s="271"/>
      <c r="M11" s="271"/>
      <c r="N11" s="271"/>
      <c r="O11" s="271"/>
      <c r="P11" s="271"/>
      <c r="Q11" s="271"/>
      <c r="R11" s="271"/>
    </row>
    <row xmlns:x14ac="http://schemas.microsoft.com/office/spreadsheetml/2009/9/ac" r="12" ht="9" customHeight="true" x14ac:dyDescent="0.2">
      <c r="A12" s="270"/>
      <c r="B12" s="271"/>
      <c r="C12" s="283"/>
      <c r="D12" s="281"/>
      <c r="E12" s="282"/>
      <c r="F12" s="281"/>
      <c r="G12" s="281"/>
      <c r="H12" s="271"/>
      <c r="I12" s="271"/>
      <c r="J12" s="271"/>
      <c r="K12" s="271"/>
      <c r="L12" s="271"/>
      <c r="M12" s="271"/>
      <c r="N12" s="271"/>
      <c r="O12" s="271"/>
      <c r="P12" s="271"/>
      <c r="Q12" s="271"/>
      <c r="R12" s="271"/>
    </row>
    <row xmlns:x14ac="http://schemas.microsoft.com/office/spreadsheetml/2009/9/ac" r="13" ht="24.95" customHeight="true" x14ac:dyDescent="0.25">
      <c r="A13" s="270"/>
      <c r="B13" s="271"/>
      <c r="C13" s="284" t="s">
        <v>145</v>
      </c>
      <c r="D13" s="281"/>
      <c r="E13" s="282"/>
      <c r="F13" s="281"/>
      <c r="G13" s="281"/>
      <c r="H13" s="271"/>
      <c r="I13" s="271"/>
      <c r="J13" s="271"/>
      <c r="K13" s="271"/>
      <c r="L13" s="271"/>
      <c r="M13" s="271"/>
      <c r="N13" s="271"/>
      <c r="O13" s="271"/>
      <c r="P13" s="271"/>
      <c r="Q13" s="271"/>
      <c r="R13" s="271"/>
    </row>
    <row xmlns:x14ac="http://schemas.microsoft.com/office/spreadsheetml/2009/9/ac" r="14" ht="21.95" customHeight="true" x14ac:dyDescent="0.2">
      <c r="A14" s="270"/>
      <c r="B14" s="285"/>
      <c r="C14" s="286" t="s">
        <v>152</v>
      </c>
      <c r="D14" s="281"/>
      <c r="E14" s="282"/>
      <c r="F14" s="281"/>
      <c r="G14" s="281"/>
      <c r="H14" s="271"/>
      <c r="I14" s="271"/>
      <c r="J14" s="271"/>
      <c r="K14" s="271"/>
      <c r="L14" s="271"/>
      <c r="M14" s="271"/>
      <c r="N14" s="271"/>
      <c r="O14" s="271"/>
      <c r="P14" s="271"/>
      <c r="Q14" s="271"/>
      <c r="R14" s="271"/>
    </row>
    <row xmlns:x14ac="http://schemas.microsoft.com/office/spreadsheetml/2009/9/ac" r="15" ht="15" x14ac:dyDescent="0.2">
      <c r="A15" s="270"/>
      <c r="B15" s="285"/>
      <c r="C15" s="287" t="s">
        <v>153</v>
      </c>
      <c r="D15" s="281"/>
      <c r="E15" s="282"/>
      <c r="F15" s="281"/>
      <c r="G15" s="281"/>
      <c r="H15" s="271"/>
      <c r="I15" s="271"/>
      <c r="J15" s="271"/>
      <c r="K15" s="271"/>
      <c r="L15" s="271"/>
      <c r="M15" s="271"/>
      <c r="N15" s="271"/>
      <c r="O15" s="271"/>
      <c r="P15" s="271"/>
      <c r="Q15" s="271"/>
      <c r="R15" s="271"/>
    </row>
    <row xmlns:x14ac="http://schemas.microsoft.com/office/spreadsheetml/2009/9/ac" r="16" ht="15" x14ac:dyDescent="0.2">
      <c r="A16" s="270"/>
      <c r="B16" s="285"/>
      <c r="C16" s="286" t="s">
        <v>242</v>
      </c>
      <c r="D16" s="281"/>
      <c r="E16" s="282"/>
      <c r="F16" s="281"/>
      <c r="G16" s="281"/>
      <c r="H16" s="271"/>
      <c r="I16" s="271"/>
      <c r="J16" s="271"/>
      <c r="K16" s="271"/>
      <c r="L16" s="271"/>
      <c r="M16" s="271"/>
      <c r="N16" s="271"/>
      <c r="O16" s="271"/>
      <c r="P16" s="271"/>
      <c r="Q16" s="271"/>
      <c r="R16" s="271"/>
    </row>
    <row xmlns:x14ac="http://schemas.microsoft.com/office/spreadsheetml/2009/9/ac" r="17" ht="26.1" customHeight="true" x14ac:dyDescent="0.2">
      <c r="A17" s="270"/>
      <c r="B17" s="282"/>
      <c r="C17" s="288"/>
      <c r="D17" s="281"/>
      <c r="E17" s="285"/>
      <c r="F17" s="281"/>
      <c r="G17" s="281"/>
      <c r="H17" s="271"/>
      <c r="I17" s="271"/>
      <c r="J17" s="271"/>
      <c r="K17" s="271"/>
      <c r="L17" s="271"/>
      <c r="M17" s="271"/>
      <c r="N17" s="271"/>
      <c r="O17" s="271"/>
      <c r="P17" s="271"/>
      <c r="Q17" s="271"/>
      <c r="R17" s="271"/>
    </row>
    <row xmlns:x14ac="http://schemas.microsoft.com/office/spreadsheetml/2009/9/ac" r="18" ht="15.75" x14ac:dyDescent="0.25">
      <c r="A18" s="270"/>
      <c r="B18" s="282"/>
      <c r="C18" s="289" t="s">
        <v>33</v>
      </c>
      <c r="D18" s="281"/>
      <c r="E18" s="290"/>
      <c r="F18" s="281"/>
      <c r="G18" s="281"/>
      <c r="H18" s="271"/>
      <c r="I18" s="271"/>
      <c r="J18" s="271"/>
      <c r="K18" s="271"/>
      <c r="L18" s="271"/>
      <c r="M18" s="271"/>
      <c r="N18" s="271"/>
      <c r="O18" s="271"/>
      <c r="P18" s="271"/>
      <c r="Q18" s="271"/>
      <c r="R18" s="271"/>
    </row>
    <row xmlns:x14ac="http://schemas.microsoft.com/office/spreadsheetml/2009/9/ac" r="19" ht="15" x14ac:dyDescent="0.2">
      <c r="A19" s="270"/>
      <c r="B19" s="282"/>
      <c r="C19" s="291" t="s">
        <v>146</v>
      </c>
      <c r="D19" s="281"/>
      <c r="E19" s="292"/>
      <c r="F19" s="281"/>
      <c r="G19" s="281"/>
      <c r="H19" s="271"/>
      <c r="I19" s="271"/>
      <c r="J19" s="271"/>
      <c r="K19" s="271"/>
      <c r="L19" s="271"/>
      <c r="M19" s="271"/>
      <c r="N19" s="271"/>
      <c r="O19" s="271"/>
      <c r="P19" s="271"/>
      <c r="Q19" s="271"/>
      <c r="R19" s="271"/>
    </row>
    <row xmlns:x14ac="http://schemas.microsoft.com/office/spreadsheetml/2009/9/ac" r="20" ht="15" x14ac:dyDescent="0.2">
      <c r="A20" s="270"/>
      <c r="B20" s="282"/>
      <c r="C20" s="359" t="s">
        <v>147</v>
      </c>
      <c r="D20" s="281"/>
      <c r="E20" s="293"/>
      <c r="F20" s="281"/>
      <c r="G20" s="281"/>
      <c r="H20" s="271"/>
      <c r="I20" s="271"/>
      <c r="J20" s="271"/>
      <c r="K20" s="271"/>
      <c r="L20" s="271"/>
      <c r="M20" s="271"/>
      <c r="N20" s="271"/>
      <c r="O20" s="271"/>
      <c r="P20" s="271"/>
      <c r="Q20" s="271"/>
      <c r="R20" s="271"/>
    </row>
    <row xmlns:x14ac="http://schemas.microsoft.com/office/spreadsheetml/2009/9/ac" r="21" ht="15" x14ac:dyDescent="0.2">
      <c r="A21" s="270"/>
      <c r="B21" s="282"/>
      <c r="C21" s="360" t="s">
        <v>148</v>
      </c>
      <c r="D21" s="281"/>
      <c r="E21" s="294"/>
      <c r="F21" s="281"/>
      <c r="G21" s="281"/>
      <c r="H21" s="271"/>
      <c r="I21" s="271"/>
      <c r="J21" s="271"/>
      <c r="K21" s="271"/>
      <c r="L21" s="271"/>
      <c r="M21" s="271"/>
      <c r="N21" s="271"/>
      <c r="O21" s="271"/>
      <c r="P21" s="271"/>
      <c r="Q21" s="271"/>
      <c r="R21" s="271"/>
    </row>
    <row xmlns:x14ac="http://schemas.microsoft.com/office/spreadsheetml/2009/9/ac" r="22" ht="15" x14ac:dyDescent="0.2">
      <c r="A22" s="270"/>
      <c r="B22" s="282"/>
      <c r="C22" s="361" t="s">
        <v>149</v>
      </c>
      <c r="D22" s="281"/>
      <c r="E22" s="281"/>
      <c r="F22" s="281"/>
      <c r="G22" s="281"/>
      <c r="H22" s="271"/>
      <c r="I22" s="271"/>
      <c r="J22" s="271"/>
      <c r="K22" s="271"/>
      <c r="L22" s="271"/>
      <c r="M22" s="271"/>
      <c r="N22" s="271"/>
      <c r="O22" s="271"/>
      <c r="P22" s="271"/>
      <c r="Q22" s="271"/>
      <c r="R22" s="271"/>
    </row>
    <row xmlns:x14ac="http://schemas.microsoft.com/office/spreadsheetml/2009/9/ac" r="23" ht="15" x14ac:dyDescent="0.2">
      <c r="A23" s="270"/>
      <c r="B23" s="282"/>
      <c r="C23" s="291" t="s">
        <v>150</v>
      </c>
      <c r="D23" s="281"/>
      <c r="E23" s="281"/>
      <c r="F23" s="281"/>
      <c r="G23" s="281"/>
      <c r="H23" s="271"/>
      <c r="I23" s="271"/>
      <c r="J23" s="271"/>
      <c r="K23" s="271"/>
      <c r="L23" s="271"/>
      <c r="M23" s="271"/>
      <c r="N23" s="271"/>
      <c r="O23" s="271"/>
      <c r="P23" s="271"/>
      <c r="Q23" s="271"/>
      <c r="R23" s="271"/>
    </row>
    <row xmlns:x14ac="http://schemas.microsoft.com/office/spreadsheetml/2009/9/ac" r="24" ht="15" x14ac:dyDescent="0.2">
      <c r="A24" s="270"/>
      <c r="B24" s="282"/>
      <c r="C24" s="295"/>
      <c r="D24" s="281"/>
      <c r="E24" s="281"/>
      <c r="F24" s="281"/>
      <c r="G24" s="281"/>
      <c r="H24" s="271"/>
      <c r="I24" s="271"/>
      <c r="J24" s="271"/>
      <c r="K24" s="271"/>
      <c r="L24" s="271"/>
      <c r="M24" s="271"/>
      <c r="N24" s="271"/>
      <c r="O24" s="271"/>
      <c r="P24" s="271"/>
      <c r="Q24" s="271"/>
      <c r="R24" s="271"/>
    </row>
    <row xmlns:x14ac="http://schemas.microsoft.com/office/spreadsheetml/2009/9/ac" r="25" ht="15.95" customHeight="true" x14ac:dyDescent="0.2">
      <c r="A25" s="296"/>
      <c r="B25" s="296"/>
      <c r="C25" s="297"/>
      <c r="D25" s="270"/>
      <c r="E25" s="271"/>
      <c r="F25" s="271"/>
      <c r="G25" s="271"/>
      <c r="H25" s="271"/>
      <c r="I25" s="271"/>
      <c r="J25" s="271"/>
      <c r="K25" s="271"/>
      <c r="L25" s="271"/>
      <c r="M25" s="271"/>
      <c r="N25" s="271"/>
      <c r="O25" s="271"/>
      <c r="P25" s="271"/>
      <c r="Q25" s="271"/>
      <c r="R25" s="271"/>
    </row>
    <row xmlns:x14ac="http://schemas.microsoft.com/office/spreadsheetml/2009/9/ac" r="26" ht="23.25" x14ac:dyDescent="0.2">
      <c r="A26" s="296"/>
      <c r="B26" s="296"/>
      <c r="C26" s="296"/>
      <c r="D26" s="270"/>
      <c r="E26" s="271"/>
      <c r="F26" s="271"/>
      <c r="G26" s="271"/>
      <c r="H26" s="271"/>
      <c r="I26" s="271"/>
      <c r="J26" s="271"/>
      <c r="K26" s="271"/>
      <c r="L26" s="271"/>
      <c r="M26" s="271"/>
      <c r="N26" s="271"/>
      <c r="O26" s="271"/>
      <c r="P26" s="271"/>
      <c r="Q26" s="271"/>
      <c r="R26" s="271"/>
    </row>
    <row xmlns:x14ac="http://schemas.microsoft.com/office/spreadsheetml/2009/9/ac" r="27" ht="15" x14ac:dyDescent="0.2">
      <c r="A27" s="298"/>
      <c r="B27" s="299"/>
      <c r="C27" s="300"/>
      <c r="D27" s="270"/>
      <c r="E27" s="271"/>
      <c r="F27" s="271"/>
      <c r="G27" s="271"/>
      <c r="H27" s="271"/>
      <c r="I27" s="271"/>
      <c r="J27" s="271"/>
      <c r="K27" s="271"/>
      <c r="L27" s="271"/>
      <c r="M27" s="271"/>
      <c r="N27" s="271"/>
      <c r="O27" s="271"/>
      <c r="P27" s="271"/>
      <c r="Q27" s="271"/>
      <c r="R27" s="271"/>
    </row>
    <row xmlns:x14ac="http://schemas.microsoft.com/office/spreadsheetml/2009/9/ac" r="28" ht="15" x14ac:dyDescent="0.2">
      <c r="A28" s="298"/>
      <c r="B28" s="299"/>
      <c r="C28" s="301"/>
      <c r="D28" s="270"/>
      <c r="E28" s="271"/>
      <c r="F28" s="271"/>
      <c r="G28" s="271"/>
      <c r="H28" s="271"/>
      <c r="I28" s="271"/>
      <c r="J28" s="271"/>
      <c r="K28" s="271"/>
      <c r="L28" s="271"/>
      <c r="M28" s="271"/>
      <c r="N28" s="271"/>
      <c r="O28" s="271"/>
      <c r="P28" s="271"/>
      <c r="Q28" s="271"/>
      <c r="R28" s="271"/>
    </row>
    <row xmlns:x14ac="http://schemas.microsoft.com/office/spreadsheetml/2009/9/ac" r="29" ht="15" x14ac:dyDescent="0.2">
      <c r="A29" s="298"/>
      <c r="B29" s="299"/>
      <c r="C29" s="302"/>
      <c r="D29" s="270"/>
      <c r="E29" s="271"/>
      <c r="F29" s="271"/>
      <c r="G29" s="271"/>
      <c r="H29" s="271"/>
      <c r="I29" s="271"/>
      <c r="J29" s="271"/>
      <c r="K29" s="271"/>
      <c r="L29" s="271"/>
      <c r="M29" s="271"/>
      <c r="N29" s="271"/>
      <c r="O29" s="271"/>
      <c r="P29" s="271"/>
      <c r="Q29" s="271"/>
      <c r="R29" s="271"/>
    </row>
    <row xmlns:x14ac="http://schemas.microsoft.com/office/spreadsheetml/2009/9/ac" r="30" ht="15" x14ac:dyDescent="0.2">
      <c r="A30" s="298"/>
      <c r="B30" s="299"/>
      <c r="C30" s="302"/>
      <c r="D30" s="270"/>
      <c r="E30" s="271"/>
      <c r="F30" s="271"/>
      <c r="G30" s="271"/>
      <c r="H30" s="271"/>
      <c r="I30" s="271"/>
      <c r="J30" s="271"/>
      <c r="K30" s="271"/>
      <c r="L30" s="271"/>
      <c r="M30" s="271"/>
      <c r="N30" s="271"/>
      <c r="O30" s="271"/>
      <c r="P30" s="271"/>
      <c r="Q30" s="271"/>
      <c r="R30" s="271"/>
    </row>
    <row xmlns:x14ac="http://schemas.microsoft.com/office/spreadsheetml/2009/9/ac" r="31" ht="15" x14ac:dyDescent="0.2">
      <c r="A31" s="298"/>
      <c r="B31" s="299"/>
      <c r="C31" s="302"/>
      <c r="D31" s="270"/>
      <c r="E31" s="271"/>
      <c r="F31" s="271"/>
      <c r="G31" s="271"/>
      <c r="H31" s="271"/>
      <c r="I31" s="271"/>
      <c r="J31" s="271"/>
      <c r="K31" s="271"/>
      <c r="L31" s="271"/>
      <c r="M31" s="271"/>
      <c r="N31" s="271"/>
      <c r="O31" s="271"/>
      <c r="P31" s="271"/>
      <c r="Q31" s="271"/>
      <c r="R31" s="271"/>
    </row>
    <row xmlns:x14ac="http://schemas.microsoft.com/office/spreadsheetml/2009/9/ac" r="32" ht="15" x14ac:dyDescent="0.2">
      <c r="A32" s="298"/>
      <c r="B32" s="299"/>
      <c r="C32" s="302"/>
      <c r="D32" s="270"/>
      <c r="E32" s="271"/>
      <c r="F32" s="271"/>
      <c r="G32" s="271"/>
      <c r="H32" s="271"/>
      <c r="I32" s="271"/>
      <c r="J32" s="271"/>
      <c r="K32" s="271"/>
      <c r="L32" s="271"/>
      <c r="M32" s="271"/>
      <c r="N32" s="271"/>
      <c r="O32" s="271"/>
      <c r="P32" s="271"/>
      <c r="Q32" s="271"/>
      <c r="R32" s="271"/>
    </row>
    <row xmlns:x14ac="http://schemas.microsoft.com/office/spreadsheetml/2009/9/ac" r="33" ht="15" x14ac:dyDescent="0.2">
      <c r="A33" s="298"/>
      <c r="B33" s="299"/>
      <c r="C33" s="302"/>
      <c r="D33" s="270"/>
      <c r="E33" s="271"/>
      <c r="F33" s="271"/>
      <c r="G33" s="271"/>
      <c r="H33" s="271"/>
      <c r="I33" s="271"/>
      <c r="J33" s="271"/>
      <c r="K33" s="271"/>
      <c r="L33" s="271"/>
      <c r="M33" s="271"/>
      <c r="N33" s="271"/>
      <c r="O33" s="271"/>
      <c r="P33" s="271"/>
      <c r="Q33" s="271"/>
      <c r="R33" s="271"/>
    </row>
    <row xmlns:x14ac="http://schemas.microsoft.com/office/spreadsheetml/2009/9/ac" r="34" ht="15" x14ac:dyDescent="0.2">
      <c r="A34" s="298"/>
      <c r="B34" s="299"/>
      <c r="D34" s="270"/>
      <c r="E34" s="271"/>
      <c r="F34" s="271"/>
      <c r="G34" s="271"/>
      <c r="H34" s="271"/>
      <c r="I34" s="271"/>
      <c r="J34" s="271"/>
      <c r="K34" s="271"/>
      <c r="L34" s="271"/>
      <c r="M34" s="271"/>
      <c r="N34" s="271"/>
      <c r="O34" s="271"/>
      <c r="P34" s="271"/>
      <c r="Q34" s="271"/>
      <c r="R34" s="271"/>
    </row>
    <row xmlns:x14ac="http://schemas.microsoft.com/office/spreadsheetml/2009/9/ac" r="35" ht="15" x14ac:dyDescent="0.2">
      <c r="A35" s="270"/>
      <c r="B35" s="270"/>
      <c r="C35" s="270"/>
      <c r="D35" s="270"/>
      <c r="E35" s="271"/>
      <c r="F35" s="271"/>
      <c r="G35" s="271"/>
      <c r="H35" s="271"/>
      <c r="I35" s="271"/>
      <c r="J35" s="271"/>
      <c r="K35" s="271"/>
      <c r="L35" s="271"/>
      <c r="M35" s="271"/>
      <c r="N35" s="271"/>
      <c r="O35" s="271"/>
      <c r="P35" s="271"/>
      <c r="Q35" s="271"/>
      <c r="R35" s="271"/>
    </row>
    <row xmlns:x14ac="http://schemas.microsoft.com/office/spreadsheetml/2009/9/ac" r="36" ht="15" x14ac:dyDescent="0.2">
      <c r="A36" s="270"/>
      <c r="B36" s="270"/>
      <c r="C36" s="270"/>
      <c r="D36" s="270"/>
      <c r="E36" s="271"/>
      <c r="F36" s="271"/>
      <c r="G36" s="271"/>
      <c r="H36" s="271"/>
      <c r="I36" s="271"/>
      <c r="J36" s="271"/>
      <c r="K36" s="271"/>
      <c r="L36" s="271"/>
      <c r="M36" s="271"/>
      <c r="N36" s="271"/>
      <c r="O36" s="271"/>
      <c r="P36" s="271"/>
      <c r="Q36" s="271"/>
      <c r="R36" s="271"/>
    </row>
    <row xmlns:x14ac="http://schemas.microsoft.com/office/spreadsheetml/2009/9/ac" r="37" ht="15" x14ac:dyDescent="0.2">
      <c r="A37" s="270"/>
      <c r="B37" s="270"/>
      <c r="C37" s="270"/>
      <c r="D37" s="270"/>
    </row>
    <row xmlns:x14ac="http://schemas.microsoft.com/office/spreadsheetml/2009/9/ac" r="38" ht="15" x14ac:dyDescent="0.2">
      <c r="A38" s="270"/>
      <c r="B38" s="270"/>
      <c r="C38" s="270"/>
      <c r="D38" s="270"/>
    </row>
    <row xmlns:x14ac="http://schemas.microsoft.com/office/spreadsheetml/2009/9/ac" r="39" ht="15" x14ac:dyDescent="0.2">
      <c r="A39" s="270"/>
      <c r="B39" s="270"/>
      <c r="C39" s="270"/>
      <c r="D39" s="270"/>
    </row>
    <row xmlns:x14ac="http://schemas.microsoft.com/office/spreadsheetml/2009/9/ac" r="40" ht="15" x14ac:dyDescent="0.2">
      <c r="A40" s="270"/>
      <c r="B40" s="270"/>
      <c r="C40" s="270"/>
      <c r="D40" s="270"/>
    </row>
    <row xmlns:x14ac="http://schemas.microsoft.com/office/spreadsheetml/2009/9/ac" r="46" x14ac:dyDescent="0.2">
      <c r="L46" s="30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R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8" customWidth="true"/>
    <col min="3" max="3" width="29.75" customWidth="true"/>
    <col min="4" max="9" width="7.875" customWidth="true"/>
    <col min="10" max="11" width="1.125" customWidth="true"/>
    <col min="12" max="12" width="24.625" style="118" customWidth="true"/>
    <col min="13" max="13" width="29.75" customWidth="true"/>
    <col min="14" max="19" width="7.875" customWidth="true"/>
    <col min="20" max="21" width="1.125" customWidth="true"/>
    <col min="22" max="22" width="24.625" style="118" customWidth="true"/>
    <col min="23" max="23" width="29.75" customWidth="true"/>
    <col min="24" max="29" width="7.875" customWidth="true"/>
    <col min="30" max="31" width="1.125" customWidth="true"/>
    <col min="32" max="32" width="24.625" style="118" customWidth="true"/>
    <col min="33" max="33" width="29.75" customWidth="true"/>
    <col min="34" max="39" width="7.875" customWidth="true"/>
    <col min="40" max="41" width="1.125" customWidth="true"/>
    <col min="42" max="42" width="24.625" style="118" customWidth="true"/>
    <col min="43" max="43" width="29.75" customWidth="true"/>
    <col min="44" max="49" width="7.875" customWidth="true"/>
    <col min="50" max="51" width="1.125" customWidth="true"/>
    <col min="52" max="52" width="24.625" style="118" customWidth="true"/>
    <col min="53" max="53" width="29.75" customWidth="true"/>
    <col min="54" max="59" width="7.875" customWidth="true"/>
    <col min="60" max="61" width="1.125" customWidth="true"/>
    <col min="62" max="62" width="24.625" style="118" customWidth="true"/>
    <col min="63" max="63" width="29.75" customWidth="true"/>
    <col min="64" max="69" width="7.875" customWidth="true"/>
    <col min="70" max="71" width="1.125" customWidth="true"/>
    <col min="72" max="72" width="24.625" style="118" customWidth="true"/>
    <col min="73" max="73" width="29.75" style="118" customWidth="true"/>
    <col min="74" max="79" width="7.875" customWidth="true"/>
    <col min="80" max="81" width="1.125" customWidth="true"/>
    <col min="82" max="82" width="24.625" style="118" customWidth="true"/>
    <col min="83" max="83" width="29.75" customWidth="true"/>
    <col min="84" max="89" width="7.875" customWidth="true"/>
    <col min="90" max="91" width="1.125" customWidth="true"/>
    <col min="92" max="92" width="24.625" style="118" customWidth="true"/>
    <col min="93" max="93" width="29.75" customWidth="true"/>
    <col min="94" max="99" width="7.875" customWidth="true"/>
    <col min="100" max="101" width="1.125" customWidth="true"/>
    <col min="102" max="102" width="24.625" style="118" customWidth="true"/>
    <col min="103" max="103" width="29.75" customWidth="true"/>
    <col min="104" max="109" width="7.875" customWidth="true"/>
    <col min="110" max="111" width="1.125" customWidth="true"/>
    <col min="112" max="112" width="24.625" style="118" customWidth="true"/>
    <col min="113" max="113" width="29.75" customWidth="true"/>
    <col min="114" max="119" width="7.875" customWidth="true"/>
    <col min="120" max="121" width="1.125" customWidth="true"/>
    <col min="122" max="122" width="24.625" style="118" customWidth="true"/>
    <col min="123" max="123" width="29.75" customWidth="true"/>
    <col min="124" max="129" width="7.875" customWidth="true"/>
    <col min="130" max="131" width="1.125" customWidth="true"/>
    <col min="132" max="132" width="24.625" style="118" customWidth="true"/>
    <col min="133" max="133" width="29.75" customWidth="true"/>
    <col min="134" max="139" width="7.875" customWidth="true"/>
    <col min="140" max="141" width="1.125" customWidth="true"/>
    <col min="142" max="142" width="24.625" style="118" customWidth="true"/>
    <col min="143" max="143" width="29.75" customWidth="true"/>
    <col min="144" max="149" width="7.875" customWidth="true"/>
    <col min="150" max="151" width="1.125" customWidth="true"/>
    <col min="152" max="152" width="24.625" style="118" customWidth="true"/>
    <col min="153" max="153" width="29.75" customWidth="true"/>
    <col min="154" max="159" width="7.875" customWidth="true"/>
    <col min="160" max="161" width="1.125" customWidth="true"/>
    <col min="162" max="162" width="24.625" style="118" customWidth="true"/>
    <col min="163" max="163" width="29.75" customWidth="true"/>
    <col min="164" max="169" width="7.875" customWidth="true"/>
    <col min="170" max="171" width="1.125" customWidth="true"/>
    <col min="172" max="172" width="24.625" style="118" customWidth="true"/>
    <col min="173" max="173" width="29.75" customWidth="true"/>
    <col min="174" max="179" width="7.875" customWidth="true"/>
    <col min="180" max="181" width="1.125" customWidth="true"/>
    <col min="182" max="182" width="24.625" style="118" customWidth="true"/>
    <col min="183" max="183" width="29.75" customWidth="true"/>
    <col min="184" max="189" width="7.875" customWidth="true"/>
    <col min="190" max="191" width="1.125" customWidth="true"/>
    <col min="192" max="192" width="24.625" style="118" customWidth="true"/>
    <col min="193" max="193" width="29.75" customWidth="true"/>
    <col min="194" max="199" width="7.875" customWidth="true"/>
    <col min="200" max="201" width="1.125" customWidth="true"/>
    <col min="202" max="202" width="24.625" style="118" customWidth="true"/>
    <col min="203" max="203" width="29.75" customWidth="true"/>
    <col min="204" max="209" width="7.875" customWidth="true"/>
    <col min="210" max="211" width="1.125" customWidth="true"/>
    <col min="212" max="212" width="24.625" style="118" customWidth="true"/>
    <col min="213" max="213" width="29.75" customWidth="true"/>
    <col min="214" max="219" width="7.875" customWidth="true"/>
    <col min="220" max="221" width="1.125" customWidth="true"/>
    <col min="222" max="222" width="24.625" style="118" customWidth="true"/>
    <col min="223" max="223" width="29.75" customWidth="true"/>
    <col min="224" max="229" width="7.875" customWidth="true"/>
    <col min="230" max="231" width="1.125" customWidth="true"/>
    <col min="232" max="232" width="24.625" style="118" customWidth="true"/>
    <col min="233" max="233" width="29.75" customWidth="true"/>
    <col min="234" max="239" width="7.875" customWidth="true"/>
    <col min="240" max="241" width="1.125" customWidth="true"/>
    <col min="242" max="242" width="24.625" style="118" customWidth="true"/>
    <col min="243" max="243" width="29.75" customWidth="true"/>
    <col min="244" max="249" width="7.875" customWidth="true"/>
    <col min="250" max="251" width="1.125" customWidth="true"/>
    <col min="252" max="252" width="24.625" style="118" customWidth="true"/>
    <col min="253" max="253" width="29.75" customWidth="true"/>
    <col min="254" max="259" width="7.875" customWidth="true"/>
    <col min="260" max="261" width="1.125" customWidth="true"/>
  </cols>
  <sheetData>
    <row xmlns:x14ac="http://schemas.microsoft.com/office/spreadsheetml/2009/9/ac" r="1" s="308" customFormat="true" ht="30" customHeight="true" x14ac:dyDescent="0.25">
      <c r="B1" s="327" t="s">
        <v>31</v>
      </c>
      <c r="C1" s="441">
        <v>2021</v>
      </c>
      <c r="D1" s="314" t="s">
        <v>246</v>
      </c>
      <c r="E1" s="314"/>
      <c r="F1" s="314"/>
      <c r="G1" s="314"/>
      <c r="H1" s="314"/>
      <c r="I1" s="325"/>
      <c r="J1" s="306"/>
      <c r="K1" s="306"/>
      <c r="L1" s="327" t="s">
        <v>31</v>
      </c>
      <c r="M1" s="441">
        <v>2021</v>
      </c>
      <c r="N1" s="314" t="s">
        <v>246</v>
      </c>
      <c r="O1" s="314"/>
      <c r="P1" s="314"/>
      <c r="Q1" s="314"/>
      <c r="R1" s="314"/>
      <c r="S1" s="325"/>
      <c r="T1" s="419"/>
      <c r="U1" s="419"/>
      <c r="V1" s="327" t="s">
        <v>31</v>
      </c>
      <c r="W1" s="441">
        <v>2022</v>
      </c>
      <c r="X1" s="314" t="s">
        <v>246</v>
      </c>
      <c r="Y1" s="314"/>
      <c r="Z1" s="314"/>
      <c r="AA1" s="314"/>
      <c r="AB1" s="314"/>
      <c r="AC1" s="325"/>
      <c r="AD1" s="419"/>
      <c r="AE1" s="419"/>
      <c r="AF1" s="327" t="s">
        <v>31</v>
      </c>
      <c r="AG1" s="441">
        <v>2023</v>
      </c>
      <c r="AH1" s="314" t="s">
        <v>246</v>
      </c>
      <c r="AI1" s="314"/>
      <c r="AJ1" s="314"/>
      <c r="AK1" s="314"/>
      <c r="AL1" s="314"/>
      <c r="AM1" s="325"/>
      <c r="AN1" s="306"/>
      <c r="AO1" s="306"/>
    </row>
    <row xmlns:x14ac="http://schemas.microsoft.com/office/spreadsheetml/2009/9/ac" r="2" s="308" customFormat="true" ht="30" customHeight="true" x14ac:dyDescent="0.25">
      <c r="A2" s="601" t="s">
        <v>241</v>
      </c>
      <c r="B2" s="315" t="s">
        <v>218</v>
      </c>
      <c r="C2" s="268" t="s">
        <v>219</v>
      </c>
      <c r="D2" s="268" t="s">
        <v>220</v>
      </c>
      <c r="E2" s="316"/>
      <c r="F2" s="316"/>
      <c r="G2" s="316"/>
      <c r="H2" s="316"/>
      <c r="I2" s="326"/>
      <c r="J2" s="309" t="s">
        <v>202</v>
      </c>
      <c r="K2" s="309"/>
      <c r="L2" s="315" t="s">
        <v>264</v>
      </c>
      <c r="M2" s="268" t="s">
        <v>229</v>
      </c>
      <c r="N2" s="268" t="s">
        <v>262</v>
      </c>
      <c r="O2" s="316"/>
      <c r="P2" s="316"/>
      <c r="Q2" s="316"/>
      <c r="R2" s="316"/>
      <c r="S2" s="326"/>
      <c r="T2" s="399" t="s">
        <v>202</v>
      </c>
      <c r="U2" s="399"/>
      <c r="V2" s="315" t="s">
        <v>268</v>
      </c>
      <c r="W2" s="268" t="s">
        <v>229</v>
      </c>
      <c r="X2" s="268" t="s">
        <v>262</v>
      </c>
      <c r="Y2" s="316"/>
      <c r="Z2" s="316"/>
      <c r="AA2" s="316"/>
      <c r="AB2" s="316"/>
      <c r="AC2" s="326"/>
      <c r="AD2" s="399" t="s">
        <v>202</v>
      </c>
      <c r="AE2" s="399"/>
      <c r="AF2" s="315" t="s">
        <v>247</v>
      </c>
      <c r="AG2" s="268" t="s">
        <v>219</v>
      </c>
      <c r="AH2" s="268" t="s">
        <v>248</v>
      </c>
      <c r="AI2" s="316"/>
      <c r="AJ2" s="316"/>
      <c r="AK2" s="316"/>
      <c r="AL2" s="316"/>
      <c r="AM2" s="326"/>
      <c r="AN2" s="309" t="s">
        <v>202</v>
      </c>
      <c r="AO2" s="309"/>
    </row>
    <row xmlns:x14ac="http://schemas.microsoft.com/office/spreadsheetml/2009/9/ac" r="3" s="247" customFormat="true" ht="18" customHeight="true" x14ac:dyDescent="0.25">
      <c r="A3" s="601"/>
      <c r="B3" s="355" t="s">
        <v>165</v>
      </c>
      <c r="C3" s="356" t="s">
        <v>56</v>
      </c>
      <c r="D3" s="357" t="s">
        <v>7</v>
      </c>
      <c r="E3" s="357" t="s">
        <v>1</v>
      </c>
      <c r="F3" s="357" t="s">
        <v>2</v>
      </c>
      <c r="G3" s="357" t="s">
        <v>16</v>
      </c>
      <c r="H3" s="357" t="s">
        <v>17</v>
      </c>
      <c r="I3" s="358" t="s">
        <v>18</v>
      </c>
      <c r="J3" s="245"/>
      <c r="K3" s="245"/>
      <c r="L3" s="355" t="s">
        <v>165</v>
      </c>
      <c r="M3" s="356" t="s">
        <v>56</v>
      </c>
      <c r="N3" s="357" t="s">
        <v>7</v>
      </c>
      <c r="O3" s="357" t="s">
        <v>1</v>
      </c>
      <c r="P3" s="357" t="s">
        <v>2</v>
      </c>
      <c r="Q3" s="357" t="s">
        <v>16</v>
      </c>
      <c r="R3" s="357" t="s">
        <v>17</v>
      </c>
      <c r="S3" s="358" t="s">
        <v>18</v>
      </c>
      <c r="T3" s="400"/>
      <c r="U3" s="400"/>
      <c r="V3" s="355" t="s">
        <v>165</v>
      </c>
      <c r="W3" s="356" t="s">
        <v>56</v>
      </c>
      <c r="X3" s="357" t="s">
        <v>7</v>
      </c>
      <c r="Y3" s="357" t="s">
        <v>1</v>
      </c>
      <c r="Z3" s="357" t="s">
        <v>2</v>
      </c>
      <c r="AA3" s="357" t="s">
        <v>16</v>
      </c>
      <c r="AB3" s="357" t="s">
        <v>17</v>
      </c>
      <c r="AC3" s="358" t="s">
        <v>18</v>
      </c>
      <c r="AD3" s="400"/>
      <c r="AE3" s="400"/>
      <c r="AF3" s="355" t="s">
        <v>165</v>
      </c>
      <c r="AG3" s="356" t="s">
        <v>56</v>
      </c>
      <c r="AH3" s="357" t="s">
        <v>7</v>
      </c>
      <c r="AI3" s="357" t="s">
        <v>1</v>
      </c>
      <c r="AJ3" s="357" t="s">
        <v>2</v>
      </c>
      <c r="AK3" s="357" t="s">
        <v>16</v>
      </c>
      <c r="AL3" s="357" t="s">
        <v>17</v>
      </c>
      <c r="AM3" s="358" t="s">
        <v>18</v>
      </c>
      <c r="AN3" s="245"/>
      <c r="AO3" s="245"/>
      <c r="AP3" s="246"/>
      <c r="AZ3" s="246"/>
      <c r="BJ3" s="246"/>
      <c r="BT3" s="246"/>
      <c r="BU3" s="246"/>
      <c r="BV3" s="238"/>
      <c r="BW3" s="238"/>
      <c r="BX3" s="238"/>
      <c r="BY3" s="238"/>
      <c r="BZ3" s="238"/>
      <c r="CA3" s="238"/>
      <c r="CD3" s="246"/>
      <c r="CN3" s="246"/>
      <c r="CX3" s="246"/>
      <c r="DH3" s="246"/>
      <c r="DR3" s="246"/>
      <c r="EB3" s="246"/>
      <c r="EL3" s="246"/>
      <c r="EV3" s="246"/>
      <c r="FF3" s="246"/>
      <c r="FP3" s="246"/>
      <c r="FZ3" s="246"/>
      <c r="GJ3" s="246"/>
      <c r="GT3" s="246"/>
      <c r="HD3" s="246"/>
      <c r="HN3" s="246"/>
      <c r="HX3" s="246"/>
      <c r="IH3" s="246"/>
      <c r="IR3" s="246"/>
    </row>
    <row xmlns:x14ac="http://schemas.microsoft.com/office/spreadsheetml/2009/9/ac" r="4" s="4" customFormat="true" x14ac:dyDescent="0.25">
      <c r="A4" s="377" t="str">
        <f>IF(ISBLANK('Data Summary'!A6),"",'Data Summary'!A6)</f>
        <v>FSM_2021_SUR</v>
      </c>
      <c r="B4" s="111"/>
      <c r="C4" s="87" t="s">
        <v>3</v>
      </c>
      <c r="D4" s="7">
        <v>29.230769230769234</v>
      </c>
      <c r="E4" s="7"/>
      <c r="F4" s="7"/>
      <c r="G4" s="7"/>
      <c r="H4" s="7"/>
      <c r="I4" s="25"/>
      <c r="J4" s="23"/>
      <c r="K4" s="23"/>
      <c r="L4" s="123"/>
      <c r="M4" s="87" t="s">
        <v>3</v>
      </c>
      <c r="N4" s="405"/>
      <c r="O4" s="405"/>
      <c r="P4" s="405"/>
      <c r="Q4" s="405"/>
      <c r="R4" s="405"/>
      <c r="S4" s="25"/>
      <c r="T4" s="402"/>
      <c r="U4" s="402"/>
      <c r="V4" s="123"/>
      <c r="W4" s="87" t="s">
        <v>3</v>
      </c>
      <c r="X4" s="405"/>
      <c r="Y4" s="405"/>
      <c r="Z4" s="405"/>
      <c r="AA4" s="405"/>
      <c r="AB4" s="405"/>
      <c r="AC4" s="25"/>
      <c r="AD4" s="402"/>
      <c r="AE4" s="402"/>
      <c r="AF4" s="111"/>
      <c r="AG4" s="87" t="s">
        <v>3</v>
      </c>
      <c r="AH4" s="7">
        <v>18.367349999999998</v>
      </c>
      <c r="AI4" s="7"/>
      <c r="AJ4" s="7"/>
      <c r="AK4" s="7"/>
      <c r="AL4" s="7"/>
      <c r="AM4" s="25"/>
      <c r="AN4" s="23"/>
      <c r="AO4" s="23"/>
      <c r="AP4" s="119"/>
      <c r="AZ4" s="119"/>
      <c r="BJ4" s="119"/>
      <c r="BT4" s="119"/>
      <c r="BU4" s="119"/>
      <c r="BV4" s="136"/>
      <c r="BW4" s="136"/>
      <c r="BX4" s="136"/>
      <c r="BY4" s="136"/>
      <c r="BZ4" s="136"/>
      <c r="CA4" s="136"/>
      <c r="CD4" s="119"/>
      <c r="CN4" s="119"/>
      <c r="CX4" s="119"/>
      <c r="DH4" s="119"/>
      <c r="DR4" s="119"/>
      <c r="EB4" s="119"/>
      <c r="EL4" s="119"/>
      <c r="EV4" s="119"/>
      <c r="FF4" s="119"/>
      <c r="FP4" s="119"/>
      <c r="FZ4" s="119"/>
      <c r="GJ4" s="119"/>
      <c r="GT4" s="119"/>
      <c r="HD4" s="119"/>
      <c r="HN4" s="119"/>
      <c r="HX4" s="119"/>
      <c r="IH4" s="119"/>
      <c r="IR4" s="119"/>
    </row>
    <row xmlns:x14ac="http://schemas.microsoft.com/office/spreadsheetml/2009/9/ac" r="5" s="4" customFormat="true" x14ac:dyDescent="0.25">
      <c r="A5" s="377" t="str">
        <f ca="true">IF(ISBLANK('Data Summary'!A7),"",'Data Summary'!A7)</f>
        <v>FSM_2021_UIS</v>
      </c>
      <c r="B5" s="111" t="s">
        <v>236</v>
      </c>
      <c r="C5" s="87" t="s">
        <v>25</v>
      </c>
      <c r="D5" s="7">
        <v>70.769230769230774</v>
      </c>
      <c r="E5" s="7"/>
      <c r="F5" s="7"/>
      <c r="G5" s="7"/>
      <c r="H5" s="7"/>
      <c r="I5" s="25"/>
      <c r="J5" s="23"/>
      <c r="K5" s="23"/>
      <c r="L5" s="123"/>
      <c r="M5" s="87" t="s">
        <v>25</v>
      </c>
      <c r="N5" s="405"/>
      <c r="O5" s="405"/>
      <c r="P5" s="405"/>
      <c r="Q5" s="405"/>
      <c r="R5" s="405"/>
      <c r="S5" s="25"/>
      <c r="T5" s="402"/>
      <c r="U5" s="402"/>
      <c r="V5" s="123"/>
      <c r="W5" s="87" t="s">
        <v>25</v>
      </c>
      <c r="X5" s="405"/>
      <c r="Y5" s="405"/>
      <c r="Z5" s="405"/>
      <c r="AA5" s="405"/>
      <c r="AB5" s="405"/>
      <c r="AC5" s="25"/>
      <c r="AD5" s="402"/>
      <c r="AE5" s="402"/>
      <c r="AF5" s="111" t="s">
        <v>259</v>
      </c>
      <c r="AG5" s="87" t="s">
        <v>25</v>
      </c>
      <c r="AH5" s="7">
        <v>81.632649999999998</v>
      </c>
      <c r="AI5" s="7"/>
      <c r="AJ5" s="7"/>
      <c r="AK5" s="7"/>
      <c r="AL5" s="7"/>
      <c r="AM5" s="25"/>
      <c r="AN5" s="23"/>
      <c r="AO5" s="23"/>
      <c r="AP5" s="119"/>
      <c r="AZ5" s="119"/>
      <c r="BJ5" s="119"/>
      <c r="BT5" s="119"/>
      <c r="BU5" s="119"/>
      <c r="BV5" s="136"/>
      <c r="BW5" s="136"/>
      <c r="BX5" s="136"/>
      <c r="BY5" s="136"/>
      <c r="BZ5" s="136"/>
      <c r="CA5" s="136"/>
      <c r="CD5" s="119"/>
      <c r="CN5" s="119"/>
      <c r="CX5" s="119"/>
      <c r="DH5" s="119"/>
      <c r="DR5" s="119"/>
      <c r="EB5" s="119"/>
      <c r="EL5" s="119"/>
      <c r="EV5" s="119"/>
      <c r="FF5" s="119"/>
      <c r="FP5" s="119"/>
      <c r="FZ5" s="119"/>
      <c r="GJ5" s="119"/>
      <c r="GT5" s="119"/>
      <c r="HD5" s="119"/>
      <c r="HN5" s="119"/>
      <c r="HX5" s="119"/>
      <c r="IH5" s="119"/>
      <c r="IR5" s="119"/>
    </row>
    <row xmlns:x14ac="http://schemas.microsoft.com/office/spreadsheetml/2009/9/ac" r="6" s="4" customFormat="true" x14ac:dyDescent="0.25">
      <c r="A6" s="377" t="str">
        <f ca="true">IF(ISBLANK('Data Summary'!A8),"",'Data Summary'!A8)</f>
        <v>FSM_2022_UIS</v>
      </c>
      <c r="B6" s="123"/>
      <c r="C6" s="88" t="s">
        <v>26</v>
      </c>
      <c r="D6" s="19"/>
      <c r="E6" s="7"/>
      <c r="F6" s="7"/>
      <c r="G6" s="7"/>
      <c r="H6" s="7"/>
      <c r="I6" s="25"/>
      <c r="J6" s="23"/>
      <c r="K6" s="23"/>
      <c r="L6" s="123"/>
      <c r="M6" s="88" t="s">
        <v>26</v>
      </c>
      <c r="N6" s="406"/>
      <c r="O6" s="405"/>
      <c r="P6" s="405"/>
      <c r="Q6" s="405"/>
      <c r="R6" s="405"/>
      <c r="S6" s="25"/>
      <c r="T6" s="402"/>
      <c r="U6" s="402"/>
      <c r="V6" s="123"/>
      <c r="W6" s="88" t="s">
        <v>26</v>
      </c>
      <c r="X6" s="406"/>
      <c r="Y6" s="405"/>
      <c r="Z6" s="405"/>
      <c r="AA6" s="405"/>
      <c r="AB6" s="405"/>
      <c r="AC6" s="25"/>
      <c r="AD6" s="402"/>
      <c r="AE6" s="402"/>
      <c r="AF6" s="111"/>
      <c r="AG6" s="88" t="s">
        <v>26</v>
      </c>
      <c r="AH6" s="19">
        <v>18.75</v>
      </c>
      <c r="AI6" s="7"/>
      <c r="AJ6" s="7"/>
      <c r="AK6" s="7"/>
      <c r="AL6" s="7"/>
      <c r="AM6" s="25"/>
      <c r="AN6" s="23"/>
      <c r="AO6" s="23"/>
      <c r="AP6" s="119"/>
      <c r="AZ6" s="119"/>
      <c r="BJ6" s="119"/>
      <c r="BT6" s="119"/>
      <c r="BU6" s="119"/>
      <c r="BV6" s="136"/>
      <c r="BW6" s="136"/>
      <c r="BX6" s="136"/>
      <c r="BY6" s="136"/>
      <c r="BZ6" s="136"/>
      <c r="CA6" s="136"/>
      <c r="CD6" s="119"/>
      <c r="CN6" s="119"/>
      <c r="CX6" s="119"/>
      <c r="DH6" s="119"/>
      <c r="DR6" s="119"/>
      <c r="EB6" s="119"/>
      <c r="EL6" s="119"/>
      <c r="EV6" s="119"/>
      <c r="FF6" s="119"/>
      <c r="FP6" s="119"/>
      <c r="FZ6" s="119"/>
      <c r="GJ6" s="119"/>
      <c r="GT6" s="119"/>
      <c r="HD6" s="119"/>
      <c r="HN6" s="119"/>
      <c r="HX6" s="119"/>
      <c r="IH6" s="119"/>
      <c r="IR6" s="119"/>
    </row>
    <row xmlns:x14ac="http://schemas.microsoft.com/office/spreadsheetml/2009/9/ac" r="7" s="4" customFormat="true" x14ac:dyDescent="0.25">
      <c r="A7" s="377" t="str">
        <f ca="true">IF(ISBLANK('Data Summary'!A9),"",'Data Summary'!A9)</f>
        <v>FSM_2023_SUR</v>
      </c>
      <c r="B7" s="111"/>
      <c r="C7" s="88" t="s">
        <v>141</v>
      </c>
      <c r="D7" s="77"/>
      <c r="E7" s="7"/>
      <c r="F7" s="7"/>
      <c r="G7" s="7"/>
      <c r="H7" s="7"/>
      <c r="I7" s="25"/>
      <c r="J7" s="23"/>
      <c r="K7" s="23"/>
      <c r="L7" s="111"/>
      <c r="M7" s="88" t="s">
        <v>141</v>
      </c>
      <c r="N7" s="430"/>
      <c r="O7" s="405"/>
      <c r="P7" s="405"/>
      <c r="Q7" s="405"/>
      <c r="R7" s="405"/>
      <c r="S7" s="25"/>
      <c r="T7" s="402"/>
      <c r="U7" s="402"/>
      <c r="V7" s="111"/>
      <c r="W7" s="88" t="s">
        <v>141</v>
      </c>
      <c r="X7" s="430"/>
      <c r="Y7" s="405"/>
      <c r="Z7" s="405"/>
      <c r="AA7" s="405"/>
      <c r="AB7" s="405"/>
      <c r="AC7" s="25"/>
      <c r="AD7" s="402"/>
      <c r="AE7" s="402"/>
      <c r="AF7" s="111" t="s">
        <v>272</v>
      </c>
      <c r="AG7" s="88" t="s">
        <v>260</v>
      </c>
      <c r="AH7" s="77">
        <v>98.75</v>
      </c>
      <c r="AI7" s="7"/>
      <c r="AJ7" s="7"/>
      <c r="AK7" s="7"/>
      <c r="AL7" s="7"/>
      <c r="AM7" s="25"/>
      <c r="AN7" s="23"/>
      <c r="AO7" s="23"/>
      <c r="AP7" s="119"/>
      <c r="AZ7" s="119"/>
      <c r="BJ7" s="119"/>
      <c r="BT7" s="119"/>
      <c r="BU7" s="119"/>
      <c r="BV7" s="136"/>
      <c r="BW7" s="136"/>
      <c r="BX7" s="136"/>
      <c r="BY7" s="136"/>
      <c r="BZ7" s="136"/>
      <c r="CA7" s="136"/>
      <c r="CD7" s="119"/>
      <c r="CN7" s="119"/>
      <c r="CX7" s="119"/>
      <c r="DH7" s="119"/>
      <c r="DR7" s="119"/>
      <c r="EB7" s="119"/>
      <c r="EL7" s="119"/>
      <c r="EV7" s="119"/>
      <c r="FF7" s="119"/>
      <c r="FP7" s="119"/>
      <c r="FZ7" s="119"/>
      <c r="GJ7" s="119"/>
      <c r="GT7" s="119"/>
      <c r="HD7" s="119"/>
      <c r="HN7" s="119"/>
      <c r="HX7" s="119"/>
      <c r="IH7" s="119"/>
      <c r="IR7" s="119"/>
    </row>
    <row xmlns:x14ac="http://schemas.microsoft.com/office/spreadsheetml/2009/9/ac" r="8" s="4" customFormat="true" x14ac:dyDescent="0.25">
      <c r="A8" s="378" t="str">
        <f ca="true">IF(ISBLANK('Data Summary'!A10),"",'Data Summary'!A10)</f>
        <v/>
      </c>
      <c r="B8" s="123"/>
      <c r="C8" s="88" t="s">
        <v>142</v>
      </c>
      <c r="D8" s="19">
        <v>75</v>
      </c>
      <c r="E8" s="7"/>
      <c r="F8" s="7"/>
      <c r="G8" s="7"/>
      <c r="H8" s="7"/>
      <c r="I8" s="25"/>
      <c r="J8" s="23"/>
      <c r="K8" s="23"/>
      <c r="L8" s="123"/>
      <c r="M8" s="88" t="s">
        <v>142</v>
      </c>
      <c r="N8" s="406"/>
      <c r="O8" s="405"/>
      <c r="P8" s="405"/>
      <c r="Q8" s="405"/>
      <c r="R8" s="405"/>
      <c r="S8" s="25"/>
      <c r="T8" s="402"/>
      <c r="U8" s="402"/>
      <c r="V8" s="123"/>
      <c r="W8" s="88" t="s">
        <v>142</v>
      </c>
      <c r="X8" s="406"/>
      <c r="Y8" s="405"/>
      <c r="Z8" s="405"/>
      <c r="AA8" s="405"/>
      <c r="AB8" s="405"/>
      <c r="AC8" s="25"/>
      <c r="AD8" s="402"/>
      <c r="AE8" s="402"/>
      <c r="AF8" s="111"/>
      <c r="AG8" s="88" t="s">
        <v>261</v>
      </c>
      <c r="AH8" s="19">
        <v>82.5</v>
      </c>
      <c r="AI8" s="7"/>
      <c r="AJ8" s="7"/>
      <c r="AK8" s="7"/>
      <c r="AL8" s="7"/>
      <c r="AM8" s="25"/>
      <c r="AN8" s="23"/>
      <c r="AO8" s="23"/>
      <c r="AP8" s="119"/>
      <c r="AZ8" s="119"/>
      <c r="BJ8" s="119"/>
      <c r="BT8" s="119"/>
      <c r="BU8" s="119"/>
      <c r="BV8" s="136"/>
      <c r="BW8" s="136"/>
      <c r="BX8" s="136"/>
      <c r="BY8" s="136"/>
      <c r="BZ8" s="136"/>
      <c r="CA8" s="136"/>
      <c r="CD8" s="119"/>
      <c r="CN8" s="119"/>
      <c r="CX8" s="119"/>
      <c r="DH8" s="119"/>
      <c r="DR8" s="119"/>
      <c r="EB8" s="119"/>
      <c r="EL8" s="119"/>
      <c r="EV8" s="119"/>
      <c r="FF8" s="119"/>
      <c r="FP8" s="119"/>
      <c r="FZ8" s="119"/>
      <c r="GJ8" s="119"/>
      <c r="GT8" s="119"/>
      <c r="HD8" s="119"/>
      <c r="HN8" s="119"/>
      <c r="HX8" s="119"/>
      <c r="IH8" s="119"/>
      <c r="IR8" s="119"/>
    </row>
    <row xmlns:x14ac="http://schemas.microsoft.com/office/spreadsheetml/2009/9/ac" r="9" s="4" customFormat="true" x14ac:dyDescent="0.25">
      <c r="A9" s="378" t="str">
        <f ca="true">IF(ISBLANK('Data Summary'!A11),"",'Data Summary'!A11)</f>
        <v/>
      </c>
      <c r="B9" s="111"/>
      <c r="C9" s="88" t="s">
        <v>168</v>
      </c>
      <c r="D9" s="19"/>
      <c r="E9" s="7"/>
      <c r="F9" s="7"/>
      <c r="G9" s="7"/>
      <c r="H9" s="7"/>
      <c r="I9" s="25"/>
      <c r="J9" s="23"/>
      <c r="K9" s="23"/>
      <c r="L9" s="111" t="s">
        <v>266</v>
      </c>
      <c r="M9" s="88" t="s">
        <v>168</v>
      </c>
      <c r="N9" s="406">
        <v>87.540822102905096</v>
      </c>
      <c r="O9" s="405"/>
      <c r="P9" s="405"/>
      <c r="Q9" s="405"/>
      <c r="R9" s="405">
        <v>86.01</v>
      </c>
      <c r="S9" s="25">
        <v>89.093904727793714</v>
      </c>
      <c r="T9" s="402"/>
      <c r="U9" s="402"/>
      <c r="V9" s="111" t="s">
        <v>266</v>
      </c>
      <c r="W9" s="88" t="s">
        <v>168</v>
      </c>
      <c r="X9" s="406">
        <v>87.545700594962426</v>
      </c>
      <c r="Y9" s="405"/>
      <c r="Z9" s="405"/>
      <c r="AA9" s="405"/>
      <c r="AB9" s="405">
        <v>86.01</v>
      </c>
      <c r="AC9" s="25">
        <v>89.099784244857005</v>
      </c>
      <c r="AD9" s="402"/>
      <c r="AE9" s="402"/>
      <c r="AF9" s="111" t="s">
        <v>273</v>
      </c>
      <c r="AG9" s="88" t="s">
        <v>168</v>
      </c>
      <c r="AH9" s="19">
        <v>81.25</v>
      </c>
      <c r="AI9" s="7"/>
      <c r="AJ9" s="7"/>
      <c r="AK9" s="7"/>
      <c r="AL9" s="7"/>
      <c r="AM9" s="25"/>
      <c r="AN9" s="23"/>
      <c r="AO9" s="23"/>
      <c r="AP9" s="119"/>
      <c r="AZ9" s="119"/>
      <c r="BJ9" s="119"/>
      <c r="BT9" s="119"/>
      <c r="BU9" s="119"/>
      <c r="BV9" s="136"/>
      <c r="BW9" s="136"/>
      <c r="BX9" s="136"/>
      <c r="BY9" s="136"/>
      <c r="BZ9" s="136"/>
      <c r="CA9" s="136"/>
      <c r="CD9" s="119"/>
      <c r="CN9" s="119"/>
      <c r="CX9" s="119"/>
      <c r="DH9" s="119"/>
      <c r="DR9" s="119"/>
      <c r="EB9" s="119"/>
      <c r="EL9" s="119"/>
      <c r="EV9" s="119"/>
      <c r="FF9" s="119"/>
      <c r="FP9" s="119"/>
      <c r="FZ9" s="119"/>
      <c r="GJ9" s="119"/>
      <c r="GT9" s="119"/>
      <c r="HD9" s="119"/>
      <c r="HN9" s="119"/>
      <c r="HX9" s="119"/>
      <c r="IH9" s="119"/>
      <c r="IR9" s="119"/>
    </row>
    <row xmlns:x14ac="http://schemas.microsoft.com/office/spreadsheetml/2009/9/ac" r="10" s="2" customFormat="true" ht="86.45" customHeight="true" x14ac:dyDescent="0.25">
      <c r="A10" s="378" t="str">
        <f ca="true">IF(ISBLANK('Data Summary'!A12),"",'Data Summary'!A12)</f>
        <v/>
      </c>
      <c r="B10" s="114" t="s">
        <v>12</v>
      </c>
      <c r="C10" s="597" t="s">
        <v>237</v>
      </c>
      <c r="D10" s="598"/>
      <c r="E10" s="598"/>
      <c r="F10" s="598"/>
      <c r="G10" s="598"/>
      <c r="H10" s="598"/>
      <c r="I10" s="599"/>
      <c r="J10" s="11"/>
      <c r="K10" s="11"/>
      <c r="L10" s="114" t="s">
        <v>12</v>
      </c>
      <c r="M10" s="604" t="s">
        <v>267</v>
      </c>
      <c r="N10" s="604"/>
      <c r="O10" s="604"/>
      <c r="P10" s="604"/>
      <c r="Q10" s="604"/>
      <c r="R10" s="604"/>
      <c r="S10" s="603"/>
      <c r="T10" s="408"/>
      <c r="U10" s="408"/>
      <c r="V10" s="114" t="s">
        <v>12</v>
      </c>
      <c r="W10" s="604" t="s">
        <v>267</v>
      </c>
      <c r="X10" s="604"/>
      <c r="Y10" s="604"/>
      <c r="Z10" s="604"/>
      <c r="AA10" s="604"/>
      <c r="AB10" s="604"/>
      <c r="AC10" s="603"/>
      <c r="AD10" s="408"/>
      <c r="AE10" s="408"/>
      <c r="AF10" s="114" t="s">
        <v>12</v>
      </c>
      <c r="AG10" s="597" t="s">
        <v>271</v>
      </c>
      <c r="AH10" s="598"/>
      <c r="AI10" s="598"/>
      <c r="AJ10" s="598"/>
      <c r="AK10" s="598"/>
      <c r="AL10" s="598"/>
      <c r="AM10" s="599"/>
      <c r="AN10" s="11"/>
      <c r="AO10" s="11"/>
      <c r="AP10" s="122"/>
      <c r="AZ10" s="122"/>
      <c r="BJ10" s="122"/>
      <c r="BT10" s="122"/>
      <c r="BU10" s="600"/>
      <c r="BV10" s="600"/>
      <c r="BW10" s="600"/>
      <c r="BX10" s="600"/>
      <c r="BY10" s="600"/>
      <c r="BZ10" s="600"/>
      <c r="CA10" s="600"/>
      <c r="CD10" s="122"/>
      <c r="CN10" s="122"/>
      <c r="CX10" s="122"/>
      <c r="DH10" s="122"/>
      <c r="DR10" s="122"/>
      <c r="EB10" s="122"/>
      <c r="EL10" s="122"/>
      <c r="EV10" s="122"/>
      <c r="FF10" s="122"/>
      <c r="FP10" s="122"/>
      <c r="FZ10" s="122"/>
      <c r="GJ10" s="122"/>
      <c r="GT10" s="122"/>
      <c r="HD10" s="122"/>
      <c r="HN10" s="122"/>
      <c r="HX10" s="122"/>
      <c r="IH10" s="122"/>
      <c r="IR10" s="122"/>
    </row>
    <row xmlns:x14ac="http://schemas.microsoft.com/office/spreadsheetml/2009/9/ac" r="11" s="2" customFormat="true" ht="15.6" customHeight="true" x14ac:dyDescent="0.25">
      <c r="A11" s="378" t="str">
        <f ca="true">IF(ISBLANK('Data Summary'!A13),"",'Data Summary'!A13)</f>
        <v/>
      </c>
      <c r="B11" s="114"/>
      <c r="C11" s="97" t="s">
        <v>120</v>
      </c>
      <c r="D11" s="52" t="s">
        <v>230</v>
      </c>
      <c r="E11" s="52"/>
      <c r="F11" s="52"/>
      <c r="G11" s="52"/>
      <c r="H11" s="52"/>
      <c r="I11" s="96"/>
      <c r="J11" s="11"/>
      <c r="K11" s="11"/>
      <c r="L11" s="114"/>
      <c r="M11" s="97" t="s">
        <v>120</v>
      </c>
      <c r="N11" s="431"/>
      <c r="O11" s="431"/>
      <c r="P11" s="431"/>
      <c r="Q11" s="431"/>
      <c r="R11" s="431"/>
      <c r="S11" s="398"/>
      <c r="T11" s="408"/>
      <c r="U11" s="408"/>
      <c r="V11" s="114"/>
      <c r="W11" s="97" t="s">
        <v>120</v>
      </c>
      <c r="X11" s="437"/>
      <c r="Y11" s="437"/>
      <c r="Z11" s="437"/>
      <c r="AA11" s="437"/>
      <c r="AB11" s="437"/>
      <c r="AC11" s="436"/>
      <c r="AD11" s="408"/>
      <c r="AE11" s="408"/>
      <c r="AF11" s="114"/>
      <c r="AG11" s="97" t="s">
        <v>120</v>
      </c>
      <c r="AH11" s="52" t="s">
        <v>255</v>
      </c>
      <c r="AI11" s="52"/>
      <c r="AJ11" s="52"/>
      <c r="AK11" s="52"/>
      <c r="AL11" s="52"/>
      <c r="AM11" s="95"/>
      <c r="AN11" s="11"/>
      <c r="AO11" s="11"/>
      <c r="AP11" s="122"/>
      <c r="AZ11" s="122"/>
      <c r="BJ11" s="122"/>
      <c r="BT11" s="122"/>
      <c r="BU11" s="122"/>
      <c r="BV11" s="139"/>
      <c r="BW11" s="139"/>
      <c r="BX11" s="139"/>
      <c r="BY11" s="139"/>
      <c r="BZ11" s="139"/>
      <c r="CA11" s="139"/>
      <c r="CD11" s="122"/>
      <c r="CN11" s="122"/>
      <c r="CX11" s="122"/>
      <c r="DH11" s="122"/>
      <c r="DR11" s="122"/>
      <c r="EB11" s="122"/>
      <c r="EL11" s="122"/>
      <c r="EV11" s="122"/>
      <c r="FF11" s="122"/>
      <c r="FP11" s="122"/>
      <c r="FZ11" s="122"/>
      <c r="GJ11" s="122"/>
      <c r="GT11" s="122"/>
      <c r="HD11" s="122"/>
      <c r="HN11" s="122"/>
      <c r="HX11" s="122"/>
      <c r="IH11" s="122"/>
      <c r="IR11" s="122"/>
    </row>
    <row xmlns:x14ac="http://schemas.microsoft.com/office/spreadsheetml/2009/9/ac" r="12" s="2" customFormat="true" ht="15" customHeight="true" x14ac:dyDescent="0.25">
      <c r="A12" s="378" t="str">
        <f ca="true">IF(ISBLANK('Data Summary'!A14),"",'Data Summary'!A14)</f>
        <v/>
      </c>
      <c r="B12" s="114"/>
      <c r="C12" s="97" t="s">
        <v>126</v>
      </c>
      <c r="D12" s="52"/>
      <c r="E12" s="52"/>
      <c r="F12" s="52"/>
      <c r="G12" s="52"/>
      <c r="H12" s="52"/>
      <c r="I12" s="95"/>
      <c r="J12" s="11"/>
      <c r="K12" s="11"/>
      <c r="L12" s="114"/>
      <c r="M12" s="97" t="s">
        <v>126</v>
      </c>
      <c r="N12" s="432"/>
      <c r="O12" s="432"/>
      <c r="P12" s="432"/>
      <c r="Q12" s="432"/>
      <c r="R12" s="432"/>
      <c r="S12" s="95"/>
      <c r="T12" s="408"/>
      <c r="U12" s="408"/>
      <c r="V12" s="114"/>
      <c r="W12" s="97" t="s">
        <v>126</v>
      </c>
      <c r="X12" s="432"/>
      <c r="Y12" s="432"/>
      <c r="Z12" s="432"/>
      <c r="AA12" s="432"/>
      <c r="AB12" s="432"/>
      <c r="AC12" s="95"/>
      <c r="AD12" s="408"/>
      <c r="AE12" s="408"/>
      <c r="AF12" s="114"/>
      <c r="AG12" s="97" t="s">
        <v>126</v>
      </c>
      <c r="AH12" s="52" t="s">
        <v>255</v>
      </c>
      <c r="AI12" s="52"/>
      <c r="AJ12" s="52"/>
      <c r="AK12" s="52"/>
      <c r="AL12" s="52"/>
      <c r="AM12" s="95"/>
      <c r="AN12" s="11"/>
      <c r="AO12" s="11"/>
      <c r="AP12" s="122"/>
      <c r="AZ12" s="122"/>
      <c r="BJ12" s="122"/>
      <c r="BT12" s="122"/>
      <c r="BU12" s="122"/>
      <c r="BV12" s="139"/>
      <c r="BW12" s="139"/>
      <c r="BX12" s="139"/>
      <c r="BY12" s="139"/>
      <c r="BZ12" s="139"/>
      <c r="CA12" s="139"/>
      <c r="CD12" s="122"/>
      <c r="CN12" s="122"/>
      <c r="CX12" s="122"/>
      <c r="DH12" s="122"/>
      <c r="DR12" s="122"/>
      <c r="EB12" s="122"/>
      <c r="EL12" s="122"/>
      <c r="EV12" s="122"/>
      <c r="FF12" s="122"/>
      <c r="FP12" s="122"/>
      <c r="FZ12" s="122"/>
      <c r="GJ12" s="122"/>
      <c r="GT12" s="122"/>
      <c r="HD12" s="122"/>
      <c r="HN12" s="122"/>
      <c r="HX12" s="122"/>
      <c r="IH12" s="122"/>
      <c r="IR12" s="122"/>
    </row>
    <row xmlns:x14ac="http://schemas.microsoft.com/office/spreadsheetml/2009/9/ac" r="13" s="2" customFormat="true" ht="15" customHeight="true" x14ac:dyDescent="0.25">
      <c r="A13" s="378" t="str">
        <f ca="true">IF(ISBLANK('Data Summary'!A15),"",'Data Summary'!A15)</f>
        <v/>
      </c>
      <c r="B13" s="114"/>
      <c r="C13" s="97" t="s">
        <v>103</v>
      </c>
      <c r="D13" s="52"/>
      <c r="E13" s="52"/>
      <c r="F13" s="52"/>
      <c r="G13" s="52"/>
      <c r="H13" s="52"/>
      <c r="I13" s="95"/>
      <c r="J13" s="11"/>
      <c r="K13" s="11"/>
      <c r="L13" s="114"/>
      <c r="M13" s="97" t="s">
        <v>103</v>
      </c>
      <c r="N13" s="432" t="s">
        <v>255</v>
      </c>
      <c r="O13" s="432"/>
      <c r="P13" s="432"/>
      <c r="Q13" s="432"/>
      <c r="R13" s="432" t="s">
        <v>255</v>
      </c>
      <c r="S13" s="95" t="s">
        <v>255</v>
      </c>
      <c r="T13" s="408"/>
      <c r="U13" s="408"/>
      <c r="V13" s="114"/>
      <c r="W13" s="97" t="s">
        <v>103</v>
      </c>
      <c r="X13" s="432" t="s">
        <v>255</v>
      </c>
      <c r="Y13" s="432"/>
      <c r="Z13" s="432"/>
      <c r="AA13" s="432"/>
      <c r="AB13" s="432" t="s">
        <v>255</v>
      </c>
      <c r="AC13" s="95" t="s">
        <v>255</v>
      </c>
      <c r="AD13" s="408"/>
      <c r="AE13" s="408"/>
      <c r="AF13" s="114"/>
      <c r="AG13" s="97" t="s">
        <v>103</v>
      </c>
      <c r="AH13" s="52" t="s">
        <v>255</v>
      </c>
      <c r="AI13" s="52"/>
      <c r="AJ13" s="52"/>
      <c r="AK13" s="52"/>
      <c r="AL13" s="52"/>
      <c r="AM13" s="95"/>
      <c r="AN13" s="11"/>
      <c r="AO13" s="11"/>
      <c r="AP13" s="122"/>
      <c r="AZ13" s="122"/>
      <c r="BJ13" s="122"/>
      <c r="BT13" s="122"/>
      <c r="BU13" s="122"/>
      <c r="BV13" s="139"/>
      <c r="BW13" s="139"/>
      <c r="BX13" s="139"/>
      <c r="BY13" s="139"/>
      <c r="BZ13" s="139"/>
      <c r="CA13" s="139"/>
      <c r="CD13" s="122"/>
      <c r="CN13" s="122"/>
      <c r="CX13" s="122"/>
      <c r="DH13" s="122"/>
      <c r="DR13" s="122"/>
      <c r="EB13" s="122"/>
      <c r="EL13" s="122"/>
      <c r="EV13" s="122"/>
      <c r="FF13" s="122"/>
      <c r="FP13" s="122"/>
      <c r="FZ13" s="122"/>
      <c r="GJ13" s="122"/>
      <c r="GT13" s="122"/>
      <c r="HD13" s="122"/>
      <c r="HN13" s="122"/>
      <c r="HX13" s="122"/>
      <c r="IH13" s="122"/>
      <c r="IR13" s="122"/>
    </row>
    <row xmlns:x14ac="http://schemas.microsoft.com/office/spreadsheetml/2009/9/ac" r="14" ht="15.75" customHeight="true" x14ac:dyDescent="0.25">
      <c r="A14" s="378" t="str">
        <f ca="true">IF(ISBLANK('Data Summary'!A16),"",'Data Summary'!A16)</f>
        <v/>
      </c>
      <c r="B14" s="115"/>
      <c r="C14" s="89" t="s">
        <v>23</v>
      </c>
      <c r="D14" s="10">
        <v>182</v>
      </c>
      <c r="E14" s="10"/>
      <c r="F14" s="10"/>
      <c r="G14" s="70"/>
      <c r="H14" s="71"/>
      <c r="I14" s="72"/>
      <c r="J14" s="11"/>
      <c r="K14" s="11"/>
      <c r="L14" s="115"/>
      <c r="M14" s="97" t="s">
        <v>23</v>
      </c>
      <c r="N14" s="427"/>
      <c r="O14" s="427"/>
      <c r="P14" s="427"/>
      <c r="Q14" s="412"/>
      <c r="R14" s="413"/>
      <c r="S14" s="72"/>
      <c r="T14" s="408"/>
      <c r="U14" s="408"/>
      <c r="V14" s="115"/>
      <c r="W14" s="97" t="s">
        <v>23</v>
      </c>
      <c r="X14" s="427"/>
      <c r="Y14" s="427"/>
      <c r="Z14" s="427"/>
      <c r="AA14" s="412"/>
      <c r="AB14" s="413"/>
      <c r="AC14" s="72"/>
      <c r="AD14" s="408"/>
      <c r="AE14" s="408"/>
      <c r="AF14" s="115"/>
      <c r="AG14" s="89" t="s">
        <v>23</v>
      </c>
      <c r="AH14" s="10"/>
      <c r="AI14" s="10"/>
      <c r="AJ14" s="10"/>
      <c r="AK14" s="70"/>
      <c r="AL14" s="71"/>
      <c r="AM14" s="72"/>
      <c r="AN14" s="11"/>
      <c r="AO14" s="11"/>
      <c r="BV14" s="138"/>
      <c r="BW14" s="138"/>
      <c r="BX14" s="138"/>
      <c r="BY14" s="138"/>
      <c r="BZ14" s="138"/>
      <c r="CA14" s="138"/>
    </row>
    <row xmlns:x14ac="http://schemas.microsoft.com/office/spreadsheetml/2009/9/ac" r="15" ht="15.75" customHeight="true" thickBot="true" x14ac:dyDescent="0.3">
      <c r="A15" s="378" t="str">
        <f ca="true">IF(ISBLANK('Data Summary'!A17),"",'Data Summary'!A17)</f>
        <v/>
      </c>
      <c r="B15" s="116"/>
      <c r="C15" s="90" t="s">
        <v>20</v>
      </c>
      <c r="D15" s="74">
        <v>65</v>
      </c>
      <c r="E15" s="74"/>
      <c r="F15" s="74"/>
      <c r="G15" s="74"/>
      <c r="H15" s="74"/>
      <c r="I15" s="75"/>
      <c r="J15" s="24"/>
      <c r="K15" s="24"/>
      <c r="L15" s="116"/>
      <c r="M15" s="433" t="s">
        <v>20</v>
      </c>
      <c r="N15" s="415"/>
      <c r="O15" s="429"/>
      <c r="P15" s="429"/>
      <c r="Q15" s="434"/>
      <c r="R15" s="429"/>
      <c r="S15" s="435"/>
      <c r="T15" s="24"/>
      <c r="U15" s="24"/>
      <c r="V15" s="116"/>
      <c r="W15" s="433" t="s">
        <v>20</v>
      </c>
      <c r="X15" s="415"/>
      <c r="Y15" s="429"/>
      <c r="Z15" s="429"/>
      <c r="AA15" s="434"/>
      <c r="AB15" s="429"/>
      <c r="AC15" s="435"/>
      <c r="AD15" s="24"/>
      <c r="AE15" s="24"/>
      <c r="AF15" s="116"/>
      <c r="AG15" s="90" t="s">
        <v>20</v>
      </c>
      <c r="AH15" s="74">
        <v>98</v>
      </c>
      <c r="AI15" s="74"/>
      <c r="AJ15" s="74"/>
      <c r="AK15" s="74"/>
      <c r="AL15" s="74"/>
      <c r="AM15" s="75"/>
      <c r="AN15" s="24"/>
      <c r="AO15" s="24"/>
      <c r="BV15" s="138"/>
      <c r="BW15" s="138"/>
      <c r="BX15" s="138"/>
      <c r="BY15" s="138"/>
      <c r="BZ15" s="138"/>
      <c r="CA15" s="138"/>
    </row>
    <row xmlns:x14ac="http://schemas.microsoft.com/office/spreadsheetml/2009/9/ac" r="16" s="3" customFormat="true" x14ac:dyDescent="0.25">
      <c r="A16" s="378" t="str">
        <f ca="true">IF(ISBLANK('Data Summary'!A18),"",'Data Summary'!A18)</f>
        <v/>
      </c>
      <c r="B16" s="117"/>
      <c r="L16" s="417"/>
      <c r="M16" s="418"/>
      <c r="N16" s="418"/>
      <c r="O16" s="418"/>
      <c r="P16" s="418"/>
      <c r="Q16" s="418"/>
      <c r="R16" s="418"/>
      <c r="S16" s="418"/>
      <c r="T16" s="418"/>
      <c r="U16" s="418"/>
      <c r="V16" s="417"/>
      <c r="W16" s="418"/>
      <c r="X16" s="418"/>
      <c r="Y16" s="418"/>
      <c r="Z16" s="418"/>
      <c r="AA16" s="418"/>
      <c r="AB16" s="418"/>
      <c r="AC16" s="418"/>
      <c r="AD16" s="418"/>
      <c r="AE16" s="418"/>
      <c r="AF16" s="117"/>
      <c r="AP16" s="117"/>
      <c r="AZ16" s="117"/>
      <c r="BJ16" s="117"/>
      <c r="BT16" s="117"/>
      <c r="BU16" s="117"/>
      <c r="CD16" s="117"/>
      <c r="CN16" s="117"/>
      <c r="CX16" s="117"/>
      <c r="DH16" s="117"/>
      <c r="DR16" s="117"/>
      <c r="EB16" s="117"/>
      <c r="EL16" s="117"/>
      <c r="EV16" s="117"/>
      <c r="FF16" s="117"/>
      <c r="FP16" s="117"/>
      <c r="FZ16" s="117"/>
      <c r="GJ16" s="117"/>
      <c r="GT16" s="117"/>
      <c r="HD16" s="117"/>
      <c r="HN16" s="117"/>
      <c r="HX16" s="117"/>
      <c r="IH16" s="117"/>
      <c r="IR16" s="117"/>
    </row>
    <row xmlns:x14ac="http://schemas.microsoft.com/office/spreadsheetml/2009/9/ac" r="17" s="3" customFormat="true" x14ac:dyDescent="0.25">
      <c r="A17" s="378" t="str">
        <f ca="true">IF(ISBLANK('Data Summary'!A19),"",'Data Summary'!A19)</f>
        <v/>
      </c>
      <c r="B17" s="117"/>
      <c r="L17" s="417"/>
      <c r="M17" s="418"/>
      <c r="N17" s="418"/>
      <c r="O17" s="418"/>
      <c r="P17" s="418"/>
      <c r="Q17" s="418"/>
      <c r="R17" s="418"/>
      <c r="S17" s="418"/>
      <c r="T17" s="418"/>
      <c r="U17" s="418"/>
      <c r="V17" s="417"/>
      <c r="W17" s="418"/>
      <c r="X17" s="418"/>
      <c r="Y17" s="418"/>
      <c r="Z17" s="418"/>
      <c r="AA17" s="418"/>
      <c r="AB17" s="418"/>
      <c r="AC17" s="418"/>
      <c r="AD17" s="418"/>
      <c r="AE17" s="418"/>
      <c r="AF17" s="117"/>
      <c r="AP17" s="117"/>
      <c r="AZ17" s="117"/>
      <c r="BJ17" s="117"/>
      <c r="BT17" s="117"/>
      <c r="BU17" s="117"/>
      <c r="CD17" s="117"/>
      <c r="CN17" s="117"/>
      <c r="CX17" s="117"/>
      <c r="DH17" s="117"/>
      <c r="DR17" s="117"/>
      <c r="EB17" s="117"/>
      <c r="EL17" s="117"/>
      <c r="EV17" s="117"/>
      <c r="FF17" s="117"/>
      <c r="FP17" s="117"/>
      <c r="FZ17" s="117"/>
      <c r="GJ17" s="117"/>
      <c r="GT17" s="117"/>
      <c r="HD17" s="117"/>
      <c r="HN17" s="117"/>
      <c r="HX17" s="117"/>
      <c r="IH17" s="117"/>
      <c r="IR17" s="117"/>
    </row>
    <row xmlns:x14ac="http://schemas.microsoft.com/office/spreadsheetml/2009/9/ac" r="18" s="3" customFormat="true" x14ac:dyDescent="0.25">
      <c r="A18" s="378" t="str">
        <f ca="true">IF(ISBLANK('Data Summary'!A20),"",'Data Summary'!A20)</f>
        <v/>
      </c>
      <c r="B18" s="117"/>
      <c r="L18" s="417"/>
      <c r="M18" s="418"/>
      <c r="N18" s="418"/>
      <c r="O18" s="418"/>
      <c r="P18" s="418"/>
      <c r="Q18" s="418"/>
      <c r="R18" s="418"/>
      <c r="S18" s="418"/>
      <c r="T18" s="418"/>
      <c r="U18" s="418"/>
      <c r="V18" s="417"/>
      <c r="W18" s="418"/>
      <c r="X18" s="418"/>
      <c r="Y18" s="418"/>
      <c r="Z18" s="418"/>
      <c r="AA18" s="418"/>
      <c r="AB18" s="418"/>
      <c r="AC18" s="418"/>
      <c r="AD18" s="418"/>
      <c r="AE18" s="418"/>
      <c r="AF18" s="117"/>
      <c r="AP18" s="117"/>
      <c r="AZ18" s="117"/>
      <c r="BJ18" s="117"/>
      <c r="BT18" s="117"/>
      <c r="BU18" s="117"/>
      <c r="CD18" s="117"/>
      <c r="CN18" s="117"/>
      <c r="CX18" s="117"/>
      <c r="DH18" s="117"/>
      <c r="DR18" s="117"/>
      <c r="EB18" s="117"/>
      <c r="EL18" s="117"/>
      <c r="EV18" s="117"/>
      <c r="FF18" s="117"/>
      <c r="FP18" s="117"/>
      <c r="FZ18" s="117"/>
      <c r="GJ18" s="117"/>
      <c r="GT18" s="117"/>
      <c r="HD18" s="117"/>
      <c r="HN18" s="117"/>
      <c r="HX18" s="117"/>
      <c r="IH18" s="117"/>
      <c r="IR18" s="117"/>
    </row>
    <row xmlns:x14ac="http://schemas.microsoft.com/office/spreadsheetml/2009/9/ac" r="19" s="3" customFormat="true" x14ac:dyDescent="0.25">
      <c r="A19" s="378" t="str">
        <f ca="true">IF(ISBLANK('Data Summary'!A21),"",'Data Summary'!A21)</f>
        <v/>
      </c>
      <c r="B19" s="117"/>
      <c r="L19" s="417"/>
      <c r="M19" s="418"/>
      <c r="N19" s="418"/>
      <c r="O19" s="418"/>
      <c r="P19" s="418"/>
      <c r="Q19" s="418"/>
      <c r="R19" s="418"/>
      <c r="S19" s="418"/>
      <c r="T19" s="418"/>
      <c r="U19" s="418"/>
      <c r="V19" s="417"/>
      <c r="W19" s="418"/>
      <c r="X19" s="418"/>
      <c r="Y19" s="418"/>
      <c r="Z19" s="418"/>
      <c r="AA19" s="418"/>
      <c r="AB19" s="418"/>
      <c r="AC19" s="418"/>
      <c r="AD19" s="418"/>
      <c r="AE19" s="418"/>
      <c r="AF19" s="117"/>
      <c r="AP19" s="117"/>
      <c r="AZ19" s="117"/>
      <c r="BJ19" s="117"/>
      <c r="BT19" s="117"/>
      <c r="BU19" s="117"/>
      <c r="CD19" s="117"/>
      <c r="CN19" s="117"/>
      <c r="CX19" s="117"/>
      <c r="DH19" s="117"/>
      <c r="DR19" s="117"/>
      <c r="EB19" s="117"/>
      <c r="EL19" s="117"/>
      <c r="EV19" s="117"/>
      <c r="FF19" s="117"/>
      <c r="FP19" s="117"/>
      <c r="FZ19" s="117"/>
      <c r="GJ19" s="117"/>
      <c r="GT19" s="117"/>
      <c r="HD19" s="117"/>
      <c r="HN19" s="117"/>
      <c r="HX19" s="117"/>
      <c r="IH19" s="117"/>
      <c r="IR19" s="117"/>
    </row>
    <row xmlns:x14ac="http://schemas.microsoft.com/office/spreadsheetml/2009/9/ac" r="20" s="3" customFormat="true" x14ac:dyDescent="0.25">
      <c r="A20" s="378" t="str">
        <f ca="true">IF(ISBLANK('Data Summary'!A22),"",'Data Summary'!A22)</f>
        <v/>
      </c>
      <c r="B20" s="117"/>
      <c r="L20" s="417"/>
      <c r="M20" s="418"/>
      <c r="N20" s="418"/>
      <c r="O20" s="418"/>
      <c r="P20" s="418"/>
      <c r="Q20" s="418"/>
      <c r="R20" s="418"/>
      <c r="S20" s="418"/>
      <c r="T20" s="418"/>
      <c r="U20" s="418"/>
      <c r="V20" s="417"/>
      <c r="W20" s="418"/>
      <c r="X20" s="418"/>
      <c r="Y20" s="418"/>
      <c r="Z20" s="418"/>
      <c r="AA20" s="418"/>
      <c r="AB20" s="418"/>
      <c r="AC20" s="418"/>
      <c r="AD20" s="418"/>
      <c r="AE20" s="418"/>
      <c r="AF20" s="117"/>
      <c r="AP20" s="117"/>
      <c r="AZ20" s="117"/>
      <c r="BJ20" s="117"/>
      <c r="BT20" s="117"/>
      <c r="BU20" s="117"/>
      <c r="CD20" s="117"/>
      <c r="CN20" s="117"/>
      <c r="CX20" s="117"/>
      <c r="DH20" s="117"/>
      <c r="DR20" s="117"/>
      <c r="EB20" s="117"/>
      <c r="EL20" s="117"/>
      <c r="EV20" s="117"/>
      <c r="FF20" s="117"/>
      <c r="FP20" s="117"/>
      <c r="FZ20" s="117"/>
      <c r="GJ20" s="117"/>
      <c r="GT20" s="117"/>
      <c r="HD20" s="117"/>
      <c r="HN20" s="117"/>
      <c r="HX20" s="117"/>
      <c r="IH20" s="117"/>
      <c r="IR20" s="117"/>
    </row>
    <row xmlns:x14ac="http://schemas.microsoft.com/office/spreadsheetml/2009/9/ac" r="21" s="3" customFormat="true" x14ac:dyDescent="0.25">
      <c r="A21" s="378" t="str">
        <f ca="true">IF(ISBLANK('Data Summary'!A23),"",'Data Summary'!A23)</f>
        <v/>
      </c>
      <c r="B21" s="117"/>
      <c r="L21" s="417"/>
      <c r="M21" s="418"/>
      <c r="N21" s="418"/>
      <c r="O21" s="418"/>
      <c r="P21" s="418"/>
      <c r="Q21" s="418"/>
      <c r="R21" s="418"/>
      <c r="S21" s="418"/>
      <c r="T21" s="418"/>
      <c r="U21" s="418"/>
      <c r="V21" s="417"/>
      <c r="W21" s="418"/>
      <c r="X21" s="418"/>
      <c r="Y21" s="418"/>
      <c r="Z21" s="418"/>
      <c r="AA21" s="418"/>
      <c r="AB21" s="418"/>
      <c r="AC21" s="418"/>
      <c r="AD21" s="418"/>
      <c r="AE21" s="418"/>
      <c r="AF21" s="117"/>
      <c r="AP21" s="117"/>
      <c r="AZ21" s="117"/>
      <c r="BJ21" s="117"/>
      <c r="BT21" s="117"/>
      <c r="BU21" s="117"/>
      <c r="CD21" s="117"/>
      <c r="CN21" s="117"/>
      <c r="CX21" s="117"/>
      <c r="DH21" s="117"/>
      <c r="DR21" s="117"/>
      <c r="EB21" s="117"/>
      <c r="EL21" s="117"/>
      <c r="EV21" s="117"/>
      <c r="FF21" s="117"/>
      <c r="FP21" s="117"/>
      <c r="FZ21" s="117"/>
      <c r="GJ21" s="117"/>
      <c r="GT21" s="117"/>
      <c r="HD21" s="117"/>
      <c r="HN21" s="117"/>
      <c r="HX21" s="117"/>
      <c r="IH21" s="117"/>
      <c r="IR21" s="117"/>
    </row>
    <row xmlns:x14ac="http://schemas.microsoft.com/office/spreadsheetml/2009/9/ac" r="22" s="3" customFormat="true" x14ac:dyDescent="0.25">
      <c r="A22" s="378" t="str">
        <f ca="true">IF(ISBLANK('Data Summary'!A24),"",'Data Summary'!A24)</f>
        <v/>
      </c>
      <c r="B22" s="117"/>
      <c r="L22" s="417"/>
      <c r="M22" s="418"/>
      <c r="N22" s="418"/>
      <c r="O22" s="418"/>
      <c r="P22" s="418"/>
      <c r="Q22" s="418"/>
      <c r="R22" s="418"/>
      <c r="S22" s="418"/>
      <c r="T22" s="418"/>
      <c r="U22" s="418"/>
      <c r="V22" s="417"/>
      <c r="W22" s="418"/>
      <c r="X22" s="418"/>
      <c r="Y22" s="418"/>
      <c r="Z22" s="418"/>
      <c r="AA22" s="418"/>
      <c r="AB22" s="418"/>
      <c r="AC22" s="418"/>
      <c r="AD22" s="418"/>
      <c r="AE22" s="418"/>
      <c r="AF22" s="117"/>
      <c r="AP22" s="117"/>
      <c r="AZ22" s="117"/>
      <c r="BJ22" s="117"/>
      <c r="BT22" s="117"/>
      <c r="BU22" s="117"/>
      <c r="CD22" s="117"/>
      <c r="CN22" s="117"/>
      <c r="CX22" s="117"/>
      <c r="DH22" s="117"/>
      <c r="DR22" s="117"/>
      <c r="EB22" s="117"/>
      <c r="EL22" s="117"/>
      <c r="EV22" s="117"/>
      <c r="FF22" s="117"/>
      <c r="FP22" s="117"/>
      <c r="FZ22" s="117"/>
      <c r="GJ22" s="117"/>
      <c r="GT22" s="117"/>
      <c r="HD22" s="117"/>
      <c r="HN22" s="117"/>
      <c r="HX22" s="117"/>
      <c r="IH22" s="117"/>
      <c r="IR22" s="117"/>
    </row>
    <row xmlns:x14ac="http://schemas.microsoft.com/office/spreadsheetml/2009/9/ac" r="23" s="3" customFormat="true" x14ac:dyDescent="0.25">
      <c r="A23" s="378" t="str">
        <f ca="true">IF(ISBLANK('Data Summary'!A25),"",'Data Summary'!A25)</f>
        <v/>
      </c>
      <c r="B23" s="117"/>
      <c r="L23" s="417"/>
      <c r="M23" s="418"/>
      <c r="N23" s="418"/>
      <c r="O23" s="418"/>
      <c r="P23" s="418"/>
      <c r="Q23" s="418"/>
      <c r="R23" s="418"/>
      <c r="S23" s="418"/>
      <c r="T23" s="418"/>
      <c r="U23" s="418"/>
      <c r="V23" s="417"/>
      <c r="W23" s="418"/>
      <c r="X23" s="418"/>
      <c r="Y23" s="418"/>
      <c r="Z23" s="418"/>
      <c r="AA23" s="418"/>
      <c r="AB23" s="418"/>
      <c r="AC23" s="418"/>
      <c r="AD23" s="418"/>
      <c r="AE23" s="418"/>
      <c r="AF23" s="117"/>
      <c r="AP23" s="117"/>
      <c r="AZ23" s="117"/>
      <c r="BJ23" s="117"/>
      <c r="BT23" s="117"/>
      <c r="BU23" s="117"/>
      <c r="CD23" s="117"/>
      <c r="CN23" s="117"/>
      <c r="CX23" s="117"/>
      <c r="DH23" s="117"/>
      <c r="DR23" s="117"/>
      <c r="EB23" s="117"/>
      <c r="EL23" s="117"/>
      <c r="EV23" s="117"/>
      <c r="FF23" s="117"/>
      <c r="FP23" s="117"/>
      <c r="FZ23" s="117"/>
      <c r="GJ23" s="117"/>
      <c r="GT23" s="117"/>
      <c r="HD23" s="117"/>
      <c r="HN23" s="117"/>
      <c r="HX23" s="117"/>
      <c r="IH23" s="117"/>
      <c r="IR23" s="117"/>
    </row>
    <row xmlns:x14ac="http://schemas.microsoft.com/office/spreadsheetml/2009/9/ac" r="24" s="3" customFormat="true" x14ac:dyDescent="0.25">
      <c r="A24" s="378" t="str">
        <f ca="true">IF(ISBLANK('Data Summary'!A26),"",'Data Summary'!A26)</f>
        <v/>
      </c>
      <c r="B24" s="117"/>
      <c r="L24" s="417"/>
      <c r="M24" s="418"/>
      <c r="N24" s="418"/>
      <c r="O24" s="418"/>
      <c r="P24" s="418"/>
      <c r="Q24" s="418"/>
      <c r="R24" s="418"/>
      <c r="S24" s="418"/>
      <c r="T24" s="418"/>
      <c r="U24" s="418"/>
      <c r="V24" s="417"/>
      <c r="W24" s="418"/>
      <c r="X24" s="418"/>
      <c r="Y24" s="418"/>
      <c r="Z24" s="418"/>
      <c r="AA24" s="418"/>
      <c r="AB24" s="418"/>
      <c r="AC24" s="418"/>
      <c r="AD24" s="418"/>
      <c r="AE24" s="418"/>
      <c r="AF24" s="117"/>
      <c r="AP24" s="117"/>
      <c r="AZ24" s="117"/>
      <c r="BJ24" s="117"/>
      <c r="BT24" s="117"/>
      <c r="BU24" s="117"/>
      <c r="CD24" s="117"/>
      <c r="CN24" s="117"/>
      <c r="CX24" s="117"/>
      <c r="DH24" s="117"/>
      <c r="DR24" s="117"/>
      <c r="EB24" s="117"/>
      <c r="EL24" s="117"/>
      <c r="EV24" s="117"/>
      <c r="FF24" s="117"/>
      <c r="FP24" s="117"/>
      <c r="FZ24" s="117"/>
      <c r="GJ24" s="117"/>
      <c r="GT24" s="117"/>
      <c r="HD24" s="117"/>
      <c r="HN24" s="117"/>
      <c r="HX24" s="117"/>
      <c r="IH24" s="117"/>
      <c r="IR24" s="117"/>
    </row>
    <row xmlns:x14ac="http://schemas.microsoft.com/office/spreadsheetml/2009/9/ac" r="25" s="3" customFormat="true" x14ac:dyDescent="0.25">
      <c r="A25" s="378" t="str">
        <f ca="true">IF(ISBLANK('Data Summary'!A27),"",'Data Summary'!A27)</f>
        <v/>
      </c>
      <c r="B25" s="117"/>
      <c r="L25" s="417"/>
      <c r="M25" s="418"/>
      <c r="N25" s="418"/>
      <c r="O25" s="418"/>
      <c r="P25" s="418"/>
      <c r="Q25" s="418"/>
      <c r="R25" s="418"/>
      <c r="S25" s="418"/>
      <c r="T25" s="418"/>
      <c r="U25" s="418"/>
      <c r="V25" s="417"/>
      <c r="W25" s="418"/>
      <c r="X25" s="418"/>
      <c r="Y25" s="418"/>
      <c r="Z25" s="418"/>
      <c r="AA25" s="418"/>
      <c r="AB25" s="418"/>
      <c r="AC25" s="418"/>
      <c r="AD25" s="418"/>
      <c r="AE25" s="418"/>
      <c r="AF25" s="117"/>
      <c r="AP25" s="117"/>
      <c r="AZ25" s="117"/>
      <c r="BJ25" s="117"/>
      <c r="BT25" s="117"/>
      <c r="BU25" s="117"/>
      <c r="CD25" s="117"/>
      <c r="CN25" s="117"/>
      <c r="CX25" s="117"/>
      <c r="DH25" s="117"/>
      <c r="DR25" s="117"/>
      <c r="EB25" s="117"/>
      <c r="EL25" s="117"/>
      <c r="EV25" s="117"/>
      <c r="FF25" s="117"/>
      <c r="FP25" s="117"/>
      <c r="FZ25" s="117"/>
      <c r="GJ25" s="117"/>
      <c r="GT25" s="117"/>
      <c r="HD25" s="117"/>
      <c r="HN25" s="117"/>
      <c r="HX25" s="117"/>
      <c r="IH25" s="117"/>
      <c r="IR25" s="117"/>
    </row>
    <row xmlns:x14ac="http://schemas.microsoft.com/office/spreadsheetml/2009/9/ac" r="26" s="3" customFormat="true" x14ac:dyDescent="0.25">
      <c r="A26" s="378" t="str">
        <f ca="true">IF(ISBLANK('Data Summary'!A28),"",'Data Summary'!A28)</f>
        <v/>
      </c>
      <c r="B26" s="117"/>
      <c r="L26" s="417"/>
      <c r="M26" s="418"/>
      <c r="N26" s="418"/>
      <c r="O26" s="418"/>
      <c r="P26" s="418"/>
      <c r="Q26" s="418"/>
      <c r="R26" s="418"/>
      <c r="S26" s="418"/>
      <c r="T26" s="418"/>
      <c r="U26" s="418"/>
      <c r="V26" s="417"/>
      <c r="W26" s="418"/>
      <c r="X26" s="418"/>
      <c r="Y26" s="418"/>
      <c r="Z26" s="418"/>
      <c r="AA26" s="418"/>
      <c r="AB26" s="418"/>
      <c r="AC26" s="418"/>
      <c r="AD26" s="418"/>
      <c r="AE26" s="418"/>
      <c r="AF26" s="117"/>
      <c r="AP26" s="117"/>
      <c r="AZ26" s="117"/>
      <c r="BJ26" s="117"/>
      <c r="BT26" s="117"/>
      <c r="BU26" s="117"/>
      <c r="CD26" s="117"/>
      <c r="CN26" s="117"/>
      <c r="CX26" s="117"/>
      <c r="DH26" s="117"/>
      <c r="DR26" s="117"/>
      <c r="EB26" s="117"/>
      <c r="EL26" s="117"/>
      <c r="EV26" s="117"/>
      <c r="FF26" s="117"/>
      <c r="FP26" s="117"/>
      <c r="FZ26" s="117"/>
      <c r="GJ26" s="117"/>
      <c r="GT26" s="117"/>
      <c r="HD26" s="117"/>
      <c r="HN26" s="117"/>
      <c r="HX26" s="117"/>
      <c r="IH26" s="117"/>
      <c r="IR26" s="117"/>
    </row>
    <row xmlns:x14ac="http://schemas.microsoft.com/office/spreadsheetml/2009/9/ac" r="27" s="3" customFormat="true" x14ac:dyDescent="0.25">
      <c r="A27" s="378" t="str">
        <f ca="true">IF(ISBLANK('Data Summary'!A29),"",'Data Summary'!A29)</f>
        <v/>
      </c>
      <c r="B27" s="117"/>
      <c r="L27" s="417"/>
      <c r="M27" s="418"/>
      <c r="N27" s="418"/>
      <c r="O27" s="418"/>
      <c r="P27" s="418"/>
      <c r="Q27" s="418"/>
      <c r="R27" s="418"/>
      <c r="S27" s="418"/>
      <c r="T27" s="418"/>
      <c r="U27" s="418"/>
      <c r="V27" s="417"/>
      <c r="W27" s="418"/>
      <c r="X27" s="418"/>
      <c r="Y27" s="418"/>
      <c r="Z27" s="418"/>
      <c r="AA27" s="418"/>
      <c r="AB27" s="418"/>
      <c r="AC27" s="418"/>
      <c r="AD27" s="418"/>
      <c r="AE27" s="418"/>
      <c r="AF27" s="117"/>
      <c r="AP27" s="117"/>
      <c r="AZ27" s="117"/>
      <c r="BJ27" s="117"/>
      <c r="BT27" s="117"/>
      <c r="BU27" s="117"/>
      <c r="CD27" s="117"/>
      <c r="CN27" s="117"/>
      <c r="CX27" s="117"/>
      <c r="DH27" s="117"/>
      <c r="DR27" s="117"/>
      <c r="EB27" s="117"/>
      <c r="EL27" s="117"/>
      <c r="EV27" s="117"/>
      <c r="FF27" s="117"/>
      <c r="FP27" s="117"/>
      <c r="FZ27" s="117"/>
      <c r="GJ27" s="117"/>
      <c r="GT27" s="117"/>
      <c r="HD27" s="117"/>
      <c r="HN27" s="117"/>
      <c r="HX27" s="117"/>
      <c r="IH27" s="117"/>
      <c r="IR27" s="117"/>
    </row>
    <row xmlns:x14ac="http://schemas.microsoft.com/office/spreadsheetml/2009/9/ac" r="28" s="3" customFormat="true" x14ac:dyDescent="0.25">
      <c r="A28" s="378" t="str">
        <f ca="true">IF(ISBLANK('Data Summary'!A30),"",'Data Summary'!A30)</f>
        <v/>
      </c>
      <c r="B28" s="117"/>
      <c r="L28" s="417"/>
      <c r="M28" s="418"/>
      <c r="N28" s="418"/>
      <c r="O28" s="418"/>
      <c r="P28" s="418"/>
      <c r="Q28" s="418"/>
      <c r="R28" s="418"/>
      <c r="S28" s="418"/>
      <c r="T28" s="418"/>
      <c r="U28" s="418"/>
      <c r="V28" s="417"/>
      <c r="W28" s="418"/>
      <c r="X28" s="418"/>
      <c r="Y28" s="418"/>
      <c r="Z28" s="418"/>
      <c r="AA28" s="418"/>
      <c r="AB28" s="418"/>
      <c r="AC28" s="418"/>
      <c r="AD28" s="418"/>
      <c r="AE28" s="418"/>
      <c r="AF28" s="117"/>
      <c r="AP28" s="117"/>
      <c r="AZ28" s="117"/>
      <c r="BJ28" s="117"/>
      <c r="BT28" s="117"/>
      <c r="BU28" s="117"/>
      <c r="CD28" s="117"/>
      <c r="CN28" s="117"/>
      <c r="CX28" s="117"/>
      <c r="DH28" s="117"/>
      <c r="DR28" s="117"/>
      <c r="EB28" s="117"/>
      <c r="EL28" s="117"/>
      <c r="EV28" s="117"/>
      <c r="FF28" s="117"/>
      <c r="FP28" s="117"/>
      <c r="FZ28" s="117"/>
      <c r="GJ28" s="117"/>
      <c r="GT28" s="117"/>
      <c r="HD28" s="117"/>
      <c r="HN28" s="117"/>
      <c r="HX28" s="117"/>
      <c r="IH28" s="117"/>
      <c r="IR28" s="117"/>
    </row>
    <row xmlns:x14ac="http://schemas.microsoft.com/office/spreadsheetml/2009/9/ac" r="29" s="3" customFormat="true" x14ac:dyDescent="0.25">
      <c r="A29" s="378" t="str">
        <f ca="true">IF(ISBLANK('Data Summary'!A31),"",'Data Summary'!A31)</f>
        <v/>
      </c>
      <c r="B29" s="117"/>
      <c r="L29" s="417"/>
      <c r="M29" s="418"/>
      <c r="N29" s="418"/>
      <c r="O29" s="418"/>
      <c r="P29" s="418"/>
      <c r="Q29" s="418"/>
      <c r="R29" s="418"/>
      <c r="S29" s="418"/>
      <c r="T29" s="418"/>
      <c r="U29" s="418"/>
      <c r="V29" s="417"/>
      <c r="W29" s="418"/>
      <c r="X29" s="418"/>
      <c r="Y29" s="418"/>
      <c r="Z29" s="418"/>
      <c r="AA29" s="418"/>
      <c r="AB29" s="418"/>
      <c r="AC29" s="418"/>
      <c r="AD29" s="418"/>
      <c r="AE29" s="418"/>
      <c r="AF29" s="117"/>
      <c r="AP29" s="117"/>
      <c r="AZ29" s="117"/>
      <c r="BJ29" s="117"/>
      <c r="BT29" s="117"/>
      <c r="BU29" s="117"/>
      <c r="CD29" s="117"/>
      <c r="CN29" s="117"/>
      <c r="CX29" s="117"/>
      <c r="DH29" s="117"/>
      <c r="DR29" s="117"/>
      <c r="EB29" s="117"/>
      <c r="EL29" s="117"/>
      <c r="EV29" s="117"/>
      <c r="FF29" s="117"/>
      <c r="FP29" s="117"/>
      <c r="FZ29" s="117"/>
      <c r="GJ29" s="117"/>
      <c r="GT29" s="117"/>
      <c r="HD29" s="117"/>
      <c r="HN29" s="117"/>
      <c r="HX29" s="117"/>
      <c r="IH29" s="117"/>
      <c r="IR29" s="117"/>
    </row>
    <row xmlns:x14ac="http://schemas.microsoft.com/office/spreadsheetml/2009/9/ac" r="30" s="3" customFormat="true" x14ac:dyDescent="0.25">
      <c r="A30" s="378" t="str">
        <f ca="true">IF(ISBLANK('Data Summary'!A32),"",'Data Summary'!A32)</f>
        <v/>
      </c>
      <c r="B30" s="117"/>
      <c r="L30" s="417"/>
      <c r="M30" s="418"/>
      <c r="N30" s="418"/>
      <c r="O30" s="418"/>
      <c r="P30" s="418"/>
      <c r="Q30" s="418"/>
      <c r="R30" s="418"/>
      <c r="S30" s="418"/>
      <c r="T30" s="418"/>
      <c r="U30" s="418"/>
      <c r="V30" s="417"/>
      <c r="W30" s="418"/>
      <c r="X30" s="418"/>
      <c r="Y30" s="418"/>
      <c r="Z30" s="418"/>
      <c r="AA30" s="418"/>
      <c r="AB30" s="418"/>
      <c r="AC30" s="418"/>
      <c r="AD30" s="418"/>
      <c r="AE30" s="418"/>
      <c r="AF30" s="117"/>
      <c r="AP30" s="117"/>
      <c r="AZ30" s="117"/>
      <c r="BJ30" s="117"/>
      <c r="BT30" s="117"/>
      <c r="BU30" s="117"/>
      <c r="CD30" s="117"/>
      <c r="CN30" s="117"/>
      <c r="CX30" s="117"/>
      <c r="DH30" s="117"/>
      <c r="DR30" s="117"/>
      <c r="EB30" s="117"/>
      <c r="EL30" s="117"/>
      <c r="EV30" s="117"/>
      <c r="FF30" s="117"/>
      <c r="FP30" s="117"/>
      <c r="FZ30" s="117"/>
      <c r="GJ30" s="117"/>
      <c r="GT30" s="117"/>
      <c r="HD30" s="117"/>
      <c r="HN30" s="117"/>
      <c r="HX30" s="117"/>
      <c r="IH30" s="117"/>
      <c r="IR30" s="117"/>
    </row>
    <row xmlns:x14ac="http://schemas.microsoft.com/office/spreadsheetml/2009/9/ac" r="31" s="3" customFormat="true" x14ac:dyDescent="0.25">
      <c r="A31" s="378" t="str">
        <f ca="true">IF(ISBLANK('Data Summary'!A33),"",'Data Summary'!A33)</f>
        <v/>
      </c>
      <c r="B31" s="117"/>
      <c r="L31" s="417"/>
      <c r="M31" s="418"/>
      <c r="N31" s="418"/>
      <c r="O31" s="418"/>
      <c r="P31" s="418"/>
      <c r="Q31" s="418"/>
      <c r="R31" s="418"/>
      <c r="S31" s="418"/>
      <c r="T31" s="418"/>
      <c r="U31" s="418"/>
      <c r="V31" s="417"/>
      <c r="W31" s="418"/>
      <c r="X31" s="418"/>
      <c r="Y31" s="418"/>
      <c r="Z31" s="418"/>
      <c r="AA31" s="418"/>
      <c r="AB31" s="418"/>
      <c r="AC31" s="418"/>
      <c r="AD31" s="418"/>
      <c r="AE31" s="418"/>
      <c r="AF31" s="117"/>
      <c r="AP31" s="117"/>
      <c r="AZ31" s="117"/>
      <c r="BJ31" s="117"/>
      <c r="BT31" s="117"/>
      <c r="BU31" s="117"/>
      <c r="CD31" s="117"/>
      <c r="CN31" s="117"/>
      <c r="CX31" s="117"/>
      <c r="DH31" s="117"/>
      <c r="DR31" s="117"/>
      <c r="EB31" s="117"/>
      <c r="EL31" s="117"/>
      <c r="EV31" s="117"/>
      <c r="FF31" s="117"/>
      <c r="FP31" s="117"/>
      <c r="FZ31" s="117"/>
      <c r="GJ31" s="117"/>
      <c r="GT31" s="117"/>
      <c r="HD31" s="117"/>
      <c r="HN31" s="117"/>
      <c r="HX31" s="117"/>
      <c r="IH31" s="117"/>
      <c r="IR31" s="117"/>
    </row>
    <row xmlns:x14ac="http://schemas.microsoft.com/office/spreadsheetml/2009/9/ac" r="32" s="3" customFormat="true" x14ac:dyDescent="0.25">
      <c r="A32" s="378" t="str">
        <f ca="true">IF(ISBLANK('Data Summary'!A34),"",'Data Summary'!A34)</f>
        <v/>
      </c>
      <c r="B32" s="117"/>
      <c r="L32" s="417"/>
      <c r="M32" s="418"/>
      <c r="N32" s="418"/>
      <c r="O32" s="418"/>
      <c r="P32" s="418"/>
      <c r="Q32" s="418"/>
      <c r="R32" s="418"/>
      <c r="S32" s="418"/>
      <c r="T32" s="418"/>
      <c r="U32" s="418"/>
      <c r="V32" s="417"/>
      <c r="W32" s="418"/>
      <c r="X32" s="418"/>
      <c r="Y32" s="418"/>
      <c r="Z32" s="418"/>
      <c r="AA32" s="418"/>
      <c r="AB32" s="418"/>
      <c r="AC32" s="418"/>
      <c r="AD32" s="418"/>
      <c r="AE32" s="418"/>
      <c r="AF32" s="117"/>
      <c r="AP32" s="117"/>
      <c r="AZ32" s="117"/>
      <c r="BJ32" s="117"/>
      <c r="BT32" s="117"/>
      <c r="BU32" s="117"/>
      <c r="CD32" s="117"/>
      <c r="CN32" s="117"/>
      <c r="CX32" s="117"/>
      <c r="DH32" s="117"/>
      <c r="DR32" s="117"/>
      <c r="EB32" s="117"/>
      <c r="EL32" s="117"/>
      <c r="EV32" s="117"/>
      <c r="FF32" s="117"/>
      <c r="FP32" s="117"/>
      <c r="FZ32" s="117"/>
      <c r="GJ32" s="117"/>
      <c r="GT32" s="117"/>
      <c r="HD32" s="117"/>
      <c r="HN32" s="117"/>
      <c r="HX32" s="117"/>
      <c r="IH32" s="117"/>
      <c r="IR32" s="117"/>
    </row>
    <row xmlns:x14ac="http://schemas.microsoft.com/office/spreadsheetml/2009/9/ac" r="33" s="3" customFormat="true" x14ac:dyDescent="0.25">
      <c r="A33" s="378" t="str">
        <f ca="true">IF(ISBLANK('Data Summary'!A35),"",'Data Summary'!A35)</f>
        <v/>
      </c>
      <c r="B33" s="117"/>
      <c r="L33" s="417"/>
      <c r="M33" s="418"/>
      <c r="N33" s="418"/>
      <c r="O33" s="418"/>
      <c r="P33" s="418"/>
      <c r="Q33" s="418"/>
      <c r="R33" s="418"/>
      <c r="S33" s="418"/>
      <c r="T33" s="418"/>
      <c r="U33" s="418"/>
      <c r="V33" s="417"/>
      <c r="W33" s="418"/>
      <c r="X33" s="418"/>
      <c r="Y33" s="418"/>
      <c r="Z33" s="418"/>
      <c r="AA33" s="418"/>
      <c r="AB33" s="418"/>
      <c r="AC33" s="418"/>
      <c r="AD33" s="418"/>
      <c r="AE33" s="418"/>
      <c r="AF33" s="117"/>
      <c r="AP33" s="117"/>
      <c r="AZ33" s="117"/>
      <c r="BJ33" s="117"/>
      <c r="BT33" s="117"/>
      <c r="BU33" s="117"/>
      <c r="CD33" s="117"/>
      <c r="CN33" s="117"/>
      <c r="CX33" s="117"/>
      <c r="DH33" s="117"/>
      <c r="DR33" s="117"/>
      <c r="EB33" s="117"/>
      <c r="EL33" s="117"/>
      <c r="EV33" s="117"/>
      <c r="FF33" s="117"/>
      <c r="FP33" s="117"/>
      <c r="FZ33" s="117"/>
      <c r="GJ33" s="117"/>
      <c r="GT33" s="117"/>
      <c r="HD33" s="117"/>
      <c r="HN33" s="117"/>
      <c r="HX33" s="117"/>
      <c r="IH33" s="117"/>
      <c r="IR33" s="117"/>
    </row>
    <row xmlns:x14ac="http://schemas.microsoft.com/office/spreadsheetml/2009/9/ac" r="34" s="3" customFormat="true" x14ac:dyDescent="0.25">
      <c r="A34" s="378" t="str">
        <f ca="true">IF(ISBLANK('Data Summary'!A36),"",'Data Summary'!A36)</f>
        <v/>
      </c>
      <c r="B34" s="117"/>
      <c r="L34" s="417"/>
      <c r="M34" s="418"/>
      <c r="N34" s="418"/>
      <c r="O34" s="418"/>
      <c r="P34" s="418"/>
      <c r="Q34" s="418"/>
      <c r="R34" s="418"/>
      <c r="S34" s="418"/>
      <c r="T34" s="418"/>
      <c r="U34" s="418"/>
      <c r="V34" s="417"/>
      <c r="W34" s="418"/>
      <c r="X34" s="418"/>
      <c r="Y34" s="418"/>
      <c r="Z34" s="418"/>
      <c r="AA34" s="418"/>
      <c r="AB34" s="418"/>
      <c r="AC34" s="418"/>
      <c r="AD34" s="418"/>
      <c r="AE34" s="418"/>
      <c r="AF34" s="117"/>
      <c r="AP34" s="117"/>
      <c r="AZ34" s="117"/>
      <c r="BJ34" s="117"/>
      <c r="BT34" s="117"/>
      <c r="BU34" s="117"/>
      <c r="CD34" s="117"/>
      <c r="CN34" s="117"/>
      <c r="CX34" s="117"/>
      <c r="DH34" s="117"/>
      <c r="DR34" s="117"/>
      <c r="EB34" s="117"/>
      <c r="EL34" s="117"/>
      <c r="EV34" s="117"/>
      <c r="FF34" s="117"/>
      <c r="FP34" s="117"/>
      <c r="FZ34" s="117"/>
      <c r="GJ34" s="117"/>
      <c r="GT34" s="117"/>
      <c r="HD34" s="117"/>
      <c r="HN34" s="117"/>
      <c r="HX34" s="117"/>
      <c r="IH34" s="117"/>
      <c r="IR34" s="117"/>
    </row>
    <row xmlns:x14ac="http://schemas.microsoft.com/office/spreadsheetml/2009/9/ac" r="35" s="3" customFormat="true" x14ac:dyDescent="0.25">
      <c r="A35" s="378" t="str">
        <f ca="true">IF(ISBLANK('Data Summary'!A37),"",'Data Summary'!A37)</f>
        <v/>
      </c>
      <c r="B35" s="117"/>
      <c r="L35" s="417"/>
      <c r="M35" s="418"/>
      <c r="N35" s="418"/>
      <c r="O35" s="418"/>
      <c r="P35" s="418"/>
      <c r="Q35" s="418"/>
      <c r="R35" s="418"/>
      <c r="S35" s="418"/>
      <c r="T35" s="418"/>
      <c r="U35" s="418"/>
      <c r="V35" s="417"/>
      <c r="W35" s="418"/>
      <c r="X35" s="418"/>
      <c r="Y35" s="418"/>
      <c r="Z35" s="418"/>
      <c r="AA35" s="418"/>
      <c r="AB35" s="418"/>
      <c r="AC35" s="418"/>
      <c r="AD35" s="418"/>
      <c r="AE35" s="418"/>
      <c r="AF35" s="117"/>
      <c r="AP35" s="117"/>
      <c r="AZ35" s="117"/>
      <c r="BJ35" s="117"/>
      <c r="BT35" s="117"/>
      <c r="BU35" s="117"/>
      <c r="CD35" s="117"/>
      <c r="CN35" s="117"/>
      <c r="CX35" s="117"/>
      <c r="DH35" s="117"/>
      <c r="DR35" s="117"/>
      <c r="EB35" s="117"/>
      <c r="EL35" s="117"/>
      <c r="EV35" s="117"/>
      <c r="FF35" s="117"/>
      <c r="FP35" s="117"/>
      <c r="FZ35" s="117"/>
      <c r="GJ35" s="117"/>
      <c r="GT35" s="117"/>
      <c r="HD35" s="117"/>
      <c r="HN35" s="117"/>
      <c r="HX35" s="117"/>
      <c r="IH35" s="117"/>
      <c r="IR35" s="117"/>
    </row>
    <row xmlns:x14ac="http://schemas.microsoft.com/office/spreadsheetml/2009/9/ac" r="36" s="3" customFormat="true" x14ac:dyDescent="0.25">
      <c r="A36" s="378" t="str">
        <f ca="true">IF(ISBLANK('Data Summary'!A38),"",'Data Summary'!A38)</f>
        <v/>
      </c>
      <c r="B36" s="117"/>
      <c r="L36" s="417"/>
      <c r="M36" s="418"/>
      <c r="N36" s="418"/>
      <c r="O36" s="418"/>
      <c r="P36" s="418"/>
      <c r="Q36" s="418"/>
      <c r="R36" s="418"/>
      <c r="S36" s="418"/>
      <c r="T36" s="418"/>
      <c r="U36" s="418"/>
      <c r="V36" s="417"/>
      <c r="W36" s="418"/>
      <c r="X36" s="418"/>
      <c r="Y36" s="418"/>
      <c r="Z36" s="418"/>
      <c r="AA36" s="418"/>
      <c r="AB36" s="418"/>
      <c r="AC36" s="418"/>
      <c r="AD36" s="418"/>
      <c r="AE36" s="418"/>
      <c r="AF36" s="117"/>
      <c r="AP36" s="117"/>
      <c r="AZ36" s="117"/>
      <c r="BJ36" s="117"/>
      <c r="BT36" s="117"/>
      <c r="BU36" s="117"/>
      <c r="CD36" s="117"/>
      <c r="CN36" s="117"/>
      <c r="CX36" s="117"/>
      <c r="DH36" s="117"/>
      <c r="DR36" s="117"/>
      <c r="EB36" s="117"/>
      <c r="EL36" s="117"/>
      <c r="EV36" s="117"/>
      <c r="FF36" s="117"/>
      <c r="FP36" s="117"/>
      <c r="FZ36" s="117"/>
      <c r="GJ36" s="117"/>
      <c r="GT36" s="117"/>
      <c r="HD36" s="117"/>
      <c r="HN36" s="117"/>
      <c r="HX36" s="117"/>
      <c r="IH36" s="117"/>
      <c r="IR36" s="117"/>
    </row>
    <row xmlns:x14ac="http://schemas.microsoft.com/office/spreadsheetml/2009/9/ac" r="37" s="3" customFormat="true" x14ac:dyDescent="0.25">
      <c r="A37" s="378" t="str">
        <f ca="true">IF(ISBLANK('Data Summary'!A39),"",'Data Summary'!A39)</f>
        <v/>
      </c>
      <c r="B37" s="117"/>
      <c r="L37" s="417"/>
      <c r="M37" s="418"/>
      <c r="N37" s="418"/>
      <c r="O37" s="418"/>
      <c r="P37" s="418"/>
      <c r="Q37" s="418"/>
      <c r="R37" s="418"/>
      <c r="S37" s="418"/>
      <c r="T37" s="418"/>
      <c r="U37" s="418"/>
      <c r="V37" s="417"/>
      <c r="W37" s="418"/>
      <c r="X37" s="418"/>
      <c r="Y37" s="418"/>
      <c r="Z37" s="418"/>
      <c r="AA37" s="418"/>
      <c r="AB37" s="418"/>
      <c r="AC37" s="418"/>
      <c r="AD37" s="418"/>
      <c r="AE37" s="418"/>
      <c r="AF37" s="117"/>
      <c r="AP37" s="117"/>
      <c r="AZ37" s="117"/>
      <c r="BJ37" s="117"/>
      <c r="BT37" s="117"/>
      <c r="BU37" s="117"/>
      <c r="CD37" s="117"/>
      <c r="CN37" s="117"/>
      <c r="CX37" s="117"/>
      <c r="DH37" s="117"/>
      <c r="DR37" s="117"/>
      <c r="EB37" s="117"/>
      <c r="EL37" s="117"/>
      <c r="EV37" s="117"/>
      <c r="FF37" s="117"/>
      <c r="FP37" s="117"/>
      <c r="FZ37" s="117"/>
      <c r="GJ37" s="117"/>
      <c r="GT37" s="117"/>
      <c r="HD37" s="117"/>
      <c r="HN37" s="117"/>
      <c r="HX37" s="117"/>
      <c r="IH37" s="117"/>
      <c r="IR37" s="117"/>
    </row>
    <row xmlns:x14ac="http://schemas.microsoft.com/office/spreadsheetml/2009/9/ac" r="38" s="3" customFormat="true" x14ac:dyDescent="0.25">
      <c r="A38" s="378" t="str">
        <f ca="true">IF(ISBLANK('Data Summary'!A40),"",'Data Summary'!A40)</f>
        <v/>
      </c>
      <c r="B38" s="117"/>
      <c r="L38" s="417"/>
      <c r="M38" s="418"/>
      <c r="N38" s="418"/>
      <c r="O38" s="418"/>
      <c r="P38" s="418"/>
      <c r="Q38" s="418"/>
      <c r="R38" s="418"/>
      <c r="S38" s="418"/>
      <c r="T38" s="418"/>
      <c r="U38" s="418"/>
      <c r="V38" s="417"/>
      <c r="W38" s="418"/>
      <c r="X38" s="418"/>
      <c r="Y38" s="418"/>
      <c r="Z38" s="418"/>
      <c r="AA38" s="418"/>
      <c r="AB38" s="418"/>
      <c r="AC38" s="418"/>
      <c r="AD38" s="418"/>
      <c r="AE38" s="418"/>
      <c r="AF38" s="117"/>
      <c r="AP38" s="117"/>
      <c r="AZ38" s="117"/>
      <c r="BJ38" s="117"/>
      <c r="BT38" s="117"/>
      <c r="BU38" s="117"/>
      <c r="CD38" s="117"/>
      <c r="CN38" s="117"/>
      <c r="CX38" s="117"/>
      <c r="DH38" s="117"/>
      <c r="DR38" s="117"/>
      <c r="EB38" s="117"/>
      <c r="EL38" s="117"/>
      <c r="EV38" s="117"/>
      <c r="FF38" s="117"/>
      <c r="FP38" s="117"/>
      <c r="FZ38" s="117"/>
      <c r="GJ38" s="117"/>
      <c r="GT38" s="117"/>
      <c r="HD38" s="117"/>
      <c r="HN38" s="117"/>
      <c r="HX38" s="117"/>
      <c r="IH38" s="117"/>
      <c r="IR38" s="117"/>
    </row>
    <row xmlns:x14ac="http://schemas.microsoft.com/office/spreadsheetml/2009/9/ac" r="39" s="3" customFormat="true" x14ac:dyDescent="0.25">
      <c r="A39" s="378" t="str">
        <f ca="true">IF(ISBLANK('Data Summary'!A41),"",'Data Summary'!A41)</f>
        <v/>
      </c>
      <c r="B39" s="117"/>
      <c r="L39" s="417"/>
      <c r="M39" s="418"/>
      <c r="N39" s="418"/>
      <c r="O39" s="418"/>
      <c r="P39" s="418"/>
      <c r="Q39" s="418"/>
      <c r="R39" s="418"/>
      <c r="S39" s="418"/>
      <c r="T39" s="418"/>
      <c r="U39" s="418"/>
      <c r="V39" s="417"/>
      <c r="W39" s="418"/>
      <c r="X39" s="418"/>
      <c r="Y39" s="418"/>
      <c r="Z39" s="418"/>
      <c r="AA39" s="418"/>
      <c r="AB39" s="418"/>
      <c r="AC39" s="418"/>
      <c r="AD39" s="418"/>
      <c r="AE39" s="418"/>
      <c r="AF39" s="117"/>
      <c r="AP39" s="117"/>
      <c r="AZ39" s="117"/>
      <c r="BJ39" s="117"/>
      <c r="BT39" s="117"/>
      <c r="BU39" s="117"/>
      <c r="CD39" s="117"/>
      <c r="CN39" s="117"/>
      <c r="CX39" s="117"/>
      <c r="DH39" s="117"/>
      <c r="DR39" s="117"/>
      <c r="EB39" s="117"/>
      <c r="EL39" s="117"/>
      <c r="EV39" s="117"/>
      <c r="FF39" s="117"/>
      <c r="FP39" s="117"/>
      <c r="FZ39" s="117"/>
      <c r="GJ39" s="117"/>
      <c r="GT39" s="117"/>
      <c r="HD39" s="117"/>
      <c r="HN39" s="117"/>
      <c r="HX39" s="117"/>
      <c r="IH39" s="117"/>
      <c r="IR39" s="117"/>
    </row>
    <row xmlns:x14ac="http://schemas.microsoft.com/office/spreadsheetml/2009/9/ac" r="40" s="3" customFormat="true" x14ac:dyDescent="0.25">
      <c r="A40" s="378" t="str">
        <f ca="true">IF(ISBLANK('Data Summary'!A42),"",'Data Summary'!A42)</f>
        <v/>
      </c>
      <c r="B40" s="117"/>
      <c r="L40" s="417"/>
      <c r="M40" s="418"/>
      <c r="N40" s="418"/>
      <c r="O40" s="418"/>
      <c r="P40" s="418"/>
      <c r="Q40" s="418"/>
      <c r="R40" s="418"/>
      <c r="S40" s="418"/>
      <c r="T40" s="418"/>
      <c r="U40" s="418"/>
      <c r="V40" s="417"/>
      <c r="W40" s="418"/>
      <c r="X40" s="418"/>
      <c r="Y40" s="418"/>
      <c r="Z40" s="418"/>
      <c r="AA40" s="418"/>
      <c r="AB40" s="418"/>
      <c r="AC40" s="418"/>
      <c r="AD40" s="418"/>
      <c r="AE40" s="418"/>
      <c r="AF40" s="117"/>
      <c r="AP40" s="117"/>
      <c r="AZ40" s="117"/>
      <c r="BJ40" s="117"/>
      <c r="BT40" s="117"/>
      <c r="BU40" s="117"/>
      <c r="CD40" s="117"/>
      <c r="CN40" s="117"/>
      <c r="CX40" s="117"/>
      <c r="DH40" s="117"/>
      <c r="DR40" s="117"/>
      <c r="EB40" s="117"/>
      <c r="EL40" s="117"/>
      <c r="EV40" s="117"/>
      <c r="FF40" s="117"/>
      <c r="FP40" s="117"/>
      <c r="FZ40" s="117"/>
      <c r="GJ40" s="117"/>
      <c r="GT40" s="117"/>
      <c r="HD40" s="117"/>
      <c r="HN40" s="117"/>
      <c r="HX40" s="117"/>
      <c r="IH40" s="117"/>
      <c r="IR40" s="117"/>
    </row>
    <row xmlns:x14ac="http://schemas.microsoft.com/office/spreadsheetml/2009/9/ac" r="41" s="3" customFormat="true" x14ac:dyDescent="0.25">
      <c r="A41" s="378" t="str">
        <f ca="true">IF(ISBLANK('Data Summary'!A43),"",'Data Summary'!A43)</f>
        <v/>
      </c>
      <c r="B41" s="117"/>
      <c r="L41" s="417"/>
      <c r="M41" s="418"/>
      <c r="N41" s="418"/>
      <c r="O41" s="418"/>
      <c r="P41" s="418"/>
      <c r="Q41" s="418"/>
      <c r="R41" s="418"/>
      <c r="S41" s="418"/>
      <c r="T41" s="418"/>
      <c r="U41" s="418"/>
      <c r="V41" s="417"/>
      <c r="W41" s="418"/>
      <c r="X41" s="418"/>
      <c r="Y41" s="418"/>
      <c r="Z41" s="418"/>
      <c r="AA41" s="418"/>
      <c r="AB41" s="418"/>
      <c r="AC41" s="418"/>
      <c r="AD41" s="418"/>
      <c r="AE41" s="418"/>
      <c r="AF41" s="117"/>
      <c r="AP41" s="117"/>
      <c r="AZ41" s="117"/>
      <c r="BJ41" s="117"/>
      <c r="BT41" s="117"/>
      <c r="BU41" s="117"/>
      <c r="CD41" s="117"/>
      <c r="CN41" s="117"/>
      <c r="CX41" s="117"/>
      <c r="DH41" s="117"/>
      <c r="DR41" s="117"/>
      <c r="EB41" s="117"/>
      <c r="EL41" s="117"/>
      <c r="EV41" s="117"/>
      <c r="FF41" s="117"/>
      <c r="FP41" s="117"/>
      <c r="FZ41" s="117"/>
      <c r="GJ41" s="117"/>
      <c r="GT41" s="117"/>
      <c r="HD41" s="117"/>
      <c r="HN41" s="117"/>
      <c r="HX41" s="117"/>
      <c r="IH41" s="117"/>
      <c r="IR41" s="117"/>
    </row>
    <row xmlns:x14ac="http://schemas.microsoft.com/office/spreadsheetml/2009/9/ac" r="42" s="3" customFormat="true" x14ac:dyDescent="0.25">
      <c r="A42" s="378" t="str">
        <f ca="true">IF(ISBLANK('Data Summary'!A44),"",'Data Summary'!A44)</f>
        <v/>
      </c>
      <c r="B42" s="117"/>
      <c r="L42" s="417"/>
      <c r="M42" s="418"/>
      <c r="N42" s="418"/>
      <c r="O42" s="418"/>
      <c r="P42" s="418"/>
      <c r="Q42" s="418"/>
      <c r="R42" s="418"/>
      <c r="S42" s="418"/>
      <c r="T42" s="418"/>
      <c r="U42" s="418"/>
      <c r="V42" s="417"/>
      <c r="W42" s="418"/>
      <c r="X42" s="418"/>
      <c r="Y42" s="418"/>
      <c r="Z42" s="418"/>
      <c r="AA42" s="418"/>
      <c r="AB42" s="418"/>
      <c r="AC42" s="418"/>
      <c r="AD42" s="418"/>
      <c r="AE42" s="418"/>
      <c r="AF42" s="117"/>
      <c r="AP42" s="117"/>
      <c r="AZ42" s="117"/>
      <c r="BJ42" s="117"/>
      <c r="BT42" s="117"/>
      <c r="BU42" s="117"/>
      <c r="CD42" s="117"/>
      <c r="CN42" s="117"/>
      <c r="CX42" s="117"/>
      <c r="DH42" s="117"/>
      <c r="DR42" s="117"/>
      <c r="EB42" s="117"/>
      <c r="EL42" s="117"/>
      <c r="EV42" s="117"/>
      <c r="FF42" s="117"/>
      <c r="FP42" s="117"/>
      <c r="FZ42" s="117"/>
      <c r="GJ42" s="117"/>
      <c r="GT42" s="117"/>
      <c r="HD42" s="117"/>
      <c r="HN42" s="117"/>
      <c r="HX42" s="117"/>
      <c r="IH42" s="117"/>
      <c r="IR42" s="117"/>
    </row>
    <row xmlns:x14ac="http://schemas.microsoft.com/office/spreadsheetml/2009/9/ac" r="43" s="3" customFormat="true" x14ac:dyDescent="0.25">
      <c r="A43" s="378" t="str">
        <f ca="true">IF(ISBLANK('Data Summary'!A45),"",'Data Summary'!A45)</f>
        <v/>
      </c>
      <c r="B43" s="117"/>
      <c r="L43" s="417"/>
      <c r="M43" s="418"/>
      <c r="N43" s="418"/>
      <c r="O43" s="418"/>
      <c r="P43" s="418"/>
      <c r="Q43" s="418"/>
      <c r="R43" s="418"/>
      <c r="S43" s="418"/>
      <c r="T43" s="418"/>
      <c r="U43" s="418"/>
      <c r="V43" s="417"/>
      <c r="W43" s="418"/>
      <c r="X43" s="418"/>
      <c r="Y43" s="418"/>
      <c r="Z43" s="418"/>
      <c r="AA43" s="418"/>
      <c r="AB43" s="418"/>
      <c r="AC43" s="418"/>
      <c r="AD43" s="418"/>
      <c r="AE43" s="418"/>
      <c r="AF43" s="117"/>
      <c r="AP43" s="117"/>
      <c r="AZ43" s="117"/>
      <c r="BJ43" s="117"/>
      <c r="BT43" s="117"/>
      <c r="BU43" s="117"/>
      <c r="CD43" s="117"/>
      <c r="CN43" s="117"/>
      <c r="CX43" s="117"/>
      <c r="DH43" s="117"/>
      <c r="DR43" s="117"/>
      <c r="EB43" s="117"/>
      <c r="EL43" s="117"/>
      <c r="EV43" s="117"/>
      <c r="FF43" s="117"/>
      <c r="FP43" s="117"/>
      <c r="FZ43" s="117"/>
      <c r="GJ43" s="117"/>
      <c r="GT43" s="117"/>
      <c r="HD43" s="117"/>
      <c r="HN43" s="117"/>
      <c r="HX43" s="117"/>
      <c r="IH43" s="117"/>
      <c r="IR43" s="117"/>
    </row>
    <row xmlns:x14ac="http://schemas.microsoft.com/office/spreadsheetml/2009/9/ac" r="44" s="3" customFormat="true" x14ac:dyDescent="0.25">
      <c r="A44" s="378" t="str">
        <f ca="true">IF(ISBLANK('Data Summary'!A46),"",'Data Summary'!A46)</f>
        <v/>
      </c>
      <c r="B44" s="117"/>
      <c r="L44" s="417"/>
      <c r="M44" s="418"/>
      <c r="N44" s="418"/>
      <c r="O44" s="418"/>
      <c r="P44" s="418"/>
      <c r="Q44" s="418"/>
      <c r="R44" s="418"/>
      <c r="S44" s="418"/>
      <c r="T44" s="418"/>
      <c r="U44" s="418"/>
      <c r="V44" s="417"/>
      <c r="W44" s="418"/>
      <c r="X44" s="418"/>
      <c r="Y44" s="418"/>
      <c r="Z44" s="418"/>
      <c r="AA44" s="418"/>
      <c r="AB44" s="418"/>
      <c r="AC44" s="418"/>
      <c r="AD44" s="418"/>
      <c r="AE44" s="418"/>
      <c r="AF44" s="117"/>
      <c r="AP44" s="117"/>
      <c r="AZ44" s="117"/>
      <c r="BJ44" s="117"/>
      <c r="BT44" s="117"/>
      <c r="BU44" s="117"/>
      <c r="CD44" s="117"/>
      <c r="CN44" s="117"/>
      <c r="CX44" s="117"/>
      <c r="DH44" s="117"/>
      <c r="DR44" s="117"/>
      <c r="EB44" s="117"/>
      <c r="EL44" s="117"/>
      <c r="EV44" s="117"/>
      <c r="FF44" s="117"/>
      <c r="FP44" s="117"/>
      <c r="FZ44" s="117"/>
      <c r="GJ44" s="117"/>
      <c r="GT44" s="117"/>
      <c r="HD44" s="117"/>
      <c r="HN44" s="117"/>
      <c r="HX44" s="117"/>
      <c r="IH44" s="117"/>
      <c r="IR44" s="117"/>
    </row>
    <row xmlns:x14ac="http://schemas.microsoft.com/office/spreadsheetml/2009/9/ac" r="45" s="3" customFormat="true" x14ac:dyDescent="0.25">
      <c r="A45" s="378" t="str">
        <f ca="true">IF(ISBLANK('Data Summary'!A47),"",'Data Summary'!A47)</f>
        <v/>
      </c>
      <c r="B45" s="117"/>
      <c r="L45" s="417"/>
      <c r="M45" s="418"/>
      <c r="N45" s="418"/>
      <c r="O45" s="418"/>
      <c r="P45" s="418"/>
      <c r="Q45" s="418"/>
      <c r="R45" s="418"/>
      <c r="S45" s="418"/>
      <c r="T45" s="418"/>
      <c r="U45" s="418"/>
      <c r="V45" s="417"/>
      <c r="W45" s="418"/>
      <c r="X45" s="418"/>
      <c r="Y45" s="418"/>
      <c r="Z45" s="418"/>
      <c r="AA45" s="418"/>
      <c r="AB45" s="418"/>
      <c r="AC45" s="418"/>
      <c r="AD45" s="418"/>
      <c r="AE45" s="418"/>
      <c r="AF45" s="117"/>
      <c r="AP45" s="117"/>
      <c r="AZ45" s="117"/>
      <c r="BJ45" s="117"/>
      <c r="BT45" s="117"/>
      <c r="BU45" s="117"/>
      <c r="CD45" s="117"/>
      <c r="CN45" s="117"/>
      <c r="CX45" s="117"/>
      <c r="DH45" s="117"/>
      <c r="DR45" s="117"/>
      <c r="EB45" s="117"/>
      <c r="EL45" s="117"/>
      <c r="EV45" s="117"/>
      <c r="FF45" s="117"/>
      <c r="FP45" s="117"/>
      <c r="FZ45" s="117"/>
      <c r="GJ45" s="117"/>
      <c r="GT45" s="117"/>
      <c r="HD45" s="117"/>
      <c r="HN45" s="117"/>
      <c r="HX45" s="117"/>
      <c r="IH45" s="117"/>
      <c r="IR45" s="117"/>
    </row>
    <row xmlns:x14ac="http://schemas.microsoft.com/office/spreadsheetml/2009/9/ac" r="46" s="3" customFormat="true" x14ac:dyDescent="0.25">
      <c r="A46" s="378" t="str">
        <f ca="true">IF(ISBLANK('Data Summary'!A48),"",'Data Summary'!A48)</f>
        <v/>
      </c>
      <c r="B46" s="117"/>
      <c r="L46" s="417"/>
      <c r="M46" s="418"/>
      <c r="N46" s="418"/>
      <c r="O46" s="418"/>
      <c r="P46" s="418"/>
      <c r="Q46" s="418"/>
      <c r="R46" s="418"/>
      <c r="S46" s="418"/>
      <c r="T46" s="418"/>
      <c r="U46" s="418"/>
      <c r="V46" s="417"/>
      <c r="W46" s="418"/>
      <c r="X46" s="418"/>
      <c r="Y46" s="418"/>
      <c r="Z46" s="418"/>
      <c r="AA46" s="418"/>
      <c r="AB46" s="418"/>
      <c r="AC46" s="418"/>
      <c r="AD46" s="418"/>
      <c r="AE46" s="418"/>
      <c r="AF46" s="117"/>
      <c r="AP46" s="117"/>
      <c r="AZ46" s="117"/>
      <c r="BJ46" s="117"/>
      <c r="BT46" s="117"/>
      <c r="BU46" s="117"/>
      <c r="CD46" s="117"/>
      <c r="CN46" s="117"/>
      <c r="CX46" s="117"/>
      <c r="DH46" s="117"/>
      <c r="DR46" s="117"/>
      <c r="EB46" s="117"/>
      <c r="EL46" s="117"/>
      <c r="EV46" s="117"/>
      <c r="FF46" s="117"/>
      <c r="FP46" s="117"/>
      <c r="FZ46" s="117"/>
      <c r="GJ46" s="117"/>
      <c r="GT46" s="117"/>
      <c r="HD46" s="117"/>
      <c r="HN46" s="117"/>
      <c r="HX46" s="117"/>
      <c r="IH46" s="117"/>
      <c r="IR46" s="117"/>
    </row>
    <row xmlns:x14ac="http://schemas.microsoft.com/office/spreadsheetml/2009/9/ac" r="47" s="3" customFormat="true" x14ac:dyDescent="0.25">
      <c r="A47" s="378" t="str">
        <f ca="true">IF(ISBLANK('Data Summary'!A49),"",'Data Summary'!A49)</f>
        <v/>
      </c>
      <c r="B47" s="117"/>
      <c r="L47" s="417"/>
      <c r="M47" s="418"/>
      <c r="N47" s="418"/>
      <c r="O47" s="418"/>
      <c r="P47" s="418"/>
      <c r="Q47" s="418"/>
      <c r="R47" s="418"/>
      <c r="S47" s="418"/>
      <c r="T47" s="418"/>
      <c r="U47" s="418"/>
      <c r="V47" s="417"/>
      <c r="W47" s="418"/>
      <c r="X47" s="418"/>
      <c r="Y47" s="418"/>
      <c r="Z47" s="418"/>
      <c r="AA47" s="418"/>
      <c r="AB47" s="418"/>
      <c r="AC47" s="418"/>
      <c r="AD47" s="418"/>
      <c r="AE47" s="418"/>
      <c r="AF47" s="117"/>
      <c r="AP47" s="117"/>
      <c r="AZ47" s="117"/>
      <c r="BJ47" s="117"/>
      <c r="BT47" s="117"/>
      <c r="BU47" s="117"/>
      <c r="CD47" s="117"/>
      <c r="CN47" s="117"/>
      <c r="CX47" s="117"/>
      <c r="DH47" s="117"/>
      <c r="DR47" s="117"/>
      <c r="EB47" s="117"/>
      <c r="EL47" s="117"/>
      <c r="EV47" s="117"/>
      <c r="FF47" s="117"/>
      <c r="FP47" s="117"/>
      <c r="FZ47" s="117"/>
      <c r="GJ47" s="117"/>
      <c r="GT47" s="117"/>
      <c r="HD47" s="117"/>
      <c r="HN47" s="117"/>
      <c r="HX47" s="117"/>
      <c r="IH47" s="117"/>
      <c r="IR47" s="117"/>
    </row>
    <row xmlns:x14ac="http://schemas.microsoft.com/office/spreadsheetml/2009/9/ac" r="48" s="3" customFormat="true" x14ac:dyDescent="0.25">
      <c r="A48" s="378" t="str">
        <f ca="true">IF(ISBLANK('Data Summary'!A50),"",'Data Summary'!A50)</f>
        <v/>
      </c>
      <c r="B48" s="117"/>
      <c r="L48" s="417"/>
      <c r="M48" s="418"/>
      <c r="N48" s="418"/>
      <c r="O48" s="418"/>
      <c r="P48" s="418"/>
      <c r="Q48" s="418"/>
      <c r="R48" s="418"/>
      <c r="S48" s="418"/>
      <c r="T48" s="418"/>
      <c r="U48" s="418"/>
      <c r="V48" s="417"/>
      <c r="W48" s="418"/>
      <c r="X48" s="418"/>
      <c r="Y48" s="418"/>
      <c r="Z48" s="418"/>
      <c r="AA48" s="418"/>
      <c r="AB48" s="418"/>
      <c r="AC48" s="418"/>
      <c r="AD48" s="418"/>
      <c r="AE48" s="418"/>
      <c r="AF48" s="117"/>
      <c r="AP48" s="117"/>
      <c r="AZ48" s="117"/>
      <c r="BJ48" s="117"/>
      <c r="BT48" s="117"/>
      <c r="BU48" s="117"/>
      <c r="CD48" s="117"/>
      <c r="CN48" s="117"/>
      <c r="CX48" s="117"/>
      <c r="DH48" s="117"/>
      <c r="DR48" s="117"/>
      <c r="EB48" s="117"/>
      <c r="EL48" s="117"/>
      <c r="EV48" s="117"/>
      <c r="FF48" s="117"/>
      <c r="FP48" s="117"/>
      <c r="FZ48" s="117"/>
      <c r="GJ48" s="117"/>
      <c r="GT48" s="117"/>
      <c r="HD48" s="117"/>
      <c r="HN48" s="117"/>
      <c r="HX48" s="117"/>
      <c r="IH48" s="117"/>
      <c r="IR48" s="117"/>
    </row>
    <row xmlns:x14ac="http://schemas.microsoft.com/office/spreadsheetml/2009/9/ac" r="49" s="3" customFormat="true" x14ac:dyDescent="0.25">
      <c r="A49" s="378" t="str">
        <f ca="true">IF(ISBLANK('Data Summary'!A51),"",'Data Summary'!A51)</f>
        <v/>
      </c>
      <c r="B49" s="117"/>
      <c r="L49" s="417"/>
      <c r="M49" s="418"/>
      <c r="N49" s="418"/>
      <c r="O49" s="418"/>
      <c r="P49" s="418"/>
      <c r="Q49" s="418"/>
      <c r="R49" s="418"/>
      <c r="S49" s="418"/>
      <c r="T49" s="418"/>
      <c r="U49" s="418"/>
      <c r="V49" s="417"/>
      <c r="W49" s="418"/>
      <c r="X49" s="418"/>
      <c r="Y49" s="418"/>
      <c r="Z49" s="418"/>
      <c r="AA49" s="418"/>
      <c r="AB49" s="418"/>
      <c r="AC49" s="418"/>
      <c r="AD49" s="418"/>
      <c r="AE49" s="418"/>
      <c r="AF49" s="117"/>
      <c r="AP49" s="117"/>
      <c r="AZ49" s="117"/>
      <c r="BJ49" s="117"/>
      <c r="BT49" s="117"/>
      <c r="BU49" s="117"/>
      <c r="CD49" s="117"/>
      <c r="CN49" s="117"/>
      <c r="CX49" s="117"/>
      <c r="DH49" s="117"/>
      <c r="DR49" s="117"/>
      <c r="EB49" s="117"/>
      <c r="EL49" s="117"/>
      <c r="EV49" s="117"/>
      <c r="FF49" s="117"/>
      <c r="FP49" s="117"/>
      <c r="FZ49" s="117"/>
      <c r="GJ49" s="117"/>
      <c r="GT49" s="117"/>
      <c r="HD49" s="117"/>
      <c r="HN49" s="117"/>
      <c r="HX49" s="117"/>
      <c r="IH49" s="117"/>
      <c r="IR49" s="117"/>
    </row>
    <row xmlns:x14ac="http://schemas.microsoft.com/office/spreadsheetml/2009/9/ac" r="50" s="3" customFormat="true" x14ac:dyDescent="0.25">
      <c r="A50" s="378" t="str">
        <f ca="true">IF(ISBLANK('Data Summary'!A52),"",'Data Summary'!A52)</f>
        <v/>
      </c>
      <c r="B50" s="117"/>
      <c r="L50" s="417"/>
      <c r="M50" s="418"/>
      <c r="N50" s="418"/>
      <c r="O50" s="418"/>
      <c r="P50" s="418"/>
      <c r="Q50" s="418"/>
      <c r="R50" s="418"/>
      <c r="S50" s="418"/>
      <c r="T50" s="418"/>
      <c r="U50" s="418"/>
      <c r="V50" s="417"/>
      <c r="W50" s="418"/>
      <c r="X50" s="418"/>
      <c r="Y50" s="418"/>
      <c r="Z50" s="418"/>
      <c r="AA50" s="418"/>
      <c r="AB50" s="418"/>
      <c r="AC50" s="418"/>
      <c r="AD50" s="418"/>
      <c r="AE50" s="418"/>
      <c r="AF50" s="117"/>
      <c r="AP50" s="117"/>
      <c r="AZ50" s="117"/>
      <c r="BJ50" s="117"/>
      <c r="BT50" s="117"/>
      <c r="BU50" s="117"/>
      <c r="CD50" s="117"/>
      <c r="CN50" s="117"/>
      <c r="CX50" s="117"/>
      <c r="DH50" s="117"/>
      <c r="DR50" s="117"/>
      <c r="EB50" s="117"/>
      <c r="EL50" s="117"/>
      <c r="EV50" s="117"/>
      <c r="FF50" s="117"/>
      <c r="FP50" s="117"/>
      <c r="FZ50" s="117"/>
      <c r="GJ50" s="117"/>
      <c r="GT50" s="117"/>
      <c r="HD50" s="117"/>
      <c r="HN50" s="117"/>
      <c r="HX50" s="117"/>
      <c r="IH50" s="117"/>
      <c r="IR50" s="117"/>
    </row>
    <row xmlns:x14ac="http://schemas.microsoft.com/office/spreadsheetml/2009/9/ac" r="51" s="3" customFormat="true" x14ac:dyDescent="0.25">
      <c r="A51" s="378" t="str">
        <f ca="true">IF(ISBLANK('Data Summary'!A53),"",'Data Summary'!A53)</f>
        <v/>
      </c>
      <c r="B51" s="117"/>
      <c r="L51" s="417"/>
      <c r="M51" s="418"/>
      <c r="N51" s="418"/>
      <c r="O51" s="418"/>
      <c r="P51" s="418"/>
      <c r="Q51" s="418"/>
      <c r="R51" s="418"/>
      <c r="S51" s="418"/>
      <c r="T51" s="418"/>
      <c r="U51" s="418"/>
      <c r="V51" s="417"/>
      <c r="W51" s="418"/>
      <c r="X51" s="418"/>
      <c r="Y51" s="418"/>
      <c r="Z51" s="418"/>
      <c r="AA51" s="418"/>
      <c r="AB51" s="418"/>
      <c r="AC51" s="418"/>
      <c r="AD51" s="418"/>
      <c r="AE51" s="418"/>
      <c r="AF51" s="117"/>
      <c r="AP51" s="117"/>
      <c r="AZ51" s="117"/>
      <c r="BJ51" s="117"/>
      <c r="BT51" s="117"/>
      <c r="BU51" s="117"/>
      <c r="CD51" s="117"/>
      <c r="CN51" s="117"/>
      <c r="CX51" s="117"/>
      <c r="DH51" s="117"/>
      <c r="DR51" s="117"/>
      <c r="EB51" s="117"/>
      <c r="EL51" s="117"/>
      <c r="EV51" s="117"/>
      <c r="FF51" s="117"/>
      <c r="FP51" s="117"/>
      <c r="FZ51" s="117"/>
      <c r="GJ51" s="117"/>
      <c r="GT51" s="117"/>
      <c r="HD51" s="117"/>
      <c r="HN51" s="117"/>
      <c r="HX51" s="117"/>
      <c r="IH51" s="117"/>
      <c r="IR51" s="117"/>
    </row>
    <row xmlns:x14ac="http://schemas.microsoft.com/office/spreadsheetml/2009/9/ac" r="52" s="3" customFormat="true" x14ac:dyDescent="0.25">
      <c r="A52" s="378" t="str">
        <f ca="true">IF(ISBLANK('Data Summary'!A54),"",'Data Summary'!A54)</f>
        <v/>
      </c>
      <c r="B52" s="117"/>
      <c r="L52" s="417"/>
      <c r="M52" s="418"/>
      <c r="N52" s="418"/>
      <c r="O52" s="418"/>
      <c r="P52" s="418"/>
      <c r="Q52" s="418"/>
      <c r="R52" s="418"/>
      <c r="S52" s="418"/>
      <c r="T52" s="418"/>
      <c r="U52" s="418"/>
      <c r="V52" s="417"/>
      <c r="W52" s="418"/>
      <c r="X52" s="418"/>
      <c r="Y52" s="418"/>
      <c r="Z52" s="418"/>
      <c r="AA52" s="418"/>
      <c r="AB52" s="418"/>
      <c r="AC52" s="418"/>
      <c r="AD52" s="418"/>
      <c r="AE52" s="418"/>
      <c r="AF52" s="117"/>
      <c r="AP52" s="117"/>
      <c r="AZ52" s="117"/>
      <c r="BJ52" s="117"/>
      <c r="BT52" s="117"/>
      <c r="BU52" s="117"/>
      <c r="CD52" s="117"/>
      <c r="CN52" s="117"/>
      <c r="CX52" s="117"/>
      <c r="DH52" s="117"/>
      <c r="DR52" s="117"/>
      <c r="EB52" s="117"/>
      <c r="EL52" s="117"/>
      <c r="EV52" s="117"/>
      <c r="FF52" s="117"/>
      <c r="FP52" s="117"/>
      <c r="FZ52" s="117"/>
      <c r="GJ52" s="117"/>
      <c r="GT52" s="117"/>
      <c r="HD52" s="117"/>
      <c r="HN52" s="117"/>
      <c r="HX52" s="117"/>
      <c r="IH52" s="117"/>
      <c r="IR52" s="117"/>
    </row>
    <row xmlns:x14ac="http://schemas.microsoft.com/office/spreadsheetml/2009/9/ac" r="53" s="3" customFormat="true" x14ac:dyDescent="0.25">
      <c r="A53" s="378" t="str">
        <f ca="true">IF(ISBLANK('Data Summary'!A55),"",'Data Summary'!A55)</f>
        <v/>
      </c>
      <c r="B53" s="117"/>
      <c r="L53" s="417"/>
      <c r="M53" s="418"/>
      <c r="N53" s="418"/>
      <c r="O53" s="418"/>
      <c r="P53" s="418"/>
      <c r="Q53" s="418"/>
      <c r="R53" s="418"/>
      <c r="S53" s="418"/>
      <c r="T53" s="418"/>
      <c r="U53" s="418"/>
      <c r="V53" s="417"/>
      <c r="W53" s="418"/>
      <c r="X53" s="418"/>
      <c r="Y53" s="418"/>
      <c r="Z53" s="418"/>
      <c r="AA53" s="418"/>
      <c r="AB53" s="418"/>
      <c r="AC53" s="418"/>
      <c r="AD53" s="418"/>
      <c r="AE53" s="418"/>
      <c r="AF53" s="117"/>
      <c r="AP53" s="117"/>
      <c r="AZ53" s="117"/>
      <c r="BJ53" s="117"/>
      <c r="BT53" s="117"/>
      <c r="BU53" s="117"/>
      <c r="CD53" s="117"/>
      <c r="CN53" s="117"/>
      <c r="CX53" s="117"/>
      <c r="DH53" s="117"/>
      <c r="DR53" s="117"/>
      <c r="EB53" s="117"/>
      <c r="EL53" s="117"/>
      <c r="EV53" s="117"/>
      <c r="FF53" s="117"/>
      <c r="FP53" s="117"/>
      <c r="FZ53" s="117"/>
      <c r="GJ53" s="117"/>
      <c r="GT53" s="117"/>
      <c r="HD53" s="117"/>
      <c r="HN53" s="117"/>
      <c r="HX53" s="117"/>
      <c r="IH53" s="117"/>
      <c r="IR53" s="117"/>
    </row>
    <row xmlns:x14ac="http://schemas.microsoft.com/office/spreadsheetml/2009/9/ac" r="54" s="3" customFormat="true" x14ac:dyDescent="0.25">
      <c r="A54" s="378" t="str">
        <f ca="true">IF(ISBLANK('Data Summary'!A56),"",'Data Summary'!A56)</f>
        <v/>
      </c>
      <c r="B54" s="117"/>
      <c r="L54" s="417"/>
      <c r="M54" s="418"/>
      <c r="N54" s="418"/>
      <c r="O54" s="418"/>
      <c r="P54" s="418"/>
      <c r="Q54" s="418"/>
      <c r="R54" s="418"/>
      <c r="S54" s="418"/>
      <c r="T54" s="418"/>
      <c r="U54" s="418"/>
      <c r="V54" s="417"/>
      <c r="W54" s="418"/>
      <c r="X54" s="418"/>
      <c r="Y54" s="418"/>
      <c r="Z54" s="418"/>
      <c r="AA54" s="418"/>
      <c r="AB54" s="418"/>
      <c r="AC54" s="418"/>
      <c r="AD54" s="418"/>
      <c r="AE54" s="418"/>
      <c r="AF54" s="117"/>
      <c r="AP54" s="117"/>
      <c r="AZ54" s="117"/>
      <c r="BJ54" s="117"/>
      <c r="BT54" s="117"/>
      <c r="BU54" s="117"/>
      <c r="CD54" s="117"/>
      <c r="CN54" s="117"/>
      <c r="CX54" s="117"/>
      <c r="DH54" s="117"/>
      <c r="DR54" s="117"/>
      <c r="EB54" s="117"/>
      <c r="EL54" s="117"/>
      <c r="EV54" s="117"/>
      <c r="FF54" s="117"/>
      <c r="FP54" s="117"/>
      <c r="FZ54" s="117"/>
      <c r="GJ54" s="117"/>
      <c r="GT54" s="117"/>
      <c r="HD54" s="117"/>
      <c r="HN54" s="117"/>
      <c r="HX54" s="117"/>
      <c r="IH54" s="117"/>
      <c r="IR54" s="117"/>
    </row>
    <row xmlns:x14ac="http://schemas.microsoft.com/office/spreadsheetml/2009/9/ac" r="55" s="3" customFormat="true" x14ac:dyDescent="0.25">
      <c r="A55" s="378" t="str">
        <f ca="true">IF(ISBLANK('Data Summary'!A57),"",'Data Summary'!A57)</f>
        <v/>
      </c>
      <c r="B55" s="117"/>
      <c r="L55" s="417"/>
      <c r="M55" s="418"/>
      <c r="N55" s="418"/>
      <c r="O55" s="418"/>
      <c r="P55" s="418"/>
      <c r="Q55" s="418"/>
      <c r="R55" s="418"/>
      <c r="S55" s="418"/>
      <c r="T55" s="418"/>
      <c r="U55" s="418"/>
      <c r="V55" s="417"/>
      <c r="W55" s="418"/>
      <c r="X55" s="418"/>
      <c r="Y55" s="418"/>
      <c r="Z55" s="418"/>
      <c r="AA55" s="418"/>
      <c r="AB55" s="418"/>
      <c r="AC55" s="418"/>
      <c r="AD55" s="418"/>
      <c r="AE55" s="418"/>
      <c r="AF55" s="117"/>
      <c r="AP55" s="117"/>
      <c r="AZ55" s="117"/>
      <c r="BJ55" s="117"/>
      <c r="BT55" s="117"/>
      <c r="BU55" s="117"/>
      <c r="CD55" s="117"/>
      <c r="CN55" s="117"/>
      <c r="CX55" s="117"/>
      <c r="DH55" s="117"/>
      <c r="DR55" s="117"/>
      <c r="EB55" s="117"/>
      <c r="EL55" s="117"/>
      <c r="EV55" s="117"/>
      <c r="FF55" s="117"/>
      <c r="FP55" s="117"/>
      <c r="FZ55" s="117"/>
      <c r="GJ55" s="117"/>
      <c r="GT55" s="117"/>
      <c r="HD55" s="117"/>
      <c r="HN55" s="117"/>
      <c r="HX55" s="117"/>
      <c r="IH55" s="117"/>
      <c r="IR55" s="117"/>
    </row>
    <row xmlns:x14ac="http://schemas.microsoft.com/office/spreadsheetml/2009/9/ac" r="56" s="3" customFormat="true" x14ac:dyDescent="0.25">
      <c r="A56" s="378" t="str">
        <f ca="true">IF(ISBLANK('Data Summary'!A58),"",'Data Summary'!A58)</f>
        <v/>
      </c>
      <c r="B56" s="117"/>
      <c r="L56" s="417"/>
      <c r="M56" s="418"/>
      <c r="N56" s="418"/>
      <c r="O56" s="418"/>
      <c r="P56" s="418"/>
      <c r="Q56" s="418"/>
      <c r="R56" s="418"/>
      <c r="S56" s="418"/>
      <c r="T56" s="418"/>
      <c r="U56" s="418"/>
      <c r="V56" s="417"/>
      <c r="W56" s="418"/>
      <c r="X56" s="418"/>
      <c r="Y56" s="418"/>
      <c r="Z56" s="418"/>
      <c r="AA56" s="418"/>
      <c r="AB56" s="418"/>
      <c r="AC56" s="418"/>
      <c r="AD56" s="418"/>
      <c r="AE56" s="418"/>
      <c r="AF56" s="117"/>
      <c r="AP56" s="117"/>
      <c r="AZ56" s="117"/>
      <c r="BJ56" s="117"/>
      <c r="BT56" s="117"/>
      <c r="BU56" s="117"/>
      <c r="CD56" s="117"/>
      <c r="CN56" s="117"/>
      <c r="CX56" s="117"/>
      <c r="DH56" s="117"/>
      <c r="DR56" s="117"/>
      <c r="EB56" s="117"/>
      <c r="EL56" s="117"/>
      <c r="EV56" s="117"/>
      <c r="FF56" s="117"/>
      <c r="FP56" s="117"/>
      <c r="FZ56" s="117"/>
      <c r="GJ56" s="117"/>
      <c r="GT56" s="117"/>
      <c r="HD56" s="117"/>
      <c r="HN56" s="117"/>
      <c r="HX56" s="117"/>
      <c r="IH56" s="117"/>
      <c r="IR56" s="117"/>
    </row>
    <row xmlns:x14ac="http://schemas.microsoft.com/office/spreadsheetml/2009/9/ac" r="57" s="3" customFormat="true" x14ac:dyDescent="0.25">
      <c r="A57" s="378" t="str">
        <f ca="true">IF(ISBLANK('Data Summary'!A59),"",'Data Summary'!A59)</f>
        <v/>
      </c>
      <c r="B57" s="117"/>
      <c r="L57" s="417"/>
      <c r="M57" s="418"/>
      <c r="N57" s="418"/>
      <c r="O57" s="418"/>
      <c r="P57" s="418"/>
      <c r="Q57" s="418"/>
      <c r="R57" s="418"/>
      <c r="S57" s="418"/>
      <c r="T57" s="418"/>
      <c r="U57" s="418"/>
      <c r="V57" s="417"/>
      <c r="W57" s="418"/>
      <c r="X57" s="418"/>
      <c r="Y57" s="418"/>
      <c r="Z57" s="418"/>
      <c r="AA57" s="418"/>
      <c r="AB57" s="418"/>
      <c r="AC57" s="418"/>
      <c r="AD57" s="418"/>
      <c r="AE57" s="418"/>
      <c r="AF57" s="117"/>
      <c r="AP57" s="117"/>
      <c r="AZ57" s="117"/>
      <c r="BJ57" s="117"/>
      <c r="BT57" s="117"/>
      <c r="BU57" s="117"/>
      <c r="CD57" s="117"/>
      <c r="CN57" s="117"/>
      <c r="CX57" s="117"/>
      <c r="DH57" s="117"/>
      <c r="DR57" s="117"/>
      <c r="EB57" s="117"/>
      <c r="EL57" s="117"/>
      <c r="EV57" s="117"/>
      <c r="FF57" s="117"/>
      <c r="FP57" s="117"/>
      <c r="FZ57" s="117"/>
      <c r="GJ57" s="117"/>
      <c r="GT57" s="117"/>
      <c r="HD57" s="117"/>
      <c r="HN57" s="117"/>
      <c r="HX57" s="117"/>
      <c r="IH57" s="117"/>
      <c r="IR57" s="117"/>
    </row>
    <row xmlns:x14ac="http://schemas.microsoft.com/office/spreadsheetml/2009/9/ac" r="58" s="3" customFormat="true" x14ac:dyDescent="0.25">
      <c r="A58" s="378" t="str">
        <f ca="true">IF(ISBLANK('Data Summary'!A60),"",'Data Summary'!A60)</f>
        <v/>
      </c>
      <c r="B58" s="117"/>
      <c r="L58" s="417"/>
      <c r="M58" s="418"/>
      <c r="N58" s="418"/>
      <c r="O58" s="418"/>
      <c r="P58" s="418"/>
      <c r="Q58" s="418"/>
      <c r="R58" s="418"/>
      <c r="S58" s="418"/>
      <c r="T58" s="418"/>
      <c r="U58" s="418"/>
      <c r="V58" s="417"/>
      <c r="W58" s="418"/>
      <c r="X58" s="418"/>
      <c r="Y58" s="418"/>
      <c r="Z58" s="418"/>
      <c r="AA58" s="418"/>
      <c r="AB58" s="418"/>
      <c r="AC58" s="418"/>
      <c r="AD58" s="418"/>
      <c r="AE58" s="418"/>
      <c r="AF58" s="117"/>
      <c r="AP58" s="117"/>
      <c r="AZ58" s="117"/>
      <c r="BJ58" s="117"/>
      <c r="BT58" s="117"/>
      <c r="BU58" s="117"/>
      <c r="CD58" s="117"/>
      <c r="CN58" s="117"/>
      <c r="CX58" s="117"/>
      <c r="DH58" s="117"/>
      <c r="DR58" s="117"/>
      <c r="EB58" s="117"/>
      <c r="EL58" s="117"/>
      <c r="EV58" s="117"/>
      <c r="FF58" s="117"/>
      <c r="FP58" s="117"/>
      <c r="FZ58" s="117"/>
      <c r="GJ58" s="117"/>
      <c r="GT58" s="117"/>
      <c r="HD58" s="117"/>
      <c r="HN58" s="117"/>
      <c r="HX58" s="117"/>
      <c r="IH58" s="117"/>
      <c r="IR58" s="117"/>
    </row>
    <row xmlns:x14ac="http://schemas.microsoft.com/office/spreadsheetml/2009/9/ac" r="59" s="3" customFormat="true" x14ac:dyDescent="0.25">
      <c r="A59" s="378" t="str">
        <f ca="true">IF(ISBLANK('Data Summary'!A61),"",'Data Summary'!A61)</f>
        <v/>
      </c>
      <c r="B59" s="117"/>
      <c r="L59" s="417"/>
      <c r="M59" s="418"/>
      <c r="N59" s="418"/>
      <c r="O59" s="418"/>
      <c r="P59" s="418"/>
      <c r="Q59" s="418"/>
      <c r="R59" s="418"/>
      <c r="S59" s="418"/>
      <c r="T59" s="418"/>
      <c r="U59" s="418"/>
      <c r="V59" s="417"/>
      <c r="W59" s="418"/>
      <c r="X59" s="418"/>
      <c r="Y59" s="418"/>
      <c r="Z59" s="418"/>
      <c r="AA59" s="418"/>
      <c r="AB59" s="418"/>
      <c r="AC59" s="418"/>
      <c r="AD59" s="418"/>
      <c r="AE59" s="418"/>
      <c r="AF59" s="117"/>
      <c r="AP59" s="117"/>
      <c r="AZ59" s="117"/>
      <c r="BJ59" s="117"/>
      <c r="BT59" s="117"/>
      <c r="BU59" s="117"/>
      <c r="CD59" s="117"/>
      <c r="CN59" s="117"/>
      <c r="CX59" s="117"/>
      <c r="DH59" s="117"/>
      <c r="DR59" s="117"/>
      <c r="EB59" s="117"/>
      <c r="EL59" s="117"/>
      <c r="EV59" s="117"/>
      <c r="FF59" s="117"/>
      <c r="FP59" s="117"/>
      <c r="FZ59" s="117"/>
      <c r="GJ59" s="117"/>
      <c r="GT59" s="117"/>
      <c r="HD59" s="117"/>
      <c r="HN59" s="117"/>
      <c r="HX59" s="117"/>
      <c r="IH59" s="117"/>
      <c r="IR59" s="117"/>
    </row>
    <row xmlns:x14ac="http://schemas.microsoft.com/office/spreadsheetml/2009/9/ac" r="60" s="3" customFormat="true" x14ac:dyDescent="0.25">
      <c r="A60" s="378" t="str">
        <f ca="true">IF(ISBLANK('Data Summary'!A62),"",'Data Summary'!A62)</f>
        <v/>
      </c>
      <c r="B60" s="117"/>
      <c r="L60" s="417"/>
      <c r="M60" s="418"/>
      <c r="N60" s="418"/>
      <c r="O60" s="418"/>
      <c r="P60" s="418"/>
      <c r="Q60" s="418"/>
      <c r="R60" s="418"/>
      <c r="S60" s="418"/>
      <c r="T60" s="418"/>
      <c r="U60" s="418"/>
      <c r="V60" s="417"/>
      <c r="W60" s="418"/>
      <c r="X60" s="418"/>
      <c r="Y60" s="418"/>
      <c r="Z60" s="418"/>
      <c r="AA60" s="418"/>
      <c r="AB60" s="418"/>
      <c r="AC60" s="418"/>
      <c r="AD60" s="418"/>
      <c r="AE60" s="418"/>
      <c r="AF60" s="117"/>
      <c r="AP60" s="117"/>
      <c r="AZ60" s="117"/>
      <c r="BJ60" s="117"/>
      <c r="BT60" s="117"/>
      <c r="BU60" s="117"/>
      <c r="CD60" s="117"/>
      <c r="CN60" s="117"/>
      <c r="CX60" s="117"/>
      <c r="DH60" s="117"/>
      <c r="DR60" s="117"/>
      <c r="EB60" s="117"/>
      <c r="EL60" s="117"/>
      <c r="EV60" s="117"/>
      <c r="FF60" s="117"/>
      <c r="FP60" s="117"/>
      <c r="FZ60" s="117"/>
      <c r="GJ60" s="117"/>
      <c r="GT60" s="117"/>
      <c r="HD60" s="117"/>
      <c r="HN60" s="117"/>
      <c r="HX60" s="117"/>
      <c r="IH60" s="117"/>
      <c r="IR60" s="117"/>
    </row>
    <row xmlns:x14ac="http://schemas.microsoft.com/office/spreadsheetml/2009/9/ac" r="61" s="3" customFormat="true" x14ac:dyDescent="0.25">
      <c r="A61" s="378" t="str">
        <f ca="true">IF(ISBLANK('Data Summary'!A63),"",'Data Summary'!A63)</f>
        <v/>
      </c>
      <c r="B61" s="117"/>
      <c r="L61" s="417"/>
      <c r="M61" s="418"/>
      <c r="N61" s="418"/>
      <c r="O61" s="418"/>
      <c r="P61" s="418"/>
      <c r="Q61" s="418"/>
      <c r="R61" s="418"/>
      <c r="S61" s="418"/>
      <c r="T61" s="418"/>
      <c r="U61" s="418"/>
      <c r="V61" s="417"/>
      <c r="W61" s="418"/>
      <c r="X61" s="418"/>
      <c r="Y61" s="418"/>
      <c r="Z61" s="418"/>
      <c r="AA61" s="418"/>
      <c r="AB61" s="418"/>
      <c r="AC61" s="418"/>
      <c r="AD61" s="418"/>
      <c r="AE61" s="418"/>
      <c r="AF61" s="117"/>
      <c r="AP61" s="117"/>
      <c r="AZ61" s="117"/>
      <c r="BJ61" s="117"/>
      <c r="BT61" s="117"/>
      <c r="BU61" s="117"/>
      <c r="CD61" s="117"/>
      <c r="CN61" s="117"/>
      <c r="CX61" s="117"/>
      <c r="DH61" s="117"/>
      <c r="DR61" s="117"/>
      <c r="EB61" s="117"/>
      <c r="EL61" s="117"/>
      <c r="EV61" s="117"/>
      <c r="FF61" s="117"/>
      <c r="FP61" s="117"/>
      <c r="FZ61" s="117"/>
      <c r="GJ61" s="117"/>
      <c r="GT61" s="117"/>
      <c r="HD61" s="117"/>
      <c r="HN61" s="117"/>
      <c r="HX61" s="117"/>
      <c r="IH61" s="117"/>
      <c r="IR61" s="117"/>
    </row>
    <row xmlns:x14ac="http://schemas.microsoft.com/office/spreadsheetml/2009/9/ac" r="62" s="3" customFormat="true" x14ac:dyDescent="0.25">
      <c r="A62" s="378" t="str">
        <f ca="true">IF(ISBLANK('Data Summary'!A64),"",'Data Summary'!A64)</f>
        <v/>
      </c>
      <c r="B62" s="117"/>
      <c r="L62" s="417"/>
      <c r="M62" s="418"/>
      <c r="N62" s="418"/>
      <c r="O62" s="418"/>
      <c r="P62" s="418"/>
      <c r="Q62" s="418"/>
      <c r="R62" s="418"/>
      <c r="S62" s="418"/>
      <c r="T62" s="418"/>
      <c r="U62" s="418"/>
      <c r="V62" s="417"/>
      <c r="W62" s="418"/>
      <c r="X62" s="418"/>
      <c r="Y62" s="418"/>
      <c r="Z62" s="418"/>
      <c r="AA62" s="418"/>
      <c r="AB62" s="418"/>
      <c r="AC62" s="418"/>
      <c r="AD62" s="418"/>
      <c r="AE62" s="418"/>
      <c r="AF62" s="117"/>
      <c r="AP62" s="117"/>
      <c r="AZ62" s="117"/>
      <c r="BJ62" s="117"/>
      <c r="BT62" s="117"/>
      <c r="BU62" s="117"/>
      <c r="CD62" s="117"/>
      <c r="CN62" s="117"/>
      <c r="CX62" s="117"/>
      <c r="DH62" s="117"/>
      <c r="DR62" s="117"/>
      <c r="EB62" s="117"/>
      <c r="EL62" s="117"/>
      <c r="EV62" s="117"/>
      <c r="FF62" s="117"/>
      <c r="FP62" s="117"/>
      <c r="FZ62" s="117"/>
      <c r="GJ62" s="117"/>
      <c r="GT62" s="117"/>
      <c r="HD62" s="117"/>
      <c r="HN62" s="117"/>
      <c r="HX62" s="117"/>
      <c r="IH62" s="117"/>
      <c r="IR62" s="117"/>
    </row>
    <row xmlns:x14ac="http://schemas.microsoft.com/office/spreadsheetml/2009/9/ac" r="63" s="3" customFormat="true" x14ac:dyDescent="0.25">
      <c r="A63" s="378" t="str">
        <f ca="true">IF(ISBLANK('Data Summary'!A65),"",'Data Summary'!A65)</f>
        <v/>
      </c>
      <c r="B63" s="117"/>
      <c r="L63" s="417"/>
      <c r="M63" s="418"/>
      <c r="N63" s="418"/>
      <c r="O63" s="418"/>
      <c r="P63" s="418"/>
      <c r="Q63" s="418"/>
      <c r="R63" s="418"/>
      <c r="S63" s="418"/>
      <c r="T63" s="418"/>
      <c r="U63" s="418"/>
      <c r="V63" s="417"/>
      <c r="W63" s="418"/>
      <c r="X63" s="418"/>
      <c r="Y63" s="418"/>
      <c r="Z63" s="418"/>
      <c r="AA63" s="418"/>
      <c r="AB63" s="418"/>
      <c r="AC63" s="418"/>
      <c r="AD63" s="418"/>
      <c r="AE63" s="418"/>
      <c r="AF63" s="117"/>
      <c r="AP63" s="117"/>
      <c r="AZ63" s="117"/>
      <c r="BJ63" s="117"/>
      <c r="BT63" s="117"/>
      <c r="BU63" s="117"/>
      <c r="CD63" s="117"/>
      <c r="CN63" s="117"/>
      <c r="CX63" s="117"/>
      <c r="DH63" s="117"/>
      <c r="DR63" s="117"/>
      <c r="EB63" s="117"/>
      <c r="EL63" s="117"/>
      <c r="EV63" s="117"/>
      <c r="FF63" s="117"/>
      <c r="FP63" s="117"/>
      <c r="FZ63" s="117"/>
      <c r="GJ63" s="117"/>
      <c r="GT63" s="117"/>
      <c r="HD63" s="117"/>
      <c r="HN63" s="117"/>
      <c r="HX63" s="117"/>
      <c r="IH63" s="117"/>
      <c r="IR63" s="117"/>
    </row>
    <row xmlns:x14ac="http://schemas.microsoft.com/office/spreadsheetml/2009/9/ac" r="64" s="3" customFormat="true" x14ac:dyDescent="0.25">
      <c r="A64" s="378" t="str">
        <f ca="true">IF(ISBLANK('Data Summary'!A66),"",'Data Summary'!A66)</f>
        <v/>
      </c>
      <c r="B64" s="117"/>
      <c r="L64" s="417"/>
      <c r="M64" s="418"/>
      <c r="N64" s="418"/>
      <c r="O64" s="418"/>
      <c r="P64" s="418"/>
      <c r="Q64" s="418"/>
      <c r="R64" s="418"/>
      <c r="S64" s="418"/>
      <c r="T64" s="418"/>
      <c r="U64" s="418"/>
      <c r="V64" s="417"/>
      <c r="W64" s="418"/>
      <c r="X64" s="418"/>
      <c r="Y64" s="418"/>
      <c r="Z64" s="418"/>
      <c r="AA64" s="418"/>
      <c r="AB64" s="418"/>
      <c r="AC64" s="418"/>
      <c r="AD64" s="418"/>
      <c r="AE64" s="418"/>
      <c r="AF64" s="117"/>
      <c r="AP64" s="117"/>
      <c r="AZ64" s="117"/>
      <c r="BJ64" s="117"/>
      <c r="BT64" s="117"/>
      <c r="BU64" s="117"/>
      <c r="CD64" s="117"/>
      <c r="CN64" s="117"/>
      <c r="CX64" s="117"/>
      <c r="DH64" s="117"/>
      <c r="DR64" s="117"/>
      <c r="EB64" s="117"/>
      <c r="EL64" s="117"/>
      <c r="EV64" s="117"/>
      <c r="FF64" s="117"/>
      <c r="FP64" s="117"/>
      <c r="FZ64" s="117"/>
      <c r="GJ64" s="117"/>
      <c r="GT64" s="117"/>
      <c r="HD64" s="117"/>
      <c r="HN64" s="117"/>
      <c r="HX64" s="117"/>
      <c r="IH64" s="117"/>
      <c r="IR64" s="117"/>
    </row>
    <row xmlns:x14ac="http://schemas.microsoft.com/office/spreadsheetml/2009/9/ac" r="65" s="3" customFormat="true" x14ac:dyDescent="0.25">
      <c r="A65" s="378" t="str">
        <f ca="true">IF(ISBLANK('Data Summary'!A67),"",'Data Summary'!A67)</f>
        <v/>
      </c>
      <c r="B65" s="117"/>
      <c r="L65" s="417"/>
      <c r="M65" s="418"/>
      <c r="N65" s="418"/>
      <c r="O65" s="418"/>
      <c r="P65" s="418"/>
      <c r="Q65" s="418"/>
      <c r="R65" s="418"/>
      <c r="S65" s="418"/>
      <c r="T65" s="418"/>
      <c r="U65" s="418"/>
      <c r="V65" s="417"/>
      <c r="W65" s="418"/>
      <c r="X65" s="418"/>
      <c r="Y65" s="418"/>
      <c r="Z65" s="418"/>
      <c r="AA65" s="418"/>
      <c r="AB65" s="418"/>
      <c r="AC65" s="418"/>
      <c r="AD65" s="418"/>
      <c r="AE65" s="418"/>
      <c r="AF65" s="117"/>
      <c r="AP65" s="117"/>
      <c r="AZ65" s="117"/>
      <c r="BJ65" s="117"/>
      <c r="BT65" s="117"/>
      <c r="BU65" s="117"/>
      <c r="CD65" s="117"/>
      <c r="CN65" s="117"/>
      <c r="CX65" s="117"/>
      <c r="DH65" s="117"/>
      <c r="DR65" s="117"/>
      <c r="EB65" s="117"/>
      <c r="EL65" s="117"/>
      <c r="EV65" s="117"/>
      <c r="FF65" s="117"/>
      <c r="FP65" s="117"/>
      <c r="FZ65" s="117"/>
      <c r="GJ65" s="117"/>
      <c r="GT65" s="117"/>
      <c r="HD65" s="117"/>
      <c r="HN65" s="117"/>
      <c r="HX65" s="117"/>
      <c r="IH65" s="117"/>
      <c r="IR65" s="117"/>
    </row>
    <row xmlns:x14ac="http://schemas.microsoft.com/office/spreadsheetml/2009/9/ac" r="66" s="3" customFormat="true" x14ac:dyDescent="0.25">
      <c r="A66" s="378" t="str">
        <f ca="true">IF(ISBLANK('Data Summary'!A68),"",'Data Summary'!A68)</f>
        <v/>
      </c>
      <c r="B66" s="117"/>
      <c r="L66" s="417"/>
      <c r="M66" s="418"/>
      <c r="N66" s="418"/>
      <c r="O66" s="418"/>
      <c r="P66" s="418"/>
      <c r="Q66" s="418"/>
      <c r="R66" s="418"/>
      <c r="S66" s="418"/>
      <c r="T66" s="418"/>
      <c r="U66" s="418"/>
      <c r="V66" s="417"/>
      <c r="W66" s="418"/>
      <c r="X66" s="418"/>
      <c r="Y66" s="418"/>
      <c r="Z66" s="418"/>
      <c r="AA66" s="418"/>
      <c r="AB66" s="418"/>
      <c r="AC66" s="418"/>
      <c r="AD66" s="418"/>
      <c r="AE66" s="418"/>
      <c r="AF66" s="117"/>
      <c r="AP66" s="117"/>
      <c r="AZ66" s="117"/>
      <c r="BJ66" s="117"/>
      <c r="BT66" s="117"/>
      <c r="BU66" s="117"/>
      <c r="CD66" s="117"/>
      <c r="CN66" s="117"/>
      <c r="CX66" s="117"/>
      <c r="DH66" s="117"/>
      <c r="DR66" s="117"/>
      <c r="EB66" s="117"/>
      <c r="EL66" s="117"/>
      <c r="EV66" s="117"/>
      <c r="FF66" s="117"/>
      <c r="FP66" s="117"/>
      <c r="FZ66" s="117"/>
      <c r="GJ66" s="117"/>
      <c r="GT66" s="117"/>
      <c r="HD66" s="117"/>
      <c r="HN66" s="117"/>
      <c r="HX66" s="117"/>
      <c r="IH66" s="117"/>
      <c r="IR66" s="117"/>
    </row>
    <row xmlns:x14ac="http://schemas.microsoft.com/office/spreadsheetml/2009/9/ac" r="67" s="3" customFormat="true" x14ac:dyDescent="0.25">
      <c r="A67" s="378" t="str">
        <f ca="true">IF(ISBLANK('Data Summary'!A69),"",'Data Summary'!A69)</f>
        <v/>
      </c>
      <c r="B67" s="117"/>
      <c r="L67" s="417"/>
      <c r="M67" s="418"/>
      <c r="N67" s="418"/>
      <c r="O67" s="418"/>
      <c r="P67" s="418"/>
      <c r="Q67" s="418"/>
      <c r="R67" s="418"/>
      <c r="S67" s="418"/>
      <c r="T67" s="418"/>
      <c r="U67" s="418"/>
      <c r="V67" s="417"/>
      <c r="W67" s="418"/>
      <c r="X67" s="418"/>
      <c r="Y67" s="418"/>
      <c r="Z67" s="418"/>
      <c r="AA67" s="418"/>
      <c r="AB67" s="418"/>
      <c r="AC67" s="418"/>
      <c r="AD67" s="418"/>
      <c r="AE67" s="418"/>
      <c r="AF67" s="117"/>
      <c r="AP67" s="117"/>
      <c r="AZ67" s="117"/>
      <c r="BJ67" s="117"/>
      <c r="BT67" s="117"/>
      <c r="BU67" s="117"/>
      <c r="CD67" s="117"/>
      <c r="CN67" s="117"/>
      <c r="CX67" s="117"/>
      <c r="DH67" s="117"/>
      <c r="DR67" s="117"/>
      <c r="EB67" s="117"/>
      <c r="EL67" s="117"/>
      <c r="EV67" s="117"/>
      <c r="FF67" s="117"/>
      <c r="FP67" s="117"/>
      <c r="FZ67" s="117"/>
      <c r="GJ67" s="117"/>
      <c r="GT67" s="117"/>
      <c r="HD67" s="117"/>
      <c r="HN67" s="117"/>
      <c r="HX67" s="117"/>
      <c r="IH67" s="117"/>
      <c r="IR67" s="117"/>
    </row>
    <row xmlns:x14ac="http://schemas.microsoft.com/office/spreadsheetml/2009/9/ac" r="68" s="3" customFormat="true" x14ac:dyDescent="0.25">
      <c r="A68" s="378" t="str">
        <f ca="true">IF(ISBLANK('Data Summary'!A70),"",'Data Summary'!A70)</f>
        <v/>
      </c>
      <c r="B68" s="117"/>
      <c r="L68" s="417"/>
      <c r="M68" s="418"/>
      <c r="N68" s="418"/>
      <c r="O68" s="418"/>
      <c r="P68" s="418"/>
      <c r="Q68" s="418"/>
      <c r="R68" s="418"/>
      <c r="S68" s="418"/>
      <c r="T68" s="418"/>
      <c r="U68" s="418"/>
      <c r="V68" s="417"/>
      <c r="W68" s="418"/>
      <c r="X68" s="418"/>
      <c r="Y68" s="418"/>
      <c r="Z68" s="418"/>
      <c r="AA68" s="418"/>
      <c r="AB68" s="418"/>
      <c r="AC68" s="418"/>
      <c r="AD68" s="418"/>
      <c r="AE68" s="418"/>
      <c r="AF68" s="117"/>
      <c r="AP68" s="117"/>
      <c r="AZ68" s="117"/>
      <c r="BJ68" s="117"/>
      <c r="BT68" s="117"/>
      <c r="BU68" s="117"/>
      <c r="CD68" s="117"/>
      <c r="CN68" s="117"/>
      <c r="CX68" s="117"/>
      <c r="DH68" s="117"/>
      <c r="DR68" s="117"/>
      <c r="EB68" s="117"/>
      <c r="EL68" s="117"/>
      <c r="EV68" s="117"/>
      <c r="FF68" s="117"/>
      <c r="FP68" s="117"/>
      <c r="FZ68" s="117"/>
      <c r="GJ68" s="117"/>
      <c r="GT68" s="117"/>
      <c r="HD68" s="117"/>
      <c r="HN68" s="117"/>
      <c r="HX68" s="117"/>
      <c r="IH68" s="117"/>
      <c r="IR68" s="117"/>
    </row>
    <row xmlns:x14ac="http://schemas.microsoft.com/office/spreadsheetml/2009/9/ac" r="69" s="3" customFormat="true" x14ac:dyDescent="0.25">
      <c r="A69" s="378" t="str">
        <f ca="true">IF(ISBLANK('Data Summary'!A71),"",'Data Summary'!A71)</f>
        <v/>
      </c>
      <c r="B69" s="117"/>
      <c r="L69" s="417"/>
      <c r="M69" s="418"/>
      <c r="N69" s="418"/>
      <c r="O69" s="418"/>
      <c r="P69" s="418"/>
      <c r="Q69" s="418"/>
      <c r="R69" s="418"/>
      <c r="S69" s="418"/>
      <c r="T69" s="418"/>
      <c r="U69" s="418"/>
      <c r="V69" s="417"/>
      <c r="W69" s="418"/>
      <c r="X69" s="418"/>
      <c r="Y69" s="418"/>
      <c r="Z69" s="418"/>
      <c r="AA69" s="418"/>
      <c r="AB69" s="418"/>
      <c r="AC69" s="418"/>
      <c r="AD69" s="418"/>
      <c r="AE69" s="418"/>
      <c r="AF69" s="117"/>
      <c r="AP69" s="117"/>
      <c r="AZ69" s="117"/>
      <c r="BJ69" s="117"/>
      <c r="BT69" s="117"/>
      <c r="BU69" s="117"/>
      <c r="CD69" s="117"/>
      <c r="CN69" s="117"/>
      <c r="CX69" s="117"/>
      <c r="DH69" s="117"/>
      <c r="DR69" s="117"/>
      <c r="EB69" s="117"/>
      <c r="EL69" s="117"/>
      <c r="EV69" s="117"/>
      <c r="FF69" s="117"/>
      <c r="FP69" s="117"/>
      <c r="FZ69" s="117"/>
      <c r="GJ69" s="117"/>
      <c r="GT69" s="117"/>
      <c r="HD69" s="117"/>
      <c r="HN69" s="117"/>
      <c r="HX69" s="117"/>
      <c r="IH69" s="117"/>
      <c r="IR69" s="117"/>
    </row>
    <row xmlns:x14ac="http://schemas.microsoft.com/office/spreadsheetml/2009/9/ac" r="70" s="3" customFormat="true" x14ac:dyDescent="0.25">
      <c r="A70" s="378" t="str">
        <f ca="true">IF(ISBLANK('Data Summary'!A72),"",'Data Summary'!A72)</f>
        <v/>
      </c>
      <c r="B70" s="117"/>
      <c r="L70" s="417"/>
      <c r="M70" s="418"/>
      <c r="N70" s="418"/>
      <c r="O70" s="418"/>
      <c r="P70" s="418"/>
      <c r="Q70" s="418"/>
      <c r="R70" s="418"/>
      <c r="S70" s="418"/>
      <c r="T70" s="418"/>
      <c r="U70" s="418"/>
      <c r="V70" s="417"/>
      <c r="W70" s="418"/>
      <c r="X70" s="418"/>
      <c r="Y70" s="418"/>
      <c r="Z70" s="418"/>
      <c r="AA70" s="418"/>
      <c r="AB70" s="418"/>
      <c r="AC70" s="418"/>
      <c r="AD70" s="418"/>
      <c r="AE70" s="418"/>
      <c r="AF70" s="117"/>
      <c r="AP70" s="117"/>
      <c r="AZ70" s="117"/>
      <c r="BJ70" s="117"/>
      <c r="BT70" s="117"/>
      <c r="BU70" s="117"/>
      <c r="CD70" s="117"/>
      <c r="CN70" s="117"/>
      <c r="CX70" s="117"/>
      <c r="DH70" s="117"/>
      <c r="DR70" s="117"/>
      <c r="EB70" s="117"/>
      <c r="EL70" s="117"/>
      <c r="EV70" s="117"/>
      <c r="FF70" s="117"/>
      <c r="FP70" s="117"/>
      <c r="FZ70" s="117"/>
      <c r="GJ70" s="117"/>
      <c r="GT70" s="117"/>
      <c r="HD70" s="117"/>
      <c r="HN70" s="117"/>
      <c r="HX70" s="117"/>
      <c r="IH70" s="117"/>
      <c r="IR70" s="117"/>
    </row>
    <row xmlns:x14ac="http://schemas.microsoft.com/office/spreadsheetml/2009/9/ac" r="71" s="3" customFormat="true" x14ac:dyDescent="0.25">
      <c r="A71" s="378" t="str">
        <f ca="true">IF(ISBLANK('Data Summary'!A73),"",'Data Summary'!A73)</f>
        <v/>
      </c>
      <c r="B71" s="117"/>
      <c r="L71" s="417"/>
      <c r="M71" s="418"/>
      <c r="N71" s="418"/>
      <c r="O71" s="418"/>
      <c r="P71" s="418"/>
      <c r="Q71" s="418"/>
      <c r="R71" s="418"/>
      <c r="S71" s="418"/>
      <c r="T71" s="418"/>
      <c r="U71" s="418"/>
      <c r="V71" s="417"/>
      <c r="W71" s="418"/>
      <c r="X71" s="418"/>
      <c r="Y71" s="418"/>
      <c r="Z71" s="418"/>
      <c r="AA71" s="418"/>
      <c r="AB71" s="418"/>
      <c r="AC71" s="418"/>
      <c r="AD71" s="418"/>
      <c r="AE71" s="418"/>
      <c r="AF71" s="117"/>
      <c r="AP71" s="117"/>
      <c r="AZ71" s="117"/>
      <c r="BJ71" s="117"/>
      <c r="BT71" s="117"/>
      <c r="BU71" s="117"/>
      <c r="CD71" s="117"/>
      <c r="CN71" s="117"/>
      <c r="CX71" s="117"/>
      <c r="DH71" s="117"/>
      <c r="DR71" s="117"/>
      <c r="EB71" s="117"/>
      <c r="EL71" s="117"/>
      <c r="EV71" s="117"/>
      <c r="FF71" s="117"/>
      <c r="FP71" s="117"/>
      <c r="FZ71" s="117"/>
      <c r="GJ71" s="117"/>
      <c r="GT71" s="117"/>
      <c r="HD71" s="117"/>
      <c r="HN71" s="117"/>
      <c r="HX71" s="117"/>
      <c r="IH71" s="117"/>
      <c r="IR71" s="117"/>
    </row>
    <row xmlns:x14ac="http://schemas.microsoft.com/office/spreadsheetml/2009/9/ac" r="72" s="3" customFormat="true" x14ac:dyDescent="0.25">
      <c r="A72" s="378" t="str">
        <f ca="true">IF(ISBLANK('Data Summary'!A74),"",'Data Summary'!A74)</f>
        <v/>
      </c>
      <c r="B72" s="117"/>
      <c r="L72" s="417"/>
      <c r="M72" s="418"/>
      <c r="N72" s="418"/>
      <c r="O72" s="418"/>
      <c r="P72" s="418"/>
      <c r="Q72" s="418"/>
      <c r="R72" s="418"/>
      <c r="S72" s="418"/>
      <c r="T72" s="418"/>
      <c r="U72" s="418"/>
      <c r="V72" s="417"/>
      <c r="W72" s="418"/>
      <c r="X72" s="418"/>
      <c r="Y72" s="418"/>
      <c r="Z72" s="418"/>
      <c r="AA72" s="418"/>
      <c r="AB72" s="418"/>
      <c r="AC72" s="418"/>
      <c r="AD72" s="418"/>
      <c r="AE72" s="418"/>
      <c r="AF72" s="117"/>
      <c r="AP72" s="117"/>
      <c r="AZ72" s="117"/>
      <c r="BJ72" s="117"/>
      <c r="BT72" s="117"/>
      <c r="BU72" s="117"/>
      <c r="CD72" s="117"/>
      <c r="CN72" s="117"/>
      <c r="CX72" s="117"/>
      <c r="DH72" s="117"/>
      <c r="DR72" s="117"/>
      <c r="EB72" s="117"/>
      <c r="EL72" s="117"/>
      <c r="EV72" s="117"/>
      <c r="FF72" s="117"/>
      <c r="FP72" s="117"/>
      <c r="FZ72" s="117"/>
      <c r="GJ72" s="117"/>
      <c r="GT72" s="117"/>
      <c r="HD72" s="117"/>
      <c r="HN72" s="117"/>
      <c r="HX72" s="117"/>
      <c r="IH72" s="117"/>
      <c r="IR72" s="117"/>
    </row>
    <row xmlns:x14ac="http://schemas.microsoft.com/office/spreadsheetml/2009/9/ac" r="73" s="3" customFormat="true" x14ac:dyDescent="0.25">
      <c r="A73" s="378" t="str">
        <f ca="true">IF(ISBLANK('Data Summary'!A75),"",'Data Summary'!A75)</f>
        <v/>
      </c>
      <c r="B73" s="117"/>
      <c r="L73" s="417"/>
      <c r="M73" s="418"/>
      <c r="N73" s="418"/>
      <c r="O73" s="418"/>
      <c r="P73" s="418"/>
      <c r="Q73" s="418"/>
      <c r="R73" s="418"/>
      <c r="S73" s="418"/>
      <c r="T73" s="418"/>
      <c r="U73" s="418"/>
      <c r="V73" s="417"/>
      <c r="W73" s="418"/>
      <c r="X73" s="418"/>
      <c r="Y73" s="418"/>
      <c r="Z73" s="418"/>
      <c r="AA73" s="418"/>
      <c r="AB73" s="418"/>
      <c r="AC73" s="418"/>
      <c r="AD73" s="418"/>
      <c r="AE73" s="418"/>
      <c r="AF73" s="117"/>
      <c r="AP73" s="117"/>
      <c r="AZ73" s="117"/>
      <c r="BJ73" s="117"/>
      <c r="BT73" s="117"/>
      <c r="BU73" s="117"/>
      <c r="CD73" s="117"/>
      <c r="CN73" s="117"/>
      <c r="CX73" s="117"/>
      <c r="DH73" s="117"/>
      <c r="DR73" s="117"/>
      <c r="EB73" s="117"/>
      <c r="EL73" s="117"/>
      <c r="EV73" s="117"/>
      <c r="FF73" s="117"/>
      <c r="FP73" s="117"/>
      <c r="FZ73" s="117"/>
      <c r="GJ73" s="117"/>
      <c r="GT73" s="117"/>
      <c r="HD73" s="117"/>
      <c r="HN73" s="117"/>
      <c r="HX73" s="117"/>
      <c r="IH73" s="117"/>
      <c r="IR73" s="117"/>
    </row>
    <row xmlns:x14ac="http://schemas.microsoft.com/office/spreadsheetml/2009/9/ac" r="74" s="3" customFormat="true" x14ac:dyDescent="0.25">
      <c r="A74" s="378" t="str">
        <f ca="true">IF(ISBLANK('Data Summary'!A76),"",'Data Summary'!A76)</f>
        <v/>
      </c>
      <c r="B74" s="117"/>
      <c r="L74" s="417"/>
      <c r="M74" s="418"/>
      <c r="N74" s="418"/>
      <c r="O74" s="418"/>
      <c r="P74" s="418"/>
      <c r="Q74" s="418"/>
      <c r="R74" s="418"/>
      <c r="S74" s="418"/>
      <c r="T74" s="418"/>
      <c r="U74" s="418"/>
      <c r="V74" s="417"/>
      <c r="W74" s="418"/>
      <c r="X74" s="418"/>
      <c r="Y74" s="418"/>
      <c r="Z74" s="418"/>
      <c r="AA74" s="418"/>
      <c r="AB74" s="418"/>
      <c r="AC74" s="418"/>
      <c r="AD74" s="418"/>
      <c r="AE74" s="418"/>
      <c r="AF74" s="117"/>
      <c r="AP74" s="117"/>
      <c r="AZ74" s="117"/>
      <c r="BJ74" s="117"/>
      <c r="BT74" s="117"/>
      <c r="BU74" s="117"/>
      <c r="CD74" s="117"/>
      <c r="CN74" s="117"/>
      <c r="CX74" s="117"/>
      <c r="DH74" s="117"/>
      <c r="DR74" s="117"/>
      <c r="EB74" s="117"/>
      <c r="EL74" s="117"/>
      <c r="EV74" s="117"/>
      <c r="FF74" s="117"/>
      <c r="FP74" s="117"/>
      <c r="FZ74" s="117"/>
      <c r="GJ74" s="117"/>
      <c r="GT74" s="117"/>
      <c r="HD74" s="117"/>
      <c r="HN74" s="117"/>
      <c r="HX74" s="117"/>
      <c r="IH74" s="117"/>
      <c r="IR74" s="117"/>
    </row>
    <row xmlns:x14ac="http://schemas.microsoft.com/office/spreadsheetml/2009/9/ac" r="75" s="3" customFormat="true" x14ac:dyDescent="0.25">
      <c r="A75" s="378" t="str">
        <f ca="true">IF(ISBLANK('Data Summary'!A77),"",'Data Summary'!A77)</f>
        <v/>
      </c>
      <c r="B75" s="117"/>
      <c r="L75" s="417"/>
      <c r="M75" s="418"/>
      <c r="N75" s="418"/>
      <c r="O75" s="418"/>
      <c r="P75" s="418"/>
      <c r="Q75" s="418"/>
      <c r="R75" s="418"/>
      <c r="S75" s="418"/>
      <c r="T75" s="418"/>
      <c r="U75" s="418"/>
      <c r="V75" s="417"/>
      <c r="W75" s="418"/>
      <c r="X75" s="418"/>
      <c r="Y75" s="418"/>
      <c r="Z75" s="418"/>
      <c r="AA75" s="418"/>
      <c r="AB75" s="418"/>
      <c r="AC75" s="418"/>
      <c r="AD75" s="418"/>
      <c r="AE75" s="418"/>
      <c r="AF75" s="117"/>
      <c r="AP75" s="117"/>
      <c r="AZ75" s="117"/>
      <c r="BJ75" s="117"/>
      <c r="BT75" s="117"/>
      <c r="BU75" s="117"/>
      <c r="CD75" s="117"/>
      <c r="CN75" s="117"/>
      <c r="CX75" s="117"/>
      <c r="DH75" s="117"/>
      <c r="DR75" s="117"/>
      <c r="EB75" s="117"/>
      <c r="EL75" s="117"/>
      <c r="EV75" s="117"/>
      <c r="FF75" s="117"/>
      <c r="FP75" s="117"/>
      <c r="FZ75" s="117"/>
      <c r="GJ75" s="117"/>
      <c r="GT75" s="117"/>
      <c r="HD75" s="117"/>
      <c r="HN75" s="117"/>
      <c r="HX75" s="117"/>
      <c r="IH75" s="117"/>
      <c r="IR75" s="117"/>
    </row>
    <row xmlns:x14ac="http://schemas.microsoft.com/office/spreadsheetml/2009/9/ac" r="76" s="3" customFormat="true" x14ac:dyDescent="0.25">
      <c r="A76" s="378" t="str">
        <f ca="true">IF(ISBLANK('Data Summary'!A78),"",'Data Summary'!A78)</f>
        <v/>
      </c>
      <c r="B76" s="117"/>
      <c r="L76" s="417"/>
      <c r="M76" s="418"/>
      <c r="N76" s="418"/>
      <c r="O76" s="418"/>
      <c r="P76" s="418"/>
      <c r="Q76" s="418"/>
      <c r="R76" s="418"/>
      <c r="S76" s="418"/>
      <c r="T76" s="418"/>
      <c r="U76" s="418"/>
      <c r="V76" s="417"/>
      <c r="W76" s="418"/>
      <c r="X76" s="418"/>
      <c r="Y76" s="418"/>
      <c r="Z76" s="418"/>
      <c r="AA76" s="418"/>
      <c r="AB76" s="418"/>
      <c r="AC76" s="418"/>
      <c r="AD76" s="418"/>
      <c r="AE76" s="418"/>
      <c r="AF76" s="117"/>
      <c r="AP76" s="117"/>
      <c r="AZ76" s="117"/>
      <c r="BJ76" s="117"/>
      <c r="BT76" s="117"/>
      <c r="BU76" s="117"/>
      <c r="CD76" s="117"/>
      <c r="CN76" s="117"/>
      <c r="CX76" s="117"/>
      <c r="DH76" s="117"/>
      <c r="DR76" s="117"/>
      <c r="EB76" s="117"/>
      <c r="EL76" s="117"/>
      <c r="EV76" s="117"/>
      <c r="FF76" s="117"/>
      <c r="FP76" s="117"/>
      <c r="FZ76" s="117"/>
      <c r="GJ76" s="117"/>
      <c r="GT76" s="117"/>
      <c r="HD76" s="117"/>
      <c r="HN76" s="117"/>
      <c r="HX76" s="117"/>
      <c r="IH76" s="117"/>
      <c r="IR76" s="117"/>
    </row>
    <row xmlns:x14ac="http://schemas.microsoft.com/office/spreadsheetml/2009/9/ac" r="77" s="3" customFormat="true" x14ac:dyDescent="0.25">
      <c r="A77" s="378" t="str">
        <f ca="true">IF(ISBLANK('Data Summary'!A79),"",'Data Summary'!A79)</f>
        <v/>
      </c>
      <c r="B77" s="117"/>
      <c r="L77" s="417"/>
      <c r="M77" s="418"/>
      <c r="N77" s="418"/>
      <c r="O77" s="418"/>
      <c r="P77" s="418"/>
      <c r="Q77" s="418"/>
      <c r="R77" s="418"/>
      <c r="S77" s="418"/>
      <c r="T77" s="418"/>
      <c r="U77" s="418"/>
      <c r="V77" s="417"/>
      <c r="W77" s="418"/>
      <c r="X77" s="418"/>
      <c r="Y77" s="418"/>
      <c r="Z77" s="418"/>
      <c r="AA77" s="418"/>
      <c r="AB77" s="418"/>
      <c r="AC77" s="418"/>
      <c r="AD77" s="418"/>
      <c r="AE77" s="418"/>
      <c r="AF77" s="117"/>
      <c r="AP77" s="117"/>
      <c r="AZ77" s="117"/>
      <c r="BJ77" s="117"/>
      <c r="BT77" s="117"/>
      <c r="BU77" s="117"/>
      <c r="CD77" s="117"/>
      <c r="CN77" s="117"/>
      <c r="CX77" s="117"/>
      <c r="DH77" s="117"/>
      <c r="DR77" s="117"/>
      <c r="EB77" s="117"/>
      <c r="EL77" s="117"/>
      <c r="EV77" s="117"/>
      <c r="FF77" s="117"/>
      <c r="FP77" s="117"/>
      <c r="FZ77" s="117"/>
      <c r="GJ77" s="117"/>
      <c r="GT77" s="117"/>
      <c r="HD77" s="117"/>
      <c r="HN77" s="117"/>
      <c r="HX77" s="117"/>
      <c r="IH77" s="117"/>
      <c r="IR77" s="117"/>
    </row>
    <row xmlns:x14ac="http://schemas.microsoft.com/office/spreadsheetml/2009/9/ac" r="78" s="3" customFormat="true" x14ac:dyDescent="0.25">
      <c r="A78" s="378" t="str">
        <f ca="true">IF(ISBLANK('Data Summary'!A80),"",'Data Summary'!A80)</f>
        <v/>
      </c>
      <c r="B78" s="117"/>
      <c r="L78" s="417"/>
      <c r="M78" s="418"/>
      <c r="N78" s="418"/>
      <c r="O78" s="418"/>
      <c r="P78" s="418"/>
      <c r="Q78" s="418"/>
      <c r="R78" s="418"/>
      <c r="S78" s="418"/>
      <c r="T78" s="418"/>
      <c r="U78" s="418"/>
      <c r="V78" s="417"/>
      <c r="W78" s="418"/>
      <c r="X78" s="418"/>
      <c r="Y78" s="418"/>
      <c r="Z78" s="418"/>
      <c r="AA78" s="418"/>
      <c r="AB78" s="418"/>
      <c r="AC78" s="418"/>
      <c r="AD78" s="418"/>
      <c r="AE78" s="418"/>
      <c r="AF78" s="117"/>
      <c r="AP78" s="117"/>
      <c r="AZ78" s="117"/>
      <c r="BJ78" s="117"/>
      <c r="BT78" s="117"/>
      <c r="BU78" s="117"/>
      <c r="CD78" s="117"/>
      <c r="CN78" s="117"/>
      <c r="CX78" s="117"/>
      <c r="DH78" s="117"/>
      <c r="DR78" s="117"/>
      <c r="EB78" s="117"/>
      <c r="EL78" s="117"/>
      <c r="EV78" s="117"/>
      <c r="FF78" s="117"/>
      <c r="FP78" s="117"/>
      <c r="FZ78" s="117"/>
      <c r="GJ78" s="117"/>
      <c r="GT78" s="117"/>
      <c r="HD78" s="117"/>
      <c r="HN78" s="117"/>
      <c r="HX78" s="117"/>
      <c r="IH78" s="117"/>
      <c r="IR78" s="117"/>
    </row>
    <row xmlns:x14ac="http://schemas.microsoft.com/office/spreadsheetml/2009/9/ac" r="79" s="3" customFormat="true" x14ac:dyDescent="0.25">
      <c r="A79" s="378" t="str">
        <f ca="true">IF(ISBLANK('Data Summary'!A81),"",'Data Summary'!A81)</f>
        <v/>
      </c>
      <c r="B79" s="117"/>
      <c r="L79" s="417"/>
      <c r="M79" s="418"/>
      <c r="N79" s="418"/>
      <c r="O79" s="418"/>
      <c r="P79" s="418"/>
      <c r="Q79" s="418"/>
      <c r="R79" s="418"/>
      <c r="S79" s="418"/>
      <c r="T79" s="418"/>
      <c r="U79" s="418"/>
      <c r="V79" s="417"/>
      <c r="W79" s="418"/>
      <c r="X79" s="418"/>
      <c r="Y79" s="418"/>
      <c r="Z79" s="418"/>
      <c r="AA79" s="418"/>
      <c r="AB79" s="418"/>
      <c r="AC79" s="418"/>
      <c r="AD79" s="418"/>
      <c r="AE79" s="418"/>
      <c r="AF79" s="117"/>
      <c r="AP79" s="117"/>
      <c r="AZ79" s="117"/>
      <c r="BJ79" s="117"/>
      <c r="BT79" s="117"/>
      <c r="BU79" s="117"/>
      <c r="CD79" s="117"/>
      <c r="CN79" s="117"/>
      <c r="CX79" s="117"/>
      <c r="DH79" s="117"/>
      <c r="DR79" s="117"/>
      <c r="EB79" s="117"/>
      <c r="EL79" s="117"/>
      <c r="EV79" s="117"/>
      <c r="FF79" s="117"/>
      <c r="FP79" s="117"/>
      <c r="FZ79" s="117"/>
      <c r="GJ79" s="117"/>
      <c r="GT79" s="117"/>
      <c r="HD79" s="117"/>
      <c r="HN79" s="117"/>
      <c r="HX79" s="117"/>
      <c r="IH79" s="117"/>
      <c r="IR79" s="117"/>
    </row>
    <row xmlns:x14ac="http://schemas.microsoft.com/office/spreadsheetml/2009/9/ac" r="80" s="3" customFormat="true" x14ac:dyDescent="0.25">
      <c r="A80" s="378" t="str">
        <f ca="true">IF(ISBLANK('Data Summary'!A82),"",'Data Summary'!A82)</f>
        <v/>
      </c>
      <c r="B80" s="117"/>
      <c r="L80" s="417"/>
      <c r="M80" s="418"/>
      <c r="N80" s="418"/>
      <c r="O80" s="418"/>
      <c r="P80" s="418"/>
      <c r="Q80" s="418"/>
      <c r="R80" s="418"/>
      <c r="S80" s="418"/>
      <c r="T80" s="418"/>
      <c r="U80" s="418"/>
      <c r="V80" s="417"/>
      <c r="W80" s="418"/>
      <c r="X80" s="418"/>
      <c r="Y80" s="418"/>
      <c r="Z80" s="418"/>
      <c r="AA80" s="418"/>
      <c r="AB80" s="418"/>
      <c r="AC80" s="418"/>
      <c r="AD80" s="418"/>
      <c r="AE80" s="418"/>
      <c r="AF80" s="117"/>
      <c r="AP80" s="117"/>
      <c r="AZ80" s="117"/>
      <c r="BJ80" s="117"/>
      <c r="BT80" s="117"/>
      <c r="BU80" s="117"/>
      <c r="CD80" s="117"/>
      <c r="CN80" s="117"/>
      <c r="CX80" s="117"/>
      <c r="DH80" s="117"/>
      <c r="DR80" s="117"/>
      <c r="EB80" s="117"/>
      <c r="EL80" s="117"/>
      <c r="EV80" s="117"/>
      <c r="FF80" s="117"/>
      <c r="FP80" s="117"/>
      <c r="FZ80" s="117"/>
      <c r="GJ80" s="117"/>
      <c r="GT80" s="117"/>
      <c r="HD80" s="117"/>
      <c r="HN80" s="117"/>
      <c r="HX80" s="117"/>
      <c r="IH80" s="117"/>
      <c r="IR80" s="117"/>
    </row>
    <row xmlns:x14ac="http://schemas.microsoft.com/office/spreadsheetml/2009/9/ac" r="81" s="3" customFormat="true" x14ac:dyDescent="0.25">
      <c r="A81" s="378" t="str">
        <f ca="true">IF(ISBLANK('Data Summary'!A83),"",'Data Summary'!A83)</f>
        <v/>
      </c>
      <c r="B81" s="117"/>
      <c r="L81" s="417"/>
      <c r="M81" s="418"/>
      <c r="N81" s="418"/>
      <c r="O81" s="418"/>
      <c r="P81" s="418"/>
      <c r="Q81" s="418"/>
      <c r="R81" s="418"/>
      <c r="S81" s="418"/>
      <c r="T81" s="418"/>
      <c r="U81" s="418"/>
      <c r="V81" s="417"/>
      <c r="W81" s="418"/>
      <c r="X81" s="418"/>
      <c r="Y81" s="418"/>
      <c r="Z81" s="418"/>
      <c r="AA81" s="418"/>
      <c r="AB81" s="418"/>
      <c r="AC81" s="418"/>
      <c r="AD81" s="418"/>
      <c r="AE81" s="418"/>
      <c r="AF81" s="117"/>
      <c r="AP81" s="117"/>
      <c r="AZ81" s="117"/>
      <c r="BJ81" s="117"/>
      <c r="BT81" s="117"/>
      <c r="BU81" s="117"/>
      <c r="CD81" s="117"/>
      <c r="CN81" s="117"/>
      <c r="CX81" s="117"/>
      <c r="DH81" s="117"/>
      <c r="DR81" s="117"/>
      <c r="EB81" s="117"/>
      <c r="EL81" s="117"/>
      <c r="EV81" s="117"/>
      <c r="FF81" s="117"/>
      <c r="FP81" s="117"/>
      <c r="FZ81" s="117"/>
      <c r="GJ81" s="117"/>
      <c r="GT81" s="117"/>
      <c r="HD81" s="117"/>
      <c r="HN81" s="117"/>
      <c r="HX81" s="117"/>
      <c r="IH81" s="117"/>
      <c r="IR81" s="117"/>
    </row>
    <row xmlns:x14ac="http://schemas.microsoft.com/office/spreadsheetml/2009/9/ac" r="82" s="3" customFormat="true" x14ac:dyDescent="0.25">
      <c r="A82" s="378" t="str">
        <f ca="true">IF(ISBLANK('Data Summary'!A84),"",'Data Summary'!A84)</f>
        <v/>
      </c>
      <c r="B82" s="117"/>
      <c r="L82" s="417"/>
      <c r="M82" s="418"/>
      <c r="N82" s="418"/>
      <c r="O82" s="418"/>
      <c r="P82" s="418"/>
      <c r="Q82" s="418"/>
      <c r="R82" s="418"/>
      <c r="S82" s="418"/>
      <c r="T82" s="418"/>
      <c r="U82" s="418"/>
      <c r="V82" s="417"/>
      <c r="W82" s="418"/>
      <c r="X82" s="418"/>
      <c r="Y82" s="418"/>
      <c r="Z82" s="418"/>
      <c r="AA82" s="418"/>
      <c r="AB82" s="418"/>
      <c r="AC82" s="418"/>
      <c r="AD82" s="418"/>
      <c r="AE82" s="418"/>
      <c r="AF82" s="117"/>
      <c r="AP82" s="117"/>
      <c r="AZ82" s="117"/>
      <c r="BJ82" s="117"/>
      <c r="BT82" s="117"/>
      <c r="BU82" s="117"/>
      <c r="CD82" s="117"/>
      <c r="CN82" s="117"/>
      <c r="CX82" s="117"/>
      <c r="DH82" s="117"/>
      <c r="DR82" s="117"/>
      <c r="EB82" s="117"/>
      <c r="EL82" s="117"/>
      <c r="EV82" s="117"/>
      <c r="FF82" s="117"/>
      <c r="FP82" s="117"/>
      <c r="FZ82" s="117"/>
      <c r="GJ82" s="117"/>
      <c r="GT82" s="117"/>
      <c r="HD82" s="117"/>
      <c r="HN82" s="117"/>
      <c r="HX82" s="117"/>
      <c r="IH82" s="117"/>
      <c r="IR82" s="117"/>
    </row>
    <row xmlns:x14ac="http://schemas.microsoft.com/office/spreadsheetml/2009/9/ac" r="83" s="3" customFormat="true" x14ac:dyDescent="0.25">
      <c r="A83" s="378" t="str">
        <f ca="true">IF(ISBLANK('Data Summary'!A85),"",'Data Summary'!A85)</f>
        <v/>
      </c>
      <c r="B83" s="117"/>
      <c r="L83" s="417"/>
      <c r="M83" s="418"/>
      <c r="N83" s="418"/>
      <c r="O83" s="418"/>
      <c r="P83" s="418"/>
      <c r="Q83" s="418"/>
      <c r="R83" s="418"/>
      <c r="S83" s="418"/>
      <c r="T83" s="418"/>
      <c r="U83" s="418"/>
      <c r="V83" s="417"/>
      <c r="W83" s="418"/>
      <c r="X83" s="418"/>
      <c r="Y83" s="418"/>
      <c r="Z83" s="418"/>
      <c r="AA83" s="418"/>
      <c r="AB83" s="418"/>
      <c r="AC83" s="418"/>
      <c r="AD83" s="418"/>
      <c r="AE83" s="418"/>
      <c r="AF83" s="117"/>
      <c r="AP83" s="117"/>
      <c r="AZ83" s="117"/>
      <c r="BJ83" s="117"/>
      <c r="BT83" s="117"/>
      <c r="BU83" s="117"/>
      <c r="CD83" s="117"/>
      <c r="CN83" s="117"/>
      <c r="CX83" s="117"/>
      <c r="DH83" s="117"/>
      <c r="DR83" s="117"/>
      <c r="EB83" s="117"/>
      <c r="EL83" s="117"/>
      <c r="EV83" s="117"/>
      <c r="FF83" s="117"/>
      <c r="FP83" s="117"/>
      <c r="FZ83" s="117"/>
      <c r="GJ83" s="117"/>
      <c r="GT83" s="117"/>
      <c r="HD83" s="117"/>
      <c r="HN83" s="117"/>
      <c r="HX83" s="117"/>
      <c r="IH83" s="117"/>
      <c r="IR83" s="117"/>
    </row>
    <row xmlns:x14ac="http://schemas.microsoft.com/office/spreadsheetml/2009/9/ac" r="84" s="3" customFormat="true" x14ac:dyDescent="0.25">
      <c r="A84" s="378" t="str">
        <f ca="true">IF(ISBLANK('Data Summary'!A86),"",'Data Summary'!A86)</f>
        <v/>
      </c>
      <c r="B84" s="117"/>
      <c r="L84" s="417"/>
      <c r="M84" s="418"/>
      <c r="N84" s="418"/>
      <c r="O84" s="418"/>
      <c r="P84" s="418"/>
      <c r="Q84" s="418"/>
      <c r="R84" s="418"/>
      <c r="S84" s="418"/>
      <c r="T84" s="418"/>
      <c r="U84" s="418"/>
      <c r="V84" s="417"/>
      <c r="W84" s="418"/>
      <c r="X84" s="418"/>
      <c r="Y84" s="418"/>
      <c r="Z84" s="418"/>
      <c r="AA84" s="418"/>
      <c r="AB84" s="418"/>
      <c r="AC84" s="418"/>
      <c r="AD84" s="418"/>
      <c r="AE84" s="418"/>
      <c r="AF84" s="117"/>
      <c r="AP84" s="117"/>
      <c r="AZ84" s="117"/>
      <c r="BJ84" s="117"/>
      <c r="BT84" s="117"/>
      <c r="BU84" s="117"/>
      <c r="CD84" s="117"/>
      <c r="CN84" s="117"/>
      <c r="CX84" s="117"/>
      <c r="DH84" s="117"/>
      <c r="DR84" s="117"/>
      <c r="EB84" s="117"/>
      <c r="EL84" s="117"/>
      <c r="EV84" s="117"/>
      <c r="FF84" s="117"/>
      <c r="FP84" s="117"/>
      <c r="FZ84" s="117"/>
      <c r="GJ84" s="117"/>
      <c r="GT84" s="117"/>
      <c r="HD84" s="117"/>
      <c r="HN84" s="117"/>
      <c r="HX84" s="117"/>
      <c r="IH84" s="117"/>
      <c r="IR84" s="117"/>
    </row>
    <row xmlns:x14ac="http://schemas.microsoft.com/office/spreadsheetml/2009/9/ac" r="85" s="3" customFormat="true" x14ac:dyDescent="0.25">
      <c r="A85" s="378" t="str">
        <f ca="true">IF(ISBLANK('Data Summary'!A87),"",'Data Summary'!A87)</f>
        <v/>
      </c>
      <c r="B85" s="117"/>
      <c r="L85" s="417"/>
      <c r="M85" s="418"/>
      <c r="N85" s="418"/>
      <c r="O85" s="418"/>
      <c r="P85" s="418"/>
      <c r="Q85" s="418"/>
      <c r="R85" s="418"/>
      <c r="S85" s="418"/>
      <c r="T85" s="418"/>
      <c r="U85" s="418"/>
      <c r="V85" s="417"/>
      <c r="W85" s="418"/>
      <c r="X85" s="418"/>
      <c r="Y85" s="418"/>
      <c r="Z85" s="418"/>
      <c r="AA85" s="418"/>
      <c r="AB85" s="418"/>
      <c r="AC85" s="418"/>
      <c r="AD85" s="418"/>
      <c r="AE85" s="418"/>
      <c r="AF85" s="117"/>
      <c r="AP85" s="117"/>
      <c r="AZ85" s="117"/>
      <c r="BJ85" s="117"/>
      <c r="BT85" s="117"/>
      <c r="BU85" s="117"/>
      <c r="CD85" s="117"/>
      <c r="CN85" s="117"/>
      <c r="CX85" s="117"/>
      <c r="DH85" s="117"/>
      <c r="DR85" s="117"/>
      <c r="EB85" s="117"/>
      <c r="EL85" s="117"/>
      <c r="EV85" s="117"/>
      <c r="FF85" s="117"/>
      <c r="FP85" s="117"/>
      <c r="FZ85" s="117"/>
      <c r="GJ85" s="117"/>
      <c r="GT85" s="117"/>
      <c r="HD85" s="117"/>
      <c r="HN85" s="117"/>
      <c r="HX85" s="117"/>
      <c r="IH85" s="117"/>
      <c r="IR85" s="117"/>
    </row>
    <row xmlns:x14ac="http://schemas.microsoft.com/office/spreadsheetml/2009/9/ac" r="86" s="3" customFormat="true" x14ac:dyDescent="0.25">
      <c r="A86" s="378" t="str">
        <f ca="true">IF(ISBLANK('Data Summary'!A88),"",'Data Summary'!A88)</f>
        <v/>
      </c>
      <c r="B86" s="117"/>
      <c r="L86" s="417"/>
      <c r="M86" s="418"/>
      <c r="N86" s="418"/>
      <c r="O86" s="418"/>
      <c r="P86" s="418"/>
      <c r="Q86" s="418"/>
      <c r="R86" s="418"/>
      <c r="S86" s="418"/>
      <c r="T86" s="418"/>
      <c r="U86" s="418"/>
      <c r="V86" s="417"/>
      <c r="W86" s="418"/>
      <c r="X86" s="418"/>
      <c r="Y86" s="418"/>
      <c r="Z86" s="418"/>
      <c r="AA86" s="418"/>
      <c r="AB86" s="418"/>
      <c r="AC86" s="418"/>
      <c r="AD86" s="418"/>
      <c r="AE86" s="418"/>
      <c r="AF86" s="117"/>
      <c r="AP86" s="117"/>
      <c r="AZ86" s="117"/>
      <c r="BJ86" s="117"/>
      <c r="BT86" s="117"/>
      <c r="BU86" s="117"/>
      <c r="CD86" s="117"/>
      <c r="CN86" s="117"/>
      <c r="CX86" s="117"/>
      <c r="DH86" s="117"/>
      <c r="DR86" s="117"/>
      <c r="EB86" s="117"/>
      <c r="EL86" s="117"/>
      <c r="EV86" s="117"/>
      <c r="FF86" s="117"/>
      <c r="FP86" s="117"/>
      <c r="FZ86" s="117"/>
      <c r="GJ86" s="117"/>
      <c r="GT86" s="117"/>
      <c r="HD86" s="117"/>
      <c r="HN86" s="117"/>
      <c r="HX86" s="117"/>
      <c r="IH86" s="117"/>
      <c r="IR86" s="117"/>
    </row>
    <row xmlns:x14ac="http://schemas.microsoft.com/office/spreadsheetml/2009/9/ac" r="87" s="3" customFormat="true" x14ac:dyDescent="0.25">
      <c r="A87" s="378" t="str">
        <f ca="true">IF(ISBLANK('Data Summary'!A89),"",'Data Summary'!A89)</f>
        <v/>
      </c>
      <c r="B87" s="117"/>
      <c r="L87" s="417"/>
      <c r="M87" s="418"/>
      <c r="N87" s="418"/>
      <c r="O87" s="418"/>
      <c r="P87" s="418"/>
      <c r="Q87" s="418"/>
      <c r="R87" s="418"/>
      <c r="S87" s="418"/>
      <c r="T87" s="418"/>
      <c r="U87" s="418"/>
      <c r="V87" s="417"/>
      <c r="W87" s="418"/>
      <c r="X87" s="418"/>
      <c r="Y87" s="418"/>
      <c r="Z87" s="418"/>
      <c r="AA87" s="418"/>
      <c r="AB87" s="418"/>
      <c r="AC87" s="418"/>
      <c r="AD87" s="418"/>
      <c r="AE87" s="418"/>
      <c r="AF87" s="117"/>
      <c r="AP87" s="117"/>
      <c r="AZ87" s="117"/>
      <c r="BJ87" s="117"/>
      <c r="BT87" s="117"/>
      <c r="BU87" s="117"/>
      <c r="CD87" s="117"/>
      <c r="CN87" s="117"/>
      <c r="CX87" s="117"/>
      <c r="DH87" s="117"/>
      <c r="DR87" s="117"/>
      <c r="EB87" s="117"/>
      <c r="EL87" s="117"/>
      <c r="EV87" s="117"/>
      <c r="FF87" s="117"/>
      <c r="FP87" s="117"/>
      <c r="FZ87" s="117"/>
      <c r="GJ87" s="117"/>
      <c r="GT87" s="117"/>
      <c r="HD87" s="117"/>
      <c r="HN87" s="117"/>
      <c r="HX87" s="117"/>
      <c r="IH87" s="117"/>
      <c r="IR87" s="117"/>
    </row>
    <row xmlns:x14ac="http://schemas.microsoft.com/office/spreadsheetml/2009/9/ac" r="88" s="3" customFormat="true" x14ac:dyDescent="0.25">
      <c r="A88" s="378" t="str">
        <f ca="true">IF(ISBLANK('Data Summary'!A90),"",'Data Summary'!A90)</f>
        <v/>
      </c>
      <c r="B88" s="117"/>
      <c r="L88" s="417"/>
      <c r="M88" s="418"/>
      <c r="N88" s="418"/>
      <c r="O88" s="418"/>
      <c r="P88" s="418"/>
      <c r="Q88" s="418"/>
      <c r="R88" s="418"/>
      <c r="S88" s="418"/>
      <c r="T88" s="418"/>
      <c r="U88" s="418"/>
      <c r="V88" s="417"/>
      <c r="W88" s="418"/>
      <c r="X88" s="418"/>
      <c r="Y88" s="418"/>
      <c r="Z88" s="418"/>
      <c r="AA88" s="418"/>
      <c r="AB88" s="418"/>
      <c r="AC88" s="418"/>
      <c r="AD88" s="418"/>
      <c r="AE88" s="418"/>
      <c r="AF88" s="117"/>
      <c r="AP88" s="117"/>
      <c r="AZ88" s="117"/>
      <c r="BJ88" s="117"/>
      <c r="BT88" s="117"/>
      <c r="BU88" s="117"/>
      <c r="CD88" s="117"/>
      <c r="CN88" s="117"/>
      <c r="CX88" s="117"/>
      <c r="DH88" s="117"/>
      <c r="DR88" s="117"/>
      <c r="EB88" s="117"/>
      <c r="EL88" s="117"/>
      <c r="EV88" s="117"/>
      <c r="FF88" s="117"/>
      <c r="FP88" s="117"/>
      <c r="FZ88" s="117"/>
      <c r="GJ88" s="117"/>
      <c r="GT88" s="117"/>
      <c r="HD88" s="117"/>
      <c r="HN88" s="117"/>
      <c r="HX88" s="117"/>
      <c r="IH88" s="117"/>
      <c r="IR88" s="117"/>
    </row>
    <row xmlns:x14ac="http://schemas.microsoft.com/office/spreadsheetml/2009/9/ac" r="89" s="3" customFormat="true" x14ac:dyDescent="0.25">
      <c r="A89" s="378" t="str">
        <f ca="true">IF(ISBLANK('Data Summary'!A91),"",'Data Summary'!A91)</f>
        <v/>
      </c>
      <c r="B89" s="117"/>
      <c r="L89" s="417"/>
      <c r="M89" s="418"/>
      <c r="N89" s="418"/>
      <c r="O89" s="418"/>
      <c r="P89" s="418"/>
      <c r="Q89" s="418"/>
      <c r="R89" s="418"/>
      <c r="S89" s="418"/>
      <c r="T89" s="418"/>
      <c r="U89" s="418"/>
      <c r="V89" s="417"/>
      <c r="W89" s="418"/>
      <c r="X89" s="418"/>
      <c r="Y89" s="418"/>
      <c r="Z89" s="418"/>
      <c r="AA89" s="418"/>
      <c r="AB89" s="418"/>
      <c r="AC89" s="418"/>
      <c r="AD89" s="418"/>
      <c r="AE89" s="418"/>
      <c r="AF89" s="117"/>
      <c r="AP89" s="117"/>
      <c r="AZ89" s="117"/>
      <c r="BJ89" s="117"/>
      <c r="BT89" s="117"/>
      <c r="BU89" s="117"/>
      <c r="CD89" s="117"/>
      <c r="CN89" s="117"/>
      <c r="CX89" s="117"/>
      <c r="DH89" s="117"/>
      <c r="DR89" s="117"/>
      <c r="EB89" s="117"/>
      <c r="EL89" s="117"/>
      <c r="EV89" s="117"/>
      <c r="FF89" s="117"/>
      <c r="FP89" s="117"/>
      <c r="FZ89" s="117"/>
      <c r="GJ89" s="117"/>
      <c r="GT89" s="117"/>
      <c r="HD89" s="117"/>
      <c r="HN89" s="117"/>
      <c r="HX89" s="117"/>
      <c r="IH89" s="117"/>
      <c r="IR89" s="117"/>
    </row>
    <row xmlns:x14ac="http://schemas.microsoft.com/office/spreadsheetml/2009/9/ac" r="90" s="3" customFormat="true" x14ac:dyDescent="0.25">
      <c r="A90" s="378" t="str">
        <f ca="true">IF(ISBLANK('Data Summary'!A92),"",'Data Summary'!A92)</f>
        <v/>
      </c>
      <c r="B90" s="117"/>
      <c r="L90" s="417"/>
      <c r="M90" s="418"/>
      <c r="N90" s="418"/>
      <c r="O90" s="418"/>
      <c r="P90" s="418"/>
      <c r="Q90" s="418"/>
      <c r="R90" s="418"/>
      <c r="S90" s="418"/>
      <c r="T90" s="418"/>
      <c r="U90" s="418"/>
      <c r="V90" s="417"/>
      <c r="W90" s="418"/>
      <c r="X90" s="418"/>
      <c r="Y90" s="418"/>
      <c r="Z90" s="418"/>
      <c r="AA90" s="418"/>
      <c r="AB90" s="418"/>
      <c r="AC90" s="418"/>
      <c r="AD90" s="418"/>
      <c r="AE90" s="418"/>
      <c r="AF90" s="117"/>
      <c r="AP90" s="117"/>
      <c r="AZ90" s="117"/>
      <c r="BJ90" s="117"/>
      <c r="BT90" s="117"/>
      <c r="BU90" s="117"/>
      <c r="CD90" s="117"/>
      <c r="CN90" s="117"/>
      <c r="CX90" s="117"/>
      <c r="DH90" s="117"/>
      <c r="DR90" s="117"/>
      <c r="EB90" s="117"/>
      <c r="EL90" s="117"/>
      <c r="EV90" s="117"/>
      <c r="FF90" s="117"/>
      <c r="FP90" s="117"/>
      <c r="FZ90" s="117"/>
      <c r="GJ90" s="117"/>
      <c r="GT90" s="117"/>
      <c r="HD90" s="117"/>
      <c r="HN90" s="117"/>
      <c r="HX90" s="117"/>
      <c r="IH90" s="117"/>
      <c r="IR90" s="117"/>
    </row>
    <row xmlns:x14ac="http://schemas.microsoft.com/office/spreadsheetml/2009/9/ac" r="91" s="3" customFormat="true" x14ac:dyDescent="0.25">
      <c r="A91" s="378" t="str">
        <f ca="true">IF(ISBLANK('Data Summary'!A93),"",'Data Summary'!A93)</f>
        <v/>
      </c>
      <c r="B91" s="117"/>
      <c r="L91" s="417"/>
      <c r="M91" s="418"/>
      <c r="N91" s="418"/>
      <c r="O91" s="418"/>
      <c r="P91" s="418"/>
      <c r="Q91" s="418"/>
      <c r="R91" s="418"/>
      <c r="S91" s="418"/>
      <c r="T91" s="418"/>
      <c r="U91" s="418"/>
      <c r="V91" s="417"/>
      <c r="W91" s="418"/>
      <c r="X91" s="418"/>
      <c r="Y91" s="418"/>
      <c r="Z91" s="418"/>
      <c r="AA91" s="418"/>
      <c r="AB91" s="418"/>
      <c r="AC91" s="418"/>
      <c r="AD91" s="418"/>
      <c r="AE91" s="418"/>
      <c r="AF91" s="117"/>
      <c r="AP91" s="117"/>
      <c r="AZ91" s="117"/>
      <c r="BJ91" s="117"/>
      <c r="BT91" s="117"/>
      <c r="BU91" s="117"/>
      <c r="CD91" s="117"/>
      <c r="CN91" s="117"/>
      <c r="CX91" s="117"/>
      <c r="DH91" s="117"/>
      <c r="DR91" s="117"/>
      <c r="EB91" s="117"/>
      <c r="EL91" s="117"/>
      <c r="EV91" s="117"/>
      <c r="FF91" s="117"/>
      <c r="FP91" s="117"/>
      <c r="FZ91" s="117"/>
      <c r="GJ91" s="117"/>
      <c r="GT91" s="117"/>
      <c r="HD91" s="117"/>
      <c r="HN91" s="117"/>
      <c r="HX91" s="117"/>
      <c r="IH91" s="117"/>
      <c r="IR91" s="117"/>
    </row>
    <row xmlns:x14ac="http://schemas.microsoft.com/office/spreadsheetml/2009/9/ac" r="92" s="3" customFormat="true" x14ac:dyDescent="0.25">
      <c r="A92" s="378" t="str">
        <f ca="true">IF(ISBLANK('Data Summary'!A94),"",'Data Summary'!A94)</f>
        <v/>
      </c>
      <c r="B92" s="117"/>
      <c r="L92" s="417"/>
      <c r="M92" s="418"/>
      <c r="N92" s="418"/>
      <c r="O92" s="418"/>
      <c r="P92" s="418"/>
      <c r="Q92" s="418"/>
      <c r="R92" s="418"/>
      <c r="S92" s="418"/>
      <c r="T92" s="418"/>
      <c r="U92" s="418"/>
      <c r="V92" s="417"/>
      <c r="W92" s="418"/>
      <c r="X92" s="418"/>
      <c r="Y92" s="418"/>
      <c r="Z92" s="418"/>
      <c r="AA92" s="418"/>
      <c r="AB92" s="418"/>
      <c r="AC92" s="418"/>
      <c r="AD92" s="418"/>
      <c r="AE92" s="418"/>
      <c r="AF92" s="117"/>
      <c r="AP92" s="117"/>
      <c r="AZ92" s="117"/>
      <c r="BJ92" s="117"/>
      <c r="BT92" s="117"/>
      <c r="BU92" s="117"/>
      <c r="CD92" s="117"/>
      <c r="CN92" s="117"/>
      <c r="CX92" s="117"/>
      <c r="DH92" s="117"/>
      <c r="DR92" s="117"/>
      <c r="EB92" s="117"/>
      <c r="EL92" s="117"/>
      <c r="EV92" s="117"/>
      <c r="FF92" s="117"/>
      <c r="FP92" s="117"/>
      <c r="FZ92" s="117"/>
      <c r="GJ92" s="117"/>
      <c r="GT92" s="117"/>
      <c r="HD92" s="117"/>
      <c r="HN92" s="117"/>
      <c r="HX92" s="117"/>
      <c r="IH92" s="117"/>
      <c r="IR92" s="117"/>
    </row>
    <row xmlns:x14ac="http://schemas.microsoft.com/office/spreadsheetml/2009/9/ac" r="93" s="3" customFormat="true" x14ac:dyDescent="0.25">
      <c r="A93" s="378" t="str">
        <f ca="true">IF(ISBLANK('Data Summary'!A95),"",'Data Summary'!A95)</f>
        <v/>
      </c>
      <c r="B93" s="117"/>
      <c r="L93" s="417"/>
      <c r="M93" s="418"/>
      <c r="N93" s="418"/>
      <c r="O93" s="418"/>
      <c r="P93" s="418"/>
      <c r="Q93" s="418"/>
      <c r="R93" s="418"/>
      <c r="S93" s="418"/>
      <c r="T93" s="418"/>
      <c r="U93" s="418"/>
      <c r="V93" s="417"/>
      <c r="W93" s="418"/>
      <c r="X93" s="418"/>
      <c r="Y93" s="418"/>
      <c r="Z93" s="418"/>
      <c r="AA93" s="418"/>
      <c r="AB93" s="418"/>
      <c r="AC93" s="418"/>
      <c r="AD93" s="418"/>
      <c r="AE93" s="418"/>
      <c r="AF93" s="117"/>
      <c r="AP93" s="117"/>
      <c r="AZ93" s="117"/>
      <c r="BJ93" s="117"/>
      <c r="BT93" s="117"/>
      <c r="BU93" s="117"/>
      <c r="CD93" s="117"/>
      <c r="CN93" s="117"/>
      <c r="CX93" s="117"/>
      <c r="DH93" s="117"/>
      <c r="DR93" s="117"/>
      <c r="EB93" s="117"/>
      <c r="EL93" s="117"/>
      <c r="EV93" s="117"/>
      <c r="FF93" s="117"/>
      <c r="FP93" s="117"/>
      <c r="FZ93" s="117"/>
      <c r="GJ93" s="117"/>
      <c r="GT93" s="117"/>
      <c r="HD93" s="117"/>
      <c r="HN93" s="117"/>
      <c r="HX93" s="117"/>
      <c r="IH93" s="117"/>
      <c r="IR93" s="117"/>
    </row>
    <row xmlns:x14ac="http://schemas.microsoft.com/office/spreadsheetml/2009/9/ac" r="94" s="3" customFormat="true" x14ac:dyDescent="0.25">
      <c r="A94" s="378" t="str">
        <f ca="true">IF(ISBLANK('Data Summary'!A96),"",'Data Summary'!A96)</f>
        <v/>
      </c>
      <c r="B94" s="117"/>
      <c r="L94" s="417"/>
      <c r="M94" s="418"/>
      <c r="N94" s="418"/>
      <c r="O94" s="418"/>
      <c r="P94" s="418"/>
      <c r="Q94" s="418"/>
      <c r="R94" s="418"/>
      <c r="S94" s="418"/>
      <c r="T94" s="418"/>
      <c r="U94" s="418"/>
      <c r="V94" s="417"/>
      <c r="W94" s="418"/>
      <c r="X94" s="418"/>
      <c r="Y94" s="418"/>
      <c r="Z94" s="418"/>
      <c r="AA94" s="418"/>
      <c r="AB94" s="418"/>
      <c r="AC94" s="418"/>
      <c r="AD94" s="418"/>
      <c r="AE94" s="418"/>
      <c r="AF94" s="117"/>
      <c r="AP94" s="117"/>
      <c r="AZ94" s="117"/>
      <c r="BJ94" s="117"/>
      <c r="BT94" s="117"/>
      <c r="BU94" s="117"/>
      <c r="CD94" s="117"/>
      <c r="CN94" s="117"/>
      <c r="CX94" s="117"/>
      <c r="DH94" s="117"/>
      <c r="DR94" s="117"/>
      <c r="EB94" s="117"/>
      <c r="EL94" s="117"/>
      <c r="EV94" s="117"/>
      <c r="FF94" s="117"/>
      <c r="FP94" s="117"/>
      <c r="FZ94" s="117"/>
      <c r="GJ94" s="117"/>
      <c r="GT94" s="117"/>
      <c r="HD94" s="117"/>
      <c r="HN94" s="117"/>
      <c r="HX94" s="117"/>
      <c r="IH94" s="117"/>
      <c r="IR94" s="117"/>
    </row>
    <row xmlns:x14ac="http://schemas.microsoft.com/office/spreadsheetml/2009/9/ac" r="95" s="3" customFormat="true" x14ac:dyDescent="0.25">
      <c r="A95" s="378" t="str">
        <f ca="true">IF(ISBLANK('Data Summary'!A97),"",'Data Summary'!A97)</f>
        <v/>
      </c>
      <c r="B95" s="117"/>
      <c r="L95" s="417"/>
      <c r="M95" s="418"/>
      <c r="N95" s="418"/>
      <c r="O95" s="418"/>
      <c r="P95" s="418"/>
      <c r="Q95" s="418"/>
      <c r="R95" s="418"/>
      <c r="S95" s="418"/>
      <c r="T95" s="418"/>
      <c r="U95" s="418"/>
      <c r="V95" s="417"/>
      <c r="W95" s="418"/>
      <c r="X95" s="418"/>
      <c r="Y95" s="418"/>
      <c r="Z95" s="418"/>
      <c r="AA95" s="418"/>
      <c r="AB95" s="418"/>
      <c r="AC95" s="418"/>
      <c r="AD95" s="418"/>
      <c r="AE95" s="418"/>
      <c r="AF95" s="117"/>
      <c r="AP95" s="117"/>
      <c r="AZ95" s="117"/>
      <c r="BJ95" s="117"/>
      <c r="BT95" s="117"/>
      <c r="BU95" s="117"/>
      <c r="CD95" s="117"/>
      <c r="CN95" s="117"/>
      <c r="CX95" s="117"/>
      <c r="DH95" s="117"/>
      <c r="DR95" s="117"/>
      <c r="EB95" s="117"/>
      <c r="EL95" s="117"/>
      <c r="EV95" s="117"/>
      <c r="FF95" s="117"/>
      <c r="FP95" s="117"/>
      <c r="FZ95" s="117"/>
      <c r="GJ95" s="117"/>
      <c r="GT95" s="117"/>
      <c r="HD95" s="117"/>
      <c r="HN95" s="117"/>
      <c r="HX95" s="117"/>
      <c r="IH95" s="117"/>
      <c r="IR95" s="117"/>
    </row>
    <row xmlns:x14ac="http://schemas.microsoft.com/office/spreadsheetml/2009/9/ac" r="96" s="3" customFormat="true" x14ac:dyDescent="0.25">
      <c r="A96" s="378" t="str">
        <f ca="true">IF(ISBLANK('Data Summary'!A98),"",'Data Summary'!A98)</f>
        <v/>
      </c>
      <c r="B96" s="117"/>
      <c r="L96" s="417"/>
      <c r="M96" s="418"/>
      <c r="N96" s="418"/>
      <c r="O96" s="418"/>
      <c r="P96" s="418"/>
      <c r="Q96" s="418"/>
      <c r="R96" s="418"/>
      <c r="S96" s="418"/>
      <c r="T96" s="418"/>
      <c r="U96" s="418"/>
      <c r="V96" s="417"/>
      <c r="W96" s="418"/>
      <c r="X96" s="418"/>
      <c r="Y96" s="418"/>
      <c r="Z96" s="418"/>
      <c r="AA96" s="418"/>
      <c r="AB96" s="418"/>
      <c r="AC96" s="418"/>
      <c r="AD96" s="418"/>
      <c r="AE96" s="418"/>
      <c r="AF96" s="117"/>
      <c r="AP96" s="117"/>
      <c r="AZ96" s="117"/>
      <c r="BJ96" s="117"/>
      <c r="BT96" s="117"/>
      <c r="BU96" s="117"/>
      <c r="CD96" s="117"/>
      <c r="CN96" s="117"/>
      <c r="CX96" s="117"/>
      <c r="DH96" s="117"/>
      <c r="DR96" s="117"/>
      <c r="EB96" s="117"/>
      <c r="EL96" s="117"/>
      <c r="EV96" s="117"/>
      <c r="FF96" s="117"/>
      <c r="FP96" s="117"/>
      <c r="FZ96" s="117"/>
      <c r="GJ96" s="117"/>
      <c r="GT96" s="117"/>
      <c r="HD96" s="117"/>
      <c r="HN96" s="117"/>
      <c r="HX96" s="117"/>
      <c r="IH96" s="117"/>
      <c r="IR96" s="117"/>
    </row>
    <row xmlns:x14ac="http://schemas.microsoft.com/office/spreadsheetml/2009/9/ac" r="97" s="3" customFormat="true" x14ac:dyDescent="0.25">
      <c r="A97" s="378" t="str">
        <f ca="true">IF(ISBLANK('Data Summary'!A99),"",'Data Summary'!A99)</f>
        <v/>
      </c>
      <c r="B97" s="117"/>
      <c r="L97" s="417"/>
      <c r="M97" s="418"/>
      <c r="N97" s="418"/>
      <c r="O97" s="418"/>
      <c r="P97" s="418"/>
      <c r="Q97" s="418"/>
      <c r="R97" s="418"/>
      <c r="S97" s="418"/>
      <c r="T97" s="418"/>
      <c r="U97" s="418"/>
      <c r="V97" s="417"/>
      <c r="W97" s="418"/>
      <c r="X97" s="418"/>
      <c r="Y97" s="418"/>
      <c r="Z97" s="418"/>
      <c r="AA97" s="418"/>
      <c r="AB97" s="418"/>
      <c r="AC97" s="418"/>
      <c r="AD97" s="418"/>
      <c r="AE97" s="418"/>
      <c r="AF97" s="117"/>
      <c r="AP97" s="117"/>
      <c r="AZ97" s="117"/>
      <c r="BJ97" s="117"/>
      <c r="BT97" s="117"/>
      <c r="BU97" s="117"/>
      <c r="CD97" s="117"/>
      <c r="CN97" s="117"/>
      <c r="CX97" s="117"/>
      <c r="DH97" s="117"/>
      <c r="DR97" s="117"/>
      <c r="EB97" s="117"/>
      <c r="EL97" s="117"/>
      <c r="EV97" s="117"/>
      <c r="FF97" s="117"/>
      <c r="FP97" s="117"/>
      <c r="FZ97" s="117"/>
      <c r="GJ97" s="117"/>
      <c r="GT97" s="117"/>
      <c r="HD97" s="117"/>
      <c r="HN97" s="117"/>
      <c r="HX97" s="117"/>
      <c r="IH97" s="117"/>
      <c r="IR97" s="117"/>
    </row>
    <row xmlns:x14ac="http://schemas.microsoft.com/office/spreadsheetml/2009/9/ac" r="98" s="3" customFormat="true" x14ac:dyDescent="0.25">
      <c r="A98" s="378" t="str">
        <f ca="true">IF(ISBLANK('Data Summary'!A100),"",'Data Summary'!A100)</f>
        <v/>
      </c>
      <c r="B98" s="117"/>
      <c r="L98" s="417"/>
      <c r="M98" s="418"/>
      <c r="N98" s="418"/>
      <c r="O98" s="418"/>
      <c r="P98" s="418"/>
      <c r="Q98" s="418"/>
      <c r="R98" s="418"/>
      <c r="S98" s="418"/>
      <c r="T98" s="418"/>
      <c r="U98" s="418"/>
      <c r="V98" s="417"/>
      <c r="W98" s="418"/>
      <c r="X98" s="418"/>
      <c r="Y98" s="418"/>
      <c r="Z98" s="418"/>
      <c r="AA98" s="418"/>
      <c r="AB98" s="418"/>
      <c r="AC98" s="418"/>
      <c r="AD98" s="418"/>
      <c r="AE98" s="418"/>
      <c r="AF98" s="117"/>
      <c r="AP98" s="117"/>
      <c r="AZ98" s="117"/>
      <c r="BJ98" s="117"/>
      <c r="BT98" s="117"/>
      <c r="BU98" s="117"/>
      <c r="CD98" s="117"/>
      <c r="CN98" s="117"/>
      <c r="CX98" s="117"/>
      <c r="DH98" s="117"/>
      <c r="DR98" s="117"/>
      <c r="EB98" s="117"/>
      <c r="EL98" s="117"/>
      <c r="EV98" s="117"/>
      <c r="FF98" s="117"/>
      <c r="FP98" s="117"/>
      <c r="FZ98" s="117"/>
      <c r="GJ98" s="117"/>
      <c r="GT98" s="117"/>
      <c r="HD98" s="117"/>
      <c r="HN98" s="117"/>
      <c r="HX98" s="117"/>
      <c r="IH98" s="117"/>
      <c r="IR98" s="117"/>
    </row>
    <row xmlns:x14ac="http://schemas.microsoft.com/office/spreadsheetml/2009/9/ac" r="99" s="3" customFormat="true" x14ac:dyDescent="0.25">
      <c r="A99" s="378" t="str">
        <f ca="true">IF(ISBLANK('Data Summary'!A101),"",'Data Summary'!A101)</f>
        <v/>
      </c>
      <c r="B99" s="117"/>
      <c r="L99" s="417"/>
      <c r="M99" s="418"/>
      <c r="N99" s="418"/>
      <c r="O99" s="418"/>
      <c r="P99" s="418"/>
      <c r="Q99" s="418"/>
      <c r="R99" s="418"/>
      <c r="S99" s="418"/>
      <c r="T99" s="418"/>
      <c r="U99" s="418"/>
      <c r="V99" s="417"/>
      <c r="W99" s="418"/>
      <c r="X99" s="418"/>
      <c r="Y99" s="418"/>
      <c r="Z99" s="418"/>
      <c r="AA99" s="418"/>
      <c r="AB99" s="418"/>
      <c r="AC99" s="418"/>
      <c r="AD99" s="418"/>
      <c r="AE99" s="418"/>
      <c r="AF99" s="117"/>
      <c r="AP99" s="117"/>
      <c r="AZ99" s="117"/>
      <c r="BJ99" s="117"/>
      <c r="BT99" s="117"/>
      <c r="BU99" s="117"/>
      <c r="CD99" s="117"/>
      <c r="CN99" s="117"/>
      <c r="CX99" s="117"/>
      <c r="DH99" s="117"/>
      <c r="DR99" s="117"/>
      <c r="EB99" s="117"/>
      <c r="EL99" s="117"/>
      <c r="EV99" s="117"/>
      <c r="FF99" s="117"/>
      <c r="FP99" s="117"/>
      <c r="FZ99" s="117"/>
      <c r="GJ99" s="117"/>
      <c r="GT99" s="117"/>
      <c r="HD99" s="117"/>
      <c r="HN99" s="117"/>
      <c r="HX99" s="117"/>
      <c r="IH99" s="117"/>
      <c r="IR99" s="117"/>
    </row>
    <row xmlns:x14ac="http://schemas.microsoft.com/office/spreadsheetml/2009/9/ac" r="100" s="3" customFormat="true" x14ac:dyDescent="0.25">
      <c r="A100" s="378" t="str">
        <f ca="true">IF(ISBLANK('Data Summary'!A102),"",'Data Summary'!A102)</f>
        <v/>
      </c>
      <c r="B100" s="117"/>
      <c r="L100" s="417"/>
      <c r="M100" s="418"/>
      <c r="N100" s="418"/>
      <c r="O100" s="418"/>
      <c r="P100" s="418"/>
      <c r="Q100" s="418"/>
      <c r="R100" s="418"/>
      <c r="S100" s="418"/>
      <c r="T100" s="418"/>
      <c r="U100" s="418"/>
      <c r="V100" s="417"/>
      <c r="W100" s="418"/>
      <c r="X100" s="418"/>
      <c r="Y100" s="418"/>
      <c r="Z100" s="418"/>
      <c r="AA100" s="418"/>
      <c r="AB100" s="418"/>
      <c r="AC100" s="418"/>
      <c r="AD100" s="418"/>
      <c r="AE100" s="418"/>
      <c r="AF100" s="117"/>
      <c r="AP100" s="117"/>
      <c r="AZ100" s="117"/>
      <c r="BJ100" s="117"/>
      <c r="BT100" s="117"/>
      <c r="BU100" s="117"/>
      <c r="CD100" s="117"/>
      <c r="CN100" s="117"/>
      <c r="CX100" s="117"/>
      <c r="DH100" s="117"/>
      <c r="DR100" s="117"/>
      <c r="EB100" s="117"/>
      <c r="EL100" s="117"/>
      <c r="EV100" s="117"/>
      <c r="FF100" s="117"/>
      <c r="FP100" s="117"/>
      <c r="FZ100" s="117"/>
      <c r="GJ100" s="117"/>
      <c r="GT100" s="117"/>
      <c r="HD100" s="117"/>
      <c r="HN100" s="117"/>
      <c r="HX100" s="117"/>
      <c r="IH100" s="117"/>
      <c r="IR100" s="117"/>
    </row>
    <row xmlns:x14ac="http://schemas.microsoft.com/office/spreadsheetml/2009/9/ac" r="101" s="3" customFormat="true" x14ac:dyDescent="0.25">
      <c r="A101" s="378" t="str">
        <f ca="true">IF(ISBLANK('Data Summary'!A103),"",'Data Summary'!A103)</f>
        <v/>
      </c>
      <c r="B101" s="117"/>
      <c r="L101" s="417"/>
      <c r="M101" s="418"/>
      <c r="N101" s="418"/>
      <c r="O101" s="418"/>
      <c r="P101" s="418"/>
      <c r="Q101" s="418"/>
      <c r="R101" s="418"/>
      <c r="S101" s="418"/>
      <c r="T101" s="418"/>
      <c r="U101" s="418"/>
      <c r="V101" s="417"/>
      <c r="W101" s="418"/>
      <c r="X101" s="418"/>
      <c r="Y101" s="418"/>
      <c r="Z101" s="418"/>
      <c r="AA101" s="418"/>
      <c r="AB101" s="418"/>
      <c r="AC101" s="418"/>
      <c r="AD101" s="418"/>
      <c r="AE101" s="418"/>
      <c r="AF101" s="117"/>
      <c r="AP101" s="117"/>
      <c r="AZ101" s="117"/>
      <c r="BJ101" s="117"/>
      <c r="BT101" s="117"/>
      <c r="BU101" s="117"/>
      <c r="CD101" s="117"/>
      <c r="CN101" s="117"/>
      <c r="CX101" s="117"/>
      <c r="DH101" s="117"/>
      <c r="DR101" s="117"/>
      <c r="EB101" s="117"/>
      <c r="EL101" s="117"/>
      <c r="EV101" s="117"/>
      <c r="FF101" s="117"/>
      <c r="FP101" s="117"/>
      <c r="FZ101" s="117"/>
      <c r="GJ101" s="117"/>
      <c r="GT101" s="117"/>
      <c r="HD101" s="117"/>
      <c r="HN101" s="117"/>
      <c r="HX101" s="117"/>
      <c r="IH101" s="117"/>
      <c r="IR101" s="117"/>
    </row>
    <row xmlns:x14ac="http://schemas.microsoft.com/office/spreadsheetml/2009/9/ac" r="102" s="3" customFormat="true" x14ac:dyDescent="0.25">
      <c r="A102" s="378" t="str">
        <f ca="true">IF(ISBLANK('Data Summary'!A104),"",'Data Summary'!A104)</f>
        <v/>
      </c>
      <c r="B102" s="117"/>
      <c r="L102" s="417"/>
      <c r="M102" s="418"/>
      <c r="N102" s="418"/>
      <c r="O102" s="418"/>
      <c r="P102" s="418"/>
      <c r="Q102" s="418"/>
      <c r="R102" s="418"/>
      <c r="S102" s="418"/>
      <c r="T102" s="418"/>
      <c r="U102" s="418"/>
      <c r="V102" s="417"/>
      <c r="W102" s="418"/>
      <c r="X102" s="418"/>
      <c r="Y102" s="418"/>
      <c r="Z102" s="418"/>
      <c r="AA102" s="418"/>
      <c r="AB102" s="418"/>
      <c r="AC102" s="418"/>
      <c r="AD102" s="418"/>
      <c r="AE102" s="418"/>
      <c r="AF102" s="117"/>
      <c r="AP102" s="117"/>
      <c r="AZ102" s="117"/>
      <c r="BJ102" s="117"/>
      <c r="BT102" s="117"/>
      <c r="BU102" s="117"/>
      <c r="CD102" s="117"/>
      <c r="CN102" s="117"/>
      <c r="CX102" s="117"/>
      <c r="DH102" s="117"/>
      <c r="DR102" s="117"/>
      <c r="EB102" s="117"/>
      <c r="EL102" s="117"/>
      <c r="EV102" s="117"/>
      <c r="FF102" s="117"/>
      <c r="FP102" s="117"/>
      <c r="FZ102" s="117"/>
      <c r="GJ102" s="117"/>
      <c r="GT102" s="117"/>
      <c r="HD102" s="117"/>
      <c r="HN102" s="117"/>
      <c r="HX102" s="117"/>
      <c r="IH102" s="117"/>
      <c r="IR102" s="117"/>
    </row>
    <row xmlns:x14ac="http://schemas.microsoft.com/office/spreadsheetml/2009/9/ac" r="103" s="3" customFormat="true" x14ac:dyDescent="0.25">
      <c r="A103" s="378" t="str">
        <f ca="true">IF(ISBLANK('Data Summary'!A105),"",'Data Summary'!A105)</f>
        <v/>
      </c>
      <c r="B103" s="117"/>
      <c r="L103" s="417"/>
      <c r="M103" s="418"/>
      <c r="N103" s="418"/>
      <c r="O103" s="418"/>
      <c r="P103" s="418"/>
      <c r="Q103" s="418"/>
      <c r="R103" s="418"/>
      <c r="S103" s="418"/>
      <c r="T103" s="418"/>
      <c r="U103" s="418"/>
      <c r="V103" s="417"/>
      <c r="W103" s="418"/>
      <c r="X103" s="418"/>
      <c r="Y103" s="418"/>
      <c r="Z103" s="418"/>
      <c r="AA103" s="418"/>
      <c r="AB103" s="418"/>
      <c r="AC103" s="418"/>
      <c r="AD103" s="418"/>
      <c r="AE103" s="418"/>
      <c r="AF103" s="117"/>
      <c r="AP103" s="117"/>
      <c r="AZ103" s="117"/>
      <c r="BJ103" s="117"/>
      <c r="BT103" s="117"/>
      <c r="BU103" s="117"/>
      <c r="CD103" s="117"/>
      <c r="CN103" s="117"/>
      <c r="CX103" s="117"/>
      <c r="DH103" s="117"/>
      <c r="DR103" s="117"/>
      <c r="EB103" s="117"/>
      <c r="EL103" s="117"/>
      <c r="EV103" s="117"/>
      <c r="FF103" s="117"/>
      <c r="FP103" s="117"/>
      <c r="FZ103" s="117"/>
      <c r="GJ103" s="117"/>
      <c r="GT103" s="117"/>
      <c r="HD103" s="117"/>
      <c r="HN103" s="117"/>
      <c r="HX103" s="117"/>
      <c r="IH103" s="117"/>
      <c r="IR103" s="117"/>
    </row>
    <row xmlns:x14ac="http://schemas.microsoft.com/office/spreadsheetml/2009/9/ac" r="104" s="3" customFormat="true" x14ac:dyDescent="0.25">
      <c r="A104" s="378" t="str">
        <f ca="true">IF(ISBLANK('Data Summary'!A106),"",'Data Summary'!A106)</f>
        <v/>
      </c>
      <c r="B104" s="117"/>
      <c r="L104" s="417"/>
      <c r="M104" s="418"/>
      <c r="N104" s="418"/>
      <c r="O104" s="418"/>
      <c r="P104" s="418"/>
      <c r="Q104" s="418"/>
      <c r="R104" s="418"/>
      <c r="S104" s="418"/>
      <c r="T104" s="418"/>
      <c r="U104" s="418"/>
      <c r="V104" s="417"/>
      <c r="W104" s="418"/>
      <c r="X104" s="418"/>
      <c r="Y104" s="418"/>
      <c r="Z104" s="418"/>
      <c r="AA104" s="418"/>
      <c r="AB104" s="418"/>
      <c r="AC104" s="418"/>
      <c r="AD104" s="418"/>
      <c r="AE104" s="418"/>
      <c r="AF104" s="117"/>
      <c r="AP104" s="117"/>
      <c r="AZ104" s="117"/>
      <c r="BJ104" s="117"/>
      <c r="BT104" s="117"/>
      <c r="BU104" s="117"/>
      <c r="CD104" s="117"/>
      <c r="CN104" s="117"/>
      <c r="CX104" s="117"/>
      <c r="DH104" s="117"/>
      <c r="DR104" s="117"/>
      <c r="EB104" s="117"/>
      <c r="EL104" s="117"/>
      <c r="EV104" s="117"/>
      <c r="FF104" s="117"/>
      <c r="FP104" s="117"/>
      <c r="FZ104" s="117"/>
      <c r="GJ104" s="117"/>
      <c r="GT104" s="117"/>
      <c r="HD104" s="117"/>
      <c r="HN104" s="117"/>
      <c r="HX104" s="117"/>
      <c r="IH104" s="117"/>
      <c r="IR104" s="117"/>
    </row>
    <row xmlns:x14ac="http://schemas.microsoft.com/office/spreadsheetml/2009/9/ac" r="105" s="3" customFormat="true" x14ac:dyDescent="0.25">
      <c r="A105" s="378" t="str">
        <f ca="true">IF(ISBLANK('Data Summary'!A107),"",'Data Summary'!A107)</f>
        <v/>
      </c>
      <c r="B105" s="117"/>
      <c r="L105" s="417"/>
      <c r="M105" s="418"/>
      <c r="N105" s="418"/>
      <c r="O105" s="418"/>
      <c r="P105" s="418"/>
      <c r="Q105" s="418"/>
      <c r="R105" s="418"/>
      <c r="S105" s="418"/>
      <c r="T105" s="418"/>
      <c r="U105" s="418"/>
      <c r="V105" s="417"/>
      <c r="W105" s="418"/>
      <c r="X105" s="418"/>
      <c r="Y105" s="418"/>
      <c r="Z105" s="418"/>
      <c r="AA105" s="418"/>
      <c r="AB105" s="418"/>
      <c r="AC105" s="418"/>
      <c r="AD105" s="418"/>
      <c r="AE105" s="418"/>
      <c r="AF105" s="117"/>
      <c r="AP105" s="117"/>
      <c r="AZ105" s="117"/>
      <c r="BJ105" s="117"/>
      <c r="BT105" s="117"/>
      <c r="BU105" s="117"/>
      <c r="CD105" s="117"/>
      <c r="CN105" s="117"/>
      <c r="CX105" s="117"/>
      <c r="DH105" s="117"/>
      <c r="DR105" s="117"/>
      <c r="EB105" s="117"/>
      <c r="EL105" s="117"/>
      <c r="EV105" s="117"/>
      <c r="FF105" s="117"/>
      <c r="FP105" s="117"/>
      <c r="FZ105" s="117"/>
      <c r="GJ105" s="117"/>
      <c r="GT105" s="117"/>
      <c r="HD105" s="117"/>
      <c r="HN105" s="117"/>
      <c r="HX105" s="117"/>
      <c r="IH105" s="117"/>
      <c r="IR105" s="117"/>
    </row>
    <row xmlns:x14ac="http://schemas.microsoft.com/office/spreadsheetml/2009/9/ac" r="106" s="3" customFormat="true" x14ac:dyDescent="0.25">
      <c r="A106" s="378" t="str">
        <f ca="true">IF(ISBLANK('Data Summary'!A108),"",'Data Summary'!A108)</f>
        <v/>
      </c>
      <c r="B106" s="117"/>
      <c r="L106" s="417"/>
      <c r="M106" s="418"/>
      <c r="N106" s="418"/>
      <c r="O106" s="418"/>
      <c r="P106" s="418"/>
      <c r="Q106" s="418"/>
      <c r="R106" s="418"/>
      <c r="S106" s="418"/>
      <c r="T106" s="418"/>
      <c r="U106" s="418"/>
      <c r="V106" s="417"/>
      <c r="W106" s="418"/>
      <c r="X106" s="418"/>
      <c r="Y106" s="418"/>
      <c r="Z106" s="418"/>
      <c r="AA106" s="418"/>
      <c r="AB106" s="418"/>
      <c r="AC106" s="418"/>
      <c r="AD106" s="418"/>
      <c r="AE106" s="418"/>
      <c r="AF106" s="117"/>
      <c r="AP106" s="117"/>
      <c r="AZ106" s="117"/>
      <c r="BJ106" s="117"/>
      <c r="BT106" s="117"/>
      <c r="BU106" s="117"/>
      <c r="CD106" s="117"/>
      <c r="CN106" s="117"/>
      <c r="CX106" s="117"/>
      <c r="DH106" s="117"/>
      <c r="DR106" s="117"/>
      <c r="EB106" s="117"/>
      <c r="EL106" s="117"/>
      <c r="EV106" s="117"/>
      <c r="FF106" s="117"/>
      <c r="FP106" s="117"/>
      <c r="FZ106" s="117"/>
      <c r="GJ106" s="117"/>
      <c r="GT106" s="117"/>
      <c r="HD106" s="117"/>
      <c r="HN106" s="117"/>
      <c r="HX106" s="117"/>
      <c r="IH106" s="117"/>
      <c r="IR106" s="117"/>
    </row>
    <row xmlns:x14ac="http://schemas.microsoft.com/office/spreadsheetml/2009/9/ac" r="107" s="3" customFormat="true" x14ac:dyDescent="0.25">
      <c r="A107" s="378" t="str">
        <f ca="true">IF(ISBLANK('Data Summary'!A109),"",'Data Summary'!A109)</f>
        <v/>
      </c>
      <c r="B107" s="117"/>
      <c r="L107" s="417"/>
      <c r="M107" s="418"/>
      <c r="N107" s="418"/>
      <c r="O107" s="418"/>
      <c r="P107" s="418"/>
      <c r="Q107" s="418"/>
      <c r="R107" s="418"/>
      <c r="S107" s="418"/>
      <c r="T107" s="418"/>
      <c r="U107" s="418"/>
      <c r="V107" s="417"/>
      <c r="W107" s="418"/>
      <c r="X107" s="418"/>
      <c r="Y107" s="418"/>
      <c r="Z107" s="418"/>
      <c r="AA107" s="418"/>
      <c r="AB107" s="418"/>
      <c r="AC107" s="418"/>
      <c r="AD107" s="418"/>
      <c r="AE107" s="418"/>
      <c r="AF107" s="117"/>
      <c r="AP107" s="117"/>
      <c r="AZ107" s="117"/>
      <c r="BJ107" s="117"/>
      <c r="BT107" s="117"/>
      <c r="BU107" s="117"/>
      <c r="CD107" s="117"/>
      <c r="CN107" s="117"/>
      <c r="CX107" s="117"/>
      <c r="DH107" s="117"/>
      <c r="DR107" s="117"/>
      <c r="EB107" s="117"/>
      <c r="EL107" s="117"/>
      <c r="EV107" s="117"/>
      <c r="FF107" s="117"/>
      <c r="FP107" s="117"/>
      <c r="FZ107" s="117"/>
      <c r="GJ107" s="117"/>
      <c r="GT107" s="117"/>
      <c r="HD107" s="117"/>
      <c r="HN107" s="117"/>
      <c r="HX107" s="117"/>
      <c r="IH107" s="117"/>
      <c r="IR107" s="117"/>
    </row>
    <row xmlns:x14ac="http://schemas.microsoft.com/office/spreadsheetml/2009/9/ac" r="108" s="3" customFormat="true" x14ac:dyDescent="0.25">
      <c r="A108" s="378" t="str">
        <f ca="true">IF(ISBLANK('Data Summary'!A110),"",'Data Summary'!A110)</f>
        <v/>
      </c>
      <c r="B108" s="117"/>
      <c r="L108" s="417"/>
      <c r="M108" s="418"/>
      <c r="N108" s="418"/>
      <c r="O108" s="418"/>
      <c r="P108" s="418"/>
      <c r="Q108" s="418"/>
      <c r="R108" s="418"/>
      <c r="S108" s="418"/>
      <c r="T108" s="418"/>
      <c r="U108" s="418"/>
      <c r="V108" s="417"/>
      <c r="W108" s="418"/>
      <c r="X108" s="418"/>
      <c r="Y108" s="418"/>
      <c r="Z108" s="418"/>
      <c r="AA108" s="418"/>
      <c r="AB108" s="418"/>
      <c r="AC108" s="418"/>
      <c r="AD108" s="418"/>
      <c r="AE108" s="418"/>
      <c r="AF108" s="117"/>
      <c r="AP108" s="117"/>
      <c r="AZ108" s="117"/>
      <c r="BJ108" s="117"/>
      <c r="BT108" s="117"/>
      <c r="BU108" s="117"/>
      <c r="CD108" s="117"/>
      <c r="CN108" s="117"/>
      <c r="CX108" s="117"/>
      <c r="DH108" s="117"/>
      <c r="DR108" s="117"/>
      <c r="EB108" s="117"/>
      <c r="EL108" s="117"/>
      <c r="EV108" s="117"/>
      <c r="FF108" s="117"/>
      <c r="FP108" s="117"/>
      <c r="FZ108" s="117"/>
      <c r="GJ108" s="117"/>
      <c r="GT108" s="117"/>
      <c r="HD108" s="117"/>
      <c r="HN108" s="117"/>
      <c r="HX108" s="117"/>
      <c r="IH108" s="117"/>
      <c r="IR108" s="117"/>
    </row>
    <row xmlns:x14ac="http://schemas.microsoft.com/office/spreadsheetml/2009/9/ac" r="109" s="3" customFormat="true" x14ac:dyDescent="0.25">
      <c r="A109" s="378" t="str">
        <f ca="true">IF(ISBLANK('Data Summary'!A111),"",'Data Summary'!A111)</f>
        <v/>
      </c>
      <c r="B109" s="117"/>
      <c r="L109" s="417"/>
      <c r="M109" s="418"/>
      <c r="N109" s="418"/>
      <c r="O109" s="418"/>
      <c r="P109" s="418"/>
      <c r="Q109" s="418"/>
      <c r="R109" s="418"/>
      <c r="S109" s="418"/>
      <c r="T109" s="418"/>
      <c r="U109" s="418"/>
      <c r="V109" s="417"/>
      <c r="W109" s="418"/>
      <c r="X109" s="418"/>
      <c r="Y109" s="418"/>
      <c r="Z109" s="418"/>
      <c r="AA109" s="418"/>
      <c r="AB109" s="418"/>
      <c r="AC109" s="418"/>
      <c r="AD109" s="418"/>
      <c r="AE109" s="418"/>
      <c r="AF109" s="117"/>
      <c r="AP109" s="117"/>
      <c r="AZ109" s="117"/>
      <c r="BJ109" s="117"/>
      <c r="BT109" s="117"/>
      <c r="BU109" s="117"/>
      <c r="CD109" s="117"/>
      <c r="CN109" s="117"/>
      <c r="CX109" s="117"/>
      <c r="DH109" s="117"/>
      <c r="DR109" s="117"/>
      <c r="EB109" s="117"/>
      <c r="EL109" s="117"/>
      <c r="EV109" s="117"/>
      <c r="FF109" s="117"/>
      <c r="FP109" s="117"/>
      <c r="FZ109" s="117"/>
      <c r="GJ109" s="117"/>
      <c r="GT109" s="117"/>
      <c r="HD109" s="117"/>
      <c r="HN109" s="117"/>
      <c r="HX109" s="117"/>
      <c r="IH109" s="117"/>
      <c r="IR109" s="117"/>
    </row>
    <row xmlns:x14ac="http://schemas.microsoft.com/office/spreadsheetml/2009/9/ac" r="110" s="3" customFormat="true" x14ac:dyDescent="0.25">
      <c r="A110" s="378" t="str">
        <f ca="true">IF(ISBLANK('Data Summary'!A112),"",'Data Summary'!A112)</f>
        <v/>
      </c>
      <c r="B110" s="117"/>
      <c r="L110" s="417"/>
      <c r="M110" s="418"/>
      <c r="N110" s="418"/>
      <c r="O110" s="418"/>
      <c r="P110" s="418"/>
      <c r="Q110" s="418"/>
      <c r="R110" s="418"/>
      <c r="S110" s="418"/>
      <c r="T110" s="418"/>
      <c r="U110" s="418"/>
      <c r="V110" s="417"/>
      <c r="W110" s="418"/>
      <c r="X110" s="418"/>
      <c r="Y110" s="418"/>
      <c r="Z110" s="418"/>
      <c r="AA110" s="418"/>
      <c r="AB110" s="418"/>
      <c r="AC110" s="418"/>
      <c r="AD110" s="418"/>
      <c r="AE110" s="418"/>
      <c r="AF110" s="117"/>
      <c r="AP110" s="117"/>
      <c r="AZ110" s="117"/>
      <c r="BJ110" s="117"/>
      <c r="BT110" s="117"/>
      <c r="BU110" s="117"/>
      <c r="CD110" s="117"/>
      <c r="CN110" s="117"/>
      <c r="CX110" s="117"/>
      <c r="DH110" s="117"/>
      <c r="DR110" s="117"/>
      <c r="EB110" s="117"/>
      <c r="EL110" s="117"/>
      <c r="EV110" s="117"/>
      <c r="FF110" s="117"/>
      <c r="FP110" s="117"/>
      <c r="FZ110" s="117"/>
      <c r="GJ110" s="117"/>
      <c r="GT110" s="117"/>
      <c r="HD110" s="117"/>
      <c r="HN110" s="117"/>
      <c r="HX110" s="117"/>
      <c r="IH110" s="117"/>
      <c r="IR110" s="117"/>
    </row>
    <row xmlns:x14ac="http://schemas.microsoft.com/office/spreadsheetml/2009/9/ac" r="111" s="3" customFormat="true" x14ac:dyDescent="0.25">
      <c r="A111" s="378" t="str">
        <f ca="true">IF(ISBLANK('Data Summary'!A113),"",'Data Summary'!A113)</f>
        <v/>
      </c>
      <c r="B111" s="117"/>
      <c r="L111" s="417"/>
      <c r="M111" s="418"/>
      <c r="N111" s="418"/>
      <c r="O111" s="418"/>
      <c r="P111" s="418"/>
      <c r="Q111" s="418"/>
      <c r="R111" s="418"/>
      <c r="S111" s="418"/>
      <c r="T111" s="418"/>
      <c r="U111" s="418"/>
      <c r="V111" s="417"/>
      <c r="W111" s="418"/>
      <c r="X111" s="418"/>
      <c r="Y111" s="418"/>
      <c r="Z111" s="418"/>
      <c r="AA111" s="418"/>
      <c r="AB111" s="418"/>
      <c r="AC111" s="418"/>
      <c r="AD111" s="418"/>
      <c r="AE111" s="418"/>
      <c r="AF111" s="117"/>
      <c r="AP111" s="117"/>
      <c r="AZ111" s="117"/>
      <c r="BJ111" s="117"/>
      <c r="BT111" s="117"/>
      <c r="BU111" s="117"/>
      <c r="CD111" s="117"/>
      <c r="CN111" s="117"/>
      <c r="CX111" s="117"/>
      <c r="DH111" s="117"/>
      <c r="DR111" s="117"/>
      <c r="EB111" s="117"/>
      <c r="EL111" s="117"/>
      <c r="EV111" s="117"/>
      <c r="FF111" s="117"/>
      <c r="FP111" s="117"/>
      <c r="FZ111" s="117"/>
      <c r="GJ111" s="117"/>
      <c r="GT111" s="117"/>
      <c r="HD111" s="117"/>
      <c r="HN111" s="117"/>
      <c r="HX111" s="117"/>
      <c r="IH111" s="117"/>
      <c r="IR111" s="117"/>
    </row>
    <row xmlns:x14ac="http://schemas.microsoft.com/office/spreadsheetml/2009/9/ac" r="112" s="3" customFormat="true" x14ac:dyDescent="0.25">
      <c r="A112" s="378" t="str">
        <f ca="true">IF(ISBLANK('Data Summary'!A114),"",'Data Summary'!A114)</f>
        <v/>
      </c>
      <c r="B112" s="117"/>
      <c r="L112" s="417"/>
      <c r="M112" s="418"/>
      <c r="N112" s="418"/>
      <c r="O112" s="418"/>
      <c r="P112" s="418"/>
      <c r="Q112" s="418"/>
      <c r="R112" s="418"/>
      <c r="S112" s="418"/>
      <c r="T112" s="418"/>
      <c r="U112" s="418"/>
      <c r="V112" s="417"/>
      <c r="W112" s="418"/>
      <c r="X112" s="418"/>
      <c r="Y112" s="418"/>
      <c r="Z112" s="418"/>
      <c r="AA112" s="418"/>
      <c r="AB112" s="418"/>
      <c r="AC112" s="418"/>
      <c r="AD112" s="418"/>
      <c r="AE112" s="418"/>
      <c r="AF112" s="117"/>
      <c r="AP112" s="117"/>
      <c r="AZ112" s="117"/>
      <c r="BJ112" s="117"/>
      <c r="BT112" s="117"/>
      <c r="BU112" s="117"/>
      <c r="CD112" s="117"/>
      <c r="CN112" s="117"/>
      <c r="CX112" s="117"/>
      <c r="DH112" s="117"/>
      <c r="DR112" s="117"/>
      <c r="EB112" s="117"/>
      <c r="EL112" s="117"/>
      <c r="EV112" s="117"/>
      <c r="FF112" s="117"/>
      <c r="FP112" s="117"/>
      <c r="FZ112" s="117"/>
      <c r="GJ112" s="117"/>
      <c r="GT112" s="117"/>
      <c r="HD112" s="117"/>
      <c r="HN112" s="117"/>
      <c r="HX112" s="117"/>
      <c r="IH112" s="117"/>
      <c r="IR112" s="117"/>
    </row>
    <row xmlns:x14ac="http://schemas.microsoft.com/office/spreadsheetml/2009/9/ac" r="113" s="3" customFormat="true" x14ac:dyDescent="0.25">
      <c r="A113" s="378" t="str">
        <f ca="true">IF(ISBLANK('Data Summary'!A115),"",'Data Summary'!A115)</f>
        <v/>
      </c>
      <c r="B113" s="117"/>
      <c r="L113" s="417"/>
      <c r="M113" s="418"/>
      <c r="N113" s="418"/>
      <c r="O113" s="418"/>
      <c r="P113" s="418"/>
      <c r="Q113" s="418"/>
      <c r="R113" s="418"/>
      <c r="S113" s="418"/>
      <c r="T113" s="418"/>
      <c r="U113" s="418"/>
      <c r="V113" s="417"/>
      <c r="W113" s="418"/>
      <c r="X113" s="418"/>
      <c r="Y113" s="418"/>
      <c r="Z113" s="418"/>
      <c r="AA113" s="418"/>
      <c r="AB113" s="418"/>
      <c r="AC113" s="418"/>
      <c r="AD113" s="418"/>
      <c r="AE113" s="418"/>
      <c r="AF113" s="117"/>
      <c r="AP113" s="117"/>
      <c r="AZ113" s="117"/>
      <c r="BJ113" s="117"/>
      <c r="BT113" s="117"/>
      <c r="BU113" s="117"/>
      <c r="CD113" s="117"/>
      <c r="CN113" s="117"/>
      <c r="CX113" s="117"/>
      <c r="DH113" s="117"/>
      <c r="DR113" s="117"/>
      <c r="EB113" s="117"/>
      <c r="EL113" s="117"/>
      <c r="EV113" s="117"/>
      <c r="FF113" s="117"/>
      <c r="FP113" s="117"/>
      <c r="FZ113" s="117"/>
      <c r="GJ113" s="117"/>
      <c r="GT113" s="117"/>
      <c r="HD113" s="117"/>
      <c r="HN113" s="117"/>
      <c r="HX113" s="117"/>
      <c r="IH113" s="117"/>
      <c r="IR113" s="117"/>
    </row>
    <row xmlns:x14ac="http://schemas.microsoft.com/office/spreadsheetml/2009/9/ac" r="114" s="3" customFormat="true" x14ac:dyDescent="0.25">
      <c r="A114" s="378" t="str">
        <f ca="true">IF(ISBLANK('Data Summary'!A116),"",'Data Summary'!A116)</f>
        <v/>
      </c>
      <c r="B114" s="117"/>
      <c r="L114" s="417"/>
      <c r="M114" s="418"/>
      <c r="N114" s="418"/>
      <c r="O114" s="418"/>
      <c r="P114" s="418"/>
      <c r="Q114" s="418"/>
      <c r="R114" s="418"/>
      <c r="S114" s="418"/>
      <c r="T114" s="418"/>
      <c r="U114" s="418"/>
      <c r="V114" s="417"/>
      <c r="W114" s="418"/>
      <c r="X114" s="418"/>
      <c r="Y114" s="418"/>
      <c r="Z114" s="418"/>
      <c r="AA114" s="418"/>
      <c r="AB114" s="418"/>
      <c r="AC114" s="418"/>
      <c r="AD114" s="418"/>
      <c r="AE114" s="418"/>
      <c r="AF114" s="117"/>
      <c r="AP114" s="117"/>
      <c r="AZ114" s="117"/>
      <c r="BJ114" s="117"/>
      <c r="BT114" s="117"/>
      <c r="BU114" s="117"/>
      <c r="CD114" s="117"/>
      <c r="CN114" s="117"/>
      <c r="CX114" s="117"/>
      <c r="DH114" s="117"/>
      <c r="DR114" s="117"/>
      <c r="EB114" s="117"/>
      <c r="EL114" s="117"/>
      <c r="EV114" s="117"/>
      <c r="FF114" s="117"/>
      <c r="FP114" s="117"/>
      <c r="FZ114" s="117"/>
      <c r="GJ114" s="117"/>
      <c r="GT114" s="117"/>
      <c r="HD114" s="117"/>
      <c r="HN114" s="117"/>
      <c r="HX114" s="117"/>
      <c r="IH114" s="117"/>
      <c r="IR114" s="117"/>
    </row>
    <row xmlns:x14ac="http://schemas.microsoft.com/office/spreadsheetml/2009/9/ac" r="115" s="3" customFormat="true" x14ac:dyDescent="0.25">
      <c r="A115" s="378" t="str">
        <f ca="true">IF(ISBLANK('Data Summary'!A117),"",'Data Summary'!A117)</f>
        <v/>
      </c>
      <c r="B115" s="117"/>
      <c r="L115" s="417"/>
      <c r="M115" s="418"/>
      <c r="N115" s="418"/>
      <c r="O115" s="418"/>
      <c r="P115" s="418"/>
      <c r="Q115" s="418"/>
      <c r="R115" s="418"/>
      <c r="S115" s="418"/>
      <c r="T115" s="418"/>
      <c r="U115" s="418"/>
      <c r="V115" s="417"/>
      <c r="W115" s="418"/>
      <c r="X115" s="418"/>
      <c r="Y115" s="418"/>
      <c r="Z115" s="418"/>
      <c r="AA115" s="418"/>
      <c r="AB115" s="418"/>
      <c r="AC115" s="418"/>
      <c r="AD115" s="418"/>
      <c r="AE115" s="418"/>
      <c r="AF115" s="117"/>
      <c r="AP115" s="117"/>
      <c r="AZ115" s="117"/>
      <c r="BJ115" s="117"/>
      <c r="BT115" s="117"/>
      <c r="BU115" s="117"/>
      <c r="CD115" s="117"/>
      <c r="CN115" s="117"/>
      <c r="CX115" s="117"/>
      <c r="DH115" s="117"/>
      <c r="DR115" s="117"/>
      <c r="EB115" s="117"/>
      <c r="EL115" s="117"/>
      <c r="EV115" s="117"/>
      <c r="FF115" s="117"/>
      <c r="FP115" s="117"/>
      <c r="FZ115" s="117"/>
      <c r="GJ115" s="117"/>
      <c r="GT115" s="117"/>
      <c r="HD115" s="117"/>
      <c r="HN115" s="117"/>
      <c r="HX115" s="117"/>
      <c r="IH115" s="117"/>
      <c r="IR115" s="117"/>
    </row>
    <row xmlns:x14ac="http://schemas.microsoft.com/office/spreadsheetml/2009/9/ac" r="116" s="3" customFormat="true" x14ac:dyDescent="0.25">
      <c r="A116" s="378" t="str">
        <f ca="true">IF(ISBLANK('Data Summary'!A118),"",'Data Summary'!A118)</f>
        <v/>
      </c>
      <c r="B116" s="117"/>
      <c r="L116" s="417"/>
      <c r="M116" s="418"/>
      <c r="N116" s="418"/>
      <c r="O116" s="418"/>
      <c r="P116" s="418"/>
      <c r="Q116" s="418"/>
      <c r="R116" s="418"/>
      <c r="S116" s="418"/>
      <c r="T116" s="418"/>
      <c r="U116" s="418"/>
      <c r="V116" s="417"/>
      <c r="W116" s="418"/>
      <c r="X116" s="418"/>
      <c r="Y116" s="418"/>
      <c r="Z116" s="418"/>
      <c r="AA116" s="418"/>
      <c r="AB116" s="418"/>
      <c r="AC116" s="418"/>
      <c r="AD116" s="418"/>
      <c r="AE116" s="418"/>
      <c r="AF116" s="117"/>
      <c r="AP116" s="117"/>
      <c r="AZ116" s="117"/>
      <c r="BJ116" s="117"/>
      <c r="BT116" s="117"/>
      <c r="BU116" s="117"/>
      <c r="CD116" s="117"/>
      <c r="CN116" s="117"/>
      <c r="CX116" s="117"/>
      <c r="DH116" s="117"/>
      <c r="DR116" s="117"/>
      <c r="EB116" s="117"/>
      <c r="EL116" s="117"/>
      <c r="EV116" s="117"/>
      <c r="FF116" s="117"/>
      <c r="FP116" s="117"/>
      <c r="FZ116" s="117"/>
      <c r="GJ116" s="117"/>
      <c r="GT116" s="117"/>
      <c r="HD116" s="117"/>
      <c r="HN116" s="117"/>
      <c r="HX116" s="117"/>
      <c r="IH116" s="117"/>
      <c r="IR116" s="117"/>
    </row>
    <row xmlns:x14ac="http://schemas.microsoft.com/office/spreadsheetml/2009/9/ac" r="117" s="3" customFormat="true" x14ac:dyDescent="0.25">
      <c r="A117" s="378" t="str">
        <f ca="true">IF(ISBLANK('Data Summary'!A119),"",'Data Summary'!A119)</f>
        <v/>
      </c>
      <c r="B117" s="117"/>
      <c r="L117" s="417"/>
      <c r="M117" s="418"/>
      <c r="N117" s="418"/>
      <c r="O117" s="418"/>
      <c r="P117" s="418"/>
      <c r="Q117" s="418"/>
      <c r="R117" s="418"/>
      <c r="S117" s="418"/>
      <c r="T117" s="418"/>
      <c r="U117" s="418"/>
      <c r="V117" s="417"/>
      <c r="W117" s="418"/>
      <c r="X117" s="418"/>
      <c r="Y117" s="418"/>
      <c r="Z117" s="418"/>
      <c r="AA117" s="418"/>
      <c r="AB117" s="418"/>
      <c r="AC117" s="418"/>
      <c r="AD117" s="418"/>
      <c r="AE117" s="418"/>
      <c r="AF117" s="117"/>
      <c r="AP117" s="117"/>
      <c r="AZ117" s="117"/>
      <c r="BJ117" s="117"/>
      <c r="BT117" s="117"/>
      <c r="BU117" s="117"/>
      <c r="CD117" s="117"/>
      <c r="CN117" s="117"/>
      <c r="CX117" s="117"/>
      <c r="DH117" s="117"/>
      <c r="DR117" s="117"/>
      <c r="EB117" s="117"/>
      <c r="EL117" s="117"/>
      <c r="EV117" s="117"/>
      <c r="FF117" s="117"/>
      <c r="FP117" s="117"/>
      <c r="FZ117" s="117"/>
      <c r="GJ117" s="117"/>
      <c r="GT117" s="117"/>
      <c r="HD117" s="117"/>
      <c r="HN117" s="117"/>
      <c r="HX117" s="117"/>
      <c r="IH117" s="117"/>
      <c r="IR117" s="117"/>
    </row>
    <row xmlns:x14ac="http://schemas.microsoft.com/office/spreadsheetml/2009/9/ac" r="118" s="3" customFormat="true" x14ac:dyDescent="0.25">
      <c r="A118" s="378" t="str">
        <f ca="true">IF(ISBLANK('Data Summary'!A120),"",'Data Summary'!A120)</f>
        <v/>
      </c>
      <c r="B118" s="117"/>
      <c r="L118" s="417"/>
      <c r="M118" s="418"/>
      <c r="N118" s="418"/>
      <c r="O118" s="418"/>
      <c r="P118" s="418"/>
      <c r="Q118" s="418"/>
      <c r="R118" s="418"/>
      <c r="S118" s="418"/>
      <c r="T118" s="418"/>
      <c r="U118" s="418"/>
      <c r="V118" s="417"/>
      <c r="W118" s="418"/>
      <c r="X118" s="418"/>
      <c r="Y118" s="418"/>
      <c r="Z118" s="418"/>
      <c r="AA118" s="418"/>
      <c r="AB118" s="418"/>
      <c r="AC118" s="418"/>
      <c r="AD118" s="418"/>
      <c r="AE118" s="418"/>
      <c r="AF118" s="117"/>
      <c r="AP118" s="117"/>
      <c r="AZ118" s="117"/>
      <c r="BJ118" s="117"/>
      <c r="BT118" s="117"/>
      <c r="BU118" s="117"/>
      <c r="CD118" s="117"/>
      <c r="CN118" s="117"/>
      <c r="CX118" s="117"/>
      <c r="DH118" s="117"/>
      <c r="DR118" s="117"/>
      <c r="EB118" s="117"/>
      <c r="EL118" s="117"/>
      <c r="EV118" s="117"/>
      <c r="FF118" s="117"/>
      <c r="FP118" s="117"/>
      <c r="FZ118" s="117"/>
      <c r="GJ118" s="117"/>
      <c r="GT118" s="117"/>
      <c r="HD118" s="117"/>
      <c r="HN118" s="117"/>
      <c r="HX118" s="117"/>
      <c r="IH118" s="117"/>
      <c r="IR118" s="117"/>
    </row>
    <row xmlns:x14ac="http://schemas.microsoft.com/office/spreadsheetml/2009/9/ac" r="119" s="3" customFormat="true" x14ac:dyDescent="0.25">
      <c r="A119" s="378" t="str">
        <f ca="true">IF(ISBLANK('Data Summary'!A121),"",'Data Summary'!A121)</f>
        <v/>
      </c>
      <c r="B119" s="117"/>
      <c r="L119" s="417"/>
      <c r="M119" s="418"/>
      <c r="N119" s="418"/>
      <c r="O119" s="418"/>
      <c r="P119" s="418"/>
      <c r="Q119" s="418"/>
      <c r="R119" s="418"/>
      <c r="S119" s="418"/>
      <c r="T119" s="418"/>
      <c r="U119" s="418"/>
      <c r="V119" s="417"/>
      <c r="W119" s="418"/>
      <c r="X119" s="418"/>
      <c r="Y119" s="418"/>
      <c r="Z119" s="418"/>
      <c r="AA119" s="418"/>
      <c r="AB119" s="418"/>
      <c r="AC119" s="418"/>
      <c r="AD119" s="418"/>
      <c r="AE119" s="418"/>
      <c r="AF119" s="117"/>
      <c r="AP119" s="117"/>
      <c r="AZ119" s="117"/>
      <c r="BJ119" s="117"/>
      <c r="BT119" s="117"/>
      <c r="BU119" s="117"/>
      <c r="CD119" s="117"/>
      <c r="CN119" s="117"/>
      <c r="CX119" s="117"/>
      <c r="DH119" s="117"/>
      <c r="DR119" s="117"/>
      <c r="EB119" s="117"/>
      <c r="EL119" s="117"/>
      <c r="EV119" s="117"/>
      <c r="FF119" s="117"/>
      <c r="FP119" s="117"/>
      <c r="FZ119" s="117"/>
      <c r="GJ119" s="117"/>
      <c r="GT119" s="117"/>
      <c r="HD119" s="117"/>
      <c r="HN119" s="117"/>
      <c r="HX119" s="117"/>
      <c r="IH119" s="117"/>
      <c r="IR119" s="117"/>
    </row>
    <row xmlns:x14ac="http://schemas.microsoft.com/office/spreadsheetml/2009/9/ac" r="120" s="3" customFormat="true" x14ac:dyDescent="0.25">
      <c r="A120" s="378" t="str">
        <f ca="true">IF(ISBLANK('Data Summary'!A122),"",'Data Summary'!A122)</f>
        <v/>
      </c>
      <c r="B120" s="117"/>
      <c r="L120" s="417"/>
      <c r="M120" s="418"/>
      <c r="N120" s="418"/>
      <c r="O120" s="418"/>
      <c r="P120" s="418"/>
      <c r="Q120" s="418"/>
      <c r="R120" s="418"/>
      <c r="S120" s="418"/>
      <c r="T120" s="418"/>
      <c r="U120" s="418"/>
      <c r="V120" s="417"/>
      <c r="W120" s="418"/>
      <c r="X120" s="418"/>
      <c r="Y120" s="418"/>
      <c r="Z120" s="418"/>
      <c r="AA120" s="418"/>
      <c r="AB120" s="418"/>
      <c r="AC120" s="418"/>
      <c r="AD120" s="418"/>
      <c r="AE120" s="418"/>
      <c r="AF120" s="117"/>
      <c r="AP120" s="117"/>
      <c r="AZ120" s="117"/>
      <c r="BJ120" s="117"/>
      <c r="BT120" s="117"/>
      <c r="BU120" s="117"/>
      <c r="CD120" s="117"/>
      <c r="CN120" s="117"/>
      <c r="CX120" s="117"/>
      <c r="DH120" s="117"/>
      <c r="DR120" s="117"/>
      <c r="EB120" s="117"/>
      <c r="EL120" s="117"/>
      <c r="EV120" s="117"/>
      <c r="FF120" s="117"/>
      <c r="FP120" s="117"/>
      <c r="FZ120" s="117"/>
      <c r="GJ120" s="117"/>
      <c r="GT120" s="117"/>
      <c r="HD120" s="117"/>
      <c r="HN120" s="117"/>
      <c r="HX120" s="117"/>
      <c r="IH120" s="117"/>
      <c r="IR120" s="117"/>
    </row>
    <row xmlns:x14ac="http://schemas.microsoft.com/office/spreadsheetml/2009/9/ac" r="121" s="3" customFormat="true" x14ac:dyDescent="0.25">
      <c r="A121" s="378" t="str">
        <f ca="true">IF(ISBLANK('Data Summary'!A123),"",'Data Summary'!A123)</f>
        <v/>
      </c>
      <c r="B121" s="117"/>
      <c r="L121" s="417"/>
      <c r="M121" s="418"/>
      <c r="N121" s="418"/>
      <c r="O121" s="418"/>
      <c r="P121" s="418"/>
      <c r="Q121" s="418"/>
      <c r="R121" s="418"/>
      <c r="S121" s="418"/>
      <c r="T121" s="418"/>
      <c r="U121" s="418"/>
      <c r="V121" s="417"/>
      <c r="W121" s="418"/>
      <c r="X121" s="418"/>
      <c r="Y121" s="418"/>
      <c r="Z121" s="418"/>
      <c r="AA121" s="418"/>
      <c r="AB121" s="418"/>
      <c r="AC121" s="418"/>
      <c r="AD121" s="418"/>
      <c r="AE121" s="418"/>
      <c r="AF121" s="117"/>
      <c r="AP121" s="117"/>
      <c r="AZ121" s="117"/>
      <c r="BJ121" s="117"/>
      <c r="BT121" s="117"/>
      <c r="BU121" s="117"/>
      <c r="CD121" s="117"/>
      <c r="CN121" s="117"/>
      <c r="CX121" s="117"/>
      <c r="DH121" s="117"/>
      <c r="DR121" s="117"/>
      <c r="EB121" s="117"/>
      <c r="EL121" s="117"/>
      <c r="EV121" s="117"/>
      <c r="FF121" s="117"/>
      <c r="FP121" s="117"/>
      <c r="FZ121" s="117"/>
      <c r="GJ121" s="117"/>
      <c r="GT121" s="117"/>
      <c r="HD121" s="117"/>
      <c r="HN121" s="117"/>
      <c r="HX121" s="117"/>
      <c r="IH121" s="117"/>
      <c r="IR121" s="117"/>
    </row>
    <row xmlns:x14ac="http://schemas.microsoft.com/office/spreadsheetml/2009/9/ac" r="122" s="3" customFormat="true" x14ac:dyDescent="0.25">
      <c r="A122" s="378" t="str">
        <f ca="true">IF(ISBLANK('Data Summary'!A124),"",'Data Summary'!A124)</f>
        <v/>
      </c>
      <c r="B122" s="117"/>
      <c r="L122" s="417"/>
      <c r="M122" s="418"/>
      <c r="N122" s="418"/>
      <c r="O122" s="418"/>
      <c r="P122" s="418"/>
      <c r="Q122" s="418"/>
      <c r="R122" s="418"/>
      <c r="S122" s="418"/>
      <c r="T122" s="418"/>
      <c r="U122" s="418"/>
      <c r="V122" s="417"/>
      <c r="W122" s="418"/>
      <c r="X122" s="418"/>
      <c r="Y122" s="418"/>
      <c r="Z122" s="418"/>
      <c r="AA122" s="418"/>
      <c r="AB122" s="418"/>
      <c r="AC122" s="418"/>
      <c r="AD122" s="418"/>
      <c r="AE122" s="418"/>
      <c r="AF122" s="117"/>
      <c r="AP122" s="117"/>
      <c r="AZ122" s="117"/>
      <c r="BJ122" s="117"/>
      <c r="BT122" s="117"/>
      <c r="BU122" s="117"/>
      <c r="CD122" s="117"/>
      <c r="CN122" s="117"/>
      <c r="CX122" s="117"/>
      <c r="DH122" s="117"/>
      <c r="DR122" s="117"/>
      <c r="EB122" s="117"/>
      <c r="EL122" s="117"/>
      <c r="EV122" s="117"/>
      <c r="FF122" s="117"/>
      <c r="FP122" s="117"/>
      <c r="FZ122" s="117"/>
      <c r="GJ122" s="117"/>
      <c r="GT122" s="117"/>
      <c r="HD122" s="117"/>
      <c r="HN122" s="117"/>
      <c r="HX122" s="117"/>
      <c r="IH122" s="117"/>
      <c r="IR122" s="117"/>
    </row>
    <row xmlns:x14ac="http://schemas.microsoft.com/office/spreadsheetml/2009/9/ac" r="123" s="3" customFormat="true" x14ac:dyDescent="0.25">
      <c r="A123" s="378" t="str">
        <f ca="true">IF(ISBLANK('Data Summary'!A125),"",'Data Summary'!A125)</f>
        <v/>
      </c>
      <c r="B123" s="117"/>
      <c r="L123" s="417"/>
      <c r="M123" s="418"/>
      <c r="N123" s="418"/>
      <c r="O123" s="418"/>
      <c r="P123" s="418"/>
      <c r="Q123" s="418"/>
      <c r="R123" s="418"/>
      <c r="S123" s="418"/>
      <c r="T123" s="418"/>
      <c r="U123" s="418"/>
      <c r="V123" s="417"/>
      <c r="W123" s="418"/>
      <c r="X123" s="418"/>
      <c r="Y123" s="418"/>
      <c r="Z123" s="418"/>
      <c r="AA123" s="418"/>
      <c r="AB123" s="418"/>
      <c r="AC123" s="418"/>
      <c r="AD123" s="418"/>
      <c r="AE123" s="418"/>
      <c r="AF123" s="117"/>
      <c r="AP123" s="117"/>
      <c r="AZ123" s="117"/>
      <c r="BJ123" s="117"/>
      <c r="BT123" s="117"/>
      <c r="BU123" s="117"/>
      <c r="CD123" s="117"/>
      <c r="CN123" s="117"/>
      <c r="CX123" s="117"/>
      <c r="DH123" s="117"/>
      <c r="DR123" s="117"/>
      <c r="EB123" s="117"/>
      <c r="EL123" s="117"/>
      <c r="EV123" s="117"/>
      <c r="FF123" s="117"/>
      <c r="FP123" s="117"/>
      <c r="FZ123" s="117"/>
      <c r="GJ123" s="117"/>
      <c r="GT123" s="117"/>
      <c r="HD123" s="117"/>
      <c r="HN123" s="117"/>
      <c r="HX123" s="117"/>
      <c r="IH123" s="117"/>
      <c r="IR123" s="117"/>
    </row>
    <row xmlns:x14ac="http://schemas.microsoft.com/office/spreadsheetml/2009/9/ac" r="124" s="3" customFormat="true" x14ac:dyDescent="0.25">
      <c r="A124" s="378" t="str">
        <f ca="true">IF(ISBLANK('Data Summary'!A126),"",'Data Summary'!A126)</f>
        <v/>
      </c>
      <c r="B124" s="117"/>
      <c r="L124" s="417"/>
      <c r="M124" s="418"/>
      <c r="N124" s="418"/>
      <c r="O124" s="418"/>
      <c r="P124" s="418"/>
      <c r="Q124" s="418"/>
      <c r="R124" s="418"/>
      <c r="S124" s="418"/>
      <c r="T124" s="418"/>
      <c r="U124" s="418"/>
      <c r="V124" s="417"/>
      <c r="W124" s="418"/>
      <c r="X124" s="418"/>
      <c r="Y124" s="418"/>
      <c r="Z124" s="418"/>
      <c r="AA124" s="418"/>
      <c r="AB124" s="418"/>
      <c r="AC124" s="418"/>
      <c r="AD124" s="418"/>
      <c r="AE124" s="418"/>
      <c r="AF124" s="117"/>
      <c r="AP124" s="117"/>
      <c r="AZ124" s="117"/>
      <c r="BJ124" s="117"/>
      <c r="BT124" s="117"/>
      <c r="BU124" s="117"/>
      <c r="CD124" s="117"/>
      <c r="CN124" s="117"/>
      <c r="CX124" s="117"/>
      <c r="DH124" s="117"/>
      <c r="DR124" s="117"/>
      <c r="EB124" s="117"/>
      <c r="EL124" s="117"/>
      <c r="EV124" s="117"/>
      <c r="FF124" s="117"/>
      <c r="FP124" s="117"/>
      <c r="FZ124" s="117"/>
      <c r="GJ124" s="117"/>
      <c r="GT124" s="117"/>
      <c r="HD124" s="117"/>
      <c r="HN124" s="117"/>
      <c r="HX124" s="117"/>
      <c r="IH124" s="117"/>
      <c r="IR124" s="117"/>
    </row>
    <row xmlns:x14ac="http://schemas.microsoft.com/office/spreadsheetml/2009/9/ac" r="125" s="3" customFormat="true" x14ac:dyDescent="0.25">
      <c r="A125" s="378" t="str">
        <f ca="true">IF(ISBLANK('Data Summary'!A127),"",'Data Summary'!A127)</f>
        <v/>
      </c>
      <c r="B125" s="117"/>
      <c r="L125" s="417"/>
      <c r="M125" s="418"/>
      <c r="N125" s="418"/>
      <c r="O125" s="418"/>
      <c r="P125" s="418"/>
      <c r="Q125" s="418"/>
      <c r="R125" s="418"/>
      <c r="S125" s="418"/>
      <c r="T125" s="418"/>
      <c r="U125" s="418"/>
      <c r="V125" s="417"/>
      <c r="W125" s="418"/>
      <c r="X125" s="418"/>
      <c r="Y125" s="418"/>
      <c r="Z125" s="418"/>
      <c r="AA125" s="418"/>
      <c r="AB125" s="418"/>
      <c r="AC125" s="418"/>
      <c r="AD125" s="418"/>
      <c r="AE125" s="418"/>
      <c r="AF125" s="117"/>
      <c r="AP125" s="117"/>
      <c r="AZ125" s="117"/>
      <c r="BJ125" s="117"/>
      <c r="BT125" s="117"/>
      <c r="BU125" s="117"/>
      <c r="CD125" s="117"/>
      <c r="CN125" s="117"/>
      <c r="CX125" s="117"/>
      <c r="DH125" s="117"/>
      <c r="DR125" s="117"/>
      <c r="EB125" s="117"/>
      <c r="EL125" s="117"/>
      <c r="EV125" s="117"/>
      <c r="FF125" s="117"/>
      <c r="FP125" s="117"/>
      <c r="FZ125" s="117"/>
      <c r="GJ125" s="117"/>
      <c r="GT125" s="117"/>
      <c r="HD125" s="117"/>
      <c r="HN125" s="117"/>
      <c r="HX125" s="117"/>
      <c r="IH125" s="117"/>
      <c r="IR125" s="117"/>
    </row>
    <row xmlns:x14ac="http://schemas.microsoft.com/office/spreadsheetml/2009/9/ac" r="126" s="3" customFormat="true" x14ac:dyDescent="0.25">
      <c r="A126" s="378" t="str">
        <f ca="true">IF(ISBLANK('Data Summary'!A128),"",'Data Summary'!A128)</f>
        <v/>
      </c>
      <c r="B126" s="117"/>
      <c r="L126" s="417"/>
      <c r="M126" s="418"/>
      <c r="N126" s="418"/>
      <c r="O126" s="418"/>
      <c r="P126" s="418"/>
      <c r="Q126" s="418"/>
      <c r="R126" s="418"/>
      <c r="S126" s="418"/>
      <c r="T126" s="418"/>
      <c r="U126" s="418"/>
      <c r="V126" s="417"/>
      <c r="W126" s="418"/>
      <c r="X126" s="418"/>
      <c r="Y126" s="418"/>
      <c r="Z126" s="418"/>
      <c r="AA126" s="418"/>
      <c r="AB126" s="418"/>
      <c r="AC126" s="418"/>
      <c r="AD126" s="418"/>
      <c r="AE126" s="418"/>
      <c r="AF126" s="117"/>
      <c r="AP126" s="117"/>
      <c r="AZ126" s="117"/>
      <c r="BJ126" s="117"/>
      <c r="BT126" s="117"/>
      <c r="BU126" s="117"/>
      <c r="CD126" s="117"/>
      <c r="CN126" s="117"/>
      <c r="CX126" s="117"/>
      <c r="DH126" s="117"/>
      <c r="DR126" s="117"/>
      <c r="EB126" s="117"/>
      <c r="EL126" s="117"/>
      <c r="EV126" s="117"/>
      <c r="FF126" s="117"/>
      <c r="FP126" s="117"/>
      <c r="FZ126" s="117"/>
      <c r="GJ126" s="117"/>
      <c r="GT126" s="117"/>
      <c r="HD126" s="117"/>
      <c r="HN126" s="117"/>
      <c r="HX126" s="117"/>
      <c r="IH126" s="117"/>
      <c r="IR126" s="117"/>
    </row>
    <row xmlns:x14ac="http://schemas.microsoft.com/office/spreadsheetml/2009/9/ac" r="127" s="3" customFormat="true" x14ac:dyDescent="0.25">
      <c r="A127" s="378" t="str">
        <f ca="true">IF(ISBLANK('Data Summary'!A129),"",'Data Summary'!A129)</f>
        <v/>
      </c>
      <c r="B127" s="117"/>
      <c r="L127" s="417"/>
      <c r="M127" s="418"/>
      <c r="N127" s="418"/>
      <c r="O127" s="418"/>
      <c r="P127" s="418"/>
      <c r="Q127" s="418"/>
      <c r="R127" s="418"/>
      <c r="S127" s="418"/>
      <c r="T127" s="418"/>
      <c r="U127" s="418"/>
      <c r="V127" s="417"/>
      <c r="W127" s="418"/>
      <c r="X127" s="418"/>
      <c r="Y127" s="418"/>
      <c r="Z127" s="418"/>
      <c r="AA127" s="418"/>
      <c r="AB127" s="418"/>
      <c r="AC127" s="418"/>
      <c r="AD127" s="418"/>
      <c r="AE127" s="418"/>
      <c r="AF127" s="117"/>
      <c r="AP127" s="117"/>
      <c r="AZ127" s="117"/>
      <c r="BJ127" s="117"/>
      <c r="BT127" s="117"/>
      <c r="BU127" s="117"/>
      <c r="CD127" s="117"/>
      <c r="CN127" s="117"/>
      <c r="CX127" s="117"/>
      <c r="DH127" s="117"/>
      <c r="DR127" s="117"/>
      <c r="EB127" s="117"/>
      <c r="EL127" s="117"/>
      <c r="EV127" s="117"/>
      <c r="FF127" s="117"/>
      <c r="FP127" s="117"/>
      <c r="FZ127" s="117"/>
      <c r="GJ127" s="117"/>
      <c r="GT127" s="117"/>
      <c r="HD127" s="117"/>
      <c r="HN127" s="117"/>
      <c r="HX127" s="117"/>
      <c r="IH127" s="117"/>
      <c r="IR127" s="117"/>
    </row>
    <row xmlns:x14ac="http://schemas.microsoft.com/office/spreadsheetml/2009/9/ac" r="128" s="3" customFormat="true" x14ac:dyDescent="0.25">
      <c r="A128" s="378" t="str">
        <f ca="true">IF(ISBLANK('Data Summary'!A130),"",'Data Summary'!A130)</f>
        <v/>
      </c>
      <c r="B128" s="117"/>
      <c r="L128" s="417"/>
      <c r="M128" s="418"/>
      <c r="N128" s="418"/>
      <c r="O128" s="418"/>
      <c r="P128" s="418"/>
      <c r="Q128" s="418"/>
      <c r="R128" s="418"/>
      <c r="S128" s="418"/>
      <c r="T128" s="418"/>
      <c r="U128" s="418"/>
      <c r="V128" s="417"/>
      <c r="W128" s="418"/>
      <c r="X128" s="418"/>
      <c r="Y128" s="418"/>
      <c r="Z128" s="418"/>
      <c r="AA128" s="418"/>
      <c r="AB128" s="418"/>
      <c r="AC128" s="418"/>
      <c r="AD128" s="418"/>
      <c r="AE128" s="418"/>
      <c r="AF128" s="117"/>
      <c r="AP128" s="117"/>
      <c r="AZ128" s="117"/>
      <c r="BJ128" s="117"/>
      <c r="BT128" s="117"/>
      <c r="BU128" s="117"/>
      <c r="CD128" s="117"/>
      <c r="CN128" s="117"/>
      <c r="CX128" s="117"/>
      <c r="DH128" s="117"/>
      <c r="DR128" s="117"/>
      <c r="EB128" s="117"/>
      <c r="EL128" s="117"/>
      <c r="EV128" s="117"/>
      <c r="FF128" s="117"/>
      <c r="FP128" s="117"/>
      <c r="FZ128" s="117"/>
      <c r="GJ128" s="117"/>
      <c r="GT128" s="117"/>
      <c r="HD128" s="117"/>
      <c r="HN128" s="117"/>
      <c r="HX128" s="117"/>
      <c r="IH128" s="117"/>
      <c r="IR128" s="117"/>
    </row>
    <row xmlns:x14ac="http://schemas.microsoft.com/office/spreadsheetml/2009/9/ac" r="129" s="3" customFormat="true" x14ac:dyDescent="0.25">
      <c r="A129" s="378" t="str">
        <f ca="true">IF(ISBLANK('Data Summary'!A131),"",'Data Summary'!A131)</f>
        <v/>
      </c>
      <c r="B129" s="117"/>
      <c r="L129" s="417"/>
      <c r="M129" s="418"/>
      <c r="N129" s="418"/>
      <c r="O129" s="418"/>
      <c r="P129" s="418"/>
      <c r="Q129" s="418"/>
      <c r="R129" s="418"/>
      <c r="S129" s="418"/>
      <c r="T129" s="418"/>
      <c r="U129" s="418"/>
      <c r="V129" s="417"/>
      <c r="W129" s="418"/>
      <c r="X129" s="418"/>
      <c r="Y129" s="418"/>
      <c r="Z129" s="418"/>
      <c r="AA129" s="418"/>
      <c r="AB129" s="418"/>
      <c r="AC129" s="418"/>
      <c r="AD129" s="418"/>
      <c r="AE129" s="418"/>
      <c r="AF129" s="117"/>
      <c r="AP129" s="117"/>
      <c r="AZ129" s="117"/>
      <c r="BJ129" s="117"/>
      <c r="BT129" s="117"/>
      <c r="BU129" s="117"/>
      <c r="CD129" s="117"/>
      <c r="CN129" s="117"/>
      <c r="CX129" s="117"/>
      <c r="DH129" s="117"/>
      <c r="DR129" s="117"/>
      <c r="EB129" s="117"/>
      <c r="EL129" s="117"/>
      <c r="EV129" s="117"/>
      <c r="FF129" s="117"/>
      <c r="FP129" s="117"/>
      <c r="FZ129" s="117"/>
      <c r="GJ129" s="117"/>
      <c r="GT129" s="117"/>
      <c r="HD129" s="117"/>
      <c r="HN129" s="117"/>
      <c r="HX129" s="117"/>
      <c r="IH129" s="117"/>
      <c r="IR129" s="117"/>
    </row>
    <row xmlns:x14ac="http://schemas.microsoft.com/office/spreadsheetml/2009/9/ac" r="130" s="3" customFormat="true" x14ac:dyDescent="0.25">
      <c r="A130" s="378" t="str">
        <f ca="true">IF(ISBLANK('Data Summary'!A132),"",'Data Summary'!A132)</f>
        <v/>
      </c>
      <c r="B130" s="117"/>
      <c r="L130" s="417"/>
      <c r="M130" s="418"/>
      <c r="N130" s="418"/>
      <c r="O130" s="418"/>
      <c r="P130" s="418"/>
      <c r="Q130" s="418"/>
      <c r="R130" s="418"/>
      <c r="S130" s="418"/>
      <c r="T130" s="418"/>
      <c r="U130" s="418"/>
      <c r="V130" s="417"/>
      <c r="W130" s="418"/>
      <c r="X130" s="418"/>
      <c r="Y130" s="418"/>
      <c r="Z130" s="418"/>
      <c r="AA130" s="418"/>
      <c r="AB130" s="418"/>
      <c r="AC130" s="418"/>
      <c r="AD130" s="418"/>
      <c r="AE130" s="418"/>
      <c r="AF130" s="117"/>
      <c r="AP130" s="117"/>
      <c r="AZ130" s="117"/>
      <c r="BJ130" s="117"/>
      <c r="BT130" s="117"/>
      <c r="BU130" s="117"/>
      <c r="CD130" s="117"/>
      <c r="CN130" s="117"/>
      <c r="CX130" s="117"/>
      <c r="DH130" s="117"/>
      <c r="DR130" s="117"/>
      <c r="EB130" s="117"/>
      <c r="EL130" s="117"/>
      <c r="EV130" s="117"/>
      <c r="FF130" s="117"/>
      <c r="FP130" s="117"/>
      <c r="FZ130" s="117"/>
      <c r="GJ130" s="117"/>
      <c r="GT130" s="117"/>
      <c r="HD130" s="117"/>
      <c r="HN130" s="117"/>
      <c r="HX130" s="117"/>
      <c r="IH130" s="117"/>
      <c r="IR130" s="117"/>
    </row>
    <row xmlns:x14ac="http://schemas.microsoft.com/office/spreadsheetml/2009/9/ac" r="131" s="3" customFormat="true" x14ac:dyDescent="0.25">
      <c r="A131" s="378" t="str">
        <f ca="true">IF(ISBLANK('Data Summary'!A133),"",'Data Summary'!A133)</f>
        <v/>
      </c>
      <c r="B131" s="117"/>
      <c r="L131" s="417"/>
      <c r="M131" s="418"/>
      <c r="N131" s="418"/>
      <c r="O131" s="418"/>
      <c r="P131" s="418"/>
      <c r="Q131" s="418"/>
      <c r="R131" s="418"/>
      <c r="S131" s="418"/>
      <c r="T131" s="418"/>
      <c r="U131" s="418"/>
      <c r="V131" s="417"/>
      <c r="W131" s="418"/>
      <c r="X131" s="418"/>
      <c r="Y131" s="418"/>
      <c r="Z131" s="418"/>
      <c r="AA131" s="418"/>
      <c r="AB131" s="418"/>
      <c r="AC131" s="418"/>
      <c r="AD131" s="418"/>
      <c r="AE131" s="418"/>
      <c r="AF131" s="117"/>
      <c r="AP131" s="117"/>
      <c r="AZ131" s="117"/>
      <c r="BJ131" s="117"/>
      <c r="BT131" s="117"/>
      <c r="BU131" s="117"/>
      <c r="CD131" s="117"/>
      <c r="CN131" s="117"/>
      <c r="CX131" s="117"/>
      <c r="DH131" s="117"/>
      <c r="DR131" s="117"/>
      <c r="EB131" s="117"/>
      <c r="EL131" s="117"/>
      <c r="EV131" s="117"/>
      <c r="FF131" s="117"/>
      <c r="FP131" s="117"/>
      <c r="FZ131" s="117"/>
      <c r="GJ131" s="117"/>
      <c r="GT131" s="117"/>
      <c r="HD131" s="117"/>
      <c r="HN131" s="117"/>
      <c r="HX131" s="117"/>
      <c r="IH131" s="117"/>
      <c r="IR131" s="117"/>
    </row>
    <row xmlns:x14ac="http://schemas.microsoft.com/office/spreadsheetml/2009/9/ac" r="132" s="3" customFormat="true" x14ac:dyDescent="0.25">
      <c r="A132" s="378" t="str">
        <f ca="true">IF(ISBLANK('Data Summary'!A134),"",'Data Summary'!A134)</f>
        <v/>
      </c>
      <c r="B132" s="117"/>
      <c r="L132" s="417"/>
      <c r="M132" s="418"/>
      <c r="N132" s="418"/>
      <c r="O132" s="418"/>
      <c r="P132" s="418"/>
      <c r="Q132" s="418"/>
      <c r="R132" s="418"/>
      <c r="S132" s="418"/>
      <c r="T132" s="418"/>
      <c r="U132" s="418"/>
      <c r="V132" s="417"/>
      <c r="W132" s="418"/>
      <c r="X132" s="418"/>
      <c r="Y132" s="418"/>
      <c r="Z132" s="418"/>
      <c r="AA132" s="418"/>
      <c r="AB132" s="418"/>
      <c r="AC132" s="418"/>
      <c r="AD132" s="418"/>
      <c r="AE132" s="418"/>
      <c r="AF132" s="117"/>
      <c r="AP132" s="117"/>
      <c r="AZ132" s="117"/>
      <c r="BJ132" s="117"/>
      <c r="BT132" s="117"/>
      <c r="BU132" s="117"/>
      <c r="CD132" s="117"/>
      <c r="CN132" s="117"/>
      <c r="CX132" s="117"/>
      <c r="DH132" s="117"/>
      <c r="DR132" s="117"/>
      <c r="EB132" s="117"/>
      <c r="EL132" s="117"/>
      <c r="EV132" s="117"/>
      <c r="FF132" s="117"/>
      <c r="FP132" s="117"/>
      <c r="FZ132" s="117"/>
      <c r="GJ132" s="117"/>
      <c r="GT132" s="117"/>
      <c r="HD132" s="117"/>
      <c r="HN132" s="117"/>
      <c r="HX132" s="117"/>
      <c r="IH132" s="117"/>
      <c r="IR132" s="117"/>
    </row>
    <row xmlns:x14ac="http://schemas.microsoft.com/office/spreadsheetml/2009/9/ac" r="133" s="3" customFormat="true" x14ac:dyDescent="0.25">
      <c r="A133" s="378" t="str">
        <f ca="true">IF(ISBLANK('Data Summary'!A135),"",'Data Summary'!A135)</f>
        <v/>
      </c>
      <c r="B133" s="117"/>
      <c r="L133" s="417"/>
      <c r="M133" s="418"/>
      <c r="N133" s="418"/>
      <c r="O133" s="418"/>
      <c r="P133" s="418"/>
      <c r="Q133" s="418"/>
      <c r="R133" s="418"/>
      <c r="S133" s="418"/>
      <c r="T133" s="418"/>
      <c r="U133" s="418"/>
      <c r="V133" s="417"/>
      <c r="W133" s="418"/>
      <c r="X133" s="418"/>
      <c r="Y133" s="418"/>
      <c r="Z133" s="418"/>
      <c r="AA133" s="418"/>
      <c r="AB133" s="418"/>
      <c r="AC133" s="418"/>
      <c r="AD133" s="418"/>
      <c r="AE133" s="418"/>
      <c r="AF133" s="117"/>
      <c r="AP133" s="117"/>
      <c r="AZ133" s="117"/>
      <c r="BJ133" s="117"/>
      <c r="BT133" s="117"/>
      <c r="BU133" s="117"/>
      <c r="CD133" s="117"/>
      <c r="CN133" s="117"/>
      <c r="CX133" s="117"/>
      <c r="DH133" s="117"/>
      <c r="DR133" s="117"/>
      <c r="EB133" s="117"/>
      <c r="EL133" s="117"/>
      <c r="EV133" s="117"/>
      <c r="FF133" s="117"/>
      <c r="FP133" s="117"/>
      <c r="FZ133" s="117"/>
      <c r="GJ133" s="117"/>
      <c r="GT133" s="117"/>
      <c r="HD133" s="117"/>
      <c r="HN133" s="117"/>
      <c r="HX133" s="117"/>
      <c r="IH133" s="117"/>
      <c r="IR133" s="117"/>
    </row>
    <row xmlns:x14ac="http://schemas.microsoft.com/office/spreadsheetml/2009/9/ac" r="134" s="3" customFormat="true" x14ac:dyDescent="0.25">
      <c r="A134" s="378" t="str">
        <f ca="true">IF(ISBLANK('Data Summary'!A136),"",'Data Summary'!A136)</f>
        <v/>
      </c>
      <c r="B134" s="117"/>
      <c r="L134" s="417"/>
      <c r="M134" s="418"/>
      <c r="N134" s="418"/>
      <c r="O134" s="418"/>
      <c r="P134" s="418"/>
      <c r="Q134" s="418"/>
      <c r="R134" s="418"/>
      <c r="S134" s="418"/>
      <c r="T134" s="418"/>
      <c r="U134" s="418"/>
      <c r="V134" s="417"/>
      <c r="W134" s="418"/>
      <c r="X134" s="418"/>
      <c r="Y134" s="418"/>
      <c r="Z134" s="418"/>
      <c r="AA134" s="418"/>
      <c r="AB134" s="418"/>
      <c r="AC134" s="418"/>
      <c r="AD134" s="418"/>
      <c r="AE134" s="418"/>
      <c r="AF134" s="117"/>
      <c r="AP134" s="117"/>
      <c r="AZ134" s="117"/>
      <c r="BJ134" s="117"/>
      <c r="BT134" s="117"/>
      <c r="BU134" s="117"/>
      <c r="CD134" s="117"/>
      <c r="CN134" s="117"/>
      <c r="CX134" s="117"/>
      <c r="DH134" s="117"/>
      <c r="DR134" s="117"/>
      <c r="EB134" s="117"/>
      <c r="EL134" s="117"/>
      <c r="EV134" s="117"/>
      <c r="FF134" s="117"/>
      <c r="FP134" s="117"/>
      <c r="FZ134" s="117"/>
      <c r="GJ134" s="117"/>
      <c r="GT134" s="117"/>
      <c r="HD134" s="117"/>
      <c r="HN134" s="117"/>
      <c r="HX134" s="117"/>
      <c r="IH134" s="117"/>
      <c r="IR134" s="117"/>
    </row>
    <row xmlns:x14ac="http://schemas.microsoft.com/office/spreadsheetml/2009/9/ac" r="135" s="3" customFormat="true" x14ac:dyDescent="0.25">
      <c r="A135" s="378" t="str">
        <f ca="true">IF(ISBLANK('Data Summary'!A137),"",'Data Summary'!A137)</f>
        <v/>
      </c>
      <c r="B135" s="117"/>
      <c r="L135" s="417"/>
      <c r="M135" s="418"/>
      <c r="N135" s="418"/>
      <c r="O135" s="418"/>
      <c r="P135" s="418"/>
      <c r="Q135" s="418"/>
      <c r="R135" s="418"/>
      <c r="S135" s="418"/>
      <c r="T135" s="418"/>
      <c r="U135" s="418"/>
      <c r="V135" s="417"/>
      <c r="W135" s="418"/>
      <c r="X135" s="418"/>
      <c r="Y135" s="418"/>
      <c r="Z135" s="418"/>
      <c r="AA135" s="418"/>
      <c r="AB135" s="418"/>
      <c r="AC135" s="418"/>
      <c r="AD135" s="418"/>
      <c r="AE135" s="418"/>
      <c r="AF135" s="117"/>
      <c r="AP135" s="117"/>
      <c r="AZ135" s="117"/>
      <c r="BJ135" s="117"/>
      <c r="BT135" s="117"/>
      <c r="BU135" s="117"/>
      <c r="CD135" s="117"/>
      <c r="CN135" s="117"/>
      <c r="CX135" s="117"/>
      <c r="DH135" s="117"/>
      <c r="DR135" s="117"/>
      <c r="EB135" s="117"/>
      <c r="EL135" s="117"/>
      <c r="EV135" s="117"/>
      <c r="FF135" s="117"/>
      <c r="FP135" s="117"/>
      <c r="FZ135" s="117"/>
      <c r="GJ135" s="117"/>
      <c r="GT135" s="117"/>
      <c r="HD135" s="117"/>
      <c r="HN135" s="117"/>
      <c r="HX135" s="117"/>
      <c r="IH135" s="117"/>
      <c r="IR135" s="117"/>
    </row>
    <row xmlns:x14ac="http://schemas.microsoft.com/office/spreadsheetml/2009/9/ac" r="136" s="3" customFormat="true" x14ac:dyDescent="0.25">
      <c r="A136" s="378" t="str">
        <f ca="true">IF(ISBLANK('Data Summary'!A138),"",'Data Summary'!A138)</f>
        <v/>
      </c>
      <c r="B136" s="117"/>
      <c r="L136" s="417"/>
      <c r="M136" s="418"/>
      <c r="N136" s="418"/>
      <c r="O136" s="418"/>
      <c r="P136" s="418"/>
      <c r="Q136" s="418"/>
      <c r="R136" s="418"/>
      <c r="S136" s="418"/>
      <c r="T136" s="418"/>
      <c r="U136" s="418"/>
      <c r="V136" s="417"/>
      <c r="W136" s="418"/>
      <c r="X136" s="418"/>
      <c r="Y136" s="418"/>
      <c r="Z136" s="418"/>
      <c r="AA136" s="418"/>
      <c r="AB136" s="418"/>
      <c r="AC136" s="418"/>
      <c r="AD136" s="418"/>
      <c r="AE136" s="418"/>
      <c r="AF136" s="117"/>
      <c r="AP136" s="117"/>
      <c r="AZ136" s="117"/>
      <c r="BJ136" s="117"/>
      <c r="BT136" s="117"/>
      <c r="BU136" s="117"/>
      <c r="CD136" s="117"/>
      <c r="CN136" s="117"/>
      <c r="CX136" s="117"/>
      <c r="DH136" s="117"/>
      <c r="DR136" s="117"/>
      <c r="EB136" s="117"/>
      <c r="EL136" s="117"/>
      <c r="EV136" s="117"/>
      <c r="FF136" s="117"/>
      <c r="FP136" s="117"/>
      <c r="FZ136" s="117"/>
      <c r="GJ136" s="117"/>
      <c r="GT136" s="117"/>
      <c r="HD136" s="117"/>
      <c r="HN136" s="117"/>
      <c r="HX136" s="117"/>
      <c r="IH136" s="117"/>
      <c r="IR136" s="117"/>
    </row>
    <row xmlns:x14ac="http://schemas.microsoft.com/office/spreadsheetml/2009/9/ac" r="137" s="3" customFormat="true" x14ac:dyDescent="0.25">
      <c r="A137" s="378" t="str">
        <f ca="true">IF(ISBLANK('Data Summary'!A139),"",'Data Summary'!A139)</f>
        <v/>
      </c>
      <c r="B137" s="117"/>
      <c r="L137" s="417"/>
      <c r="M137" s="418"/>
      <c r="N137" s="418"/>
      <c r="O137" s="418"/>
      <c r="P137" s="418"/>
      <c r="Q137" s="418"/>
      <c r="R137" s="418"/>
      <c r="S137" s="418"/>
      <c r="T137" s="418"/>
      <c r="U137" s="418"/>
      <c r="V137" s="417"/>
      <c r="W137" s="418"/>
      <c r="X137" s="418"/>
      <c r="Y137" s="418"/>
      <c r="Z137" s="418"/>
      <c r="AA137" s="418"/>
      <c r="AB137" s="418"/>
      <c r="AC137" s="418"/>
      <c r="AD137" s="418"/>
      <c r="AE137" s="418"/>
      <c r="AF137" s="117"/>
      <c r="AP137" s="117"/>
      <c r="AZ137" s="117"/>
      <c r="BJ137" s="117"/>
      <c r="BT137" s="117"/>
      <c r="BU137" s="117"/>
      <c r="CD137" s="117"/>
      <c r="CN137" s="117"/>
      <c r="CX137" s="117"/>
      <c r="DH137" s="117"/>
      <c r="DR137" s="117"/>
      <c r="EB137" s="117"/>
      <c r="EL137" s="117"/>
      <c r="EV137" s="117"/>
      <c r="FF137" s="117"/>
      <c r="FP137" s="117"/>
      <c r="FZ137" s="117"/>
      <c r="GJ137" s="117"/>
      <c r="GT137" s="117"/>
      <c r="HD137" s="117"/>
      <c r="HN137" s="117"/>
      <c r="HX137" s="117"/>
      <c r="IH137" s="117"/>
      <c r="IR137" s="117"/>
    </row>
    <row xmlns:x14ac="http://schemas.microsoft.com/office/spreadsheetml/2009/9/ac" r="138" s="3" customFormat="true" x14ac:dyDescent="0.25">
      <c r="A138" s="378" t="str">
        <f ca="true">IF(ISBLANK('Data Summary'!A140),"",'Data Summary'!A140)</f>
        <v/>
      </c>
      <c r="B138" s="117"/>
      <c r="L138" s="417"/>
      <c r="M138" s="418"/>
      <c r="N138" s="418"/>
      <c r="O138" s="418"/>
      <c r="P138" s="418"/>
      <c r="Q138" s="418"/>
      <c r="R138" s="418"/>
      <c r="S138" s="418"/>
      <c r="T138" s="418"/>
      <c r="U138" s="418"/>
      <c r="V138" s="417"/>
      <c r="W138" s="418"/>
      <c r="X138" s="418"/>
      <c r="Y138" s="418"/>
      <c r="Z138" s="418"/>
      <c r="AA138" s="418"/>
      <c r="AB138" s="418"/>
      <c r="AC138" s="418"/>
      <c r="AD138" s="418"/>
      <c r="AE138" s="418"/>
      <c r="AF138" s="117"/>
      <c r="AP138" s="117"/>
      <c r="AZ138" s="117"/>
      <c r="BJ138" s="117"/>
      <c r="BT138" s="117"/>
      <c r="BU138" s="117"/>
      <c r="CD138" s="117"/>
      <c r="CN138" s="117"/>
      <c r="CX138" s="117"/>
      <c r="DH138" s="117"/>
      <c r="DR138" s="117"/>
      <c r="EB138" s="117"/>
      <c r="EL138" s="117"/>
      <c r="EV138" s="117"/>
      <c r="FF138" s="117"/>
      <c r="FP138" s="117"/>
      <c r="FZ138" s="117"/>
      <c r="GJ138" s="117"/>
      <c r="GT138" s="117"/>
      <c r="HD138" s="117"/>
      <c r="HN138" s="117"/>
      <c r="HX138" s="117"/>
      <c r="IH138" s="117"/>
      <c r="IR138" s="117"/>
    </row>
    <row xmlns:x14ac="http://schemas.microsoft.com/office/spreadsheetml/2009/9/ac" r="139" s="3" customFormat="true" x14ac:dyDescent="0.25">
      <c r="A139" s="378" t="str">
        <f ca="true">IF(ISBLANK('Data Summary'!A141),"",'Data Summary'!A141)</f>
        <v/>
      </c>
      <c r="B139" s="117"/>
      <c r="L139" s="417"/>
      <c r="M139" s="418"/>
      <c r="N139" s="418"/>
      <c r="O139" s="418"/>
      <c r="P139" s="418"/>
      <c r="Q139" s="418"/>
      <c r="R139" s="418"/>
      <c r="S139" s="418"/>
      <c r="T139" s="418"/>
      <c r="U139" s="418"/>
      <c r="V139" s="417"/>
      <c r="W139" s="418"/>
      <c r="X139" s="418"/>
      <c r="Y139" s="418"/>
      <c r="Z139" s="418"/>
      <c r="AA139" s="418"/>
      <c r="AB139" s="418"/>
      <c r="AC139" s="418"/>
      <c r="AD139" s="418"/>
      <c r="AE139" s="418"/>
      <c r="AF139" s="117"/>
      <c r="AP139" s="117"/>
      <c r="AZ139" s="117"/>
      <c r="BJ139" s="117"/>
      <c r="BT139" s="117"/>
      <c r="BU139" s="117"/>
      <c r="CD139" s="117"/>
      <c r="CN139" s="117"/>
      <c r="CX139" s="117"/>
      <c r="DH139" s="117"/>
      <c r="DR139" s="117"/>
      <c r="EB139" s="117"/>
      <c r="EL139" s="117"/>
      <c r="EV139" s="117"/>
      <c r="FF139" s="117"/>
      <c r="FP139" s="117"/>
      <c r="FZ139" s="117"/>
      <c r="GJ139" s="117"/>
      <c r="GT139" s="117"/>
      <c r="HD139" s="117"/>
      <c r="HN139" s="117"/>
      <c r="HX139" s="117"/>
      <c r="IH139" s="117"/>
      <c r="IR139" s="117"/>
    </row>
    <row xmlns:x14ac="http://schemas.microsoft.com/office/spreadsheetml/2009/9/ac" r="140" s="3" customFormat="true" x14ac:dyDescent="0.25">
      <c r="A140" s="378" t="str">
        <f ca="true">IF(ISBLANK('Data Summary'!A142),"",'Data Summary'!A142)</f>
        <v/>
      </c>
      <c r="B140" s="117"/>
      <c r="L140" s="417"/>
      <c r="M140" s="418"/>
      <c r="N140" s="418"/>
      <c r="O140" s="418"/>
      <c r="P140" s="418"/>
      <c r="Q140" s="418"/>
      <c r="R140" s="418"/>
      <c r="S140" s="418"/>
      <c r="T140" s="418"/>
      <c r="U140" s="418"/>
      <c r="V140" s="417"/>
      <c r="W140" s="418"/>
      <c r="X140" s="418"/>
      <c r="Y140" s="418"/>
      <c r="Z140" s="418"/>
      <c r="AA140" s="418"/>
      <c r="AB140" s="418"/>
      <c r="AC140" s="418"/>
      <c r="AD140" s="418"/>
      <c r="AE140" s="418"/>
      <c r="AF140" s="117"/>
      <c r="AP140" s="117"/>
      <c r="AZ140" s="117"/>
      <c r="BJ140" s="117"/>
      <c r="BT140" s="117"/>
      <c r="BU140" s="117"/>
      <c r="CD140" s="117"/>
      <c r="CN140" s="117"/>
      <c r="CX140" s="117"/>
      <c r="DH140" s="117"/>
      <c r="DR140" s="117"/>
      <c r="EB140" s="117"/>
      <c r="EL140" s="117"/>
      <c r="EV140" s="117"/>
      <c r="FF140" s="117"/>
      <c r="FP140" s="117"/>
      <c r="FZ140" s="117"/>
      <c r="GJ140" s="117"/>
      <c r="GT140" s="117"/>
      <c r="HD140" s="117"/>
      <c r="HN140" s="117"/>
      <c r="HX140" s="117"/>
      <c r="IH140" s="117"/>
      <c r="IR140" s="117"/>
    </row>
    <row xmlns:x14ac="http://schemas.microsoft.com/office/spreadsheetml/2009/9/ac" r="141" s="3" customFormat="true" x14ac:dyDescent="0.25">
      <c r="A141" s="378" t="str">
        <f ca="true">IF(ISBLANK('Data Summary'!A143),"",'Data Summary'!A143)</f>
        <v/>
      </c>
      <c r="B141" s="117"/>
      <c r="L141" s="417"/>
      <c r="M141" s="418"/>
      <c r="N141" s="418"/>
      <c r="O141" s="418"/>
      <c r="P141" s="418"/>
      <c r="Q141" s="418"/>
      <c r="R141" s="418"/>
      <c r="S141" s="418"/>
      <c r="T141" s="418"/>
      <c r="U141" s="418"/>
      <c r="V141" s="417"/>
      <c r="W141" s="418"/>
      <c r="X141" s="418"/>
      <c r="Y141" s="418"/>
      <c r="Z141" s="418"/>
      <c r="AA141" s="418"/>
      <c r="AB141" s="418"/>
      <c r="AC141" s="418"/>
      <c r="AD141" s="418"/>
      <c r="AE141" s="418"/>
      <c r="AF141" s="117"/>
      <c r="AP141" s="117"/>
      <c r="AZ141" s="117"/>
      <c r="BJ141" s="117"/>
      <c r="BT141" s="117"/>
      <c r="BU141" s="117"/>
      <c r="CD141" s="117"/>
      <c r="CN141" s="117"/>
      <c r="CX141" s="117"/>
      <c r="DH141" s="117"/>
      <c r="DR141" s="117"/>
      <c r="EB141" s="117"/>
      <c r="EL141" s="117"/>
      <c r="EV141" s="117"/>
      <c r="FF141" s="117"/>
      <c r="FP141" s="117"/>
      <c r="FZ141" s="117"/>
      <c r="GJ141" s="117"/>
      <c r="GT141" s="117"/>
      <c r="HD141" s="117"/>
      <c r="HN141" s="117"/>
      <c r="HX141" s="117"/>
      <c r="IH141" s="117"/>
      <c r="IR141" s="117"/>
    </row>
    <row xmlns:x14ac="http://schemas.microsoft.com/office/spreadsheetml/2009/9/ac" r="142" s="3" customFormat="true" x14ac:dyDescent="0.25">
      <c r="A142" s="378" t="str">
        <f ca="true">IF(ISBLANK('Data Summary'!A144),"",'Data Summary'!A144)</f>
        <v/>
      </c>
      <c r="B142" s="117"/>
      <c r="L142" s="417"/>
      <c r="M142" s="418"/>
      <c r="N142" s="418"/>
      <c r="O142" s="418"/>
      <c r="P142" s="418"/>
      <c r="Q142" s="418"/>
      <c r="R142" s="418"/>
      <c r="S142" s="418"/>
      <c r="T142" s="418"/>
      <c r="U142" s="418"/>
      <c r="V142" s="417"/>
      <c r="W142" s="418"/>
      <c r="X142" s="418"/>
      <c r="Y142" s="418"/>
      <c r="Z142" s="418"/>
      <c r="AA142" s="418"/>
      <c r="AB142" s="418"/>
      <c r="AC142" s="418"/>
      <c r="AD142" s="418"/>
      <c r="AE142" s="418"/>
      <c r="AF142" s="117"/>
      <c r="AP142" s="117"/>
      <c r="AZ142" s="117"/>
      <c r="BJ142" s="117"/>
      <c r="BT142" s="117"/>
      <c r="BU142" s="117"/>
      <c r="CD142" s="117"/>
      <c r="CN142" s="117"/>
      <c r="CX142" s="117"/>
      <c r="DH142" s="117"/>
      <c r="DR142" s="117"/>
      <c r="EB142" s="117"/>
      <c r="EL142" s="117"/>
      <c r="EV142" s="117"/>
      <c r="FF142" s="117"/>
      <c r="FP142" s="117"/>
      <c r="FZ142" s="117"/>
      <c r="GJ142" s="117"/>
      <c r="GT142" s="117"/>
      <c r="HD142" s="117"/>
      <c r="HN142" s="117"/>
      <c r="HX142" s="117"/>
      <c r="IH142" s="117"/>
      <c r="IR142" s="117"/>
    </row>
    <row xmlns:x14ac="http://schemas.microsoft.com/office/spreadsheetml/2009/9/ac" r="143" s="3" customFormat="true" x14ac:dyDescent="0.25">
      <c r="A143" s="378" t="str">
        <f ca="true">IF(ISBLANK('Data Summary'!A145),"",'Data Summary'!A145)</f>
        <v/>
      </c>
      <c r="B143" s="117"/>
      <c r="L143" s="417"/>
      <c r="M143" s="418"/>
      <c r="N143" s="418"/>
      <c r="O143" s="418"/>
      <c r="P143" s="418"/>
      <c r="Q143" s="418"/>
      <c r="R143" s="418"/>
      <c r="S143" s="418"/>
      <c r="T143" s="418"/>
      <c r="U143" s="418"/>
      <c r="V143" s="417"/>
      <c r="W143" s="418"/>
      <c r="X143" s="418"/>
      <c r="Y143" s="418"/>
      <c r="Z143" s="418"/>
      <c r="AA143" s="418"/>
      <c r="AB143" s="418"/>
      <c r="AC143" s="418"/>
      <c r="AD143" s="418"/>
      <c r="AE143" s="418"/>
      <c r="AF143" s="117"/>
      <c r="AP143" s="117"/>
      <c r="AZ143" s="117"/>
      <c r="BJ143" s="117"/>
      <c r="BT143" s="117"/>
      <c r="BU143" s="117"/>
      <c r="CD143" s="117"/>
      <c r="CN143" s="117"/>
      <c r="CX143" s="117"/>
      <c r="DH143" s="117"/>
      <c r="DR143" s="117"/>
      <c r="EB143" s="117"/>
      <c r="EL143" s="117"/>
      <c r="EV143" s="117"/>
      <c r="FF143" s="117"/>
      <c r="FP143" s="117"/>
      <c r="FZ143" s="117"/>
      <c r="GJ143" s="117"/>
      <c r="GT143" s="117"/>
      <c r="HD143" s="117"/>
      <c r="HN143" s="117"/>
      <c r="HX143" s="117"/>
      <c r="IH143" s="117"/>
      <c r="IR143" s="117"/>
    </row>
    <row xmlns:x14ac="http://schemas.microsoft.com/office/spreadsheetml/2009/9/ac" r="144" s="3" customFormat="true" x14ac:dyDescent="0.25">
      <c r="A144" s="378" t="str">
        <f ca="true">IF(ISBLANK('Data Summary'!A146),"",'Data Summary'!A146)</f>
        <v/>
      </c>
      <c r="B144" s="117"/>
      <c r="L144" s="417"/>
      <c r="M144" s="418"/>
      <c r="N144" s="418"/>
      <c r="O144" s="418"/>
      <c r="P144" s="418"/>
      <c r="Q144" s="418"/>
      <c r="R144" s="418"/>
      <c r="S144" s="418"/>
      <c r="T144" s="418"/>
      <c r="U144" s="418"/>
      <c r="V144" s="417"/>
      <c r="W144" s="418"/>
      <c r="X144" s="418"/>
      <c r="Y144" s="418"/>
      <c r="Z144" s="418"/>
      <c r="AA144" s="418"/>
      <c r="AB144" s="418"/>
      <c r="AC144" s="418"/>
      <c r="AD144" s="418"/>
      <c r="AE144" s="418"/>
      <c r="AF144" s="117"/>
      <c r="AP144" s="117"/>
      <c r="AZ144" s="117"/>
      <c r="BJ144" s="117"/>
      <c r="BT144" s="117"/>
      <c r="BU144" s="117"/>
      <c r="CD144" s="117"/>
      <c r="CN144" s="117"/>
      <c r="CX144" s="117"/>
      <c r="DH144" s="117"/>
      <c r="DR144" s="117"/>
      <c r="EB144" s="117"/>
      <c r="EL144" s="117"/>
      <c r="EV144" s="117"/>
      <c r="FF144" s="117"/>
      <c r="FP144" s="117"/>
      <c r="FZ144" s="117"/>
      <c r="GJ144" s="117"/>
      <c r="GT144" s="117"/>
      <c r="HD144" s="117"/>
      <c r="HN144" s="117"/>
      <c r="HX144" s="117"/>
      <c r="IH144" s="117"/>
      <c r="IR144" s="117"/>
    </row>
    <row xmlns:x14ac="http://schemas.microsoft.com/office/spreadsheetml/2009/9/ac" r="145" s="3" customFormat="true" x14ac:dyDescent="0.25">
      <c r="A145" s="378" t="str">
        <f ca="true">IF(ISBLANK('Data Summary'!A147),"",'Data Summary'!A147)</f>
        <v/>
      </c>
      <c r="B145" s="117"/>
      <c r="L145" s="417"/>
      <c r="M145" s="418"/>
      <c r="N145" s="418"/>
      <c r="O145" s="418"/>
      <c r="P145" s="418"/>
      <c r="Q145" s="418"/>
      <c r="R145" s="418"/>
      <c r="S145" s="418"/>
      <c r="T145" s="418"/>
      <c r="U145" s="418"/>
      <c r="V145" s="417"/>
      <c r="W145" s="418"/>
      <c r="X145" s="418"/>
      <c r="Y145" s="418"/>
      <c r="Z145" s="418"/>
      <c r="AA145" s="418"/>
      <c r="AB145" s="418"/>
      <c r="AC145" s="418"/>
      <c r="AD145" s="418"/>
      <c r="AE145" s="418"/>
      <c r="AF145" s="117"/>
      <c r="AP145" s="117"/>
      <c r="AZ145" s="117"/>
      <c r="BJ145" s="117"/>
      <c r="BT145" s="117"/>
      <c r="BU145" s="117"/>
      <c r="CD145" s="117"/>
      <c r="CN145" s="117"/>
      <c r="CX145" s="117"/>
      <c r="DH145" s="117"/>
      <c r="DR145" s="117"/>
      <c r="EB145" s="117"/>
      <c r="EL145" s="117"/>
      <c r="EV145" s="117"/>
      <c r="FF145" s="117"/>
      <c r="FP145" s="117"/>
      <c r="FZ145" s="117"/>
      <c r="GJ145" s="117"/>
      <c r="GT145" s="117"/>
      <c r="HD145" s="117"/>
      <c r="HN145" s="117"/>
      <c r="HX145" s="117"/>
      <c r="IH145" s="117"/>
      <c r="IR145" s="117"/>
    </row>
    <row xmlns:x14ac="http://schemas.microsoft.com/office/spreadsheetml/2009/9/ac" r="146" s="3" customFormat="true" x14ac:dyDescent="0.25">
      <c r="A146" s="378" t="str">
        <f ca="true">IF(ISBLANK('Data Summary'!A148),"",'Data Summary'!A148)</f>
        <v/>
      </c>
      <c r="B146" s="117"/>
      <c r="L146" s="417"/>
      <c r="M146" s="418"/>
      <c r="N146" s="418"/>
      <c r="O146" s="418"/>
      <c r="P146" s="418"/>
      <c r="Q146" s="418"/>
      <c r="R146" s="418"/>
      <c r="S146" s="418"/>
      <c r="T146" s="418"/>
      <c r="U146" s="418"/>
      <c r="V146" s="417"/>
      <c r="W146" s="418"/>
      <c r="X146" s="418"/>
      <c r="Y146" s="418"/>
      <c r="Z146" s="418"/>
      <c r="AA146" s="418"/>
      <c r="AB146" s="418"/>
      <c r="AC146" s="418"/>
      <c r="AD146" s="418"/>
      <c r="AE146" s="418"/>
      <c r="AF146" s="117"/>
      <c r="AP146" s="117"/>
      <c r="AZ146" s="117"/>
      <c r="BJ146" s="117"/>
      <c r="BT146" s="117"/>
      <c r="BU146" s="117"/>
      <c r="CD146" s="117"/>
      <c r="CN146" s="117"/>
      <c r="CX146" s="117"/>
      <c r="DH146" s="117"/>
      <c r="DR146" s="117"/>
      <c r="EB146" s="117"/>
      <c r="EL146" s="117"/>
      <c r="EV146" s="117"/>
      <c r="FF146" s="117"/>
      <c r="FP146" s="117"/>
      <c r="FZ146" s="117"/>
      <c r="GJ146" s="117"/>
      <c r="GT146" s="117"/>
      <c r="HD146" s="117"/>
      <c r="HN146" s="117"/>
      <c r="HX146" s="117"/>
      <c r="IH146" s="117"/>
      <c r="IR146" s="117"/>
    </row>
    <row xmlns:x14ac="http://schemas.microsoft.com/office/spreadsheetml/2009/9/ac" r="147" s="3" customFormat="true" x14ac:dyDescent="0.25">
      <c r="A147" s="378" t="str">
        <f ca="true">IF(ISBLANK('Data Summary'!A149),"",'Data Summary'!A149)</f>
        <v/>
      </c>
      <c r="B147" s="117"/>
      <c r="L147" s="417"/>
      <c r="M147" s="418"/>
      <c r="N147" s="418"/>
      <c r="O147" s="418"/>
      <c r="P147" s="418"/>
      <c r="Q147" s="418"/>
      <c r="R147" s="418"/>
      <c r="S147" s="418"/>
      <c r="T147" s="418"/>
      <c r="U147" s="418"/>
      <c r="V147" s="417"/>
      <c r="W147" s="418"/>
      <c r="X147" s="418"/>
      <c r="Y147" s="418"/>
      <c r="Z147" s="418"/>
      <c r="AA147" s="418"/>
      <c r="AB147" s="418"/>
      <c r="AC147" s="418"/>
      <c r="AD147" s="418"/>
      <c r="AE147" s="418"/>
      <c r="AF147" s="117"/>
      <c r="AP147" s="117"/>
      <c r="AZ147" s="117"/>
      <c r="BJ147" s="117"/>
      <c r="BT147" s="117"/>
      <c r="BU147" s="117"/>
      <c r="CD147" s="117"/>
      <c r="CN147" s="117"/>
      <c r="CX147" s="117"/>
      <c r="DH147" s="117"/>
      <c r="DR147" s="117"/>
      <c r="EB147" s="117"/>
      <c r="EL147" s="117"/>
      <c r="EV147" s="117"/>
      <c r="FF147" s="117"/>
      <c r="FP147" s="117"/>
      <c r="FZ147" s="117"/>
      <c r="GJ147" s="117"/>
      <c r="GT147" s="117"/>
      <c r="HD147" s="117"/>
      <c r="HN147" s="117"/>
      <c r="HX147" s="117"/>
      <c r="IH147" s="117"/>
      <c r="IR147" s="117"/>
    </row>
    <row xmlns:x14ac="http://schemas.microsoft.com/office/spreadsheetml/2009/9/ac" r="148" s="3" customFormat="true" x14ac:dyDescent="0.25">
      <c r="A148" s="378" t="str">
        <f ca="true">IF(ISBLANK('Data Summary'!A150),"",'Data Summary'!A150)</f>
        <v/>
      </c>
      <c r="B148" s="117"/>
      <c r="L148" s="417"/>
      <c r="M148" s="418"/>
      <c r="N148" s="418"/>
      <c r="O148" s="418"/>
      <c r="P148" s="418"/>
      <c r="Q148" s="418"/>
      <c r="R148" s="418"/>
      <c r="S148" s="418"/>
      <c r="T148" s="418"/>
      <c r="U148" s="418"/>
      <c r="V148" s="417"/>
      <c r="W148" s="418"/>
      <c r="X148" s="418"/>
      <c r="Y148" s="418"/>
      <c r="Z148" s="418"/>
      <c r="AA148" s="418"/>
      <c r="AB148" s="418"/>
      <c r="AC148" s="418"/>
      <c r="AD148" s="418"/>
      <c r="AE148" s="418"/>
      <c r="AF148" s="117"/>
      <c r="AP148" s="117"/>
      <c r="AZ148" s="117"/>
      <c r="BJ148" s="117"/>
      <c r="BT148" s="117"/>
      <c r="BU148" s="117"/>
      <c r="CD148" s="117"/>
      <c r="CN148" s="117"/>
      <c r="CX148" s="117"/>
      <c r="DH148" s="117"/>
      <c r="DR148" s="117"/>
      <c r="EB148" s="117"/>
      <c r="EL148" s="117"/>
      <c r="EV148" s="117"/>
      <c r="FF148" s="117"/>
      <c r="FP148" s="117"/>
      <c r="FZ148" s="117"/>
      <c r="GJ148" s="117"/>
      <c r="GT148" s="117"/>
      <c r="HD148" s="117"/>
      <c r="HN148" s="117"/>
      <c r="HX148" s="117"/>
      <c r="IH148" s="117"/>
      <c r="IR148" s="117"/>
    </row>
    <row xmlns:x14ac="http://schemas.microsoft.com/office/spreadsheetml/2009/9/ac" r="149" s="3" customFormat="true" x14ac:dyDescent="0.25">
      <c r="A149" s="378" t="str">
        <f ca="true">IF(ISBLANK('Data Summary'!A151),"",'Data Summary'!A151)</f>
        <v/>
      </c>
      <c r="B149" s="117"/>
      <c r="L149" s="417"/>
      <c r="M149" s="418"/>
      <c r="N149" s="418"/>
      <c r="O149" s="418"/>
      <c r="P149" s="418"/>
      <c r="Q149" s="418"/>
      <c r="R149" s="418"/>
      <c r="S149" s="418"/>
      <c r="T149" s="418"/>
      <c r="U149" s="418"/>
      <c r="V149" s="417"/>
      <c r="W149" s="418"/>
      <c r="X149" s="418"/>
      <c r="Y149" s="418"/>
      <c r="Z149" s="418"/>
      <c r="AA149" s="418"/>
      <c r="AB149" s="418"/>
      <c r="AC149" s="418"/>
      <c r="AD149" s="418"/>
      <c r="AE149" s="418"/>
      <c r="AF149" s="117"/>
      <c r="AP149" s="117"/>
      <c r="AZ149" s="117"/>
      <c r="BJ149" s="117"/>
      <c r="BT149" s="117"/>
      <c r="BU149" s="117"/>
      <c r="CD149" s="117"/>
      <c r="CN149" s="117"/>
      <c r="CX149" s="117"/>
      <c r="DH149" s="117"/>
      <c r="DR149" s="117"/>
      <c r="EB149" s="117"/>
      <c r="EL149" s="117"/>
      <c r="EV149" s="117"/>
      <c r="FF149" s="117"/>
      <c r="FP149" s="117"/>
      <c r="FZ149" s="117"/>
      <c r="GJ149" s="117"/>
      <c r="GT149" s="117"/>
      <c r="HD149" s="117"/>
      <c r="HN149" s="117"/>
      <c r="HX149" s="117"/>
      <c r="IH149" s="117"/>
      <c r="IR149" s="117"/>
    </row>
    <row xmlns:x14ac="http://schemas.microsoft.com/office/spreadsheetml/2009/9/ac" r="150" s="3" customFormat="true" x14ac:dyDescent="0.25">
      <c r="A150" s="378" t="str">
        <f ca="true">IF(ISBLANK('Data Summary'!A152),"",'Data Summary'!A152)</f>
        <v/>
      </c>
      <c r="B150" s="117"/>
      <c r="L150" s="417"/>
      <c r="M150" s="418"/>
      <c r="N150" s="418"/>
      <c r="O150" s="418"/>
      <c r="P150" s="418"/>
      <c r="Q150" s="418"/>
      <c r="R150" s="418"/>
      <c r="S150" s="418"/>
      <c r="T150" s="418"/>
      <c r="U150" s="418"/>
      <c r="V150" s="417"/>
      <c r="W150" s="418"/>
      <c r="X150" s="418"/>
      <c r="Y150" s="418"/>
      <c r="Z150" s="418"/>
      <c r="AA150" s="418"/>
      <c r="AB150" s="418"/>
      <c r="AC150" s="418"/>
      <c r="AD150" s="418"/>
      <c r="AE150" s="418"/>
      <c r="AF150" s="117"/>
      <c r="AP150" s="117"/>
      <c r="AZ150" s="117"/>
      <c r="BJ150" s="117"/>
      <c r="BT150" s="117"/>
      <c r="BU150" s="117"/>
      <c r="CD150" s="117"/>
      <c r="CN150" s="117"/>
      <c r="CX150" s="117"/>
      <c r="DH150" s="117"/>
      <c r="DR150" s="117"/>
      <c r="EB150" s="117"/>
      <c r="EL150" s="117"/>
      <c r="EV150" s="117"/>
      <c r="FF150" s="117"/>
      <c r="FP150" s="117"/>
      <c r="FZ150" s="117"/>
      <c r="GJ150" s="117"/>
      <c r="GT150" s="117"/>
      <c r="HD150" s="117"/>
      <c r="HN150" s="117"/>
      <c r="HX150" s="117"/>
      <c r="IH150" s="117"/>
      <c r="IR150" s="117"/>
    </row>
    <row xmlns:x14ac="http://schemas.microsoft.com/office/spreadsheetml/2009/9/ac" r="151" s="3" customFormat="true" x14ac:dyDescent="0.25">
      <c r="A151" s="378" t="str">
        <f ca="true">IF(ISBLANK('Data Summary'!A153),"",'Data Summary'!A153)</f>
        <v/>
      </c>
      <c r="B151" s="117"/>
      <c r="L151" s="417"/>
      <c r="M151" s="418"/>
      <c r="N151" s="418"/>
      <c r="O151" s="418"/>
      <c r="P151" s="418"/>
      <c r="Q151" s="418"/>
      <c r="R151" s="418"/>
      <c r="S151" s="418"/>
      <c r="T151" s="418"/>
      <c r="U151" s="418"/>
      <c r="V151" s="417"/>
      <c r="W151" s="418"/>
      <c r="X151" s="418"/>
      <c r="Y151" s="418"/>
      <c r="Z151" s="418"/>
      <c r="AA151" s="418"/>
      <c r="AB151" s="418"/>
      <c r="AC151" s="418"/>
      <c r="AD151" s="418"/>
      <c r="AE151" s="418"/>
      <c r="AF151" s="117"/>
      <c r="AP151" s="117"/>
      <c r="AZ151" s="117"/>
      <c r="BJ151" s="117"/>
      <c r="BT151" s="117"/>
      <c r="BU151" s="117"/>
      <c r="CD151" s="117"/>
      <c r="CN151" s="117"/>
      <c r="CX151" s="117"/>
      <c r="DH151" s="117"/>
      <c r="DR151" s="117"/>
      <c r="EB151" s="117"/>
      <c r="EL151" s="117"/>
      <c r="EV151" s="117"/>
      <c r="FF151" s="117"/>
      <c r="FP151" s="117"/>
      <c r="FZ151" s="117"/>
      <c r="GJ151" s="117"/>
      <c r="GT151" s="117"/>
      <c r="HD151" s="117"/>
      <c r="HN151" s="117"/>
      <c r="HX151" s="117"/>
      <c r="IH151" s="117"/>
      <c r="IR151" s="117"/>
    </row>
    <row xmlns:x14ac="http://schemas.microsoft.com/office/spreadsheetml/2009/9/ac" r="152" s="3" customFormat="true" x14ac:dyDescent="0.25">
      <c r="A152" s="372"/>
      <c r="B152" s="117"/>
      <c r="L152" s="417"/>
      <c r="M152" s="418"/>
      <c r="N152" s="418"/>
      <c r="O152" s="418"/>
      <c r="P152" s="418"/>
      <c r="Q152" s="418"/>
      <c r="R152" s="418"/>
      <c r="S152" s="418"/>
      <c r="T152" s="418"/>
      <c r="U152" s="418"/>
      <c r="V152" s="417"/>
      <c r="W152" s="418"/>
      <c r="X152" s="418"/>
      <c r="Y152" s="418"/>
      <c r="Z152" s="418"/>
      <c r="AA152" s="418"/>
      <c r="AB152" s="418"/>
      <c r="AC152" s="418"/>
      <c r="AD152" s="418"/>
      <c r="AE152" s="418"/>
      <c r="AF152" s="117"/>
      <c r="AP152" s="117"/>
      <c r="AZ152" s="117"/>
      <c r="BJ152" s="117"/>
      <c r="BT152" s="117"/>
      <c r="BU152" s="117"/>
      <c r="CD152" s="117"/>
      <c r="CN152" s="117"/>
      <c r="CX152" s="117"/>
      <c r="DH152" s="117"/>
      <c r="DR152" s="117"/>
      <c r="EB152" s="117"/>
      <c r="EL152" s="117"/>
      <c r="EV152" s="117"/>
      <c r="FF152" s="117"/>
      <c r="FP152" s="117"/>
      <c r="FZ152" s="117"/>
      <c r="GJ152" s="117"/>
      <c r="GT152" s="117"/>
      <c r="HD152" s="117"/>
      <c r="HN152" s="117"/>
      <c r="HX152" s="117"/>
      <c r="IH152" s="117"/>
      <c r="IR152" s="117"/>
    </row>
    <row xmlns:x14ac="http://schemas.microsoft.com/office/spreadsheetml/2009/9/ac" r="153" s="3" customFormat="true" x14ac:dyDescent="0.25">
      <c r="A153" s="372"/>
      <c r="B153" s="117"/>
      <c r="L153" s="417"/>
      <c r="M153" s="418"/>
      <c r="N153" s="418"/>
      <c r="O153" s="418"/>
      <c r="P153" s="418"/>
      <c r="Q153" s="418"/>
      <c r="R153" s="418"/>
      <c r="S153" s="418"/>
      <c r="T153" s="418"/>
      <c r="U153" s="418"/>
      <c r="V153" s="417"/>
      <c r="W153" s="418"/>
      <c r="X153" s="418"/>
      <c r="Y153" s="418"/>
      <c r="Z153" s="418"/>
      <c r="AA153" s="418"/>
      <c r="AB153" s="418"/>
      <c r="AC153" s="418"/>
      <c r="AD153" s="418"/>
      <c r="AE153" s="418"/>
      <c r="AF153" s="117"/>
      <c r="AP153" s="117"/>
      <c r="AZ153" s="117"/>
      <c r="BJ153" s="117"/>
      <c r="BT153" s="117"/>
      <c r="BU153" s="117"/>
      <c r="CD153" s="117"/>
      <c r="CN153" s="117"/>
      <c r="CX153" s="117"/>
      <c r="DH153" s="117"/>
      <c r="DR153" s="117"/>
      <c r="EB153" s="117"/>
      <c r="EL153" s="117"/>
      <c r="EV153" s="117"/>
      <c r="FF153" s="117"/>
      <c r="FP153" s="117"/>
      <c r="FZ153" s="117"/>
      <c r="GJ153" s="117"/>
      <c r="GT153" s="117"/>
      <c r="HD153" s="117"/>
      <c r="HN153" s="117"/>
      <c r="HX153" s="117"/>
      <c r="IH153" s="117"/>
      <c r="IR153" s="117"/>
    </row>
    <row xmlns:x14ac="http://schemas.microsoft.com/office/spreadsheetml/2009/9/ac" r="154" s="3" customFormat="true" x14ac:dyDescent="0.25">
      <c r="A154" s="372"/>
      <c r="B154" s="117"/>
      <c r="L154" s="417"/>
      <c r="M154" s="418"/>
      <c r="N154" s="418"/>
      <c r="O154" s="418"/>
      <c r="P154" s="418"/>
      <c r="Q154" s="418"/>
      <c r="R154" s="418"/>
      <c r="S154" s="418"/>
      <c r="T154" s="418"/>
      <c r="U154" s="418"/>
      <c r="V154" s="417"/>
      <c r="W154" s="418"/>
      <c r="X154" s="418"/>
      <c r="Y154" s="418"/>
      <c r="Z154" s="418"/>
      <c r="AA154" s="418"/>
      <c r="AB154" s="418"/>
      <c r="AC154" s="418"/>
      <c r="AD154" s="418"/>
      <c r="AE154" s="418"/>
      <c r="AF154" s="117"/>
      <c r="AP154" s="117"/>
      <c r="AZ154" s="117"/>
      <c r="BJ154" s="117"/>
      <c r="BT154" s="117"/>
      <c r="BU154" s="117"/>
      <c r="CD154" s="117"/>
      <c r="CN154" s="117"/>
      <c r="CX154" s="117"/>
      <c r="DH154" s="117"/>
      <c r="DR154" s="117"/>
      <c r="EB154" s="117"/>
      <c r="EL154" s="117"/>
      <c r="EV154" s="117"/>
      <c r="FF154" s="117"/>
      <c r="FP154" s="117"/>
      <c r="FZ154" s="117"/>
      <c r="GJ154" s="117"/>
      <c r="GT154" s="117"/>
      <c r="HD154" s="117"/>
      <c r="HN154" s="117"/>
      <c r="HX154" s="117"/>
      <c r="IH154" s="117"/>
      <c r="IR154" s="117"/>
    </row>
    <row xmlns:x14ac="http://schemas.microsoft.com/office/spreadsheetml/2009/9/ac" r="155" s="3" customFormat="true" x14ac:dyDescent="0.25">
      <c r="A155" s="372"/>
      <c r="B155" s="117"/>
      <c r="L155" s="417"/>
      <c r="M155" s="418"/>
      <c r="N155" s="418"/>
      <c r="O155" s="418"/>
      <c r="P155" s="418"/>
      <c r="Q155" s="418"/>
      <c r="R155" s="418"/>
      <c r="S155" s="418"/>
      <c r="T155" s="418"/>
      <c r="U155" s="418"/>
      <c r="V155" s="417"/>
      <c r="W155" s="418"/>
      <c r="X155" s="418"/>
      <c r="Y155" s="418"/>
      <c r="Z155" s="418"/>
      <c r="AA155" s="418"/>
      <c r="AB155" s="418"/>
      <c r="AC155" s="418"/>
      <c r="AD155" s="418"/>
      <c r="AE155" s="418"/>
      <c r="AF155" s="117"/>
      <c r="AP155" s="117"/>
      <c r="AZ155" s="117"/>
      <c r="BJ155" s="117"/>
      <c r="BT155" s="117"/>
      <c r="BU155" s="117"/>
      <c r="CD155" s="117"/>
      <c r="CN155" s="117"/>
      <c r="CX155" s="117"/>
      <c r="DH155" s="117"/>
      <c r="DR155" s="117"/>
      <c r="EB155" s="117"/>
      <c r="EL155" s="117"/>
      <c r="EV155" s="117"/>
      <c r="FF155" s="117"/>
      <c r="FP155" s="117"/>
      <c r="FZ155" s="117"/>
      <c r="GJ155" s="117"/>
      <c r="GT155" s="117"/>
      <c r="HD155" s="117"/>
      <c r="HN155" s="117"/>
      <c r="HX155" s="117"/>
      <c r="IH155" s="117"/>
      <c r="IR155" s="117"/>
    </row>
    <row xmlns:x14ac="http://schemas.microsoft.com/office/spreadsheetml/2009/9/ac" r="156" s="3" customFormat="true" x14ac:dyDescent="0.25">
      <c r="A156" s="372"/>
      <c r="B156" s="117"/>
      <c r="L156" s="417"/>
      <c r="M156" s="418"/>
      <c r="N156" s="418"/>
      <c r="O156" s="418"/>
      <c r="P156" s="418"/>
      <c r="Q156" s="418"/>
      <c r="R156" s="418"/>
      <c r="S156" s="418"/>
      <c r="T156" s="418"/>
      <c r="U156" s="418"/>
      <c r="V156" s="417"/>
      <c r="W156" s="418"/>
      <c r="X156" s="418"/>
      <c r="Y156" s="418"/>
      <c r="Z156" s="418"/>
      <c r="AA156" s="418"/>
      <c r="AB156" s="418"/>
      <c r="AC156" s="418"/>
      <c r="AD156" s="418"/>
      <c r="AE156" s="418"/>
      <c r="AF156" s="117"/>
      <c r="AP156" s="117"/>
      <c r="AZ156" s="117"/>
      <c r="BJ156" s="117"/>
      <c r="BT156" s="117"/>
      <c r="BU156" s="117"/>
      <c r="CD156" s="117"/>
      <c r="CN156" s="117"/>
      <c r="CX156" s="117"/>
      <c r="DH156" s="117"/>
      <c r="DR156" s="117"/>
      <c r="EB156" s="117"/>
      <c r="EL156" s="117"/>
      <c r="EV156" s="117"/>
      <c r="FF156" s="117"/>
      <c r="FP156" s="117"/>
      <c r="FZ156" s="117"/>
      <c r="GJ156" s="117"/>
      <c r="GT156" s="117"/>
      <c r="HD156" s="117"/>
      <c r="HN156" s="117"/>
      <c r="HX156" s="117"/>
      <c r="IH156" s="117"/>
      <c r="IR156" s="117"/>
    </row>
    <row xmlns:x14ac="http://schemas.microsoft.com/office/spreadsheetml/2009/9/ac" r="157" s="3" customFormat="true" x14ac:dyDescent="0.25">
      <c r="A157" s="372"/>
      <c r="B157" s="117"/>
      <c r="L157" s="417"/>
      <c r="M157" s="418"/>
      <c r="N157" s="418"/>
      <c r="O157" s="418"/>
      <c r="P157" s="418"/>
      <c r="Q157" s="418"/>
      <c r="R157" s="418"/>
      <c r="S157" s="418"/>
      <c r="T157" s="418"/>
      <c r="U157" s="418"/>
      <c r="V157" s="417"/>
      <c r="W157" s="418"/>
      <c r="X157" s="418"/>
      <c r="Y157" s="418"/>
      <c r="Z157" s="418"/>
      <c r="AA157" s="418"/>
      <c r="AB157" s="418"/>
      <c r="AC157" s="418"/>
      <c r="AD157" s="418"/>
      <c r="AE157" s="418"/>
      <c r="AF157" s="117"/>
      <c r="AP157" s="117"/>
      <c r="AZ157" s="117"/>
      <c r="BJ157" s="117"/>
      <c r="BT157" s="117"/>
      <c r="BU157" s="117"/>
      <c r="CD157" s="117"/>
      <c r="CN157" s="117"/>
      <c r="CX157" s="117"/>
      <c r="DH157" s="117"/>
      <c r="DR157" s="117"/>
      <c r="EB157" s="117"/>
      <c r="EL157" s="117"/>
      <c r="EV157" s="117"/>
      <c r="FF157" s="117"/>
      <c r="FP157" s="117"/>
      <c r="FZ157" s="117"/>
      <c r="GJ157" s="117"/>
      <c r="GT157" s="117"/>
      <c r="HD157" s="117"/>
      <c r="HN157" s="117"/>
      <c r="HX157" s="117"/>
      <c r="IH157" s="117"/>
      <c r="IR157" s="117"/>
    </row>
    <row xmlns:x14ac="http://schemas.microsoft.com/office/spreadsheetml/2009/9/ac" r="158" s="3" customFormat="true" x14ac:dyDescent="0.25">
      <c r="A158" s="372"/>
      <c r="B158" s="117"/>
      <c r="L158" s="417"/>
      <c r="M158" s="418"/>
      <c r="N158" s="418"/>
      <c r="O158" s="418"/>
      <c r="P158" s="418"/>
      <c r="Q158" s="418"/>
      <c r="R158" s="418"/>
      <c r="S158" s="418"/>
      <c r="T158" s="418"/>
      <c r="U158" s="418"/>
      <c r="V158" s="417"/>
      <c r="W158" s="418"/>
      <c r="X158" s="418"/>
      <c r="Y158" s="418"/>
      <c r="Z158" s="418"/>
      <c r="AA158" s="418"/>
      <c r="AB158" s="418"/>
      <c r="AC158" s="418"/>
      <c r="AD158" s="418"/>
      <c r="AE158" s="418"/>
      <c r="AF158" s="117"/>
      <c r="AP158" s="117"/>
      <c r="AZ158" s="117"/>
      <c r="BJ158" s="117"/>
      <c r="BT158" s="117"/>
      <c r="BU158" s="117"/>
      <c r="CD158" s="117"/>
      <c r="CN158" s="117"/>
      <c r="CX158" s="117"/>
      <c r="DH158" s="117"/>
      <c r="DR158" s="117"/>
      <c r="EB158" s="117"/>
      <c r="EL158" s="117"/>
      <c r="EV158" s="117"/>
      <c r="FF158" s="117"/>
      <c r="FP158" s="117"/>
      <c r="FZ158" s="117"/>
      <c r="GJ158" s="117"/>
      <c r="GT158" s="117"/>
      <c r="HD158" s="117"/>
      <c r="HN158" s="117"/>
      <c r="HX158" s="117"/>
      <c r="IH158" s="117"/>
      <c r="IR158" s="117"/>
    </row>
    <row xmlns:x14ac="http://schemas.microsoft.com/office/spreadsheetml/2009/9/ac" r="159" s="3" customFormat="true" x14ac:dyDescent="0.25">
      <c r="A159" s="372"/>
      <c r="B159" s="117"/>
      <c r="L159" s="417"/>
      <c r="M159" s="418"/>
      <c r="N159" s="418"/>
      <c r="O159" s="418"/>
      <c r="P159" s="418"/>
      <c r="Q159" s="418"/>
      <c r="R159" s="418"/>
      <c r="S159" s="418"/>
      <c r="T159" s="418"/>
      <c r="U159" s="418"/>
      <c r="V159" s="417"/>
      <c r="W159" s="418"/>
      <c r="X159" s="418"/>
      <c r="Y159" s="418"/>
      <c r="Z159" s="418"/>
      <c r="AA159" s="418"/>
      <c r="AB159" s="418"/>
      <c r="AC159" s="418"/>
      <c r="AD159" s="418"/>
      <c r="AE159" s="418"/>
      <c r="AF159" s="117"/>
      <c r="AP159" s="117"/>
      <c r="AZ159" s="117"/>
      <c r="BJ159" s="117"/>
      <c r="BT159" s="117"/>
      <c r="BU159" s="117"/>
      <c r="CD159" s="117"/>
      <c r="CN159" s="117"/>
      <c r="CX159" s="117"/>
      <c r="DH159" s="117"/>
      <c r="DR159" s="117"/>
      <c r="EB159" s="117"/>
      <c r="EL159" s="117"/>
      <c r="EV159" s="117"/>
      <c r="FF159" s="117"/>
      <c r="FP159" s="117"/>
      <c r="FZ159" s="117"/>
      <c r="GJ159" s="117"/>
      <c r="GT159" s="117"/>
      <c r="HD159" s="117"/>
      <c r="HN159" s="117"/>
      <c r="HX159" s="117"/>
      <c r="IH159" s="117"/>
      <c r="IR159" s="117"/>
    </row>
    <row xmlns:x14ac="http://schemas.microsoft.com/office/spreadsheetml/2009/9/ac" r="160" s="3" customFormat="true" x14ac:dyDescent="0.25">
      <c r="A160" s="372"/>
      <c r="B160" s="117"/>
      <c r="L160" s="417"/>
      <c r="M160" s="418"/>
      <c r="N160" s="418"/>
      <c r="O160" s="418"/>
      <c r="P160" s="418"/>
      <c r="Q160" s="418"/>
      <c r="R160" s="418"/>
      <c r="S160" s="418"/>
      <c r="T160" s="418"/>
      <c r="U160" s="418"/>
      <c r="V160" s="417"/>
      <c r="W160" s="418"/>
      <c r="X160" s="418"/>
      <c r="Y160" s="418"/>
      <c r="Z160" s="418"/>
      <c r="AA160" s="418"/>
      <c r="AB160" s="418"/>
      <c r="AC160" s="418"/>
      <c r="AD160" s="418"/>
      <c r="AE160" s="418"/>
      <c r="AF160" s="117"/>
      <c r="AP160" s="117"/>
      <c r="AZ160" s="117"/>
      <c r="BJ160" s="117"/>
      <c r="BT160" s="117"/>
      <c r="BU160" s="117"/>
      <c r="CD160" s="117"/>
      <c r="CN160" s="117"/>
      <c r="CX160" s="117"/>
      <c r="DH160" s="117"/>
      <c r="DR160" s="117"/>
      <c r="EB160" s="117"/>
      <c r="EL160" s="117"/>
      <c r="EV160" s="117"/>
      <c r="FF160" s="117"/>
      <c r="FP160" s="117"/>
      <c r="FZ160" s="117"/>
      <c r="GJ160" s="117"/>
      <c r="GT160" s="117"/>
      <c r="HD160" s="117"/>
      <c r="HN160" s="117"/>
      <c r="HX160" s="117"/>
      <c r="IH160" s="117"/>
      <c r="IR160" s="117"/>
    </row>
    <row xmlns:x14ac="http://schemas.microsoft.com/office/spreadsheetml/2009/9/ac" r="161" s="3" customFormat="true" x14ac:dyDescent="0.25">
      <c r="A161" s="372"/>
      <c r="B161" s="117"/>
      <c r="L161" s="417"/>
      <c r="M161" s="418"/>
      <c r="N161" s="418"/>
      <c r="O161" s="418"/>
      <c r="P161" s="418"/>
      <c r="Q161" s="418"/>
      <c r="R161" s="418"/>
      <c r="S161" s="418"/>
      <c r="T161" s="418"/>
      <c r="U161" s="418"/>
      <c r="V161" s="417"/>
      <c r="W161" s="418"/>
      <c r="X161" s="418"/>
      <c r="Y161" s="418"/>
      <c r="Z161" s="418"/>
      <c r="AA161" s="418"/>
      <c r="AB161" s="418"/>
      <c r="AC161" s="418"/>
      <c r="AD161" s="418"/>
      <c r="AE161" s="418"/>
      <c r="AF161" s="117"/>
      <c r="AP161" s="117"/>
      <c r="AZ161" s="117"/>
      <c r="BJ161" s="117"/>
      <c r="BT161" s="117"/>
      <c r="BU161" s="117"/>
      <c r="CD161" s="117"/>
      <c r="CN161" s="117"/>
      <c r="CX161" s="117"/>
      <c r="DH161" s="117"/>
      <c r="DR161" s="117"/>
      <c r="EB161" s="117"/>
      <c r="EL161" s="117"/>
      <c r="EV161" s="117"/>
      <c r="FF161" s="117"/>
      <c r="FP161" s="117"/>
      <c r="FZ161" s="117"/>
      <c r="GJ161" s="117"/>
      <c r="GT161" s="117"/>
      <c r="HD161" s="117"/>
      <c r="HN161" s="117"/>
      <c r="HX161" s="117"/>
      <c r="IH161" s="117"/>
      <c r="IR161" s="117"/>
    </row>
    <row xmlns:x14ac="http://schemas.microsoft.com/office/spreadsheetml/2009/9/ac" r="162" s="3" customFormat="true" x14ac:dyDescent="0.25">
      <c r="A162" s="372"/>
      <c r="B162" s="117"/>
      <c r="L162" s="417"/>
      <c r="M162" s="418"/>
      <c r="N162" s="418"/>
      <c r="O162" s="418"/>
      <c r="P162" s="418"/>
      <c r="Q162" s="418"/>
      <c r="R162" s="418"/>
      <c r="S162" s="418"/>
      <c r="T162" s="418"/>
      <c r="U162" s="418"/>
      <c r="V162" s="417"/>
      <c r="W162" s="418"/>
      <c r="X162" s="418"/>
      <c r="Y162" s="418"/>
      <c r="Z162" s="418"/>
      <c r="AA162" s="418"/>
      <c r="AB162" s="418"/>
      <c r="AC162" s="418"/>
      <c r="AD162" s="418"/>
      <c r="AE162" s="418"/>
      <c r="AF162" s="117"/>
      <c r="AP162" s="117"/>
      <c r="AZ162" s="117"/>
      <c r="BJ162" s="117"/>
      <c r="BT162" s="117"/>
      <c r="BU162" s="117"/>
      <c r="CD162" s="117"/>
      <c r="CN162" s="117"/>
      <c r="CX162" s="117"/>
      <c r="DH162" s="117"/>
      <c r="DR162" s="117"/>
      <c r="EB162" s="117"/>
      <c r="EL162" s="117"/>
      <c r="EV162" s="117"/>
      <c r="FF162" s="117"/>
      <c r="FP162" s="117"/>
      <c r="FZ162" s="117"/>
      <c r="GJ162" s="117"/>
      <c r="GT162" s="117"/>
      <c r="HD162" s="117"/>
      <c r="HN162" s="117"/>
      <c r="HX162" s="117"/>
      <c r="IH162" s="117"/>
      <c r="IR162" s="117"/>
    </row>
    <row xmlns:x14ac="http://schemas.microsoft.com/office/spreadsheetml/2009/9/ac" r="163" s="3" customFormat="true" x14ac:dyDescent="0.25">
      <c r="A163" s="372"/>
      <c r="B163" s="117"/>
      <c r="L163" s="417"/>
      <c r="M163" s="418"/>
      <c r="N163" s="418"/>
      <c r="O163" s="418"/>
      <c r="P163" s="418"/>
      <c r="Q163" s="418"/>
      <c r="R163" s="418"/>
      <c r="S163" s="418"/>
      <c r="T163" s="418"/>
      <c r="U163" s="418"/>
      <c r="V163" s="417"/>
      <c r="W163" s="418"/>
      <c r="X163" s="418"/>
      <c r="Y163" s="418"/>
      <c r="Z163" s="418"/>
      <c r="AA163" s="418"/>
      <c r="AB163" s="418"/>
      <c r="AC163" s="418"/>
      <c r="AD163" s="418"/>
      <c r="AE163" s="418"/>
      <c r="AF163" s="117"/>
      <c r="AP163" s="117"/>
      <c r="AZ163" s="117"/>
      <c r="BJ163" s="117"/>
      <c r="BT163" s="117"/>
      <c r="BU163" s="117"/>
      <c r="CD163" s="117"/>
      <c r="CN163" s="117"/>
      <c r="CX163" s="117"/>
      <c r="DH163" s="117"/>
      <c r="DR163" s="117"/>
      <c r="EB163" s="117"/>
      <c r="EL163" s="117"/>
      <c r="EV163" s="117"/>
      <c r="FF163" s="117"/>
      <c r="FP163" s="117"/>
      <c r="FZ163" s="117"/>
      <c r="GJ163" s="117"/>
      <c r="GT163" s="117"/>
      <c r="HD163" s="117"/>
      <c r="HN163" s="117"/>
      <c r="HX163" s="117"/>
      <c r="IH163" s="117"/>
      <c r="IR163" s="117"/>
    </row>
    <row xmlns:x14ac="http://schemas.microsoft.com/office/spreadsheetml/2009/9/ac" r="164" s="3" customFormat="true" x14ac:dyDescent="0.25">
      <c r="A164" s="372"/>
      <c r="B164" s="117"/>
      <c r="L164" s="417"/>
      <c r="M164" s="418"/>
      <c r="N164" s="418"/>
      <c r="O164" s="418"/>
      <c r="P164" s="418"/>
      <c r="Q164" s="418"/>
      <c r="R164" s="418"/>
      <c r="S164" s="418"/>
      <c r="T164" s="418"/>
      <c r="U164" s="418"/>
      <c r="V164" s="417"/>
      <c r="W164" s="418"/>
      <c r="X164" s="418"/>
      <c r="Y164" s="418"/>
      <c r="Z164" s="418"/>
      <c r="AA164" s="418"/>
      <c r="AB164" s="418"/>
      <c r="AC164" s="418"/>
      <c r="AD164" s="418"/>
      <c r="AE164" s="418"/>
      <c r="AF164" s="117"/>
      <c r="AP164" s="117"/>
      <c r="AZ164" s="117"/>
      <c r="BJ164" s="117"/>
      <c r="BT164" s="117"/>
      <c r="BU164" s="117"/>
      <c r="CD164" s="117"/>
      <c r="CN164" s="117"/>
      <c r="CX164" s="117"/>
      <c r="DH164" s="117"/>
      <c r="DR164" s="117"/>
      <c r="EB164" s="117"/>
      <c r="EL164" s="117"/>
      <c r="EV164" s="117"/>
      <c r="FF164" s="117"/>
      <c r="FP164" s="117"/>
      <c r="FZ164" s="117"/>
      <c r="GJ164" s="117"/>
      <c r="GT164" s="117"/>
      <c r="HD164" s="117"/>
      <c r="HN164" s="117"/>
      <c r="HX164" s="117"/>
      <c r="IH164" s="117"/>
      <c r="IR164" s="117"/>
    </row>
    <row xmlns:x14ac="http://schemas.microsoft.com/office/spreadsheetml/2009/9/ac" r="165" s="3" customFormat="true" x14ac:dyDescent="0.25">
      <c r="A165" s="372"/>
      <c r="B165" s="117"/>
      <c r="L165" s="417"/>
      <c r="M165" s="418"/>
      <c r="N165" s="418"/>
      <c r="O165" s="418"/>
      <c r="P165" s="418"/>
      <c r="Q165" s="418"/>
      <c r="R165" s="418"/>
      <c r="S165" s="418"/>
      <c r="T165" s="418"/>
      <c r="U165" s="418"/>
      <c r="V165" s="417"/>
      <c r="W165" s="418"/>
      <c r="X165" s="418"/>
      <c r="Y165" s="418"/>
      <c r="Z165" s="418"/>
      <c r="AA165" s="418"/>
      <c r="AB165" s="418"/>
      <c r="AC165" s="418"/>
      <c r="AD165" s="418"/>
      <c r="AE165" s="418"/>
      <c r="AF165" s="117"/>
      <c r="AP165" s="117"/>
      <c r="AZ165" s="117"/>
      <c r="BJ165" s="117"/>
      <c r="BT165" s="117"/>
      <c r="BU165" s="117"/>
      <c r="CD165" s="117"/>
      <c r="CN165" s="117"/>
      <c r="CX165" s="117"/>
      <c r="DH165" s="117"/>
      <c r="DR165" s="117"/>
      <c r="EB165" s="117"/>
      <c r="EL165" s="117"/>
      <c r="EV165" s="117"/>
      <c r="FF165" s="117"/>
      <c r="FP165" s="117"/>
      <c r="FZ165" s="117"/>
      <c r="GJ165" s="117"/>
      <c r="GT165" s="117"/>
      <c r="HD165" s="117"/>
      <c r="HN165" s="117"/>
      <c r="HX165" s="117"/>
      <c r="IH165" s="117"/>
      <c r="IR165" s="117"/>
    </row>
    <row xmlns:x14ac="http://schemas.microsoft.com/office/spreadsheetml/2009/9/ac" r="166" s="3" customFormat="true" x14ac:dyDescent="0.25">
      <c r="A166" s="372"/>
      <c r="B166" s="117"/>
      <c r="L166" s="417"/>
      <c r="M166" s="418"/>
      <c r="N166" s="418"/>
      <c r="O166" s="418"/>
      <c r="P166" s="418"/>
      <c r="Q166" s="418"/>
      <c r="R166" s="418"/>
      <c r="S166" s="418"/>
      <c r="T166" s="418"/>
      <c r="U166" s="418"/>
      <c r="V166" s="417"/>
      <c r="W166" s="418"/>
      <c r="X166" s="418"/>
      <c r="Y166" s="418"/>
      <c r="Z166" s="418"/>
      <c r="AA166" s="418"/>
      <c r="AB166" s="418"/>
      <c r="AC166" s="418"/>
      <c r="AD166" s="418"/>
      <c r="AE166" s="418"/>
      <c r="AF166" s="117"/>
      <c r="AP166" s="117"/>
      <c r="AZ166" s="117"/>
      <c r="BJ166" s="117"/>
      <c r="BT166" s="117"/>
      <c r="BU166" s="117"/>
      <c r="CD166" s="117"/>
      <c r="CN166" s="117"/>
      <c r="CX166" s="117"/>
      <c r="DH166" s="117"/>
      <c r="DR166" s="117"/>
      <c r="EB166" s="117"/>
      <c r="EL166" s="117"/>
      <c r="EV166" s="117"/>
      <c r="FF166" s="117"/>
      <c r="FP166" s="117"/>
      <c r="FZ166" s="117"/>
      <c r="GJ166" s="117"/>
      <c r="GT166" s="117"/>
      <c r="HD166" s="117"/>
      <c r="HN166" s="117"/>
      <c r="HX166" s="117"/>
      <c r="IH166" s="117"/>
      <c r="IR166" s="117"/>
    </row>
    <row xmlns:x14ac="http://schemas.microsoft.com/office/spreadsheetml/2009/9/ac" r="167" s="3" customFormat="true" x14ac:dyDescent="0.25">
      <c r="A167" s="372"/>
      <c r="B167" s="117"/>
      <c r="L167" s="417"/>
      <c r="M167" s="418"/>
      <c r="N167" s="418"/>
      <c r="O167" s="418"/>
      <c r="P167" s="418"/>
      <c r="Q167" s="418"/>
      <c r="R167" s="418"/>
      <c r="S167" s="418"/>
      <c r="T167" s="418"/>
      <c r="U167" s="418"/>
      <c r="V167" s="417"/>
      <c r="W167" s="418"/>
      <c r="X167" s="418"/>
      <c r="Y167" s="418"/>
      <c r="Z167" s="418"/>
      <c r="AA167" s="418"/>
      <c r="AB167" s="418"/>
      <c r="AC167" s="418"/>
      <c r="AD167" s="418"/>
      <c r="AE167" s="418"/>
      <c r="AF167" s="117"/>
      <c r="AP167" s="117"/>
      <c r="AZ167" s="117"/>
      <c r="BJ167" s="117"/>
      <c r="BT167" s="117"/>
      <c r="BU167" s="117"/>
      <c r="CD167" s="117"/>
      <c r="CN167" s="117"/>
      <c r="CX167" s="117"/>
      <c r="DH167" s="117"/>
      <c r="DR167" s="117"/>
      <c r="EB167" s="117"/>
      <c r="EL167" s="117"/>
      <c r="EV167" s="117"/>
      <c r="FF167" s="117"/>
      <c r="FP167" s="117"/>
      <c r="FZ167" s="117"/>
      <c r="GJ167" s="117"/>
      <c r="GT167" s="117"/>
      <c r="HD167" s="117"/>
      <c r="HN167" s="117"/>
      <c r="HX167" s="117"/>
      <c r="IH167" s="117"/>
      <c r="IR167" s="117"/>
    </row>
    <row xmlns:x14ac="http://schemas.microsoft.com/office/spreadsheetml/2009/9/ac" r="168" s="3" customFormat="true" x14ac:dyDescent="0.25">
      <c r="A168" s="372"/>
      <c r="B168" s="117"/>
      <c r="L168" s="417"/>
      <c r="M168" s="418"/>
      <c r="N168" s="418"/>
      <c r="O168" s="418"/>
      <c r="P168" s="418"/>
      <c r="Q168" s="418"/>
      <c r="R168" s="418"/>
      <c r="S168" s="418"/>
      <c r="T168" s="418"/>
      <c r="U168" s="418"/>
      <c r="V168" s="417"/>
      <c r="W168" s="418"/>
      <c r="X168" s="418"/>
      <c r="Y168" s="418"/>
      <c r="Z168" s="418"/>
      <c r="AA168" s="418"/>
      <c r="AB168" s="418"/>
      <c r="AC168" s="418"/>
      <c r="AD168" s="418"/>
      <c r="AE168" s="418"/>
      <c r="AF168" s="117"/>
      <c r="AP168" s="117"/>
      <c r="AZ168" s="117"/>
      <c r="BJ168" s="117"/>
      <c r="BT168" s="117"/>
      <c r="BU168" s="117"/>
      <c r="CD168" s="117"/>
      <c r="CN168" s="117"/>
      <c r="CX168" s="117"/>
      <c r="DH168" s="117"/>
      <c r="DR168" s="117"/>
      <c r="EB168" s="117"/>
      <c r="EL168" s="117"/>
      <c r="EV168" s="117"/>
      <c r="FF168" s="117"/>
      <c r="FP168" s="117"/>
      <c r="FZ168" s="117"/>
      <c r="GJ168" s="117"/>
      <c r="GT168" s="117"/>
      <c r="HD168" s="117"/>
      <c r="HN168" s="117"/>
      <c r="HX168" s="117"/>
      <c r="IH168" s="117"/>
      <c r="IR168" s="117"/>
    </row>
    <row xmlns:x14ac="http://schemas.microsoft.com/office/spreadsheetml/2009/9/ac" r="169" s="3" customFormat="true" x14ac:dyDescent="0.25">
      <c r="A169" s="372"/>
      <c r="B169" s="117"/>
      <c r="L169" s="417"/>
      <c r="M169" s="418"/>
      <c r="N169" s="418"/>
      <c r="O169" s="418"/>
      <c r="P169" s="418"/>
      <c r="Q169" s="418"/>
      <c r="R169" s="418"/>
      <c r="S169" s="418"/>
      <c r="T169" s="418"/>
      <c r="U169" s="418"/>
      <c r="V169" s="417"/>
      <c r="W169" s="418"/>
      <c r="X169" s="418"/>
      <c r="Y169" s="418"/>
      <c r="Z169" s="418"/>
      <c r="AA169" s="418"/>
      <c r="AB169" s="418"/>
      <c r="AC169" s="418"/>
      <c r="AD169" s="418"/>
      <c r="AE169" s="418"/>
      <c r="AF169" s="117"/>
      <c r="AP169" s="117"/>
      <c r="AZ169" s="117"/>
      <c r="BJ169" s="117"/>
      <c r="BT169" s="117"/>
      <c r="BU169" s="117"/>
      <c r="CD169" s="117"/>
      <c r="CN169" s="117"/>
      <c r="CX169" s="117"/>
      <c r="DH169" s="117"/>
      <c r="DR169" s="117"/>
      <c r="EB169" s="117"/>
      <c r="EL169" s="117"/>
      <c r="EV169" s="117"/>
      <c r="FF169" s="117"/>
      <c r="FP169" s="117"/>
      <c r="FZ169" s="117"/>
      <c r="GJ169" s="117"/>
      <c r="GT169" s="117"/>
      <c r="HD169" s="117"/>
      <c r="HN169" s="117"/>
      <c r="HX169" s="117"/>
      <c r="IH169" s="117"/>
      <c r="IR169" s="117"/>
    </row>
    <row xmlns:x14ac="http://schemas.microsoft.com/office/spreadsheetml/2009/9/ac" r="170" s="3" customFormat="true" x14ac:dyDescent="0.25">
      <c r="A170" s="372"/>
      <c r="B170" s="117"/>
      <c r="L170" s="417"/>
      <c r="M170" s="418"/>
      <c r="N170" s="418"/>
      <c r="O170" s="418"/>
      <c r="P170" s="418"/>
      <c r="Q170" s="418"/>
      <c r="R170" s="418"/>
      <c r="S170" s="418"/>
      <c r="T170" s="418"/>
      <c r="U170" s="418"/>
      <c r="V170" s="417"/>
      <c r="W170" s="418"/>
      <c r="X170" s="418"/>
      <c r="Y170" s="418"/>
      <c r="Z170" s="418"/>
      <c r="AA170" s="418"/>
      <c r="AB170" s="418"/>
      <c r="AC170" s="418"/>
      <c r="AD170" s="418"/>
      <c r="AE170" s="418"/>
      <c r="AF170" s="117"/>
      <c r="AP170" s="117"/>
      <c r="AZ170" s="117"/>
      <c r="BJ170" s="117"/>
      <c r="BT170" s="117"/>
      <c r="BU170" s="117"/>
      <c r="CD170" s="117"/>
      <c r="CN170" s="117"/>
      <c r="CX170" s="117"/>
      <c r="DH170" s="117"/>
      <c r="DR170" s="117"/>
      <c r="EB170" s="117"/>
      <c r="EL170" s="117"/>
      <c r="EV170" s="117"/>
      <c r="FF170" s="117"/>
      <c r="FP170" s="117"/>
      <c r="FZ170" s="117"/>
      <c r="GJ170" s="117"/>
      <c r="GT170" s="117"/>
      <c r="HD170" s="117"/>
      <c r="HN170" s="117"/>
      <c r="HX170" s="117"/>
      <c r="IH170" s="117"/>
      <c r="IR170" s="117"/>
    </row>
    <row xmlns:x14ac="http://schemas.microsoft.com/office/spreadsheetml/2009/9/ac" r="171" s="3" customFormat="true" x14ac:dyDescent="0.25">
      <c r="A171" s="372"/>
      <c r="B171" s="117"/>
      <c r="L171" s="417"/>
      <c r="M171" s="418"/>
      <c r="N171" s="418"/>
      <c r="O171" s="418"/>
      <c r="P171" s="418"/>
      <c r="Q171" s="418"/>
      <c r="R171" s="418"/>
      <c r="S171" s="418"/>
      <c r="T171" s="418"/>
      <c r="U171" s="418"/>
      <c r="V171" s="417"/>
      <c r="W171" s="418"/>
      <c r="X171" s="418"/>
      <c r="Y171" s="418"/>
      <c r="Z171" s="418"/>
      <c r="AA171" s="418"/>
      <c r="AB171" s="418"/>
      <c r="AC171" s="418"/>
      <c r="AD171" s="418"/>
      <c r="AE171" s="418"/>
      <c r="AF171" s="117"/>
      <c r="AP171" s="117"/>
      <c r="AZ171" s="117"/>
      <c r="BJ171" s="117"/>
      <c r="BT171" s="117"/>
      <c r="BU171" s="117"/>
      <c r="CD171" s="117"/>
      <c r="CN171" s="117"/>
      <c r="CX171" s="117"/>
      <c r="DH171" s="117"/>
      <c r="DR171" s="117"/>
      <c r="EB171" s="117"/>
      <c r="EL171" s="117"/>
      <c r="EV171" s="117"/>
      <c r="FF171" s="117"/>
      <c r="FP171" s="117"/>
      <c r="FZ171" s="117"/>
      <c r="GJ171" s="117"/>
      <c r="GT171" s="117"/>
      <c r="HD171" s="117"/>
      <c r="HN171" s="117"/>
      <c r="HX171" s="117"/>
      <c r="IH171" s="117"/>
      <c r="IR171" s="117"/>
    </row>
    <row xmlns:x14ac="http://schemas.microsoft.com/office/spreadsheetml/2009/9/ac" r="172" s="3" customFormat="true" x14ac:dyDescent="0.25">
      <c r="A172" s="372"/>
      <c r="B172" s="117"/>
      <c r="L172" s="417"/>
      <c r="M172" s="418"/>
      <c r="N172" s="418"/>
      <c r="O172" s="418"/>
      <c r="P172" s="418"/>
      <c r="Q172" s="418"/>
      <c r="R172" s="418"/>
      <c r="S172" s="418"/>
      <c r="T172" s="418"/>
      <c r="U172" s="418"/>
      <c r="V172" s="417"/>
      <c r="W172" s="418"/>
      <c r="X172" s="418"/>
      <c r="Y172" s="418"/>
      <c r="Z172" s="418"/>
      <c r="AA172" s="418"/>
      <c r="AB172" s="418"/>
      <c r="AC172" s="418"/>
      <c r="AD172" s="418"/>
      <c r="AE172" s="418"/>
      <c r="AF172" s="117"/>
      <c r="AP172" s="117"/>
      <c r="AZ172" s="117"/>
      <c r="BJ172" s="117"/>
      <c r="BT172" s="117"/>
      <c r="BU172" s="117"/>
      <c r="CD172" s="117"/>
      <c r="CN172" s="117"/>
      <c r="CX172" s="117"/>
      <c r="DH172" s="117"/>
      <c r="DR172" s="117"/>
      <c r="EB172" s="117"/>
      <c r="EL172" s="117"/>
      <c r="EV172" s="117"/>
      <c r="FF172" s="117"/>
      <c r="FP172" s="117"/>
      <c r="FZ172" s="117"/>
      <c r="GJ172" s="117"/>
      <c r="GT172" s="117"/>
      <c r="HD172" s="117"/>
      <c r="HN172" s="117"/>
      <c r="HX172" s="117"/>
      <c r="IH172" s="117"/>
      <c r="IR172" s="117"/>
    </row>
    <row xmlns:x14ac="http://schemas.microsoft.com/office/spreadsheetml/2009/9/ac" r="173" s="3" customFormat="true" x14ac:dyDescent="0.25">
      <c r="A173" s="372"/>
      <c r="B173" s="117"/>
      <c r="L173" s="417"/>
      <c r="M173" s="418"/>
      <c r="N173" s="418"/>
      <c r="O173" s="418"/>
      <c r="P173" s="418"/>
      <c r="Q173" s="418"/>
      <c r="R173" s="418"/>
      <c r="S173" s="418"/>
      <c r="T173" s="418"/>
      <c r="U173" s="418"/>
      <c r="V173" s="417"/>
      <c r="W173" s="418"/>
      <c r="X173" s="418"/>
      <c r="Y173" s="418"/>
      <c r="Z173" s="418"/>
      <c r="AA173" s="418"/>
      <c r="AB173" s="418"/>
      <c r="AC173" s="418"/>
      <c r="AD173" s="418"/>
      <c r="AE173" s="418"/>
      <c r="AF173" s="117"/>
      <c r="AP173" s="117"/>
      <c r="AZ173" s="117"/>
      <c r="BJ173" s="117"/>
      <c r="BT173" s="117"/>
      <c r="BU173" s="117"/>
      <c r="CD173" s="117"/>
      <c r="CN173" s="117"/>
      <c r="CX173" s="117"/>
      <c r="DH173" s="117"/>
      <c r="DR173" s="117"/>
      <c r="EB173" s="117"/>
      <c r="EL173" s="117"/>
      <c r="EV173" s="117"/>
      <c r="FF173" s="117"/>
      <c r="FP173" s="117"/>
      <c r="FZ173" s="117"/>
      <c r="GJ173" s="117"/>
      <c r="GT173" s="117"/>
      <c r="HD173" s="117"/>
      <c r="HN173" s="117"/>
      <c r="HX173" s="117"/>
      <c r="IH173" s="117"/>
      <c r="IR173" s="117"/>
    </row>
    <row xmlns:x14ac="http://schemas.microsoft.com/office/spreadsheetml/2009/9/ac" r="174" s="3" customFormat="true" x14ac:dyDescent="0.25">
      <c r="A174" s="372"/>
      <c r="B174" s="117"/>
      <c r="L174" s="417"/>
      <c r="M174" s="418"/>
      <c r="N174" s="418"/>
      <c r="O174" s="418"/>
      <c r="P174" s="418"/>
      <c r="Q174" s="418"/>
      <c r="R174" s="418"/>
      <c r="S174" s="418"/>
      <c r="T174" s="418"/>
      <c r="U174" s="418"/>
      <c r="V174" s="417"/>
      <c r="W174" s="418"/>
      <c r="X174" s="418"/>
      <c r="Y174" s="418"/>
      <c r="Z174" s="418"/>
      <c r="AA174" s="418"/>
      <c r="AB174" s="418"/>
      <c r="AC174" s="418"/>
      <c r="AD174" s="418"/>
      <c r="AE174" s="418"/>
      <c r="AF174" s="117"/>
      <c r="AP174" s="117"/>
      <c r="AZ174" s="117"/>
      <c r="BJ174" s="117"/>
      <c r="BT174" s="117"/>
      <c r="BU174" s="117"/>
      <c r="CD174" s="117"/>
      <c r="CN174" s="117"/>
      <c r="CX174" s="117"/>
      <c r="DH174" s="117"/>
      <c r="DR174" s="117"/>
      <c r="EB174" s="117"/>
      <c r="EL174" s="117"/>
      <c r="EV174" s="117"/>
      <c r="FF174" s="117"/>
      <c r="FP174" s="117"/>
      <c r="FZ174" s="117"/>
      <c r="GJ174" s="117"/>
      <c r="GT174" s="117"/>
      <c r="HD174" s="117"/>
      <c r="HN174" s="117"/>
      <c r="HX174" s="117"/>
      <c r="IH174" s="117"/>
      <c r="IR174" s="117"/>
    </row>
    <row xmlns:x14ac="http://schemas.microsoft.com/office/spreadsheetml/2009/9/ac" r="175" s="3" customFormat="true" x14ac:dyDescent="0.25">
      <c r="A175" s="372"/>
      <c r="B175" s="117"/>
      <c r="L175" s="417"/>
      <c r="M175" s="418"/>
      <c r="N175" s="418"/>
      <c r="O175" s="418"/>
      <c r="P175" s="418"/>
      <c r="Q175" s="418"/>
      <c r="R175" s="418"/>
      <c r="S175" s="418"/>
      <c r="T175" s="418"/>
      <c r="U175" s="418"/>
      <c r="V175" s="417"/>
      <c r="W175" s="418"/>
      <c r="X175" s="418"/>
      <c r="Y175" s="418"/>
      <c r="Z175" s="418"/>
      <c r="AA175" s="418"/>
      <c r="AB175" s="418"/>
      <c r="AC175" s="418"/>
      <c r="AD175" s="418"/>
      <c r="AE175" s="418"/>
      <c r="AF175" s="117"/>
      <c r="AP175" s="117"/>
      <c r="AZ175" s="117"/>
      <c r="BJ175" s="117"/>
      <c r="BT175" s="117"/>
      <c r="BU175" s="117"/>
      <c r="CD175" s="117"/>
      <c r="CN175" s="117"/>
      <c r="CX175" s="117"/>
      <c r="DH175" s="117"/>
      <c r="DR175" s="117"/>
      <c r="EB175" s="117"/>
      <c r="EL175" s="117"/>
      <c r="EV175" s="117"/>
      <c r="FF175" s="117"/>
      <c r="FP175" s="117"/>
      <c r="FZ175" s="117"/>
      <c r="GJ175" s="117"/>
      <c r="GT175" s="117"/>
      <c r="HD175" s="117"/>
      <c r="HN175" s="117"/>
      <c r="HX175" s="117"/>
      <c r="IH175" s="117"/>
      <c r="IR175" s="117"/>
    </row>
    <row xmlns:x14ac="http://schemas.microsoft.com/office/spreadsheetml/2009/9/ac" r="176" s="3" customFormat="true" x14ac:dyDescent="0.25">
      <c r="A176" s="372"/>
      <c r="B176" s="117"/>
      <c r="L176" s="417"/>
      <c r="M176" s="418"/>
      <c r="N176" s="418"/>
      <c r="O176" s="418"/>
      <c r="P176" s="418"/>
      <c r="Q176" s="418"/>
      <c r="R176" s="418"/>
      <c r="S176" s="418"/>
      <c r="T176" s="418"/>
      <c r="U176" s="418"/>
      <c r="V176" s="417"/>
      <c r="W176" s="418"/>
      <c r="X176" s="418"/>
      <c r="Y176" s="418"/>
      <c r="Z176" s="418"/>
      <c r="AA176" s="418"/>
      <c r="AB176" s="418"/>
      <c r="AC176" s="418"/>
      <c r="AD176" s="418"/>
      <c r="AE176" s="418"/>
      <c r="AF176" s="117"/>
      <c r="AP176" s="117"/>
      <c r="AZ176" s="117"/>
      <c r="BJ176" s="117"/>
      <c r="BT176" s="117"/>
      <c r="BU176" s="117"/>
      <c r="CD176" s="117"/>
      <c r="CN176" s="117"/>
      <c r="CX176" s="117"/>
      <c r="DH176" s="117"/>
      <c r="DR176" s="117"/>
      <c r="EB176" s="117"/>
      <c r="EL176" s="117"/>
      <c r="EV176" s="117"/>
      <c r="FF176" s="117"/>
      <c r="FP176" s="117"/>
      <c r="FZ176" s="117"/>
      <c r="GJ176" s="117"/>
      <c r="GT176" s="117"/>
      <c r="HD176" s="117"/>
      <c r="HN176" s="117"/>
      <c r="HX176" s="117"/>
      <c r="IH176" s="117"/>
      <c r="IR176" s="117"/>
    </row>
    <row xmlns:x14ac="http://schemas.microsoft.com/office/spreadsheetml/2009/9/ac" r="177" s="3" customFormat="true" x14ac:dyDescent="0.25">
      <c r="A177" s="372"/>
      <c r="B177" s="117"/>
      <c r="L177" s="417"/>
      <c r="M177" s="418"/>
      <c r="N177" s="418"/>
      <c r="O177" s="418"/>
      <c r="P177" s="418"/>
      <c r="Q177" s="418"/>
      <c r="R177" s="418"/>
      <c r="S177" s="418"/>
      <c r="T177" s="418"/>
      <c r="U177" s="418"/>
      <c r="V177" s="417"/>
      <c r="W177" s="418"/>
      <c r="X177" s="418"/>
      <c r="Y177" s="418"/>
      <c r="Z177" s="418"/>
      <c r="AA177" s="418"/>
      <c r="AB177" s="418"/>
      <c r="AC177" s="418"/>
      <c r="AD177" s="418"/>
      <c r="AE177" s="418"/>
      <c r="AF177" s="117"/>
      <c r="AP177" s="117"/>
      <c r="AZ177" s="117"/>
      <c r="BJ177" s="117"/>
      <c r="BT177" s="117"/>
      <c r="BU177" s="117"/>
      <c r="CD177" s="117"/>
      <c r="CN177" s="117"/>
      <c r="CX177" s="117"/>
      <c r="DH177" s="117"/>
      <c r="DR177" s="117"/>
      <c r="EB177" s="117"/>
      <c r="EL177" s="117"/>
      <c r="EV177" s="117"/>
      <c r="FF177" s="117"/>
      <c r="FP177" s="117"/>
      <c r="FZ177" s="117"/>
      <c r="GJ177" s="117"/>
      <c r="GT177" s="117"/>
      <c r="HD177" s="117"/>
      <c r="HN177" s="117"/>
      <c r="HX177" s="117"/>
      <c r="IH177" s="117"/>
      <c r="IR177" s="117"/>
    </row>
    <row xmlns:x14ac="http://schemas.microsoft.com/office/spreadsheetml/2009/9/ac" r="178" s="3" customFormat="true" x14ac:dyDescent="0.25">
      <c r="A178" s="372"/>
      <c r="B178" s="117"/>
      <c r="L178" s="417"/>
      <c r="M178" s="418"/>
      <c r="N178" s="418"/>
      <c r="O178" s="418"/>
      <c r="P178" s="418"/>
      <c r="Q178" s="418"/>
      <c r="R178" s="418"/>
      <c r="S178" s="418"/>
      <c r="T178" s="418"/>
      <c r="U178" s="418"/>
      <c r="V178" s="417"/>
      <c r="W178" s="418"/>
      <c r="X178" s="418"/>
      <c r="Y178" s="418"/>
      <c r="Z178" s="418"/>
      <c r="AA178" s="418"/>
      <c r="AB178" s="418"/>
      <c r="AC178" s="418"/>
      <c r="AD178" s="418"/>
      <c r="AE178" s="418"/>
      <c r="AF178" s="117"/>
      <c r="AP178" s="117"/>
      <c r="AZ178" s="117"/>
      <c r="BJ178" s="117"/>
      <c r="BT178" s="117"/>
      <c r="BU178" s="117"/>
      <c r="CD178" s="117"/>
      <c r="CN178" s="117"/>
      <c r="CX178" s="117"/>
      <c r="DH178" s="117"/>
      <c r="DR178" s="117"/>
      <c r="EB178" s="117"/>
      <c r="EL178" s="117"/>
      <c r="EV178" s="117"/>
      <c r="FF178" s="117"/>
      <c r="FP178" s="117"/>
      <c r="FZ178" s="117"/>
      <c r="GJ178" s="117"/>
      <c r="GT178" s="117"/>
      <c r="HD178" s="117"/>
      <c r="HN178" s="117"/>
      <c r="HX178" s="117"/>
      <c r="IH178" s="117"/>
      <c r="IR178" s="117"/>
    </row>
    <row xmlns:x14ac="http://schemas.microsoft.com/office/spreadsheetml/2009/9/ac" r="179" s="3" customFormat="true" x14ac:dyDescent="0.25">
      <c r="A179" s="372"/>
      <c r="B179" s="117"/>
      <c r="L179" s="417"/>
      <c r="M179" s="418"/>
      <c r="N179" s="418"/>
      <c r="O179" s="418"/>
      <c r="P179" s="418"/>
      <c r="Q179" s="418"/>
      <c r="R179" s="418"/>
      <c r="S179" s="418"/>
      <c r="T179" s="418"/>
      <c r="U179" s="418"/>
      <c r="V179" s="417"/>
      <c r="W179" s="418"/>
      <c r="X179" s="418"/>
      <c r="Y179" s="418"/>
      <c r="Z179" s="418"/>
      <c r="AA179" s="418"/>
      <c r="AB179" s="418"/>
      <c r="AC179" s="418"/>
      <c r="AD179" s="418"/>
      <c r="AE179" s="418"/>
      <c r="AF179" s="117"/>
      <c r="AP179" s="117"/>
      <c r="AZ179" s="117"/>
      <c r="BJ179" s="117"/>
      <c r="BT179" s="117"/>
      <c r="BU179" s="117"/>
      <c r="CD179" s="117"/>
      <c r="CN179" s="117"/>
      <c r="CX179" s="117"/>
      <c r="DH179" s="117"/>
      <c r="DR179" s="117"/>
      <c r="EB179" s="117"/>
      <c r="EL179" s="117"/>
      <c r="EV179" s="117"/>
      <c r="FF179" s="117"/>
      <c r="FP179" s="117"/>
      <c r="FZ179" s="117"/>
      <c r="GJ179" s="117"/>
      <c r="GT179" s="117"/>
      <c r="HD179" s="117"/>
      <c r="HN179" s="117"/>
      <c r="HX179" s="117"/>
      <c r="IH179" s="117"/>
      <c r="IR179" s="117"/>
    </row>
    <row xmlns:x14ac="http://schemas.microsoft.com/office/spreadsheetml/2009/9/ac" r="180" s="3" customFormat="true" x14ac:dyDescent="0.25">
      <c r="A180" s="372"/>
      <c r="B180" s="117"/>
      <c r="L180" s="417"/>
      <c r="M180" s="418"/>
      <c r="N180" s="418"/>
      <c r="O180" s="418"/>
      <c r="P180" s="418"/>
      <c r="Q180" s="418"/>
      <c r="R180" s="418"/>
      <c r="S180" s="418"/>
      <c r="T180" s="418"/>
      <c r="U180" s="418"/>
      <c r="V180" s="417"/>
      <c r="W180" s="418"/>
      <c r="X180" s="418"/>
      <c r="Y180" s="418"/>
      <c r="Z180" s="418"/>
      <c r="AA180" s="418"/>
      <c r="AB180" s="418"/>
      <c r="AC180" s="418"/>
      <c r="AD180" s="418"/>
      <c r="AE180" s="418"/>
      <c r="AF180" s="117"/>
      <c r="AP180" s="117"/>
      <c r="AZ180" s="117"/>
      <c r="BJ180" s="117"/>
      <c r="BT180" s="117"/>
      <c r="BU180" s="117"/>
      <c r="CD180" s="117"/>
      <c r="CN180" s="117"/>
      <c r="CX180" s="117"/>
      <c r="DH180" s="117"/>
      <c r="DR180" s="117"/>
      <c r="EB180" s="117"/>
      <c r="EL180" s="117"/>
      <c r="EV180" s="117"/>
      <c r="FF180" s="117"/>
      <c r="FP180" s="117"/>
      <c r="FZ180" s="117"/>
      <c r="GJ180" s="117"/>
      <c r="GT180" s="117"/>
      <c r="HD180" s="117"/>
      <c r="HN180" s="117"/>
      <c r="HX180" s="117"/>
      <c r="IH180" s="117"/>
      <c r="IR180" s="117"/>
    </row>
    <row xmlns:x14ac="http://schemas.microsoft.com/office/spreadsheetml/2009/9/ac" r="181" s="3" customFormat="true" x14ac:dyDescent="0.25">
      <c r="A181" s="372"/>
      <c r="B181" s="117"/>
      <c r="L181" s="417"/>
      <c r="M181" s="418"/>
      <c r="N181" s="418"/>
      <c r="O181" s="418"/>
      <c r="P181" s="418"/>
      <c r="Q181" s="418"/>
      <c r="R181" s="418"/>
      <c r="S181" s="418"/>
      <c r="T181" s="418"/>
      <c r="U181" s="418"/>
      <c r="V181" s="417"/>
      <c r="W181" s="418"/>
      <c r="X181" s="418"/>
      <c r="Y181" s="418"/>
      <c r="Z181" s="418"/>
      <c r="AA181" s="418"/>
      <c r="AB181" s="418"/>
      <c r="AC181" s="418"/>
      <c r="AD181" s="418"/>
      <c r="AE181" s="418"/>
      <c r="AF181" s="117"/>
      <c r="AP181" s="117"/>
      <c r="AZ181" s="117"/>
      <c r="BJ181" s="117"/>
      <c r="BT181" s="117"/>
      <c r="BU181" s="117"/>
      <c r="CD181" s="117"/>
      <c r="CN181" s="117"/>
      <c r="CX181" s="117"/>
      <c r="DH181" s="117"/>
      <c r="DR181" s="117"/>
      <c r="EB181" s="117"/>
      <c r="EL181" s="117"/>
      <c r="EV181" s="117"/>
      <c r="FF181" s="117"/>
      <c r="FP181" s="117"/>
      <c r="FZ181" s="117"/>
      <c r="GJ181" s="117"/>
      <c r="GT181" s="117"/>
      <c r="HD181" s="117"/>
      <c r="HN181" s="117"/>
      <c r="HX181" s="117"/>
      <c r="IH181" s="117"/>
      <c r="IR181" s="117"/>
    </row>
    <row xmlns:x14ac="http://schemas.microsoft.com/office/spreadsheetml/2009/9/ac" r="182" s="3" customFormat="true" x14ac:dyDescent="0.25">
      <c r="A182" s="372"/>
      <c r="B182" s="117"/>
      <c r="L182" s="417"/>
      <c r="M182" s="418"/>
      <c r="N182" s="418"/>
      <c r="O182" s="418"/>
      <c r="P182" s="418"/>
      <c r="Q182" s="418"/>
      <c r="R182" s="418"/>
      <c r="S182" s="418"/>
      <c r="T182" s="418"/>
      <c r="U182" s="418"/>
      <c r="V182" s="417"/>
      <c r="W182" s="418"/>
      <c r="X182" s="418"/>
      <c r="Y182" s="418"/>
      <c r="Z182" s="418"/>
      <c r="AA182" s="418"/>
      <c r="AB182" s="418"/>
      <c r="AC182" s="418"/>
      <c r="AD182" s="418"/>
      <c r="AE182" s="418"/>
      <c r="AF182" s="117"/>
      <c r="AP182" s="117"/>
      <c r="AZ182" s="117"/>
      <c r="BJ182" s="117"/>
      <c r="BT182" s="117"/>
      <c r="BU182" s="117"/>
      <c r="CD182" s="117"/>
      <c r="CN182" s="117"/>
      <c r="CX182" s="117"/>
      <c r="DH182" s="117"/>
      <c r="DR182" s="117"/>
      <c r="EB182" s="117"/>
      <c r="EL182" s="117"/>
      <c r="EV182" s="117"/>
      <c r="FF182" s="117"/>
      <c r="FP182" s="117"/>
      <c r="FZ182" s="117"/>
      <c r="GJ182" s="117"/>
      <c r="GT182" s="117"/>
      <c r="HD182" s="117"/>
      <c r="HN182" s="117"/>
      <c r="HX182" s="117"/>
      <c r="IH182" s="117"/>
      <c r="IR182" s="117"/>
    </row>
    <row xmlns:x14ac="http://schemas.microsoft.com/office/spreadsheetml/2009/9/ac" r="183" s="3" customFormat="true" x14ac:dyDescent="0.25">
      <c r="A183" s="372"/>
      <c r="B183" s="117"/>
      <c r="L183" s="417"/>
      <c r="M183" s="418"/>
      <c r="N183" s="418"/>
      <c r="O183" s="418"/>
      <c r="P183" s="418"/>
      <c r="Q183" s="418"/>
      <c r="R183" s="418"/>
      <c r="S183" s="418"/>
      <c r="T183" s="418"/>
      <c r="U183" s="418"/>
      <c r="V183" s="417"/>
      <c r="W183" s="418"/>
      <c r="X183" s="418"/>
      <c r="Y183" s="418"/>
      <c r="Z183" s="418"/>
      <c r="AA183" s="418"/>
      <c r="AB183" s="418"/>
      <c r="AC183" s="418"/>
      <c r="AD183" s="418"/>
      <c r="AE183" s="418"/>
      <c r="AF183" s="117"/>
      <c r="AP183" s="117"/>
      <c r="AZ183" s="117"/>
      <c r="BJ183" s="117"/>
      <c r="BT183" s="117"/>
      <c r="BU183" s="117"/>
      <c r="CD183" s="117"/>
      <c r="CN183" s="117"/>
      <c r="CX183" s="117"/>
      <c r="DH183" s="117"/>
      <c r="DR183" s="117"/>
      <c r="EB183" s="117"/>
      <c r="EL183" s="117"/>
      <c r="EV183" s="117"/>
      <c r="FF183" s="117"/>
      <c r="FP183" s="117"/>
      <c r="FZ183" s="117"/>
      <c r="GJ183" s="117"/>
      <c r="GT183" s="117"/>
      <c r="HD183" s="117"/>
      <c r="HN183" s="117"/>
      <c r="HX183" s="117"/>
      <c r="IH183" s="117"/>
      <c r="IR183" s="117"/>
    </row>
    <row xmlns:x14ac="http://schemas.microsoft.com/office/spreadsheetml/2009/9/ac" r="184" s="3" customFormat="true" x14ac:dyDescent="0.25">
      <c r="A184" s="372"/>
      <c r="B184" s="117"/>
      <c r="L184" s="417"/>
      <c r="M184" s="418"/>
      <c r="N184" s="418"/>
      <c r="O184" s="418"/>
      <c r="P184" s="418"/>
      <c r="Q184" s="418"/>
      <c r="R184" s="418"/>
      <c r="S184" s="418"/>
      <c r="T184" s="418"/>
      <c r="U184" s="418"/>
      <c r="V184" s="417"/>
      <c r="W184" s="418"/>
      <c r="X184" s="418"/>
      <c r="Y184" s="418"/>
      <c r="Z184" s="418"/>
      <c r="AA184" s="418"/>
      <c r="AB184" s="418"/>
      <c r="AC184" s="418"/>
      <c r="AD184" s="418"/>
      <c r="AE184" s="418"/>
      <c r="AF184" s="117"/>
      <c r="AP184" s="117"/>
      <c r="AZ184" s="117"/>
      <c r="BJ184" s="117"/>
      <c r="BT184" s="117"/>
      <c r="BU184" s="117"/>
      <c r="CD184" s="117"/>
      <c r="CN184" s="117"/>
      <c r="CX184" s="117"/>
      <c r="DH184" s="117"/>
      <c r="DR184" s="117"/>
      <c r="EB184" s="117"/>
      <c r="EL184" s="117"/>
      <c r="EV184" s="117"/>
      <c r="FF184" s="117"/>
      <c r="FP184" s="117"/>
      <c r="FZ184" s="117"/>
      <c r="GJ184" s="117"/>
      <c r="GT184" s="117"/>
      <c r="HD184" s="117"/>
      <c r="HN184" s="117"/>
      <c r="HX184" s="117"/>
      <c r="IH184" s="117"/>
      <c r="IR184" s="117"/>
    </row>
    <row xmlns:x14ac="http://schemas.microsoft.com/office/spreadsheetml/2009/9/ac" r="185" s="3" customFormat="true" x14ac:dyDescent="0.25">
      <c r="A185" s="372"/>
      <c r="B185" s="117"/>
      <c r="L185" s="417"/>
      <c r="M185" s="418"/>
      <c r="N185" s="418"/>
      <c r="O185" s="418"/>
      <c r="P185" s="418"/>
      <c r="Q185" s="418"/>
      <c r="R185" s="418"/>
      <c r="S185" s="418"/>
      <c r="T185" s="418"/>
      <c r="U185" s="418"/>
      <c r="V185" s="417"/>
      <c r="W185" s="418"/>
      <c r="X185" s="418"/>
      <c r="Y185" s="418"/>
      <c r="Z185" s="418"/>
      <c r="AA185" s="418"/>
      <c r="AB185" s="418"/>
      <c r="AC185" s="418"/>
      <c r="AD185" s="418"/>
      <c r="AE185" s="418"/>
      <c r="AF185" s="117"/>
      <c r="AP185" s="117"/>
      <c r="AZ185" s="117"/>
      <c r="BJ185" s="117"/>
      <c r="BT185" s="117"/>
      <c r="BU185" s="117"/>
      <c r="CD185" s="117"/>
      <c r="CN185" s="117"/>
      <c r="CX185" s="117"/>
      <c r="DH185" s="117"/>
      <c r="DR185" s="117"/>
      <c r="EB185" s="117"/>
      <c r="EL185" s="117"/>
      <c r="EV185" s="117"/>
      <c r="FF185" s="117"/>
      <c r="FP185" s="117"/>
      <c r="FZ185" s="117"/>
      <c r="GJ185" s="117"/>
      <c r="GT185" s="117"/>
      <c r="HD185" s="117"/>
      <c r="HN185" s="117"/>
      <c r="HX185" s="117"/>
      <c r="IH185" s="117"/>
      <c r="IR185" s="117"/>
    </row>
    <row xmlns:x14ac="http://schemas.microsoft.com/office/spreadsheetml/2009/9/ac" r="186" s="3" customFormat="true" x14ac:dyDescent="0.25">
      <c r="A186" s="372"/>
      <c r="B186" s="117"/>
      <c r="L186" s="417"/>
      <c r="M186" s="418"/>
      <c r="N186" s="418"/>
      <c r="O186" s="418"/>
      <c r="P186" s="418"/>
      <c r="Q186" s="418"/>
      <c r="R186" s="418"/>
      <c r="S186" s="418"/>
      <c r="T186" s="418"/>
      <c r="U186" s="418"/>
      <c r="V186" s="417"/>
      <c r="W186" s="418"/>
      <c r="X186" s="418"/>
      <c r="Y186" s="418"/>
      <c r="Z186" s="418"/>
      <c r="AA186" s="418"/>
      <c r="AB186" s="418"/>
      <c r="AC186" s="418"/>
      <c r="AD186" s="418"/>
      <c r="AE186" s="418"/>
      <c r="AF186" s="117"/>
      <c r="AP186" s="117"/>
      <c r="AZ186" s="117"/>
      <c r="BJ186" s="117"/>
      <c r="BT186" s="117"/>
      <c r="BU186" s="117"/>
      <c r="CD186" s="117"/>
      <c r="CN186" s="117"/>
      <c r="CX186" s="117"/>
      <c r="DH186" s="117"/>
      <c r="DR186" s="117"/>
      <c r="EB186" s="117"/>
      <c r="EL186" s="117"/>
      <c r="EV186" s="117"/>
      <c r="FF186" s="117"/>
      <c r="FP186" s="117"/>
      <c r="FZ186" s="117"/>
      <c r="GJ186" s="117"/>
      <c r="GT186" s="117"/>
      <c r="HD186" s="117"/>
      <c r="HN186" s="117"/>
      <c r="HX186" s="117"/>
      <c r="IH186" s="117"/>
      <c r="IR186" s="117"/>
    </row>
    <row xmlns:x14ac="http://schemas.microsoft.com/office/spreadsheetml/2009/9/ac" r="187" s="3" customFormat="true" x14ac:dyDescent="0.25">
      <c r="A187" s="372"/>
      <c r="B187" s="117"/>
      <c r="L187" s="417"/>
      <c r="M187" s="418"/>
      <c r="N187" s="418"/>
      <c r="O187" s="418"/>
      <c r="P187" s="418"/>
      <c r="Q187" s="418"/>
      <c r="R187" s="418"/>
      <c r="S187" s="418"/>
      <c r="T187" s="418"/>
      <c r="U187" s="418"/>
      <c r="V187" s="417"/>
      <c r="W187" s="418"/>
      <c r="X187" s="418"/>
      <c r="Y187" s="418"/>
      <c r="Z187" s="418"/>
      <c r="AA187" s="418"/>
      <c r="AB187" s="418"/>
      <c r="AC187" s="418"/>
      <c r="AD187" s="418"/>
      <c r="AE187" s="418"/>
      <c r="AF187" s="117"/>
      <c r="AP187" s="117"/>
      <c r="AZ187" s="117"/>
      <c r="BJ187" s="117"/>
      <c r="BT187" s="117"/>
      <c r="BU187" s="117"/>
      <c r="CD187" s="117"/>
      <c r="CN187" s="117"/>
      <c r="CX187" s="117"/>
      <c r="DH187" s="117"/>
      <c r="DR187" s="117"/>
      <c r="EB187" s="117"/>
      <c r="EL187" s="117"/>
      <c r="EV187" s="117"/>
      <c r="FF187" s="117"/>
      <c r="FP187" s="117"/>
      <c r="FZ187" s="117"/>
      <c r="GJ187" s="117"/>
      <c r="GT187" s="117"/>
      <c r="HD187" s="117"/>
      <c r="HN187" s="117"/>
      <c r="HX187" s="117"/>
      <c r="IH187" s="117"/>
      <c r="IR187" s="117"/>
    </row>
    <row xmlns:x14ac="http://schemas.microsoft.com/office/spreadsheetml/2009/9/ac" r="188" s="3" customFormat="true" x14ac:dyDescent="0.25">
      <c r="A188" s="372"/>
      <c r="B188" s="117"/>
      <c r="L188" s="417"/>
      <c r="M188" s="418"/>
      <c r="N188" s="418"/>
      <c r="O188" s="418"/>
      <c r="P188" s="418"/>
      <c r="Q188" s="418"/>
      <c r="R188" s="418"/>
      <c r="S188" s="418"/>
      <c r="T188" s="418"/>
      <c r="U188" s="418"/>
      <c r="V188" s="417"/>
      <c r="W188" s="418"/>
      <c r="X188" s="418"/>
      <c r="Y188" s="418"/>
      <c r="Z188" s="418"/>
      <c r="AA188" s="418"/>
      <c r="AB188" s="418"/>
      <c r="AC188" s="418"/>
      <c r="AD188" s="418"/>
      <c r="AE188" s="418"/>
      <c r="AF188" s="117"/>
      <c r="AP188" s="117"/>
      <c r="AZ188" s="117"/>
      <c r="BJ188" s="117"/>
      <c r="BT188" s="117"/>
      <c r="BU188" s="117"/>
      <c r="CD188" s="117"/>
      <c r="CN188" s="117"/>
      <c r="CX188" s="117"/>
      <c r="DH188" s="117"/>
      <c r="DR188" s="117"/>
      <c r="EB188" s="117"/>
      <c r="EL188" s="117"/>
      <c r="EV188" s="117"/>
      <c r="FF188" s="117"/>
      <c r="FP188" s="117"/>
      <c r="FZ188" s="117"/>
      <c r="GJ188" s="117"/>
      <c r="GT188" s="117"/>
      <c r="HD188" s="117"/>
      <c r="HN188" s="117"/>
      <c r="HX188" s="117"/>
      <c r="IH188" s="117"/>
      <c r="IR188" s="117"/>
    </row>
    <row xmlns:x14ac="http://schemas.microsoft.com/office/spreadsheetml/2009/9/ac" r="189" s="3" customFormat="true" x14ac:dyDescent="0.25">
      <c r="A189" s="372"/>
      <c r="B189" s="117"/>
      <c r="L189" s="417"/>
      <c r="M189" s="418"/>
      <c r="N189" s="418"/>
      <c r="O189" s="418"/>
      <c r="P189" s="418"/>
      <c r="Q189" s="418"/>
      <c r="R189" s="418"/>
      <c r="S189" s="418"/>
      <c r="T189" s="418"/>
      <c r="U189" s="418"/>
      <c r="V189" s="417"/>
      <c r="W189" s="418"/>
      <c r="X189" s="418"/>
      <c r="Y189" s="418"/>
      <c r="Z189" s="418"/>
      <c r="AA189" s="418"/>
      <c r="AB189" s="418"/>
      <c r="AC189" s="418"/>
      <c r="AD189" s="418"/>
      <c r="AE189" s="418"/>
      <c r="AF189" s="117"/>
      <c r="AP189" s="117"/>
      <c r="AZ189" s="117"/>
      <c r="BJ189" s="117"/>
      <c r="BT189" s="117"/>
      <c r="BU189" s="117"/>
      <c r="CD189" s="117"/>
      <c r="CN189" s="117"/>
      <c r="CX189" s="117"/>
      <c r="DH189" s="117"/>
      <c r="DR189" s="117"/>
      <c r="EB189" s="117"/>
      <c r="EL189" s="117"/>
      <c r="EV189" s="117"/>
      <c r="FF189" s="117"/>
      <c r="FP189" s="117"/>
      <c r="FZ189" s="117"/>
      <c r="GJ189" s="117"/>
      <c r="GT189" s="117"/>
      <c r="HD189" s="117"/>
      <c r="HN189" s="117"/>
      <c r="HX189" s="117"/>
      <c r="IH189" s="117"/>
      <c r="IR189" s="117"/>
    </row>
    <row xmlns:x14ac="http://schemas.microsoft.com/office/spreadsheetml/2009/9/ac" r="190" s="3" customFormat="true" x14ac:dyDescent="0.25">
      <c r="A190" s="372"/>
      <c r="B190" s="117"/>
      <c r="L190" s="417"/>
      <c r="M190" s="418"/>
      <c r="N190" s="418"/>
      <c r="O190" s="418"/>
      <c r="P190" s="418"/>
      <c r="Q190" s="418"/>
      <c r="R190" s="418"/>
      <c r="S190" s="418"/>
      <c r="T190" s="418"/>
      <c r="U190" s="418"/>
      <c r="V190" s="417"/>
      <c r="W190" s="418"/>
      <c r="X190" s="418"/>
      <c r="Y190" s="418"/>
      <c r="Z190" s="418"/>
      <c r="AA190" s="418"/>
      <c r="AB190" s="418"/>
      <c r="AC190" s="418"/>
      <c r="AD190" s="418"/>
      <c r="AE190" s="418"/>
      <c r="AF190" s="117"/>
      <c r="AP190" s="117"/>
      <c r="AZ190" s="117"/>
      <c r="BJ190" s="117"/>
      <c r="BT190" s="117"/>
      <c r="BU190" s="117"/>
      <c r="CD190" s="117"/>
      <c r="CN190" s="117"/>
      <c r="CX190" s="117"/>
      <c r="DH190" s="117"/>
      <c r="DR190" s="117"/>
      <c r="EB190" s="117"/>
      <c r="EL190" s="117"/>
      <c r="EV190" s="117"/>
      <c r="FF190" s="117"/>
      <c r="FP190" s="117"/>
      <c r="FZ190" s="117"/>
      <c r="GJ190" s="117"/>
      <c r="GT190" s="117"/>
      <c r="HD190" s="117"/>
      <c r="HN190" s="117"/>
      <c r="HX190" s="117"/>
      <c r="IH190" s="117"/>
      <c r="IR190" s="117"/>
    </row>
    <row xmlns:x14ac="http://schemas.microsoft.com/office/spreadsheetml/2009/9/ac" r="191" s="3" customFormat="true" x14ac:dyDescent="0.25">
      <c r="A191" s="372"/>
      <c r="B191" s="117"/>
      <c r="L191" s="417"/>
      <c r="M191" s="418"/>
      <c r="N191" s="418"/>
      <c r="O191" s="418"/>
      <c r="P191" s="418"/>
      <c r="Q191" s="418"/>
      <c r="R191" s="418"/>
      <c r="S191" s="418"/>
      <c r="T191" s="418"/>
      <c r="U191" s="418"/>
      <c r="V191" s="417"/>
      <c r="W191" s="418"/>
      <c r="X191" s="418"/>
      <c r="Y191" s="418"/>
      <c r="Z191" s="418"/>
      <c r="AA191" s="418"/>
      <c r="AB191" s="418"/>
      <c r="AC191" s="418"/>
      <c r="AD191" s="418"/>
      <c r="AE191" s="418"/>
      <c r="AF191" s="117"/>
      <c r="AP191" s="117"/>
      <c r="AZ191" s="117"/>
      <c r="BJ191" s="117"/>
      <c r="BT191" s="117"/>
      <c r="BU191" s="117"/>
      <c r="CD191" s="117"/>
      <c r="CN191" s="117"/>
      <c r="CX191" s="117"/>
      <c r="DH191" s="117"/>
      <c r="DR191" s="117"/>
      <c r="EB191" s="117"/>
      <c r="EL191" s="117"/>
      <c r="EV191" s="117"/>
      <c r="FF191" s="117"/>
      <c r="FP191" s="117"/>
      <c r="FZ191" s="117"/>
      <c r="GJ191" s="117"/>
      <c r="GT191" s="117"/>
      <c r="HD191" s="117"/>
      <c r="HN191" s="117"/>
      <c r="HX191" s="117"/>
      <c r="IH191" s="117"/>
      <c r="IR191" s="117"/>
    </row>
    <row xmlns:x14ac="http://schemas.microsoft.com/office/spreadsheetml/2009/9/ac" r="192" s="3" customFormat="true" x14ac:dyDescent="0.25">
      <c r="A192" s="372"/>
      <c r="B192" s="117"/>
      <c r="L192" s="417"/>
      <c r="M192" s="418"/>
      <c r="N192" s="418"/>
      <c r="O192" s="418"/>
      <c r="P192" s="418"/>
      <c r="Q192" s="418"/>
      <c r="R192" s="418"/>
      <c r="S192" s="418"/>
      <c r="T192" s="418"/>
      <c r="U192" s="418"/>
      <c r="V192" s="417"/>
      <c r="W192" s="418"/>
      <c r="X192" s="418"/>
      <c r="Y192" s="418"/>
      <c r="Z192" s="418"/>
      <c r="AA192" s="418"/>
      <c r="AB192" s="418"/>
      <c r="AC192" s="418"/>
      <c r="AD192" s="418"/>
      <c r="AE192" s="418"/>
      <c r="AF192" s="117"/>
      <c r="AP192" s="117"/>
      <c r="AZ192" s="117"/>
      <c r="BJ192" s="117"/>
      <c r="BT192" s="117"/>
      <c r="BU192" s="117"/>
      <c r="CD192" s="117"/>
      <c r="CN192" s="117"/>
      <c r="CX192" s="117"/>
      <c r="DH192" s="117"/>
      <c r="DR192" s="117"/>
      <c r="EB192" s="117"/>
      <c r="EL192" s="117"/>
      <c r="EV192" s="117"/>
      <c r="FF192" s="117"/>
      <c r="FP192" s="117"/>
      <c r="FZ192" s="117"/>
      <c r="GJ192" s="117"/>
      <c r="GT192" s="117"/>
      <c r="HD192" s="117"/>
      <c r="HN192" s="117"/>
      <c r="HX192" s="117"/>
      <c r="IH192" s="117"/>
      <c r="IR192" s="117"/>
    </row>
    <row xmlns:x14ac="http://schemas.microsoft.com/office/spreadsheetml/2009/9/ac" r="193" s="3" customFormat="true" x14ac:dyDescent="0.25">
      <c r="A193" s="372"/>
      <c r="B193" s="117"/>
      <c r="L193" s="417"/>
      <c r="M193" s="418"/>
      <c r="N193" s="418"/>
      <c r="O193" s="418"/>
      <c r="P193" s="418"/>
      <c r="Q193" s="418"/>
      <c r="R193" s="418"/>
      <c r="S193" s="418"/>
      <c r="T193" s="418"/>
      <c r="U193" s="418"/>
      <c r="V193" s="417"/>
      <c r="W193" s="418"/>
      <c r="X193" s="418"/>
      <c r="Y193" s="418"/>
      <c r="Z193" s="418"/>
      <c r="AA193" s="418"/>
      <c r="AB193" s="418"/>
      <c r="AC193" s="418"/>
      <c r="AD193" s="418"/>
      <c r="AE193" s="418"/>
      <c r="AF193" s="117"/>
      <c r="AP193" s="117"/>
      <c r="AZ193" s="117"/>
      <c r="BJ193" s="117"/>
      <c r="BT193" s="117"/>
      <c r="BU193" s="117"/>
      <c r="CD193" s="117"/>
      <c r="CN193" s="117"/>
      <c r="CX193" s="117"/>
      <c r="DH193" s="117"/>
      <c r="DR193" s="117"/>
      <c r="EB193" s="117"/>
      <c r="EL193" s="117"/>
      <c r="EV193" s="117"/>
      <c r="FF193" s="117"/>
      <c r="FP193" s="117"/>
      <c r="FZ193" s="117"/>
      <c r="GJ193" s="117"/>
      <c r="GT193" s="117"/>
      <c r="HD193" s="117"/>
      <c r="HN193" s="117"/>
      <c r="HX193" s="117"/>
      <c r="IH193" s="117"/>
      <c r="IR193" s="117"/>
    </row>
    <row xmlns:x14ac="http://schemas.microsoft.com/office/spreadsheetml/2009/9/ac" r="194" s="3" customFormat="true" x14ac:dyDescent="0.25">
      <c r="A194" s="372"/>
      <c r="B194" s="117"/>
      <c r="L194" s="417"/>
      <c r="M194" s="418"/>
      <c r="N194" s="418"/>
      <c r="O194" s="418"/>
      <c r="P194" s="418"/>
      <c r="Q194" s="418"/>
      <c r="R194" s="418"/>
      <c r="S194" s="418"/>
      <c r="T194" s="418"/>
      <c r="U194" s="418"/>
      <c r="V194" s="417"/>
      <c r="W194" s="418"/>
      <c r="X194" s="418"/>
      <c r="Y194" s="418"/>
      <c r="Z194" s="418"/>
      <c r="AA194" s="418"/>
      <c r="AB194" s="418"/>
      <c r="AC194" s="418"/>
      <c r="AD194" s="418"/>
      <c r="AE194" s="418"/>
      <c r="AF194" s="117"/>
      <c r="AP194" s="117"/>
      <c r="AZ194" s="117"/>
      <c r="BJ194" s="117"/>
      <c r="BT194" s="117"/>
      <c r="BU194" s="117"/>
      <c r="CD194" s="117"/>
      <c r="CN194" s="117"/>
      <c r="CX194" s="117"/>
      <c r="DH194" s="117"/>
      <c r="DR194" s="117"/>
      <c r="EB194" s="117"/>
      <c r="EL194" s="117"/>
      <c r="EV194" s="117"/>
      <c r="FF194" s="117"/>
      <c r="FP194" s="117"/>
      <c r="FZ194" s="117"/>
      <c r="GJ194" s="117"/>
      <c r="GT194" s="117"/>
      <c r="HD194" s="117"/>
      <c r="HN194" s="117"/>
      <c r="HX194" s="117"/>
      <c r="IH194" s="117"/>
      <c r="IR194" s="117"/>
    </row>
    <row xmlns:x14ac="http://schemas.microsoft.com/office/spreadsheetml/2009/9/ac" r="195" s="3" customFormat="true" x14ac:dyDescent="0.25">
      <c r="A195" s="372"/>
      <c r="B195" s="117"/>
      <c r="L195" s="417"/>
      <c r="M195" s="418"/>
      <c r="N195" s="418"/>
      <c r="O195" s="418"/>
      <c r="P195" s="418"/>
      <c r="Q195" s="418"/>
      <c r="R195" s="418"/>
      <c r="S195" s="418"/>
      <c r="T195" s="418"/>
      <c r="U195" s="418"/>
      <c r="V195" s="417"/>
      <c r="W195" s="418"/>
      <c r="X195" s="418"/>
      <c r="Y195" s="418"/>
      <c r="Z195" s="418"/>
      <c r="AA195" s="418"/>
      <c r="AB195" s="418"/>
      <c r="AC195" s="418"/>
      <c r="AD195" s="418"/>
      <c r="AE195" s="418"/>
      <c r="AF195" s="117"/>
      <c r="AP195" s="117"/>
      <c r="AZ195" s="117"/>
      <c r="BJ195" s="117"/>
      <c r="BT195" s="117"/>
      <c r="BU195" s="117"/>
      <c r="CD195" s="117"/>
      <c r="CN195" s="117"/>
      <c r="CX195" s="117"/>
      <c r="DH195" s="117"/>
      <c r="DR195" s="117"/>
      <c r="EB195" s="117"/>
      <c r="EL195" s="117"/>
      <c r="EV195" s="117"/>
      <c r="FF195" s="117"/>
      <c r="FP195" s="117"/>
      <c r="FZ195" s="117"/>
      <c r="GJ195" s="117"/>
      <c r="GT195" s="117"/>
      <c r="HD195" s="117"/>
      <c r="HN195" s="117"/>
      <c r="HX195" s="117"/>
      <c r="IH195" s="117"/>
      <c r="IR195" s="117"/>
    </row>
    <row xmlns:x14ac="http://schemas.microsoft.com/office/spreadsheetml/2009/9/ac" r="196" s="3" customFormat="true" x14ac:dyDescent="0.25">
      <c r="A196" s="372"/>
      <c r="B196" s="117"/>
      <c r="L196" s="417"/>
      <c r="M196" s="418"/>
      <c r="N196" s="418"/>
      <c r="O196" s="418"/>
      <c r="P196" s="418"/>
      <c r="Q196" s="418"/>
      <c r="R196" s="418"/>
      <c r="S196" s="418"/>
      <c r="T196" s="418"/>
      <c r="U196" s="418"/>
      <c r="V196" s="417"/>
      <c r="W196" s="418"/>
      <c r="X196" s="418"/>
      <c r="Y196" s="418"/>
      <c r="Z196" s="418"/>
      <c r="AA196" s="418"/>
      <c r="AB196" s="418"/>
      <c r="AC196" s="418"/>
      <c r="AD196" s="418"/>
      <c r="AE196" s="418"/>
      <c r="AF196" s="117"/>
      <c r="AP196" s="117"/>
      <c r="AZ196" s="117"/>
      <c r="BJ196" s="117"/>
      <c r="BT196" s="117"/>
      <c r="BU196" s="117"/>
      <c r="CD196" s="117"/>
      <c r="CN196" s="117"/>
      <c r="CX196" s="117"/>
      <c r="DH196" s="117"/>
      <c r="DR196" s="117"/>
      <c r="EB196" s="117"/>
      <c r="EL196" s="117"/>
      <c r="EV196" s="117"/>
      <c r="FF196" s="117"/>
      <c r="FP196" s="117"/>
      <c r="FZ196" s="117"/>
      <c r="GJ196" s="117"/>
      <c r="GT196" s="117"/>
      <c r="HD196" s="117"/>
      <c r="HN196" s="117"/>
      <c r="HX196" s="117"/>
      <c r="IH196" s="117"/>
      <c r="IR196" s="117"/>
    </row>
    <row xmlns:x14ac="http://schemas.microsoft.com/office/spreadsheetml/2009/9/ac" r="197" s="3" customFormat="true" x14ac:dyDescent="0.25">
      <c r="A197" s="372"/>
      <c r="B197" s="117"/>
      <c r="L197" s="417"/>
      <c r="M197" s="418"/>
      <c r="N197" s="418"/>
      <c r="O197" s="418"/>
      <c r="P197" s="418"/>
      <c r="Q197" s="418"/>
      <c r="R197" s="418"/>
      <c r="S197" s="418"/>
      <c r="T197" s="418"/>
      <c r="U197" s="418"/>
      <c r="V197" s="417"/>
      <c r="W197" s="418"/>
      <c r="X197" s="418"/>
      <c r="Y197" s="418"/>
      <c r="Z197" s="418"/>
      <c r="AA197" s="418"/>
      <c r="AB197" s="418"/>
      <c r="AC197" s="418"/>
      <c r="AD197" s="418"/>
      <c r="AE197" s="418"/>
      <c r="AF197" s="117"/>
      <c r="AP197" s="117"/>
      <c r="AZ197" s="117"/>
      <c r="BJ197" s="117"/>
      <c r="BT197" s="117"/>
      <c r="BU197" s="117"/>
      <c r="CD197" s="117"/>
      <c r="CN197" s="117"/>
      <c r="CX197" s="117"/>
      <c r="DH197" s="117"/>
      <c r="DR197" s="117"/>
      <c r="EB197" s="117"/>
      <c r="EL197" s="117"/>
      <c r="EV197" s="117"/>
      <c r="FF197" s="117"/>
      <c r="FP197" s="117"/>
      <c r="FZ197" s="117"/>
      <c r="GJ197" s="117"/>
      <c r="GT197" s="117"/>
      <c r="HD197" s="117"/>
      <c r="HN197" s="117"/>
      <c r="HX197" s="117"/>
      <c r="IH197" s="117"/>
      <c r="IR197" s="117"/>
    </row>
    <row xmlns:x14ac="http://schemas.microsoft.com/office/spreadsheetml/2009/9/ac" r="198" s="3" customFormat="true" x14ac:dyDescent="0.25">
      <c r="A198" s="372"/>
      <c r="B198" s="117"/>
      <c r="L198" s="417"/>
      <c r="M198" s="418"/>
      <c r="N198" s="418"/>
      <c r="O198" s="418"/>
      <c r="P198" s="418"/>
      <c r="Q198" s="418"/>
      <c r="R198" s="418"/>
      <c r="S198" s="418"/>
      <c r="T198" s="418"/>
      <c r="U198" s="418"/>
      <c r="V198" s="417"/>
      <c r="W198" s="418"/>
      <c r="X198" s="418"/>
      <c r="Y198" s="418"/>
      <c r="Z198" s="418"/>
      <c r="AA198" s="418"/>
      <c r="AB198" s="418"/>
      <c r="AC198" s="418"/>
      <c r="AD198" s="418"/>
      <c r="AE198" s="418"/>
      <c r="AF198" s="117"/>
      <c r="AP198" s="117"/>
      <c r="AZ198" s="117"/>
      <c r="BJ198" s="117"/>
      <c r="BT198" s="117"/>
      <c r="BU198" s="117"/>
      <c r="CD198" s="117"/>
      <c r="CN198" s="117"/>
      <c r="CX198" s="117"/>
      <c r="DH198" s="117"/>
      <c r="DR198" s="117"/>
      <c r="EB198" s="117"/>
      <c r="EL198" s="117"/>
      <c r="EV198" s="117"/>
      <c r="FF198" s="117"/>
      <c r="FP198" s="117"/>
      <c r="FZ198" s="117"/>
      <c r="GJ198" s="117"/>
      <c r="GT198" s="117"/>
      <c r="HD198" s="117"/>
      <c r="HN198" s="117"/>
      <c r="HX198" s="117"/>
      <c r="IH198" s="117"/>
      <c r="IR198" s="117"/>
    </row>
    <row xmlns:x14ac="http://schemas.microsoft.com/office/spreadsheetml/2009/9/ac" r="199" s="3" customFormat="true" x14ac:dyDescent="0.25">
      <c r="A199" s="372"/>
      <c r="B199" s="117"/>
      <c r="L199" s="417"/>
      <c r="M199" s="418"/>
      <c r="N199" s="418"/>
      <c r="O199" s="418"/>
      <c r="P199" s="418"/>
      <c r="Q199" s="418"/>
      <c r="R199" s="418"/>
      <c r="S199" s="418"/>
      <c r="T199" s="418"/>
      <c r="U199" s="418"/>
      <c r="V199" s="417"/>
      <c r="W199" s="418"/>
      <c r="X199" s="418"/>
      <c r="Y199" s="418"/>
      <c r="Z199" s="418"/>
      <c r="AA199" s="418"/>
      <c r="AB199" s="418"/>
      <c r="AC199" s="418"/>
      <c r="AD199" s="418"/>
      <c r="AE199" s="418"/>
      <c r="AF199" s="117"/>
      <c r="AP199" s="117"/>
      <c r="AZ199" s="117"/>
      <c r="BJ199" s="117"/>
      <c r="BT199" s="117"/>
      <c r="BU199" s="117"/>
      <c r="CD199" s="117"/>
      <c r="CN199" s="117"/>
      <c r="CX199" s="117"/>
      <c r="DH199" s="117"/>
      <c r="DR199" s="117"/>
      <c r="EB199" s="117"/>
      <c r="EL199" s="117"/>
      <c r="EV199" s="117"/>
      <c r="FF199" s="117"/>
      <c r="FP199" s="117"/>
      <c r="FZ199" s="117"/>
      <c r="GJ199" s="117"/>
      <c r="GT199" s="117"/>
      <c r="HD199" s="117"/>
      <c r="HN199" s="117"/>
      <c r="HX199" s="117"/>
      <c r="IH199" s="117"/>
      <c r="IR199" s="117"/>
    </row>
    <row xmlns:x14ac="http://schemas.microsoft.com/office/spreadsheetml/2009/9/ac" r="200" s="3" customFormat="true" x14ac:dyDescent="0.25">
      <c r="A200" s="372"/>
      <c r="B200" s="117"/>
      <c r="L200" s="417"/>
      <c r="M200" s="418"/>
      <c r="N200" s="418"/>
      <c r="O200" s="418"/>
      <c r="P200" s="418"/>
      <c r="Q200" s="418"/>
      <c r="R200" s="418"/>
      <c r="S200" s="418"/>
      <c r="T200" s="418"/>
      <c r="U200" s="418"/>
      <c r="V200" s="417"/>
      <c r="W200" s="418"/>
      <c r="X200" s="418"/>
      <c r="Y200" s="418"/>
      <c r="Z200" s="418"/>
      <c r="AA200" s="418"/>
      <c r="AB200" s="418"/>
      <c r="AC200" s="418"/>
      <c r="AD200" s="418"/>
      <c r="AE200" s="418"/>
      <c r="AF200" s="117"/>
      <c r="AP200" s="117"/>
      <c r="AZ200" s="117"/>
      <c r="BJ200" s="117"/>
      <c r="BT200" s="117"/>
      <c r="BU200" s="117"/>
      <c r="CD200" s="117"/>
      <c r="CN200" s="117"/>
      <c r="CX200" s="117"/>
      <c r="DH200" s="117"/>
      <c r="DR200" s="117"/>
      <c r="EB200" s="117"/>
      <c r="EL200" s="117"/>
      <c r="EV200" s="117"/>
      <c r="FF200" s="117"/>
      <c r="FP200" s="117"/>
      <c r="FZ200" s="117"/>
      <c r="GJ200" s="117"/>
      <c r="GT200" s="117"/>
      <c r="HD200" s="117"/>
      <c r="HN200" s="117"/>
      <c r="HX200" s="117"/>
      <c r="IH200" s="117"/>
      <c r="IR200" s="117"/>
    </row>
    <row xmlns:x14ac="http://schemas.microsoft.com/office/spreadsheetml/2009/9/ac" r="201" s="3" customFormat="true" x14ac:dyDescent="0.25">
      <c r="A201" s="372"/>
      <c r="B201" s="117"/>
      <c r="L201" s="417"/>
      <c r="M201" s="418"/>
      <c r="N201" s="418"/>
      <c r="O201" s="418"/>
      <c r="P201" s="418"/>
      <c r="Q201" s="418"/>
      <c r="R201" s="418"/>
      <c r="S201" s="418"/>
      <c r="T201" s="418"/>
      <c r="U201" s="418"/>
      <c r="V201" s="417"/>
      <c r="W201" s="418"/>
      <c r="X201" s="418"/>
      <c r="Y201" s="418"/>
      <c r="Z201" s="418"/>
      <c r="AA201" s="418"/>
      <c r="AB201" s="418"/>
      <c r="AC201" s="418"/>
      <c r="AD201" s="418"/>
      <c r="AE201" s="418"/>
      <c r="AF201" s="117"/>
      <c r="AP201" s="117"/>
      <c r="AZ201" s="117"/>
      <c r="BJ201" s="117"/>
      <c r="BT201" s="117"/>
      <c r="BU201" s="117"/>
      <c r="CD201" s="117"/>
      <c r="CN201" s="117"/>
      <c r="CX201" s="117"/>
      <c r="DH201" s="117"/>
      <c r="DR201" s="117"/>
      <c r="EB201" s="117"/>
      <c r="EL201" s="117"/>
      <c r="EV201" s="117"/>
      <c r="FF201" s="117"/>
      <c r="FP201" s="117"/>
      <c r="FZ201" s="117"/>
      <c r="GJ201" s="117"/>
      <c r="GT201" s="117"/>
      <c r="HD201" s="117"/>
      <c r="HN201" s="117"/>
      <c r="HX201" s="117"/>
      <c r="IH201" s="117"/>
      <c r="IR201" s="117"/>
    </row>
    <row xmlns:x14ac="http://schemas.microsoft.com/office/spreadsheetml/2009/9/ac" r="202" s="3" customFormat="true" x14ac:dyDescent="0.25">
      <c r="A202" s="372"/>
      <c r="B202" s="117"/>
      <c r="L202" s="417"/>
      <c r="M202" s="418"/>
      <c r="N202" s="418"/>
      <c r="O202" s="418"/>
      <c r="P202" s="418"/>
      <c r="Q202" s="418"/>
      <c r="R202" s="418"/>
      <c r="S202" s="418"/>
      <c r="T202" s="418"/>
      <c r="U202" s="418"/>
      <c r="V202" s="417"/>
      <c r="W202" s="418"/>
      <c r="X202" s="418"/>
      <c r="Y202" s="418"/>
      <c r="Z202" s="418"/>
      <c r="AA202" s="418"/>
      <c r="AB202" s="418"/>
      <c r="AC202" s="418"/>
      <c r="AD202" s="418"/>
      <c r="AE202" s="418"/>
      <c r="AF202" s="117"/>
      <c r="AP202" s="117"/>
      <c r="AZ202" s="117"/>
      <c r="BJ202" s="117"/>
      <c r="BT202" s="117"/>
      <c r="BU202" s="117"/>
      <c r="CD202" s="117"/>
      <c r="CN202" s="117"/>
      <c r="CX202" s="117"/>
      <c r="DH202" s="117"/>
      <c r="DR202" s="117"/>
      <c r="EB202" s="117"/>
      <c r="EL202" s="117"/>
      <c r="EV202" s="117"/>
      <c r="FF202" s="117"/>
      <c r="FP202" s="117"/>
      <c r="FZ202" s="117"/>
      <c r="GJ202" s="117"/>
      <c r="GT202" s="117"/>
      <c r="HD202" s="117"/>
      <c r="HN202" s="117"/>
      <c r="HX202" s="117"/>
      <c r="IH202" s="117"/>
      <c r="IR202" s="117"/>
    </row>
    <row xmlns:x14ac="http://schemas.microsoft.com/office/spreadsheetml/2009/9/ac" r="203" s="3" customFormat="true" x14ac:dyDescent="0.25">
      <c r="A203" s="372"/>
      <c r="B203" s="117"/>
      <c r="L203" s="417"/>
      <c r="M203" s="418"/>
      <c r="N203" s="418"/>
      <c r="O203" s="418"/>
      <c r="P203" s="418"/>
      <c r="Q203" s="418"/>
      <c r="R203" s="418"/>
      <c r="S203" s="418"/>
      <c r="T203" s="418"/>
      <c r="U203" s="418"/>
      <c r="V203" s="417"/>
      <c r="W203" s="418"/>
      <c r="X203" s="418"/>
      <c r="Y203" s="418"/>
      <c r="Z203" s="418"/>
      <c r="AA203" s="418"/>
      <c r="AB203" s="418"/>
      <c r="AC203" s="418"/>
      <c r="AD203" s="418"/>
      <c r="AE203" s="418"/>
      <c r="AF203" s="117"/>
      <c r="AP203" s="117"/>
      <c r="AZ203" s="117"/>
      <c r="BJ203" s="117"/>
      <c r="BT203" s="117"/>
      <c r="BU203" s="117"/>
      <c r="CD203" s="117"/>
      <c r="CN203" s="117"/>
      <c r="CX203" s="117"/>
      <c r="DH203" s="117"/>
      <c r="DR203" s="117"/>
      <c r="EB203" s="117"/>
      <c r="EL203" s="117"/>
      <c r="EV203" s="117"/>
      <c r="FF203" s="117"/>
      <c r="FP203" s="117"/>
      <c r="FZ203" s="117"/>
      <c r="GJ203" s="117"/>
      <c r="GT203" s="117"/>
      <c r="HD203" s="117"/>
      <c r="HN203" s="117"/>
      <c r="HX203" s="117"/>
      <c r="IH203" s="117"/>
      <c r="IR203" s="117"/>
    </row>
    <row xmlns:x14ac="http://schemas.microsoft.com/office/spreadsheetml/2009/9/ac" r="204" s="3" customFormat="true" x14ac:dyDescent="0.25">
      <c r="A204" s="372"/>
      <c r="B204" s="117"/>
      <c r="L204" s="417"/>
      <c r="M204" s="418"/>
      <c r="N204" s="418"/>
      <c r="O204" s="418"/>
      <c r="P204" s="418"/>
      <c r="Q204" s="418"/>
      <c r="R204" s="418"/>
      <c r="S204" s="418"/>
      <c r="T204" s="418"/>
      <c r="U204" s="418"/>
      <c r="V204" s="417"/>
      <c r="W204" s="418"/>
      <c r="X204" s="418"/>
      <c r="Y204" s="418"/>
      <c r="Z204" s="418"/>
      <c r="AA204" s="418"/>
      <c r="AB204" s="418"/>
      <c r="AC204" s="418"/>
      <c r="AD204" s="418"/>
      <c r="AE204" s="418"/>
      <c r="AF204" s="117"/>
      <c r="AP204" s="117"/>
      <c r="AZ204" s="117"/>
      <c r="BJ204" s="117"/>
      <c r="BT204" s="117"/>
      <c r="BU204" s="117"/>
      <c r="CD204" s="117"/>
      <c r="CN204" s="117"/>
      <c r="CX204" s="117"/>
      <c r="DH204" s="117"/>
      <c r="DR204" s="117"/>
      <c r="EB204" s="117"/>
      <c r="EL204" s="117"/>
      <c r="EV204" s="117"/>
      <c r="FF204" s="117"/>
      <c r="FP204" s="117"/>
      <c r="FZ204" s="117"/>
      <c r="GJ204" s="117"/>
      <c r="GT204" s="117"/>
      <c r="HD204" s="117"/>
      <c r="HN204" s="117"/>
      <c r="HX204" s="117"/>
      <c r="IH204" s="117"/>
      <c r="IR204" s="117"/>
    </row>
    <row xmlns:x14ac="http://schemas.microsoft.com/office/spreadsheetml/2009/9/ac" r="205" s="3" customFormat="true" x14ac:dyDescent="0.25">
      <c r="A205" s="372"/>
      <c r="B205" s="117"/>
      <c r="L205" s="417"/>
      <c r="M205" s="418"/>
      <c r="N205" s="418"/>
      <c r="O205" s="418"/>
      <c r="P205" s="418"/>
      <c r="Q205" s="418"/>
      <c r="R205" s="418"/>
      <c r="S205" s="418"/>
      <c r="T205" s="418"/>
      <c r="U205" s="418"/>
      <c r="V205" s="417"/>
      <c r="W205" s="418"/>
      <c r="X205" s="418"/>
      <c r="Y205" s="418"/>
      <c r="Z205" s="418"/>
      <c r="AA205" s="418"/>
      <c r="AB205" s="418"/>
      <c r="AC205" s="418"/>
      <c r="AD205" s="418"/>
      <c r="AE205" s="418"/>
      <c r="AF205" s="117"/>
      <c r="AP205" s="117"/>
      <c r="AZ205" s="117"/>
      <c r="BJ205" s="117"/>
      <c r="BT205" s="117"/>
      <c r="BU205" s="117"/>
      <c r="CD205" s="117"/>
      <c r="CN205" s="117"/>
      <c r="CX205" s="117"/>
      <c r="DH205" s="117"/>
      <c r="DR205" s="117"/>
      <c r="EB205" s="117"/>
      <c r="EL205" s="117"/>
      <c r="EV205" s="117"/>
      <c r="FF205" s="117"/>
      <c r="FP205" s="117"/>
      <c r="FZ205" s="117"/>
      <c r="GJ205" s="117"/>
      <c r="GT205" s="117"/>
      <c r="HD205" s="117"/>
      <c r="HN205" s="117"/>
      <c r="HX205" s="117"/>
      <c r="IH205" s="117"/>
      <c r="IR205" s="117"/>
    </row>
    <row xmlns:x14ac="http://schemas.microsoft.com/office/spreadsheetml/2009/9/ac" r="206" s="3" customFormat="true" x14ac:dyDescent="0.25">
      <c r="A206" s="372"/>
      <c r="B206" s="117"/>
      <c r="L206" s="417"/>
      <c r="M206" s="418"/>
      <c r="N206" s="418"/>
      <c r="O206" s="418"/>
      <c r="P206" s="418"/>
      <c r="Q206" s="418"/>
      <c r="R206" s="418"/>
      <c r="S206" s="418"/>
      <c r="T206" s="418"/>
      <c r="U206" s="418"/>
      <c r="V206" s="417"/>
      <c r="W206" s="418"/>
      <c r="X206" s="418"/>
      <c r="Y206" s="418"/>
      <c r="Z206" s="418"/>
      <c r="AA206" s="418"/>
      <c r="AB206" s="418"/>
      <c r="AC206" s="418"/>
      <c r="AD206" s="418"/>
      <c r="AE206" s="418"/>
      <c r="AF206" s="117"/>
      <c r="AP206" s="117"/>
      <c r="AZ206" s="117"/>
      <c r="BJ206" s="117"/>
      <c r="BT206" s="117"/>
      <c r="BU206" s="117"/>
      <c r="CD206" s="117"/>
      <c r="CN206" s="117"/>
      <c r="CX206" s="117"/>
      <c r="DH206" s="117"/>
      <c r="DR206" s="117"/>
      <c r="EB206" s="117"/>
      <c r="EL206" s="117"/>
      <c r="EV206" s="117"/>
      <c r="FF206" s="117"/>
      <c r="FP206" s="117"/>
      <c r="FZ206" s="117"/>
      <c r="GJ206" s="117"/>
      <c r="GT206" s="117"/>
      <c r="HD206" s="117"/>
      <c r="HN206" s="117"/>
      <c r="HX206" s="117"/>
      <c r="IH206" s="117"/>
      <c r="IR206" s="117"/>
    </row>
    <row xmlns:x14ac="http://schemas.microsoft.com/office/spreadsheetml/2009/9/ac" r="207" s="3" customFormat="true" x14ac:dyDescent="0.25">
      <c r="A207" s="372"/>
      <c r="B207" s="117"/>
      <c r="L207" s="417"/>
      <c r="M207" s="418"/>
      <c r="N207" s="418"/>
      <c r="O207" s="418"/>
      <c r="P207" s="418"/>
      <c r="Q207" s="418"/>
      <c r="R207" s="418"/>
      <c r="S207" s="418"/>
      <c r="T207" s="418"/>
      <c r="U207" s="418"/>
      <c r="V207" s="417"/>
      <c r="W207" s="418"/>
      <c r="X207" s="418"/>
      <c r="Y207" s="418"/>
      <c r="Z207" s="418"/>
      <c r="AA207" s="418"/>
      <c r="AB207" s="418"/>
      <c r="AC207" s="418"/>
      <c r="AD207" s="418"/>
      <c r="AE207" s="418"/>
      <c r="AF207" s="117"/>
      <c r="AP207" s="117"/>
      <c r="AZ207" s="117"/>
      <c r="BJ207" s="117"/>
      <c r="BT207" s="117"/>
      <c r="BU207" s="117"/>
      <c r="CD207" s="117"/>
      <c r="CN207" s="117"/>
      <c r="CX207" s="117"/>
      <c r="DH207" s="117"/>
      <c r="DR207" s="117"/>
      <c r="EB207" s="117"/>
      <c r="EL207" s="117"/>
      <c r="EV207" s="117"/>
      <c r="FF207" s="117"/>
      <c r="FP207" s="117"/>
      <c r="FZ207" s="117"/>
      <c r="GJ207" s="117"/>
      <c r="GT207" s="117"/>
      <c r="HD207" s="117"/>
      <c r="HN207" s="117"/>
      <c r="HX207" s="117"/>
      <c r="IH207" s="117"/>
      <c r="IR207" s="117"/>
    </row>
    <row xmlns:x14ac="http://schemas.microsoft.com/office/spreadsheetml/2009/9/ac" r="208" s="3" customFormat="true" x14ac:dyDescent="0.25">
      <c r="A208" s="372"/>
      <c r="B208" s="117"/>
      <c r="L208" s="417"/>
      <c r="M208" s="418"/>
      <c r="N208" s="418"/>
      <c r="O208" s="418"/>
      <c r="P208" s="418"/>
      <c r="Q208" s="418"/>
      <c r="R208" s="418"/>
      <c r="S208" s="418"/>
      <c r="T208" s="418"/>
      <c r="U208" s="418"/>
      <c r="V208" s="417"/>
      <c r="W208" s="418"/>
      <c r="X208" s="418"/>
      <c r="Y208" s="418"/>
      <c r="Z208" s="418"/>
      <c r="AA208" s="418"/>
      <c r="AB208" s="418"/>
      <c r="AC208" s="418"/>
      <c r="AD208" s="418"/>
      <c r="AE208" s="418"/>
      <c r="AF208" s="117"/>
      <c r="AP208" s="117"/>
      <c r="AZ208" s="117"/>
      <c r="BJ208" s="117"/>
      <c r="BT208" s="117"/>
      <c r="BU208" s="117"/>
      <c r="CD208" s="117"/>
      <c r="CN208" s="117"/>
      <c r="CX208" s="117"/>
      <c r="DH208" s="117"/>
      <c r="DR208" s="117"/>
      <c r="EB208" s="117"/>
      <c r="EL208" s="117"/>
      <c r="EV208" s="117"/>
      <c r="FF208" s="117"/>
      <c r="FP208" s="117"/>
      <c r="FZ208" s="117"/>
      <c r="GJ208" s="117"/>
      <c r="GT208" s="117"/>
      <c r="HD208" s="117"/>
      <c r="HN208" s="117"/>
      <c r="HX208" s="117"/>
      <c r="IH208" s="117"/>
      <c r="IR208" s="117"/>
    </row>
    <row xmlns:x14ac="http://schemas.microsoft.com/office/spreadsheetml/2009/9/ac" r="209" s="3" customFormat="true" x14ac:dyDescent="0.25">
      <c r="A209" s="372"/>
      <c r="B209" s="117"/>
      <c r="L209" s="417"/>
      <c r="M209" s="418"/>
      <c r="N209" s="418"/>
      <c r="O209" s="418"/>
      <c r="P209" s="418"/>
      <c r="Q209" s="418"/>
      <c r="R209" s="418"/>
      <c r="S209" s="418"/>
      <c r="T209" s="418"/>
      <c r="U209" s="418"/>
      <c r="V209" s="417"/>
      <c r="W209" s="418"/>
      <c r="X209" s="418"/>
      <c r="Y209" s="418"/>
      <c r="Z209" s="418"/>
      <c r="AA209" s="418"/>
      <c r="AB209" s="418"/>
      <c r="AC209" s="418"/>
      <c r="AD209" s="418"/>
      <c r="AE209" s="418"/>
      <c r="AF209" s="117"/>
      <c r="AP209" s="117"/>
      <c r="AZ209" s="117"/>
      <c r="BJ209" s="117"/>
      <c r="BT209" s="117"/>
      <c r="BU209" s="117"/>
      <c r="CD209" s="117"/>
      <c r="CN209" s="117"/>
      <c r="CX209" s="117"/>
      <c r="DH209" s="117"/>
      <c r="DR209" s="117"/>
      <c r="EB209" s="117"/>
      <c r="EL209" s="117"/>
      <c r="EV209" s="117"/>
      <c r="FF209" s="117"/>
      <c r="FP209" s="117"/>
      <c r="FZ209" s="117"/>
      <c r="GJ209" s="117"/>
      <c r="GT209" s="117"/>
      <c r="HD209" s="117"/>
      <c r="HN209" s="117"/>
      <c r="HX209" s="117"/>
      <c r="IH209" s="117"/>
      <c r="IR209" s="117"/>
    </row>
    <row xmlns:x14ac="http://schemas.microsoft.com/office/spreadsheetml/2009/9/ac" r="210" s="3" customFormat="true" x14ac:dyDescent="0.25">
      <c r="A210" s="372"/>
      <c r="B210" s="117"/>
      <c r="L210" s="417"/>
      <c r="M210" s="418"/>
      <c r="N210" s="418"/>
      <c r="O210" s="418"/>
      <c r="P210" s="418"/>
      <c r="Q210" s="418"/>
      <c r="R210" s="418"/>
      <c r="S210" s="418"/>
      <c r="T210" s="418"/>
      <c r="U210" s="418"/>
      <c r="V210" s="417"/>
      <c r="W210" s="418"/>
      <c r="X210" s="418"/>
      <c r="Y210" s="418"/>
      <c r="Z210" s="418"/>
      <c r="AA210" s="418"/>
      <c r="AB210" s="418"/>
      <c r="AC210" s="418"/>
      <c r="AD210" s="418"/>
      <c r="AE210" s="418"/>
      <c r="AF210" s="117"/>
      <c r="AP210" s="117"/>
      <c r="AZ210" s="117"/>
      <c r="BJ210" s="117"/>
      <c r="BT210" s="117"/>
      <c r="BU210" s="117"/>
      <c r="CD210" s="117"/>
      <c r="CN210" s="117"/>
      <c r="CX210" s="117"/>
      <c r="DH210" s="117"/>
      <c r="DR210" s="117"/>
      <c r="EB210" s="117"/>
      <c r="EL210" s="117"/>
      <c r="EV210" s="117"/>
      <c r="FF210" s="117"/>
      <c r="FP210" s="117"/>
      <c r="FZ210" s="117"/>
      <c r="GJ210" s="117"/>
      <c r="GT210" s="117"/>
      <c r="HD210" s="117"/>
      <c r="HN210" s="117"/>
      <c r="HX210" s="117"/>
      <c r="IH210" s="117"/>
      <c r="IR210" s="117"/>
    </row>
    <row xmlns:x14ac="http://schemas.microsoft.com/office/spreadsheetml/2009/9/ac" r="211" s="3" customFormat="true" x14ac:dyDescent="0.25">
      <c r="A211" s="372"/>
      <c r="B211" s="117"/>
      <c r="L211" s="417"/>
      <c r="M211" s="418"/>
      <c r="N211" s="418"/>
      <c r="O211" s="418"/>
      <c r="P211" s="418"/>
      <c r="Q211" s="418"/>
      <c r="R211" s="418"/>
      <c r="S211" s="418"/>
      <c r="T211" s="418"/>
      <c r="U211" s="418"/>
      <c r="V211" s="417"/>
      <c r="W211" s="418"/>
      <c r="X211" s="418"/>
      <c r="Y211" s="418"/>
      <c r="Z211" s="418"/>
      <c r="AA211" s="418"/>
      <c r="AB211" s="418"/>
      <c r="AC211" s="418"/>
      <c r="AD211" s="418"/>
      <c r="AE211" s="418"/>
      <c r="AF211" s="117"/>
      <c r="AP211" s="117"/>
      <c r="AZ211" s="117"/>
      <c r="BJ211" s="117"/>
      <c r="BT211" s="117"/>
      <c r="BU211" s="117"/>
      <c r="CD211" s="117"/>
      <c r="CN211" s="117"/>
      <c r="CX211" s="117"/>
      <c r="DH211" s="117"/>
      <c r="DR211" s="117"/>
      <c r="EB211" s="117"/>
      <c r="EL211" s="117"/>
      <c r="EV211" s="117"/>
      <c r="FF211" s="117"/>
      <c r="FP211" s="117"/>
      <c r="FZ211" s="117"/>
      <c r="GJ211" s="117"/>
      <c r="GT211" s="117"/>
      <c r="HD211" s="117"/>
      <c r="HN211" s="117"/>
      <c r="HX211" s="117"/>
      <c r="IH211" s="117"/>
      <c r="IR211" s="117"/>
    </row>
    <row xmlns:x14ac="http://schemas.microsoft.com/office/spreadsheetml/2009/9/ac" r="212" s="3" customFormat="true" x14ac:dyDescent="0.25">
      <c r="A212" s="372"/>
      <c r="B212" s="117"/>
      <c r="L212" s="417"/>
      <c r="M212" s="418"/>
      <c r="N212" s="418"/>
      <c r="O212" s="418"/>
      <c r="P212" s="418"/>
      <c r="Q212" s="418"/>
      <c r="R212" s="418"/>
      <c r="S212" s="418"/>
      <c r="T212" s="418"/>
      <c r="U212" s="418"/>
      <c r="V212" s="417"/>
      <c r="W212" s="418"/>
      <c r="X212" s="418"/>
      <c r="Y212" s="418"/>
      <c r="Z212" s="418"/>
      <c r="AA212" s="418"/>
      <c r="AB212" s="418"/>
      <c r="AC212" s="418"/>
      <c r="AD212" s="418"/>
      <c r="AE212" s="418"/>
      <c r="AF212" s="117"/>
      <c r="AP212" s="117"/>
      <c r="AZ212" s="117"/>
      <c r="BJ212" s="117"/>
      <c r="BT212" s="117"/>
      <c r="BU212" s="117"/>
      <c r="CD212" s="117"/>
      <c r="CN212" s="117"/>
      <c r="CX212" s="117"/>
      <c r="DH212" s="117"/>
      <c r="DR212" s="117"/>
      <c r="EB212" s="117"/>
      <c r="EL212" s="117"/>
      <c r="EV212" s="117"/>
      <c r="FF212" s="117"/>
      <c r="FP212" s="117"/>
      <c r="FZ212" s="117"/>
      <c r="GJ212" s="117"/>
      <c r="GT212" s="117"/>
      <c r="HD212" s="117"/>
      <c r="HN212" s="117"/>
      <c r="HX212" s="117"/>
      <c r="IH212" s="117"/>
      <c r="IR212" s="117"/>
    </row>
    <row xmlns:x14ac="http://schemas.microsoft.com/office/spreadsheetml/2009/9/ac" r="213" s="3" customFormat="true" x14ac:dyDescent="0.25">
      <c r="A213" s="372"/>
      <c r="B213" s="117"/>
      <c r="L213" s="417"/>
      <c r="M213" s="418"/>
      <c r="N213" s="418"/>
      <c r="O213" s="418"/>
      <c r="P213" s="418"/>
      <c r="Q213" s="418"/>
      <c r="R213" s="418"/>
      <c r="S213" s="418"/>
      <c r="T213" s="418"/>
      <c r="U213" s="418"/>
      <c r="V213" s="417"/>
      <c r="W213" s="418"/>
      <c r="X213" s="418"/>
      <c r="Y213" s="418"/>
      <c r="Z213" s="418"/>
      <c r="AA213" s="418"/>
      <c r="AB213" s="418"/>
      <c r="AC213" s="418"/>
      <c r="AD213" s="418"/>
      <c r="AE213" s="418"/>
      <c r="AF213" s="117"/>
      <c r="AP213" s="117"/>
      <c r="AZ213" s="117"/>
      <c r="BJ213" s="117"/>
      <c r="BT213" s="117"/>
      <c r="BU213" s="117"/>
      <c r="CD213" s="117"/>
      <c r="CN213" s="117"/>
      <c r="CX213" s="117"/>
      <c r="DH213" s="117"/>
      <c r="DR213" s="117"/>
      <c r="EB213" s="117"/>
      <c r="EL213" s="117"/>
      <c r="EV213" s="117"/>
      <c r="FF213" s="117"/>
      <c r="FP213" s="117"/>
      <c r="FZ213" s="117"/>
      <c r="GJ213" s="117"/>
      <c r="GT213" s="117"/>
      <c r="HD213" s="117"/>
      <c r="HN213" s="117"/>
      <c r="HX213" s="117"/>
      <c r="IH213" s="117"/>
      <c r="IR213" s="117"/>
    </row>
    <row xmlns:x14ac="http://schemas.microsoft.com/office/spreadsheetml/2009/9/ac" r="214" s="3" customFormat="true" x14ac:dyDescent="0.25">
      <c r="A214" s="372"/>
      <c r="B214" s="117"/>
      <c r="L214" s="417"/>
      <c r="M214" s="418"/>
      <c r="N214" s="418"/>
      <c r="O214" s="418"/>
      <c r="P214" s="418"/>
      <c r="Q214" s="418"/>
      <c r="R214" s="418"/>
      <c r="S214" s="418"/>
      <c r="T214" s="418"/>
      <c r="U214" s="418"/>
      <c r="V214" s="417"/>
      <c r="W214" s="418"/>
      <c r="X214" s="418"/>
      <c r="Y214" s="418"/>
      <c r="Z214" s="418"/>
      <c r="AA214" s="418"/>
      <c r="AB214" s="418"/>
      <c r="AC214" s="418"/>
      <c r="AD214" s="418"/>
      <c r="AE214" s="418"/>
      <c r="AF214" s="117"/>
      <c r="AP214" s="117"/>
      <c r="AZ214" s="117"/>
      <c r="BJ214" s="117"/>
      <c r="BT214" s="117"/>
      <c r="BU214" s="117"/>
      <c r="CD214" s="117"/>
      <c r="CN214" s="117"/>
      <c r="CX214" s="117"/>
      <c r="DH214" s="117"/>
      <c r="DR214" s="117"/>
      <c r="EB214" s="117"/>
      <c r="EL214" s="117"/>
      <c r="EV214" s="117"/>
      <c r="FF214" s="117"/>
      <c r="FP214" s="117"/>
      <c r="FZ214" s="117"/>
      <c r="GJ214" s="117"/>
      <c r="GT214" s="117"/>
      <c r="HD214" s="117"/>
      <c r="HN214" s="117"/>
      <c r="HX214" s="117"/>
      <c r="IH214" s="117"/>
      <c r="IR214" s="117"/>
    </row>
    <row xmlns:x14ac="http://schemas.microsoft.com/office/spreadsheetml/2009/9/ac" r="215" s="3" customFormat="true" x14ac:dyDescent="0.25">
      <c r="A215" s="372"/>
      <c r="B215" s="117"/>
      <c r="L215" s="417"/>
      <c r="M215" s="418"/>
      <c r="N215" s="418"/>
      <c r="O215" s="418"/>
      <c r="P215" s="418"/>
      <c r="Q215" s="418"/>
      <c r="R215" s="418"/>
      <c r="S215" s="418"/>
      <c r="T215" s="418"/>
      <c r="U215" s="418"/>
      <c r="V215" s="417"/>
      <c r="W215" s="418"/>
      <c r="X215" s="418"/>
      <c r="Y215" s="418"/>
      <c r="Z215" s="418"/>
      <c r="AA215" s="418"/>
      <c r="AB215" s="418"/>
      <c r="AC215" s="418"/>
      <c r="AD215" s="418"/>
      <c r="AE215" s="418"/>
      <c r="AF215" s="117"/>
      <c r="AP215" s="117"/>
      <c r="AZ215" s="117"/>
      <c r="BJ215" s="117"/>
      <c r="BT215" s="117"/>
      <c r="BU215" s="117"/>
      <c r="CD215" s="117"/>
      <c r="CN215" s="117"/>
      <c r="CX215" s="117"/>
      <c r="DH215" s="117"/>
      <c r="DR215" s="117"/>
      <c r="EB215" s="117"/>
      <c r="EL215" s="117"/>
      <c r="EV215" s="117"/>
      <c r="FF215" s="117"/>
      <c r="FP215" s="117"/>
      <c r="FZ215" s="117"/>
      <c r="GJ215" s="117"/>
      <c r="GT215" s="117"/>
      <c r="HD215" s="117"/>
      <c r="HN215" s="117"/>
      <c r="HX215" s="117"/>
      <c r="IH215" s="117"/>
      <c r="IR215" s="117"/>
    </row>
    <row xmlns:x14ac="http://schemas.microsoft.com/office/spreadsheetml/2009/9/ac" r="216" s="3" customFormat="true" x14ac:dyDescent="0.25">
      <c r="A216" s="372"/>
      <c r="B216" s="117"/>
      <c r="L216" s="417"/>
      <c r="M216" s="418"/>
      <c r="N216" s="418"/>
      <c r="O216" s="418"/>
      <c r="P216" s="418"/>
      <c r="Q216" s="418"/>
      <c r="R216" s="418"/>
      <c r="S216" s="418"/>
      <c r="T216" s="418"/>
      <c r="U216" s="418"/>
      <c r="V216" s="417"/>
      <c r="W216" s="418"/>
      <c r="X216" s="418"/>
      <c r="Y216" s="418"/>
      <c r="Z216" s="418"/>
      <c r="AA216" s="418"/>
      <c r="AB216" s="418"/>
      <c r="AC216" s="418"/>
      <c r="AD216" s="418"/>
      <c r="AE216" s="418"/>
      <c r="AF216" s="117"/>
      <c r="AP216" s="117"/>
      <c r="AZ216" s="117"/>
      <c r="BJ216" s="117"/>
      <c r="BT216" s="117"/>
      <c r="BU216" s="117"/>
      <c r="CD216" s="117"/>
      <c r="CN216" s="117"/>
      <c r="CX216" s="117"/>
      <c r="DH216" s="117"/>
      <c r="DR216" s="117"/>
      <c r="EB216" s="117"/>
      <c r="EL216" s="117"/>
      <c r="EV216" s="117"/>
      <c r="FF216" s="117"/>
      <c r="FP216" s="117"/>
      <c r="FZ216" s="117"/>
      <c r="GJ216" s="117"/>
      <c r="GT216" s="117"/>
      <c r="HD216" s="117"/>
      <c r="HN216" s="117"/>
      <c r="HX216" s="117"/>
      <c r="IH216" s="117"/>
      <c r="IR216" s="117"/>
    </row>
    <row xmlns:x14ac="http://schemas.microsoft.com/office/spreadsheetml/2009/9/ac" r="217" s="3" customFormat="true" x14ac:dyDescent="0.25">
      <c r="A217" s="372"/>
      <c r="B217" s="117"/>
      <c r="L217" s="417"/>
      <c r="M217" s="418"/>
      <c r="N217" s="418"/>
      <c r="O217" s="418"/>
      <c r="P217" s="418"/>
      <c r="Q217" s="418"/>
      <c r="R217" s="418"/>
      <c r="S217" s="418"/>
      <c r="T217" s="418"/>
      <c r="U217" s="418"/>
      <c r="V217" s="417"/>
      <c r="W217" s="418"/>
      <c r="X217" s="418"/>
      <c r="Y217" s="418"/>
      <c r="Z217" s="418"/>
      <c r="AA217" s="418"/>
      <c r="AB217" s="418"/>
      <c r="AC217" s="418"/>
      <c r="AD217" s="418"/>
      <c r="AE217" s="418"/>
      <c r="AF217" s="117"/>
      <c r="AP217" s="117"/>
      <c r="AZ217" s="117"/>
      <c r="BJ217" s="117"/>
      <c r="BT217" s="117"/>
      <c r="BU217" s="117"/>
      <c r="CD217" s="117"/>
      <c r="CN217" s="117"/>
      <c r="CX217" s="117"/>
      <c r="DH217" s="117"/>
      <c r="DR217" s="117"/>
      <c r="EB217" s="117"/>
      <c r="EL217" s="117"/>
      <c r="EV217" s="117"/>
      <c r="FF217" s="117"/>
      <c r="FP217" s="117"/>
      <c r="FZ217" s="117"/>
      <c r="GJ217" s="117"/>
      <c r="GT217" s="117"/>
      <c r="HD217" s="117"/>
      <c r="HN217" s="117"/>
      <c r="HX217" s="117"/>
      <c r="IH217" s="117"/>
      <c r="IR217" s="117"/>
    </row>
    <row xmlns:x14ac="http://schemas.microsoft.com/office/spreadsheetml/2009/9/ac" r="218" s="3" customFormat="true" x14ac:dyDescent="0.25">
      <c r="A218" s="372"/>
      <c r="B218" s="117"/>
      <c r="L218" s="417"/>
      <c r="M218" s="418"/>
      <c r="N218" s="418"/>
      <c r="O218" s="418"/>
      <c r="P218" s="418"/>
      <c r="Q218" s="418"/>
      <c r="R218" s="418"/>
      <c r="S218" s="418"/>
      <c r="T218" s="418"/>
      <c r="U218" s="418"/>
      <c r="V218" s="417"/>
      <c r="W218" s="418"/>
      <c r="X218" s="418"/>
      <c r="Y218" s="418"/>
      <c r="Z218" s="418"/>
      <c r="AA218" s="418"/>
      <c r="AB218" s="418"/>
      <c r="AC218" s="418"/>
      <c r="AD218" s="418"/>
      <c r="AE218" s="418"/>
      <c r="AF218" s="117"/>
      <c r="AP218" s="117"/>
      <c r="AZ218" s="117"/>
      <c r="BJ218" s="117"/>
      <c r="BT218" s="117"/>
      <c r="BU218" s="117"/>
      <c r="CD218" s="117"/>
      <c r="CN218" s="117"/>
      <c r="CX218" s="117"/>
      <c r="DH218" s="117"/>
      <c r="DR218" s="117"/>
      <c r="EB218" s="117"/>
      <c r="EL218" s="117"/>
      <c r="EV218" s="117"/>
      <c r="FF218" s="117"/>
      <c r="FP218" s="117"/>
      <c r="FZ218" s="117"/>
      <c r="GJ218" s="117"/>
      <c r="GT218" s="117"/>
      <c r="HD218" s="117"/>
      <c r="HN218" s="117"/>
      <c r="HX218" s="117"/>
      <c r="IH218" s="117"/>
      <c r="IR218" s="117"/>
    </row>
    <row xmlns:x14ac="http://schemas.microsoft.com/office/spreadsheetml/2009/9/ac" r="219" s="3" customFormat="true" x14ac:dyDescent="0.25">
      <c r="A219" s="372"/>
      <c r="B219" s="117"/>
      <c r="L219" s="417"/>
      <c r="M219" s="418"/>
      <c r="N219" s="418"/>
      <c r="O219" s="418"/>
      <c r="P219" s="418"/>
      <c r="Q219" s="418"/>
      <c r="R219" s="418"/>
      <c r="S219" s="418"/>
      <c r="T219" s="418"/>
      <c r="U219" s="418"/>
      <c r="V219" s="417"/>
      <c r="W219" s="418"/>
      <c r="X219" s="418"/>
      <c r="Y219" s="418"/>
      <c r="Z219" s="418"/>
      <c r="AA219" s="418"/>
      <c r="AB219" s="418"/>
      <c r="AC219" s="418"/>
      <c r="AD219" s="418"/>
      <c r="AE219" s="418"/>
      <c r="AF219" s="117"/>
      <c r="AP219" s="117"/>
      <c r="AZ219" s="117"/>
      <c r="BJ219" s="117"/>
      <c r="BT219" s="117"/>
      <c r="BU219" s="117"/>
      <c r="CD219" s="117"/>
      <c r="CN219" s="117"/>
      <c r="CX219" s="117"/>
      <c r="DH219" s="117"/>
      <c r="DR219" s="117"/>
      <c r="EB219" s="117"/>
      <c r="EL219" s="117"/>
      <c r="EV219" s="117"/>
      <c r="FF219" s="117"/>
      <c r="FP219" s="117"/>
      <c r="FZ219" s="117"/>
      <c r="GJ219" s="117"/>
      <c r="GT219" s="117"/>
      <c r="HD219" s="117"/>
      <c r="HN219" s="117"/>
      <c r="HX219" s="117"/>
      <c r="IH219" s="117"/>
      <c r="IR219" s="117"/>
    </row>
    <row xmlns:x14ac="http://schemas.microsoft.com/office/spreadsheetml/2009/9/ac" r="220" s="3" customFormat="true" x14ac:dyDescent="0.25">
      <c r="A220" s="372"/>
      <c r="B220" s="117"/>
      <c r="L220" s="417"/>
      <c r="M220" s="418"/>
      <c r="N220" s="418"/>
      <c r="O220" s="418"/>
      <c r="P220" s="418"/>
      <c r="Q220" s="418"/>
      <c r="R220" s="418"/>
      <c r="S220" s="418"/>
      <c r="T220" s="418"/>
      <c r="U220" s="418"/>
      <c r="V220" s="417"/>
      <c r="W220" s="418"/>
      <c r="X220" s="418"/>
      <c r="Y220" s="418"/>
      <c r="Z220" s="418"/>
      <c r="AA220" s="418"/>
      <c r="AB220" s="418"/>
      <c r="AC220" s="418"/>
      <c r="AD220" s="418"/>
      <c r="AE220" s="418"/>
      <c r="AF220" s="117"/>
      <c r="AP220" s="117"/>
      <c r="AZ220" s="117"/>
      <c r="BJ220" s="117"/>
      <c r="BT220" s="117"/>
      <c r="BU220" s="117"/>
      <c r="CD220" s="117"/>
      <c r="CN220" s="117"/>
      <c r="CX220" s="117"/>
      <c r="DH220" s="117"/>
      <c r="DR220" s="117"/>
      <c r="EB220" s="117"/>
      <c r="EL220" s="117"/>
      <c r="EV220" s="117"/>
      <c r="FF220" s="117"/>
      <c r="FP220" s="117"/>
      <c r="FZ220" s="117"/>
      <c r="GJ220" s="117"/>
      <c r="GT220" s="117"/>
      <c r="HD220" s="117"/>
      <c r="HN220" s="117"/>
      <c r="HX220" s="117"/>
      <c r="IH220" s="117"/>
      <c r="IR220" s="117"/>
    </row>
    <row xmlns:x14ac="http://schemas.microsoft.com/office/spreadsheetml/2009/9/ac" r="221" s="3" customFormat="true" x14ac:dyDescent="0.25">
      <c r="A221" s="372"/>
      <c r="B221" s="117"/>
      <c r="L221" s="417"/>
      <c r="M221" s="418"/>
      <c r="N221" s="418"/>
      <c r="O221" s="418"/>
      <c r="P221" s="418"/>
      <c r="Q221" s="418"/>
      <c r="R221" s="418"/>
      <c r="S221" s="418"/>
      <c r="T221" s="418"/>
      <c r="U221" s="418"/>
      <c r="V221" s="417"/>
      <c r="W221" s="418"/>
      <c r="X221" s="418"/>
      <c r="Y221" s="418"/>
      <c r="Z221" s="418"/>
      <c r="AA221" s="418"/>
      <c r="AB221" s="418"/>
      <c r="AC221" s="418"/>
      <c r="AD221" s="418"/>
      <c r="AE221" s="418"/>
      <c r="AF221" s="117"/>
      <c r="AP221" s="117"/>
      <c r="AZ221" s="117"/>
      <c r="BJ221" s="117"/>
      <c r="BT221" s="117"/>
      <c r="BU221" s="117"/>
      <c r="CD221" s="117"/>
      <c r="CN221" s="117"/>
      <c r="CX221" s="117"/>
      <c r="DH221" s="117"/>
      <c r="DR221" s="117"/>
      <c r="EB221" s="117"/>
      <c r="EL221" s="117"/>
      <c r="EV221" s="117"/>
      <c r="FF221" s="117"/>
      <c r="FP221" s="117"/>
      <c r="FZ221" s="117"/>
      <c r="GJ221" s="117"/>
      <c r="GT221" s="117"/>
      <c r="HD221" s="117"/>
      <c r="HN221" s="117"/>
      <c r="HX221" s="117"/>
      <c r="IH221" s="117"/>
      <c r="IR221" s="117"/>
    </row>
    <row xmlns:x14ac="http://schemas.microsoft.com/office/spreadsheetml/2009/9/ac" r="222" s="3" customFormat="true" x14ac:dyDescent="0.25">
      <c r="A222" s="372"/>
      <c r="B222" s="117"/>
      <c r="L222" s="417"/>
      <c r="M222" s="418"/>
      <c r="N222" s="418"/>
      <c r="O222" s="418"/>
      <c r="P222" s="418"/>
      <c r="Q222" s="418"/>
      <c r="R222" s="418"/>
      <c r="S222" s="418"/>
      <c r="T222" s="418"/>
      <c r="U222" s="418"/>
      <c r="V222" s="417"/>
      <c r="W222" s="418"/>
      <c r="X222" s="418"/>
      <c r="Y222" s="418"/>
      <c r="Z222" s="418"/>
      <c r="AA222" s="418"/>
      <c r="AB222" s="418"/>
      <c r="AC222" s="418"/>
      <c r="AD222" s="418"/>
      <c r="AE222" s="418"/>
      <c r="AF222" s="117"/>
      <c r="AP222" s="117"/>
      <c r="AZ222" s="117"/>
      <c r="BJ222" s="117"/>
      <c r="BT222" s="117"/>
      <c r="BU222" s="117"/>
      <c r="CD222" s="117"/>
      <c r="CN222" s="117"/>
      <c r="CX222" s="117"/>
      <c r="DH222" s="117"/>
      <c r="DR222" s="117"/>
      <c r="EB222" s="117"/>
      <c r="EL222" s="117"/>
      <c r="EV222" s="117"/>
      <c r="FF222" s="117"/>
      <c r="FP222" s="117"/>
      <c r="FZ222" s="117"/>
      <c r="GJ222" s="117"/>
      <c r="GT222" s="117"/>
      <c r="HD222" s="117"/>
      <c r="HN222" s="117"/>
      <c r="HX222" s="117"/>
      <c r="IH222" s="117"/>
      <c r="IR222" s="117"/>
    </row>
    <row xmlns:x14ac="http://schemas.microsoft.com/office/spreadsheetml/2009/9/ac" r="223" s="3" customFormat="true" x14ac:dyDescent="0.25">
      <c r="A223" s="372"/>
      <c r="B223" s="117"/>
      <c r="L223" s="417"/>
      <c r="M223" s="418"/>
      <c r="N223" s="418"/>
      <c r="O223" s="418"/>
      <c r="P223" s="418"/>
      <c r="Q223" s="418"/>
      <c r="R223" s="418"/>
      <c r="S223" s="418"/>
      <c r="T223" s="418"/>
      <c r="U223" s="418"/>
      <c r="V223" s="417"/>
      <c r="W223" s="418"/>
      <c r="X223" s="418"/>
      <c r="Y223" s="418"/>
      <c r="Z223" s="418"/>
      <c r="AA223" s="418"/>
      <c r="AB223" s="418"/>
      <c r="AC223" s="418"/>
      <c r="AD223" s="418"/>
      <c r="AE223" s="418"/>
      <c r="AF223" s="117"/>
      <c r="AP223" s="117"/>
      <c r="AZ223" s="117"/>
      <c r="BJ223" s="117"/>
      <c r="BT223" s="117"/>
      <c r="BU223" s="117"/>
      <c r="CD223" s="117"/>
      <c r="CN223" s="117"/>
      <c r="CX223" s="117"/>
      <c r="DH223" s="117"/>
      <c r="DR223" s="117"/>
      <c r="EB223" s="117"/>
      <c r="EL223" s="117"/>
      <c r="EV223" s="117"/>
      <c r="FF223" s="117"/>
      <c r="FP223" s="117"/>
      <c r="FZ223" s="117"/>
      <c r="GJ223" s="117"/>
      <c r="GT223" s="117"/>
      <c r="HD223" s="117"/>
      <c r="HN223" s="117"/>
      <c r="HX223" s="117"/>
      <c r="IH223" s="117"/>
      <c r="IR223" s="117"/>
    </row>
    <row xmlns:x14ac="http://schemas.microsoft.com/office/spreadsheetml/2009/9/ac" r="224" s="3" customFormat="true" x14ac:dyDescent="0.25">
      <c r="A224" s="372"/>
      <c r="B224" s="117"/>
      <c r="L224" s="417"/>
      <c r="M224" s="418"/>
      <c r="N224" s="418"/>
      <c r="O224" s="418"/>
      <c r="P224" s="418"/>
      <c r="Q224" s="418"/>
      <c r="R224" s="418"/>
      <c r="S224" s="418"/>
      <c r="T224" s="418"/>
      <c r="U224" s="418"/>
      <c r="V224" s="417"/>
      <c r="W224" s="418"/>
      <c r="X224" s="418"/>
      <c r="Y224" s="418"/>
      <c r="Z224" s="418"/>
      <c r="AA224" s="418"/>
      <c r="AB224" s="418"/>
      <c r="AC224" s="418"/>
      <c r="AD224" s="418"/>
      <c r="AE224" s="418"/>
      <c r="AF224" s="117"/>
      <c r="AP224" s="117"/>
      <c r="AZ224" s="117"/>
      <c r="BJ224" s="117"/>
      <c r="BT224" s="117"/>
      <c r="BU224" s="117"/>
      <c r="CD224" s="117"/>
      <c r="CN224" s="117"/>
      <c r="CX224" s="117"/>
      <c r="DH224" s="117"/>
      <c r="DR224" s="117"/>
      <c r="EB224" s="117"/>
      <c r="EL224" s="117"/>
      <c r="EV224" s="117"/>
      <c r="FF224" s="117"/>
      <c r="FP224" s="117"/>
      <c r="FZ224" s="117"/>
      <c r="GJ224" s="117"/>
      <c r="GT224" s="117"/>
      <c r="HD224" s="117"/>
      <c r="HN224" s="117"/>
      <c r="HX224" s="117"/>
      <c r="IH224" s="117"/>
      <c r="IR224" s="117"/>
    </row>
    <row xmlns:x14ac="http://schemas.microsoft.com/office/spreadsheetml/2009/9/ac" r="225" s="3" customFormat="true" x14ac:dyDescent="0.25">
      <c r="A225" s="372"/>
      <c r="B225" s="117"/>
      <c r="L225" s="417"/>
      <c r="M225" s="418"/>
      <c r="N225" s="418"/>
      <c r="O225" s="418"/>
      <c r="P225" s="418"/>
      <c r="Q225" s="418"/>
      <c r="R225" s="418"/>
      <c r="S225" s="418"/>
      <c r="T225" s="418"/>
      <c r="U225" s="418"/>
      <c r="V225" s="417"/>
      <c r="W225" s="418"/>
      <c r="X225" s="418"/>
      <c r="Y225" s="418"/>
      <c r="Z225" s="418"/>
      <c r="AA225" s="418"/>
      <c r="AB225" s="418"/>
      <c r="AC225" s="418"/>
      <c r="AD225" s="418"/>
      <c r="AE225" s="418"/>
      <c r="AF225" s="117"/>
      <c r="AP225" s="117"/>
      <c r="AZ225" s="117"/>
      <c r="BJ225" s="117"/>
      <c r="BT225" s="117"/>
      <c r="BU225" s="117"/>
      <c r="CD225" s="117"/>
      <c r="CN225" s="117"/>
      <c r="CX225" s="117"/>
      <c r="DH225" s="117"/>
      <c r="DR225" s="117"/>
      <c r="EB225" s="117"/>
      <c r="EL225" s="117"/>
      <c r="EV225" s="117"/>
      <c r="FF225" s="117"/>
      <c r="FP225" s="117"/>
      <c r="FZ225" s="117"/>
      <c r="GJ225" s="117"/>
      <c r="GT225" s="117"/>
      <c r="HD225" s="117"/>
      <c r="HN225" s="117"/>
      <c r="HX225" s="117"/>
      <c r="IH225" s="117"/>
      <c r="IR225" s="117"/>
    </row>
    <row xmlns:x14ac="http://schemas.microsoft.com/office/spreadsheetml/2009/9/ac" r="226" s="3" customFormat="true" x14ac:dyDescent="0.25">
      <c r="A226" s="372"/>
      <c r="B226" s="117"/>
      <c r="L226" s="417"/>
      <c r="M226" s="418"/>
      <c r="N226" s="418"/>
      <c r="O226" s="418"/>
      <c r="P226" s="418"/>
      <c r="Q226" s="418"/>
      <c r="R226" s="418"/>
      <c r="S226" s="418"/>
      <c r="T226" s="418"/>
      <c r="U226" s="418"/>
      <c r="V226" s="417"/>
      <c r="W226" s="418"/>
      <c r="X226" s="418"/>
      <c r="Y226" s="418"/>
      <c r="Z226" s="418"/>
      <c r="AA226" s="418"/>
      <c r="AB226" s="418"/>
      <c r="AC226" s="418"/>
      <c r="AD226" s="418"/>
      <c r="AE226" s="418"/>
      <c r="AF226" s="117"/>
      <c r="AP226" s="117"/>
      <c r="AZ226" s="117"/>
      <c r="BJ226" s="117"/>
      <c r="BT226" s="117"/>
      <c r="BU226" s="117"/>
      <c r="CD226" s="117"/>
      <c r="CN226" s="117"/>
      <c r="CX226" s="117"/>
      <c r="DH226" s="117"/>
      <c r="DR226" s="117"/>
      <c r="EB226" s="117"/>
      <c r="EL226" s="117"/>
      <c r="EV226" s="117"/>
      <c r="FF226" s="117"/>
      <c r="FP226" s="117"/>
      <c r="FZ226" s="117"/>
      <c r="GJ226" s="117"/>
      <c r="GT226" s="117"/>
      <c r="HD226" s="117"/>
      <c r="HN226" s="117"/>
      <c r="HX226" s="117"/>
      <c r="IH226" s="117"/>
      <c r="IR226" s="117"/>
    </row>
    <row xmlns:x14ac="http://schemas.microsoft.com/office/spreadsheetml/2009/9/ac" r="227" s="3" customFormat="true" x14ac:dyDescent="0.25">
      <c r="A227" s="372"/>
      <c r="B227" s="117"/>
      <c r="L227" s="417"/>
      <c r="M227" s="418"/>
      <c r="N227" s="418"/>
      <c r="O227" s="418"/>
      <c r="P227" s="418"/>
      <c r="Q227" s="418"/>
      <c r="R227" s="418"/>
      <c r="S227" s="418"/>
      <c r="T227" s="418"/>
      <c r="U227" s="418"/>
      <c r="V227" s="417"/>
      <c r="W227" s="418"/>
      <c r="X227" s="418"/>
      <c r="Y227" s="418"/>
      <c r="Z227" s="418"/>
      <c r="AA227" s="418"/>
      <c r="AB227" s="418"/>
      <c r="AC227" s="418"/>
      <c r="AD227" s="418"/>
      <c r="AE227" s="418"/>
      <c r="AF227" s="117"/>
      <c r="AP227" s="117"/>
      <c r="AZ227" s="117"/>
      <c r="BJ227" s="117"/>
      <c r="BT227" s="117"/>
      <c r="BU227" s="117"/>
      <c r="CD227" s="117"/>
      <c r="CN227" s="117"/>
      <c r="CX227" s="117"/>
      <c r="DH227" s="117"/>
      <c r="DR227" s="117"/>
      <c r="EB227" s="117"/>
      <c r="EL227" s="117"/>
      <c r="EV227" s="117"/>
      <c r="FF227" s="117"/>
      <c r="FP227" s="117"/>
      <c r="FZ227" s="117"/>
      <c r="GJ227" s="117"/>
      <c r="GT227" s="117"/>
      <c r="HD227" s="117"/>
      <c r="HN227" s="117"/>
      <c r="HX227" s="117"/>
      <c r="IH227" s="117"/>
      <c r="IR227" s="117"/>
    </row>
    <row xmlns:x14ac="http://schemas.microsoft.com/office/spreadsheetml/2009/9/ac" r="228" s="3" customFormat="true" x14ac:dyDescent="0.25">
      <c r="A228" s="372"/>
      <c r="B228" s="117"/>
      <c r="L228" s="417"/>
      <c r="M228" s="418"/>
      <c r="N228" s="418"/>
      <c r="O228" s="418"/>
      <c r="P228" s="418"/>
      <c r="Q228" s="418"/>
      <c r="R228" s="418"/>
      <c r="S228" s="418"/>
      <c r="T228" s="418"/>
      <c r="U228" s="418"/>
      <c r="V228" s="417"/>
      <c r="W228" s="418"/>
      <c r="X228" s="418"/>
      <c r="Y228" s="418"/>
      <c r="Z228" s="418"/>
      <c r="AA228" s="418"/>
      <c r="AB228" s="418"/>
      <c r="AC228" s="418"/>
      <c r="AD228" s="418"/>
      <c r="AE228" s="418"/>
      <c r="AF228" s="117"/>
      <c r="AP228" s="117"/>
      <c r="AZ228" s="117"/>
      <c r="BJ228" s="117"/>
      <c r="BT228" s="117"/>
      <c r="BU228" s="117"/>
      <c r="CD228" s="117"/>
      <c r="CN228" s="117"/>
      <c r="CX228" s="117"/>
      <c r="DH228" s="117"/>
      <c r="DR228" s="117"/>
      <c r="EB228" s="117"/>
      <c r="EL228" s="117"/>
      <c r="EV228" s="117"/>
      <c r="FF228" s="117"/>
      <c r="FP228" s="117"/>
      <c r="FZ228" s="117"/>
      <c r="GJ228" s="117"/>
      <c r="GT228" s="117"/>
      <c r="HD228" s="117"/>
      <c r="HN228" s="117"/>
      <c r="HX228" s="117"/>
      <c r="IH228" s="117"/>
      <c r="IR228" s="117"/>
    </row>
    <row xmlns:x14ac="http://schemas.microsoft.com/office/spreadsheetml/2009/9/ac" r="229" s="3" customFormat="true" x14ac:dyDescent="0.25">
      <c r="A229" s="372"/>
      <c r="B229" s="117"/>
      <c r="L229" s="417"/>
      <c r="M229" s="418"/>
      <c r="N229" s="418"/>
      <c r="O229" s="418"/>
      <c r="P229" s="418"/>
      <c r="Q229" s="418"/>
      <c r="R229" s="418"/>
      <c r="S229" s="418"/>
      <c r="T229" s="418"/>
      <c r="U229" s="418"/>
      <c r="V229" s="417"/>
      <c r="W229" s="418"/>
      <c r="X229" s="418"/>
      <c r="Y229" s="418"/>
      <c r="Z229" s="418"/>
      <c r="AA229" s="418"/>
      <c r="AB229" s="418"/>
      <c r="AC229" s="418"/>
      <c r="AD229" s="418"/>
      <c r="AE229" s="418"/>
      <c r="AF229" s="117"/>
      <c r="AP229" s="117"/>
      <c r="AZ229" s="117"/>
      <c r="BJ229" s="117"/>
      <c r="BT229" s="117"/>
      <c r="BU229" s="117"/>
      <c r="CD229" s="117"/>
      <c r="CN229" s="117"/>
      <c r="CX229" s="117"/>
      <c r="DH229" s="117"/>
      <c r="DR229" s="117"/>
      <c r="EB229" s="117"/>
      <c r="EL229" s="117"/>
      <c r="EV229" s="117"/>
      <c r="FF229" s="117"/>
      <c r="FP229" s="117"/>
      <c r="FZ229" s="117"/>
      <c r="GJ229" s="117"/>
      <c r="GT229" s="117"/>
      <c r="HD229" s="117"/>
      <c r="HN229" s="117"/>
      <c r="HX229" s="117"/>
      <c r="IH229" s="117"/>
      <c r="IR229" s="117"/>
    </row>
    <row xmlns:x14ac="http://schemas.microsoft.com/office/spreadsheetml/2009/9/ac" r="230" s="3" customFormat="true" x14ac:dyDescent="0.25">
      <c r="A230" s="372"/>
      <c r="B230" s="117"/>
      <c r="L230" s="417"/>
      <c r="M230" s="418"/>
      <c r="N230" s="418"/>
      <c r="O230" s="418"/>
      <c r="P230" s="418"/>
      <c r="Q230" s="418"/>
      <c r="R230" s="418"/>
      <c r="S230" s="418"/>
      <c r="T230" s="418"/>
      <c r="U230" s="418"/>
      <c r="V230" s="417"/>
      <c r="W230" s="418"/>
      <c r="X230" s="418"/>
      <c r="Y230" s="418"/>
      <c r="Z230" s="418"/>
      <c r="AA230" s="418"/>
      <c r="AB230" s="418"/>
      <c r="AC230" s="418"/>
      <c r="AD230" s="418"/>
      <c r="AE230" s="418"/>
      <c r="AF230" s="117"/>
      <c r="AP230" s="117"/>
      <c r="AZ230" s="117"/>
      <c r="BJ230" s="117"/>
      <c r="BT230" s="117"/>
      <c r="BU230" s="117"/>
      <c r="CD230" s="117"/>
      <c r="CN230" s="117"/>
      <c r="CX230" s="117"/>
      <c r="DH230" s="117"/>
      <c r="DR230" s="117"/>
      <c r="EB230" s="117"/>
      <c r="EL230" s="117"/>
      <c r="EV230" s="117"/>
      <c r="FF230" s="117"/>
      <c r="FP230" s="117"/>
      <c r="FZ230" s="117"/>
      <c r="GJ230" s="117"/>
      <c r="GT230" s="117"/>
      <c r="HD230" s="117"/>
      <c r="HN230" s="117"/>
      <c r="HX230" s="117"/>
      <c r="IH230" s="117"/>
      <c r="IR230" s="117"/>
    </row>
    <row xmlns:x14ac="http://schemas.microsoft.com/office/spreadsheetml/2009/9/ac" r="231" s="3" customFormat="true" x14ac:dyDescent="0.25">
      <c r="A231" s="372"/>
      <c r="B231" s="117"/>
      <c r="L231" s="417"/>
      <c r="M231" s="418"/>
      <c r="N231" s="418"/>
      <c r="O231" s="418"/>
      <c r="P231" s="418"/>
      <c r="Q231" s="418"/>
      <c r="R231" s="418"/>
      <c r="S231" s="418"/>
      <c r="T231" s="418"/>
      <c r="U231" s="418"/>
      <c r="V231" s="417"/>
      <c r="W231" s="418"/>
      <c r="X231" s="418"/>
      <c r="Y231" s="418"/>
      <c r="Z231" s="418"/>
      <c r="AA231" s="418"/>
      <c r="AB231" s="418"/>
      <c r="AC231" s="418"/>
      <c r="AD231" s="418"/>
      <c r="AE231" s="418"/>
      <c r="AF231" s="117"/>
      <c r="AP231" s="117"/>
      <c r="AZ231" s="117"/>
      <c r="BJ231" s="117"/>
      <c r="BT231" s="117"/>
      <c r="BU231" s="117"/>
      <c r="CD231" s="117"/>
      <c r="CN231" s="117"/>
      <c r="CX231" s="117"/>
      <c r="DH231" s="117"/>
      <c r="DR231" s="117"/>
      <c r="EB231" s="117"/>
      <c r="EL231" s="117"/>
      <c r="EV231" s="117"/>
      <c r="FF231" s="117"/>
      <c r="FP231" s="117"/>
      <c r="FZ231" s="117"/>
      <c r="GJ231" s="117"/>
      <c r="GT231" s="117"/>
      <c r="HD231" s="117"/>
      <c r="HN231" s="117"/>
      <c r="HX231" s="117"/>
      <c r="IH231" s="117"/>
      <c r="IR231" s="117"/>
    </row>
    <row xmlns:x14ac="http://schemas.microsoft.com/office/spreadsheetml/2009/9/ac" r="232" s="3" customFormat="true" x14ac:dyDescent="0.25">
      <c r="A232" s="372"/>
      <c r="B232" s="117"/>
      <c r="L232" s="417"/>
      <c r="M232" s="418"/>
      <c r="N232" s="418"/>
      <c r="O232" s="418"/>
      <c r="P232" s="418"/>
      <c r="Q232" s="418"/>
      <c r="R232" s="418"/>
      <c r="S232" s="418"/>
      <c r="T232" s="418"/>
      <c r="U232" s="418"/>
      <c r="V232" s="417"/>
      <c r="W232" s="418"/>
      <c r="X232" s="418"/>
      <c r="Y232" s="418"/>
      <c r="Z232" s="418"/>
      <c r="AA232" s="418"/>
      <c r="AB232" s="418"/>
      <c r="AC232" s="418"/>
      <c r="AD232" s="418"/>
      <c r="AE232" s="418"/>
      <c r="AF232" s="117"/>
      <c r="AP232" s="117"/>
      <c r="AZ232" s="117"/>
      <c r="BJ232" s="117"/>
      <c r="BT232" s="117"/>
      <c r="BU232" s="117"/>
      <c r="CD232" s="117"/>
      <c r="CN232" s="117"/>
      <c r="CX232" s="117"/>
      <c r="DH232" s="117"/>
      <c r="DR232" s="117"/>
      <c r="EB232" s="117"/>
      <c r="EL232" s="117"/>
      <c r="EV232" s="117"/>
      <c r="FF232" s="117"/>
      <c r="FP232" s="117"/>
      <c r="FZ232" s="117"/>
      <c r="GJ232" s="117"/>
      <c r="GT232" s="117"/>
      <c r="HD232" s="117"/>
      <c r="HN232" s="117"/>
      <c r="HX232" s="117"/>
      <c r="IH232" s="117"/>
      <c r="IR232" s="117"/>
    </row>
    <row xmlns:x14ac="http://schemas.microsoft.com/office/spreadsheetml/2009/9/ac" r="233" s="3" customFormat="true" x14ac:dyDescent="0.25">
      <c r="A233" s="372"/>
      <c r="B233" s="117"/>
      <c r="L233" s="417"/>
      <c r="M233" s="418"/>
      <c r="N233" s="418"/>
      <c r="O233" s="418"/>
      <c r="P233" s="418"/>
      <c r="Q233" s="418"/>
      <c r="R233" s="418"/>
      <c r="S233" s="418"/>
      <c r="T233" s="418"/>
      <c r="U233" s="418"/>
      <c r="V233" s="417"/>
      <c r="W233" s="418"/>
      <c r="X233" s="418"/>
      <c r="Y233" s="418"/>
      <c r="Z233" s="418"/>
      <c r="AA233" s="418"/>
      <c r="AB233" s="418"/>
      <c r="AC233" s="418"/>
      <c r="AD233" s="418"/>
      <c r="AE233" s="418"/>
      <c r="AF233" s="117"/>
      <c r="AP233" s="117"/>
      <c r="AZ233" s="117"/>
      <c r="BJ233" s="117"/>
      <c r="BT233" s="117"/>
      <c r="BU233" s="117"/>
      <c r="CD233" s="117"/>
      <c r="CN233" s="117"/>
      <c r="CX233" s="117"/>
      <c r="DH233" s="117"/>
      <c r="DR233" s="117"/>
      <c r="EB233" s="117"/>
      <c r="EL233" s="117"/>
      <c r="EV233" s="117"/>
      <c r="FF233" s="117"/>
      <c r="FP233" s="117"/>
      <c r="FZ233" s="117"/>
      <c r="GJ233" s="117"/>
      <c r="GT233" s="117"/>
      <c r="HD233" s="117"/>
      <c r="HN233" s="117"/>
      <c r="HX233" s="117"/>
      <c r="IH233" s="117"/>
      <c r="IR233" s="117"/>
    </row>
    <row xmlns:x14ac="http://schemas.microsoft.com/office/spreadsheetml/2009/9/ac" r="234" s="3" customFormat="true" x14ac:dyDescent="0.25">
      <c r="A234" s="372"/>
      <c r="B234" s="117"/>
      <c r="L234" s="417"/>
      <c r="M234" s="418"/>
      <c r="N234" s="418"/>
      <c r="O234" s="418"/>
      <c r="P234" s="418"/>
      <c r="Q234" s="418"/>
      <c r="R234" s="418"/>
      <c r="S234" s="418"/>
      <c r="T234" s="418"/>
      <c r="U234" s="418"/>
      <c r="V234" s="417"/>
      <c r="W234" s="418"/>
      <c r="X234" s="418"/>
      <c r="Y234" s="418"/>
      <c r="Z234" s="418"/>
      <c r="AA234" s="418"/>
      <c r="AB234" s="418"/>
      <c r="AC234" s="418"/>
      <c r="AD234" s="418"/>
      <c r="AE234" s="418"/>
      <c r="AF234" s="117"/>
      <c r="AP234" s="117"/>
      <c r="AZ234" s="117"/>
      <c r="BJ234" s="117"/>
      <c r="BT234" s="117"/>
      <c r="BU234" s="117"/>
      <c r="CD234" s="117"/>
      <c r="CN234" s="117"/>
      <c r="CX234" s="117"/>
      <c r="DH234" s="117"/>
      <c r="DR234" s="117"/>
      <c r="EB234" s="117"/>
      <c r="EL234" s="117"/>
      <c r="EV234" s="117"/>
      <c r="FF234" s="117"/>
      <c r="FP234" s="117"/>
      <c r="FZ234" s="117"/>
      <c r="GJ234" s="117"/>
      <c r="GT234" s="117"/>
      <c r="HD234" s="117"/>
      <c r="HN234" s="117"/>
      <c r="HX234" s="117"/>
      <c r="IH234" s="117"/>
      <c r="IR234" s="117"/>
    </row>
    <row xmlns:x14ac="http://schemas.microsoft.com/office/spreadsheetml/2009/9/ac" r="235" s="3" customFormat="true" x14ac:dyDescent="0.25">
      <c r="A235" s="372"/>
      <c r="B235" s="117"/>
      <c r="L235" s="417"/>
      <c r="M235" s="418"/>
      <c r="N235" s="418"/>
      <c r="O235" s="418"/>
      <c r="P235" s="418"/>
      <c r="Q235" s="418"/>
      <c r="R235" s="418"/>
      <c r="S235" s="418"/>
      <c r="T235" s="418"/>
      <c r="U235" s="418"/>
      <c r="V235" s="417"/>
      <c r="W235" s="418"/>
      <c r="X235" s="418"/>
      <c r="Y235" s="418"/>
      <c r="Z235" s="418"/>
      <c r="AA235" s="418"/>
      <c r="AB235" s="418"/>
      <c r="AC235" s="418"/>
      <c r="AD235" s="418"/>
      <c r="AE235" s="418"/>
      <c r="AF235" s="117"/>
      <c r="AP235" s="117"/>
      <c r="AZ235" s="117"/>
      <c r="BJ235" s="117"/>
      <c r="BT235" s="117"/>
      <c r="BU235" s="117"/>
      <c r="CD235" s="117"/>
      <c r="CN235" s="117"/>
      <c r="CX235" s="117"/>
      <c r="DH235" s="117"/>
      <c r="DR235" s="117"/>
      <c r="EB235" s="117"/>
      <c r="EL235" s="117"/>
      <c r="EV235" s="117"/>
      <c r="FF235" s="117"/>
      <c r="FP235" s="117"/>
      <c r="FZ235" s="117"/>
      <c r="GJ235" s="117"/>
      <c r="GT235" s="117"/>
      <c r="HD235" s="117"/>
      <c r="HN235" s="117"/>
      <c r="HX235" s="117"/>
      <c r="IH235" s="117"/>
      <c r="IR235" s="117"/>
    </row>
    <row xmlns:x14ac="http://schemas.microsoft.com/office/spreadsheetml/2009/9/ac" r="236" s="3" customFormat="true" x14ac:dyDescent="0.25">
      <c r="A236" s="372"/>
      <c r="B236" s="117"/>
      <c r="L236" s="417"/>
      <c r="M236" s="418"/>
      <c r="N236" s="418"/>
      <c r="O236" s="418"/>
      <c r="P236" s="418"/>
      <c r="Q236" s="418"/>
      <c r="R236" s="418"/>
      <c r="S236" s="418"/>
      <c r="T236" s="418"/>
      <c r="U236" s="418"/>
      <c r="V236" s="417"/>
      <c r="W236" s="418"/>
      <c r="X236" s="418"/>
      <c r="Y236" s="418"/>
      <c r="Z236" s="418"/>
      <c r="AA236" s="418"/>
      <c r="AB236" s="418"/>
      <c r="AC236" s="418"/>
      <c r="AD236" s="418"/>
      <c r="AE236" s="418"/>
      <c r="AF236" s="117"/>
      <c r="AP236" s="117"/>
      <c r="AZ236" s="117"/>
      <c r="BJ236" s="117"/>
      <c r="BT236" s="117"/>
      <c r="BU236" s="117"/>
      <c r="CD236" s="117"/>
      <c r="CN236" s="117"/>
      <c r="CX236" s="117"/>
      <c r="DH236" s="117"/>
      <c r="DR236" s="117"/>
      <c r="EB236" s="117"/>
      <c r="EL236" s="117"/>
      <c r="EV236" s="117"/>
      <c r="FF236" s="117"/>
      <c r="FP236" s="117"/>
      <c r="FZ236" s="117"/>
      <c r="GJ236" s="117"/>
      <c r="GT236" s="117"/>
      <c r="HD236" s="117"/>
      <c r="HN236" s="117"/>
      <c r="HX236" s="117"/>
      <c r="IH236" s="117"/>
      <c r="IR236" s="117"/>
    </row>
    <row xmlns:x14ac="http://schemas.microsoft.com/office/spreadsheetml/2009/9/ac" r="237" s="3" customFormat="true" x14ac:dyDescent="0.25">
      <c r="A237" s="372"/>
      <c r="B237" s="117"/>
      <c r="L237" s="417"/>
      <c r="M237" s="418"/>
      <c r="N237" s="418"/>
      <c r="O237" s="418"/>
      <c r="P237" s="418"/>
      <c r="Q237" s="418"/>
      <c r="R237" s="418"/>
      <c r="S237" s="418"/>
      <c r="T237" s="418"/>
      <c r="U237" s="418"/>
      <c r="V237" s="417"/>
      <c r="W237" s="418"/>
      <c r="X237" s="418"/>
      <c r="Y237" s="418"/>
      <c r="Z237" s="418"/>
      <c r="AA237" s="418"/>
      <c r="AB237" s="418"/>
      <c r="AC237" s="418"/>
      <c r="AD237" s="418"/>
      <c r="AE237" s="418"/>
      <c r="AF237" s="117"/>
      <c r="AP237" s="117"/>
      <c r="AZ237" s="117"/>
      <c r="BJ237" s="117"/>
      <c r="BT237" s="117"/>
      <c r="BU237" s="117"/>
      <c r="CD237" s="117"/>
      <c r="CN237" s="117"/>
      <c r="CX237" s="117"/>
      <c r="DH237" s="117"/>
      <c r="DR237" s="117"/>
      <c r="EB237" s="117"/>
      <c r="EL237" s="117"/>
      <c r="EV237" s="117"/>
      <c r="FF237" s="117"/>
      <c r="FP237" s="117"/>
      <c r="FZ237" s="117"/>
      <c r="GJ237" s="117"/>
      <c r="GT237" s="117"/>
      <c r="HD237" s="117"/>
      <c r="HN237" s="117"/>
      <c r="HX237" s="117"/>
      <c r="IH237" s="117"/>
      <c r="IR237" s="117"/>
    </row>
    <row xmlns:x14ac="http://schemas.microsoft.com/office/spreadsheetml/2009/9/ac" r="238" s="3" customFormat="true" x14ac:dyDescent="0.25">
      <c r="A238" s="372"/>
      <c r="B238" s="117"/>
      <c r="L238" s="417"/>
      <c r="M238" s="418"/>
      <c r="N238" s="418"/>
      <c r="O238" s="418"/>
      <c r="P238" s="418"/>
      <c r="Q238" s="418"/>
      <c r="R238" s="418"/>
      <c r="S238" s="418"/>
      <c r="T238" s="418"/>
      <c r="U238" s="418"/>
      <c r="V238" s="417"/>
      <c r="W238" s="418"/>
      <c r="X238" s="418"/>
      <c r="Y238" s="418"/>
      <c r="Z238" s="418"/>
      <c r="AA238" s="418"/>
      <c r="AB238" s="418"/>
      <c r="AC238" s="418"/>
      <c r="AD238" s="418"/>
      <c r="AE238" s="418"/>
      <c r="AF238" s="117"/>
      <c r="AP238" s="117"/>
      <c r="AZ238" s="117"/>
      <c r="BJ238" s="117"/>
      <c r="BT238" s="117"/>
      <c r="BU238" s="117"/>
      <c r="CD238" s="117"/>
      <c r="CN238" s="117"/>
      <c r="CX238" s="117"/>
      <c r="DH238" s="117"/>
      <c r="DR238" s="117"/>
      <c r="EB238" s="117"/>
      <c r="EL238" s="117"/>
      <c r="EV238" s="117"/>
      <c r="FF238" s="117"/>
      <c r="FP238" s="117"/>
      <c r="FZ238" s="117"/>
      <c r="GJ238" s="117"/>
      <c r="GT238" s="117"/>
      <c r="HD238" s="117"/>
      <c r="HN238" s="117"/>
      <c r="HX238" s="117"/>
      <c r="IH238" s="117"/>
      <c r="IR238" s="117"/>
    </row>
    <row xmlns:x14ac="http://schemas.microsoft.com/office/spreadsheetml/2009/9/ac" r="239" s="3" customFormat="true" x14ac:dyDescent="0.25">
      <c r="A239" s="372"/>
      <c r="B239" s="117"/>
      <c r="L239" s="417"/>
      <c r="M239" s="418"/>
      <c r="N239" s="418"/>
      <c r="O239" s="418"/>
      <c r="P239" s="418"/>
      <c r="Q239" s="418"/>
      <c r="R239" s="418"/>
      <c r="S239" s="418"/>
      <c r="T239" s="418"/>
      <c r="U239" s="418"/>
      <c r="V239" s="417"/>
      <c r="W239" s="418"/>
      <c r="X239" s="418"/>
      <c r="Y239" s="418"/>
      <c r="Z239" s="418"/>
      <c r="AA239" s="418"/>
      <c r="AB239" s="418"/>
      <c r="AC239" s="418"/>
      <c r="AD239" s="418"/>
      <c r="AE239" s="418"/>
      <c r="AF239" s="117"/>
      <c r="AP239" s="117"/>
      <c r="AZ239" s="117"/>
      <c r="BJ239" s="117"/>
      <c r="BT239" s="117"/>
      <c r="BU239" s="117"/>
      <c r="CD239" s="117"/>
      <c r="CN239" s="117"/>
      <c r="CX239" s="117"/>
      <c r="DH239" s="117"/>
      <c r="DR239" s="117"/>
      <c r="EB239" s="117"/>
      <c r="EL239" s="117"/>
      <c r="EV239" s="117"/>
      <c r="FF239" s="117"/>
      <c r="FP239" s="117"/>
      <c r="FZ239" s="117"/>
      <c r="GJ239" s="117"/>
      <c r="GT239" s="117"/>
      <c r="HD239" s="117"/>
      <c r="HN239" s="117"/>
      <c r="HX239" s="117"/>
      <c r="IH239" s="117"/>
      <c r="IR239" s="117"/>
    </row>
    <row xmlns:x14ac="http://schemas.microsoft.com/office/spreadsheetml/2009/9/ac" r="240" s="3" customFormat="true" x14ac:dyDescent="0.25">
      <c r="A240" s="372"/>
      <c r="B240" s="117"/>
      <c r="L240" s="417"/>
      <c r="M240" s="418"/>
      <c r="N240" s="418"/>
      <c r="O240" s="418"/>
      <c r="P240" s="418"/>
      <c r="Q240" s="418"/>
      <c r="R240" s="418"/>
      <c r="S240" s="418"/>
      <c r="T240" s="418"/>
      <c r="U240" s="418"/>
      <c r="V240" s="417"/>
      <c r="W240" s="418"/>
      <c r="X240" s="418"/>
      <c r="Y240" s="418"/>
      <c r="Z240" s="418"/>
      <c r="AA240" s="418"/>
      <c r="AB240" s="418"/>
      <c r="AC240" s="418"/>
      <c r="AD240" s="418"/>
      <c r="AE240" s="418"/>
      <c r="AF240" s="117"/>
      <c r="AP240" s="117"/>
      <c r="AZ240" s="117"/>
      <c r="BJ240" s="117"/>
      <c r="BT240" s="117"/>
      <c r="BU240" s="117"/>
      <c r="CD240" s="117"/>
      <c r="CN240" s="117"/>
      <c r="CX240" s="117"/>
      <c r="DH240" s="117"/>
      <c r="DR240" s="117"/>
      <c r="EB240" s="117"/>
      <c r="EL240" s="117"/>
      <c r="EV240" s="117"/>
      <c r="FF240" s="117"/>
      <c r="FP240" s="117"/>
      <c r="FZ240" s="117"/>
      <c r="GJ240" s="117"/>
      <c r="GT240" s="117"/>
      <c r="HD240" s="117"/>
      <c r="HN240" s="117"/>
      <c r="HX240" s="117"/>
      <c r="IH240" s="117"/>
      <c r="IR240" s="117"/>
    </row>
    <row xmlns:x14ac="http://schemas.microsoft.com/office/spreadsheetml/2009/9/ac" r="241" s="3" customFormat="true" x14ac:dyDescent="0.25">
      <c r="A241" s="372"/>
      <c r="B241" s="117"/>
      <c r="L241" s="417"/>
      <c r="M241" s="418"/>
      <c r="N241" s="418"/>
      <c r="O241" s="418"/>
      <c r="P241" s="418"/>
      <c r="Q241" s="418"/>
      <c r="R241" s="418"/>
      <c r="S241" s="418"/>
      <c r="T241" s="418"/>
      <c r="U241" s="418"/>
      <c r="V241" s="417"/>
      <c r="W241" s="418"/>
      <c r="X241" s="418"/>
      <c r="Y241" s="418"/>
      <c r="Z241" s="418"/>
      <c r="AA241" s="418"/>
      <c r="AB241" s="418"/>
      <c r="AC241" s="418"/>
      <c r="AD241" s="418"/>
      <c r="AE241" s="418"/>
      <c r="AF241" s="117"/>
      <c r="AP241" s="117"/>
      <c r="AZ241" s="117"/>
      <c r="BJ241" s="117"/>
      <c r="BT241" s="117"/>
      <c r="BU241" s="117"/>
      <c r="CD241" s="117"/>
      <c r="CN241" s="117"/>
      <c r="CX241" s="117"/>
      <c r="DH241" s="117"/>
      <c r="DR241" s="117"/>
      <c r="EB241" s="117"/>
      <c r="EL241" s="117"/>
      <c r="EV241" s="117"/>
      <c r="FF241" s="117"/>
      <c r="FP241" s="117"/>
      <c r="FZ241" s="117"/>
      <c r="GJ241" s="117"/>
      <c r="GT241" s="117"/>
      <c r="HD241" s="117"/>
      <c r="HN241" s="117"/>
      <c r="HX241" s="117"/>
      <c r="IH241" s="117"/>
      <c r="IR241" s="117"/>
    </row>
    <row xmlns:x14ac="http://schemas.microsoft.com/office/spreadsheetml/2009/9/ac" r="242" s="3" customFormat="true" x14ac:dyDescent="0.25">
      <c r="A242" s="372"/>
      <c r="B242" s="117"/>
      <c r="L242" s="417"/>
      <c r="M242" s="418"/>
      <c r="N242" s="418"/>
      <c r="O242" s="418"/>
      <c r="P242" s="418"/>
      <c r="Q242" s="418"/>
      <c r="R242" s="418"/>
      <c r="S242" s="418"/>
      <c r="T242" s="418"/>
      <c r="U242" s="418"/>
      <c r="V242" s="417"/>
      <c r="W242" s="418"/>
      <c r="X242" s="418"/>
      <c r="Y242" s="418"/>
      <c r="Z242" s="418"/>
      <c r="AA242" s="418"/>
      <c r="AB242" s="418"/>
      <c r="AC242" s="418"/>
      <c r="AD242" s="418"/>
      <c r="AE242" s="418"/>
      <c r="AF242" s="117"/>
      <c r="AP242" s="117"/>
      <c r="AZ242" s="117"/>
      <c r="BJ242" s="117"/>
      <c r="BT242" s="117"/>
      <c r="BU242" s="117"/>
      <c r="CD242" s="117"/>
      <c r="CN242" s="117"/>
      <c r="CX242" s="117"/>
      <c r="DH242" s="117"/>
      <c r="DR242" s="117"/>
      <c r="EB242" s="117"/>
      <c r="EL242" s="117"/>
      <c r="EV242" s="117"/>
      <c r="FF242" s="117"/>
      <c r="FP242" s="117"/>
      <c r="FZ242" s="117"/>
      <c r="GJ242" s="117"/>
      <c r="GT242" s="117"/>
      <c r="HD242" s="117"/>
      <c r="HN242" s="117"/>
      <c r="HX242" s="117"/>
      <c r="IH242" s="117"/>
      <c r="IR242" s="117"/>
    </row>
    <row xmlns:x14ac="http://schemas.microsoft.com/office/spreadsheetml/2009/9/ac" r="243" s="3" customFormat="true" x14ac:dyDescent="0.25">
      <c r="A243" s="372"/>
      <c r="B243" s="117"/>
      <c r="L243" s="417"/>
      <c r="M243" s="418"/>
      <c r="N243" s="418"/>
      <c r="O243" s="418"/>
      <c r="P243" s="418"/>
      <c r="Q243" s="418"/>
      <c r="R243" s="418"/>
      <c r="S243" s="418"/>
      <c r="T243" s="418"/>
      <c r="U243" s="418"/>
      <c r="V243" s="417"/>
      <c r="W243" s="418"/>
      <c r="X243" s="418"/>
      <c r="Y243" s="418"/>
      <c r="Z243" s="418"/>
      <c r="AA243" s="418"/>
      <c r="AB243" s="418"/>
      <c r="AC243" s="418"/>
      <c r="AD243" s="418"/>
      <c r="AE243" s="418"/>
      <c r="AF243" s="117"/>
      <c r="AP243" s="117"/>
      <c r="AZ243" s="117"/>
      <c r="BJ243" s="117"/>
      <c r="BT243" s="117"/>
      <c r="BU243" s="117"/>
      <c r="CD243" s="117"/>
      <c r="CN243" s="117"/>
      <c r="CX243" s="117"/>
      <c r="DH243" s="117"/>
      <c r="DR243" s="117"/>
      <c r="EB243" s="117"/>
      <c r="EL243" s="117"/>
      <c r="EV243" s="117"/>
      <c r="FF243" s="117"/>
      <c r="FP243" s="117"/>
      <c r="FZ243" s="117"/>
      <c r="GJ243" s="117"/>
      <c r="GT243" s="117"/>
      <c r="HD243" s="117"/>
      <c r="HN243" s="117"/>
      <c r="HX243" s="117"/>
      <c r="IH243" s="117"/>
      <c r="IR243" s="117"/>
    </row>
    <row xmlns:x14ac="http://schemas.microsoft.com/office/spreadsheetml/2009/9/ac" r="244" s="3" customFormat="true" x14ac:dyDescent="0.25">
      <c r="A244" s="372"/>
      <c r="B244" s="117"/>
      <c r="L244" s="417"/>
      <c r="M244" s="418"/>
      <c r="N244" s="418"/>
      <c r="O244" s="418"/>
      <c r="P244" s="418"/>
      <c r="Q244" s="418"/>
      <c r="R244" s="418"/>
      <c r="S244" s="418"/>
      <c r="T244" s="418"/>
      <c r="U244" s="418"/>
      <c r="V244" s="417"/>
      <c r="W244" s="418"/>
      <c r="X244" s="418"/>
      <c r="Y244" s="418"/>
      <c r="Z244" s="418"/>
      <c r="AA244" s="418"/>
      <c r="AB244" s="418"/>
      <c r="AC244" s="418"/>
      <c r="AD244" s="418"/>
      <c r="AE244" s="418"/>
      <c r="AF244" s="117"/>
      <c r="AP244" s="117"/>
      <c r="AZ244" s="117"/>
      <c r="BJ244" s="117"/>
      <c r="BT244" s="117"/>
      <c r="BU244" s="117"/>
      <c r="CD244" s="117"/>
      <c r="CN244" s="117"/>
      <c r="CX244" s="117"/>
      <c r="DH244" s="117"/>
      <c r="DR244" s="117"/>
      <c r="EB244" s="117"/>
      <c r="EL244" s="117"/>
      <c r="EV244" s="117"/>
      <c r="FF244" s="117"/>
      <c r="FP244" s="117"/>
      <c r="FZ244" s="117"/>
      <c r="GJ244" s="117"/>
      <c r="GT244" s="117"/>
      <c r="HD244" s="117"/>
      <c r="HN244" s="117"/>
      <c r="HX244" s="117"/>
      <c r="IH244" s="117"/>
      <c r="IR244" s="117"/>
    </row>
    <row xmlns:x14ac="http://schemas.microsoft.com/office/spreadsheetml/2009/9/ac" r="245" s="3" customFormat="true" x14ac:dyDescent="0.25">
      <c r="A245" s="372"/>
      <c r="B245" s="117"/>
      <c r="L245" s="417"/>
      <c r="M245" s="418"/>
      <c r="N245" s="418"/>
      <c r="O245" s="418"/>
      <c r="P245" s="418"/>
      <c r="Q245" s="418"/>
      <c r="R245" s="418"/>
      <c r="S245" s="418"/>
      <c r="T245" s="418"/>
      <c r="U245" s="418"/>
      <c r="V245" s="417"/>
      <c r="W245" s="418"/>
      <c r="X245" s="418"/>
      <c r="Y245" s="418"/>
      <c r="Z245" s="418"/>
      <c r="AA245" s="418"/>
      <c r="AB245" s="418"/>
      <c r="AC245" s="418"/>
      <c r="AD245" s="418"/>
      <c r="AE245" s="418"/>
      <c r="AF245" s="117"/>
      <c r="AP245" s="117"/>
      <c r="AZ245" s="117"/>
      <c r="BJ245" s="117"/>
      <c r="BT245" s="117"/>
      <c r="BU245" s="117"/>
      <c r="CD245" s="117"/>
      <c r="CN245" s="117"/>
      <c r="CX245" s="117"/>
      <c r="DH245" s="117"/>
      <c r="DR245" s="117"/>
      <c r="EB245" s="117"/>
      <c r="EL245" s="117"/>
      <c r="EV245" s="117"/>
      <c r="FF245" s="117"/>
      <c r="FP245" s="117"/>
      <c r="FZ245" s="117"/>
      <c r="GJ245" s="117"/>
      <c r="GT245" s="117"/>
      <c r="HD245" s="117"/>
      <c r="HN245" s="117"/>
      <c r="HX245" s="117"/>
      <c r="IH245" s="117"/>
      <c r="IR245" s="117"/>
    </row>
    <row xmlns:x14ac="http://schemas.microsoft.com/office/spreadsheetml/2009/9/ac" r="246" s="3" customFormat="true" x14ac:dyDescent="0.25">
      <c r="A246" s="372"/>
      <c r="B246" s="117"/>
      <c r="L246" s="417"/>
      <c r="M246" s="418"/>
      <c r="N246" s="418"/>
      <c r="O246" s="418"/>
      <c r="P246" s="418"/>
      <c r="Q246" s="418"/>
      <c r="R246" s="418"/>
      <c r="S246" s="418"/>
      <c r="T246" s="418"/>
      <c r="U246" s="418"/>
      <c r="V246" s="417"/>
      <c r="W246" s="418"/>
      <c r="X246" s="418"/>
      <c r="Y246" s="418"/>
      <c r="Z246" s="418"/>
      <c r="AA246" s="418"/>
      <c r="AB246" s="418"/>
      <c r="AC246" s="418"/>
      <c r="AD246" s="418"/>
      <c r="AE246" s="418"/>
      <c r="AF246" s="117"/>
      <c r="AP246" s="117"/>
      <c r="AZ246" s="117"/>
      <c r="BJ246" s="117"/>
      <c r="BT246" s="117"/>
      <c r="BU246" s="117"/>
      <c r="CD246" s="117"/>
      <c r="CN246" s="117"/>
      <c r="CX246" s="117"/>
      <c r="DH246" s="117"/>
      <c r="DR246" s="117"/>
      <c r="EB246" s="117"/>
      <c r="EL246" s="117"/>
      <c r="EV246" s="117"/>
      <c r="FF246" s="117"/>
      <c r="FP246" s="117"/>
      <c r="FZ246" s="117"/>
      <c r="GJ246" s="117"/>
      <c r="GT246" s="117"/>
      <c r="HD246" s="117"/>
      <c r="HN246" s="117"/>
      <c r="HX246" s="117"/>
      <c r="IH246" s="117"/>
      <c r="IR246" s="117"/>
    </row>
    <row xmlns:x14ac="http://schemas.microsoft.com/office/spreadsheetml/2009/9/ac" r="247" s="3" customFormat="true" x14ac:dyDescent="0.25">
      <c r="A247" s="372"/>
      <c r="B247" s="117"/>
      <c r="L247" s="417"/>
      <c r="M247" s="418"/>
      <c r="N247" s="418"/>
      <c r="O247" s="418"/>
      <c r="P247" s="418"/>
      <c r="Q247" s="418"/>
      <c r="R247" s="418"/>
      <c r="S247" s="418"/>
      <c r="T247" s="418"/>
      <c r="U247" s="418"/>
      <c r="V247" s="417"/>
      <c r="W247" s="418"/>
      <c r="X247" s="418"/>
      <c r="Y247" s="418"/>
      <c r="Z247" s="418"/>
      <c r="AA247" s="418"/>
      <c r="AB247" s="418"/>
      <c r="AC247" s="418"/>
      <c r="AD247" s="418"/>
      <c r="AE247" s="418"/>
      <c r="AF247" s="117"/>
      <c r="AP247" s="117"/>
      <c r="AZ247" s="117"/>
      <c r="BJ247" s="117"/>
      <c r="BT247" s="117"/>
      <c r="BU247" s="117"/>
      <c r="CD247" s="117"/>
      <c r="CN247" s="117"/>
      <c r="CX247" s="117"/>
      <c r="DH247" s="117"/>
      <c r="DR247" s="117"/>
      <c r="EB247" s="117"/>
      <c r="EL247" s="117"/>
      <c r="EV247" s="117"/>
      <c r="FF247" s="117"/>
      <c r="FP247" s="117"/>
      <c r="FZ247" s="117"/>
      <c r="GJ247" s="117"/>
      <c r="GT247" s="117"/>
      <c r="HD247" s="117"/>
      <c r="HN247" s="117"/>
      <c r="HX247" s="117"/>
      <c r="IH247" s="117"/>
      <c r="IR247" s="117"/>
    </row>
    <row xmlns:x14ac="http://schemas.microsoft.com/office/spreadsheetml/2009/9/ac" r="248" s="3" customFormat="true" x14ac:dyDescent="0.25">
      <c r="A248" s="372"/>
      <c r="B248" s="117"/>
      <c r="L248" s="417"/>
      <c r="M248" s="418"/>
      <c r="N248" s="418"/>
      <c r="O248" s="418"/>
      <c r="P248" s="418"/>
      <c r="Q248" s="418"/>
      <c r="R248" s="418"/>
      <c r="S248" s="418"/>
      <c r="T248" s="418"/>
      <c r="U248" s="418"/>
      <c r="V248" s="417"/>
      <c r="W248" s="418"/>
      <c r="X248" s="418"/>
      <c r="Y248" s="418"/>
      <c r="Z248" s="418"/>
      <c r="AA248" s="418"/>
      <c r="AB248" s="418"/>
      <c r="AC248" s="418"/>
      <c r="AD248" s="418"/>
      <c r="AE248" s="418"/>
      <c r="AF248" s="117"/>
      <c r="AP248" s="117"/>
      <c r="AZ248" s="117"/>
      <c r="BJ248" s="117"/>
      <c r="BT248" s="117"/>
      <c r="BU248" s="117"/>
      <c r="CD248" s="117"/>
      <c r="CN248" s="117"/>
      <c r="CX248" s="117"/>
      <c r="DH248" s="117"/>
      <c r="DR248" s="117"/>
      <c r="EB248" s="117"/>
      <c r="EL248" s="117"/>
      <c r="EV248" s="117"/>
      <c r="FF248" s="117"/>
      <c r="FP248" s="117"/>
      <c r="FZ248" s="117"/>
      <c r="GJ248" s="117"/>
      <c r="GT248" s="117"/>
      <c r="HD248" s="117"/>
      <c r="HN248" s="117"/>
      <c r="HX248" s="117"/>
      <c r="IH248" s="117"/>
      <c r="IR248" s="117"/>
    </row>
    <row xmlns:x14ac="http://schemas.microsoft.com/office/spreadsheetml/2009/9/ac" r="249" s="3" customFormat="true" x14ac:dyDescent="0.25">
      <c r="A249" s="372"/>
      <c r="B249" s="117"/>
      <c r="L249" s="417"/>
      <c r="M249" s="418"/>
      <c r="N249" s="418"/>
      <c r="O249" s="418"/>
      <c r="P249" s="418"/>
      <c r="Q249" s="418"/>
      <c r="R249" s="418"/>
      <c r="S249" s="418"/>
      <c r="T249" s="418"/>
      <c r="U249" s="418"/>
      <c r="V249" s="417"/>
      <c r="W249" s="418"/>
      <c r="X249" s="418"/>
      <c r="Y249" s="418"/>
      <c r="Z249" s="418"/>
      <c r="AA249" s="418"/>
      <c r="AB249" s="418"/>
      <c r="AC249" s="418"/>
      <c r="AD249" s="418"/>
      <c r="AE249" s="418"/>
      <c r="AF249" s="117"/>
      <c r="AP249" s="117"/>
      <c r="AZ249" s="117"/>
      <c r="BJ249" s="117"/>
      <c r="BT249" s="117"/>
      <c r="BU249" s="117"/>
      <c r="CD249" s="117"/>
      <c r="CN249" s="117"/>
      <c r="CX249" s="117"/>
      <c r="DH249" s="117"/>
      <c r="DR249" s="117"/>
      <c r="EB249" s="117"/>
      <c r="EL249" s="117"/>
      <c r="EV249" s="117"/>
      <c r="FF249" s="117"/>
      <c r="FP249" s="117"/>
      <c r="FZ249" s="117"/>
      <c r="GJ249" s="117"/>
      <c r="GT249" s="117"/>
      <c r="HD249" s="117"/>
      <c r="HN249" s="117"/>
      <c r="HX249" s="117"/>
      <c r="IH249" s="117"/>
      <c r="IR249" s="117"/>
    </row>
    <row xmlns:x14ac="http://schemas.microsoft.com/office/spreadsheetml/2009/9/ac" r="250" s="3" customFormat="true" x14ac:dyDescent="0.25">
      <c r="A250" s="372"/>
      <c r="B250" s="117"/>
      <c r="L250" s="417"/>
      <c r="M250" s="418"/>
      <c r="N250" s="418"/>
      <c r="O250" s="418"/>
      <c r="P250" s="418"/>
      <c r="Q250" s="418"/>
      <c r="R250" s="418"/>
      <c r="S250" s="418"/>
      <c r="T250" s="418"/>
      <c r="U250" s="418"/>
      <c r="V250" s="417"/>
      <c r="W250" s="418"/>
      <c r="X250" s="418"/>
      <c r="Y250" s="418"/>
      <c r="Z250" s="418"/>
      <c r="AA250" s="418"/>
      <c r="AB250" s="418"/>
      <c r="AC250" s="418"/>
      <c r="AD250" s="418"/>
      <c r="AE250" s="418"/>
      <c r="AF250" s="117"/>
      <c r="AP250" s="117"/>
      <c r="AZ250" s="117"/>
      <c r="BJ250" s="117"/>
      <c r="BT250" s="117"/>
      <c r="BU250" s="117"/>
      <c r="CD250" s="117"/>
      <c r="CN250" s="117"/>
      <c r="CX250" s="117"/>
      <c r="DH250" s="117"/>
      <c r="DR250" s="117"/>
      <c r="EB250" s="117"/>
      <c r="EL250" s="117"/>
      <c r="EV250" s="117"/>
      <c r="FF250" s="117"/>
      <c r="FP250" s="117"/>
      <c r="FZ250" s="117"/>
      <c r="GJ250" s="117"/>
      <c r="GT250" s="117"/>
      <c r="HD250" s="117"/>
      <c r="HN250" s="117"/>
      <c r="HX250" s="117"/>
      <c r="IH250" s="117"/>
      <c r="IR250" s="117"/>
    </row>
    <row xmlns:x14ac="http://schemas.microsoft.com/office/spreadsheetml/2009/9/ac" r="251" s="3" customFormat="true" x14ac:dyDescent="0.25">
      <c r="A251" s="372"/>
      <c r="B251" s="117"/>
      <c r="L251" s="417"/>
      <c r="M251" s="418"/>
      <c r="N251" s="418"/>
      <c r="O251" s="418"/>
      <c r="P251" s="418"/>
      <c r="Q251" s="418"/>
      <c r="R251" s="418"/>
      <c r="S251" s="418"/>
      <c r="T251" s="418"/>
      <c r="U251" s="418"/>
      <c r="V251" s="417"/>
      <c r="W251" s="418"/>
      <c r="X251" s="418"/>
      <c r="Y251" s="418"/>
      <c r="Z251" s="418"/>
      <c r="AA251" s="418"/>
      <c r="AB251" s="418"/>
      <c r="AC251" s="418"/>
      <c r="AD251" s="418"/>
      <c r="AE251" s="418"/>
      <c r="AF251" s="117"/>
      <c r="AP251" s="117"/>
      <c r="AZ251" s="117"/>
      <c r="BJ251" s="117"/>
      <c r="BT251" s="117"/>
      <c r="BU251" s="117"/>
      <c r="CD251" s="117"/>
      <c r="CN251" s="117"/>
      <c r="CX251" s="117"/>
      <c r="DH251" s="117"/>
      <c r="DR251" s="117"/>
      <c r="EB251" s="117"/>
      <c r="EL251" s="117"/>
      <c r="EV251" s="117"/>
      <c r="FF251" s="117"/>
      <c r="FP251" s="117"/>
      <c r="FZ251" s="117"/>
      <c r="GJ251" s="117"/>
      <c r="GT251" s="117"/>
      <c r="HD251" s="117"/>
      <c r="HN251" s="117"/>
      <c r="HX251" s="117"/>
      <c r="IH251" s="117"/>
      <c r="IR251" s="117"/>
    </row>
    <row xmlns:x14ac="http://schemas.microsoft.com/office/spreadsheetml/2009/9/ac" r="252" s="3" customFormat="true" x14ac:dyDescent="0.25">
      <c r="A252" s="372"/>
      <c r="B252" s="117"/>
      <c r="L252" s="417"/>
      <c r="M252" s="418"/>
      <c r="N252" s="418"/>
      <c r="O252" s="418"/>
      <c r="P252" s="418"/>
      <c r="Q252" s="418"/>
      <c r="R252" s="418"/>
      <c r="S252" s="418"/>
      <c r="T252" s="418"/>
      <c r="U252" s="418"/>
      <c r="V252" s="417"/>
      <c r="W252" s="418"/>
      <c r="X252" s="418"/>
      <c r="Y252" s="418"/>
      <c r="Z252" s="418"/>
      <c r="AA252" s="418"/>
      <c r="AB252" s="418"/>
      <c r="AC252" s="418"/>
      <c r="AD252" s="418"/>
      <c r="AE252" s="418"/>
      <c r="AF252" s="117"/>
      <c r="AP252" s="117"/>
      <c r="AZ252" s="117"/>
      <c r="BJ252" s="117"/>
      <c r="BT252" s="117"/>
      <c r="BU252" s="117"/>
      <c r="CD252" s="117"/>
      <c r="CN252" s="117"/>
      <c r="CX252" s="117"/>
      <c r="DH252" s="117"/>
      <c r="DR252" s="117"/>
      <c r="EB252" s="117"/>
      <c r="EL252" s="117"/>
      <c r="EV252" s="117"/>
      <c r="FF252" s="117"/>
      <c r="FP252" s="117"/>
      <c r="FZ252" s="117"/>
      <c r="GJ252" s="117"/>
      <c r="GT252" s="117"/>
      <c r="HD252" s="117"/>
      <c r="HN252" s="117"/>
      <c r="HX252" s="117"/>
      <c r="IH252" s="117"/>
      <c r="IR252" s="117"/>
    </row>
    <row xmlns:x14ac="http://schemas.microsoft.com/office/spreadsheetml/2009/9/ac" r="253" s="3" customFormat="true" x14ac:dyDescent="0.25">
      <c r="A253" s="372"/>
      <c r="B253" s="117"/>
      <c r="L253" s="417"/>
      <c r="M253" s="418"/>
      <c r="N253" s="418"/>
      <c r="O253" s="418"/>
      <c r="P253" s="418"/>
      <c r="Q253" s="418"/>
      <c r="R253" s="418"/>
      <c r="S253" s="418"/>
      <c r="T253" s="418"/>
      <c r="U253" s="418"/>
      <c r="V253" s="417"/>
      <c r="W253" s="418"/>
      <c r="X253" s="418"/>
      <c r="Y253" s="418"/>
      <c r="Z253" s="418"/>
      <c r="AA253" s="418"/>
      <c r="AB253" s="418"/>
      <c r="AC253" s="418"/>
      <c r="AD253" s="418"/>
      <c r="AE253" s="418"/>
      <c r="AF253" s="117"/>
      <c r="AP253" s="117"/>
      <c r="AZ253" s="117"/>
      <c r="BJ253" s="117"/>
      <c r="BT253" s="117"/>
      <c r="BU253" s="117"/>
      <c r="CD253" s="117"/>
      <c r="CN253" s="117"/>
      <c r="CX253" s="117"/>
      <c r="DH253" s="117"/>
      <c r="DR253" s="117"/>
      <c r="EB253" s="117"/>
      <c r="EL253" s="117"/>
      <c r="EV253" s="117"/>
      <c r="FF253" s="117"/>
      <c r="FP253" s="117"/>
      <c r="FZ253" s="117"/>
      <c r="GJ253" s="117"/>
      <c r="GT253" s="117"/>
      <c r="HD253" s="117"/>
      <c r="HN253" s="117"/>
      <c r="HX253" s="117"/>
      <c r="IH253" s="117"/>
      <c r="IR253" s="117"/>
    </row>
    <row xmlns:x14ac="http://schemas.microsoft.com/office/spreadsheetml/2009/9/ac" r="254" s="3" customFormat="true" x14ac:dyDescent="0.25">
      <c r="A254" s="372"/>
      <c r="B254" s="117"/>
      <c r="L254" s="417"/>
      <c r="M254" s="418"/>
      <c r="N254" s="418"/>
      <c r="O254" s="418"/>
      <c r="P254" s="418"/>
      <c r="Q254" s="418"/>
      <c r="R254" s="418"/>
      <c r="S254" s="418"/>
      <c r="T254" s="418"/>
      <c r="U254" s="418"/>
      <c r="V254" s="417"/>
      <c r="W254" s="418"/>
      <c r="X254" s="418"/>
      <c r="Y254" s="418"/>
      <c r="Z254" s="418"/>
      <c r="AA254" s="418"/>
      <c r="AB254" s="418"/>
      <c r="AC254" s="418"/>
      <c r="AD254" s="418"/>
      <c r="AE254" s="418"/>
      <c r="AF254" s="117"/>
      <c r="AP254" s="117"/>
      <c r="AZ254" s="117"/>
      <c r="BJ254" s="117"/>
      <c r="BT254" s="117"/>
      <c r="BU254" s="117"/>
      <c r="CD254" s="117"/>
      <c r="CN254" s="117"/>
      <c r="CX254" s="117"/>
      <c r="DH254" s="117"/>
      <c r="DR254" s="117"/>
      <c r="EB254" s="117"/>
      <c r="EL254" s="117"/>
      <c r="EV254" s="117"/>
      <c r="FF254" s="117"/>
      <c r="FP254" s="117"/>
      <c r="FZ254" s="117"/>
      <c r="GJ254" s="117"/>
      <c r="GT254" s="117"/>
      <c r="HD254" s="117"/>
      <c r="HN254" s="117"/>
      <c r="HX254" s="117"/>
      <c r="IH254" s="117"/>
      <c r="IR254" s="117"/>
    </row>
    <row xmlns:x14ac="http://schemas.microsoft.com/office/spreadsheetml/2009/9/ac" r="255" s="3" customFormat="true" x14ac:dyDescent="0.25">
      <c r="A255" s="372"/>
      <c r="B255" s="117"/>
      <c r="L255" s="417"/>
      <c r="M255" s="418"/>
      <c r="N255" s="418"/>
      <c r="O255" s="418"/>
      <c r="P255" s="418"/>
      <c r="Q255" s="418"/>
      <c r="R255" s="418"/>
      <c r="S255" s="418"/>
      <c r="T255" s="418"/>
      <c r="U255" s="418"/>
      <c r="V255" s="417"/>
      <c r="W255" s="418"/>
      <c r="X255" s="418"/>
      <c r="Y255" s="418"/>
      <c r="Z255" s="418"/>
      <c r="AA255" s="418"/>
      <c r="AB255" s="418"/>
      <c r="AC255" s="418"/>
      <c r="AD255" s="418"/>
      <c r="AE255" s="418"/>
      <c r="AF255" s="117"/>
      <c r="AP255" s="117"/>
      <c r="AZ255" s="117"/>
      <c r="BJ255" s="117"/>
      <c r="BT255" s="117"/>
      <c r="BU255" s="117"/>
      <c r="CD255" s="117"/>
      <c r="CN255" s="117"/>
      <c r="CX255" s="117"/>
      <c r="DH255" s="117"/>
      <c r="DR255" s="117"/>
      <c r="EB255" s="117"/>
      <c r="EL255" s="117"/>
      <c r="EV255" s="117"/>
      <c r="FF255" s="117"/>
      <c r="FP255" s="117"/>
      <c r="FZ255" s="117"/>
      <c r="GJ255" s="117"/>
      <c r="GT255" s="117"/>
      <c r="HD255" s="117"/>
      <c r="HN255" s="117"/>
      <c r="HX255" s="117"/>
      <c r="IH255" s="117"/>
      <c r="IR255" s="117"/>
    </row>
    <row xmlns:x14ac="http://schemas.microsoft.com/office/spreadsheetml/2009/9/ac" r="256" s="3" customFormat="true" x14ac:dyDescent="0.25">
      <c r="A256" s="372"/>
      <c r="B256" s="117"/>
      <c r="L256" s="417"/>
      <c r="M256" s="418"/>
      <c r="N256" s="418"/>
      <c r="O256" s="418"/>
      <c r="P256" s="418"/>
      <c r="Q256" s="418"/>
      <c r="R256" s="418"/>
      <c r="S256" s="418"/>
      <c r="T256" s="418"/>
      <c r="U256" s="418"/>
      <c r="V256" s="417"/>
      <c r="W256" s="418"/>
      <c r="X256" s="418"/>
      <c r="Y256" s="418"/>
      <c r="Z256" s="418"/>
      <c r="AA256" s="418"/>
      <c r="AB256" s="418"/>
      <c r="AC256" s="418"/>
      <c r="AD256" s="418"/>
      <c r="AE256" s="418"/>
      <c r="AF256" s="117"/>
      <c r="AP256" s="117"/>
      <c r="AZ256" s="117"/>
      <c r="BJ256" s="117"/>
      <c r="BT256" s="117"/>
      <c r="BU256" s="117"/>
      <c r="CD256" s="117"/>
      <c r="CN256" s="117"/>
      <c r="CX256" s="117"/>
      <c r="DH256" s="117"/>
      <c r="DR256" s="117"/>
      <c r="EB256" s="117"/>
      <c r="EL256" s="117"/>
      <c r="EV256" s="117"/>
      <c r="FF256" s="117"/>
      <c r="FP256" s="117"/>
      <c r="FZ256" s="117"/>
      <c r="GJ256" s="117"/>
      <c r="GT256" s="117"/>
      <c r="HD256" s="117"/>
      <c r="HN256" s="117"/>
      <c r="HX256" s="117"/>
      <c r="IH256" s="117"/>
      <c r="IR256" s="117"/>
    </row>
    <row xmlns:x14ac="http://schemas.microsoft.com/office/spreadsheetml/2009/9/ac" r="257" s="3" customFormat="true" x14ac:dyDescent="0.25">
      <c r="A257" s="372"/>
      <c r="B257" s="117"/>
      <c r="L257" s="417"/>
      <c r="M257" s="418"/>
      <c r="N257" s="418"/>
      <c r="O257" s="418"/>
      <c r="P257" s="418"/>
      <c r="Q257" s="418"/>
      <c r="R257" s="418"/>
      <c r="S257" s="418"/>
      <c r="T257" s="418"/>
      <c r="U257" s="418"/>
      <c r="V257" s="417"/>
      <c r="W257" s="418"/>
      <c r="X257" s="418"/>
      <c r="Y257" s="418"/>
      <c r="Z257" s="418"/>
      <c r="AA257" s="418"/>
      <c r="AB257" s="418"/>
      <c r="AC257" s="418"/>
      <c r="AD257" s="418"/>
      <c r="AE257" s="418"/>
      <c r="AF257" s="117"/>
      <c r="AP257" s="117"/>
      <c r="AZ257" s="117"/>
      <c r="BJ257" s="117"/>
      <c r="BT257" s="117"/>
      <c r="BU257" s="117"/>
      <c r="CD257" s="117"/>
      <c r="CN257" s="117"/>
      <c r="CX257" s="117"/>
      <c r="DH257" s="117"/>
      <c r="DR257" s="117"/>
      <c r="EB257" s="117"/>
      <c r="EL257" s="117"/>
      <c r="EV257" s="117"/>
      <c r="FF257" s="117"/>
      <c r="FP257" s="117"/>
      <c r="FZ257" s="117"/>
      <c r="GJ257" s="117"/>
      <c r="GT257" s="117"/>
      <c r="HD257" s="117"/>
      <c r="HN257" s="117"/>
      <c r="HX257" s="117"/>
      <c r="IH257" s="117"/>
      <c r="IR257" s="117"/>
    </row>
    <row xmlns:x14ac="http://schemas.microsoft.com/office/spreadsheetml/2009/9/ac" r="258" s="3" customFormat="true" x14ac:dyDescent="0.25">
      <c r="A258" s="372"/>
      <c r="B258" s="117"/>
      <c r="L258" s="417"/>
      <c r="M258" s="418"/>
      <c r="N258" s="418"/>
      <c r="O258" s="418"/>
      <c r="P258" s="418"/>
      <c r="Q258" s="418"/>
      <c r="R258" s="418"/>
      <c r="S258" s="418"/>
      <c r="T258" s="418"/>
      <c r="U258" s="418"/>
      <c r="V258" s="417"/>
      <c r="W258" s="418"/>
      <c r="X258" s="418"/>
      <c r="Y258" s="418"/>
      <c r="Z258" s="418"/>
      <c r="AA258" s="418"/>
      <c r="AB258" s="418"/>
      <c r="AC258" s="418"/>
      <c r="AD258" s="418"/>
      <c r="AE258" s="418"/>
      <c r="AF258" s="117"/>
      <c r="AP258" s="117"/>
      <c r="AZ258" s="117"/>
      <c r="BJ258" s="117"/>
      <c r="BT258" s="117"/>
      <c r="BU258" s="117"/>
      <c r="CD258" s="117"/>
      <c r="CN258" s="117"/>
      <c r="CX258" s="117"/>
      <c r="DH258" s="117"/>
      <c r="DR258" s="117"/>
      <c r="EB258" s="117"/>
      <c r="EL258" s="117"/>
      <c r="EV258" s="117"/>
      <c r="FF258" s="117"/>
      <c r="FP258" s="117"/>
      <c r="FZ258" s="117"/>
      <c r="GJ258" s="117"/>
      <c r="GT258" s="117"/>
      <c r="HD258" s="117"/>
      <c r="HN258" s="117"/>
      <c r="HX258" s="117"/>
      <c r="IH258" s="117"/>
      <c r="IR258" s="117"/>
    </row>
    <row xmlns:x14ac="http://schemas.microsoft.com/office/spreadsheetml/2009/9/ac" r="259" s="3" customFormat="true" x14ac:dyDescent="0.25">
      <c r="A259" s="372"/>
      <c r="B259" s="117"/>
      <c r="L259" s="417"/>
      <c r="M259" s="418"/>
      <c r="N259" s="418"/>
      <c r="O259" s="418"/>
      <c r="P259" s="418"/>
      <c r="Q259" s="418"/>
      <c r="R259" s="418"/>
      <c r="S259" s="418"/>
      <c r="T259" s="418"/>
      <c r="U259" s="418"/>
      <c r="V259" s="417"/>
      <c r="W259" s="418"/>
      <c r="X259" s="418"/>
      <c r="Y259" s="418"/>
      <c r="Z259" s="418"/>
      <c r="AA259" s="418"/>
      <c r="AB259" s="418"/>
      <c r="AC259" s="418"/>
      <c r="AD259" s="418"/>
      <c r="AE259" s="418"/>
      <c r="AF259" s="117"/>
      <c r="AP259" s="117"/>
      <c r="AZ259" s="117"/>
      <c r="BJ259" s="117"/>
      <c r="BT259" s="117"/>
      <c r="BU259" s="117"/>
      <c r="CD259" s="117"/>
      <c r="CN259" s="117"/>
      <c r="CX259" s="117"/>
      <c r="DH259" s="117"/>
      <c r="DR259" s="117"/>
      <c r="EB259" s="117"/>
      <c r="EL259" s="117"/>
      <c r="EV259" s="117"/>
      <c r="FF259" s="117"/>
      <c r="FP259" s="117"/>
      <c r="FZ259" s="117"/>
      <c r="GJ259" s="117"/>
      <c r="GT259" s="117"/>
      <c r="HD259" s="117"/>
      <c r="HN259" s="117"/>
      <c r="HX259" s="117"/>
      <c r="IH259" s="117"/>
      <c r="IR259" s="117"/>
    </row>
    <row xmlns:x14ac="http://schemas.microsoft.com/office/spreadsheetml/2009/9/ac" r="260" s="3" customFormat="true" x14ac:dyDescent="0.25">
      <c r="A260" s="372"/>
      <c r="B260" s="117"/>
      <c r="L260" s="417"/>
      <c r="M260" s="418"/>
      <c r="N260" s="418"/>
      <c r="O260" s="418"/>
      <c r="P260" s="418"/>
      <c r="Q260" s="418"/>
      <c r="R260" s="418"/>
      <c r="S260" s="418"/>
      <c r="T260" s="418"/>
      <c r="U260" s="418"/>
      <c r="V260" s="417"/>
      <c r="W260" s="418"/>
      <c r="X260" s="418"/>
      <c r="Y260" s="418"/>
      <c r="Z260" s="418"/>
      <c r="AA260" s="418"/>
      <c r="AB260" s="418"/>
      <c r="AC260" s="418"/>
      <c r="AD260" s="418"/>
      <c r="AE260" s="418"/>
      <c r="AF260" s="117"/>
      <c r="AP260" s="117"/>
      <c r="AZ260" s="117"/>
      <c r="BJ260" s="117"/>
      <c r="BT260" s="117"/>
      <c r="BU260" s="117"/>
      <c r="CD260" s="117"/>
      <c r="CN260" s="117"/>
      <c r="CX260" s="117"/>
      <c r="DH260" s="117"/>
      <c r="DR260" s="117"/>
      <c r="EB260" s="117"/>
      <c r="EL260" s="117"/>
      <c r="EV260" s="117"/>
      <c r="FF260" s="117"/>
      <c r="FP260" s="117"/>
      <c r="FZ260" s="117"/>
      <c r="GJ260" s="117"/>
      <c r="GT260" s="117"/>
      <c r="HD260" s="117"/>
      <c r="HN260" s="117"/>
      <c r="HX260" s="117"/>
      <c r="IH260" s="117"/>
      <c r="IR260" s="117"/>
    </row>
    <row xmlns:x14ac="http://schemas.microsoft.com/office/spreadsheetml/2009/9/ac" r="261" s="3" customFormat="true" x14ac:dyDescent="0.25">
      <c r="A261" s="372"/>
      <c r="B261" s="117"/>
      <c r="L261" s="417"/>
      <c r="M261" s="418"/>
      <c r="N261" s="418"/>
      <c r="O261" s="418"/>
      <c r="P261" s="418"/>
      <c r="Q261" s="418"/>
      <c r="R261" s="418"/>
      <c r="S261" s="418"/>
      <c r="T261" s="418"/>
      <c r="U261" s="418"/>
      <c r="V261" s="417"/>
      <c r="W261" s="418"/>
      <c r="X261" s="418"/>
      <c r="Y261" s="418"/>
      <c r="Z261" s="418"/>
      <c r="AA261" s="418"/>
      <c r="AB261" s="418"/>
      <c r="AC261" s="418"/>
      <c r="AD261" s="418"/>
      <c r="AE261" s="418"/>
      <c r="AF261" s="117"/>
      <c r="AP261" s="117"/>
      <c r="AZ261" s="117"/>
      <c r="BJ261" s="117"/>
      <c r="BT261" s="117"/>
      <c r="BU261" s="117"/>
      <c r="CD261" s="117"/>
      <c r="CN261" s="117"/>
      <c r="CX261" s="117"/>
      <c r="DH261" s="117"/>
      <c r="DR261" s="117"/>
      <c r="EB261" s="117"/>
      <c r="EL261" s="117"/>
      <c r="EV261" s="117"/>
      <c r="FF261" s="117"/>
      <c r="FP261" s="117"/>
      <c r="FZ261" s="117"/>
      <c r="GJ261" s="117"/>
      <c r="GT261" s="117"/>
      <c r="HD261" s="117"/>
      <c r="HN261" s="117"/>
      <c r="HX261" s="117"/>
      <c r="IH261" s="117"/>
      <c r="IR261" s="117"/>
    </row>
    <row xmlns:x14ac="http://schemas.microsoft.com/office/spreadsheetml/2009/9/ac" r="262" s="3" customFormat="true" x14ac:dyDescent="0.25">
      <c r="A262" s="372"/>
      <c r="B262" s="117"/>
      <c r="L262" s="417"/>
      <c r="M262" s="418"/>
      <c r="N262" s="418"/>
      <c r="O262" s="418"/>
      <c r="P262" s="418"/>
      <c r="Q262" s="418"/>
      <c r="R262" s="418"/>
      <c r="S262" s="418"/>
      <c r="T262" s="418"/>
      <c r="U262" s="418"/>
      <c r="V262" s="417"/>
      <c r="W262" s="418"/>
      <c r="X262" s="418"/>
      <c r="Y262" s="418"/>
      <c r="Z262" s="418"/>
      <c r="AA262" s="418"/>
      <c r="AB262" s="418"/>
      <c r="AC262" s="418"/>
      <c r="AD262" s="418"/>
      <c r="AE262" s="418"/>
      <c r="AF262" s="117"/>
      <c r="AP262" s="117"/>
      <c r="AZ262" s="117"/>
      <c r="BJ262" s="117"/>
      <c r="BT262" s="117"/>
      <c r="BU262" s="117"/>
      <c r="CD262" s="117"/>
      <c r="CN262" s="117"/>
      <c r="CX262" s="117"/>
      <c r="DH262" s="117"/>
      <c r="DR262" s="117"/>
      <c r="EB262" s="117"/>
      <c r="EL262" s="117"/>
      <c r="EV262" s="117"/>
      <c r="FF262" s="117"/>
      <c r="FP262" s="117"/>
      <c r="FZ262" s="117"/>
      <c r="GJ262" s="117"/>
      <c r="GT262" s="117"/>
      <c r="HD262" s="117"/>
      <c r="HN262" s="117"/>
      <c r="HX262" s="117"/>
      <c r="IH262" s="117"/>
      <c r="IR262" s="117"/>
    </row>
    <row xmlns:x14ac="http://schemas.microsoft.com/office/spreadsheetml/2009/9/ac" r="263" s="3" customFormat="true" x14ac:dyDescent="0.25">
      <c r="A263" s="372"/>
      <c r="B263" s="117"/>
      <c r="L263" s="417"/>
      <c r="M263" s="418"/>
      <c r="N263" s="418"/>
      <c r="O263" s="418"/>
      <c r="P263" s="418"/>
      <c r="Q263" s="418"/>
      <c r="R263" s="418"/>
      <c r="S263" s="418"/>
      <c r="T263" s="418"/>
      <c r="U263" s="418"/>
      <c r="V263" s="417"/>
      <c r="W263" s="418"/>
      <c r="X263" s="418"/>
      <c r="Y263" s="418"/>
      <c r="Z263" s="418"/>
      <c r="AA263" s="418"/>
      <c r="AB263" s="418"/>
      <c r="AC263" s="418"/>
      <c r="AD263" s="418"/>
      <c r="AE263" s="418"/>
      <c r="AF263" s="117"/>
      <c r="AP263" s="117"/>
      <c r="AZ263" s="117"/>
      <c r="BJ263" s="117"/>
      <c r="BT263" s="117"/>
      <c r="BU263" s="117"/>
      <c r="CD263" s="117"/>
      <c r="CN263" s="117"/>
      <c r="CX263" s="117"/>
      <c r="DH263" s="117"/>
      <c r="DR263" s="117"/>
      <c r="EB263" s="117"/>
      <c r="EL263" s="117"/>
      <c r="EV263" s="117"/>
      <c r="FF263" s="117"/>
      <c r="FP263" s="117"/>
      <c r="FZ263" s="117"/>
      <c r="GJ263" s="117"/>
      <c r="GT263" s="117"/>
      <c r="HD263" s="117"/>
      <c r="HN263" s="117"/>
      <c r="HX263" s="117"/>
      <c r="IH263" s="117"/>
      <c r="IR263" s="117"/>
    </row>
    <row xmlns:x14ac="http://schemas.microsoft.com/office/spreadsheetml/2009/9/ac" r="264" s="3" customFormat="true" x14ac:dyDescent="0.25">
      <c r="A264" s="372"/>
      <c r="B264" s="117"/>
      <c r="L264" s="417"/>
      <c r="M264" s="418"/>
      <c r="N264" s="418"/>
      <c r="O264" s="418"/>
      <c r="P264" s="418"/>
      <c r="Q264" s="418"/>
      <c r="R264" s="418"/>
      <c r="S264" s="418"/>
      <c r="T264" s="418"/>
      <c r="U264" s="418"/>
      <c r="V264" s="417"/>
      <c r="W264" s="418"/>
      <c r="X264" s="418"/>
      <c r="Y264" s="418"/>
      <c r="Z264" s="418"/>
      <c r="AA264" s="418"/>
      <c r="AB264" s="418"/>
      <c r="AC264" s="418"/>
      <c r="AD264" s="418"/>
      <c r="AE264" s="418"/>
      <c r="AF264" s="117"/>
      <c r="AP264" s="117"/>
      <c r="AZ264" s="117"/>
      <c r="BJ264" s="117"/>
      <c r="BT264" s="117"/>
      <c r="BU264" s="117"/>
      <c r="CD264" s="117"/>
      <c r="CN264" s="117"/>
      <c r="CX264" s="117"/>
      <c r="DH264" s="117"/>
      <c r="DR264" s="117"/>
      <c r="EB264" s="117"/>
      <c r="EL264" s="117"/>
      <c r="EV264" s="117"/>
      <c r="FF264" s="117"/>
      <c r="FP264" s="117"/>
      <c r="FZ264" s="117"/>
      <c r="GJ264" s="117"/>
      <c r="GT264" s="117"/>
      <c r="HD264" s="117"/>
      <c r="HN264" s="117"/>
      <c r="HX264" s="117"/>
      <c r="IH264" s="117"/>
      <c r="IR264" s="117"/>
    </row>
    <row xmlns:x14ac="http://schemas.microsoft.com/office/spreadsheetml/2009/9/ac" r="265" s="3" customFormat="true" x14ac:dyDescent="0.25">
      <c r="A265" s="372"/>
      <c r="B265" s="117"/>
      <c r="L265" s="417"/>
      <c r="M265" s="418"/>
      <c r="N265" s="418"/>
      <c r="O265" s="418"/>
      <c r="P265" s="418"/>
      <c r="Q265" s="418"/>
      <c r="R265" s="418"/>
      <c r="S265" s="418"/>
      <c r="T265" s="418"/>
      <c r="U265" s="418"/>
      <c r="V265" s="417"/>
      <c r="W265" s="418"/>
      <c r="X265" s="418"/>
      <c r="Y265" s="418"/>
      <c r="Z265" s="418"/>
      <c r="AA265" s="418"/>
      <c r="AB265" s="418"/>
      <c r="AC265" s="418"/>
      <c r="AD265" s="418"/>
      <c r="AE265" s="418"/>
      <c r="AF265" s="117"/>
      <c r="AP265" s="117"/>
      <c r="AZ265" s="117"/>
      <c r="BJ265" s="117"/>
      <c r="BT265" s="117"/>
      <c r="BU265" s="117"/>
      <c r="CD265" s="117"/>
      <c r="CN265" s="117"/>
      <c r="CX265" s="117"/>
      <c r="DH265" s="117"/>
      <c r="DR265" s="117"/>
      <c r="EB265" s="117"/>
      <c r="EL265" s="117"/>
      <c r="EV265" s="117"/>
      <c r="FF265" s="117"/>
      <c r="FP265" s="117"/>
      <c r="FZ265" s="117"/>
      <c r="GJ265" s="117"/>
      <c r="GT265" s="117"/>
      <c r="HD265" s="117"/>
      <c r="HN265" s="117"/>
      <c r="HX265" s="117"/>
      <c r="IH265" s="117"/>
      <c r="IR265" s="117"/>
    </row>
    <row xmlns:x14ac="http://schemas.microsoft.com/office/spreadsheetml/2009/9/ac" r="266" s="3" customFormat="true" x14ac:dyDescent="0.25">
      <c r="A266" s="372"/>
      <c r="B266" s="117"/>
      <c r="L266" s="417"/>
      <c r="M266" s="418"/>
      <c r="N266" s="418"/>
      <c r="O266" s="418"/>
      <c r="P266" s="418"/>
      <c r="Q266" s="418"/>
      <c r="R266" s="418"/>
      <c r="S266" s="418"/>
      <c r="T266" s="418"/>
      <c r="U266" s="418"/>
      <c r="V266" s="417"/>
      <c r="W266" s="418"/>
      <c r="X266" s="418"/>
      <c r="Y266" s="418"/>
      <c r="Z266" s="418"/>
      <c r="AA266" s="418"/>
      <c r="AB266" s="418"/>
      <c r="AC266" s="418"/>
      <c r="AD266" s="418"/>
      <c r="AE266" s="418"/>
      <c r="AF266" s="117"/>
      <c r="AP266" s="117"/>
      <c r="AZ266" s="117"/>
      <c r="BJ266" s="117"/>
      <c r="BT266" s="117"/>
      <c r="BU266" s="117"/>
      <c r="CD266" s="117"/>
      <c r="CN266" s="117"/>
      <c r="CX266" s="117"/>
      <c r="DH266" s="117"/>
      <c r="DR266" s="117"/>
      <c r="EB266" s="117"/>
      <c r="EL266" s="117"/>
      <c r="EV266" s="117"/>
      <c r="FF266" s="117"/>
      <c r="FP266" s="117"/>
      <c r="FZ266" s="117"/>
      <c r="GJ266" s="117"/>
      <c r="GT266" s="117"/>
      <c r="HD266" s="117"/>
      <c r="HN266" s="117"/>
      <c r="HX266" s="117"/>
      <c r="IH266" s="117"/>
      <c r="IR266" s="117"/>
    </row>
    <row xmlns:x14ac="http://schemas.microsoft.com/office/spreadsheetml/2009/9/ac" r="267" s="3" customFormat="true" x14ac:dyDescent="0.25">
      <c r="A267" s="372"/>
      <c r="B267" s="117"/>
      <c r="L267" s="417"/>
      <c r="M267" s="418"/>
      <c r="N267" s="418"/>
      <c r="O267" s="418"/>
      <c r="P267" s="418"/>
      <c r="Q267" s="418"/>
      <c r="R267" s="418"/>
      <c r="S267" s="418"/>
      <c r="T267" s="418"/>
      <c r="U267" s="418"/>
      <c r="V267" s="417"/>
      <c r="W267" s="418"/>
      <c r="X267" s="418"/>
      <c r="Y267" s="418"/>
      <c r="Z267" s="418"/>
      <c r="AA267" s="418"/>
      <c r="AB267" s="418"/>
      <c r="AC267" s="418"/>
      <c r="AD267" s="418"/>
      <c r="AE267" s="418"/>
      <c r="AF267" s="117"/>
      <c r="AP267" s="117"/>
      <c r="AZ267" s="117"/>
      <c r="BJ267" s="117"/>
      <c r="BT267" s="117"/>
      <c r="BU267" s="117"/>
      <c r="CD267" s="117"/>
      <c r="CN267" s="117"/>
      <c r="CX267" s="117"/>
      <c r="DH267" s="117"/>
      <c r="DR267" s="117"/>
      <c r="EB267" s="117"/>
      <c r="EL267" s="117"/>
      <c r="EV267" s="117"/>
      <c r="FF267" s="117"/>
      <c r="FP267" s="117"/>
      <c r="FZ267" s="117"/>
      <c r="GJ267" s="117"/>
      <c r="GT267" s="117"/>
      <c r="HD267" s="117"/>
      <c r="HN267" s="117"/>
      <c r="HX267" s="117"/>
      <c r="IH267" s="117"/>
      <c r="IR267" s="117"/>
    </row>
    <row xmlns:x14ac="http://schemas.microsoft.com/office/spreadsheetml/2009/9/ac" r="268" s="3" customFormat="true" x14ac:dyDescent="0.25">
      <c r="A268" s="372"/>
      <c r="B268" s="117"/>
      <c r="L268" s="417"/>
      <c r="M268" s="418"/>
      <c r="N268" s="418"/>
      <c r="O268" s="418"/>
      <c r="P268" s="418"/>
      <c r="Q268" s="418"/>
      <c r="R268" s="418"/>
      <c r="S268" s="418"/>
      <c r="T268" s="418"/>
      <c r="U268" s="418"/>
      <c r="V268" s="417"/>
      <c r="W268" s="418"/>
      <c r="X268" s="418"/>
      <c r="Y268" s="418"/>
      <c r="Z268" s="418"/>
      <c r="AA268" s="418"/>
      <c r="AB268" s="418"/>
      <c r="AC268" s="418"/>
      <c r="AD268" s="418"/>
      <c r="AE268" s="418"/>
      <c r="AF268" s="117"/>
      <c r="AP268" s="117"/>
      <c r="AZ268" s="117"/>
      <c r="BJ268" s="117"/>
      <c r="BT268" s="117"/>
      <c r="BU268" s="117"/>
      <c r="CD268" s="117"/>
      <c r="CN268" s="117"/>
      <c r="CX268" s="117"/>
      <c r="DH268" s="117"/>
      <c r="DR268" s="117"/>
      <c r="EB268" s="117"/>
      <c r="EL268" s="117"/>
      <c r="EV268" s="117"/>
      <c r="FF268" s="117"/>
      <c r="FP268" s="117"/>
      <c r="FZ268" s="117"/>
      <c r="GJ268" s="117"/>
      <c r="GT268" s="117"/>
      <c r="HD268" s="117"/>
      <c r="HN268" s="117"/>
      <c r="HX268" s="117"/>
      <c r="IH268" s="117"/>
      <c r="IR268" s="117"/>
    </row>
    <row xmlns:x14ac="http://schemas.microsoft.com/office/spreadsheetml/2009/9/ac" r="269" s="3" customFormat="true" x14ac:dyDescent="0.25">
      <c r="A269" s="372"/>
      <c r="B269" s="117"/>
      <c r="L269" s="417"/>
      <c r="M269" s="418"/>
      <c r="N269" s="418"/>
      <c r="O269" s="418"/>
      <c r="P269" s="418"/>
      <c r="Q269" s="418"/>
      <c r="R269" s="418"/>
      <c r="S269" s="418"/>
      <c r="T269" s="418"/>
      <c r="U269" s="418"/>
      <c r="V269" s="417"/>
      <c r="W269" s="418"/>
      <c r="X269" s="418"/>
      <c r="Y269" s="418"/>
      <c r="Z269" s="418"/>
      <c r="AA269" s="418"/>
      <c r="AB269" s="418"/>
      <c r="AC269" s="418"/>
      <c r="AD269" s="418"/>
      <c r="AE269" s="418"/>
      <c r="AF269" s="117"/>
      <c r="AP269" s="117"/>
      <c r="AZ269" s="117"/>
      <c r="BJ269" s="117"/>
      <c r="BT269" s="117"/>
      <c r="BU269" s="117"/>
      <c r="CD269" s="117"/>
      <c r="CN269" s="117"/>
      <c r="CX269" s="117"/>
      <c r="DH269" s="117"/>
      <c r="DR269" s="117"/>
      <c r="EB269" s="117"/>
      <c r="EL269" s="117"/>
      <c r="EV269" s="117"/>
      <c r="FF269" s="117"/>
      <c r="FP269" s="117"/>
      <c r="FZ269" s="117"/>
      <c r="GJ269" s="117"/>
      <c r="GT269" s="117"/>
      <c r="HD269" s="117"/>
      <c r="HN269" s="117"/>
      <c r="HX269" s="117"/>
      <c r="IH269" s="117"/>
      <c r="IR269" s="117"/>
    </row>
    <row xmlns:x14ac="http://schemas.microsoft.com/office/spreadsheetml/2009/9/ac" r="270" s="3" customFormat="true" x14ac:dyDescent="0.25">
      <c r="A270" s="372"/>
      <c r="B270" s="117"/>
      <c r="L270" s="417"/>
      <c r="M270" s="418"/>
      <c r="N270" s="418"/>
      <c r="O270" s="418"/>
      <c r="P270" s="418"/>
      <c r="Q270" s="418"/>
      <c r="R270" s="418"/>
      <c r="S270" s="418"/>
      <c r="T270" s="418"/>
      <c r="U270" s="418"/>
      <c r="V270" s="417"/>
      <c r="W270" s="418"/>
      <c r="X270" s="418"/>
      <c r="Y270" s="418"/>
      <c r="Z270" s="418"/>
      <c r="AA270" s="418"/>
      <c r="AB270" s="418"/>
      <c r="AC270" s="418"/>
      <c r="AD270" s="418"/>
      <c r="AE270" s="418"/>
      <c r="AF270" s="117"/>
      <c r="AP270" s="117"/>
      <c r="AZ270" s="117"/>
      <c r="BJ270" s="117"/>
      <c r="BT270" s="117"/>
      <c r="BU270" s="117"/>
      <c r="CD270" s="117"/>
      <c r="CN270" s="117"/>
      <c r="CX270" s="117"/>
      <c r="DH270" s="117"/>
      <c r="DR270" s="117"/>
      <c r="EB270" s="117"/>
      <c r="EL270" s="117"/>
      <c r="EV270" s="117"/>
      <c r="FF270" s="117"/>
      <c r="FP270" s="117"/>
      <c r="FZ270" s="117"/>
      <c r="GJ270" s="117"/>
      <c r="GT270" s="117"/>
      <c r="HD270" s="117"/>
      <c r="HN270" s="117"/>
      <c r="HX270" s="117"/>
      <c r="IH270" s="117"/>
      <c r="IR270" s="117"/>
    </row>
    <row xmlns:x14ac="http://schemas.microsoft.com/office/spreadsheetml/2009/9/ac" r="271" s="3" customFormat="true" x14ac:dyDescent="0.25">
      <c r="A271" s="372"/>
      <c r="B271" s="117"/>
      <c r="L271" s="417"/>
      <c r="M271" s="418"/>
      <c r="N271" s="418"/>
      <c r="O271" s="418"/>
      <c r="P271" s="418"/>
      <c r="Q271" s="418"/>
      <c r="R271" s="418"/>
      <c r="S271" s="418"/>
      <c r="T271" s="418"/>
      <c r="U271" s="418"/>
      <c r="V271" s="417"/>
      <c r="W271" s="418"/>
      <c r="X271" s="418"/>
      <c r="Y271" s="418"/>
      <c r="Z271" s="418"/>
      <c r="AA271" s="418"/>
      <c r="AB271" s="418"/>
      <c r="AC271" s="418"/>
      <c r="AD271" s="418"/>
      <c r="AE271" s="418"/>
      <c r="AF271" s="117"/>
      <c r="AP271" s="117"/>
      <c r="AZ271" s="117"/>
      <c r="BJ271" s="117"/>
      <c r="BT271" s="117"/>
      <c r="BU271" s="117"/>
      <c r="CD271" s="117"/>
      <c r="CN271" s="117"/>
      <c r="CX271" s="117"/>
      <c r="DH271" s="117"/>
      <c r="DR271" s="117"/>
      <c r="EB271" s="117"/>
      <c r="EL271" s="117"/>
      <c r="EV271" s="117"/>
      <c r="FF271" s="117"/>
      <c r="FP271" s="117"/>
      <c r="FZ271" s="117"/>
      <c r="GJ271" s="117"/>
      <c r="GT271" s="117"/>
      <c r="HD271" s="117"/>
      <c r="HN271" s="117"/>
      <c r="HX271" s="117"/>
      <c r="IH271" s="117"/>
      <c r="IR271" s="117"/>
    </row>
    <row xmlns:x14ac="http://schemas.microsoft.com/office/spreadsheetml/2009/9/ac" r="272" s="3" customFormat="true" x14ac:dyDescent="0.25">
      <c r="A272" s="372"/>
      <c r="B272" s="117"/>
      <c r="L272" s="417"/>
      <c r="M272" s="418"/>
      <c r="N272" s="418"/>
      <c r="O272" s="418"/>
      <c r="P272" s="418"/>
      <c r="Q272" s="418"/>
      <c r="R272" s="418"/>
      <c r="S272" s="418"/>
      <c r="T272" s="418"/>
      <c r="U272" s="418"/>
      <c r="V272" s="417"/>
      <c r="W272" s="418"/>
      <c r="X272" s="418"/>
      <c r="Y272" s="418"/>
      <c r="Z272" s="418"/>
      <c r="AA272" s="418"/>
      <c r="AB272" s="418"/>
      <c r="AC272" s="418"/>
      <c r="AD272" s="418"/>
      <c r="AE272" s="418"/>
      <c r="AF272" s="117"/>
      <c r="AP272" s="117"/>
      <c r="AZ272" s="117"/>
      <c r="BJ272" s="117"/>
      <c r="BT272" s="117"/>
      <c r="BU272" s="117"/>
      <c r="CD272" s="117"/>
      <c r="CN272" s="117"/>
      <c r="CX272" s="117"/>
      <c r="DH272" s="117"/>
      <c r="DR272" s="117"/>
      <c r="EB272" s="117"/>
      <c r="EL272" s="117"/>
      <c r="EV272" s="117"/>
      <c r="FF272" s="117"/>
      <c r="FP272" s="117"/>
      <c r="FZ272" s="117"/>
      <c r="GJ272" s="117"/>
      <c r="GT272" s="117"/>
      <c r="HD272" s="117"/>
      <c r="HN272" s="117"/>
      <c r="HX272" s="117"/>
      <c r="IH272" s="117"/>
      <c r="IR272" s="117"/>
    </row>
    <row xmlns:x14ac="http://schemas.microsoft.com/office/spreadsheetml/2009/9/ac" r="273" s="3" customFormat="true" x14ac:dyDescent="0.25">
      <c r="A273" s="372"/>
      <c r="B273" s="117"/>
      <c r="L273" s="417"/>
      <c r="M273" s="418"/>
      <c r="N273" s="418"/>
      <c r="O273" s="418"/>
      <c r="P273" s="418"/>
      <c r="Q273" s="418"/>
      <c r="R273" s="418"/>
      <c r="S273" s="418"/>
      <c r="T273" s="418"/>
      <c r="U273" s="418"/>
      <c r="V273" s="417"/>
      <c r="W273" s="418"/>
      <c r="X273" s="418"/>
      <c r="Y273" s="418"/>
      <c r="Z273" s="418"/>
      <c r="AA273" s="418"/>
      <c r="AB273" s="418"/>
      <c r="AC273" s="418"/>
      <c r="AD273" s="418"/>
      <c r="AE273" s="418"/>
      <c r="AF273" s="117"/>
      <c r="AP273" s="117"/>
      <c r="AZ273" s="117"/>
      <c r="BJ273" s="117"/>
      <c r="BT273" s="117"/>
      <c r="BU273" s="117"/>
      <c r="CD273" s="117"/>
      <c r="CN273" s="117"/>
      <c r="CX273" s="117"/>
      <c r="DH273" s="117"/>
      <c r="DR273" s="117"/>
      <c r="EB273" s="117"/>
      <c r="EL273" s="117"/>
      <c r="EV273" s="117"/>
      <c r="FF273" s="117"/>
      <c r="FP273" s="117"/>
      <c r="FZ273" s="117"/>
      <c r="GJ273" s="117"/>
      <c r="GT273" s="117"/>
      <c r="HD273" s="117"/>
      <c r="HN273" s="117"/>
      <c r="HX273" s="117"/>
      <c r="IH273" s="117"/>
      <c r="IR273" s="117"/>
    </row>
    <row xmlns:x14ac="http://schemas.microsoft.com/office/spreadsheetml/2009/9/ac" r="274" s="3" customFormat="true" x14ac:dyDescent="0.25">
      <c r="A274" s="372"/>
      <c r="B274" s="117"/>
      <c r="L274" s="417"/>
      <c r="M274" s="418"/>
      <c r="N274" s="418"/>
      <c r="O274" s="418"/>
      <c r="P274" s="418"/>
      <c r="Q274" s="418"/>
      <c r="R274" s="418"/>
      <c r="S274" s="418"/>
      <c r="T274" s="418"/>
      <c r="U274" s="418"/>
      <c r="V274" s="417"/>
      <c r="W274" s="418"/>
      <c r="X274" s="418"/>
      <c r="Y274" s="418"/>
      <c r="Z274" s="418"/>
      <c r="AA274" s="418"/>
      <c r="AB274" s="418"/>
      <c r="AC274" s="418"/>
      <c r="AD274" s="418"/>
      <c r="AE274" s="418"/>
      <c r="AF274" s="117"/>
      <c r="AP274" s="117"/>
      <c r="AZ274" s="117"/>
      <c r="BJ274" s="117"/>
      <c r="BT274" s="117"/>
      <c r="BU274" s="117"/>
      <c r="CD274" s="117"/>
      <c r="CN274" s="117"/>
      <c r="CX274" s="117"/>
      <c r="DH274" s="117"/>
      <c r="DR274" s="117"/>
      <c r="EB274" s="117"/>
      <c r="EL274" s="117"/>
      <c r="EV274" s="117"/>
      <c r="FF274" s="117"/>
      <c r="FP274" s="117"/>
      <c r="FZ274" s="117"/>
      <c r="GJ274" s="117"/>
      <c r="GT274" s="117"/>
      <c r="HD274" s="117"/>
      <c r="HN274" s="117"/>
      <c r="HX274" s="117"/>
      <c r="IH274" s="117"/>
      <c r="IR274" s="117"/>
    </row>
    <row xmlns:x14ac="http://schemas.microsoft.com/office/spreadsheetml/2009/9/ac" r="275" s="3" customFormat="true" x14ac:dyDescent="0.25">
      <c r="A275" s="372"/>
      <c r="B275" s="117"/>
      <c r="L275" s="417"/>
      <c r="M275" s="418"/>
      <c r="N275" s="418"/>
      <c r="O275" s="418"/>
      <c r="P275" s="418"/>
      <c r="Q275" s="418"/>
      <c r="R275" s="418"/>
      <c r="S275" s="418"/>
      <c r="T275" s="418"/>
      <c r="U275" s="418"/>
      <c r="V275" s="417"/>
      <c r="W275" s="418"/>
      <c r="X275" s="418"/>
      <c r="Y275" s="418"/>
      <c r="Z275" s="418"/>
      <c r="AA275" s="418"/>
      <c r="AB275" s="418"/>
      <c r="AC275" s="418"/>
      <c r="AD275" s="418"/>
      <c r="AE275" s="418"/>
      <c r="AF275" s="117"/>
      <c r="AP275" s="117"/>
      <c r="AZ275" s="117"/>
      <c r="BJ275" s="117"/>
      <c r="BT275" s="117"/>
      <c r="BU275" s="117"/>
      <c r="CD275" s="117"/>
      <c r="CN275" s="117"/>
      <c r="CX275" s="117"/>
      <c r="DH275" s="117"/>
      <c r="DR275" s="117"/>
      <c r="EB275" s="117"/>
      <c r="EL275" s="117"/>
      <c r="EV275" s="117"/>
      <c r="FF275" s="117"/>
      <c r="FP275" s="117"/>
      <c r="FZ275" s="117"/>
      <c r="GJ275" s="117"/>
      <c r="GT275" s="117"/>
      <c r="HD275" s="117"/>
      <c r="HN275" s="117"/>
      <c r="HX275" s="117"/>
      <c r="IH275" s="117"/>
      <c r="IR275" s="117"/>
    </row>
    <row xmlns:x14ac="http://schemas.microsoft.com/office/spreadsheetml/2009/9/ac" r="276" s="3" customFormat="true" x14ac:dyDescent="0.25">
      <c r="A276" s="372"/>
      <c r="B276" s="117"/>
      <c r="L276" s="417"/>
      <c r="M276" s="418"/>
      <c r="N276" s="418"/>
      <c r="O276" s="418"/>
      <c r="P276" s="418"/>
      <c r="Q276" s="418"/>
      <c r="R276" s="418"/>
      <c r="S276" s="418"/>
      <c r="T276" s="418"/>
      <c r="U276" s="418"/>
      <c r="V276" s="417"/>
      <c r="W276" s="418"/>
      <c r="X276" s="418"/>
      <c r="Y276" s="418"/>
      <c r="Z276" s="418"/>
      <c r="AA276" s="418"/>
      <c r="AB276" s="418"/>
      <c r="AC276" s="418"/>
      <c r="AD276" s="418"/>
      <c r="AE276" s="418"/>
      <c r="AF276" s="117"/>
      <c r="AP276" s="117"/>
      <c r="AZ276" s="117"/>
      <c r="BJ276" s="117"/>
      <c r="BT276" s="117"/>
      <c r="BU276" s="117"/>
      <c r="CD276" s="117"/>
      <c r="CN276" s="117"/>
      <c r="CX276" s="117"/>
      <c r="DH276" s="117"/>
      <c r="DR276" s="117"/>
      <c r="EB276" s="117"/>
      <c r="EL276" s="117"/>
      <c r="EV276" s="117"/>
      <c r="FF276" s="117"/>
      <c r="FP276" s="117"/>
      <c r="FZ276" s="117"/>
      <c r="GJ276" s="117"/>
      <c r="GT276" s="117"/>
      <c r="HD276" s="117"/>
      <c r="HN276" s="117"/>
      <c r="HX276" s="117"/>
      <c r="IH276" s="117"/>
      <c r="IR276" s="117"/>
    </row>
    <row xmlns:x14ac="http://schemas.microsoft.com/office/spreadsheetml/2009/9/ac" r="277" s="3" customFormat="true" x14ac:dyDescent="0.25">
      <c r="A277" s="372"/>
      <c r="B277" s="117"/>
      <c r="L277" s="417"/>
      <c r="M277" s="418"/>
      <c r="N277" s="418"/>
      <c r="O277" s="418"/>
      <c r="P277" s="418"/>
      <c r="Q277" s="418"/>
      <c r="R277" s="418"/>
      <c r="S277" s="418"/>
      <c r="T277" s="418"/>
      <c r="U277" s="418"/>
      <c r="V277" s="417"/>
      <c r="W277" s="418"/>
      <c r="X277" s="418"/>
      <c r="Y277" s="418"/>
      <c r="Z277" s="418"/>
      <c r="AA277" s="418"/>
      <c r="AB277" s="418"/>
      <c r="AC277" s="418"/>
      <c r="AD277" s="418"/>
      <c r="AE277" s="418"/>
      <c r="AF277" s="117"/>
      <c r="AP277" s="117"/>
      <c r="AZ277" s="117"/>
      <c r="BJ277" s="117"/>
      <c r="BT277" s="117"/>
      <c r="BU277" s="117"/>
      <c r="CD277" s="117"/>
      <c r="CN277" s="117"/>
      <c r="CX277" s="117"/>
      <c r="DH277" s="117"/>
      <c r="DR277" s="117"/>
      <c r="EB277" s="117"/>
      <c r="EL277" s="117"/>
      <c r="EV277" s="117"/>
      <c r="FF277" s="117"/>
      <c r="FP277" s="117"/>
      <c r="FZ277" s="117"/>
      <c r="GJ277" s="117"/>
      <c r="GT277" s="117"/>
      <c r="HD277" s="117"/>
      <c r="HN277" s="117"/>
      <c r="HX277" s="117"/>
      <c r="IH277" s="117"/>
      <c r="IR277" s="117"/>
    </row>
    <row xmlns:x14ac="http://schemas.microsoft.com/office/spreadsheetml/2009/9/ac" r="278" s="3" customFormat="true" x14ac:dyDescent="0.25">
      <c r="A278" s="372"/>
      <c r="B278" s="117"/>
      <c r="L278" s="417"/>
      <c r="M278" s="418"/>
      <c r="N278" s="418"/>
      <c r="O278" s="418"/>
      <c r="P278" s="418"/>
      <c r="Q278" s="418"/>
      <c r="R278" s="418"/>
      <c r="S278" s="418"/>
      <c r="T278" s="418"/>
      <c r="U278" s="418"/>
      <c r="V278" s="417"/>
      <c r="W278" s="418"/>
      <c r="X278" s="418"/>
      <c r="Y278" s="418"/>
      <c r="Z278" s="418"/>
      <c r="AA278" s="418"/>
      <c r="AB278" s="418"/>
      <c r="AC278" s="418"/>
      <c r="AD278" s="418"/>
      <c r="AE278" s="418"/>
      <c r="AF278" s="117"/>
      <c r="AP278" s="117"/>
      <c r="AZ278" s="117"/>
      <c r="BJ278" s="117"/>
      <c r="BT278" s="117"/>
      <c r="BU278" s="117"/>
      <c r="CD278" s="117"/>
      <c r="CN278" s="117"/>
      <c r="CX278" s="117"/>
      <c r="DH278" s="117"/>
      <c r="DR278" s="117"/>
      <c r="EB278" s="117"/>
      <c r="EL278" s="117"/>
      <c r="EV278" s="117"/>
      <c r="FF278" s="117"/>
      <c r="FP278" s="117"/>
      <c r="FZ278" s="117"/>
      <c r="GJ278" s="117"/>
      <c r="GT278" s="117"/>
      <c r="HD278" s="117"/>
      <c r="HN278" s="117"/>
      <c r="HX278" s="117"/>
      <c r="IH278" s="117"/>
      <c r="IR278" s="117"/>
    </row>
    <row xmlns:x14ac="http://schemas.microsoft.com/office/spreadsheetml/2009/9/ac" r="279" s="3" customFormat="true" x14ac:dyDescent="0.25">
      <c r="A279" s="372"/>
      <c r="B279" s="117"/>
      <c r="L279" s="417"/>
      <c r="M279" s="418"/>
      <c r="N279" s="418"/>
      <c r="O279" s="418"/>
      <c r="P279" s="418"/>
      <c r="Q279" s="418"/>
      <c r="R279" s="418"/>
      <c r="S279" s="418"/>
      <c r="T279" s="418"/>
      <c r="U279" s="418"/>
      <c r="V279" s="417"/>
      <c r="W279" s="418"/>
      <c r="X279" s="418"/>
      <c r="Y279" s="418"/>
      <c r="Z279" s="418"/>
      <c r="AA279" s="418"/>
      <c r="AB279" s="418"/>
      <c r="AC279" s="418"/>
      <c r="AD279" s="418"/>
      <c r="AE279" s="418"/>
      <c r="AF279" s="117"/>
      <c r="AP279" s="117"/>
      <c r="AZ279" s="117"/>
      <c r="BJ279" s="117"/>
      <c r="BT279" s="117"/>
      <c r="BU279" s="117"/>
      <c r="CD279" s="117"/>
      <c r="CN279" s="117"/>
      <c r="CX279" s="117"/>
      <c r="DH279" s="117"/>
      <c r="DR279" s="117"/>
      <c r="EB279" s="117"/>
      <c r="EL279" s="117"/>
      <c r="EV279" s="117"/>
      <c r="FF279" s="117"/>
      <c r="FP279" s="117"/>
      <c r="FZ279" s="117"/>
      <c r="GJ279" s="117"/>
      <c r="GT279" s="117"/>
      <c r="HD279" s="117"/>
      <c r="HN279" s="117"/>
      <c r="HX279" s="117"/>
      <c r="IH279" s="117"/>
      <c r="IR279" s="117"/>
    </row>
    <row xmlns:x14ac="http://schemas.microsoft.com/office/spreadsheetml/2009/9/ac" r="280" s="3" customFormat="true" x14ac:dyDescent="0.25">
      <c r="A280" s="372"/>
      <c r="B280" s="117"/>
      <c r="L280" s="417"/>
      <c r="M280" s="418"/>
      <c r="N280" s="418"/>
      <c r="O280" s="418"/>
      <c r="P280" s="418"/>
      <c r="Q280" s="418"/>
      <c r="R280" s="418"/>
      <c r="S280" s="418"/>
      <c r="T280" s="418"/>
      <c r="U280" s="418"/>
      <c r="V280" s="417"/>
      <c r="W280" s="418"/>
      <c r="X280" s="418"/>
      <c r="Y280" s="418"/>
      <c r="Z280" s="418"/>
      <c r="AA280" s="418"/>
      <c r="AB280" s="418"/>
      <c r="AC280" s="418"/>
      <c r="AD280" s="418"/>
      <c r="AE280" s="418"/>
      <c r="AF280" s="117"/>
      <c r="AP280" s="117"/>
      <c r="AZ280" s="117"/>
      <c r="BJ280" s="117"/>
      <c r="BT280" s="117"/>
      <c r="BU280" s="117"/>
      <c r="CD280" s="117"/>
      <c r="CN280" s="117"/>
      <c r="CX280" s="117"/>
      <c r="DH280" s="117"/>
      <c r="DR280" s="117"/>
      <c r="EB280" s="117"/>
      <c r="EL280" s="117"/>
      <c r="EV280" s="117"/>
      <c r="FF280" s="117"/>
      <c r="FP280" s="117"/>
      <c r="FZ280" s="117"/>
      <c r="GJ280" s="117"/>
      <c r="GT280" s="117"/>
      <c r="HD280" s="117"/>
      <c r="HN280" s="117"/>
      <c r="HX280" s="117"/>
      <c r="IH280" s="117"/>
      <c r="IR280" s="117"/>
    </row>
    <row xmlns:x14ac="http://schemas.microsoft.com/office/spreadsheetml/2009/9/ac" r="281" s="3" customFormat="true" x14ac:dyDescent="0.25">
      <c r="A281" s="372"/>
      <c r="B281" s="117"/>
      <c r="L281" s="417"/>
      <c r="M281" s="418"/>
      <c r="N281" s="418"/>
      <c r="O281" s="418"/>
      <c r="P281" s="418"/>
      <c r="Q281" s="418"/>
      <c r="R281" s="418"/>
      <c r="S281" s="418"/>
      <c r="T281" s="418"/>
      <c r="U281" s="418"/>
      <c r="V281" s="417"/>
      <c r="W281" s="418"/>
      <c r="X281" s="418"/>
      <c r="Y281" s="418"/>
      <c r="Z281" s="418"/>
      <c r="AA281" s="418"/>
      <c r="AB281" s="418"/>
      <c r="AC281" s="418"/>
      <c r="AD281" s="418"/>
      <c r="AE281" s="418"/>
      <c r="AF281" s="117"/>
      <c r="AP281" s="117"/>
      <c r="AZ281" s="117"/>
      <c r="BJ281" s="117"/>
      <c r="BT281" s="117"/>
      <c r="BU281" s="117"/>
      <c r="CD281" s="117"/>
      <c r="CN281" s="117"/>
      <c r="CX281" s="117"/>
      <c r="DH281" s="117"/>
      <c r="DR281" s="117"/>
      <c r="EB281" s="117"/>
      <c r="EL281" s="117"/>
      <c r="EV281" s="117"/>
      <c r="FF281" s="117"/>
      <c r="FP281" s="117"/>
      <c r="FZ281" s="117"/>
      <c r="GJ281" s="117"/>
      <c r="GT281" s="117"/>
      <c r="HD281" s="117"/>
      <c r="HN281" s="117"/>
      <c r="HX281" s="117"/>
      <c r="IH281" s="117"/>
      <c r="IR281" s="117"/>
    </row>
    <row xmlns:x14ac="http://schemas.microsoft.com/office/spreadsheetml/2009/9/ac" r="282" s="3" customFormat="true" x14ac:dyDescent="0.25">
      <c r="A282" s="372"/>
      <c r="B282" s="117"/>
      <c r="L282" s="417"/>
      <c r="M282" s="418"/>
      <c r="N282" s="418"/>
      <c r="O282" s="418"/>
      <c r="P282" s="418"/>
      <c r="Q282" s="418"/>
      <c r="R282" s="418"/>
      <c r="S282" s="418"/>
      <c r="T282" s="418"/>
      <c r="U282" s="418"/>
      <c r="V282" s="417"/>
      <c r="W282" s="418"/>
      <c r="X282" s="418"/>
      <c r="Y282" s="418"/>
      <c r="Z282" s="418"/>
      <c r="AA282" s="418"/>
      <c r="AB282" s="418"/>
      <c r="AC282" s="418"/>
      <c r="AD282" s="418"/>
      <c r="AE282" s="418"/>
      <c r="AF282" s="117"/>
      <c r="AP282" s="117"/>
      <c r="AZ282" s="117"/>
      <c r="BJ282" s="117"/>
      <c r="BT282" s="117"/>
      <c r="BU282" s="117"/>
      <c r="CD282" s="117"/>
      <c r="CN282" s="117"/>
      <c r="CX282" s="117"/>
      <c r="DH282" s="117"/>
      <c r="DR282" s="117"/>
      <c r="EB282" s="117"/>
      <c r="EL282" s="117"/>
      <c r="EV282" s="117"/>
      <c r="FF282" s="117"/>
      <c r="FP282" s="117"/>
      <c r="FZ282" s="117"/>
      <c r="GJ282" s="117"/>
      <c r="GT282" s="117"/>
      <c r="HD282" s="117"/>
      <c r="HN282" s="117"/>
      <c r="HX282" s="117"/>
      <c r="IH282" s="117"/>
      <c r="IR282" s="117"/>
    </row>
    <row xmlns:x14ac="http://schemas.microsoft.com/office/spreadsheetml/2009/9/ac" r="283" s="3" customFormat="true" x14ac:dyDescent="0.25">
      <c r="A283" s="372"/>
      <c r="B283" s="117"/>
      <c r="L283" s="417"/>
      <c r="M283" s="418"/>
      <c r="N283" s="418"/>
      <c r="O283" s="418"/>
      <c r="P283" s="418"/>
      <c r="Q283" s="418"/>
      <c r="R283" s="418"/>
      <c r="S283" s="418"/>
      <c r="T283" s="418"/>
      <c r="U283" s="418"/>
      <c r="V283" s="417"/>
      <c r="W283" s="418"/>
      <c r="X283" s="418"/>
      <c r="Y283" s="418"/>
      <c r="Z283" s="418"/>
      <c r="AA283" s="418"/>
      <c r="AB283" s="418"/>
      <c r="AC283" s="418"/>
      <c r="AD283" s="418"/>
      <c r="AE283" s="418"/>
      <c r="AF283" s="117"/>
      <c r="AP283" s="117"/>
      <c r="AZ283" s="117"/>
      <c r="BJ283" s="117"/>
      <c r="BT283" s="117"/>
      <c r="BU283" s="117"/>
      <c r="CD283" s="117"/>
      <c r="CN283" s="117"/>
      <c r="CX283" s="117"/>
      <c r="DH283" s="117"/>
      <c r="DR283" s="117"/>
      <c r="EB283" s="117"/>
      <c r="EL283" s="117"/>
      <c r="EV283" s="117"/>
      <c r="FF283" s="117"/>
      <c r="FP283" s="117"/>
      <c r="FZ283" s="117"/>
      <c r="GJ283" s="117"/>
      <c r="GT283" s="117"/>
      <c r="HD283" s="117"/>
      <c r="HN283" s="117"/>
      <c r="HX283" s="117"/>
      <c r="IH283" s="117"/>
      <c r="IR283" s="117"/>
    </row>
    <row xmlns:x14ac="http://schemas.microsoft.com/office/spreadsheetml/2009/9/ac" r="284" s="3" customFormat="true" x14ac:dyDescent="0.25">
      <c r="A284" s="372"/>
      <c r="B284" s="117"/>
      <c r="L284" s="417"/>
      <c r="M284" s="418"/>
      <c r="N284" s="418"/>
      <c r="O284" s="418"/>
      <c r="P284" s="418"/>
      <c r="Q284" s="418"/>
      <c r="R284" s="418"/>
      <c r="S284" s="418"/>
      <c r="T284" s="418"/>
      <c r="U284" s="418"/>
      <c r="V284" s="417"/>
      <c r="W284" s="418"/>
      <c r="X284" s="418"/>
      <c r="Y284" s="418"/>
      <c r="Z284" s="418"/>
      <c r="AA284" s="418"/>
      <c r="AB284" s="418"/>
      <c r="AC284" s="418"/>
      <c r="AD284" s="418"/>
      <c r="AE284" s="418"/>
      <c r="AF284" s="117"/>
      <c r="AP284" s="117"/>
      <c r="AZ284" s="117"/>
      <c r="BJ284" s="117"/>
      <c r="BT284" s="117"/>
      <c r="BU284" s="117"/>
      <c r="CD284" s="117"/>
      <c r="CN284" s="117"/>
      <c r="CX284" s="117"/>
      <c r="DH284" s="117"/>
      <c r="DR284" s="117"/>
      <c r="EB284" s="117"/>
      <c r="EL284" s="117"/>
      <c r="EV284" s="117"/>
      <c r="FF284" s="117"/>
      <c r="FP284" s="117"/>
      <c r="FZ284" s="117"/>
      <c r="GJ284" s="117"/>
      <c r="GT284" s="117"/>
      <c r="HD284" s="117"/>
      <c r="HN284" s="117"/>
      <c r="HX284" s="117"/>
      <c r="IH284" s="117"/>
      <c r="IR284" s="117"/>
    </row>
    <row xmlns:x14ac="http://schemas.microsoft.com/office/spreadsheetml/2009/9/ac" r="285" s="3" customFormat="true" x14ac:dyDescent="0.25">
      <c r="A285" s="372"/>
      <c r="B285" s="117"/>
      <c r="L285" s="417"/>
      <c r="M285" s="418"/>
      <c r="N285" s="418"/>
      <c r="O285" s="418"/>
      <c r="P285" s="418"/>
      <c r="Q285" s="418"/>
      <c r="R285" s="418"/>
      <c r="S285" s="418"/>
      <c r="T285" s="418"/>
      <c r="U285" s="418"/>
      <c r="V285" s="417"/>
      <c r="W285" s="418"/>
      <c r="X285" s="418"/>
      <c r="Y285" s="418"/>
      <c r="Z285" s="418"/>
      <c r="AA285" s="418"/>
      <c r="AB285" s="418"/>
      <c r="AC285" s="418"/>
      <c r="AD285" s="418"/>
      <c r="AE285" s="418"/>
      <c r="AF285" s="117"/>
      <c r="AP285" s="117"/>
      <c r="AZ285" s="117"/>
      <c r="BJ285" s="117"/>
      <c r="BT285" s="117"/>
      <c r="BU285" s="117"/>
      <c r="CD285" s="117"/>
      <c r="CN285" s="117"/>
      <c r="CX285" s="117"/>
      <c r="DH285" s="117"/>
      <c r="DR285" s="117"/>
      <c r="EB285" s="117"/>
      <c r="EL285" s="117"/>
      <c r="EV285" s="117"/>
      <c r="FF285" s="117"/>
      <c r="FP285" s="117"/>
      <c r="FZ285" s="117"/>
      <c r="GJ285" s="117"/>
      <c r="GT285" s="117"/>
      <c r="HD285" s="117"/>
      <c r="HN285" s="117"/>
      <c r="HX285" s="117"/>
      <c r="IH285" s="117"/>
      <c r="IR285" s="117"/>
    </row>
    <row xmlns:x14ac="http://schemas.microsoft.com/office/spreadsheetml/2009/9/ac" r="286" s="3" customFormat="true" x14ac:dyDescent="0.25">
      <c r="A286" s="372"/>
      <c r="B286" s="117"/>
      <c r="L286" s="417"/>
      <c r="M286" s="418"/>
      <c r="N286" s="418"/>
      <c r="O286" s="418"/>
      <c r="P286" s="418"/>
      <c r="Q286" s="418"/>
      <c r="R286" s="418"/>
      <c r="S286" s="418"/>
      <c r="T286" s="418"/>
      <c r="U286" s="418"/>
      <c r="V286" s="417"/>
      <c r="W286" s="418"/>
      <c r="X286" s="418"/>
      <c r="Y286" s="418"/>
      <c r="Z286" s="418"/>
      <c r="AA286" s="418"/>
      <c r="AB286" s="418"/>
      <c r="AC286" s="418"/>
      <c r="AD286" s="418"/>
      <c r="AE286" s="418"/>
      <c r="AF286" s="117"/>
      <c r="AP286" s="117"/>
      <c r="AZ286" s="117"/>
      <c r="BJ286" s="117"/>
      <c r="BT286" s="117"/>
      <c r="BU286" s="117"/>
      <c r="CD286" s="117"/>
      <c r="CN286" s="117"/>
      <c r="CX286" s="117"/>
      <c r="DH286" s="117"/>
      <c r="DR286" s="117"/>
      <c r="EB286" s="117"/>
      <c r="EL286" s="117"/>
      <c r="EV286" s="117"/>
      <c r="FF286" s="117"/>
      <c r="FP286" s="117"/>
      <c r="FZ286" s="117"/>
      <c r="GJ286" s="117"/>
      <c r="GT286" s="117"/>
      <c r="HD286" s="117"/>
      <c r="HN286" s="117"/>
      <c r="HX286" s="117"/>
      <c r="IH286" s="117"/>
      <c r="IR286" s="117"/>
    </row>
    <row xmlns:x14ac="http://schemas.microsoft.com/office/spreadsheetml/2009/9/ac" r="287" s="3" customFormat="true" x14ac:dyDescent="0.25">
      <c r="A287" s="372"/>
      <c r="B287" s="117"/>
      <c r="L287" s="417"/>
      <c r="M287" s="418"/>
      <c r="N287" s="418"/>
      <c r="O287" s="418"/>
      <c r="P287" s="418"/>
      <c r="Q287" s="418"/>
      <c r="R287" s="418"/>
      <c r="S287" s="418"/>
      <c r="T287" s="418"/>
      <c r="U287" s="418"/>
      <c r="V287" s="417"/>
      <c r="W287" s="418"/>
      <c r="X287" s="418"/>
      <c r="Y287" s="418"/>
      <c r="Z287" s="418"/>
      <c r="AA287" s="418"/>
      <c r="AB287" s="418"/>
      <c r="AC287" s="418"/>
      <c r="AD287" s="418"/>
      <c r="AE287" s="418"/>
      <c r="AF287" s="117"/>
      <c r="AP287" s="117"/>
      <c r="AZ287" s="117"/>
      <c r="BJ287" s="117"/>
      <c r="BT287" s="117"/>
      <c r="BU287" s="117"/>
      <c r="CD287" s="117"/>
      <c r="CN287" s="117"/>
      <c r="CX287" s="117"/>
      <c r="DH287" s="117"/>
      <c r="DR287" s="117"/>
      <c r="EB287" s="117"/>
      <c r="EL287" s="117"/>
      <c r="EV287" s="117"/>
      <c r="FF287" s="117"/>
      <c r="FP287" s="117"/>
      <c r="FZ287" s="117"/>
      <c r="GJ287" s="117"/>
      <c r="GT287" s="117"/>
      <c r="HD287" s="117"/>
      <c r="HN287" s="117"/>
      <c r="HX287" s="117"/>
      <c r="IH287" s="117"/>
      <c r="IR287" s="117"/>
    </row>
    <row xmlns:x14ac="http://schemas.microsoft.com/office/spreadsheetml/2009/9/ac" r="288" s="3" customFormat="true" x14ac:dyDescent="0.25">
      <c r="A288" s="372"/>
      <c r="B288" s="117"/>
      <c r="L288" s="417"/>
      <c r="M288" s="418"/>
      <c r="N288" s="418"/>
      <c r="O288" s="418"/>
      <c r="P288" s="418"/>
      <c r="Q288" s="418"/>
      <c r="R288" s="418"/>
      <c r="S288" s="418"/>
      <c r="T288" s="418"/>
      <c r="U288" s="418"/>
      <c r="V288" s="417"/>
      <c r="W288" s="418"/>
      <c r="X288" s="418"/>
      <c r="Y288" s="418"/>
      <c r="Z288" s="418"/>
      <c r="AA288" s="418"/>
      <c r="AB288" s="418"/>
      <c r="AC288" s="418"/>
      <c r="AD288" s="418"/>
      <c r="AE288" s="418"/>
      <c r="AF288" s="117"/>
      <c r="AP288" s="117"/>
      <c r="AZ288" s="117"/>
      <c r="BJ288" s="117"/>
      <c r="BT288" s="117"/>
      <c r="BU288" s="117"/>
      <c r="CD288" s="117"/>
      <c r="CN288" s="117"/>
      <c r="CX288" s="117"/>
      <c r="DH288" s="117"/>
      <c r="DR288" s="117"/>
      <c r="EB288" s="117"/>
      <c r="EL288" s="117"/>
      <c r="EV288" s="117"/>
      <c r="FF288" s="117"/>
      <c r="FP288" s="117"/>
      <c r="FZ288" s="117"/>
      <c r="GJ288" s="117"/>
      <c r="GT288" s="117"/>
      <c r="HD288" s="117"/>
      <c r="HN288" s="117"/>
      <c r="HX288" s="117"/>
      <c r="IH288" s="117"/>
      <c r="IR288" s="117"/>
    </row>
    <row xmlns:x14ac="http://schemas.microsoft.com/office/spreadsheetml/2009/9/ac" r="289" s="3" customFormat="true" x14ac:dyDescent="0.25">
      <c r="A289" s="372"/>
      <c r="B289" s="117"/>
      <c r="L289" s="417"/>
      <c r="M289" s="418"/>
      <c r="N289" s="418"/>
      <c r="O289" s="418"/>
      <c r="P289" s="418"/>
      <c r="Q289" s="418"/>
      <c r="R289" s="418"/>
      <c r="S289" s="418"/>
      <c r="T289" s="418"/>
      <c r="U289" s="418"/>
      <c r="V289" s="417"/>
      <c r="W289" s="418"/>
      <c r="X289" s="418"/>
      <c r="Y289" s="418"/>
      <c r="Z289" s="418"/>
      <c r="AA289" s="418"/>
      <c r="AB289" s="418"/>
      <c r="AC289" s="418"/>
      <c r="AD289" s="418"/>
      <c r="AE289" s="418"/>
      <c r="AF289" s="117"/>
      <c r="AP289" s="117"/>
      <c r="AZ289" s="117"/>
      <c r="BJ289" s="117"/>
      <c r="BT289" s="117"/>
      <c r="BU289" s="117"/>
      <c r="CD289" s="117"/>
      <c r="CN289" s="117"/>
      <c r="CX289" s="117"/>
      <c r="DH289" s="117"/>
      <c r="DR289" s="117"/>
      <c r="EB289" s="117"/>
      <c r="EL289" s="117"/>
      <c r="EV289" s="117"/>
      <c r="FF289" s="117"/>
      <c r="FP289" s="117"/>
      <c r="FZ289" s="117"/>
      <c r="GJ289" s="117"/>
      <c r="GT289" s="117"/>
      <c r="HD289" s="117"/>
      <c r="HN289" s="117"/>
      <c r="HX289" s="117"/>
      <c r="IH289" s="117"/>
      <c r="IR289" s="117"/>
    </row>
    <row xmlns:x14ac="http://schemas.microsoft.com/office/spreadsheetml/2009/9/ac" r="290" s="3" customFormat="true" x14ac:dyDescent="0.25">
      <c r="A290" s="372"/>
      <c r="B290" s="117"/>
      <c r="L290" s="417"/>
      <c r="M290" s="418"/>
      <c r="N290" s="418"/>
      <c r="O290" s="418"/>
      <c r="P290" s="418"/>
      <c r="Q290" s="418"/>
      <c r="R290" s="418"/>
      <c r="S290" s="418"/>
      <c r="T290" s="418"/>
      <c r="U290" s="418"/>
      <c r="V290" s="417"/>
      <c r="W290" s="418"/>
      <c r="X290" s="418"/>
      <c r="Y290" s="418"/>
      <c r="Z290" s="418"/>
      <c r="AA290" s="418"/>
      <c r="AB290" s="418"/>
      <c r="AC290" s="418"/>
      <c r="AD290" s="418"/>
      <c r="AE290" s="418"/>
      <c r="AF290" s="117"/>
      <c r="AP290" s="117"/>
      <c r="AZ290" s="117"/>
      <c r="BJ290" s="117"/>
      <c r="BT290" s="117"/>
      <c r="BU290" s="117"/>
      <c r="CD290" s="117"/>
      <c r="CN290" s="117"/>
      <c r="CX290" s="117"/>
      <c r="DH290" s="117"/>
      <c r="DR290" s="117"/>
      <c r="EB290" s="117"/>
      <c r="EL290" s="117"/>
      <c r="EV290" s="117"/>
      <c r="FF290" s="117"/>
      <c r="FP290" s="117"/>
      <c r="FZ290" s="117"/>
      <c r="GJ290" s="117"/>
      <c r="GT290" s="117"/>
      <c r="HD290" s="117"/>
      <c r="HN290" s="117"/>
      <c r="HX290" s="117"/>
      <c r="IH290" s="117"/>
      <c r="IR290" s="117"/>
    </row>
    <row xmlns:x14ac="http://schemas.microsoft.com/office/spreadsheetml/2009/9/ac" r="291" s="3" customFormat="true" x14ac:dyDescent="0.25">
      <c r="A291" s="372"/>
      <c r="B291" s="117"/>
      <c r="L291" s="417"/>
      <c r="M291" s="418"/>
      <c r="N291" s="418"/>
      <c r="O291" s="418"/>
      <c r="P291" s="418"/>
      <c r="Q291" s="418"/>
      <c r="R291" s="418"/>
      <c r="S291" s="418"/>
      <c r="T291" s="418"/>
      <c r="U291" s="418"/>
      <c r="V291" s="417"/>
      <c r="W291" s="418"/>
      <c r="X291" s="418"/>
      <c r="Y291" s="418"/>
      <c r="Z291" s="418"/>
      <c r="AA291" s="418"/>
      <c r="AB291" s="418"/>
      <c r="AC291" s="418"/>
      <c r="AD291" s="418"/>
      <c r="AE291" s="418"/>
      <c r="AF291" s="117"/>
      <c r="AP291" s="117"/>
      <c r="AZ291" s="117"/>
      <c r="BJ291" s="117"/>
      <c r="BT291" s="117"/>
      <c r="BU291" s="117"/>
      <c r="CD291" s="117"/>
      <c r="CN291" s="117"/>
      <c r="CX291" s="117"/>
      <c r="DH291" s="117"/>
      <c r="DR291" s="117"/>
      <c r="EB291" s="117"/>
      <c r="EL291" s="117"/>
      <c r="EV291" s="117"/>
      <c r="FF291" s="117"/>
      <c r="FP291" s="117"/>
      <c r="FZ291" s="117"/>
      <c r="GJ291" s="117"/>
      <c r="GT291" s="117"/>
      <c r="HD291" s="117"/>
      <c r="HN291" s="117"/>
      <c r="HX291" s="117"/>
      <c r="IH291" s="117"/>
      <c r="IR291" s="117"/>
    </row>
    <row xmlns:x14ac="http://schemas.microsoft.com/office/spreadsheetml/2009/9/ac" r="292" s="3" customFormat="true" x14ac:dyDescent="0.25">
      <c r="A292" s="372"/>
      <c r="B292" s="117"/>
      <c r="L292" s="417"/>
      <c r="M292" s="418"/>
      <c r="N292" s="418"/>
      <c r="O292" s="418"/>
      <c r="P292" s="418"/>
      <c r="Q292" s="418"/>
      <c r="R292" s="418"/>
      <c r="S292" s="418"/>
      <c r="T292" s="418"/>
      <c r="U292" s="418"/>
      <c r="V292" s="417"/>
      <c r="W292" s="418"/>
      <c r="X292" s="418"/>
      <c r="Y292" s="418"/>
      <c r="Z292" s="418"/>
      <c r="AA292" s="418"/>
      <c r="AB292" s="418"/>
      <c r="AC292" s="418"/>
      <c r="AD292" s="418"/>
      <c r="AE292" s="418"/>
      <c r="AF292" s="117"/>
      <c r="AP292" s="117"/>
      <c r="AZ292" s="117"/>
      <c r="BJ292" s="117"/>
      <c r="BT292" s="117"/>
      <c r="BU292" s="117"/>
      <c r="CD292" s="117"/>
      <c r="CN292" s="117"/>
      <c r="CX292" s="117"/>
      <c r="DH292" s="117"/>
      <c r="DR292" s="117"/>
      <c r="EB292" s="117"/>
      <c r="EL292" s="117"/>
      <c r="EV292" s="117"/>
      <c r="FF292" s="117"/>
      <c r="FP292" s="117"/>
      <c r="FZ292" s="117"/>
      <c r="GJ292" s="117"/>
      <c r="GT292" s="117"/>
      <c r="HD292" s="117"/>
      <c r="HN292" s="117"/>
      <c r="HX292" s="117"/>
      <c r="IH292" s="117"/>
      <c r="IR292" s="117"/>
    </row>
    <row xmlns:x14ac="http://schemas.microsoft.com/office/spreadsheetml/2009/9/ac" r="293" s="3" customFormat="true" x14ac:dyDescent="0.25">
      <c r="A293" s="372"/>
      <c r="B293" s="117"/>
      <c r="L293" s="417"/>
      <c r="M293" s="418"/>
      <c r="N293" s="418"/>
      <c r="O293" s="418"/>
      <c r="P293" s="418"/>
      <c r="Q293" s="418"/>
      <c r="R293" s="418"/>
      <c r="S293" s="418"/>
      <c r="T293" s="418"/>
      <c r="U293" s="418"/>
      <c r="V293" s="417"/>
      <c r="W293" s="418"/>
      <c r="X293" s="418"/>
      <c r="Y293" s="418"/>
      <c r="Z293" s="418"/>
      <c r="AA293" s="418"/>
      <c r="AB293" s="418"/>
      <c r="AC293" s="418"/>
      <c r="AD293" s="418"/>
      <c r="AE293" s="418"/>
      <c r="AF293" s="117"/>
      <c r="AP293" s="117"/>
      <c r="AZ293" s="117"/>
      <c r="BJ293" s="117"/>
      <c r="BT293" s="117"/>
      <c r="BU293" s="117"/>
      <c r="CD293" s="117"/>
      <c r="CN293" s="117"/>
      <c r="CX293" s="117"/>
      <c r="DH293" s="117"/>
      <c r="DR293" s="117"/>
      <c r="EB293" s="117"/>
      <c r="EL293" s="117"/>
      <c r="EV293" s="117"/>
      <c r="FF293" s="117"/>
      <c r="FP293" s="117"/>
      <c r="FZ293" s="117"/>
      <c r="GJ293" s="117"/>
      <c r="GT293" s="117"/>
      <c r="HD293" s="117"/>
      <c r="HN293" s="117"/>
      <c r="HX293" s="117"/>
      <c r="IH293" s="117"/>
      <c r="IR293" s="117"/>
    </row>
    <row xmlns:x14ac="http://schemas.microsoft.com/office/spreadsheetml/2009/9/ac" r="294" s="3" customFormat="true" x14ac:dyDescent="0.25">
      <c r="A294" s="372"/>
      <c r="B294" s="117"/>
      <c r="L294" s="417"/>
      <c r="M294" s="418"/>
      <c r="N294" s="418"/>
      <c r="O294" s="418"/>
      <c r="P294" s="418"/>
      <c r="Q294" s="418"/>
      <c r="R294" s="418"/>
      <c r="S294" s="418"/>
      <c r="T294" s="418"/>
      <c r="U294" s="418"/>
      <c r="V294" s="417"/>
      <c r="W294" s="418"/>
      <c r="X294" s="418"/>
      <c r="Y294" s="418"/>
      <c r="Z294" s="418"/>
      <c r="AA294" s="418"/>
      <c r="AB294" s="418"/>
      <c r="AC294" s="418"/>
      <c r="AD294" s="418"/>
      <c r="AE294" s="418"/>
      <c r="AF294" s="117"/>
      <c r="AP294" s="117"/>
      <c r="AZ294" s="117"/>
      <c r="BJ294" s="117"/>
      <c r="BT294" s="117"/>
      <c r="BU294" s="117"/>
      <c r="CD294" s="117"/>
      <c r="CN294" s="117"/>
      <c r="CX294" s="117"/>
      <c r="DH294" s="117"/>
      <c r="DR294" s="117"/>
      <c r="EB294" s="117"/>
      <c r="EL294" s="117"/>
      <c r="EV294" s="117"/>
      <c r="FF294" s="117"/>
      <c r="FP294" s="117"/>
      <c r="FZ294" s="117"/>
      <c r="GJ294" s="117"/>
      <c r="GT294" s="117"/>
      <c r="HD294" s="117"/>
      <c r="HN294" s="117"/>
      <c r="HX294" s="117"/>
      <c r="IH294" s="117"/>
      <c r="IR294" s="117"/>
    </row>
    <row xmlns:x14ac="http://schemas.microsoft.com/office/spreadsheetml/2009/9/ac" r="295" s="3" customFormat="true" x14ac:dyDescent="0.25">
      <c r="A295" s="372"/>
      <c r="B295" s="117"/>
      <c r="L295" s="417"/>
      <c r="M295" s="418"/>
      <c r="N295" s="418"/>
      <c r="O295" s="418"/>
      <c r="P295" s="418"/>
      <c r="Q295" s="418"/>
      <c r="R295" s="418"/>
      <c r="S295" s="418"/>
      <c r="T295" s="418"/>
      <c r="U295" s="418"/>
      <c r="V295" s="417"/>
      <c r="W295" s="418"/>
      <c r="X295" s="418"/>
      <c r="Y295" s="418"/>
      <c r="Z295" s="418"/>
      <c r="AA295" s="418"/>
      <c r="AB295" s="418"/>
      <c r="AC295" s="418"/>
      <c r="AD295" s="418"/>
      <c r="AE295" s="418"/>
      <c r="AF295" s="117"/>
      <c r="AP295" s="117"/>
      <c r="AZ295" s="117"/>
      <c r="BJ295" s="117"/>
      <c r="BT295" s="117"/>
      <c r="BU295" s="117"/>
      <c r="CD295" s="117"/>
      <c r="CN295" s="117"/>
      <c r="CX295" s="117"/>
      <c r="DH295" s="117"/>
      <c r="DR295" s="117"/>
      <c r="EB295" s="117"/>
      <c r="EL295" s="117"/>
      <c r="EV295" s="117"/>
      <c r="FF295" s="117"/>
      <c r="FP295" s="117"/>
      <c r="FZ295" s="117"/>
      <c r="GJ295" s="117"/>
      <c r="GT295" s="117"/>
      <c r="HD295" s="117"/>
      <c r="HN295" s="117"/>
      <c r="HX295" s="117"/>
      <c r="IH295" s="117"/>
      <c r="IR295" s="117"/>
    </row>
    <row xmlns:x14ac="http://schemas.microsoft.com/office/spreadsheetml/2009/9/ac" r="296" s="3" customFormat="true" x14ac:dyDescent="0.25">
      <c r="A296" s="372"/>
      <c r="B296" s="117"/>
      <c r="L296" s="417"/>
      <c r="M296" s="418"/>
      <c r="N296" s="418"/>
      <c r="O296" s="418"/>
      <c r="P296" s="418"/>
      <c r="Q296" s="418"/>
      <c r="R296" s="418"/>
      <c r="S296" s="418"/>
      <c r="T296" s="418"/>
      <c r="U296" s="418"/>
      <c r="V296" s="417"/>
      <c r="W296" s="418"/>
      <c r="X296" s="418"/>
      <c r="Y296" s="418"/>
      <c r="Z296" s="418"/>
      <c r="AA296" s="418"/>
      <c r="AB296" s="418"/>
      <c r="AC296" s="418"/>
      <c r="AD296" s="418"/>
      <c r="AE296" s="418"/>
      <c r="AF296" s="117"/>
      <c r="AP296" s="117"/>
      <c r="AZ296" s="117"/>
      <c r="BJ296" s="117"/>
      <c r="BT296" s="117"/>
      <c r="BU296" s="117"/>
      <c r="CD296" s="117"/>
      <c r="CN296" s="117"/>
      <c r="CX296" s="117"/>
      <c r="DH296" s="117"/>
      <c r="DR296" s="117"/>
      <c r="EB296" s="117"/>
      <c r="EL296" s="117"/>
      <c r="EV296" s="117"/>
      <c r="FF296" s="117"/>
      <c r="FP296" s="117"/>
      <c r="FZ296" s="117"/>
      <c r="GJ296" s="117"/>
      <c r="GT296" s="117"/>
      <c r="HD296" s="117"/>
      <c r="HN296" s="117"/>
      <c r="HX296" s="117"/>
      <c r="IH296" s="117"/>
      <c r="IR296" s="117"/>
    </row>
    <row xmlns:x14ac="http://schemas.microsoft.com/office/spreadsheetml/2009/9/ac" r="297" s="3" customFormat="true" x14ac:dyDescent="0.25">
      <c r="A297" s="372"/>
      <c r="B297" s="117"/>
      <c r="L297" s="417"/>
      <c r="M297" s="418"/>
      <c r="N297" s="418"/>
      <c r="O297" s="418"/>
      <c r="P297" s="418"/>
      <c r="Q297" s="418"/>
      <c r="R297" s="418"/>
      <c r="S297" s="418"/>
      <c r="T297" s="418"/>
      <c r="U297" s="418"/>
      <c r="V297" s="417"/>
      <c r="W297" s="418"/>
      <c r="X297" s="418"/>
      <c r="Y297" s="418"/>
      <c r="Z297" s="418"/>
      <c r="AA297" s="418"/>
      <c r="AB297" s="418"/>
      <c r="AC297" s="418"/>
      <c r="AD297" s="418"/>
      <c r="AE297" s="418"/>
      <c r="AF297" s="117"/>
      <c r="AP297" s="117"/>
      <c r="AZ297" s="117"/>
      <c r="BJ297" s="117"/>
      <c r="BT297" s="117"/>
      <c r="BU297" s="117"/>
      <c r="CD297" s="117"/>
      <c r="CN297" s="117"/>
      <c r="CX297" s="117"/>
      <c r="DH297" s="117"/>
      <c r="DR297" s="117"/>
      <c r="EB297" s="117"/>
      <c r="EL297" s="117"/>
      <c r="EV297" s="117"/>
      <c r="FF297" s="117"/>
      <c r="FP297" s="117"/>
      <c r="FZ297" s="117"/>
      <c r="GJ297" s="117"/>
      <c r="GT297" s="117"/>
      <c r="HD297" s="117"/>
      <c r="HN297" s="117"/>
      <c r="HX297" s="117"/>
      <c r="IH297" s="117"/>
      <c r="IR297" s="117"/>
    </row>
    <row xmlns:x14ac="http://schemas.microsoft.com/office/spreadsheetml/2009/9/ac" r="298" s="3" customFormat="true" x14ac:dyDescent="0.25">
      <c r="A298" s="372"/>
      <c r="B298" s="117"/>
      <c r="L298" s="417"/>
      <c r="M298" s="418"/>
      <c r="N298" s="418"/>
      <c r="O298" s="418"/>
      <c r="P298" s="418"/>
      <c r="Q298" s="418"/>
      <c r="R298" s="418"/>
      <c r="S298" s="418"/>
      <c r="T298" s="418"/>
      <c r="U298" s="418"/>
      <c r="V298" s="417"/>
      <c r="W298" s="418"/>
      <c r="X298" s="418"/>
      <c r="Y298" s="418"/>
      <c r="Z298" s="418"/>
      <c r="AA298" s="418"/>
      <c r="AB298" s="418"/>
      <c r="AC298" s="418"/>
      <c r="AD298" s="418"/>
      <c r="AE298" s="418"/>
      <c r="AF298" s="117"/>
      <c r="AP298" s="117"/>
      <c r="AZ298" s="117"/>
      <c r="BJ298" s="117"/>
      <c r="BT298" s="117"/>
      <c r="BU298" s="117"/>
      <c r="CD298" s="117"/>
      <c r="CN298" s="117"/>
      <c r="CX298" s="117"/>
      <c r="DH298" s="117"/>
      <c r="DR298" s="117"/>
      <c r="EB298" s="117"/>
      <c r="EL298" s="117"/>
      <c r="EV298" s="117"/>
      <c r="FF298" s="117"/>
      <c r="FP298" s="117"/>
      <c r="FZ298" s="117"/>
      <c r="GJ298" s="117"/>
      <c r="GT298" s="117"/>
      <c r="HD298" s="117"/>
      <c r="HN298" s="117"/>
      <c r="HX298" s="117"/>
      <c r="IH298" s="117"/>
      <c r="IR298" s="117"/>
    </row>
    <row xmlns:x14ac="http://schemas.microsoft.com/office/spreadsheetml/2009/9/ac" r="299" s="3" customFormat="true" x14ac:dyDescent="0.25">
      <c r="A299" s="372"/>
      <c r="B299" s="117"/>
      <c r="L299" s="417"/>
      <c r="M299" s="418"/>
      <c r="N299" s="418"/>
      <c r="O299" s="418"/>
      <c r="P299" s="418"/>
      <c r="Q299" s="418"/>
      <c r="R299" s="418"/>
      <c r="S299" s="418"/>
      <c r="T299" s="418"/>
      <c r="U299" s="418"/>
      <c r="V299" s="417"/>
      <c r="W299" s="418"/>
      <c r="X299" s="418"/>
      <c r="Y299" s="418"/>
      <c r="Z299" s="418"/>
      <c r="AA299" s="418"/>
      <c r="AB299" s="418"/>
      <c r="AC299" s="418"/>
      <c r="AD299" s="418"/>
      <c r="AE299" s="418"/>
      <c r="AF299" s="117"/>
      <c r="AP299" s="117"/>
      <c r="AZ299" s="117"/>
      <c r="BJ299" s="117"/>
      <c r="BT299" s="117"/>
      <c r="BU299" s="117"/>
      <c r="CD299" s="117"/>
      <c r="CN299" s="117"/>
      <c r="CX299" s="117"/>
      <c r="DH299" s="117"/>
      <c r="DR299" s="117"/>
      <c r="EB299" s="117"/>
      <c r="EL299" s="117"/>
      <c r="EV299" s="117"/>
      <c r="FF299" s="117"/>
      <c r="FP299" s="117"/>
      <c r="FZ299" s="117"/>
      <c r="GJ299" s="117"/>
      <c r="GT299" s="117"/>
      <c r="HD299" s="117"/>
      <c r="HN299" s="117"/>
      <c r="HX299" s="117"/>
      <c r="IH299" s="117"/>
      <c r="IR299" s="117"/>
    </row>
    <row xmlns:x14ac="http://schemas.microsoft.com/office/spreadsheetml/2009/9/ac" r="300" s="3" customFormat="true" x14ac:dyDescent="0.25">
      <c r="A300" s="372"/>
      <c r="B300" s="117"/>
      <c r="L300" s="417"/>
      <c r="M300" s="418"/>
      <c r="N300" s="418"/>
      <c r="O300" s="418"/>
      <c r="P300" s="418"/>
      <c r="Q300" s="418"/>
      <c r="R300" s="418"/>
      <c r="S300" s="418"/>
      <c r="T300" s="418"/>
      <c r="U300" s="418"/>
      <c r="V300" s="417"/>
      <c r="W300" s="418"/>
      <c r="X300" s="418"/>
      <c r="Y300" s="418"/>
      <c r="Z300" s="418"/>
      <c r="AA300" s="418"/>
      <c r="AB300" s="418"/>
      <c r="AC300" s="418"/>
      <c r="AD300" s="418"/>
      <c r="AE300" s="418"/>
      <c r="AF300" s="117"/>
      <c r="AP300" s="117"/>
      <c r="AZ300" s="117"/>
      <c r="BJ300" s="117"/>
      <c r="BT300" s="117"/>
      <c r="BU300" s="117"/>
      <c r="CD300" s="117"/>
      <c r="CN300" s="117"/>
      <c r="CX300" s="117"/>
      <c r="DH300" s="117"/>
      <c r="DR300" s="117"/>
      <c r="EB300" s="117"/>
      <c r="EL300" s="117"/>
      <c r="EV300" s="117"/>
      <c r="FF300" s="117"/>
      <c r="FP300" s="117"/>
      <c r="FZ300" s="117"/>
      <c r="GJ300" s="117"/>
      <c r="GT300" s="117"/>
      <c r="HD300" s="117"/>
      <c r="HN300" s="117"/>
      <c r="HX300" s="117"/>
      <c r="IH300" s="117"/>
      <c r="IR300" s="117"/>
    </row>
    <row xmlns:x14ac="http://schemas.microsoft.com/office/spreadsheetml/2009/9/ac" r="301" s="3" customFormat="true" x14ac:dyDescent="0.25">
      <c r="A301" s="372"/>
      <c r="B301" s="117"/>
      <c r="L301" s="417"/>
      <c r="M301" s="418"/>
      <c r="N301" s="418"/>
      <c r="O301" s="418"/>
      <c r="P301" s="418"/>
      <c r="Q301" s="418"/>
      <c r="R301" s="418"/>
      <c r="S301" s="418"/>
      <c r="T301" s="418"/>
      <c r="U301" s="418"/>
      <c r="V301" s="417"/>
      <c r="W301" s="418"/>
      <c r="X301" s="418"/>
      <c r="Y301" s="418"/>
      <c r="Z301" s="418"/>
      <c r="AA301" s="418"/>
      <c r="AB301" s="418"/>
      <c r="AC301" s="418"/>
      <c r="AD301" s="418"/>
      <c r="AE301" s="418"/>
      <c r="AF301" s="117"/>
      <c r="AP301" s="117"/>
      <c r="AZ301" s="117"/>
      <c r="BJ301" s="117"/>
      <c r="BT301" s="117"/>
      <c r="BU301" s="117"/>
      <c r="CD301" s="117"/>
      <c r="CN301" s="117"/>
      <c r="CX301" s="117"/>
      <c r="DH301" s="117"/>
      <c r="DR301" s="117"/>
      <c r="EB301" s="117"/>
      <c r="EL301" s="117"/>
      <c r="EV301" s="117"/>
      <c r="FF301" s="117"/>
      <c r="FP301" s="117"/>
      <c r="FZ301" s="117"/>
      <c r="GJ301" s="117"/>
      <c r="GT301" s="117"/>
      <c r="HD301" s="117"/>
      <c r="HN301" s="117"/>
      <c r="HX301" s="117"/>
      <c r="IH301" s="117"/>
      <c r="IR301" s="117"/>
    </row>
    <row xmlns:x14ac="http://schemas.microsoft.com/office/spreadsheetml/2009/9/ac" r="302" s="3" customFormat="true" x14ac:dyDescent="0.25">
      <c r="A302" s="372"/>
      <c r="B302" s="117"/>
      <c r="L302" s="417"/>
      <c r="M302" s="418"/>
      <c r="N302" s="418"/>
      <c r="O302" s="418"/>
      <c r="P302" s="418"/>
      <c r="Q302" s="418"/>
      <c r="R302" s="418"/>
      <c r="S302" s="418"/>
      <c r="T302" s="418"/>
      <c r="U302" s="418"/>
      <c r="V302" s="417"/>
      <c r="W302" s="418"/>
      <c r="X302" s="418"/>
      <c r="Y302" s="418"/>
      <c r="Z302" s="418"/>
      <c r="AA302" s="418"/>
      <c r="AB302" s="418"/>
      <c r="AC302" s="418"/>
      <c r="AD302" s="418"/>
      <c r="AE302" s="418"/>
      <c r="AF302" s="117"/>
      <c r="AP302" s="117"/>
      <c r="AZ302" s="117"/>
      <c r="BJ302" s="117"/>
      <c r="BT302" s="117"/>
      <c r="BU302" s="117"/>
      <c r="CD302" s="117"/>
      <c r="CN302" s="117"/>
      <c r="CX302" s="117"/>
      <c r="DH302" s="117"/>
      <c r="DR302" s="117"/>
      <c r="EB302" s="117"/>
      <c r="EL302" s="117"/>
      <c r="EV302" s="117"/>
      <c r="FF302" s="117"/>
      <c r="FP302" s="117"/>
      <c r="FZ302" s="117"/>
      <c r="GJ302" s="117"/>
      <c r="GT302" s="117"/>
      <c r="HD302" s="117"/>
      <c r="HN302" s="117"/>
      <c r="HX302" s="117"/>
      <c r="IH302" s="117"/>
      <c r="IR302" s="117"/>
    </row>
    <row xmlns:x14ac="http://schemas.microsoft.com/office/spreadsheetml/2009/9/ac" r="303" s="3" customFormat="true" x14ac:dyDescent="0.25">
      <c r="A303" s="372"/>
      <c r="B303" s="117"/>
      <c r="L303" s="417"/>
      <c r="M303" s="418"/>
      <c r="N303" s="418"/>
      <c r="O303" s="418"/>
      <c r="P303" s="418"/>
      <c r="Q303" s="418"/>
      <c r="R303" s="418"/>
      <c r="S303" s="418"/>
      <c r="T303" s="418"/>
      <c r="U303" s="418"/>
      <c r="V303" s="417"/>
      <c r="W303" s="418"/>
      <c r="X303" s="418"/>
      <c r="Y303" s="418"/>
      <c r="Z303" s="418"/>
      <c r="AA303" s="418"/>
      <c r="AB303" s="418"/>
      <c r="AC303" s="418"/>
      <c r="AD303" s="418"/>
      <c r="AE303" s="418"/>
      <c r="AF303" s="117"/>
      <c r="AP303" s="117"/>
      <c r="AZ303" s="117"/>
      <c r="BJ303" s="117"/>
      <c r="BT303" s="117"/>
      <c r="BU303" s="117"/>
      <c r="CD303" s="117"/>
      <c r="CN303" s="117"/>
      <c r="CX303" s="117"/>
      <c r="DH303" s="117"/>
      <c r="DR303" s="117"/>
      <c r="EB303" s="117"/>
      <c r="EL303" s="117"/>
      <c r="EV303" s="117"/>
      <c r="FF303" s="117"/>
      <c r="FP303" s="117"/>
      <c r="FZ303" s="117"/>
      <c r="GJ303" s="117"/>
      <c r="GT303" s="117"/>
      <c r="HD303" s="117"/>
      <c r="HN303" s="117"/>
      <c r="HX303" s="117"/>
      <c r="IH303" s="117"/>
      <c r="IR303" s="117"/>
    </row>
    <row xmlns:x14ac="http://schemas.microsoft.com/office/spreadsheetml/2009/9/ac" r="304" s="3" customFormat="true" x14ac:dyDescent="0.25">
      <c r="A304" s="372"/>
      <c r="B304" s="117"/>
      <c r="L304" s="417"/>
      <c r="M304" s="418"/>
      <c r="N304" s="418"/>
      <c r="O304" s="418"/>
      <c r="P304" s="418"/>
      <c r="Q304" s="418"/>
      <c r="R304" s="418"/>
      <c r="S304" s="418"/>
      <c r="T304" s="418"/>
      <c r="U304" s="418"/>
      <c r="V304" s="417"/>
      <c r="W304" s="418"/>
      <c r="X304" s="418"/>
      <c r="Y304" s="418"/>
      <c r="Z304" s="418"/>
      <c r="AA304" s="418"/>
      <c r="AB304" s="418"/>
      <c r="AC304" s="418"/>
      <c r="AD304" s="418"/>
      <c r="AE304" s="418"/>
      <c r="AF304" s="117"/>
      <c r="AP304" s="117"/>
      <c r="AZ304" s="117"/>
      <c r="BJ304" s="117"/>
      <c r="BT304" s="117"/>
      <c r="BU304" s="117"/>
      <c r="CD304" s="117"/>
      <c r="CN304" s="117"/>
      <c r="CX304" s="117"/>
      <c r="DH304" s="117"/>
      <c r="DR304" s="117"/>
      <c r="EB304" s="117"/>
      <c r="EL304" s="117"/>
      <c r="EV304" s="117"/>
      <c r="FF304" s="117"/>
      <c r="FP304" s="117"/>
      <c r="FZ304" s="117"/>
      <c r="GJ304" s="117"/>
      <c r="GT304" s="117"/>
      <c r="HD304" s="117"/>
      <c r="HN304" s="117"/>
      <c r="HX304" s="117"/>
      <c r="IH304" s="117"/>
      <c r="IR304" s="117"/>
    </row>
    <row xmlns:x14ac="http://schemas.microsoft.com/office/spreadsheetml/2009/9/ac" r="305" s="3" customFormat="true" x14ac:dyDescent="0.25">
      <c r="A305" s="372"/>
      <c r="B305" s="117"/>
      <c r="L305" s="417"/>
      <c r="M305" s="418"/>
      <c r="N305" s="418"/>
      <c r="O305" s="418"/>
      <c r="P305" s="418"/>
      <c r="Q305" s="418"/>
      <c r="R305" s="418"/>
      <c r="S305" s="418"/>
      <c r="T305" s="418"/>
      <c r="U305" s="418"/>
      <c r="V305" s="417"/>
      <c r="W305" s="418"/>
      <c r="X305" s="418"/>
      <c r="Y305" s="418"/>
      <c r="Z305" s="418"/>
      <c r="AA305" s="418"/>
      <c r="AB305" s="418"/>
      <c r="AC305" s="418"/>
      <c r="AD305" s="418"/>
      <c r="AE305" s="418"/>
      <c r="AF305" s="117"/>
      <c r="AP305" s="117"/>
      <c r="AZ305" s="117"/>
      <c r="BJ305" s="117"/>
      <c r="BT305" s="117"/>
      <c r="BU305" s="117"/>
      <c r="CD305" s="117"/>
      <c r="CN305" s="117"/>
      <c r="CX305" s="117"/>
      <c r="DH305" s="117"/>
      <c r="DR305" s="117"/>
      <c r="EB305" s="117"/>
      <c r="EL305" s="117"/>
      <c r="EV305" s="117"/>
      <c r="FF305" s="117"/>
      <c r="FP305" s="117"/>
      <c r="FZ305" s="117"/>
      <c r="GJ305" s="117"/>
      <c r="GT305" s="117"/>
      <c r="HD305" s="117"/>
      <c r="HN305" s="117"/>
      <c r="HX305" s="117"/>
      <c r="IH305" s="117"/>
      <c r="IR305" s="117"/>
    </row>
    <row xmlns:x14ac="http://schemas.microsoft.com/office/spreadsheetml/2009/9/ac" r="306" s="3" customFormat="true" x14ac:dyDescent="0.25">
      <c r="A306" s="372"/>
      <c r="B306" s="117"/>
      <c r="L306" s="417"/>
      <c r="M306" s="418"/>
      <c r="N306" s="418"/>
      <c r="O306" s="418"/>
      <c r="P306" s="418"/>
      <c r="Q306" s="418"/>
      <c r="R306" s="418"/>
      <c r="S306" s="418"/>
      <c r="T306" s="418"/>
      <c r="U306" s="418"/>
      <c r="V306" s="417"/>
      <c r="W306" s="418"/>
      <c r="X306" s="418"/>
      <c r="Y306" s="418"/>
      <c r="Z306" s="418"/>
      <c r="AA306" s="418"/>
      <c r="AB306" s="418"/>
      <c r="AC306" s="418"/>
      <c r="AD306" s="418"/>
      <c r="AE306" s="418"/>
      <c r="AF306" s="117"/>
      <c r="AP306" s="117"/>
      <c r="AZ306" s="117"/>
      <c r="BJ306" s="117"/>
      <c r="BT306" s="117"/>
      <c r="BU306" s="117"/>
      <c r="CD306" s="117"/>
      <c r="CN306" s="117"/>
      <c r="CX306" s="117"/>
      <c r="DH306" s="117"/>
      <c r="DR306" s="117"/>
      <c r="EB306" s="117"/>
      <c r="EL306" s="117"/>
      <c r="EV306" s="117"/>
      <c r="FF306" s="117"/>
      <c r="FP306" s="117"/>
      <c r="FZ306" s="117"/>
      <c r="GJ306" s="117"/>
      <c r="GT306" s="117"/>
      <c r="HD306" s="117"/>
      <c r="HN306" s="117"/>
      <c r="HX306" s="117"/>
      <c r="IH306" s="117"/>
      <c r="IR306" s="117"/>
    </row>
    <row xmlns:x14ac="http://schemas.microsoft.com/office/spreadsheetml/2009/9/ac" r="307" s="3" customFormat="true" x14ac:dyDescent="0.25">
      <c r="A307" s="372"/>
      <c r="B307" s="117"/>
      <c r="L307" s="417"/>
      <c r="M307" s="418"/>
      <c r="N307" s="418"/>
      <c r="O307" s="418"/>
      <c r="P307" s="418"/>
      <c r="Q307" s="418"/>
      <c r="R307" s="418"/>
      <c r="S307" s="418"/>
      <c r="T307" s="418"/>
      <c r="U307" s="418"/>
      <c r="V307" s="417"/>
      <c r="W307" s="418"/>
      <c r="X307" s="418"/>
      <c r="Y307" s="418"/>
      <c r="Z307" s="418"/>
      <c r="AA307" s="418"/>
      <c r="AB307" s="418"/>
      <c r="AC307" s="418"/>
      <c r="AD307" s="418"/>
      <c r="AE307" s="418"/>
      <c r="AF307" s="117"/>
      <c r="AP307" s="117"/>
      <c r="AZ307" s="117"/>
      <c r="BJ307" s="117"/>
      <c r="BT307" s="117"/>
      <c r="BU307" s="117"/>
      <c r="CD307" s="117"/>
      <c r="CN307" s="117"/>
      <c r="CX307" s="117"/>
      <c r="DH307" s="117"/>
      <c r="DR307" s="117"/>
      <c r="EB307" s="117"/>
      <c r="EL307" s="117"/>
      <c r="EV307" s="117"/>
      <c r="FF307" s="117"/>
      <c r="FP307" s="117"/>
      <c r="FZ307" s="117"/>
      <c r="GJ307" s="117"/>
      <c r="GT307" s="117"/>
      <c r="HD307" s="117"/>
      <c r="HN307" s="117"/>
      <c r="HX307" s="117"/>
      <c r="IH307" s="117"/>
      <c r="IR307" s="117"/>
    </row>
    <row xmlns:x14ac="http://schemas.microsoft.com/office/spreadsheetml/2009/9/ac" r="308" s="3" customFormat="true" x14ac:dyDescent="0.25">
      <c r="A308" s="372"/>
      <c r="B308" s="117"/>
      <c r="L308" s="417"/>
      <c r="M308" s="418"/>
      <c r="N308" s="418"/>
      <c r="O308" s="418"/>
      <c r="P308" s="418"/>
      <c r="Q308" s="418"/>
      <c r="R308" s="418"/>
      <c r="S308" s="418"/>
      <c r="T308" s="418"/>
      <c r="U308" s="418"/>
      <c r="V308" s="417"/>
      <c r="W308" s="418"/>
      <c r="X308" s="418"/>
      <c r="Y308" s="418"/>
      <c r="Z308" s="418"/>
      <c r="AA308" s="418"/>
      <c r="AB308" s="418"/>
      <c r="AC308" s="418"/>
      <c r="AD308" s="418"/>
      <c r="AE308" s="418"/>
      <c r="AF308" s="117"/>
      <c r="AP308" s="117"/>
      <c r="AZ308" s="117"/>
      <c r="BJ308" s="117"/>
      <c r="BT308" s="117"/>
      <c r="BU308" s="117"/>
      <c r="CD308" s="117"/>
      <c r="CN308" s="117"/>
      <c r="CX308" s="117"/>
      <c r="DH308" s="117"/>
      <c r="DR308" s="117"/>
      <c r="EB308" s="117"/>
      <c r="EL308" s="117"/>
      <c r="EV308" s="117"/>
      <c r="FF308" s="117"/>
      <c r="FP308" s="117"/>
      <c r="FZ308" s="117"/>
      <c r="GJ308" s="117"/>
      <c r="GT308" s="117"/>
      <c r="HD308" s="117"/>
      <c r="HN308" s="117"/>
      <c r="HX308" s="117"/>
      <c r="IH308" s="117"/>
      <c r="IR308" s="117"/>
    </row>
    <row xmlns:x14ac="http://schemas.microsoft.com/office/spreadsheetml/2009/9/ac" r="309" s="3" customFormat="true" x14ac:dyDescent="0.25">
      <c r="A309" s="372"/>
      <c r="B309" s="117"/>
      <c r="L309" s="417"/>
      <c r="M309" s="418"/>
      <c r="N309" s="418"/>
      <c r="O309" s="418"/>
      <c r="P309" s="418"/>
      <c r="Q309" s="418"/>
      <c r="R309" s="418"/>
      <c r="S309" s="418"/>
      <c r="T309" s="418"/>
      <c r="U309" s="418"/>
      <c r="V309" s="417"/>
      <c r="W309" s="418"/>
      <c r="X309" s="418"/>
      <c r="Y309" s="418"/>
      <c r="Z309" s="418"/>
      <c r="AA309" s="418"/>
      <c r="AB309" s="418"/>
      <c r="AC309" s="418"/>
      <c r="AD309" s="418"/>
      <c r="AE309" s="418"/>
      <c r="AF309" s="117"/>
      <c r="AP309" s="117"/>
      <c r="AZ309" s="117"/>
      <c r="BJ309" s="117"/>
      <c r="BT309" s="117"/>
      <c r="BU309" s="117"/>
      <c r="CD309" s="117"/>
      <c r="CN309" s="117"/>
      <c r="CX309" s="117"/>
      <c r="DH309" s="117"/>
      <c r="DR309" s="117"/>
      <c r="EB309" s="117"/>
      <c r="EL309" s="117"/>
      <c r="EV309" s="117"/>
      <c r="FF309" s="117"/>
      <c r="FP309" s="117"/>
      <c r="FZ309" s="117"/>
      <c r="GJ309" s="117"/>
      <c r="GT309" s="117"/>
      <c r="HD309" s="117"/>
      <c r="HN309" s="117"/>
      <c r="HX309" s="117"/>
      <c r="IH309" s="117"/>
      <c r="IR309" s="117"/>
    </row>
    <row xmlns:x14ac="http://schemas.microsoft.com/office/spreadsheetml/2009/9/ac" r="310" s="3" customFormat="true" x14ac:dyDescent="0.25">
      <c r="A310" s="372"/>
      <c r="B310" s="117"/>
      <c r="L310" s="417"/>
      <c r="M310" s="418"/>
      <c r="N310" s="418"/>
      <c r="O310" s="418"/>
      <c r="P310" s="418"/>
      <c r="Q310" s="418"/>
      <c r="R310" s="418"/>
      <c r="S310" s="418"/>
      <c r="T310" s="418"/>
      <c r="U310" s="418"/>
      <c r="V310" s="417"/>
      <c r="W310" s="418"/>
      <c r="X310" s="418"/>
      <c r="Y310" s="418"/>
      <c r="Z310" s="418"/>
      <c r="AA310" s="418"/>
      <c r="AB310" s="418"/>
      <c r="AC310" s="418"/>
      <c r="AD310" s="418"/>
      <c r="AE310" s="418"/>
      <c r="AF310" s="117"/>
      <c r="AP310" s="117"/>
      <c r="AZ310" s="117"/>
      <c r="BJ310" s="117"/>
      <c r="BT310" s="117"/>
      <c r="BU310" s="117"/>
      <c r="CD310" s="117"/>
      <c r="CN310" s="117"/>
      <c r="CX310" s="117"/>
      <c r="DH310" s="117"/>
      <c r="DR310" s="117"/>
      <c r="EB310" s="117"/>
      <c r="EL310" s="117"/>
      <c r="EV310" s="117"/>
      <c r="FF310" s="117"/>
      <c r="FP310" s="117"/>
      <c r="FZ310" s="117"/>
      <c r="GJ310" s="117"/>
      <c r="GT310" s="117"/>
      <c r="HD310" s="117"/>
      <c r="HN310" s="117"/>
      <c r="HX310" s="117"/>
      <c r="IH310" s="117"/>
      <c r="IR310" s="117"/>
    </row>
    <row xmlns:x14ac="http://schemas.microsoft.com/office/spreadsheetml/2009/9/ac" r="311" s="3" customFormat="true" x14ac:dyDescent="0.25">
      <c r="A311" s="372"/>
      <c r="B311" s="117"/>
      <c r="L311" s="417"/>
      <c r="M311" s="418"/>
      <c r="N311" s="418"/>
      <c r="O311" s="418"/>
      <c r="P311" s="418"/>
      <c r="Q311" s="418"/>
      <c r="R311" s="418"/>
      <c r="S311" s="418"/>
      <c r="T311" s="418"/>
      <c r="U311" s="418"/>
      <c r="V311" s="417"/>
      <c r="W311" s="418"/>
      <c r="X311" s="418"/>
      <c r="Y311" s="418"/>
      <c r="Z311" s="418"/>
      <c r="AA311" s="418"/>
      <c r="AB311" s="418"/>
      <c r="AC311" s="418"/>
      <c r="AD311" s="418"/>
      <c r="AE311" s="418"/>
      <c r="AF311" s="117"/>
      <c r="AP311" s="117"/>
      <c r="AZ311" s="117"/>
      <c r="BJ311" s="117"/>
      <c r="BT311" s="117"/>
      <c r="BU311" s="117"/>
      <c r="CD311" s="117"/>
      <c r="CN311" s="117"/>
      <c r="CX311" s="117"/>
      <c r="DH311" s="117"/>
      <c r="DR311" s="117"/>
      <c r="EB311" s="117"/>
      <c r="EL311" s="117"/>
      <c r="EV311" s="117"/>
      <c r="FF311" s="117"/>
      <c r="FP311" s="117"/>
      <c r="FZ311" s="117"/>
      <c r="GJ311" s="117"/>
      <c r="GT311" s="117"/>
      <c r="HD311" s="117"/>
      <c r="HN311" s="117"/>
      <c r="HX311" s="117"/>
      <c r="IH311" s="117"/>
      <c r="IR311" s="117"/>
    </row>
    <row xmlns:x14ac="http://schemas.microsoft.com/office/spreadsheetml/2009/9/ac" r="312" s="3" customFormat="true" x14ac:dyDescent="0.25">
      <c r="A312" s="372"/>
      <c r="B312" s="117"/>
      <c r="L312" s="417"/>
      <c r="M312" s="418"/>
      <c r="N312" s="418"/>
      <c r="O312" s="418"/>
      <c r="P312" s="418"/>
      <c r="Q312" s="418"/>
      <c r="R312" s="418"/>
      <c r="S312" s="418"/>
      <c r="T312" s="418"/>
      <c r="U312" s="418"/>
      <c r="V312" s="417"/>
      <c r="W312" s="418"/>
      <c r="X312" s="418"/>
      <c r="Y312" s="418"/>
      <c r="Z312" s="418"/>
      <c r="AA312" s="418"/>
      <c r="AB312" s="418"/>
      <c r="AC312" s="418"/>
      <c r="AD312" s="418"/>
      <c r="AE312" s="418"/>
      <c r="AF312" s="117"/>
      <c r="AP312" s="117"/>
      <c r="AZ312" s="117"/>
      <c r="BJ312" s="117"/>
      <c r="BT312" s="117"/>
      <c r="BU312" s="117"/>
      <c r="CD312" s="117"/>
      <c r="CN312" s="117"/>
      <c r="CX312" s="117"/>
      <c r="DH312" s="117"/>
      <c r="DR312" s="117"/>
      <c r="EB312" s="117"/>
      <c r="EL312" s="117"/>
      <c r="EV312" s="117"/>
      <c r="FF312" s="117"/>
      <c r="FP312" s="117"/>
      <c r="FZ312" s="117"/>
      <c r="GJ312" s="117"/>
      <c r="GT312" s="117"/>
      <c r="HD312" s="117"/>
      <c r="HN312" s="117"/>
      <c r="HX312" s="117"/>
      <c r="IH312" s="117"/>
      <c r="IR312" s="117"/>
    </row>
    <row xmlns:x14ac="http://schemas.microsoft.com/office/spreadsheetml/2009/9/ac" r="313" s="3" customFormat="true" x14ac:dyDescent="0.25">
      <c r="A313" s="372"/>
      <c r="B313" s="117"/>
      <c r="L313" s="417"/>
      <c r="M313" s="418"/>
      <c r="N313" s="418"/>
      <c r="O313" s="418"/>
      <c r="P313" s="418"/>
      <c r="Q313" s="418"/>
      <c r="R313" s="418"/>
      <c r="S313" s="418"/>
      <c r="T313" s="418"/>
      <c r="U313" s="418"/>
      <c r="V313" s="417"/>
      <c r="W313" s="418"/>
      <c r="X313" s="418"/>
      <c r="Y313" s="418"/>
      <c r="Z313" s="418"/>
      <c r="AA313" s="418"/>
      <c r="AB313" s="418"/>
      <c r="AC313" s="418"/>
      <c r="AD313" s="418"/>
      <c r="AE313" s="418"/>
      <c r="AF313" s="117"/>
      <c r="AP313" s="117"/>
      <c r="AZ313" s="117"/>
      <c r="BJ313" s="117"/>
      <c r="BT313" s="117"/>
      <c r="BU313" s="117"/>
      <c r="CD313" s="117"/>
      <c r="CN313" s="117"/>
      <c r="CX313" s="117"/>
      <c r="DH313" s="117"/>
      <c r="DR313" s="117"/>
      <c r="EB313" s="117"/>
      <c r="EL313" s="117"/>
      <c r="EV313" s="117"/>
      <c r="FF313" s="117"/>
      <c r="FP313" s="117"/>
      <c r="FZ313" s="117"/>
      <c r="GJ313" s="117"/>
      <c r="GT313" s="117"/>
      <c r="HD313" s="117"/>
      <c r="HN313" s="117"/>
      <c r="HX313" s="117"/>
      <c r="IH313" s="117"/>
      <c r="IR313" s="117"/>
    </row>
    <row xmlns:x14ac="http://schemas.microsoft.com/office/spreadsheetml/2009/9/ac" r="314" s="3" customFormat="true" x14ac:dyDescent="0.25">
      <c r="A314" s="372"/>
      <c r="B314" s="117"/>
      <c r="L314" s="417"/>
      <c r="M314" s="418"/>
      <c r="N314" s="418"/>
      <c r="O314" s="418"/>
      <c r="P314" s="418"/>
      <c r="Q314" s="418"/>
      <c r="R314" s="418"/>
      <c r="S314" s="418"/>
      <c r="T314" s="418"/>
      <c r="U314" s="418"/>
      <c r="V314" s="417"/>
      <c r="W314" s="418"/>
      <c r="X314" s="418"/>
      <c r="Y314" s="418"/>
      <c r="Z314" s="418"/>
      <c r="AA314" s="418"/>
      <c r="AB314" s="418"/>
      <c r="AC314" s="418"/>
      <c r="AD314" s="418"/>
      <c r="AE314" s="418"/>
      <c r="AF314" s="117"/>
      <c r="AP314" s="117"/>
      <c r="AZ314" s="117"/>
      <c r="BJ314" s="117"/>
      <c r="BT314" s="117"/>
      <c r="BU314" s="117"/>
      <c r="CD314" s="117"/>
      <c r="CN314" s="117"/>
      <c r="CX314" s="117"/>
      <c r="DH314" s="117"/>
      <c r="DR314" s="117"/>
      <c r="EB314" s="117"/>
      <c r="EL314" s="117"/>
      <c r="EV314" s="117"/>
      <c r="FF314" s="117"/>
      <c r="FP314" s="117"/>
      <c r="FZ314" s="117"/>
      <c r="GJ314" s="117"/>
      <c r="GT314" s="117"/>
      <c r="HD314" s="117"/>
      <c r="HN314" s="117"/>
      <c r="HX314" s="117"/>
      <c r="IH314" s="117"/>
      <c r="IR314" s="117"/>
    </row>
    <row xmlns:x14ac="http://schemas.microsoft.com/office/spreadsheetml/2009/9/ac" r="315" s="3" customFormat="true" x14ac:dyDescent="0.25">
      <c r="A315" s="372"/>
      <c r="B315" s="117"/>
      <c r="L315" s="417"/>
      <c r="M315" s="418"/>
      <c r="N315" s="418"/>
      <c r="O315" s="418"/>
      <c r="P315" s="418"/>
      <c r="Q315" s="418"/>
      <c r="R315" s="418"/>
      <c r="S315" s="418"/>
      <c r="T315" s="418"/>
      <c r="U315" s="418"/>
      <c r="V315" s="417"/>
      <c r="W315" s="418"/>
      <c r="X315" s="418"/>
      <c r="Y315" s="418"/>
      <c r="Z315" s="418"/>
      <c r="AA315" s="418"/>
      <c r="AB315" s="418"/>
      <c r="AC315" s="418"/>
      <c r="AD315" s="418"/>
      <c r="AE315" s="418"/>
      <c r="AF315" s="117"/>
      <c r="AP315" s="117"/>
      <c r="AZ315" s="117"/>
      <c r="BJ315" s="117"/>
      <c r="BT315" s="117"/>
      <c r="BU315" s="117"/>
      <c r="CD315" s="117"/>
      <c r="CN315" s="117"/>
      <c r="CX315" s="117"/>
      <c r="DH315" s="117"/>
      <c r="DR315" s="117"/>
      <c r="EB315" s="117"/>
      <c r="EL315" s="117"/>
      <c r="EV315" s="117"/>
      <c r="FF315" s="117"/>
      <c r="FP315" s="117"/>
      <c r="FZ315" s="117"/>
      <c r="GJ315" s="117"/>
      <c r="GT315" s="117"/>
      <c r="HD315" s="117"/>
      <c r="HN315" s="117"/>
      <c r="HX315" s="117"/>
      <c r="IH315" s="117"/>
      <c r="IR315" s="117"/>
    </row>
    <row xmlns:x14ac="http://schemas.microsoft.com/office/spreadsheetml/2009/9/ac" r="316" s="3" customFormat="true" x14ac:dyDescent="0.25">
      <c r="A316" s="372"/>
      <c r="B316" s="117"/>
      <c r="L316" s="417"/>
      <c r="M316" s="418"/>
      <c r="N316" s="418"/>
      <c r="O316" s="418"/>
      <c r="P316" s="418"/>
      <c r="Q316" s="418"/>
      <c r="R316" s="418"/>
      <c r="S316" s="418"/>
      <c r="T316" s="418"/>
      <c r="U316" s="418"/>
      <c r="V316" s="417"/>
      <c r="W316" s="418"/>
      <c r="X316" s="418"/>
      <c r="Y316" s="418"/>
      <c r="Z316" s="418"/>
      <c r="AA316" s="418"/>
      <c r="AB316" s="418"/>
      <c r="AC316" s="418"/>
      <c r="AD316" s="418"/>
      <c r="AE316" s="418"/>
      <c r="AF316" s="117"/>
      <c r="AP316" s="117"/>
      <c r="AZ316" s="117"/>
      <c r="BJ316" s="117"/>
      <c r="BT316" s="117"/>
      <c r="BU316" s="117"/>
      <c r="CD316" s="117"/>
      <c r="CN316" s="117"/>
      <c r="CX316" s="117"/>
      <c r="DH316" s="117"/>
      <c r="DR316" s="117"/>
      <c r="EB316" s="117"/>
      <c r="EL316" s="117"/>
      <c r="EV316" s="117"/>
      <c r="FF316" s="117"/>
      <c r="FP316" s="117"/>
      <c r="FZ316" s="117"/>
      <c r="GJ316" s="117"/>
      <c r="GT316" s="117"/>
      <c r="HD316" s="117"/>
      <c r="HN316" s="117"/>
      <c r="HX316" s="117"/>
      <c r="IH316" s="117"/>
      <c r="IR316" s="117"/>
    </row>
    <row xmlns:x14ac="http://schemas.microsoft.com/office/spreadsheetml/2009/9/ac" r="317" s="3" customFormat="true" x14ac:dyDescent="0.25">
      <c r="A317" s="372"/>
      <c r="B317" s="117"/>
      <c r="L317" s="417"/>
      <c r="M317" s="418"/>
      <c r="N317" s="418"/>
      <c r="O317" s="418"/>
      <c r="P317" s="418"/>
      <c r="Q317" s="418"/>
      <c r="R317" s="418"/>
      <c r="S317" s="418"/>
      <c r="T317" s="418"/>
      <c r="U317" s="418"/>
      <c r="V317" s="417"/>
      <c r="W317" s="418"/>
      <c r="X317" s="418"/>
      <c r="Y317" s="418"/>
      <c r="Z317" s="418"/>
      <c r="AA317" s="418"/>
      <c r="AB317" s="418"/>
      <c r="AC317" s="418"/>
      <c r="AD317" s="418"/>
      <c r="AE317" s="418"/>
      <c r="AF317" s="117"/>
      <c r="AP317" s="117"/>
      <c r="AZ317" s="117"/>
      <c r="BJ317" s="117"/>
      <c r="BT317" s="117"/>
      <c r="BU317" s="117"/>
      <c r="CD317" s="117"/>
      <c r="CN317" s="117"/>
      <c r="CX317" s="117"/>
      <c r="DH317" s="117"/>
      <c r="DR317" s="117"/>
      <c r="EB317" s="117"/>
      <c r="EL317" s="117"/>
      <c r="EV317" s="117"/>
      <c r="FF317" s="117"/>
      <c r="FP317" s="117"/>
      <c r="FZ317" s="117"/>
      <c r="GJ317" s="117"/>
      <c r="GT317" s="117"/>
      <c r="HD317" s="117"/>
      <c r="HN317" s="117"/>
      <c r="HX317" s="117"/>
      <c r="IH317" s="117"/>
      <c r="IR317" s="117"/>
    </row>
    <row xmlns:x14ac="http://schemas.microsoft.com/office/spreadsheetml/2009/9/ac" r="318" s="3" customFormat="true" x14ac:dyDescent="0.25">
      <c r="A318" s="372"/>
      <c r="B318" s="117"/>
      <c r="L318" s="417"/>
      <c r="M318" s="418"/>
      <c r="N318" s="418"/>
      <c r="O318" s="418"/>
      <c r="P318" s="418"/>
      <c r="Q318" s="418"/>
      <c r="R318" s="418"/>
      <c r="S318" s="418"/>
      <c r="T318" s="418"/>
      <c r="U318" s="418"/>
      <c r="V318" s="417"/>
      <c r="W318" s="418"/>
      <c r="X318" s="418"/>
      <c r="Y318" s="418"/>
      <c r="Z318" s="418"/>
      <c r="AA318" s="418"/>
      <c r="AB318" s="418"/>
      <c r="AC318" s="418"/>
      <c r="AD318" s="418"/>
      <c r="AE318" s="418"/>
      <c r="AF318" s="117"/>
      <c r="AP318" s="117"/>
      <c r="AZ318" s="117"/>
      <c r="BJ318" s="117"/>
      <c r="BT318" s="117"/>
      <c r="BU318" s="117"/>
      <c r="CD318" s="117"/>
      <c r="CN318" s="117"/>
      <c r="CX318" s="117"/>
      <c r="DH318" s="117"/>
      <c r="DR318" s="117"/>
      <c r="EB318" s="117"/>
      <c r="EL318" s="117"/>
      <c r="EV318" s="117"/>
      <c r="FF318" s="117"/>
      <c r="FP318" s="117"/>
      <c r="FZ318" s="117"/>
      <c r="GJ318" s="117"/>
      <c r="GT318" s="117"/>
      <c r="HD318" s="117"/>
      <c r="HN318" s="117"/>
      <c r="HX318" s="117"/>
      <c r="IH318" s="117"/>
      <c r="IR318" s="117"/>
    </row>
    <row xmlns:x14ac="http://schemas.microsoft.com/office/spreadsheetml/2009/9/ac" r="319" s="3" customFormat="true" x14ac:dyDescent="0.25">
      <c r="A319" s="372"/>
      <c r="B319" s="117"/>
      <c r="L319" s="417"/>
      <c r="M319" s="418"/>
      <c r="N319" s="418"/>
      <c r="O319" s="418"/>
      <c r="P319" s="418"/>
      <c r="Q319" s="418"/>
      <c r="R319" s="418"/>
      <c r="S319" s="418"/>
      <c r="T319" s="418"/>
      <c r="U319" s="418"/>
      <c r="V319" s="417"/>
      <c r="W319" s="418"/>
      <c r="X319" s="418"/>
      <c r="Y319" s="418"/>
      <c r="Z319" s="418"/>
      <c r="AA319" s="418"/>
      <c r="AB319" s="418"/>
      <c r="AC319" s="418"/>
      <c r="AD319" s="418"/>
      <c r="AE319" s="418"/>
      <c r="AF319" s="117"/>
      <c r="AP319" s="117"/>
      <c r="AZ319" s="117"/>
      <c r="BJ319" s="117"/>
      <c r="BT319" s="117"/>
      <c r="BU319" s="117"/>
      <c r="CD319" s="117"/>
      <c r="CN319" s="117"/>
      <c r="CX319" s="117"/>
      <c r="DH319" s="117"/>
      <c r="DR319" s="117"/>
      <c r="EB319" s="117"/>
      <c r="EL319" s="117"/>
      <c r="EV319" s="117"/>
      <c r="FF319" s="117"/>
      <c r="FP319" s="117"/>
      <c r="FZ319" s="117"/>
      <c r="GJ319" s="117"/>
      <c r="GT319" s="117"/>
      <c r="HD319" s="117"/>
      <c r="HN319" s="117"/>
      <c r="HX319" s="117"/>
      <c r="IH319" s="117"/>
      <c r="IR319" s="117"/>
    </row>
    <row xmlns:x14ac="http://schemas.microsoft.com/office/spreadsheetml/2009/9/ac" r="320" s="3" customFormat="true" x14ac:dyDescent="0.25">
      <c r="A320" s="372"/>
      <c r="B320" s="117"/>
      <c r="L320" s="417"/>
      <c r="M320" s="418"/>
      <c r="N320" s="418"/>
      <c r="O320" s="418"/>
      <c r="P320" s="418"/>
      <c r="Q320" s="418"/>
      <c r="R320" s="418"/>
      <c r="S320" s="418"/>
      <c r="T320" s="418"/>
      <c r="U320" s="418"/>
      <c r="V320" s="417"/>
      <c r="W320" s="418"/>
      <c r="X320" s="418"/>
      <c r="Y320" s="418"/>
      <c r="Z320" s="418"/>
      <c r="AA320" s="418"/>
      <c r="AB320" s="418"/>
      <c r="AC320" s="418"/>
      <c r="AD320" s="418"/>
      <c r="AE320" s="418"/>
      <c r="AF320" s="117"/>
      <c r="AP320" s="117"/>
      <c r="AZ320" s="117"/>
      <c r="BJ320" s="117"/>
      <c r="BT320" s="117"/>
      <c r="BU320" s="117"/>
      <c r="CD320" s="117"/>
      <c r="CN320" s="117"/>
      <c r="CX320" s="117"/>
      <c r="DH320" s="117"/>
      <c r="DR320" s="117"/>
      <c r="EB320" s="117"/>
      <c r="EL320" s="117"/>
      <c r="EV320" s="117"/>
      <c r="FF320" s="117"/>
      <c r="FP320" s="117"/>
      <c r="FZ320" s="117"/>
      <c r="GJ320" s="117"/>
      <c r="GT320" s="117"/>
      <c r="HD320" s="117"/>
      <c r="HN320" s="117"/>
      <c r="HX320" s="117"/>
      <c r="IH320" s="117"/>
      <c r="IR320" s="117"/>
    </row>
    <row xmlns:x14ac="http://schemas.microsoft.com/office/spreadsheetml/2009/9/ac" r="321" s="3" customFormat="true" x14ac:dyDescent="0.25">
      <c r="A321" s="372"/>
      <c r="B321" s="117"/>
      <c r="L321" s="417"/>
      <c r="M321" s="418"/>
      <c r="N321" s="418"/>
      <c r="O321" s="418"/>
      <c r="P321" s="418"/>
      <c r="Q321" s="418"/>
      <c r="R321" s="418"/>
      <c r="S321" s="418"/>
      <c r="T321" s="418"/>
      <c r="U321" s="418"/>
      <c r="V321" s="417"/>
      <c r="W321" s="418"/>
      <c r="X321" s="418"/>
      <c r="Y321" s="418"/>
      <c r="Z321" s="418"/>
      <c r="AA321" s="418"/>
      <c r="AB321" s="418"/>
      <c r="AC321" s="418"/>
      <c r="AD321" s="418"/>
      <c r="AE321" s="418"/>
      <c r="AF321" s="117"/>
      <c r="AP321" s="117"/>
      <c r="AZ321" s="117"/>
      <c r="BJ321" s="117"/>
      <c r="BT321" s="117"/>
      <c r="BU321" s="117"/>
      <c r="CD321" s="117"/>
      <c r="CN321" s="117"/>
      <c r="CX321" s="117"/>
      <c r="DH321" s="117"/>
      <c r="DR321" s="117"/>
      <c r="EB321" s="117"/>
      <c r="EL321" s="117"/>
      <c r="EV321" s="117"/>
      <c r="FF321" s="117"/>
      <c r="FP321" s="117"/>
      <c r="FZ321" s="117"/>
      <c r="GJ321" s="117"/>
      <c r="GT321" s="117"/>
      <c r="HD321" s="117"/>
      <c r="HN321" s="117"/>
      <c r="HX321" s="117"/>
      <c r="IH321" s="117"/>
      <c r="IR321" s="117"/>
    </row>
    <row xmlns:x14ac="http://schemas.microsoft.com/office/spreadsheetml/2009/9/ac" r="322" s="3" customFormat="true" x14ac:dyDescent="0.25">
      <c r="A322" s="372"/>
      <c r="B322" s="117"/>
      <c r="L322" s="417"/>
      <c r="M322" s="418"/>
      <c r="N322" s="418"/>
      <c r="O322" s="418"/>
      <c r="P322" s="418"/>
      <c r="Q322" s="418"/>
      <c r="R322" s="418"/>
      <c r="S322" s="418"/>
      <c r="T322" s="418"/>
      <c r="U322" s="418"/>
      <c r="V322" s="417"/>
      <c r="W322" s="418"/>
      <c r="X322" s="418"/>
      <c r="Y322" s="418"/>
      <c r="Z322" s="418"/>
      <c r="AA322" s="418"/>
      <c r="AB322" s="418"/>
      <c r="AC322" s="418"/>
      <c r="AD322" s="418"/>
      <c r="AE322" s="418"/>
      <c r="AF322" s="117"/>
      <c r="AP322" s="117"/>
      <c r="AZ322" s="117"/>
      <c r="BJ322" s="117"/>
      <c r="BT322" s="117"/>
      <c r="BU322" s="117"/>
      <c r="CD322" s="117"/>
      <c r="CN322" s="117"/>
      <c r="CX322" s="117"/>
      <c r="DH322" s="117"/>
      <c r="DR322" s="117"/>
      <c r="EB322" s="117"/>
      <c r="EL322" s="117"/>
      <c r="EV322" s="117"/>
      <c r="FF322" s="117"/>
      <c r="FP322" s="117"/>
      <c r="FZ322" s="117"/>
      <c r="GJ322" s="117"/>
      <c r="GT322" s="117"/>
      <c r="HD322" s="117"/>
      <c r="HN322" s="117"/>
      <c r="HX322" s="117"/>
      <c r="IH322" s="117"/>
      <c r="IR322" s="117"/>
    </row>
    <row xmlns:x14ac="http://schemas.microsoft.com/office/spreadsheetml/2009/9/ac" r="323" s="3" customFormat="true" x14ac:dyDescent="0.25">
      <c r="A323" s="372"/>
      <c r="B323" s="117"/>
      <c r="L323" s="417"/>
      <c r="M323" s="418"/>
      <c r="N323" s="418"/>
      <c r="O323" s="418"/>
      <c r="P323" s="418"/>
      <c r="Q323" s="418"/>
      <c r="R323" s="418"/>
      <c r="S323" s="418"/>
      <c r="T323" s="418"/>
      <c r="U323" s="418"/>
      <c r="V323" s="417"/>
      <c r="W323" s="418"/>
      <c r="X323" s="418"/>
      <c r="Y323" s="418"/>
      <c r="Z323" s="418"/>
      <c r="AA323" s="418"/>
      <c r="AB323" s="418"/>
      <c r="AC323" s="418"/>
      <c r="AD323" s="418"/>
      <c r="AE323" s="418"/>
      <c r="AF323" s="117"/>
      <c r="AP323" s="117"/>
      <c r="AZ323" s="117"/>
      <c r="BJ323" s="117"/>
      <c r="BT323" s="117"/>
      <c r="BU323" s="117"/>
      <c r="CD323" s="117"/>
      <c r="CN323" s="117"/>
      <c r="CX323" s="117"/>
      <c r="DH323" s="117"/>
      <c r="DR323" s="117"/>
      <c r="EB323" s="117"/>
      <c r="EL323" s="117"/>
      <c r="EV323" s="117"/>
      <c r="FF323" s="117"/>
      <c r="FP323" s="117"/>
      <c r="FZ323" s="117"/>
      <c r="GJ323" s="117"/>
      <c r="GT323" s="117"/>
      <c r="HD323" s="117"/>
      <c r="HN323" s="117"/>
      <c r="HX323" s="117"/>
      <c r="IH323" s="117"/>
      <c r="IR323" s="117"/>
    </row>
    <row xmlns:x14ac="http://schemas.microsoft.com/office/spreadsheetml/2009/9/ac" r="324" s="3" customFormat="true" x14ac:dyDescent="0.25">
      <c r="A324" s="372"/>
      <c r="B324" s="117"/>
      <c r="L324" s="417"/>
      <c r="M324" s="418"/>
      <c r="N324" s="418"/>
      <c r="O324" s="418"/>
      <c r="P324" s="418"/>
      <c r="Q324" s="418"/>
      <c r="R324" s="418"/>
      <c r="S324" s="418"/>
      <c r="T324" s="418"/>
      <c r="U324" s="418"/>
      <c r="V324" s="417"/>
      <c r="W324" s="418"/>
      <c r="X324" s="418"/>
      <c r="Y324" s="418"/>
      <c r="Z324" s="418"/>
      <c r="AA324" s="418"/>
      <c r="AB324" s="418"/>
      <c r="AC324" s="418"/>
      <c r="AD324" s="418"/>
      <c r="AE324" s="418"/>
      <c r="AF324" s="117"/>
      <c r="AP324" s="117"/>
      <c r="AZ324" s="117"/>
      <c r="BJ324" s="117"/>
      <c r="BT324" s="117"/>
      <c r="BU324" s="117"/>
      <c r="CD324" s="117"/>
      <c r="CN324" s="117"/>
      <c r="CX324" s="117"/>
      <c r="DH324" s="117"/>
      <c r="DR324" s="117"/>
      <c r="EB324" s="117"/>
      <c r="EL324" s="117"/>
      <c r="EV324" s="117"/>
      <c r="FF324" s="117"/>
      <c r="FP324" s="117"/>
      <c r="FZ324" s="117"/>
      <c r="GJ324" s="117"/>
      <c r="GT324" s="117"/>
      <c r="HD324" s="117"/>
      <c r="HN324" s="117"/>
      <c r="HX324" s="117"/>
      <c r="IH324" s="117"/>
      <c r="IR324" s="117"/>
    </row>
    <row xmlns:x14ac="http://schemas.microsoft.com/office/spreadsheetml/2009/9/ac" r="325" s="3" customFormat="true" x14ac:dyDescent="0.25">
      <c r="A325" s="372"/>
      <c r="B325" s="117"/>
      <c r="L325" s="417"/>
      <c r="M325" s="418"/>
      <c r="N325" s="418"/>
      <c r="O325" s="418"/>
      <c r="P325" s="418"/>
      <c r="Q325" s="418"/>
      <c r="R325" s="418"/>
      <c r="S325" s="418"/>
      <c r="T325" s="418"/>
      <c r="U325" s="418"/>
      <c r="V325" s="417"/>
      <c r="W325" s="418"/>
      <c r="X325" s="418"/>
      <c r="Y325" s="418"/>
      <c r="Z325" s="418"/>
      <c r="AA325" s="418"/>
      <c r="AB325" s="418"/>
      <c r="AC325" s="418"/>
      <c r="AD325" s="418"/>
      <c r="AE325" s="418"/>
      <c r="AF325" s="117"/>
      <c r="AP325" s="117"/>
      <c r="AZ325" s="117"/>
      <c r="BJ325" s="117"/>
      <c r="BT325" s="117"/>
      <c r="BU325" s="117"/>
      <c r="CD325" s="117"/>
      <c r="CN325" s="117"/>
      <c r="CX325" s="117"/>
      <c r="DH325" s="117"/>
      <c r="DR325" s="117"/>
      <c r="EB325" s="117"/>
      <c r="EL325" s="117"/>
      <c r="EV325" s="117"/>
      <c r="FF325" s="117"/>
      <c r="FP325" s="117"/>
      <c r="FZ325" s="117"/>
      <c r="GJ325" s="117"/>
      <c r="GT325" s="117"/>
      <c r="HD325" s="117"/>
      <c r="HN325" s="117"/>
      <c r="HX325" s="117"/>
      <c r="IH325" s="117"/>
      <c r="IR325" s="117"/>
    </row>
    <row xmlns:x14ac="http://schemas.microsoft.com/office/spreadsheetml/2009/9/ac" r="326" s="3" customFormat="true" x14ac:dyDescent="0.25">
      <c r="A326" s="372"/>
      <c r="B326" s="117"/>
      <c r="L326" s="417"/>
      <c r="M326" s="418"/>
      <c r="N326" s="418"/>
      <c r="O326" s="418"/>
      <c r="P326" s="418"/>
      <c r="Q326" s="418"/>
      <c r="R326" s="418"/>
      <c r="S326" s="418"/>
      <c r="T326" s="418"/>
      <c r="U326" s="418"/>
      <c r="V326" s="417"/>
      <c r="W326" s="418"/>
      <c r="X326" s="418"/>
      <c r="Y326" s="418"/>
      <c r="Z326" s="418"/>
      <c r="AA326" s="418"/>
      <c r="AB326" s="418"/>
      <c r="AC326" s="418"/>
      <c r="AD326" s="418"/>
      <c r="AE326" s="418"/>
      <c r="AF326" s="117"/>
      <c r="AP326" s="117"/>
      <c r="AZ326" s="117"/>
      <c r="BJ326" s="117"/>
      <c r="BT326" s="117"/>
      <c r="BU326" s="117"/>
      <c r="CD326" s="117"/>
      <c r="CN326" s="117"/>
      <c r="CX326" s="117"/>
      <c r="DH326" s="117"/>
      <c r="DR326" s="117"/>
      <c r="EB326" s="117"/>
      <c r="EL326" s="117"/>
      <c r="EV326" s="117"/>
      <c r="FF326" s="117"/>
      <c r="FP326" s="117"/>
      <c r="FZ326" s="117"/>
      <c r="GJ326" s="117"/>
      <c r="GT326" s="117"/>
      <c r="HD326" s="117"/>
      <c r="HN326" s="117"/>
      <c r="HX326" s="117"/>
      <c r="IH326" s="117"/>
      <c r="IR326" s="117"/>
    </row>
    <row xmlns:x14ac="http://schemas.microsoft.com/office/spreadsheetml/2009/9/ac" r="327" s="3" customFormat="true" x14ac:dyDescent="0.25">
      <c r="A327" s="372"/>
      <c r="B327" s="117"/>
      <c r="L327" s="417"/>
      <c r="M327" s="418"/>
      <c r="N327" s="418"/>
      <c r="O327" s="418"/>
      <c r="P327" s="418"/>
      <c r="Q327" s="418"/>
      <c r="R327" s="418"/>
      <c r="S327" s="418"/>
      <c r="T327" s="418"/>
      <c r="U327" s="418"/>
      <c r="V327" s="417"/>
      <c r="W327" s="418"/>
      <c r="X327" s="418"/>
      <c r="Y327" s="418"/>
      <c r="Z327" s="418"/>
      <c r="AA327" s="418"/>
      <c r="AB327" s="418"/>
      <c r="AC327" s="418"/>
      <c r="AD327" s="418"/>
      <c r="AE327" s="418"/>
      <c r="AF327" s="117"/>
      <c r="AP327" s="117"/>
      <c r="AZ327" s="117"/>
      <c r="BJ327" s="117"/>
      <c r="BT327" s="117"/>
      <c r="BU327" s="117"/>
      <c r="CD327" s="117"/>
      <c r="CN327" s="117"/>
      <c r="CX327" s="117"/>
      <c r="DH327" s="117"/>
      <c r="DR327" s="117"/>
      <c r="EB327" s="117"/>
      <c r="EL327" s="117"/>
      <c r="EV327" s="117"/>
      <c r="FF327" s="117"/>
      <c r="FP327" s="117"/>
      <c r="FZ327" s="117"/>
      <c r="GJ327" s="117"/>
      <c r="GT327" s="117"/>
      <c r="HD327" s="117"/>
      <c r="HN327" s="117"/>
      <c r="HX327" s="117"/>
      <c r="IH327" s="117"/>
      <c r="IR327" s="117"/>
    </row>
    <row xmlns:x14ac="http://schemas.microsoft.com/office/spreadsheetml/2009/9/ac" r="328" s="3" customFormat="true" x14ac:dyDescent="0.25">
      <c r="A328" s="372"/>
      <c r="B328" s="117"/>
      <c r="L328" s="417"/>
      <c r="M328" s="418"/>
      <c r="N328" s="418"/>
      <c r="O328" s="418"/>
      <c r="P328" s="418"/>
      <c r="Q328" s="418"/>
      <c r="R328" s="418"/>
      <c r="S328" s="418"/>
      <c r="T328" s="418"/>
      <c r="U328" s="418"/>
      <c r="V328" s="417"/>
      <c r="W328" s="418"/>
      <c r="X328" s="418"/>
      <c r="Y328" s="418"/>
      <c r="Z328" s="418"/>
      <c r="AA328" s="418"/>
      <c r="AB328" s="418"/>
      <c r="AC328" s="418"/>
      <c r="AD328" s="418"/>
      <c r="AE328" s="418"/>
      <c r="AF328" s="117"/>
      <c r="AP328" s="117"/>
      <c r="AZ328" s="117"/>
      <c r="BJ328" s="117"/>
      <c r="BT328" s="117"/>
      <c r="BU328" s="117"/>
      <c r="CD328" s="117"/>
      <c r="CN328" s="117"/>
      <c r="CX328" s="117"/>
      <c r="DH328" s="117"/>
      <c r="DR328" s="117"/>
      <c r="EB328" s="117"/>
      <c r="EL328" s="117"/>
      <c r="EV328" s="117"/>
      <c r="FF328" s="117"/>
      <c r="FP328" s="117"/>
      <c r="FZ328" s="117"/>
      <c r="GJ328" s="117"/>
      <c r="GT328" s="117"/>
      <c r="HD328" s="117"/>
      <c r="HN328" s="117"/>
      <c r="HX328" s="117"/>
      <c r="IH328" s="117"/>
      <c r="IR328" s="117"/>
    </row>
    <row xmlns:x14ac="http://schemas.microsoft.com/office/spreadsheetml/2009/9/ac" r="329" s="3" customFormat="true" x14ac:dyDescent="0.25">
      <c r="A329" s="372"/>
      <c r="B329" s="117"/>
      <c r="L329" s="417"/>
      <c r="M329" s="418"/>
      <c r="N329" s="418"/>
      <c r="O329" s="418"/>
      <c r="P329" s="418"/>
      <c r="Q329" s="418"/>
      <c r="R329" s="418"/>
      <c r="S329" s="418"/>
      <c r="T329" s="418"/>
      <c r="U329" s="418"/>
      <c r="V329" s="417"/>
      <c r="W329" s="418"/>
      <c r="X329" s="418"/>
      <c r="Y329" s="418"/>
      <c r="Z329" s="418"/>
      <c r="AA329" s="418"/>
      <c r="AB329" s="418"/>
      <c r="AC329" s="418"/>
      <c r="AD329" s="418"/>
      <c r="AE329" s="418"/>
      <c r="AF329" s="117"/>
      <c r="AP329" s="117"/>
      <c r="AZ329" s="117"/>
      <c r="BJ329" s="117"/>
      <c r="BT329" s="117"/>
      <c r="BU329" s="117"/>
      <c r="CD329" s="117"/>
      <c r="CN329" s="117"/>
      <c r="CX329" s="117"/>
      <c r="DH329" s="117"/>
      <c r="DR329" s="117"/>
      <c r="EB329" s="117"/>
      <c r="EL329" s="117"/>
      <c r="EV329" s="117"/>
      <c r="FF329" s="117"/>
      <c r="FP329" s="117"/>
      <c r="FZ329" s="117"/>
      <c r="GJ329" s="117"/>
      <c r="GT329" s="117"/>
      <c r="HD329" s="117"/>
      <c r="HN329" s="117"/>
      <c r="HX329" s="117"/>
      <c r="IH329" s="117"/>
      <c r="IR329" s="117"/>
    </row>
    <row xmlns:x14ac="http://schemas.microsoft.com/office/spreadsheetml/2009/9/ac" r="330" s="3" customFormat="true" x14ac:dyDescent="0.25">
      <c r="A330" s="372"/>
      <c r="B330" s="117"/>
      <c r="L330" s="417"/>
      <c r="M330" s="418"/>
      <c r="N330" s="418"/>
      <c r="O330" s="418"/>
      <c r="P330" s="418"/>
      <c r="Q330" s="418"/>
      <c r="R330" s="418"/>
      <c r="S330" s="418"/>
      <c r="T330" s="418"/>
      <c r="U330" s="418"/>
      <c r="V330" s="417"/>
      <c r="W330" s="418"/>
      <c r="X330" s="418"/>
      <c r="Y330" s="418"/>
      <c r="Z330" s="418"/>
      <c r="AA330" s="418"/>
      <c r="AB330" s="418"/>
      <c r="AC330" s="418"/>
      <c r="AD330" s="418"/>
      <c r="AE330" s="418"/>
      <c r="AF330" s="117"/>
      <c r="AP330" s="117"/>
      <c r="AZ330" s="117"/>
      <c r="BJ330" s="117"/>
      <c r="BT330" s="117"/>
      <c r="BU330" s="117"/>
      <c r="CD330" s="117"/>
      <c r="CN330" s="117"/>
      <c r="CX330" s="117"/>
      <c r="DH330" s="117"/>
      <c r="DR330" s="117"/>
      <c r="EB330" s="117"/>
      <c r="EL330" s="117"/>
      <c r="EV330" s="117"/>
      <c r="FF330" s="117"/>
      <c r="FP330" s="117"/>
      <c r="FZ330" s="117"/>
      <c r="GJ330" s="117"/>
      <c r="GT330" s="117"/>
      <c r="HD330" s="117"/>
      <c r="HN330" s="117"/>
      <c r="HX330" s="117"/>
      <c r="IH330" s="117"/>
      <c r="IR330" s="117"/>
    </row>
    <row xmlns:x14ac="http://schemas.microsoft.com/office/spreadsheetml/2009/9/ac" r="331" s="3" customFormat="true" x14ac:dyDescent="0.25">
      <c r="A331" s="372"/>
      <c r="B331" s="117"/>
      <c r="L331" s="417"/>
      <c r="M331" s="418"/>
      <c r="N331" s="418"/>
      <c r="O331" s="418"/>
      <c r="P331" s="418"/>
      <c r="Q331" s="418"/>
      <c r="R331" s="418"/>
      <c r="S331" s="418"/>
      <c r="T331" s="418"/>
      <c r="U331" s="418"/>
      <c r="V331" s="417"/>
      <c r="W331" s="418"/>
      <c r="X331" s="418"/>
      <c r="Y331" s="418"/>
      <c r="Z331" s="418"/>
      <c r="AA331" s="418"/>
      <c r="AB331" s="418"/>
      <c r="AC331" s="418"/>
      <c r="AD331" s="418"/>
      <c r="AE331" s="418"/>
      <c r="AF331" s="117"/>
      <c r="AP331" s="117"/>
      <c r="AZ331" s="117"/>
      <c r="BJ331" s="117"/>
      <c r="BT331" s="117"/>
      <c r="BU331" s="117"/>
      <c r="CD331" s="117"/>
      <c r="CN331" s="117"/>
      <c r="CX331" s="117"/>
      <c r="DH331" s="117"/>
      <c r="DR331" s="117"/>
      <c r="EB331" s="117"/>
      <c r="EL331" s="117"/>
      <c r="EV331" s="117"/>
      <c r="FF331" s="117"/>
      <c r="FP331" s="117"/>
      <c r="FZ331" s="117"/>
      <c r="GJ331" s="117"/>
      <c r="GT331" s="117"/>
      <c r="HD331" s="117"/>
      <c r="HN331" s="117"/>
      <c r="HX331" s="117"/>
      <c r="IH331" s="117"/>
      <c r="IR331" s="117"/>
    </row>
    <row xmlns:x14ac="http://schemas.microsoft.com/office/spreadsheetml/2009/9/ac" r="332" s="3" customFormat="true" x14ac:dyDescent="0.25">
      <c r="A332" s="372"/>
      <c r="B332" s="117"/>
      <c r="L332" s="417"/>
      <c r="M332" s="418"/>
      <c r="N332" s="418"/>
      <c r="O332" s="418"/>
      <c r="P332" s="418"/>
      <c r="Q332" s="418"/>
      <c r="R332" s="418"/>
      <c r="S332" s="418"/>
      <c r="T332" s="418"/>
      <c r="U332" s="418"/>
      <c r="V332" s="417"/>
      <c r="W332" s="418"/>
      <c r="X332" s="418"/>
      <c r="Y332" s="418"/>
      <c r="Z332" s="418"/>
      <c r="AA332" s="418"/>
      <c r="AB332" s="418"/>
      <c r="AC332" s="418"/>
      <c r="AD332" s="418"/>
      <c r="AE332" s="418"/>
      <c r="AF332" s="117"/>
      <c r="AP332" s="117"/>
      <c r="AZ332" s="117"/>
      <c r="BJ332" s="117"/>
      <c r="BT332" s="117"/>
      <c r="BU332" s="117"/>
      <c r="CD332" s="117"/>
      <c r="CN332" s="117"/>
      <c r="CX332" s="117"/>
      <c r="DH332" s="117"/>
      <c r="DR332" s="117"/>
      <c r="EB332" s="117"/>
      <c r="EL332" s="117"/>
      <c r="EV332" s="117"/>
      <c r="FF332" s="117"/>
      <c r="FP332" s="117"/>
      <c r="FZ332" s="117"/>
      <c r="GJ332" s="117"/>
      <c r="GT332" s="117"/>
      <c r="HD332" s="117"/>
      <c r="HN332" s="117"/>
      <c r="HX332" s="117"/>
      <c r="IH332" s="117"/>
      <c r="IR332" s="117"/>
    </row>
    <row xmlns:x14ac="http://schemas.microsoft.com/office/spreadsheetml/2009/9/ac" r="333" s="3" customFormat="true" x14ac:dyDescent="0.25">
      <c r="A333" s="372"/>
      <c r="B333" s="117"/>
      <c r="L333" s="417"/>
      <c r="M333" s="418"/>
      <c r="N333" s="418"/>
      <c r="O333" s="418"/>
      <c r="P333" s="418"/>
      <c r="Q333" s="418"/>
      <c r="R333" s="418"/>
      <c r="S333" s="418"/>
      <c r="T333" s="418"/>
      <c r="U333" s="418"/>
      <c r="V333" s="417"/>
      <c r="W333" s="418"/>
      <c r="X333" s="418"/>
      <c r="Y333" s="418"/>
      <c r="Z333" s="418"/>
      <c r="AA333" s="418"/>
      <c r="AB333" s="418"/>
      <c r="AC333" s="418"/>
      <c r="AD333" s="418"/>
      <c r="AE333" s="418"/>
      <c r="AF333" s="117"/>
      <c r="AP333" s="117"/>
      <c r="AZ333" s="117"/>
      <c r="BJ333" s="117"/>
      <c r="BT333" s="117"/>
      <c r="BU333" s="117"/>
      <c r="CD333" s="117"/>
      <c r="CN333" s="117"/>
      <c r="CX333" s="117"/>
      <c r="DH333" s="117"/>
      <c r="DR333" s="117"/>
      <c r="EB333" s="117"/>
      <c r="EL333" s="117"/>
      <c r="EV333" s="117"/>
      <c r="FF333" s="117"/>
      <c r="FP333" s="117"/>
      <c r="FZ333" s="117"/>
      <c r="GJ333" s="117"/>
      <c r="GT333" s="117"/>
      <c r="HD333" s="117"/>
      <c r="HN333" s="117"/>
      <c r="HX333" s="117"/>
      <c r="IH333" s="117"/>
      <c r="IR333" s="117"/>
    </row>
    <row xmlns:x14ac="http://schemas.microsoft.com/office/spreadsheetml/2009/9/ac" r="334" s="3" customFormat="true" x14ac:dyDescent="0.25">
      <c r="A334" s="372"/>
      <c r="B334" s="117"/>
      <c r="L334" s="417"/>
      <c r="M334" s="418"/>
      <c r="N334" s="418"/>
      <c r="O334" s="418"/>
      <c r="P334" s="418"/>
      <c r="Q334" s="418"/>
      <c r="R334" s="418"/>
      <c r="S334" s="418"/>
      <c r="T334" s="418"/>
      <c r="U334" s="418"/>
      <c r="V334" s="417"/>
      <c r="W334" s="418"/>
      <c r="X334" s="418"/>
      <c r="Y334" s="418"/>
      <c r="Z334" s="418"/>
      <c r="AA334" s="418"/>
      <c r="AB334" s="418"/>
      <c r="AC334" s="418"/>
      <c r="AD334" s="418"/>
      <c r="AE334" s="418"/>
      <c r="AF334" s="117"/>
      <c r="AP334" s="117"/>
      <c r="AZ334" s="117"/>
      <c r="BJ334" s="117"/>
      <c r="BT334" s="117"/>
      <c r="BU334" s="117"/>
      <c r="CD334" s="117"/>
      <c r="CN334" s="117"/>
      <c r="CX334" s="117"/>
      <c r="DH334" s="117"/>
      <c r="DR334" s="117"/>
      <c r="EB334" s="117"/>
      <c r="EL334" s="117"/>
      <c r="EV334" s="117"/>
      <c r="FF334" s="117"/>
      <c r="FP334" s="117"/>
      <c r="FZ334" s="117"/>
      <c r="GJ334" s="117"/>
      <c r="GT334" s="117"/>
      <c r="HD334" s="117"/>
      <c r="HN334" s="117"/>
      <c r="HX334" s="117"/>
      <c r="IH334" s="117"/>
      <c r="IR334" s="117"/>
    </row>
    <row xmlns:x14ac="http://schemas.microsoft.com/office/spreadsheetml/2009/9/ac" r="335" s="3" customFormat="true" x14ac:dyDescent="0.25">
      <c r="A335" s="372"/>
      <c r="B335" s="117"/>
      <c r="L335" s="417"/>
      <c r="M335" s="418"/>
      <c r="N335" s="418"/>
      <c r="O335" s="418"/>
      <c r="P335" s="418"/>
      <c r="Q335" s="418"/>
      <c r="R335" s="418"/>
      <c r="S335" s="418"/>
      <c r="T335" s="418"/>
      <c r="U335" s="418"/>
      <c r="V335" s="417"/>
      <c r="W335" s="418"/>
      <c r="X335" s="418"/>
      <c r="Y335" s="418"/>
      <c r="Z335" s="418"/>
      <c r="AA335" s="418"/>
      <c r="AB335" s="418"/>
      <c r="AC335" s="418"/>
      <c r="AD335" s="418"/>
      <c r="AE335" s="418"/>
      <c r="AF335" s="117"/>
      <c r="AP335" s="117"/>
      <c r="AZ335" s="117"/>
      <c r="BJ335" s="117"/>
      <c r="BT335" s="117"/>
      <c r="BU335" s="117"/>
      <c r="CD335" s="117"/>
      <c r="CN335" s="117"/>
      <c r="CX335" s="117"/>
      <c r="DH335" s="117"/>
      <c r="DR335" s="117"/>
      <c r="EB335" s="117"/>
      <c r="EL335" s="117"/>
      <c r="EV335" s="117"/>
      <c r="FF335" s="117"/>
      <c r="FP335" s="117"/>
      <c r="FZ335" s="117"/>
      <c r="GJ335" s="117"/>
      <c r="GT335" s="117"/>
      <c r="HD335" s="117"/>
      <c r="HN335" s="117"/>
      <c r="HX335" s="117"/>
      <c r="IH335" s="117"/>
      <c r="IR335" s="117"/>
    </row>
    <row xmlns:x14ac="http://schemas.microsoft.com/office/spreadsheetml/2009/9/ac" r="336" s="3" customFormat="true" x14ac:dyDescent="0.25">
      <c r="A336" s="372"/>
      <c r="B336" s="117"/>
      <c r="L336" s="417"/>
      <c r="M336" s="418"/>
      <c r="N336" s="418"/>
      <c r="O336" s="418"/>
      <c r="P336" s="418"/>
      <c r="Q336" s="418"/>
      <c r="R336" s="418"/>
      <c r="S336" s="418"/>
      <c r="T336" s="418"/>
      <c r="U336" s="418"/>
      <c r="V336" s="417"/>
      <c r="W336" s="418"/>
      <c r="X336" s="418"/>
      <c r="Y336" s="418"/>
      <c r="Z336" s="418"/>
      <c r="AA336" s="418"/>
      <c r="AB336" s="418"/>
      <c r="AC336" s="418"/>
      <c r="AD336" s="418"/>
      <c r="AE336" s="418"/>
      <c r="AF336" s="117"/>
      <c r="AP336" s="117"/>
      <c r="AZ336" s="117"/>
      <c r="BJ336" s="117"/>
      <c r="BT336" s="117"/>
      <c r="BU336" s="117"/>
      <c r="CD336" s="117"/>
      <c r="CN336" s="117"/>
      <c r="CX336" s="117"/>
      <c r="DH336" s="117"/>
      <c r="DR336" s="117"/>
      <c r="EB336" s="117"/>
      <c r="EL336" s="117"/>
      <c r="EV336" s="117"/>
      <c r="FF336" s="117"/>
      <c r="FP336" s="117"/>
      <c r="FZ336" s="117"/>
      <c r="GJ336" s="117"/>
      <c r="GT336" s="117"/>
      <c r="HD336" s="117"/>
      <c r="HN336" s="117"/>
      <c r="HX336" s="117"/>
      <c r="IH336" s="117"/>
      <c r="IR336" s="117"/>
    </row>
    <row xmlns:x14ac="http://schemas.microsoft.com/office/spreadsheetml/2009/9/ac" r="337" s="3" customFormat="true" x14ac:dyDescent="0.25">
      <c r="A337" s="372"/>
      <c r="B337" s="117"/>
      <c r="L337" s="417"/>
      <c r="M337" s="418"/>
      <c r="N337" s="418"/>
      <c r="O337" s="418"/>
      <c r="P337" s="418"/>
      <c r="Q337" s="418"/>
      <c r="R337" s="418"/>
      <c r="S337" s="418"/>
      <c r="T337" s="418"/>
      <c r="U337" s="418"/>
      <c r="V337" s="417"/>
      <c r="W337" s="418"/>
      <c r="X337" s="418"/>
      <c r="Y337" s="418"/>
      <c r="Z337" s="418"/>
      <c r="AA337" s="418"/>
      <c r="AB337" s="418"/>
      <c r="AC337" s="418"/>
      <c r="AD337" s="418"/>
      <c r="AE337" s="418"/>
      <c r="AF337" s="117"/>
      <c r="AP337" s="117"/>
      <c r="AZ337" s="117"/>
      <c r="BJ337" s="117"/>
      <c r="BT337" s="117"/>
      <c r="BU337" s="117"/>
      <c r="CD337" s="117"/>
      <c r="CN337" s="117"/>
      <c r="CX337" s="117"/>
      <c r="DH337" s="117"/>
      <c r="DR337" s="117"/>
      <c r="EB337" s="117"/>
      <c r="EL337" s="117"/>
      <c r="EV337" s="117"/>
      <c r="FF337" s="117"/>
      <c r="FP337" s="117"/>
      <c r="FZ337" s="117"/>
      <c r="GJ337" s="117"/>
      <c r="GT337" s="117"/>
      <c r="HD337" s="117"/>
      <c r="HN337" s="117"/>
      <c r="HX337" s="117"/>
      <c r="IH337" s="117"/>
      <c r="IR337" s="117"/>
    </row>
    <row xmlns:x14ac="http://schemas.microsoft.com/office/spreadsheetml/2009/9/ac" r="338" s="3" customFormat="true" x14ac:dyDescent="0.25">
      <c r="A338" s="372"/>
      <c r="B338" s="117"/>
      <c r="L338" s="417"/>
      <c r="M338" s="418"/>
      <c r="N338" s="418"/>
      <c r="O338" s="418"/>
      <c r="P338" s="418"/>
      <c r="Q338" s="418"/>
      <c r="R338" s="418"/>
      <c r="S338" s="418"/>
      <c r="T338" s="418"/>
      <c r="U338" s="418"/>
      <c r="V338" s="417"/>
      <c r="W338" s="418"/>
      <c r="X338" s="418"/>
      <c r="Y338" s="418"/>
      <c r="Z338" s="418"/>
      <c r="AA338" s="418"/>
      <c r="AB338" s="418"/>
      <c r="AC338" s="418"/>
      <c r="AD338" s="418"/>
      <c r="AE338" s="418"/>
      <c r="AF338" s="117"/>
      <c r="AP338" s="117"/>
      <c r="AZ338" s="117"/>
      <c r="BJ338" s="117"/>
      <c r="BT338" s="117"/>
      <c r="BU338" s="117"/>
      <c r="CD338" s="117"/>
      <c r="CN338" s="117"/>
      <c r="CX338" s="117"/>
      <c r="DH338" s="117"/>
      <c r="DR338" s="117"/>
      <c r="EB338" s="117"/>
      <c r="EL338" s="117"/>
      <c r="EV338" s="117"/>
      <c r="FF338" s="117"/>
      <c r="FP338" s="117"/>
      <c r="FZ338" s="117"/>
      <c r="GJ338" s="117"/>
      <c r="GT338" s="117"/>
      <c r="HD338" s="117"/>
      <c r="HN338" s="117"/>
      <c r="HX338" s="117"/>
      <c r="IH338" s="117"/>
      <c r="IR338" s="117"/>
    </row>
    <row xmlns:x14ac="http://schemas.microsoft.com/office/spreadsheetml/2009/9/ac" r="339" s="3" customFormat="true" x14ac:dyDescent="0.25">
      <c r="A339" s="372"/>
      <c r="B339" s="117"/>
      <c r="L339" s="417"/>
      <c r="M339" s="418"/>
      <c r="N339" s="418"/>
      <c r="O339" s="418"/>
      <c r="P339" s="418"/>
      <c r="Q339" s="418"/>
      <c r="R339" s="418"/>
      <c r="S339" s="418"/>
      <c r="T339" s="418"/>
      <c r="U339" s="418"/>
      <c r="V339" s="417"/>
      <c r="W339" s="418"/>
      <c r="X339" s="418"/>
      <c r="Y339" s="418"/>
      <c r="Z339" s="418"/>
      <c r="AA339" s="418"/>
      <c r="AB339" s="418"/>
      <c r="AC339" s="418"/>
      <c r="AD339" s="418"/>
      <c r="AE339" s="418"/>
      <c r="AF339" s="117"/>
      <c r="AP339" s="117"/>
      <c r="AZ339" s="117"/>
      <c r="BJ339" s="117"/>
      <c r="BT339" s="117"/>
      <c r="BU339" s="117"/>
      <c r="CD339" s="117"/>
      <c r="CN339" s="117"/>
      <c r="CX339" s="117"/>
      <c r="DH339" s="117"/>
      <c r="DR339" s="117"/>
      <c r="EB339" s="117"/>
      <c r="EL339" s="117"/>
      <c r="EV339" s="117"/>
      <c r="FF339" s="117"/>
      <c r="FP339" s="117"/>
      <c r="FZ339" s="117"/>
      <c r="GJ339" s="117"/>
      <c r="GT339" s="117"/>
      <c r="HD339" s="117"/>
      <c r="HN339" s="117"/>
      <c r="HX339" s="117"/>
      <c r="IH339" s="117"/>
      <c r="IR339" s="117"/>
    </row>
    <row xmlns:x14ac="http://schemas.microsoft.com/office/spreadsheetml/2009/9/ac" r="340" s="3" customFormat="true" x14ac:dyDescent="0.25">
      <c r="A340" s="372"/>
      <c r="B340" s="117"/>
      <c r="L340" s="417"/>
      <c r="M340" s="418"/>
      <c r="N340" s="418"/>
      <c r="O340" s="418"/>
      <c r="P340" s="418"/>
      <c r="Q340" s="418"/>
      <c r="R340" s="418"/>
      <c r="S340" s="418"/>
      <c r="T340" s="418"/>
      <c r="U340" s="418"/>
      <c r="V340" s="417"/>
      <c r="W340" s="418"/>
      <c r="X340" s="418"/>
      <c r="Y340" s="418"/>
      <c r="Z340" s="418"/>
      <c r="AA340" s="418"/>
      <c r="AB340" s="418"/>
      <c r="AC340" s="418"/>
      <c r="AD340" s="418"/>
      <c r="AE340" s="418"/>
      <c r="AF340" s="117"/>
      <c r="AP340" s="117"/>
      <c r="AZ340" s="117"/>
      <c r="BJ340" s="117"/>
      <c r="BT340" s="117"/>
      <c r="BU340" s="117"/>
      <c r="CD340" s="117"/>
      <c r="CN340" s="117"/>
      <c r="CX340" s="117"/>
      <c r="DH340" s="117"/>
      <c r="DR340" s="117"/>
      <c r="EB340" s="117"/>
      <c r="EL340" s="117"/>
      <c r="EV340" s="117"/>
      <c r="FF340" s="117"/>
      <c r="FP340" s="117"/>
      <c r="FZ340" s="117"/>
      <c r="GJ340" s="117"/>
      <c r="GT340" s="117"/>
      <c r="HD340" s="117"/>
      <c r="HN340" s="117"/>
      <c r="HX340" s="117"/>
      <c r="IH340" s="117"/>
      <c r="IR340" s="117"/>
    </row>
    <row xmlns:x14ac="http://schemas.microsoft.com/office/spreadsheetml/2009/9/ac" r="341" s="3" customFormat="true" x14ac:dyDescent="0.25">
      <c r="A341" s="372"/>
      <c r="B341" s="117"/>
      <c r="L341" s="417"/>
      <c r="M341" s="418"/>
      <c r="N341" s="418"/>
      <c r="O341" s="418"/>
      <c r="P341" s="418"/>
      <c r="Q341" s="418"/>
      <c r="R341" s="418"/>
      <c r="S341" s="418"/>
      <c r="T341" s="418"/>
      <c r="U341" s="418"/>
      <c r="V341" s="417"/>
      <c r="W341" s="418"/>
      <c r="X341" s="418"/>
      <c r="Y341" s="418"/>
      <c r="Z341" s="418"/>
      <c r="AA341" s="418"/>
      <c r="AB341" s="418"/>
      <c r="AC341" s="418"/>
      <c r="AD341" s="418"/>
      <c r="AE341" s="418"/>
      <c r="AF341" s="117"/>
      <c r="AP341" s="117"/>
      <c r="AZ341" s="117"/>
      <c r="BJ341" s="117"/>
      <c r="BT341" s="117"/>
      <c r="BU341" s="117"/>
      <c r="CD341" s="117"/>
      <c r="CN341" s="117"/>
      <c r="CX341" s="117"/>
      <c r="DH341" s="117"/>
      <c r="DR341" s="117"/>
      <c r="EB341" s="117"/>
      <c r="EL341" s="117"/>
      <c r="EV341" s="117"/>
      <c r="FF341" s="117"/>
      <c r="FP341" s="117"/>
      <c r="FZ341" s="117"/>
      <c r="GJ341" s="117"/>
      <c r="GT341" s="117"/>
      <c r="HD341" s="117"/>
      <c r="HN341" s="117"/>
      <c r="HX341" s="117"/>
      <c r="IH341" s="117"/>
      <c r="IR341" s="117"/>
    </row>
    <row xmlns:x14ac="http://schemas.microsoft.com/office/spreadsheetml/2009/9/ac" r="342" s="3" customFormat="true" x14ac:dyDescent="0.25">
      <c r="A342" s="372"/>
      <c r="B342" s="117"/>
      <c r="L342" s="417"/>
      <c r="M342" s="418"/>
      <c r="N342" s="418"/>
      <c r="O342" s="418"/>
      <c r="P342" s="418"/>
      <c r="Q342" s="418"/>
      <c r="R342" s="418"/>
      <c r="S342" s="418"/>
      <c r="T342" s="418"/>
      <c r="U342" s="418"/>
      <c r="V342" s="417"/>
      <c r="W342" s="418"/>
      <c r="X342" s="418"/>
      <c r="Y342" s="418"/>
      <c r="Z342" s="418"/>
      <c r="AA342" s="418"/>
      <c r="AB342" s="418"/>
      <c r="AC342" s="418"/>
      <c r="AD342" s="418"/>
      <c r="AE342" s="418"/>
      <c r="AF342" s="117"/>
      <c r="AP342" s="117"/>
      <c r="AZ342" s="117"/>
      <c r="BJ342" s="117"/>
      <c r="BT342" s="117"/>
      <c r="BU342" s="117"/>
      <c r="CD342" s="117"/>
      <c r="CN342" s="117"/>
      <c r="CX342" s="117"/>
      <c r="DH342" s="117"/>
      <c r="DR342" s="117"/>
      <c r="EB342" s="117"/>
      <c r="EL342" s="117"/>
      <c r="EV342" s="117"/>
      <c r="FF342" s="117"/>
      <c r="FP342" s="117"/>
      <c r="FZ342" s="117"/>
      <c r="GJ342" s="117"/>
      <c r="GT342" s="117"/>
      <c r="HD342" s="117"/>
      <c r="HN342" s="117"/>
      <c r="HX342" s="117"/>
      <c r="IH342" s="117"/>
      <c r="IR342" s="117"/>
    </row>
    <row xmlns:x14ac="http://schemas.microsoft.com/office/spreadsheetml/2009/9/ac" r="343" s="3" customFormat="true" x14ac:dyDescent="0.25">
      <c r="A343" s="372"/>
      <c r="B343" s="117"/>
      <c r="L343" s="417"/>
      <c r="M343" s="418"/>
      <c r="N343" s="418"/>
      <c r="O343" s="418"/>
      <c r="P343" s="418"/>
      <c r="Q343" s="418"/>
      <c r="R343" s="418"/>
      <c r="S343" s="418"/>
      <c r="T343" s="418"/>
      <c r="U343" s="418"/>
      <c r="V343" s="417"/>
      <c r="W343" s="418"/>
      <c r="X343" s="418"/>
      <c r="Y343" s="418"/>
      <c r="Z343" s="418"/>
      <c r="AA343" s="418"/>
      <c r="AB343" s="418"/>
      <c r="AC343" s="418"/>
      <c r="AD343" s="418"/>
      <c r="AE343" s="418"/>
      <c r="AF343" s="117"/>
      <c r="AP343" s="117"/>
      <c r="AZ343" s="117"/>
      <c r="BJ343" s="117"/>
      <c r="BT343" s="117"/>
      <c r="BU343" s="117"/>
      <c r="CD343" s="117"/>
      <c r="CN343" s="117"/>
      <c r="CX343" s="117"/>
      <c r="DH343" s="117"/>
      <c r="DR343" s="117"/>
      <c r="EB343" s="117"/>
      <c r="EL343" s="117"/>
      <c r="EV343" s="117"/>
      <c r="FF343" s="117"/>
      <c r="FP343" s="117"/>
      <c r="FZ343" s="117"/>
      <c r="GJ343" s="117"/>
      <c r="GT343" s="117"/>
      <c r="HD343" s="117"/>
      <c r="HN343" s="117"/>
      <c r="HX343" s="117"/>
      <c r="IH343" s="117"/>
      <c r="IR343" s="117"/>
    </row>
    <row xmlns:x14ac="http://schemas.microsoft.com/office/spreadsheetml/2009/9/ac" r="344" s="3" customFormat="true" x14ac:dyDescent="0.25">
      <c r="A344" s="372"/>
      <c r="B344" s="117"/>
      <c r="L344" s="417"/>
      <c r="M344" s="418"/>
      <c r="N344" s="418"/>
      <c r="O344" s="418"/>
      <c r="P344" s="418"/>
      <c r="Q344" s="418"/>
      <c r="R344" s="418"/>
      <c r="S344" s="418"/>
      <c r="T344" s="418"/>
      <c r="U344" s="418"/>
      <c r="V344" s="417"/>
      <c r="W344" s="418"/>
      <c r="X344" s="418"/>
      <c r="Y344" s="418"/>
      <c r="Z344" s="418"/>
      <c r="AA344" s="418"/>
      <c r="AB344" s="418"/>
      <c r="AC344" s="418"/>
      <c r="AD344" s="418"/>
      <c r="AE344" s="418"/>
      <c r="AF344" s="117"/>
      <c r="AP344" s="117"/>
      <c r="AZ344" s="117"/>
      <c r="BJ344" s="117"/>
      <c r="BT344" s="117"/>
      <c r="BU344" s="117"/>
      <c r="CD344" s="117"/>
      <c r="CN344" s="117"/>
      <c r="CX344" s="117"/>
      <c r="DH344" s="117"/>
      <c r="DR344" s="117"/>
      <c r="EB344" s="117"/>
      <c r="EL344" s="117"/>
      <c r="EV344" s="117"/>
      <c r="FF344" s="117"/>
      <c r="FP344" s="117"/>
      <c r="FZ344" s="117"/>
      <c r="GJ344" s="117"/>
      <c r="GT344" s="117"/>
      <c r="HD344" s="117"/>
      <c r="HN344" s="117"/>
      <c r="HX344" s="117"/>
      <c r="IH344" s="117"/>
      <c r="IR344" s="117"/>
    </row>
    <row xmlns:x14ac="http://schemas.microsoft.com/office/spreadsheetml/2009/9/ac" r="345" s="3" customFormat="true" x14ac:dyDescent="0.25">
      <c r="A345" s="372"/>
      <c r="B345" s="117"/>
      <c r="L345" s="417"/>
      <c r="M345" s="418"/>
      <c r="N345" s="418"/>
      <c r="O345" s="418"/>
      <c r="P345" s="418"/>
      <c r="Q345" s="418"/>
      <c r="R345" s="418"/>
      <c r="S345" s="418"/>
      <c r="T345" s="418"/>
      <c r="U345" s="418"/>
      <c r="V345" s="417"/>
      <c r="W345" s="418"/>
      <c r="X345" s="418"/>
      <c r="Y345" s="418"/>
      <c r="Z345" s="418"/>
      <c r="AA345" s="418"/>
      <c r="AB345" s="418"/>
      <c r="AC345" s="418"/>
      <c r="AD345" s="418"/>
      <c r="AE345" s="418"/>
      <c r="AF345" s="117"/>
      <c r="AP345" s="117"/>
      <c r="AZ345" s="117"/>
      <c r="BJ345" s="117"/>
      <c r="BT345" s="117"/>
      <c r="BU345" s="117"/>
      <c r="CD345" s="117"/>
      <c r="CN345" s="117"/>
      <c r="CX345" s="117"/>
      <c r="DH345" s="117"/>
      <c r="DR345" s="117"/>
      <c r="EB345" s="117"/>
      <c r="EL345" s="117"/>
      <c r="EV345" s="117"/>
      <c r="FF345" s="117"/>
      <c r="FP345" s="117"/>
      <c r="FZ345" s="117"/>
      <c r="GJ345" s="117"/>
      <c r="GT345" s="117"/>
      <c r="HD345" s="117"/>
      <c r="HN345" s="117"/>
      <c r="HX345" s="117"/>
      <c r="IH345" s="117"/>
      <c r="IR345" s="117"/>
    </row>
    <row xmlns:x14ac="http://schemas.microsoft.com/office/spreadsheetml/2009/9/ac" r="346" s="3" customFormat="true" x14ac:dyDescent="0.25">
      <c r="A346" s="372"/>
      <c r="B346" s="117"/>
      <c r="L346" s="417"/>
      <c r="M346" s="418"/>
      <c r="N346" s="418"/>
      <c r="O346" s="418"/>
      <c r="P346" s="418"/>
      <c r="Q346" s="418"/>
      <c r="R346" s="418"/>
      <c r="S346" s="418"/>
      <c r="T346" s="418"/>
      <c r="U346" s="418"/>
      <c r="V346" s="417"/>
      <c r="W346" s="418"/>
      <c r="X346" s="418"/>
      <c r="Y346" s="418"/>
      <c r="Z346" s="418"/>
      <c r="AA346" s="418"/>
      <c r="AB346" s="418"/>
      <c r="AC346" s="418"/>
      <c r="AD346" s="418"/>
      <c r="AE346" s="418"/>
      <c r="AF346" s="117"/>
      <c r="AP346" s="117"/>
      <c r="AZ346" s="117"/>
      <c r="BJ346" s="117"/>
      <c r="BT346" s="117"/>
      <c r="BU346" s="117"/>
      <c r="CD346" s="117"/>
      <c r="CN346" s="117"/>
      <c r="CX346" s="117"/>
      <c r="DH346" s="117"/>
      <c r="DR346" s="117"/>
      <c r="EB346" s="117"/>
      <c r="EL346" s="117"/>
      <c r="EV346" s="117"/>
      <c r="FF346" s="117"/>
      <c r="FP346" s="117"/>
      <c r="FZ346" s="117"/>
      <c r="GJ346" s="117"/>
      <c r="GT346" s="117"/>
      <c r="HD346" s="117"/>
      <c r="HN346" s="117"/>
      <c r="HX346" s="117"/>
      <c r="IH346" s="117"/>
      <c r="IR346" s="117"/>
    </row>
    <row xmlns:x14ac="http://schemas.microsoft.com/office/spreadsheetml/2009/9/ac" r="347" s="3" customFormat="true" x14ac:dyDescent="0.25">
      <c r="A347" s="372"/>
      <c r="B347" s="117"/>
      <c r="L347" s="417"/>
      <c r="M347" s="418"/>
      <c r="N347" s="418"/>
      <c r="O347" s="418"/>
      <c r="P347" s="418"/>
      <c r="Q347" s="418"/>
      <c r="R347" s="418"/>
      <c r="S347" s="418"/>
      <c r="T347" s="418"/>
      <c r="U347" s="418"/>
      <c r="V347" s="417"/>
      <c r="W347" s="418"/>
      <c r="X347" s="418"/>
      <c r="Y347" s="418"/>
      <c r="Z347" s="418"/>
      <c r="AA347" s="418"/>
      <c r="AB347" s="418"/>
      <c r="AC347" s="418"/>
      <c r="AD347" s="418"/>
      <c r="AE347" s="418"/>
      <c r="AF347" s="117"/>
      <c r="AP347" s="117"/>
      <c r="AZ347" s="117"/>
      <c r="BJ347" s="117"/>
      <c r="BT347" s="117"/>
      <c r="BU347" s="117"/>
      <c r="CD347" s="117"/>
      <c r="CN347" s="117"/>
      <c r="CX347" s="117"/>
      <c r="DH347" s="117"/>
      <c r="DR347" s="117"/>
      <c r="EB347" s="117"/>
      <c r="EL347" s="117"/>
      <c r="EV347" s="117"/>
      <c r="FF347" s="117"/>
      <c r="FP347" s="117"/>
      <c r="FZ347" s="117"/>
      <c r="GJ347" s="117"/>
      <c r="GT347" s="117"/>
      <c r="HD347" s="117"/>
      <c r="HN347" s="117"/>
      <c r="HX347" s="117"/>
      <c r="IH347" s="117"/>
      <c r="IR347" s="117"/>
    </row>
    <row xmlns:x14ac="http://schemas.microsoft.com/office/spreadsheetml/2009/9/ac" r="348" s="3" customFormat="true" x14ac:dyDescent="0.25">
      <c r="A348" s="372"/>
      <c r="B348" s="117"/>
      <c r="L348" s="417"/>
      <c r="M348" s="418"/>
      <c r="N348" s="418"/>
      <c r="O348" s="418"/>
      <c r="P348" s="418"/>
      <c r="Q348" s="418"/>
      <c r="R348" s="418"/>
      <c r="S348" s="418"/>
      <c r="T348" s="418"/>
      <c r="U348" s="418"/>
      <c r="V348" s="417"/>
      <c r="W348" s="418"/>
      <c r="X348" s="418"/>
      <c r="Y348" s="418"/>
      <c r="Z348" s="418"/>
      <c r="AA348" s="418"/>
      <c r="AB348" s="418"/>
      <c r="AC348" s="418"/>
      <c r="AD348" s="418"/>
      <c r="AE348" s="418"/>
      <c r="AF348" s="117"/>
      <c r="AP348" s="117"/>
      <c r="AZ348" s="117"/>
      <c r="BJ348" s="117"/>
      <c r="BT348" s="117"/>
      <c r="BU348" s="117"/>
      <c r="CD348" s="117"/>
      <c r="CN348" s="117"/>
      <c r="CX348" s="117"/>
      <c r="DH348" s="117"/>
      <c r="DR348" s="117"/>
      <c r="EB348" s="117"/>
      <c r="EL348" s="117"/>
      <c r="EV348" s="117"/>
      <c r="FF348" s="117"/>
      <c r="FP348" s="117"/>
      <c r="FZ348" s="117"/>
      <c r="GJ348" s="117"/>
      <c r="GT348" s="117"/>
      <c r="HD348" s="117"/>
      <c r="HN348" s="117"/>
      <c r="HX348" s="117"/>
      <c r="IH348" s="117"/>
      <c r="IR348" s="117"/>
    </row>
    <row xmlns:x14ac="http://schemas.microsoft.com/office/spreadsheetml/2009/9/ac" r="349" s="3" customFormat="true" x14ac:dyDescent="0.25">
      <c r="A349" s="372"/>
      <c r="B349" s="117"/>
      <c r="L349" s="417"/>
      <c r="M349" s="418"/>
      <c r="N349" s="418"/>
      <c r="O349" s="418"/>
      <c r="P349" s="418"/>
      <c r="Q349" s="418"/>
      <c r="R349" s="418"/>
      <c r="S349" s="418"/>
      <c r="T349" s="418"/>
      <c r="U349" s="418"/>
      <c r="V349" s="417"/>
      <c r="W349" s="418"/>
      <c r="X349" s="418"/>
      <c r="Y349" s="418"/>
      <c r="Z349" s="418"/>
      <c r="AA349" s="418"/>
      <c r="AB349" s="418"/>
      <c r="AC349" s="418"/>
      <c r="AD349" s="418"/>
      <c r="AE349" s="418"/>
      <c r="AF349" s="117"/>
      <c r="AP349" s="117"/>
      <c r="AZ349" s="117"/>
      <c r="BJ349" s="117"/>
      <c r="BT349" s="117"/>
      <c r="BU349" s="117"/>
      <c r="CD349" s="117"/>
      <c r="CN349" s="117"/>
      <c r="CX349" s="117"/>
      <c r="DH349" s="117"/>
      <c r="DR349" s="117"/>
      <c r="EB349" s="117"/>
      <c r="EL349" s="117"/>
      <c r="EV349" s="117"/>
      <c r="FF349" s="117"/>
      <c r="FP349" s="117"/>
      <c r="FZ349" s="117"/>
      <c r="GJ349" s="117"/>
      <c r="GT349" s="117"/>
      <c r="HD349" s="117"/>
      <c r="HN349" s="117"/>
      <c r="HX349" s="117"/>
      <c r="IH349" s="117"/>
      <c r="IR349" s="117"/>
    </row>
    <row xmlns:x14ac="http://schemas.microsoft.com/office/spreadsheetml/2009/9/ac" r="350" s="3" customFormat="true" x14ac:dyDescent="0.25">
      <c r="A350" s="372"/>
      <c r="B350" s="117"/>
      <c r="L350" s="417"/>
      <c r="M350" s="418"/>
      <c r="N350" s="418"/>
      <c r="O350" s="418"/>
      <c r="P350" s="418"/>
      <c r="Q350" s="418"/>
      <c r="R350" s="418"/>
      <c r="S350" s="418"/>
      <c r="T350" s="418"/>
      <c r="U350" s="418"/>
      <c r="V350" s="417"/>
      <c r="W350" s="418"/>
      <c r="X350" s="418"/>
      <c r="Y350" s="418"/>
      <c r="Z350" s="418"/>
      <c r="AA350" s="418"/>
      <c r="AB350" s="418"/>
      <c r="AC350" s="418"/>
      <c r="AD350" s="418"/>
      <c r="AE350" s="418"/>
      <c r="AF350" s="117"/>
      <c r="AP350" s="117"/>
      <c r="AZ350" s="117"/>
      <c r="BJ350" s="117"/>
      <c r="BT350" s="117"/>
      <c r="BU350" s="117"/>
      <c r="CD350" s="117"/>
      <c r="CN350" s="117"/>
      <c r="CX350" s="117"/>
      <c r="DH350" s="117"/>
      <c r="DR350" s="117"/>
      <c r="EB350" s="117"/>
      <c r="EL350" s="117"/>
      <c r="EV350" s="117"/>
      <c r="FF350" s="117"/>
      <c r="FP350" s="117"/>
      <c r="FZ350" s="117"/>
      <c r="GJ350" s="117"/>
      <c r="GT350" s="117"/>
      <c r="HD350" s="117"/>
      <c r="HN350" s="117"/>
      <c r="HX350" s="117"/>
      <c r="IH350" s="117"/>
      <c r="IR350" s="117"/>
    </row>
    <row xmlns:x14ac="http://schemas.microsoft.com/office/spreadsheetml/2009/9/ac" r="351" s="3" customFormat="true" x14ac:dyDescent="0.25">
      <c r="A351" s="372"/>
      <c r="B351" s="117"/>
      <c r="L351" s="417"/>
      <c r="M351" s="418"/>
      <c r="N351" s="418"/>
      <c r="O351" s="418"/>
      <c r="P351" s="418"/>
      <c r="Q351" s="418"/>
      <c r="R351" s="418"/>
      <c r="S351" s="418"/>
      <c r="T351" s="418"/>
      <c r="U351" s="418"/>
      <c r="V351" s="417"/>
      <c r="W351" s="418"/>
      <c r="X351" s="418"/>
      <c r="Y351" s="418"/>
      <c r="Z351" s="418"/>
      <c r="AA351" s="418"/>
      <c r="AB351" s="418"/>
      <c r="AC351" s="418"/>
      <c r="AD351" s="418"/>
      <c r="AE351" s="418"/>
      <c r="AF351" s="117"/>
      <c r="AP351" s="117"/>
      <c r="AZ351" s="117"/>
      <c r="BJ351" s="117"/>
      <c r="BT351" s="117"/>
      <c r="BU351" s="117"/>
      <c r="CD351" s="117"/>
      <c r="CN351" s="117"/>
      <c r="CX351" s="117"/>
      <c r="DH351" s="117"/>
      <c r="DR351" s="117"/>
      <c r="EB351" s="117"/>
      <c r="EL351" s="117"/>
      <c r="EV351" s="117"/>
      <c r="FF351" s="117"/>
      <c r="FP351" s="117"/>
      <c r="FZ351" s="117"/>
      <c r="GJ351" s="117"/>
      <c r="GT351" s="117"/>
      <c r="HD351" s="117"/>
      <c r="HN351" s="117"/>
      <c r="HX351" s="117"/>
      <c r="IH351" s="117"/>
      <c r="IR351" s="117"/>
    </row>
    <row xmlns:x14ac="http://schemas.microsoft.com/office/spreadsheetml/2009/9/ac" r="352" s="3" customFormat="true" x14ac:dyDescent="0.25">
      <c r="A352" s="372"/>
      <c r="B352" s="117"/>
      <c r="L352" s="417"/>
      <c r="M352" s="418"/>
      <c r="N352" s="418"/>
      <c r="O352" s="418"/>
      <c r="P352" s="418"/>
      <c r="Q352" s="418"/>
      <c r="R352" s="418"/>
      <c r="S352" s="418"/>
      <c r="T352" s="418"/>
      <c r="U352" s="418"/>
      <c r="V352" s="417"/>
      <c r="W352" s="418"/>
      <c r="X352" s="418"/>
      <c r="Y352" s="418"/>
      <c r="Z352" s="418"/>
      <c r="AA352" s="418"/>
      <c r="AB352" s="418"/>
      <c r="AC352" s="418"/>
      <c r="AD352" s="418"/>
      <c r="AE352" s="418"/>
      <c r="AF352" s="117"/>
      <c r="AP352" s="117"/>
      <c r="AZ352" s="117"/>
      <c r="BJ352" s="117"/>
      <c r="BT352" s="117"/>
      <c r="BU352" s="117"/>
      <c r="CD352" s="117"/>
      <c r="CN352" s="117"/>
      <c r="CX352" s="117"/>
      <c r="DH352" s="117"/>
      <c r="DR352" s="117"/>
      <c r="EB352" s="117"/>
      <c r="EL352" s="117"/>
      <c r="EV352" s="117"/>
      <c r="FF352" s="117"/>
      <c r="FP352" s="117"/>
      <c r="FZ352" s="117"/>
      <c r="GJ352" s="117"/>
      <c r="GT352" s="117"/>
      <c r="HD352" s="117"/>
      <c r="HN352" s="117"/>
      <c r="HX352" s="117"/>
      <c r="IH352" s="117"/>
      <c r="IR352" s="117"/>
    </row>
    <row xmlns:x14ac="http://schemas.microsoft.com/office/spreadsheetml/2009/9/ac" r="353" s="3" customFormat="true" x14ac:dyDescent="0.25">
      <c r="A353" s="372"/>
      <c r="B353" s="117"/>
      <c r="L353" s="417"/>
      <c r="M353" s="418"/>
      <c r="N353" s="418"/>
      <c r="O353" s="418"/>
      <c r="P353" s="418"/>
      <c r="Q353" s="418"/>
      <c r="R353" s="418"/>
      <c r="S353" s="418"/>
      <c r="T353" s="418"/>
      <c r="U353" s="418"/>
      <c r="V353" s="417"/>
      <c r="W353" s="418"/>
      <c r="X353" s="418"/>
      <c r="Y353" s="418"/>
      <c r="Z353" s="418"/>
      <c r="AA353" s="418"/>
      <c r="AB353" s="418"/>
      <c r="AC353" s="418"/>
      <c r="AD353" s="418"/>
      <c r="AE353" s="418"/>
      <c r="AF353" s="117"/>
      <c r="AP353" s="117"/>
      <c r="AZ353" s="117"/>
      <c r="BJ353" s="117"/>
      <c r="BT353" s="117"/>
      <c r="BU353" s="117"/>
      <c r="CD353" s="117"/>
      <c r="CN353" s="117"/>
      <c r="CX353" s="117"/>
      <c r="DH353" s="117"/>
      <c r="DR353" s="117"/>
      <c r="EB353" s="117"/>
      <c r="EL353" s="117"/>
      <c r="EV353" s="117"/>
      <c r="FF353" s="117"/>
      <c r="FP353" s="117"/>
      <c r="FZ353" s="117"/>
      <c r="GJ353" s="117"/>
      <c r="GT353" s="117"/>
      <c r="HD353" s="117"/>
      <c r="HN353" s="117"/>
      <c r="HX353" s="117"/>
      <c r="IH353" s="117"/>
      <c r="IR353" s="117"/>
    </row>
    <row xmlns:x14ac="http://schemas.microsoft.com/office/spreadsheetml/2009/9/ac" r="354" s="3" customFormat="true" x14ac:dyDescent="0.25">
      <c r="A354" s="372"/>
      <c r="B354" s="117"/>
      <c r="L354" s="417"/>
      <c r="M354" s="418"/>
      <c r="N354" s="418"/>
      <c r="O354" s="418"/>
      <c r="P354" s="418"/>
      <c r="Q354" s="418"/>
      <c r="R354" s="418"/>
      <c r="S354" s="418"/>
      <c r="T354" s="418"/>
      <c r="U354" s="418"/>
      <c r="V354" s="417"/>
      <c r="W354" s="418"/>
      <c r="X354" s="418"/>
      <c r="Y354" s="418"/>
      <c r="Z354" s="418"/>
      <c r="AA354" s="418"/>
      <c r="AB354" s="418"/>
      <c r="AC354" s="418"/>
      <c r="AD354" s="418"/>
      <c r="AE354" s="418"/>
      <c r="AF354" s="117"/>
      <c r="AP354" s="117"/>
      <c r="AZ354" s="117"/>
      <c r="BJ354" s="117"/>
      <c r="BT354" s="117"/>
      <c r="BU354" s="117"/>
      <c r="CD354" s="117"/>
      <c r="CN354" s="117"/>
      <c r="CX354" s="117"/>
      <c r="DH354" s="117"/>
      <c r="DR354" s="117"/>
      <c r="EB354" s="117"/>
      <c r="EL354" s="117"/>
      <c r="EV354" s="117"/>
      <c r="FF354" s="117"/>
      <c r="FP354" s="117"/>
      <c r="FZ354" s="117"/>
      <c r="GJ354" s="117"/>
      <c r="GT354" s="117"/>
      <c r="HD354" s="117"/>
      <c r="HN354" s="117"/>
      <c r="HX354" s="117"/>
      <c r="IH354" s="117"/>
      <c r="IR354" s="117"/>
    </row>
    <row xmlns:x14ac="http://schemas.microsoft.com/office/spreadsheetml/2009/9/ac" r="355" s="3" customFormat="true" x14ac:dyDescent="0.25">
      <c r="A355" s="372"/>
      <c r="B355" s="117"/>
      <c r="L355" s="417"/>
      <c r="M355" s="418"/>
      <c r="N355" s="418"/>
      <c r="O355" s="418"/>
      <c r="P355" s="418"/>
      <c r="Q355" s="418"/>
      <c r="R355" s="418"/>
      <c r="S355" s="418"/>
      <c r="T355" s="418"/>
      <c r="U355" s="418"/>
      <c r="V355" s="417"/>
      <c r="W355" s="418"/>
      <c r="X355" s="418"/>
      <c r="Y355" s="418"/>
      <c r="Z355" s="418"/>
      <c r="AA355" s="418"/>
      <c r="AB355" s="418"/>
      <c r="AC355" s="418"/>
      <c r="AD355" s="418"/>
      <c r="AE355" s="418"/>
      <c r="AF355" s="117"/>
      <c r="AP355" s="117"/>
      <c r="AZ355" s="117"/>
      <c r="BJ355" s="117"/>
      <c r="BT355" s="117"/>
      <c r="BU355" s="117"/>
      <c r="CD355" s="117"/>
      <c r="CN355" s="117"/>
      <c r="CX355" s="117"/>
      <c r="DH355" s="117"/>
      <c r="DR355" s="117"/>
      <c r="EB355" s="117"/>
      <c r="EL355" s="117"/>
      <c r="EV355" s="117"/>
      <c r="FF355" s="117"/>
      <c r="FP355" s="117"/>
      <c r="FZ355" s="117"/>
      <c r="GJ355" s="117"/>
      <c r="GT355" s="117"/>
      <c r="HD355" s="117"/>
      <c r="HN355" s="117"/>
      <c r="HX355" s="117"/>
      <c r="IH355" s="117"/>
      <c r="IR355" s="117"/>
    </row>
    <row xmlns:x14ac="http://schemas.microsoft.com/office/spreadsheetml/2009/9/ac" r="356" s="3" customFormat="true" x14ac:dyDescent="0.25">
      <c r="A356" s="372"/>
      <c r="B356" s="117"/>
      <c r="L356" s="417"/>
      <c r="M356" s="418"/>
      <c r="N356" s="418"/>
      <c r="O356" s="418"/>
      <c r="P356" s="418"/>
      <c r="Q356" s="418"/>
      <c r="R356" s="418"/>
      <c r="S356" s="418"/>
      <c r="T356" s="418"/>
      <c r="U356" s="418"/>
      <c r="V356" s="417"/>
      <c r="W356" s="418"/>
      <c r="X356" s="418"/>
      <c r="Y356" s="418"/>
      <c r="Z356" s="418"/>
      <c r="AA356" s="418"/>
      <c r="AB356" s="418"/>
      <c r="AC356" s="418"/>
      <c r="AD356" s="418"/>
      <c r="AE356" s="418"/>
      <c r="AF356" s="117"/>
      <c r="AP356" s="117"/>
      <c r="AZ356" s="117"/>
      <c r="BJ356" s="117"/>
      <c r="BT356" s="117"/>
      <c r="BU356" s="117"/>
      <c r="CD356" s="117"/>
      <c r="CN356" s="117"/>
      <c r="CX356" s="117"/>
      <c r="DH356" s="117"/>
      <c r="DR356" s="117"/>
      <c r="EB356" s="117"/>
      <c r="EL356" s="117"/>
      <c r="EV356" s="117"/>
      <c r="FF356" s="117"/>
      <c r="FP356" s="117"/>
      <c r="FZ356" s="117"/>
      <c r="GJ356" s="117"/>
      <c r="GT356" s="117"/>
      <c r="HD356" s="117"/>
      <c r="HN356" s="117"/>
      <c r="HX356" s="117"/>
      <c r="IH356" s="117"/>
      <c r="IR356" s="117"/>
    </row>
    <row xmlns:x14ac="http://schemas.microsoft.com/office/spreadsheetml/2009/9/ac" r="357" s="3" customFormat="true" x14ac:dyDescent="0.25">
      <c r="A357" s="372"/>
      <c r="B357" s="117"/>
      <c r="L357" s="417"/>
      <c r="M357" s="418"/>
      <c r="N357" s="418"/>
      <c r="O357" s="418"/>
      <c r="P357" s="418"/>
      <c r="Q357" s="418"/>
      <c r="R357" s="418"/>
      <c r="S357" s="418"/>
      <c r="T357" s="418"/>
      <c r="U357" s="418"/>
      <c r="V357" s="417"/>
      <c r="W357" s="418"/>
      <c r="X357" s="418"/>
      <c r="Y357" s="418"/>
      <c r="Z357" s="418"/>
      <c r="AA357" s="418"/>
      <c r="AB357" s="418"/>
      <c r="AC357" s="418"/>
      <c r="AD357" s="418"/>
      <c r="AE357" s="418"/>
      <c r="AF357" s="117"/>
      <c r="AP357" s="117"/>
      <c r="AZ357" s="117"/>
      <c r="BJ357" s="117"/>
      <c r="BT357" s="117"/>
      <c r="BU357" s="117"/>
      <c r="CD357" s="117"/>
      <c r="CN357" s="117"/>
      <c r="CX357" s="117"/>
      <c r="DH357" s="117"/>
      <c r="DR357" s="117"/>
      <c r="EB357" s="117"/>
      <c r="EL357" s="117"/>
      <c r="EV357" s="117"/>
      <c r="FF357" s="117"/>
      <c r="FP357" s="117"/>
      <c r="FZ357" s="117"/>
      <c r="GJ357" s="117"/>
      <c r="GT357" s="117"/>
      <c r="HD357" s="117"/>
      <c r="HN357" s="117"/>
      <c r="HX357" s="117"/>
      <c r="IH357" s="117"/>
      <c r="IR357" s="117"/>
    </row>
    <row xmlns:x14ac="http://schemas.microsoft.com/office/spreadsheetml/2009/9/ac" r="358" s="3" customFormat="true" x14ac:dyDescent="0.25">
      <c r="A358" s="372"/>
      <c r="B358" s="117"/>
      <c r="L358" s="417"/>
      <c r="M358" s="418"/>
      <c r="N358" s="418"/>
      <c r="O358" s="418"/>
      <c r="P358" s="418"/>
      <c r="Q358" s="418"/>
      <c r="R358" s="418"/>
      <c r="S358" s="418"/>
      <c r="T358" s="418"/>
      <c r="U358" s="418"/>
      <c r="V358" s="417"/>
      <c r="W358" s="418"/>
      <c r="X358" s="418"/>
      <c r="Y358" s="418"/>
      <c r="Z358" s="418"/>
      <c r="AA358" s="418"/>
      <c r="AB358" s="418"/>
      <c r="AC358" s="418"/>
      <c r="AD358" s="418"/>
      <c r="AE358" s="418"/>
      <c r="AF358" s="117"/>
      <c r="AP358" s="117"/>
      <c r="AZ358" s="117"/>
      <c r="BJ358" s="117"/>
      <c r="BT358" s="117"/>
      <c r="BU358" s="117"/>
      <c r="CD358" s="117"/>
      <c r="CN358" s="117"/>
      <c r="CX358" s="117"/>
      <c r="DH358" s="117"/>
      <c r="DR358" s="117"/>
      <c r="EB358" s="117"/>
      <c r="EL358" s="117"/>
      <c r="EV358" s="117"/>
      <c r="FF358" s="117"/>
      <c r="FP358" s="117"/>
      <c r="FZ358" s="117"/>
      <c r="GJ358" s="117"/>
      <c r="GT358" s="117"/>
      <c r="HD358" s="117"/>
      <c r="HN358" s="117"/>
      <c r="HX358" s="117"/>
      <c r="IH358" s="117"/>
      <c r="IR358" s="117"/>
    </row>
    <row xmlns:x14ac="http://schemas.microsoft.com/office/spreadsheetml/2009/9/ac" r="359" s="3" customFormat="true" x14ac:dyDescent="0.25">
      <c r="A359" s="372"/>
      <c r="B359" s="117"/>
      <c r="L359" s="417"/>
      <c r="M359" s="418"/>
      <c r="N359" s="418"/>
      <c r="O359" s="418"/>
      <c r="P359" s="418"/>
      <c r="Q359" s="418"/>
      <c r="R359" s="418"/>
      <c r="S359" s="418"/>
      <c r="T359" s="418"/>
      <c r="U359" s="418"/>
      <c r="V359" s="417"/>
      <c r="W359" s="418"/>
      <c r="X359" s="418"/>
      <c r="Y359" s="418"/>
      <c r="Z359" s="418"/>
      <c r="AA359" s="418"/>
      <c r="AB359" s="418"/>
      <c r="AC359" s="418"/>
      <c r="AD359" s="418"/>
      <c r="AE359" s="418"/>
      <c r="AF359" s="117"/>
      <c r="AP359" s="117"/>
      <c r="AZ359" s="117"/>
      <c r="BJ359" s="117"/>
      <c r="BT359" s="117"/>
      <c r="BU359" s="117"/>
      <c r="CD359" s="117"/>
      <c r="CN359" s="117"/>
      <c r="CX359" s="117"/>
      <c r="DH359" s="117"/>
      <c r="DR359" s="117"/>
      <c r="EB359" s="117"/>
      <c r="EL359" s="117"/>
      <c r="EV359" s="117"/>
      <c r="FF359" s="117"/>
      <c r="FP359" s="117"/>
      <c r="FZ359" s="117"/>
      <c r="GJ359" s="117"/>
      <c r="GT359" s="117"/>
      <c r="HD359" s="117"/>
      <c r="HN359" s="117"/>
      <c r="HX359" s="117"/>
      <c r="IH359" s="117"/>
      <c r="IR359" s="117"/>
    </row>
    <row xmlns:x14ac="http://schemas.microsoft.com/office/spreadsheetml/2009/9/ac" r="360" s="3" customFormat="true" x14ac:dyDescent="0.25">
      <c r="A360" s="372"/>
      <c r="B360" s="117"/>
      <c r="L360" s="417"/>
      <c r="M360" s="418"/>
      <c r="N360" s="418"/>
      <c r="O360" s="418"/>
      <c r="P360" s="418"/>
      <c r="Q360" s="418"/>
      <c r="R360" s="418"/>
      <c r="S360" s="418"/>
      <c r="T360" s="418"/>
      <c r="U360" s="418"/>
      <c r="V360" s="417"/>
      <c r="W360" s="418"/>
      <c r="X360" s="418"/>
      <c r="Y360" s="418"/>
      <c r="Z360" s="418"/>
      <c r="AA360" s="418"/>
      <c r="AB360" s="418"/>
      <c r="AC360" s="418"/>
      <c r="AD360" s="418"/>
      <c r="AE360" s="418"/>
      <c r="AF360" s="117"/>
      <c r="AP360" s="117"/>
      <c r="AZ360" s="117"/>
      <c r="BJ360" s="117"/>
      <c r="BT360" s="117"/>
      <c r="BU360" s="117"/>
      <c r="CD360" s="117"/>
      <c r="CN360" s="117"/>
      <c r="CX360" s="117"/>
      <c r="DH360" s="117"/>
      <c r="DR360" s="117"/>
      <c r="EB360" s="117"/>
      <c r="EL360" s="117"/>
      <c r="EV360" s="117"/>
      <c r="FF360" s="117"/>
      <c r="FP360" s="117"/>
      <c r="FZ360" s="117"/>
      <c r="GJ360" s="117"/>
      <c r="GT360" s="117"/>
      <c r="HD360" s="117"/>
      <c r="HN360" s="117"/>
      <c r="HX360" s="117"/>
      <c r="IH360" s="117"/>
      <c r="IR360" s="117"/>
    </row>
    <row xmlns:x14ac="http://schemas.microsoft.com/office/spreadsheetml/2009/9/ac" r="361" s="3" customFormat="true" x14ac:dyDescent="0.25">
      <c r="A361" s="372"/>
      <c r="B361" s="117"/>
      <c r="L361" s="417"/>
      <c r="M361" s="418"/>
      <c r="N361" s="418"/>
      <c r="O361" s="418"/>
      <c r="P361" s="418"/>
      <c r="Q361" s="418"/>
      <c r="R361" s="418"/>
      <c r="S361" s="418"/>
      <c r="T361" s="418"/>
      <c r="U361" s="418"/>
      <c r="V361" s="417"/>
      <c r="W361" s="418"/>
      <c r="X361" s="418"/>
      <c r="Y361" s="418"/>
      <c r="Z361" s="418"/>
      <c r="AA361" s="418"/>
      <c r="AB361" s="418"/>
      <c r="AC361" s="418"/>
      <c r="AD361" s="418"/>
      <c r="AE361" s="418"/>
      <c r="AF361" s="117"/>
      <c r="AP361" s="117"/>
      <c r="AZ361" s="117"/>
      <c r="BJ361" s="117"/>
      <c r="BT361" s="117"/>
      <c r="BU361" s="117"/>
      <c r="CD361" s="117"/>
      <c r="CN361" s="117"/>
      <c r="CX361" s="117"/>
      <c r="DH361" s="117"/>
      <c r="DR361" s="117"/>
      <c r="EB361" s="117"/>
      <c r="EL361" s="117"/>
      <c r="EV361" s="117"/>
      <c r="FF361" s="117"/>
      <c r="FP361" s="117"/>
      <c r="FZ361" s="117"/>
      <c r="GJ361" s="117"/>
      <c r="GT361" s="117"/>
      <c r="HD361" s="117"/>
      <c r="HN361" s="117"/>
      <c r="HX361" s="117"/>
      <c r="IH361" s="117"/>
      <c r="IR361" s="117"/>
    </row>
    <row xmlns:x14ac="http://schemas.microsoft.com/office/spreadsheetml/2009/9/ac" r="362" s="3" customFormat="true" x14ac:dyDescent="0.25">
      <c r="A362" s="372"/>
      <c r="B362" s="117"/>
      <c r="L362" s="417"/>
      <c r="M362" s="418"/>
      <c r="N362" s="418"/>
      <c r="O362" s="418"/>
      <c r="P362" s="418"/>
      <c r="Q362" s="418"/>
      <c r="R362" s="418"/>
      <c r="S362" s="418"/>
      <c r="T362" s="418"/>
      <c r="U362" s="418"/>
      <c r="V362" s="417"/>
      <c r="W362" s="418"/>
      <c r="X362" s="418"/>
      <c r="Y362" s="418"/>
      <c r="Z362" s="418"/>
      <c r="AA362" s="418"/>
      <c r="AB362" s="418"/>
      <c r="AC362" s="418"/>
      <c r="AD362" s="418"/>
      <c r="AE362" s="418"/>
      <c r="AF362" s="117"/>
      <c r="AP362" s="117"/>
      <c r="AZ362" s="117"/>
      <c r="BJ362" s="117"/>
      <c r="BT362" s="117"/>
      <c r="BU362" s="117"/>
      <c r="CD362" s="117"/>
      <c r="CN362" s="117"/>
      <c r="CX362" s="117"/>
      <c r="DH362" s="117"/>
      <c r="DR362" s="117"/>
      <c r="EB362" s="117"/>
      <c r="EL362" s="117"/>
      <c r="EV362" s="117"/>
      <c r="FF362" s="117"/>
      <c r="FP362" s="117"/>
      <c r="FZ362" s="117"/>
      <c r="GJ362" s="117"/>
      <c r="GT362" s="117"/>
      <c r="HD362" s="117"/>
      <c r="HN362" s="117"/>
      <c r="HX362" s="117"/>
      <c r="IH362" s="117"/>
      <c r="IR362" s="117"/>
    </row>
    <row xmlns:x14ac="http://schemas.microsoft.com/office/spreadsheetml/2009/9/ac" r="363" s="3" customFormat="true" x14ac:dyDescent="0.25">
      <c r="A363" s="372"/>
      <c r="B363" s="117"/>
      <c r="L363" s="417"/>
      <c r="M363" s="418"/>
      <c r="N363" s="418"/>
      <c r="O363" s="418"/>
      <c r="P363" s="418"/>
      <c r="Q363" s="418"/>
      <c r="R363" s="418"/>
      <c r="S363" s="418"/>
      <c r="T363" s="418"/>
      <c r="U363" s="418"/>
      <c r="V363" s="417"/>
      <c r="W363" s="418"/>
      <c r="X363" s="418"/>
      <c r="Y363" s="418"/>
      <c r="Z363" s="418"/>
      <c r="AA363" s="418"/>
      <c r="AB363" s="418"/>
      <c r="AC363" s="418"/>
      <c r="AD363" s="418"/>
      <c r="AE363" s="418"/>
      <c r="AF363" s="117"/>
      <c r="AP363" s="117"/>
      <c r="AZ363" s="117"/>
      <c r="BJ363" s="117"/>
      <c r="BT363" s="117"/>
      <c r="BU363" s="117"/>
      <c r="CD363" s="117"/>
      <c r="CN363" s="117"/>
      <c r="CX363" s="117"/>
      <c r="DH363" s="117"/>
      <c r="DR363" s="117"/>
      <c r="EB363" s="117"/>
      <c r="EL363" s="117"/>
      <c r="EV363" s="117"/>
      <c r="FF363" s="117"/>
      <c r="FP363" s="117"/>
      <c r="FZ363" s="117"/>
      <c r="GJ363" s="117"/>
      <c r="GT363" s="117"/>
      <c r="HD363" s="117"/>
      <c r="HN363" s="117"/>
      <c r="HX363" s="117"/>
      <c r="IH363" s="117"/>
      <c r="IR363" s="117"/>
    </row>
    <row xmlns:x14ac="http://schemas.microsoft.com/office/spreadsheetml/2009/9/ac" r="364" s="3" customFormat="true" x14ac:dyDescent="0.25">
      <c r="A364" s="372"/>
      <c r="B364" s="117"/>
      <c r="L364" s="417"/>
      <c r="M364" s="418"/>
      <c r="N364" s="418"/>
      <c r="O364" s="418"/>
      <c r="P364" s="418"/>
      <c r="Q364" s="418"/>
      <c r="R364" s="418"/>
      <c r="S364" s="418"/>
      <c r="T364" s="418"/>
      <c r="U364" s="418"/>
      <c r="V364" s="417"/>
      <c r="W364" s="418"/>
      <c r="X364" s="418"/>
      <c r="Y364" s="418"/>
      <c r="Z364" s="418"/>
      <c r="AA364" s="418"/>
      <c r="AB364" s="418"/>
      <c r="AC364" s="418"/>
      <c r="AD364" s="418"/>
      <c r="AE364" s="418"/>
      <c r="AF364" s="117"/>
      <c r="AP364" s="117"/>
      <c r="AZ364" s="117"/>
      <c r="BJ364" s="117"/>
      <c r="BT364" s="117"/>
      <c r="BU364" s="117"/>
      <c r="CD364" s="117"/>
      <c r="CN364" s="117"/>
      <c r="CX364" s="117"/>
      <c r="DH364" s="117"/>
      <c r="DR364" s="117"/>
      <c r="EB364" s="117"/>
      <c r="EL364" s="117"/>
      <c r="EV364" s="117"/>
      <c r="FF364" s="117"/>
      <c r="FP364" s="117"/>
      <c r="FZ364" s="117"/>
      <c r="GJ364" s="117"/>
      <c r="GT364" s="117"/>
      <c r="HD364" s="117"/>
      <c r="HN364" s="117"/>
      <c r="HX364" s="117"/>
      <c r="IH364" s="117"/>
      <c r="IR364" s="117"/>
    </row>
    <row xmlns:x14ac="http://schemas.microsoft.com/office/spreadsheetml/2009/9/ac" r="365" s="3" customFormat="true" x14ac:dyDescent="0.25">
      <c r="A365" s="372"/>
      <c r="B365" s="117"/>
      <c r="L365" s="417"/>
      <c r="M365" s="418"/>
      <c r="N365" s="418"/>
      <c r="O365" s="418"/>
      <c r="P365" s="418"/>
      <c r="Q365" s="418"/>
      <c r="R365" s="418"/>
      <c r="S365" s="418"/>
      <c r="T365" s="418"/>
      <c r="U365" s="418"/>
      <c r="V365" s="417"/>
      <c r="W365" s="418"/>
      <c r="X365" s="418"/>
      <c r="Y365" s="418"/>
      <c r="Z365" s="418"/>
      <c r="AA365" s="418"/>
      <c r="AB365" s="418"/>
      <c r="AC365" s="418"/>
      <c r="AD365" s="418"/>
      <c r="AE365" s="418"/>
      <c r="AF365" s="117"/>
      <c r="AP365" s="117"/>
      <c r="AZ365" s="117"/>
      <c r="BJ365" s="117"/>
      <c r="BT365" s="117"/>
      <c r="BU365" s="117"/>
      <c r="CD365" s="117"/>
      <c r="CN365" s="117"/>
      <c r="CX365" s="117"/>
      <c r="DH365" s="117"/>
      <c r="DR365" s="117"/>
      <c r="EB365" s="117"/>
      <c r="EL365" s="117"/>
      <c r="EV365" s="117"/>
      <c r="FF365" s="117"/>
      <c r="FP365" s="117"/>
      <c r="FZ365" s="117"/>
      <c r="GJ365" s="117"/>
      <c r="GT365" s="117"/>
      <c r="HD365" s="117"/>
      <c r="HN365" s="117"/>
      <c r="HX365" s="117"/>
      <c r="IH365" s="117"/>
      <c r="IR365" s="117"/>
    </row>
    <row xmlns:x14ac="http://schemas.microsoft.com/office/spreadsheetml/2009/9/ac" r="366" s="3" customFormat="true" x14ac:dyDescent="0.25">
      <c r="A366" s="372"/>
      <c r="B366" s="117"/>
      <c r="L366" s="417"/>
      <c r="M366" s="418"/>
      <c r="N366" s="418"/>
      <c r="O366" s="418"/>
      <c r="P366" s="418"/>
      <c r="Q366" s="418"/>
      <c r="R366" s="418"/>
      <c r="S366" s="418"/>
      <c r="T366" s="418"/>
      <c r="U366" s="418"/>
      <c r="V366" s="417"/>
      <c r="W366" s="418"/>
      <c r="X366" s="418"/>
      <c r="Y366" s="418"/>
      <c r="Z366" s="418"/>
      <c r="AA366" s="418"/>
      <c r="AB366" s="418"/>
      <c r="AC366" s="418"/>
      <c r="AD366" s="418"/>
      <c r="AE366" s="418"/>
      <c r="AF366" s="117"/>
      <c r="AP366" s="117"/>
      <c r="AZ366" s="117"/>
      <c r="BJ366" s="117"/>
      <c r="BT366" s="117"/>
      <c r="BU366" s="117"/>
      <c r="CD366" s="117"/>
      <c r="CN366" s="117"/>
      <c r="CX366" s="117"/>
      <c r="DH366" s="117"/>
      <c r="DR366" s="117"/>
      <c r="EB366" s="117"/>
      <c r="EL366" s="117"/>
      <c r="EV366" s="117"/>
      <c r="FF366" s="117"/>
      <c r="FP366" s="117"/>
      <c r="FZ366" s="117"/>
      <c r="GJ366" s="117"/>
      <c r="GT366" s="117"/>
      <c r="HD366" s="117"/>
      <c r="HN366" s="117"/>
      <c r="HX366" s="117"/>
      <c r="IH366" s="117"/>
      <c r="IR366" s="117"/>
    </row>
    <row xmlns:x14ac="http://schemas.microsoft.com/office/spreadsheetml/2009/9/ac" r="367" s="3" customFormat="true" x14ac:dyDescent="0.25">
      <c r="A367" s="372"/>
      <c r="B367" s="117"/>
      <c r="L367" s="417"/>
      <c r="M367" s="418"/>
      <c r="N367" s="418"/>
      <c r="O367" s="418"/>
      <c r="P367" s="418"/>
      <c r="Q367" s="418"/>
      <c r="R367" s="418"/>
      <c r="S367" s="418"/>
      <c r="T367" s="418"/>
      <c r="U367" s="418"/>
      <c r="V367" s="417"/>
      <c r="W367" s="418"/>
      <c r="X367" s="418"/>
      <c r="Y367" s="418"/>
      <c r="Z367" s="418"/>
      <c r="AA367" s="418"/>
      <c r="AB367" s="418"/>
      <c r="AC367" s="418"/>
      <c r="AD367" s="418"/>
      <c r="AE367" s="418"/>
      <c r="AF367" s="117"/>
      <c r="AP367" s="117"/>
      <c r="AZ367" s="117"/>
      <c r="BJ367" s="117"/>
      <c r="BT367" s="117"/>
      <c r="BU367" s="117"/>
      <c r="CD367" s="117"/>
      <c r="CN367" s="117"/>
      <c r="CX367" s="117"/>
      <c r="DH367" s="117"/>
      <c r="DR367" s="117"/>
      <c r="EB367" s="117"/>
      <c r="EL367" s="117"/>
      <c r="EV367" s="117"/>
      <c r="FF367" s="117"/>
      <c r="FP367" s="117"/>
      <c r="FZ367" s="117"/>
      <c r="GJ367" s="117"/>
      <c r="GT367" s="117"/>
      <c r="HD367" s="117"/>
      <c r="HN367" s="117"/>
      <c r="HX367" s="117"/>
      <c r="IH367" s="117"/>
      <c r="IR367" s="117"/>
    </row>
    <row xmlns:x14ac="http://schemas.microsoft.com/office/spreadsheetml/2009/9/ac" r="368" s="3" customFormat="true" x14ac:dyDescent="0.25">
      <c r="A368" s="372"/>
      <c r="B368" s="117"/>
      <c r="L368" s="417"/>
      <c r="M368" s="418"/>
      <c r="N368" s="418"/>
      <c r="O368" s="418"/>
      <c r="P368" s="418"/>
      <c r="Q368" s="418"/>
      <c r="R368" s="418"/>
      <c r="S368" s="418"/>
      <c r="T368" s="418"/>
      <c r="U368" s="418"/>
      <c r="V368" s="417"/>
      <c r="W368" s="418"/>
      <c r="X368" s="418"/>
      <c r="Y368" s="418"/>
      <c r="Z368" s="418"/>
      <c r="AA368" s="418"/>
      <c r="AB368" s="418"/>
      <c r="AC368" s="418"/>
      <c r="AD368" s="418"/>
      <c r="AE368" s="418"/>
      <c r="AF368" s="117"/>
      <c r="AP368" s="117"/>
      <c r="AZ368" s="117"/>
      <c r="BJ368" s="117"/>
      <c r="BT368" s="117"/>
      <c r="BU368" s="117"/>
      <c r="CD368" s="117"/>
      <c r="CN368" s="117"/>
      <c r="CX368" s="117"/>
      <c r="DH368" s="117"/>
      <c r="DR368" s="117"/>
      <c r="EB368" s="117"/>
      <c r="EL368" s="117"/>
      <c r="EV368" s="117"/>
      <c r="FF368" s="117"/>
      <c r="FP368" s="117"/>
      <c r="FZ368" s="117"/>
      <c r="GJ368" s="117"/>
      <c r="GT368" s="117"/>
      <c r="HD368" s="117"/>
      <c r="HN368" s="117"/>
      <c r="HX368" s="117"/>
      <c r="IH368" s="117"/>
      <c r="IR368" s="117"/>
    </row>
    <row xmlns:x14ac="http://schemas.microsoft.com/office/spreadsheetml/2009/9/ac" r="369" s="3" customFormat="true" x14ac:dyDescent="0.25">
      <c r="A369" s="372"/>
      <c r="B369" s="117"/>
      <c r="L369" s="417"/>
      <c r="M369" s="418"/>
      <c r="N369" s="418"/>
      <c r="O369" s="418"/>
      <c r="P369" s="418"/>
      <c r="Q369" s="418"/>
      <c r="R369" s="418"/>
      <c r="S369" s="418"/>
      <c r="T369" s="418"/>
      <c r="U369" s="418"/>
      <c r="V369" s="417"/>
      <c r="W369" s="418"/>
      <c r="X369" s="418"/>
      <c r="Y369" s="418"/>
      <c r="Z369" s="418"/>
      <c r="AA369" s="418"/>
      <c r="AB369" s="418"/>
      <c r="AC369" s="418"/>
      <c r="AD369" s="418"/>
      <c r="AE369" s="418"/>
      <c r="AF369" s="117"/>
      <c r="AP369" s="117"/>
      <c r="AZ369" s="117"/>
      <c r="BJ369" s="117"/>
      <c r="BT369" s="117"/>
      <c r="BU369" s="117"/>
      <c r="CD369" s="117"/>
      <c r="CN369" s="117"/>
      <c r="CX369" s="117"/>
      <c r="DH369" s="117"/>
      <c r="DR369" s="117"/>
      <c r="EB369" s="117"/>
      <c r="EL369" s="117"/>
      <c r="EV369" s="117"/>
      <c r="FF369" s="117"/>
      <c r="FP369" s="117"/>
      <c r="FZ369" s="117"/>
      <c r="GJ369" s="117"/>
      <c r="GT369" s="117"/>
      <c r="HD369" s="117"/>
      <c r="HN369" s="117"/>
      <c r="HX369" s="117"/>
      <c r="IH369" s="117"/>
      <c r="IR369" s="117"/>
    </row>
    <row xmlns:x14ac="http://schemas.microsoft.com/office/spreadsheetml/2009/9/ac" r="370" s="3" customFormat="true" x14ac:dyDescent="0.25">
      <c r="A370" s="372"/>
      <c r="B370" s="117"/>
      <c r="L370" s="417"/>
      <c r="M370" s="418"/>
      <c r="N370" s="418"/>
      <c r="O370" s="418"/>
      <c r="P370" s="418"/>
      <c r="Q370" s="418"/>
      <c r="R370" s="418"/>
      <c r="S370" s="418"/>
      <c r="T370" s="418"/>
      <c r="U370" s="418"/>
      <c r="V370" s="417"/>
      <c r="W370" s="418"/>
      <c r="X370" s="418"/>
      <c r="Y370" s="418"/>
      <c r="Z370" s="418"/>
      <c r="AA370" s="418"/>
      <c r="AB370" s="418"/>
      <c r="AC370" s="418"/>
      <c r="AD370" s="418"/>
      <c r="AE370" s="418"/>
      <c r="AF370" s="117"/>
      <c r="AP370" s="117"/>
      <c r="AZ370" s="117"/>
      <c r="BJ370" s="117"/>
      <c r="BT370" s="117"/>
      <c r="BU370" s="117"/>
      <c r="CD370" s="117"/>
      <c r="CN370" s="117"/>
      <c r="CX370" s="117"/>
      <c r="DH370" s="117"/>
      <c r="DR370" s="117"/>
      <c r="EB370" s="117"/>
      <c r="EL370" s="117"/>
      <c r="EV370" s="117"/>
      <c r="FF370" s="117"/>
      <c r="FP370" s="117"/>
      <c r="FZ370" s="117"/>
      <c r="GJ370" s="117"/>
      <c r="GT370" s="117"/>
      <c r="HD370" s="117"/>
      <c r="HN370" s="117"/>
      <c r="HX370" s="117"/>
      <c r="IH370" s="117"/>
      <c r="IR370" s="117"/>
    </row>
    <row xmlns:x14ac="http://schemas.microsoft.com/office/spreadsheetml/2009/9/ac" r="371" s="3" customFormat="true" x14ac:dyDescent="0.25">
      <c r="A371" s="372"/>
      <c r="B371" s="117"/>
      <c r="L371" s="417"/>
      <c r="M371" s="418"/>
      <c r="N371" s="418"/>
      <c r="O371" s="418"/>
      <c r="P371" s="418"/>
      <c r="Q371" s="418"/>
      <c r="R371" s="418"/>
      <c r="S371" s="418"/>
      <c r="T371" s="418"/>
      <c r="U371" s="418"/>
      <c r="V371" s="417"/>
      <c r="W371" s="418"/>
      <c r="X371" s="418"/>
      <c r="Y371" s="418"/>
      <c r="Z371" s="418"/>
      <c r="AA371" s="418"/>
      <c r="AB371" s="418"/>
      <c r="AC371" s="418"/>
      <c r="AD371" s="418"/>
      <c r="AE371" s="418"/>
      <c r="AF371" s="117"/>
      <c r="AP371" s="117"/>
      <c r="AZ371" s="117"/>
      <c r="BJ371" s="117"/>
      <c r="BT371" s="117"/>
      <c r="BU371" s="117"/>
      <c r="CD371" s="117"/>
      <c r="CN371" s="117"/>
      <c r="CX371" s="117"/>
      <c r="DH371" s="117"/>
      <c r="DR371" s="117"/>
      <c r="EB371" s="117"/>
      <c r="EL371" s="117"/>
      <c r="EV371" s="117"/>
      <c r="FF371" s="117"/>
      <c r="FP371" s="117"/>
      <c r="FZ371" s="117"/>
      <c r="GJ371" s="117"/>
      <c r="GT371" s="117"/>
      <c r="HD371" s="117"/>
      <c r="HN371" s="117"/>
      <c r="HX371" s="117"/>
      <c r="IH371" s="117"/>
      <c r="IR371" s="117"/>
    </row>
    <row xmlns:x14ac="http://schemas.microsoft.com/office/spreadsheetml/2009/9/ac" r="372" s="3" customFormat="true" x14ac:dyDescent="0.25">
      <c r="A372" s="372"/>
      <c r="B372" s="117"/>
      <c r="L372" s="417"/>
      <c r="M372" s="418"/>
      <c r="N372" s="418"/>
      <c r="O372" s="418"/>
      <c r="P372" s="418"/>
      <c r="Q372" s="418"/>
      <c r="R372" s="418"/>
      <c r="S372" s="418"/>
      <c r="T372" s="418"/>
      <c r="U372" s="418"/>
      <c r="V372" s="417"/>
      <c r="W372" s="418"/>
      <c r="X372" s="418"/>
      <c r="Y372" s="418"/>
      <c r="Z372" s="418"/>
      <c r="AA372" s="418"/>
      <c r="AB372" s="418"/>
      <c r="AC372" s="418"/>
      <c r="AD372" s="418"/>
      <c r="AE372" s="418"/>
      <c r="AF372" s="117"/>
      <c r="AP372" s="117"/>
      <c r="AZ372" s="117"/>
      <c r="BJ372" s="117"/>
      <c r="BT372" s="117"/>
      <c r="BU372" s="117"/>
      <c r="CD372" s="117"/>
      <c r="CN372" s="117"/>
      <c r="CX372" s="117"/>
      <c r="DH372" s="117"/>
      <c r="DR372" s="117"/>
      <c r="EB372" s="117"/>
      <c r="EL372" s="117"/>
      <c r="EV372" s="117"/>
      <c r="FF372" s="117"/>
      <c r="FP372" s="117"/>
      <c r="FZ372" s="117"/>
      <c r="GJ372" s="117"/>
      <c r="GT372" s="117"/>
      <c r="HD372" s="117"/>
      <c r="HN372" s="117"/>
      <c r="HX372" s="117"/>
      <c r="IH372" s="117"/>
      <c r="IR372" s="117"/>
    </row>
    <row xmlns:x14ac="http://schemas.microsoft.com/office/spreadsheetml/2009/9/ac" r="373" s="3" customFormat="true" x14ac:dyDescent="0.25">
      <c r="A373" s="372"/>
      <c r="B373" s="117"/>
      <c r="L373" s="417"/>
      <c r="M373" s="418"/>
      <c r="N373" s="418"/>
      <c r="O373" s="418"/>
      <c r="P373" s="418"/>
      <c r="Q373" s="418"/>
      <c r="R373" s="418"/>
      <c r="S373" s="418"/>
      <c r="T373" s="418"/>
      <c r="U373" s="418"/>
      <c r="V373" s="417"/>
      <c r="W373" s="418"/>
      <c r="X373" s="418"/>
      <c r="Y373" s="418"/>
      <c r="Z373" s="418"/>
      <c r="AA373" s="418"/>
      <c r="AB373" s="418"/>
      <c r="AC373" s="418"/>
      <c r="AD373" s="418"/>
      <c r="AE373" s="418"/>
      <c r="AF373" s="117"/>
      <c r="AP373" s="117"/>
      <c r="AZ373" s="117"/>
      <c r="BJ373" s="117"/>
      <c r="BT373" s="117"/>
      <c r="BU373" s="117"/>
      <c r="CD373" s="117"/>
      <c r="CN373" s="117"/>
      <c r="CX373" s="117"/>
      <c r="DH373" s="117"/>
      <c r="DR373" s="117"/>
      <c r="EB373" s="117"/>
      <c r="EL373" s="117"/>
      <c r="EV373" s="117"/>
      <c r="FF373" s="117"/>
      <c r="FP373" s="117"/>
      <c r="FZ373" s="117"/>
      <c r="GJ373" s="117"/>
      <c r="GT373" s="117"/>
      <c r="HD373" s="117"/>
      <c r="HN373" s="117"/>
      <c r="HX373" s="117"/>
      <c r="IH373" s="117"/>
      <c r="IR373" s="117"/>
    </row>
    <row xmlns:x14ac="http://schemas.microsoft.com/office/spreadsheetml/2009/9/ac" r="374" s="3" customFormat="true" x14ac:dyDescent="0.25">
      <c r="A374" s="372"/>
      <c r="B374" s="117"/>
      <c r="L374" s="417"/>
      <c r="M374" s="418"/>
      <c r="N374" s="418"/>
      <c r="O374" s="418"/>
      <c r="P374" s="418"/>
      <c r="Q374" s="418"/>
      <c r="R374" s="418"/>
      <c r="S374" s="418"/>
      <c r="T374" s="418"/>
      <c r="U374" s="418"/>
      <c r="V374" s="417"/>
      <c r="W374" s="418"/>
      <c r="X374" s="418"/>
      <c r="Y374" s="418"/>
      <c r="Z374" s="418"/>
      <c r="AA374" s="418"/>
      <c r="AB374" s="418"/>
      <c r="AC374" s="418"/>
      <c r="AD374" s="418"/>
      <c r="AE374" s="418"/>
      <c r="AF374" s="117"/>
      <c r="AP374" s="117"/>
      <c r="AZ374" s="117"/>
      <c r="BJ374" s="117"/>
      <c r="BT374" s="117"/>
      <c r="BU374" s="117"/>
      <c r="CD374" s="117"/>
      <c r="CN374" s="117"/>
      <c r="CX374" s="117"/>
      <c r="DH374" s="117"/>
      <c r="DR374" s="117"/>
      <c r="EB374" s="117"/>
      <c r="EL374" s="117"/>
      <c r="EV374" s="117"/>
      <c r="FF374" s="117"/>
      <c r="FP374" s="117"/>
      <c r="FZ374" s="117"/>
      <c r="GJ374" s="117"/>
      <c r="GT374" s="117"/>
      <c r="HD374" s="117"/>
      <c r="HN374" s="117"/>
      <c r="HX374" s="117"/>
      <c r="IH374" s="117"/>
      <c r="IR374" s="117"/>
    </row>
    <row xmlns:x14ac="http://schemas.microsoft.com/office/spreadsheetml/2009/9/ac" r="375" s="3" customFormat="true" x14ac:dyDescent="0.25">
      <c r="A375" s="372"/>
      <c r="B375" s="117"/>
      <c r="L375" s="417"/>
      <c r="M375" s="418"/>
      <c r="N375" s="418"/>
      <c r="O375" s="418"/>
      <c r="P375" s="418"/>
      <c r="Q375" s="418"/>
      <c r="R375" s="418"/>
      <c r="S375" s="418"/>
      <c r="T375" s="418"/>
      <c r="U375" s="418"/>
      <c r="V375" s="417"/>
      <c r="W375" s="418"/>
      <c r="X375" s="418"/>
      <c r="Y375" s="418"/>
      <c r="Z375" s="418"/>
      <c r="AA375" s="418"/>
      <c r="AB375" s="418"/>
      <c r="AC375" s="418"/>
      <c r="AD375" s="418"/>
      <c r="AE375" s="418"/>
      <c r="AF375" s="117"/>
      <c r="AP375" s="117"/>
      <c r="AZ375" s="117"/>
      <c r="BJ375" s="117"/>
      <c r="BT375" s="117"/>
      <c r="BU375" s="117"/>
      <c r="CD375" s="117"/>
      <c r="CN375" s="117"/>
      <c r="CX375" s="117"/>
      <c r="DH375" s="117"/>
      <c r="DR375" s="117"/>
      <c r="EB375" s="117"/>
      <c r="EL375" s="117"/>
      <c r="EV375" s="117"/>
      <c r="FF375" s="117"/>
      <c r="FP375" s="117"/>
      <c r="FZ375" s="117"/>
      <c r="GJ375" s="117"/>
      <c r="GT375" s="117"/>
      <c r="HD375" s="117"/>
      <c r="HN375" s="117"/>
      <c r="HX375" s="117"/>
      <c r="IH375" s="117"/>
      <c r="IR375" s="117"/>
    </row>
    <row xmlns:x14ac="http://schemas.microsoft.com/office/spreadsheetml/2009/9/ac" r="376" s="3" customFormat="true" x14ac:dyDescent="0.25">
      <c r="A376" s="372"/>
      <c r="B376" s="117"/>
      <c r="L376" s="417"/>
      <c r="M376" s="418"/>
      <c r="N376" s="418"/>
      <c r="O376" s="418"/>
      <c r="P376" s="418"/>
      <c r="Q376" s="418"/>
      <c r="R376" s="418"/>
      <c r="S376" s="418"/>
      <c r="T376" s="418"/>
      <c r="U376" s="418"/>
      <c r="V376" s="417"/>
      <c r="W376" s="418"/>
      <c r="X376" s="418"/>
      <c r="Y376" s="418"/>
      <c r="Z376" s="418"/>
      <c r="AA376" s="418"/>
      <c r="AB376" s="418"/>
      <c r="AC376" s="418"/>
      <c r="AD376" s="418"/>
      <c r="AE376" s="418"/>
      <c r="AF376" s="117"/>
      <c r="AP376" s="117"/>
      <c r="AZ376" s="117"/>
      <c r="BJ376" s="117"/>
      <c r="BT376" s="117"/>
      <c r="BU376" s="117"/>
      <c r="CD376" s="117"/>
      <c r="CN376" s="117"/>
      <c r="CX376" s="117"/>
      <c r="DH376" s="117"/>
      <c r="DR376" s="117"/>
      <c r="EB376" s="117"/>
      <c r="EL376" s="117"/>
      <c r="EV376" s="117"/>
      <c r="FF376" s="117"/>
      <c r="FP376" s="117"/>
      <c r="FZ376" s="117"/>
      <c r="GJ376" s="117"/>
      <c r="GT376" s="117"/>
      <c r="HD376" s="117"/>
      <c r="HN376" s="117"/>
      <c r="HX376" s="117"/>
      <c r="IH376" s="117"/>
      <c r="IR376" s="117"/>
    </row>
    <row xmlns:x14ac="http://schemas.microsoft.com/office/spreadsheetml/2009/9/ac" r="377" s="3" customFormat="true" x14ac:dyDescent="0.25">
      <c r="A377" s="372"/>
      <c r="B377" s="117"/>
      <c r="L377" s="417"/>
      <c r="M377" s="418"/>
      <c r="N377" s="418"/>
      <c r="O377" s="418"/>
      <c r="P377" s="418"/>
      <c r="Q377" s="418"/>
      <c r="R377" s="418"/>
      <c r="S377" s="418"/>
      <c r="T377" s="418"/>
      <c r="U377" s="418"/>
      <c r="V377" s="417"/>
      <c r="W377" s="418"/>
      <c r="X377" s="418"/>
      <c r="Y377" s="418"/>
      <c r="Z377" s="418"/>
      <c r="AA377" s="418"/>
      <c r="AB377" s="418"/>
      <c r="AC377" s="418"/>
      <c r="AD377" s="418"/>
      <c r="AE377" s="418"/>
      <c r="AF377" s="117"/>
      <c r="AP377" s="117"/>
      <c r="AZ377" s="117"/>
      <c r="BJ377" s="117"/>
      <c r="BT377" s="117"/>
      <c r="BU377" s="117"/>
      <c r="CD377" s="117"/>
      <c r="CN377" s="117"/>
      <c r="CX377" s="117"/>
      <c r="DH377" s="117"/>
      <c r="DR377" s="117"/>
      <c r="EB377" s="117"/>
      <c r="EL377" s="117"/>
      <c r="EV377" s="117"/>
      <c r="FF377" s="117"/>
      <c r="FP377" s="117"/>
      <c r="FZ377" s="117"/>
      <c r="GJ377" s="117"/>
      <c r="GT377" s="117"/>
      <c r="HD377" s="117"/>
      <c r="HN377" s="117"/>
      <c r="HX377" s="117"/>
      <c r="IH377" s="117"/>
      <c r="IR377" s="117"/>
    </row>
    <row xmlns:x14ac="http://schemas.microsoft.com/office/spreadsheetml/2009/9/ac" r="378" s="3" customFormat="true" x14ac:dyDescent="0.25">
      <c r="A378" s="372"/>
      <c r="B378" s="117"/>
      <c r="L378" s="417"/>
      <c r="M378" s="418"/>
      <c r="N378" s="418"/>
      <c r="O378" s="418"/>
      <c r="P378" s="418"/>
      <c r="Q378" s="418"/>
      <c r="R378" s="418"/>
      <c r="S378" s="418"/>
      <c r="T378" s="418"/>
      <c r="U378" s="418"/>
      <c r="V378" s="417"/>
      <c r="W378" s="418"/>
      <c r="X378" s="418"/>
      <c r="Y378" s="418"/>
      <c r="Z378" s="418"/>
      <c r="AA378" s="418"/>
      <c r="AB378" s="418"/>
      <c r="AC378" s="418"/>
      <c r="AD378" s="418"/>
      <c r="AE378" s="418"/>
      <c r="AF378" s="117"/>
      <c r="AP378" s="117"/>
      <c r="AZ378" s="117"/>
      <c r="BJ378" s="117"/>
      <c r="BT378" s="117"/>
      <c r="BU378" s="117"/>
      <c r="CD378" s="117"/>
      <c r="CN378" s="117"/>
      <c r="CX378" s="117"/>
      <c r="DH378" s="117"/>
      <c r="DR378" s="117"/>
      <c r="EB378" s="117"/>
      <c r="EL378" s="117"/>
      <c r="EV378" s="117"/>
      <c r="FF378" s="117"/>
      <c r="FP378" s="117"/>
      <c r="FZ378" s="117"/>
      <c r="GJ378" s="117"/>
      <c r="GT378" s="117"/>
      <c r="HD378" s="117"/>
      <c r="HN378" s="117"/>
      <c r="HX378" s="117"/>
      <c r="IH378" s="117"/>
      <c r="IR378" s="117"/>
    </row>
    <row xmlns:x14ac="http://schemas.microsoft.com/office/spreadsheetml/2009/9/ac" r="379" s="3" customFormat="true" x14ac:dyDescent="0.25">
      <c r="A379" s="372"/>
      <c r="B379" s="117"/>
      <c r="L379" s="417"/>
      <c r="M379" s="418"/>
      <c r="N379" s="418"/>
      <c r="O379" s="418"/>
      <c r="P379" s="418"/>
      <c r="Q379" s="418"/>
      <c r="R379" s="418"/>
      <c r="S379" s="418"/>
      <c r="T379" s="418"/>
      <c r="U379" s="418"/>
      <c r="V379" s="417"/>
      <c r="W379" s="418"/>
      <c r="X379" s="418"/>
      <c r="Y379" s="418"/>
      <c r="Z379" s="418"/>
      <c r="AA379" s="418"/>
      <c r="AB379" s="418"/>
      <c r="AC379" s="418"/>
      <c r="AD379" s="418"/>
      <c r="AE379" s="418"/>
      <c r="AF379" s="117"/>
      <c r="AP379" s="117"/>
      <c r="AZ379" s="117"/>
      <c r="BJ379" s="117"/>
      <c r="BT379" s="117"/>
      <c r="BU379" s="117"/>
      <c r="CD379" s="117"/>
      <c r="CN379" s="117"/>
      <c r="CX379" s="117"/>
      <c r="DH379" s="117"/>
      <c r="DR379" s="117"/>
      <c r="EB379" s="117"/>
      <c r="EL379" s="117"/>
      <c r="EV379" s="117"/>
      <c r="FF379" s="117"/>
      <c r="FP379" s="117"/>
      <c r="FZ379" s="117"/>
      <c r="GJ379" s="117"/>
      <c r="GT379" s="117"/>
      <c r="HD379" s="117"/>
      <c r="HN379" s="117"/>
      <c r="HX379" s="117"/>
      <c r="IH379" s="117"/>
      <c r="IR379" s="117"/>
    </row>
    <row xmlns:x14ac="http://schemas.microsoft.com/office/spreadsheetml/2009/9/ac" r="380" s="3" customFormat="true" x14ac:dyDescent="0.25">
      <c r="A380" s="372"/>
      <c r="B380" s="117"/>
      <c r="L380" s="417"/>
      <c r="M380" s="418"/>
      <c r="N380" s="418"/>
      <c r="O380" s="418"/>
      <c r="P380" s="418"/>
      <c r="Q380" s="418"/>
      <c r="R380" s="418"/>
      <c r="S380" s="418"/>
      <c r="T380" s="418"/>
      <c r="U380" s="418"/>
      <c r="V380" s="417"/>
      <c r="W380" s="418"/>
      <c r="X380" s="418"/>
      <c r="Y380" s="418"/>
      <c r="Z380" s="418"/>
      <c r="AA380" s="418"/>
      <c r="AB380" s="418"/>
      <c r="AC380" s="418"/>
      <c r="AD380" s="418"/>
      <c r="AE380" s="418"/>
      <c r="AF380" s="117"/>
      <c r="AP380" s="117"/>
      <c r="AZ380" s="117"/>
      <c r="BJ380" s="117"/>
      <c r="BT380" s="117"/>
      <c r="BU380" s="117"/>
      <c r="CD380" s="117"/>
      <c r="CN380" s="117"/>
      <c r="CX380" s="117"/>
      <c r="DH380" s="117"/>
      <c r="DR380" s="117"/>
      <c r="EB380" s="117"/>
      <c r="EL380" s="117"/>
      <c r="EV380" s="117"/>
      <c r="FF380" s="117"/>
      <c r="FP380" s="117"/>
      <c r="FZ380" s="117"/>
      <c r="GJ380" s="117"/>
      <c r="GT380" s="117"/>
      <c r="HD380" s="117"/>
      <c r="HN380" s="117"/>
      <c r="HX380" s="117"/>
      <c r="IH380" s="117"/>
      <c r="IR380" s="117"/>
    </row>
    <row xmlns:x14ac="http://schemas.microsoft.com/office/spreadsheetml/2009/9/ac" r="381" s="3" customFormat="true" x14ac:dyDescent="0.25">
      <c r="A381" s="372"/>
      <c r="B381" s="117"/>
      <c r="L381" s="417"/>
      <c r="M381" s="418"/>
      <c r="N381" s="418"/>
      <c r="O381" s="418"/>
      <c r="P381" s="418"/>
      <c r="Q381" s="418"/>
      <c r="R381" s="418"/>
      <c r="S381" s="418"/>
      <c r="T381" s="418"/>
      <c r="U381" s="418"/>
      <c r="V381" s="417"/>
      <c r="W381" s="418"/>
      <c r="X381" s="418"/>
      <c r="Y381" s="418"/>
      <c r="Z381" s="418"/>
      <c r="AA381" s="418"/>
      <c r="AB381" s="418"/>
      <c r="AC381" s="418"/>
      <c r="AD381" s="418"/>
      <c r="AE381" s="418"/>
      <c r="AF381" s="117"/>
      <c r="AP381" s="117"/>
      <c r="AZ381" s="117"/>
      <c r="BJ381" s="117"/>
      <c r="BT381" s="117"/>
      <c r="BU381" s="117"/>
      <c r="CD381" s="117"/>
      <c r="CN381" s="117"/>
      <c r="CX381" s="117"/>
      <c r="DH381" s="117"/>
      <c r="DR381" s="117"/>
      <c r="EB381" s="117"/>
      <c r="EL381" s="117"/>
      <c r="EV381" s="117"/>
      <c r="FF381" s="117"/>
      <c r="FP381" s="117"/>
      <c r="FZ381" s="117"/>
      <c r="GJ381" s="117"/>
      <c r="GT381" s="117"/>
      <c r="HD381" s="117"/>
      <c r="HN381" s="117"/>
      <c r="HX381" s="117"/>
      <c r="IH381" s="117"/>
      <c r="IR381" s="117"/>
    </row>
    <row xmlns:x14ac="http://schemas.microsoft.com/office/spreadsheetml/2009/9/ac" r="382" s="3" customFormat="true" x14ac:dyDescent="0.25">
      <c r="A382" s="372"/>
      <c r="B382" s="117"/>
      <c r="L382" s="417"/>
      <c r="M382" s="418"/>
      <c r="N382" s="418"/>
      <c r="O382" s="418"/>
      <c r="P382" s="418"/>
      <c r="Q382" s="418"/>
      <c r="R382" s="418"/>
      <c r="S382" s="418"/>
      <c r="T382" s="418"/>
      <c r="U382" s="418"/>
      <c r="V382" s="417"/>
      <c r="W382" s="418"/>
      <c r="X382" s="418"/>
      <c r="Y382" s="418"/>
      <c r="Z382" s="418"/>
      <c r="AA382" s="418"/>
      <c r="AB382" s="418"/>
      <c r="AC382" s="418"/>
      <c r="AD382" s="418"/>
      <c r="AE382" s="418"/>
      <c r="AF382" s="117"/>
      <c r="AP382" s="117"/>
      <c r="AZ382" s="117"/>
      <c r="BJ382" s="117"/>
      <c r="BT382" s="117"/>
      <c r="BU382" s="117"/>
      <c r="CD382" s="117"/>
      <c r="CN382" s="117"/>
      <c r="CX382" s="117"/>
      <c r="DH382" s="117"/>
      <c r="DR382" s="117"/>
      <c r="EB382" s="117"/>
      <c r="EL382" s="117"/>
      <c r="EV382" s="117"/>
      <c r="FF382" s="117"/>
      <c r="FP382" s="117"/>
      <c r="FZ382" s="117"/>
      <c r="GJ382" s="117"/>
      <c r="GT382" s="117"/>
      <c r="HD382" s="117"/>
      <c r="HN382" s="117"/>
      <c r="HX382" s="117"/>
      <c r="IH382" s="117"/>
      <c r="IR382" s="117"/>
    </row>
    <row xmlns:x14ac="http://schemas.microsoft.com/office/spreadsheetml/2009/9/ac" r="383" s="3" customFormat="true" x14ac:dyDescent="0.25">
      <c r="A383" s="372"/>
      <c r="B383" s="117"/>
      <c r="L383" s="417"/>
      <c r="M383" s="418"/>
      <c r="N383" s="418"/>
      <c r="O383" s="418"/>
      <c r="P383" s="418"/>
      <c r="Q383" s="418"/>
      <c r="R383" s="418"/>
      <c r="S383" s="418"/>
      <c r="T383" s="418"/>
      <c r="U383" s="418"/>
      <c r="V383" s="417"/>
      <c r="W383" s="418"/>
      <c r="X383" s="418"/>
      <c r="Y383" s="418"/>
      <c r="Z383" s="418"/>
      <c r="AA383" s="418"/>
      <c r="AB383" s="418"/>
      <c r="AC383" s="418"/>
      <c r="AD383" s="418"/>
      <c r="AE383" s="418"/>
      <c r="AF383" s="117"/>
      <c r="AP383" s="117"/>
      <c r="AZ383" s="117"/>
      <c r="BJ383" s="117"/>
      <c r="BT383" s="117"/>
      <c r="BU383" s="117"/>
      <c r="CD383" s="117"/>
      <c r="CN383" s="117"/>
      <c r="CX383" s="117"/>
      <c r="DH383" s="117"/>
      <c r="DR383" s="117"/>
      <c r="EB383" s="117"/>
      <c r="EL383" s="117"/>
      <c r="EV383" s="117"/>
      <c r="FF383" s="117"/>
      <c r="FP383" s="117"/>
      <c r="FZ383" s="117"/>
      <c r="GJ383" s="117"/>
      <c r="GT383" s="117"/>
      <c r="HD383" s="117"/>
      <c r="HN383" s="117"/>
      <c r="HX383" s="117"/>
      <c r="IH383" s="117"/>
      <c r="IR383" s="117"/>
    </row>
    <row xmlns:x14ac="http://schemas.microsoft.com/office/spreadsheetml/2009/9/ac" r="384" s="3" customFormat="true" x14ac:dyDescent="0.25">
      <c r="A384" s="372"/>
      <c r="B384" s="117"/>
      <c r="L384" s="417"/>
      <c r="M384" s="418"/>
      <c r="N384" s="418"/>
      <c r="O384" s="418"/>
      <c r="P384" s="418"/>
      <c r="Q384" s="418"/>
      <c r="R384" s="418"/>
      <c r="S384" s="418"/>
      <c r="T384" s="418"/>
      <c r="U384" s="418"/>
      <c r="V384" s="417"/>
      <c r="W384" s="418"/>
      <c r="X384" s="418"/>
      <c r="Y384" s="418"/>
      <c r="Z384" s="418"/>
      <c r="AA384" s="418"/>
      <c r="AB384" s="418"/>
      <c r="AC384" s="418"/>
      <c r="AD384" s="418"/>
      <c r="AE384" s="418"/>
      <c r="AF384" s="117"/>
      <c r="AP384" s="117"/>
      <c r="AZ384" s="117"/>
      <c r="BJ384" s="117"/>
      <c r="BT384" s="117"/>
      <c r="BU384" s="117"/>
      <c r="CD384" s="117"/>
      <c r="CN384" s="117"/>
      <c r="CX384" s="117"/>
      <c r="DH384" s="117"/>
      <c r="DR384" s="117"/>
      <c r="EB384" s="117"/>
      <c r="EL384" s="117"/>
      <c r="EV384" s="117"/>
      <c r="FF384" s="117"/>
      <c r="FP384" s="117"/>
      <c r="FZ384" s="117"/>
      <c r="GJ384" s="117"/>
      <c r="GT384" s="117"/>
      <c r="HD384" s="117"/>
      <c r="HN384" s="117"/>
      <c r="HX384" s="117"/>
      <c r="IH384" s="117"/>
      <c r="IR384" s="117"/>
    </row>
    <row xmlns:x14ac="http://schemas.microsoft.com/office/spreadsheetml/2009/9/ac" r="385" s="3" customFormat="true" x14ac:dyDescent="0.25">
      <c r="A385" s="372"/>
      <c r="B385" s="117"/>
      <c r="L385" s="417"/>
      <c r="M385" s="418"/>
      <c r="N385" s="418"/>
      <c r="O385" s="418"/>
      <c r="P385" s="418"/>
      <c r="Q385" s="418"/>
      <c r="R385" s="418"/>
      <c r="S385" s="418"/>
      <c r="T385" s="418"/>
      <c r="U385" s="418"/>
      <c r="V385" s="417"/>
      <c r="W385" s="418"/>
      <c r="X385" s="418"/>
      <c r="Y385" s="418"/>
      <c r="Z385" s="418"/>
      <c r="AA385" s="418"/>
      <c r="AB385" s="418"/>
      <c r="AC385" s="418"/>
      <c r="AD385" s="418"/>
      <c r="AE385" s="418"/>
      <c r="AF385" s="117"/>
      <c r="AP385" s="117"/>
      <c r="AZ385" s="117"/>
      <c r="BJ385" s="117"/>
      <c r="BT385" s="117"/>
      <c r="BU385" s="117"/>
      <c r="CD385" s="117"/>
      <c r="CN385" s="117"/>
      <c r="CX385" s="117"/>
      <c r="DH385" s="117"/>
      <c r="DR385" s="117"/>
      <c r="EB385" s="117"/>
      <c r="EL385" s="117"/>
      <c r="EV385" s="117"/>
      <c r="FF385" s="117"/>
      <c r="FP385" s="117"/>
      <c r="FZ385" s="117"/>
      <c r="GJ385" s="117"/>
      <c r="GT385" s="117"/>
      <c r="HD385" s="117"/>
      <c r="HN385" s="117"/>
      <c r="HX385" s="117"/>
      <c r="IH385" s="117"/>
      <c r="IR385" s="117"/>
    </row>
    <row xmlns:x14ac="http://schemas.microsoft.com/office/spreadsheetml/2009/9/ac" r="386" s="3" customFormat="true" x14ac:dyDescent="0.25">
      <c r="A386" s="372"/>
      <c r="B386" s="117"/>
      <c r="L386" s="417"/>
      <c r="M386" s="418"/>
      <c r="N386" s="418"/>
      <c r="O386" s="418"/>
      <c r="P386" s="418"/>
      <c r="Q386" s="418"/>
      <c r="R386" s="418"/>
      <c r="S386" s="418"/>
      <c r="T386" s="418"/>
      <c r="U386" s="418"/>
      <c r="V386" s="417"/>
      <c r="W386" s="418"/>
      <c r="X386" s="418"/>
      <c r="Y386" s="418"/>
      <c r="Z386" s="418"/>
      <c r="AA386" s="418"/>
      <c r="AB386" s="418"/>
      <c r="AC386" s="418"/>
      <c r="AD386" s="418"/>
      <c r="AE386" s="418"/>
      <c r="AF386" s="117"/>
      <c r="AP386" s="117"/>
      <c r="AZ386" s="117"/>
      <c r="BJ386" s="117"/>
      <c r="BT386" s="117"/>
      <c r="BU386" s="117"/>
      <c r="CD386" s="117"/>
      <c r="CN386" s="117"/>
      <c r="CX386" s="117"/>
      <c r="DH386" s="117"/>
      <c r="DR386" s="117"/>
      <c r="EB386" s="117"/>
      <c r="EL386" s="117"/>
      <c r="EV386" s="117"/>
      <c r="FF386" s="117"/>
      <c r="FP386" s="117"/>
      <c r="FZ386" s="117"/>
      <c r="GJ386" s="117"/>
      <c r="GT386" s="117"/>
      <c r="HD386" s="117"/>
      <c r="HN386" s="117"/>
      <c r="HX386" s="117"/>
      <c r="IH386" s="117"/>
      <c r="IR386" s="117"/>
    </row>
    <row xmlns:x14ac="http://schemas.microsoft.com/office/spreadsheetml/2009/9/ac" r="387" s="3" customFormat="true" x14ac:dyDescent="0.25">
      <c r="A387" s="372"/>
      <c r="B387" s="117"/>
      <c r="L387" s="417"/>
      <c r="M387" s="418"/>
      <c r="N387" s="418"/>
      <c r="O387" s="418"/>
      <c r="P387" s="418"/>
      <c r="Q387" s="418"/>
      <c r="R387" s="418"/>
      <c r="S387" s="418"/>
      <c r="T387" s="418"/>
      <c r="U387" s="418"/>
      <c r="V387" s="417"/>
      <c r="W387" s="418"/>
      <c r="X387" s="418"/>
      <c r="Y387" s="418"/>
      <c r="Z387" s="418"/>
      <c r="AA387" s="418"/>
      <c r="AB387" s="418"/>
      <c r="AC387" s="418"/>
      <c r="AD387" s="418"/>
      <c r="AE387" s="418"/>
      <c r="AF387" s="117"/>
      <c r="AP387" s="117"/>
      <c r="AZ387" s="117"/>
      <c r="BJ387" s="117"/>
      <c r="BT387" s="117"/>
      <c r="BU387" s="117"/>
      <c r="CD387" s="117"/>
      <c r="CN387" s="117"/>
      <c r="CX387" s="117"/>
      <c r="DH387" s="117"/>
      <c r="DR387" s="117"/>
      <c r="EB387" s="117"/>
      <c r="EL387" s="117"/>
      <c r="EV387" s="117"/>
      <c r="FF387" s="117"/>
      <c r="FP387" s="117"/>
      <c r="FZ387" s="117"/>
      <c r="GJ387" s="117"/>
      <c r="GT387" s="117"/>
      <c r="HD387" s="117"/>
      <c r="HN387" s="117"/>
      <c r="HX387" s="117"/>
      <c r="IH387" s="117"/>
      <c r="IR387" s="117"/>
    </row>
    <row xmlns:x14ac="http://schemas.microsoft.com/office/spreadsheetml/2009/9/ac" r="388" s="3" customFormat="true" x14ac:dyDescent="0.25">
      <c r="A388" s="372"/>
      <c r="B388" s="117"/>
      <c r="L388" s="417"/>
      <c r="M388" s="418"/>
      <c r="N388" s="418"/>
      <c r="O388" s="418"/>
      <c r="P388" s="418"/>
      <c r="Q388" s="418"/>
      <c r="R388" s="418"/>
      <c r="S388" s="418"/>
      <c r="T388" s="418"/>
      <c r="U388" s="418"/>
      <c r="V388" s="417"/>
      <c r="W388" s="418"/>
      <c r="X388" s="418"/>
      <c r="Y388" s="418"/>
      <c r="Z388" s="418"/>
      <c r="AA388" s="418"/>
      <c r="AB388" s="418"/>
      <c r="AC388" s="418"/>
      <c r="AD388" s="418"/>
      <c r="AE388" s="418"/>
      <c r="AF388" s="117"/>
      <c r="AP388" s="117"/>
      <c r="AZ388" s="117"/>
      <c r="BJ388" s="117"/>
      <c r="BT388" s="117"/>
      <c r="BU388" s="117"/>
      <c r="CD388" s="117"/>
      <c r="CN388" s="117"/>
      <c r="CX388" s="117"/>
      <c r="DH388" s="117"/>
      <c r="DR388" s="117"/>
      <c r="EB388" s="117"/>
      <c r="EL388" s="117"/>
      <c r="EV388" s="117"/>
      <c r="FF388" s="117"/>
      <c r="FP388" s="117"/>
      <c r="FZ388" s="117"/>
      <c r="GJ388" s="117"/>
      <c r="GT388" s="117"/>
      <c r="HD388" s="117"/>
      <c r="HN388" s="117"/>
      <c r="HX388" s="117"/>
      <c r="IH388" s="117"/>
      <c r="IR388" s="117"/>
    </row>
    <row xmlns:x14ac="http://schemas.microsoft.com/office/spreadsheetml/2009/9/ac" r="389" s="3" customFormat="true" x14ac:dyDescent="0.25">
      <c r="A389" s="372"/>
      <c r="B389" s="117"/>
      <c r="L389" s="417"/>
      <c r="M389" s="418"/>
      <c r="N389" s="418"/>
      <c r="O389" s="418"/>
      <c r="P389" s="418"/>
      <c r="Q389" s="418"/>
      <c r="R389" s="418"/>
      <c r="S389" s="418"/>
      <c r="T389" s="418"/>
      <c r="U389" s="418"/>
      <c r="V389" s="417"/>
      <c r="W389" s="418"/>
      <c r="X389" s="418"/>
      <c r="Y389" s="418"/>
      <c r="Z389" s="418"/>
      <c r="AA389" s="418"/>
      <c r="AB389" s="418"/>
      <c r="AC389" s="418"/>
      <c r="AD389" s="418"/>
      <c r="AE389" s="418"/>
      <c r="AF389" s="117"/>
      <c r="AP389" s="117"/>
      <c r="AZ389" s="117"/>
      <c r="BJ389" s="117"/>
      <c r="BT389" s="117"/>
      <c r="BU389" s="117"/>
      <c r="CD389" s="117"/>
      <c r="CN389" s="117"/>
      <c r="CX389" s="117"/>
      <c r="DH389" s="117"/>
      <c r="DR389" s="117"/>
      <c r="EB389" s="117"/>
      <c r="EL389" s="117"/>
      <c r="EV389" s="117"/>
      <c r="FF389" s="117"/>
      <c r="FP389" s="117"/>
      <c r="FZ389" s="117"/>
      <c r="GJ389" s="117"/>
      <c r="GT389" s="117"/>
      <c r="HD389" s="117"/>
      <c r="HN389" s="117"/>
      <c r="HX389" s="117"/>
      <c r="IH389" s="117"/>
      <c r="IR389" s="117"/>
    </row>
    <row xmlns:x14ac="http://schemas.microsoft.com/office/spreadsheetml/2009/9/ac" r="390" s="3" customFormat="true" x14ac:dyDescent="0.25">
      <c r="A390" s="372"/>
      <c r="B390" s="117"/>
      <c r="L390" s="417"/>
      <c r="M390" s="418"/>
      <c r="N390" s="418"/>
      <c r="O390" s="418"/>
      <c r="P390" s="418"/>
      <c r="Q390" s="418"/>
      <c r="R390" s="418"/>
      <c r="S390" s="418"/>
      <c r="T390" s="418"/>
      <c r="U390" s="418"/>
      <c r="V390" s="417"/>
      <c r="W390" s="418"/>
      <c r="X390" s="418"/>
      <c r="Y390" s="418"/>
      <c r="Z390" s="418"/>
      <c r="AA390" s="418"/>
      <c r="AB390" s="418"/>
      <c r="AC390" s="418"/>
      <c r="AD390" s="418"/>
      <c r="AE390" s="418"/>
      <c r="AF390" s="117"/>
      <c r="AP390" s="117"/>
      <c r="AZ390" s="117"/>
      <c r="BJ390" s="117"/>
      <c r="BT390" s="117"/>
      <c r="BU390" s="117"/>
      <c r="CD390" s="117"/>
      <c r="CN390" s="117"/>
      <c r="CX390" s="117"/>
      <c r="DH390" s="117"/>
      <c r="DR390" s="117"/>
      <c r="EB390" s="117"/>
      <c r="EL390" s="117"/>
      <c r="EV390" s="117"/>
      <c r="FF390" s="117"/>
      <c r="FP390" s="117"/>
      <c r="FZ390" s="117"/>
      <c r="GJ390" s="117"/>
      <c r="GT390" s="117"/>
      <c r="HD390" s="117"/>
      <c r="HN390" s="117"/>
      <c r="HX390" s="117"/>
      <c r="IH390" s="117"/>
      <c r="IR390" s="117"/>
    </row>
    <row xmlns:x14ac="http://schemas.microsoft.com/office/spreadsheetml/2009/9/ac" r="391" s="3" customFormat="true" x14ac:dyDescent="0.25">
      <c r="A391" s="372"/>
      <c r="B391" s="117"/>
      <c r="L391" s="417"/>
      <c r="M391" s="418"/>
      <c r="N391" s="418"/>
      <c r="O391" s="418"/>
      <c r="P391" s="418"/>
      <c r="Q391" s="418"/>
      <c r="R391" s="418"/>
      <c r="S391" s="418"/>
      <c r="T391" s="418"/>
      <c r="U391" s="418"/>
      <c r="V391" s="417"/>
      <c r="W391" s="418"/>
      <c r="X391" s="418"/>
      <c r="Y391" s="418"/>
      <c r="Z391" s="418"/>
      <c r="AA391" s="418"/>
      <c r="AB391" s="418"/>
      <c r="AC391" s="418"/>
      <c r="AD391" s="418"/>
      <c r="AE391" s="418"/>
      <c r="AF391" s="117"/>
      <c r="AP391" s="117"/>
      <c r="AZ391" s="117"/>
      <c r="BJ391" s="117"/>
      <c r="BT391" s="117"/>
      <c r="BU391" s="117"/>
      <c r="CD391" s="117"/>
      <c r="CN391" s="117"/>
      <c r="CX391" s="117"/>
      <c r="DH391" s="117"/>
      <c r="DR391" s="117"/>
      <c r="EB391" s="117"/>
      <c r="EL391" s="117"/>
      <c r="EV391" s="117"/>
      <c r="FF391" s="117"/>
      <c r="FP391" s="117"/>
      <c r="FZ391" s="117"/>
      <c r="GJ391" s="117"/>
      <c r="GT391" s="117"/>
      <c r="HD391" s="117"/>
      <c r="HN391" s="117"/>
      <c r="HX391" s="117"/>
      <c r="IH391" s="117"/>
      <c r="IR391" s="117"/>
    </row>
    <row xmlns:x14ac="http://schemas.microsoft.com/office/spreadsheetml/2009/9/ac" r="392" s="3" customFormat="true" x14ac:dyDescent="0.25">
      <c r="A392" s="372"/>
      <c r="B392" s="117"/>
      <c r="L392" s="417"/>
      <c r="M392" s="418"/>
      <c r="N392" s="418"/>
      <c r="O392" s="418"/>
      <c r="P392" s="418"/>
      <c r="Q392" s="418"/>
      <c r="R392" s="418"/>
      <c r="S392" s="418"/>
      <c r="T392" s="418"/>
      <c r="U392" s="418"/>
      <c r="V392" s="417"/>
      <c r="W392" s="418"/>
      <c r="X392" s="418"/>
      <c r="Y392" s="418"/>
      <c r="Z392" s="418"/>
      <c r="AA392" s="418"/>
      <c r="AB392" s="418"/>
      <c r="AC392" s="418"/>
      <c r="AD392" s="418"/>
      <c r="AE392" s="418"/>
      <c r="AF392" s="117"/>
      <c r="AP392" s="117"/>
      <c r="AZ392" s="117"/>
      <c r="BJ392" s="117"/>
      <c r="BT392" s="117"/>
      <c r="BU392" s="117"/>
      <c r="CD392" s="117"/>
      <c r="CN392" s="117"/>
      <c r="CX392" s="117"/>
      <c r="DH392" s="117"/>
      <c r="DR392" s="117"/>
      <c r="EB392" s="117"/>
      <c r="EL392" s="117"/>
      <c r="EV392" s="117"/>
      <c r="FF392" s="117"/>
      <c r="FP392" s="117"/>
      <c r="FZ392" s="117"/>
      <c r="GJ392" s="117"/>
      <c r="GT392" s="117"/>
      <c r="HD392" s="117"/>
      <c r="HN392" s="117"/>
      <c r="HX392" s="117"/>
      <c r="IH392" s="117"/>
      <c r="IR392" s="117"/>
    </row>
    <row xmlns:x14ac="http://schemas.microsoft.com/office/spreadsheetml/2009/9/ac" r="393" s="3" customFormat="true" x14ac:dyDescent="0.25">
      <c r="A393" s="372"/>
      <c r="B393" s="117"/>
      <c r="L393" s="417"/>
      <c r="M393" s="418"/>
      <c r="N393" s="418"/>
      <c r="O393" s="418"/>
      <c r="P393" s="418"/>
      <c r="Q393" s="418"/>
      <c r="R393" s="418"/>
      <c r="S393" s="418"/>
      <c r="T393" s="418"/>
      <c r="U393" s="418"/>
      <c r="V393" s="417"/>
      <c r="W393" s="418"/>
      <c r="X393" s="418"/>
      <c r="Y393" s="418"/>
      <c r="Z393" s="418"/>
      <c r="AA393" s="418"/>
      <c r="AB393" s="418"/>
      <c r="AC393" s="418"/>
      <c r="AD393" s="418"/>
      <c r="AE393" s="418"/>
      <c r="AF393" s="117"/>
      <c r="AP393" s="117"/>
      <c r="AZ393" s="117"/>
      <c r="BJ393" s="117"/>
      <c r="BT393" s="117"/>
      <c r="BU393" s="117"/>
      <c r="CD393" s="117"/>
      <c r="CN393" s="117"/>
      <c r="CX393" s="117"/>
      <c r="DH393" s="117"/>
      <c r="DR393" s="117"/>
      <c r="EB393" s="117"/>
      <c r="EL393" s="117"/>
      <c r="EV393" s="117"/>
      <c r="FF393" s="117"/>
      <c r="FP393" s="117"/>
      <c r="FZ393" s="117"/>
      <c r="GJ393" s="117"/>
      <c r="GT393" s="117"/>
      <c r="HD393" s="117"/>
      <c r="HN393" s="117"/>
      <c r="HX393" s="117"/>
      <c r="IH393" s="117"/>
      <c r="IR393" s="117"/>
    </row>
    <row xmlns:x14ac="http://schemas.microsoft.com/office/spreadsheetml/2009/9/ac" r="394" s="3" customFormat="true" x14ac:dyDescent="0.25">
      <c r="A394" s="372"/>
      <c r="B394" s="117"/>
      <c r="L394" s="417"/>
      <c r="M394" s="418"/>
      <c r="N394" s="418"/>
      <c r="O394" s="418"/>
      <c r="P394" s="418"/>
      <c r="Q394" s="418"/>
      <c r="R394" s="418"/>
      <c r="S394" s="418"/>
      <c r="T394" s="418"/>
      <c r="U394" s="418"/>
      <c r="V394" s="417"/>
      <c r="W394" s="418"/>
      <c r="X394" s="418"/>
      <c r="Y394" s="418"/>
      <c r="Z394" s="418"/>
      <c r="AA394" s="418"/>
      <c r="AB394" s="418"/>
      <c r="AC394" s="418"/>
      <c r="AD394" s="418"/>
      <c r="AE394" s="418"/>
      <c r="AF394" s="117"/>
      <c r="AP394" s="117"/>
      <c r="AZ394" s="117"/>
      <c r="BJ394" s="117"/>
      <c r="BT394" s="117"/>
      <c r="BU394" s="117"/>
      <c r="CD394" s="117"/>
      <c r="CN394" s="117"/>
      <c r="CX394" s="117"/>
      <c r="DH394" s="117"/>
      <c r="DR394" s="117"/>
      <c r="EB394" s="117"/>
      <c r="EL394" s="117"/>
      <c r="EV394" s="117"/>
      <c r="FF394" s="117"/>
      <c r="FP394" s="117"/>
      <c r="FZ394" s="117"/>
      <c r="GJ394" s="117"/>
      <c r="GT394" s="117"/>
      <c r="HD394" s="117"/>
      <c r="HN394" s="117"/>
      <c r="HX394" s="117"/>
      <c r="IH394" s="117"/>
      <c r="IR394" s="117"/>
    </row>
    <row xmlns:x14ac="http://schemas.microsoft.com/office/spreadsheetml/2009/9/ac" r="395" s="3" customFormat="true" x14ac:dyDescent="0.25">
      <c r="A395" s="372"/>
      <c r="B395" s="117"/>
      <c r="L395" s="417"/>
      <c r="M395" s="418"/>
      <c r="N395" s="418"/>
      <c r="O395" s="418"/>
      <c r="P395" s="418"/>
      <c r="Q395" s="418"/>
      <c r="R395" s="418"/>
      <c r="S395" s="418"/>
      <c r="T395" s="418"/>
      <c r="U395" s="418"/>
      <c r="V395" s="417"/>
      <c r="W395" s="418"/>
      <c r="X395" s="418"/>
      <c r="Y395" s="418"/>
      <c r="Z395" s="418"/>
      <c r="AA395" s="418"/>
      <c r="AB395" s="418"/>
      <c r="AC395" s="418"/>
      <c r="AD395" s="418"/>
      <c r="AE395" s="418"/>
      <c r="AF395" s="117"/>
      <c r="AP395" s="117"/>
      <c r="AZ395" s="117"/>
      <c r="BJ395" s="117"/>
      <c r="BT395" s="117"/>
      <c r="BU395" s="117"/>
      <c r="CD395" s="117"/>
      <c r="CN395" s="117"/>
      <c r="CX395" s="117"/>
      <c r="DH395" s="117"/>
      <c r="DR395" s="117"/>
      <c r="EB395" s="117"/>
      <c r="EL395" s="117"/>
      <c r="EV395" s="117"/>
      <c r="FF395" s="117"/>
      <c r="FP395" s="117"/>
      <c r="FZ395" s="117"/>
      <c r="GJ395" s="117"/>
      <c r="GT395" s="117"/>
      <c r="HD395" s="117"/>
      <c r="HN395" s="117"/>
      <c r="HX395" s="117"/>
      <c r="IH395" s="117"/>
      <c r="IR395" s="117"/>
    </row>
    <row xmlns:x14ac="http://schemas.microsoft.com/office/spreadsheetml/2009/9/ac" r="396" s="3" customFormat="true" x14ac:dyDescent="0.25">
      <c r="A396" s="372"/>
      <c r="B396" s="117"/>
      <c r="L396" s="417"/>
      <c r="M396" s="418"/>
      <c r="N396" s="418"/>
      <c r="O396" s="418"/>
      <c r="P396" s="418"/>
      <c r="Q396" s="418"/>
      <c r="R396" s="418"/>
      <c r="S396" s="418"/>
      <c r="T396" s="418"/>
      <c r="U396" s="418"/>
      <c r="V396" s="417"/>
      <c r="W396" s="418"/>
      <c r="X396" s="418"/>
      <c r="Y396" s="418"/>
      <c r="Z396" s="418"/>
      <c r="AA396" s="418"/>
      <c r="AB396" s="418"/>
      <c r="AC396" s="418"/>
      <c r="AD396" s="418"/>
      <c r="AE396" s="418"/>
      <c r="AF396" s="117"/>
      <c r="AP396" s="117"/>
      <c r="AZ396" s="117"/>
      <c r="BJ396" s="117"/>
      <c r="BT396" s="117"/>
      <c r="BU396" s="117"/>
      <c r="CD396" s="117"/>
      <c r="CN396" s="117"/>
      <c r="CX396" s="117"/>
      <c r="DH396" s="117"/>
      <c r="DR396" s="117"/>
      <c r="EB396" s="117"/>
      <c r="EL396" s="117"/>
      <c r="EV396" s="117"/>
      <c r="FF396" s="117"/>
      <c r="FP396" s="117"/>
      <c r="FZ396" s="117"/>
      <c r="GJ396" s="117"/>
      <c r="GT396" s="117"/>
      <c r="HD396" s="117"/>
      <c r="HN396" s="117"/>
      <c r="HX396" s="117"/>
      <c r="IH396" s="117"/>
      <c r="IR396" s="117"/>
    </row>
    <row xmlns:x14ac="http://schemas.microsoft.com/office/spreadsheetml/2009/9/ac" r="397" s="3" customFormat="true" x14ac:dyDescent="0.25">
      <c r="A397" s="372"/>
      <c r="B397" s="117"/>
      <c r="L397" s="417"/>
      <c r="M397" s="418"/>
      <c r="N397" s="418"/>
      <c r="O397" s="418"/>
      <c r="P397" s="418"/>
      <c r="Q397" s="418"/>
      <c r="R397" s="418"/>
      <c r="S397" s="418"/>
      <c r="T397" s="418"/>
      <c r="U397" s="418"/>
      <c r="V397" s="417"/>
      <c r="W397" s="418"/>
      <c r="X397" s="418"/>
      <c r="Y397" s="418"/>
      <c r="Z397" s="418"/>
      <c r="AA397" s="418"/>
      <c r="AB397" s="418"/>
      <c r="AC397" s="418"/>
      <c r="AD397" s="418"/>
      <c r="AE397" s="418"/>
      <c r="AF397" s="117"/>
      <c r="AP397" s="117"/>
      <c r="AZ397" s="117"/>
      <c r="BJ397" s="117"/>
      <c r="BT397" s="117"/>
      <c r="BU397" s="117"/>
      <c r="CD397" s="117"/>
      <c r="CN397" s="117"/>
      <c r="CX397" s="117"/>
      <c r="DH397" s="117"/>
      <c r="DR397" s="117"/>
      <c r="EB397" s="117"/>
      <c r="EL397" s="117"/>
      <c r="EV397" s="117"/>
      <c r="FF397" s="117"/>
      <c r="FP397" s="117"/>
      <c r="FZ397" s="117"/>
      <c r="GJ397" s="117"/>
      <c r="GT397" s="117"/>
      <c r="HD397" s="117"/>
      <c r="HN397" s="117"/>
      <c r="HX397" s="117"/>
      <c r="IH397" s="117"/>
      <c r="IR397" s="117"/>
    </row>
    <row xmlns:x14ac="http://schemas.microsoft.com/office/spreadsheetml/2009/9/ac" r="398" s="3" customFormat="true" x14ac:dyDescent="0.25">
      <c r="A398" s="372"/>
      <c r="B398" s="117"/>
      <c r="L398" s="417"/>
      <c r="M398" s="418"/>
      <c r="N398" s="418"/>
      <c r="O398" s="418"/>
      <c r="P398" s="418"/>
      <c r="Q398" s="418"/>
      <c r="R398" s="418"/>
      <c r="S398" s="418"/>
      <c r="T398" s="418"/>
      <c r="U398" s="418"/>
      <c r="V398" s="417"/>
      <c r="W398" s="418"/>
      <c r="X398" s="418"/>
      <c r="Y398" s="418"/>
      <c r="Z398" s="418"/>
      <c r="AA398" s="418"/>
      <c r="AB398" s="418"/>
      <c r="AC398" s="418"/>
      <c r="AD398" s="418"/>
      <c r="AE398" s="418"/>
      <c r="AF398" s="117"/>
      <c r="AP398" s="117"/>
      <c r="AZ398" s="117"/>
      <c r="BJ398" s="117"/>
      <c r="BT398" s="117"/>
      <c r="BU398" s="117"/>
      <c r="CD398" s="117"/>
      <c r="CN398" s="117"/>
      <c r="CX398" s="117"/>
      <c r="DH398" s="117"/>
      <c r="DR398" s="117"/>
      <c r="EB398" s="117"/>
      <c r="EL398" s="117"/>
      <c r="EV398" s="117"/>
      <c r="FF398" s="117"/>
      <c r="FP398" s="117"/>
      <c r="FZ398" s="117"/>
      <c r="GJ398" s="117"/>
      <c r="GT398" s="117"/>
      <c r="HD398" s="117"/>
      <c r="HN398" s="117"/>
      <c r="HX398" s="117"/>
      <c r="IH398" s="117"/>
      <c r="IR398" s="117"/>
    </row>
    <row xmlns:x14ac="http://schemas.microsoft.com/office/spreadsheetml/2009/9/ac" r="399" s="3" customFormat="true" x14ac:dyDescent="0.25">
      <c r="A399" s="372"/>
      <c r="B399" s="117"/>
      <c r="L399" s="417"/>
      <c r="M399" s="418"/>
      <c r="N399" s="418"/>
      <c r="O399" s="418"/>
      <c r="P399" s="418"/>
      <c r="Q399" s="418"/>
      <c r="R399" s="418"/>
      <c r="S399" s="418"/>
      <c r="T399" s="418"/>
      <c r="U399" s="418"/>
      <c r="V399" s="417"/>
      <c r="W399" s="418"/>
      <c r="X399" s="418"/>
      <c r="Y399" s="418"/>
      <c r="Z399" s="418"/>
      <c r="AA399" s="418"/>
      <c r="AB399" s="418"/>
      <c r="AC399" s="418"/>
      <c r="AD399" s="418"/>
      <c r="AE399" s="418"/>
      <c r="AF399" s="117"/>
      <c r="AP399" s="117"/>
      <c r="AZ399" s="117"/>
      <c r="BJ399" s="117"/>
      <c r="BT399" s="117"/>
      <c r="BU399" s="117"/>
      <c r="CD399" s="117"/>
      <c r="CN399" s="117"/>
      <c r="CX399" s="117"/>
      <c r="DH399" s="117"/>
      <c r="DR399" s="117"/>
      <c r="EB399" s="117"/>
      <c r="EL399" s="117"/>
      <c r="EV399" s="117"/>
      <c r="FF399" s="117"/>
      <c r="FP399" s="117"/>
      <c r="FZ399" s="117"/>
      <c r="GJ399" s="117"/>
      <c r="GT399" s="117"/>
      <c r="HD399" s="117"/>
      <c r="HN399" s="117"/>
      <c r="HX399" s="117"/>
      <c r="IH399" s="117"/>
      <c r="IR399" s="117"/>
    </row>
    <row xmlns:x14ac="http://schemas.microsoft.com/office/spreadsheetml/2009/9/ac" r="400" s="3" customFormat="true" x14ac:dyDescent="0.25">
      <c r="A400" s="372"/>
      <c r="B400" s="117"/>
      <c r="L400" s="417"/>
      <c r="M400" s="418"/>
      <c r="N400" s="418"/>
      <c r="O400" s="418"/>
      <c r="P400" s="418"/>
      <c r="Q400" s="418"/>
      <c r="R400" s="418"/>
      <c r="S400" s="418"/>
      <c r="T400" s="418"/>
      <c r="U400" s="418"/>
      <c r="V400" s="417"/>
      <c r="W400" s="418"/>
      <c r="X400" s="418"/>
      <c r="Y400" s="418"/>
      <c r="Z400" s="418"/>
      <c r="AA400" s="418"/>
      <c r="AB400" s="418"/>
      <c r="AC400" s="418"/>
      <c r="AD400" s="418"/>
      <c r="AE400" s="418"/>
      <c r="AF400" s="117"/>
      <c r="AP400" s="117"/>
      <c r="AZ400" s="117"/>
      <c r="BJ400" s="117"/>
      <c r="BT400" s="117"/>
      <c r="BU400" s="117"/>
      <c r="CD400" s="117"/>
      <c r="CN400" s="117"/>
      <c r="CX400" s="117"/>
      <c r="DH400" s="117"/>
      <c r="DR400" s="117"/>
      <c r="EB400" s="117"/>
      <c r="EL400" s="117"/>
      <c r="EV400" s="117"/>
      <c r="FF400" s="117"/>
      <c r="FP400" s="117"/>
      <c r="FZ400" s="117"/>
      <c r="GJ400" s="117"/>
      <c r="GT400" s="117"/>
      <c r="HD400" s="117"/>
      <c r="HN400" s="117"/>
      <c r="HX400" s="117"/>
      <c r="IH400" s="117"/>
      <c r="IR400" s="117"/>
    </row>
    <row xmlns:x14ac="http://schemas.microsoft.com/office/spreadsheetml/2009/9/ac" r="401" s="3" customFormat="true" x14ac:dyDescent="0.25">
      <c r="A401" s="372"/>
      <c r="B401" s="117"/>
      <c r="L401" s="417"/>
      <c r="M401" s="418"/>
      <c r="N401" s="418"/>
      <c r="O401" s="418"/>
      <c r="P401" s="418"/>
      <c r="Q401" s="418"/>
      <c r="R401" s="418"/>
      <c r="S401" s="418"/>
      <c r="T401" s="418"/>
      <c r="U401" s="418"/>
      <c r="V401" s="417"/>
      <c r="W401" s="418"/>
      <c r="X401" s="418"/>
      <c r="Y401" s="418"/>
      <c r="Z401" s="418"/>
      <c r="AA401" s="418"/>
      <c r="AB401" s="418"/>
      <c r="AC401" s="418"/>
      <c r="AD401" s="418"/>
      <c r="AE401" s="418"/>
      <c r="AF401" s="117"/>
      <c r="AP401" s="117"/>
      <c r="AZ401" s="117"/>
      <c r="BJ401" s="117"/>
      <c r="BT401" s="117"/>
      <c r="BU401" s="117"/>
      <c r="CD401" s="117"/>
      <c r="CN401" s="117"/>
      <c r="CX401" s="117"/>
      <c r="DH401" s="117"/>
      <c r="DR401" s="117"/>
      <c r="EB401" s="117"/>
      <c r="EL401" s="117"/>
      <c r="EV401" s="117"/>
      <c r="FF401" s="117"/>
      <c r="FP401" s="117"/>
      <c r="FZ401" s="117"/>
      <c r="GJ401" s="117"/>
      <c r="GT401" s="117"/>
      <c r="HD401" s="117"/>
      <c r="HN401" s="117"/>
      <c r="HX401" s="117"/>
      <c r="IH401" s="117"/>
      <c r="IR401" s="117"/>
    </row>
    <row xmlns:x14ac="http://schemas.microsoft.com/office/spreadsheetml/2009/9/ac" r="402" s="3" customFormat="true" x14ac:dyDescent="0.25">
      <c r="A402" s="372"/>
      <c r="B402" s="117"/>
      <c r="L402" s="417"/>
      <c r="M402" s="418"/>
      <c r="N402" s="418"/>
      <c r="O402" s="418"/>
      <c r="P402" s="418"/>
      <c r="Q402" s="418"/>
      <c r="R402" s="418"/>
      <c r="S402" s="418"/>
      <c r="T402" s="418"/>
      <c r="U402" s="418"/>
      <c r="V402" s="417"/>
      <c r="W402" s="418"/>
      <c r="X402" s="418"/>
      <c r="Y402" s="418"/>
      <c r="Z402" s="418"/>
      <c r="AA402" s="418"/>
      <c r="AB402" s="418"/>
      <c r="AC402" s="418"/>
      <c r="AD402" s="418"/>
      <c r="AE402" s="418"/>
      <c r="AF402" s="117"/>
      <c r="AP402" s="117"/>
      <c r="AZ402" s="117"/>
      <c r="BJ402" s="117"/>
      <c r="BT402" s="117"/>
      <c r="BU402" s="117"/>
      <c r="CD402" s="117"/>
      <c r="CN402" s="117"/>
      <c r="CX402" s="117"/>
      <c r="DH402" s="117"/>
      <c r="DR402" s="117"/>
      <c r="EB402" s="117"/>
      <c r="EL402" s="117"/>
      <c r="EV402" s="117"/>
      <c r="FF402" s="117"/>
      <c r="FP402" s="117"/>
      <c r="FZ402" s="117"/>
      <c r="GJ402" s="117"/>
      <c r="GT402" s="117"/>
      <c r="HD402" s="117"/>
      <c r="HN402" s="117"/>
      <c r="HX402" s="117"/>
      <c r="IH402" s="117"/>
      <c r="IR402" s="117"/>
    </row>
    <row xmlns:x14ac="http://schemas.microsoft.com/office/spreadsheetml/2009/9/ac" r="403" s="3" customFormat="true" x14ac:dyDescent="0.25">
      <c r="A403" s="372"/>
      <c r="B403" s="117"/>
      <c r="L403" s="417"/>
      <c r="M403" s="418"/>
      <c r="N403" s="418"/>
      <c r="O403" s="418"/>
      <c r="P403" s="418"/>
      <c r="Q403" s="418"/>
      <c r="R403" s="418"/>
      <c r="S403" s="418"/>
      <c r="T403" s="418"/>
      <c r="U403" s="418"/>
      <c r="V403" s="417"/>
      <c r="W403" s="418"/>
      <c r="X403" s="418"/>
      <c r="Y403" s="418"/>
      <c r="Z403" s="418"/>
      <c r="AA403" s="418"/>
      <c r="AB403" s="418"/>
      <c r="AC403" s="418"/>
      <c r="AD403" s="418"/>
      <c r="AE403" s="418"/>
      <c r="AF403" s="117"/>
      <c r="AP403" s="117"/>
      <c r="AZ403" s="117"/>
      <c r="BJ403" s="117"/>
      <c r="BT403" s="117"/>
      <c r="BU403" s="117"/>
      <c r="CD403" s="117"/>
      <c r="CN403" s="117"/>
      <c r="CX403" s="117"/>
      <c r="DH403" s="117"/>
      <c r="DR403" s="117"/>
      <c r="EB403" s="117"/>
      <c r="EL403" s="117"/>
      <c r="EV403" s="117"/>
      <c r="FF403" s="117"/>
      <c r="FP403" s="117"/>
      <c r="FZ403" s="117"/>
      <c r="GJ403" s="117"/>
      <c r="GT403" s="117"/>
      <c r="HD403" s="117"/>
      <c r="HN403" s="117"/>
      <c r="HX403" s="117"/>
      <c r="IH403" s="117"/>
      <c r="IR403" s="117"/>
    </row>
    <row xmlns:x14ac="http://schemas.microsoft.com/office/spreadsheetml/2009/9/ac" r="404" s="3" customFormat="true" x14ac:dyDescent="0.25">
      <c r="A404" s="372"/>
      <c r="B404" s="117"/>
      <c r="L404" s="417"/>
      <c r="M404" s="418"/>
      <c r="N404" s="418"/>
      <c r="O404" s="418"/>
      <c r="P404" s="418"/>
      <c r="Q404" s="418"/>
      <c r="R404" s="418"/>
      <c r="S404" s="418"/>
      <c r="T404" s="418"/>
      <c r="U404" s="418"/>
      <c r="V404" s="417"/>
      <c r="W404" s="418"/>
      <c r="X404" s="418"/>
      <c r="Y404" s="418"/>
      <c r="Z404" s="418"/>
      <c r="AA404" s="418"/>
      <c r="AB404" s="418"/>
      <c r="AC404" s="418"/>
      <c r="AD404" s="418"/>
      <c r="AE404" s="418"/>
      <c r="AF404" s="117"/>
      <c r="AP404" s="117"/>
      <c r="AZ404" s="117"/>
      <c r="BJ404" s="117"/>
      <c r="BT404" s="117"/>
      <c r="BU404" s="117"/>
      <c r="CD404" s="117"/>
      <c r="CN404" s="117"/>
      <c r="CX404" s="117"/>
      <c r="DH404" s="117"/>
      <c r="DR404" s="117"/>
      <c r="EB404" s="117"/>
      <c r="EL404" s="117"/>
      <c r="EV404" s="117"/>
      <c r="FF404" s="117"/>
      <c r="FP404" s="117"/>
      <c r="FZ404" s="117"/>
      <c r="GJ404" s="117"/>
      <c r="GT404" s="117"/>
      <c r="HD404" s="117"/>
      <c r="HN404" s="117"/>
      <c r="HX404" s="117"/>
      <c r="IH404" s="117"/>
      <c r="IR404" s="117"/>
    </row>
    <row xmlns:x14ac="http://schemas.microsoft.com/office/spreadsheetml/2009/9/ac" r="405" s="3" customFormat="true" x14ac:dyDescent="0.25">
      <c r="A405" s="372"/>
      <c r="B405" s="117"/>
      <c r="L405" s="417"/>
      <c r="M405" s="418"/>
      <c r="N405" s="418"/>
      <c r="O405" s="418"/>
      <c r="P405" s="418"/>
      <c r="Q405" s="418"/>
      <c r="R405" s="418"/>
      <c r="S405" s="418"/>
      <c r="T405" s="418"/>
      <c r="U405" s="418"/>
      <c r="V405" s="417"/>
      <c r="W405" s="418"/>
      <c r="X405" s="418"/>
      <c r="Y405" s="418"/>
      <c r="Z405" s="418"/>
      <c r="AA405" s="418"/>
      <c r="AB405" s="418"/>
      <c r="AC405" s="418"/>
      <c r="AD405" s="418"/>
      <c r="AE405" s="418"/>
      <c r="AF405" s="117"/>
      <c r="AP405" s="117"/>
      <c r="AZ405" s="117"/>
      <c r="BJ405" s="117"/>
      <c r="BT405" s="117"/>
      <c r="BU405" s="117"/>
      <c r="CD405" s="117"/>
      <c r="CN405" s="117"/>
      <c r="CX405" s="117"/>
      <c r="DH405" s="117"/>
      <c r="DR405" s="117"/>
      <c r="EB405" s="117"/>
      <c r="EL405" s="117"/>
      <c r="EV405" s="117"/>
      <c r="FF405" s="117"/>
      <c r="FP405" s="117"/>
      <c r="FZ405" s="117"/>
      <c r="GJ405" s="117"/>
      <c r="GT405" s="117"/>
      <c r="HD405" s="117"/>
      <c r="HN405" s="117"/>
      <c r="HX405" s="117"/>
      <c r="IH405" s="117"/>
      <c r="IR405" s="117"/>
    </row>
    <row xmlns:x14ac="http://schemas.microsoft.com/office/spreadsheetml/2009/9/ac" r="406" s="3" customFormat="true" x14ac:dyDescent="0.25">
      <c r="A406" s="372"/>
      <c r="B406" s="117"/>
      <c r="L406" s="417"/>
      <c r="M406" s="418"/>
      <c r="N406" s="418"/>
      <c r="O406" s="418"/>
      <c r="P406" s="418"/>
      <c r="Q406" s="418"/>
      <c r="R406" s="418"/>
      <c r="S406" s="418"/>
      <c r="T406" s="418"/>
      <c r="U406" s="418"/>
      <c r="V406" s="417"/>
      <c r="W406" s="418"/>
      <c r="X406" s="418"/>
      <c r="Y406" s="418"/>
      <c r="Z406" s="418"/>
      <c r="AA406" s="418"/>
      <c r="AB406" s="418"/>
      <c r="AC406" s="418"/>
      <c r="AD406" s="418"/>
      <c r="AE406" s="418"/>
      <c r="AF406" s="117"/>
      <c r="AP406" s="117"/>
      <c r="AZ406" s="117"/>
      <c r="BJ406" s="117"/>
      <c r="BT406" s="117"/>
      <c r="BU406" s="117"/>
      <c r="CD406" s="117"/>
      <c r="CN406" s="117"/>
      <c r="CX406" s="117"/>
      <c r="DH406" s="117"/>
      <c r="DR406" s="117"/>
      <c r="EB406" s="117"/>
      <c r="EL406" s="117"/>
      <c r="EV406" s="117"/>
      <c r="FF406" s="117"/>
      <c r="FP406" s="117"/>
      <c r="FZ406" s="117"/>
      <c r="GJ406" s="117"/>
      <c r="GT406" s="117"/>
      <c r="HD406" s="117"/>
      <c r="HN406" s="117"/>
      <c r="HX406" s="117"/>
      <c r="IH406" s="117"/>
      <c r="IR406" s="117"/>
    </row>
    <row xmlns:x14ac="http://schemas.microsoft.com/office/spreadsheetml/2009/9/ac" r="407" s="3" customFormat="true" x14ac:dyDescent="0.25">
      <c r="A407" s="372"/>
      <c r="B407" s="117"/>
      <c r="L407" s="417"/>
      <c r="M407" s="418"/>
      <c r="N407" s="418"/>
      <c r="O407" s="418"/>
      <c r="P407" s="418"/>
      <c r="Q407" s="418"/>
      <c r="R407" s="418"/>
      <c r="S407" s="418"/>
      <c r="T407" s="418"/>
      <c r="U407" s="418"/>
      <c r="V407" s="417"/>
      <c r="W407" s="418"/>
      <c r="X407" s="418"/>
      <c r="Y407" s="418"/>
      <c r="Z407" s="418"/>
      <c r="AA407" s="418"/>
      <c r="AB407" s="418"/>
      <c r="AC407" s="418"/>
      <c r="AD407" s="418"/>
      <c r="AE407" s="418"/>
      <c r="AF407" s="117"/>
      <c r="AP407" s="117"/>
      <c r="AZ407" s="117"/>
      <c r="BJ407" s="117"/>
      <c r="BT407" s="117"/>
      <c r="BU407" s="117"/>
      <c r="CD407" s="117"/>
      <c r="CN407" s="117"/>
      <c r="CX407" s="117"/>
      <c r="DH407" s="117"/>
      <c r="DR407" s="117"/>
      <c r="EB407" s="117"/>
      <c r="EL407" s="117"/>
      <c r="EV407" s="117"/>
      <c r="FF407" s="117"/>
      <c r="FP407" s="117"/>
      <c r="FZ407" s="117"/>
      <c r="GJ407" s="117"/>
      <c r="GT407" s="117"/>
      <c r="HD407" s="117"/>
      <c r="HN407" s="117"/>
      <c r="HX407" s="117"/>
      <c r="IH407" s="117"/>
      <c r="IR407" s="117"/>
    </row>
    <row xmlns:x14ac="http://schemas.microsoft.com/office/spreadsheetml/2009/9/ac" r="408" s="3" customFormat="true" x14ac:dyDescent="0.25">
      <c r="A408" s="372"/>
      <c r="B408" s="117"/>
      <c r="L408" s="417"/>
      <c r="M408" s="418"/>
      <c r="N408" s="418"/>
      <c r="O408" s="418"/>
      <c r="P408" s="418"/>
      <c r="Q408" s="418"/>
      <c r="R408" s="418"/>
      <c r="S408" s="418"/>
      <c r="T408" s="418"/>
      <c r="U408" s="418"/>
      <c r="V408" s="417"/>
      <c r="W408" s="418"/>
      <c r="X408" s="418"/>
      <c r="Y408" s="418"/>
      <c r="Z408" s="418"/>
      <c r="AA408" s="418"/>
      <c r="AB408" s="418"/>
      <c r="AC408" s="418"/>
      <c r="AD408" s="418"/>
      <c r="AE408" s="418"/>
      <c r="AF408" s="117"/>
      <c r="AP408" s="117"/>
      <c r="AZ408" s="117"/>
      <c r="BJ408" s="117"/>
      <c r="BT408" s="117"/>
      <c r="BU408" s="117"/>
      <c r="CD408" s="117"/>
      <c r="CN408" s="117"/>
      <c r="CX408" s="117"/>
      <c r="DH408" s="117"/>
      <c r="DR408" s="117"/>
      <c r="EB408" s="117"/>
      <c r="EL408" s="117"/>
      <c r="EV408" s="117"/>
      <c r="FF408" s="117"/>
      <c r="FP408" s="117"/>
      <c r="FZ408" s="117"/>
      <c r="GJ408" s="117"/>
      <c r="GT408" s="117"/>
      <c r="HD408" s="117"/>
      <c r="HN408" s="117"/>
      <c r="HX408" s="117"/>
      <c r="IH408" s="117"/>
      <c r="IR408" s="117"/>
    </row>
    <row xmlns:x14ac="http://schemas.microsoft.com/office/spreadsheetml/2009/9/ac" r="409" s="3" customFormat="true" x14ac:dyDescent="0.25">
      <c r="A409" s="372"/>
      <c r="B409" s="117"/>
      <c r="L409" s="417"/>
      <c r="M409" s="418"/>
      <c r="N409" s="418"/>
      <c r="O409" s="418"/>
      <c r="P409" s="418"/>
      <c r="Q409" s="418"/>
      <c r="R409" s="418"/>
      <c r="S409" s="418"/>
      <c r="T409" s="418"/>
      <c r="U409" s="418"/>
      <c r="V409" s="417"/>
      <c r="W409" s="418"/>
      <c r="X409" s="418"/>
      <c r="Y409" s="418"/>
      <c r="Z409" s="418"/>
      <c r="AA409" s="418"/>
      <c r="AB409" s="418"/>
      <c r="AC409" s="418"/>
      <c r="AD409" s="418"/>
      <c r="AE409" s="418"/>
      <c r="AF409" s="117"/>
      <c r="AP409" s="117"/>
      <c r="AZ409" s="117"/>
      <c r="BJ409" s="117"/>
      <c r="BT409" s="117"/>
      <c r="BU409" s="117"/>
      <c r="CD409" s="117"/>
      <c r="CN409" s="117"/>
      <c r="CX409" s="117"/>
      <c r="DH409" s="117"/>
      <c r="DR409" s="117"/>
      <c r="EB409" s="117"/>
      <c r="EL409" s="117"/>
      <c r="EV409" s="117"/>
      <c r="FF409" s="117"/>
      <c r="FP409" s="117"/>
      <c r="FZ409" s="117"/>
      <c r="GJ409" s="117"/>
      <c r="GT409" s="117"/>
      <c r="HD409" s="117"/>
      <c r="HN409" s="117"/>
      <c r="HX409" s="117"/>
      <c r="IH409" s="117"/>
      <c r="IR409" s="117"/>
    </row>
    <row xmlns:x14ac="http://schemas.microsoft.com/office/spreadsheetml/2009/9/ac" r="410" s="3" customFormat="true" x14ac:dyDescent="0.25">
      <c r="A410" s="372"/>
      <c r="B410" s="117"/>
      <c r="L410" s="417"/>
      <c r="M410" s="418"/>
      <c r="N410" s="418"/>
      <c r="O410" s="418"/>
      <c r="P410" s="418"/>
      <c r="Q410" s="418"/>
      <c r="R410" s="418"/>
      <c r="S410" s="418"/>
      <c r="T410" s="418"/>
      <c r="U410" s="418"/>
      <c r="V410" s="417"/>
      <c r="W410" s="418"/>
      <c r="X410" s="418"/>
      <c r="Y410" s="418"/>
      <c r="Z410" s="418"/>
      <c r="AA410" s="418"/>
      <c r="AB410" s="418"/>
      <c r="AC410" s="418"/>
      <c r="AD410" s="418"/>
      <c r="AE410" s="418"/>
      <c r="AF410" s="117"/>
      <c r="AP410" s="117"/>
      <c r="AZ410" s="117"/>
      <c r="BJ410" s="117"/>
      <c r="BT410" s="117"/>
      <c r="BU410" s="117"/>
      <c r="CD410" s="117"/>
      <c r="CN410" s="117"/>
      <c r="CX410" s="117"/>
      <c r="DH410" s="117"/>
      <c r="DR410" s="117"/>
      <c r="EB410" s="117"/>
      <c r="EL410" s="117"/>
      <c r="EV410" s="117"/>
      <c r="FF410" s="117"/>
      <c r="FP410" s="117"/>
      <c r="FZ410" s="117"/>
      <c r="GJ410" s="117"/>
      <c r="GT410" s="117"/>
      <c r="HD410" s="117"/>
      <c r="HN410" s="117"/>
      <c r="HX410" s="117"/>
      <c r="IH410" s="117"/>
      <c r="IR410" s="117"/>
    </row>
    <row xmlns:x14ac="http://schemas.microsoft.com/office/spreadsheetml/2009/9/ac" r="411" s="3" customFormat="true" x14ac:dyDescent="0.25">
      <c r="A411" s="372"/>
      <c r="B411" s="117"/>
      <c r="L411" s="417"/>
      <c r="M411" s="418"/>
      <c r="N411" s="418"/>
      <c r="O411" s="418"/>
      <c r="P411" s="418"/>
      <c r="Q411" s="418"/>
      <c r="R411" s="418"/>
      <c r="S411" s="418"/>
      <c r="T411" s="418"/>
      <c r="U411" s="418"/>
      <c r="V411" s="417"/>
      <c r="W411" s="418"/>
      <c r="X411" s="418"/>
      <c r="Y411" s="418"/>
      <c r="Z411" s="418"/>
      <c r="AA411" s="418"/>
      <c r="AB411" s="418"/>
      <c r="AC411" s="418"/>
      <c r="AD411" s="418"/>
      <c r="AE411" s="418"/>
      <c r="AF411" s="117"/>
      <c r="AP411" s="117"/>
      <c r="AZ411" s="117"/>
      <c r="BJ411" s="117"/>
      <c r="BT411" s="117"/>
      <c r="BU411" s="117"/>
      <c r="CD411" s="117"/>
      <c r="CN411" s="117"/>
      <c r="CX411" s="117"/>
      <c r="DH411" s="117"/>
      <c r="DR411" s="117"/>
      <c r="EB411" s="117"/>
      <c r="EL411" s="117"/>
      <c r="EV411" s="117"/>
      <c r="FF411" s="117"/>
      <c r="FP411" s="117"/>
      <c r="FZ411" s="117"/>
      <c r="GJ411" s="117"/>
      <c r="GT411" s="117"/>
      <c r="HD411" s="117"/>
      <c r="HN411" s="117"/>
      <c r="HX411" s="117"/>
      <c r="IH411" s="117"/>
      <c r="IR411" s="117"/>
    </row>
    <row xmlns:x14ac="http://schemas.microsoft.com/office/spreadsheetml/2009/9/ac" r="412" s="3" customFormat="true" x14ac:dyDescent="0.25">
      <c r="A412" s="372"/>
      <c r="B412" s="117"/>
      <c r="L412" s="417"/>
      <c r="M412" s="418"/>
      <c r="N412" s="418"/>
      <c r="O412" s="418"/>
      <c r="P412" s="418"/>
      <c r="Q412" s="418"/>
      <c r="R412" s="418"/>
      <c r="S412" s="418"/>
      <c r="T412" s="418"/>
      <c r="U412" s="418"/>
      <c r="V412" s="417"/>
      <c r="W412" s="418"/>
      <c r="X412" s="418"/>
      <c r="Y412" s="418"/>
      <c r="Z412" s="418"/>
      <c r="AA412" s="418"/>
      <c r="AB412" s="418"/>
      <c r="AC412" s="418"/>
      <c r="AD412" s="418"/>
      <c r="AE412" s="418"/>
      <c r="AF412" s="117"/>
      <c r="AP412" s="117"/>
      <c r="AZ412" s="117"/>
      <c r="BJ412" s="117"/>
      <c r="BT412" s="117"/>
      <c r="BU412" s="117"/>
      <c r="CD412" s="117"/>
      <c r="CN412" s="117"/>
      <c r="CX412" s="117"/>
      <c r="DH412" s="117"/>
      <c r="DR412" s="117"/>
      <c r="EB412" s="117"/>
      <c r="EL412" s="117"/>
      <c r="EV412" s="117"/>
      <c r="FF412" s="117"/>
      <c r="FP412" s="117"/>
      <c r="FZ412" s="117"/>
      <c r="GJ412" s="117"/>
      <c r="GT412" s="117"/>
      <c r="HD412" s="117"/>
      <c r="HN412" s="117"/>
      <c r="HX412" s="117"/>
      <c r="IH412" s="117"/>
      <c r="IR412" s="117"/>
    </row>
    <row xmlns:x14ac="http://schemas.microsoft.com/office/spreadsheetml/2009/9/ac" r="413" s="3" customFormat="true" x14ac:dyDescent="0.25">
      <c r="A413" s="372"/>
      <c r="B413" s="117"/>
      <c r="L413" s="417"/>
      <c r="M413" s="418"/>
      <c r="N413" s="418"/>
      <c r="O413" s="418"/>
      <c r="P413" s="418"/>
      <c r="Q413" s="418"/>
      <c r="R413" s="418"/>
      <c r="S413" s="418"/>
      <c r="T413" s="418"/>
      <c r="U413" s="418"/>
      <c r="V413" s="417"/>
      <c r="W413" s="418"/>
      <c r="X413" s="418"/>
      <c r="Y413" s="418"/>
      <c r="Z413" s="418"/>
      <c r="AA413" s="418"/>
      <c r="AB413" s="418"/>
      <c r="AC413" s="418"/>
      <c r="AD413" s="418"/>
      <c r="AE413" s="418"/>
      <c r="AF413" s="117"/>
      <c r="AP413" s="117"/>
      <c r="AZ413" s="117"/>
      <c r="BJ413" s="117"/>
      <c r="BT413" s="117"/>
      <c r="BU413" s="117"/>
      <c r="CD413" s="117"/>
      <c r="CN413" s="117"/>
      <c r="CX413" s="117"/>
      <c r="DH413" s="117"/>
      <c r="DR413" s="117"/>
      <c r="EB413" s="117"/>
      <c r="EL413" s="117"/>
      <c r="EV413" s="117"/>
      <c r="FF413" s="117"/>
      <c r="FP413" s="117"/>
      <c r="FZ413" s="117"/>
      <c r="GJ413" s="117"/>
      <c r="GT413" s="117"/>
      <c r="HD413" s="117"/>
      <c r="HN413" s="117"/>
      <c r="HX413" s="117"/>
      <c r="IH413" s="117"/>
      <c r="IR413" s="117"/>
    </row>
    <row xmlns:x14ac="http://schemas.microsoft.com/office/spreadsheetml/2009/9/ac" r="414" s="3" customFormat="true" x14ac:dyDescent="0.25">
      <c r="A414" s="372"/>
      <c r="B414" s="117"/>
      <c r="L414" s="417"/>
      <c r="M414" s="418"/>
      <c r="N414" s="418"/>
      <c r="O414" s="418"/>
      <c r="P414" s="418"/>
      <c r="Q414" s="418"/>
      <c r="R414" s="418"/>
      <c r="S414" s="418"/>
      <c r="T414" s="418"/>
      <c r="U414" s="418"/>
      <c r="V414" s="417"/>
      <c r="W414" s="418"/>
      <c r="X414" s="418"/>
      <c r="Y414" s="418"/>
      <c r="Z414" s="418"/>
      <c r="AA414" s="418"/>
      <c r="AB414" s="418"/>
      <c r="AC414" s="418"/>
      <c r="AD414" s="418"/>
      <c r="AE414" s="418"/>
      <c r="AF414" s="117"/>
      <c r="AP414" s="117"/>
      <c r="AZ414" s="117"/>
      <c r="BJ414" s="117"/>
      <c r="BT414" s="117"/>
      <c r="BU414" s="117"/>
      <c r="CD414" s="117"/>
      <c r="CN414" s="117"/>
      <c r="CX414" s="117"/>
      <c r="DH414" s="117"/>
      <c r="DR414" s="117"/>
      <c r="EB414" s="117"/>
      <c r="EL414" s="117"/>
      <c r="EV414" s="117"/>
      <c r="FF414" s="117"/>
      <c r="FP414" s="117"/>
      <c r="FZ414" s="117"/>
      <c r="GJ414" s="117"/>
      <c r="GT414" s="117"/>
      <c r="HD414" s="117"/>
      <c r="HN414" s="117"/>
      <c r="HX414" s="117"/>
      <c r="IH414" s="117"/>
      <c r="IR414" s="117"/>
    </row>
    <row xmlns:x14ac="http://schemas.microsoft.com/office/spreadsheetml/2009/9/ac" r="415" s="3" customFormat="true" x14ac:dyDescent="0.25">
      <c r="A415" s="372"/>
      <c r="B415" s="117"/>
      <c r="L415" s="417"/>
      <c r="M415" s="418"/>
      <c r="N415" s="418"/>
      <c r="O415" s="418"/>
      <c r="P415" s="418"/>
      <c r="Q415" s="418"/>
      <c r="R415" s="418"/>
      <c r="S415" s="418"/>
      <c r="T415" s="418"/>
      <c r="U415" s="418"/>
      <c r="V415" s="417"/>
      <c r="W415" s="418"/>
      <c r="X415" s="418"/>
      <c r="Y415" s="418"/>
      <c r="Z415" s="418"/>
      <c r="AA415" s="418"/>
      <c r="AB415" s="418"/>
      <c r="AC415" s="418"/>
      <c r="AD415" s="418"/>
      <c r="AE415" s="418"/>
      <c r="AF415" s="117"/>
      <c r="AP415" s="117"/>
      <c r="AZ415" s="117"/>
      <c r="BJ415" s="117"/>
      <c r="BT415" s="117"/>
      <c r="BU415" s="117"/>
      <c r="CD415" s="117"/>
      <c r="CN415" s="117"/>
      <c r="CX415" s="117"/>
      <c r="DH415" s="117"/>
      <c r="DR415" s="117"/>
      <c r="EB415" s="117"/>
      <c r="EL415" s="117"/>
      <c r="EV415" s="117"/>
      <c r="FF415" s="117"/>
      <c r="FP415" s="117"/>
      <c r="FZ415" s="117"/>
      <c r="GJ415" s="117"/>
      <c r="GT415" s="117"/>
      <c r="HD415" s="117"/>
      <c r="HN415" s="117"/>
      <c r="HX415" s="117"/>
      <c r="IH415" s="117"/>
      <c r="IR415" s="117"/>
    </row>
    <row xmlns:x14ac="http://schemas.microsoft.com/office/spreadsheetml/2009/9/ac" r="416" s="3" customFormat="true" x14ac:dyDescent="0.25">
      <c r="A416" s="372"/>
      <c r="B416" s="117"/>
      <c r="L416" s="417"/>
      <c r="M416" s="418"/>
      <c r="N416" s="418"/>
      <c r="O416" s="418"/>
      <c r="P416" s="418"/>
      <c r="Q416" s="418"/>
      <c r="R416" s="418"/>
      <c r="S416" s="418"/>
      <c r="T416" s="418"/>
      <c r="U416" s="418"/>
      <c r="V416" s="417"/>
      <c r="W416" s="418"/>
      <c r="X416" s="418"/>
      <c r="Y416" s="418"/>
      <c r="Z416" s="418"/>
      <c r="AA416" s="418"/>
      <c r="AB416" s="418"/>
      <c r="AC416" s="418"/>
      <c r="AD416" s="418"/>
      <c r="AE416" s="418"/>
      <c r="AF416" s="117"/>
      <c r="AP416" s="117"/>
      <c r="AZ416" s="117"/>
      <c r="BJ416" s="117"/>
      <c r="BT416" s="117"/>
      <c r="BU416" s="117"/>
      <c r="CD416" s="117"/>
      <c r="CN416" s="117"/>
      <c r="CX416" s="117"/>
      <c r="DH416" s="117"/>
      <c r="DR416" s="117"/>
      <c r="EB416" s="117"/>
      <c r="EL416" s="117"/>
      <c r="EV416" s="117"/>
      <c r="FF416" s="117"/>
      <c r="FP416" s="117"/>
      <c r="FZ416" s="117"/>
      <c r="GJ416" s="117"/>
      <c r="GT416" s="117"/>
      <c r="HD416" s="117"/>
      <c r="HN416" s="117"/>
      <c r="HX416" s="117"/>
      <c r="IH416" s="117"/>
      <c r="IR416" s="117"/>
    </row>
    <row xmlns:x14ac="http://schemas.microsoft.com/office/spreadsheetml/2009/9/ac" r="417" s="3" customFormat="true" x14ac:dyDescent="0.25">
      <c r="A417" s="372"/>
      <c r="B417" s="117"/>
      <c r="L417" s="417"/>
      <c r="M417" s="418"/>
      <c r="N417" s="418"/>
      <c r="O417" s="418"/>
      <c r="P417" s="418"/>
      <c r="Q417" s="418"/>
      <c r="R417" s="418"/>
      <c r="S417" s="418"/>
      <c r="T417" s="418"/>
      <c r="U417" s="418"/>
      <c r="V417" s="417"/>
      <c r="W417" s="418"/>
      <c r="X417" s="418"/>
      <c r="Y417" s="418"/>
      <c r="Z417" s="418"/>
      <c r="AA417" s="418"/>
      <c r="AB417" s="418"/>
      <c r="AC417" s="418"/>
      <c r="AD417" s="418"/>
      <c r="AE417" s="418"/>
      <c r="AF417" s="117"/>
      <c r="AP417" s="117"/>
      <c r="AZ417" s="117"/>
      <c r="BJ417" s="117"/>
      <c r="BT417" s="117"/>
      <c r="BU417" s="117"/>
      <c r="CD417" s="117"/>
      <c r="CN417" s="117"/>
      <c r="CX417" s="117"/>
      <c r="DH417" s="117"/>
      <c r="DR417" s="117"/>
      <c r="EB417" s="117"/>
      <c r="EL417" s="117"/>
      <c r="EV417" s="117"/>
      <c r="FF417" s="117"/>
      <c r="FP417" s="117"/>
      <c r="FZ417" s="117"/>
      <c r="GJ417" s="117"/>
      <c r="GT417" s="117"/>
      <c r="HD417" s="117"/>
      <c r="HN417" s="117"/>
      <c r="HX417" s="117"/>
      <c r="IH417" s="117"/>
      <c r="IR417" s="117"/>
    </row>
    <row xmlns:x14ac="http://schemas.microsoft.com/office/spreadsheetml/2009/9/ac" r="418" s="3" customFormat="true" x14ac:dyDescent="0.25">
      <c r="A418" s="372"/>
      <c r="B418" s="117"/>
      <c r="L418" s="417"/>
      <c r="M418" s="418"/>
      <c r="N418" s="418"/>
      <c r="O418" s="418"/>
      <c r="P418" s="418"/>
      <c r="Q418" s="418"/>
      <c r="R418" s="418"/>
      <c r="S418" s="418"/>
      <c r="T418" s="418"/>
      <c r="U418" s="418"/>
      <c r="V418" s="417"/>
      <c r="W418" s="418"/>
      <c r="X418" s="418"/>
      <c r="Y418" s="418"/>
      <c r="Z418" s="418"/>
      <c r="AA418" s="418"/>
      <c r="AB418" s="418"/>
      <c r="AC418" s="418"/>
      <c r="AD418" s="418"/>
      <c r="AE418" s="418"/>
      <c r="AF418" s="117"/>
      <c r="AP418" s="117"/>
      <c r="AZ418" s="117"/>
      <c r="BJ418" s="117"/>
      <c r="BT418" s="117"/>
      <c r="BU418" s="117"/>
      <c r="CD418" s="117"/>
      <c r="CN418" s="117"/>
      <c r="CX418" s="117"/>
      <c r="DH418" s="117"/>
      <c r="DR418" s="117"/>
      <c r="EB418" s="117"/>
      <c r="EL418" s="117"/>
      <c r="EV418" s="117"/>
      <c r="FF418" s="117"/>
      <c r="FP418" s="117"/>
      <c r="FZ418" s="117"/>
      <c r="GJ418" s="117"/>
      <c r="GT418" s="117"/>
      <c r="HD418" s="117"/>
      <c r="HN418" s="117"/>
      <c r="HX418" s="117"/>
      <c r="IH418" s="117"/>
      <c r="IR418" s="117"/>
    </row>
    <row xmlns:x14ac="http://schemas.microsoft.com/office/spreadsheetml/2009/9/ac" r="419" s="3" customFormat="true" x14ac:dyDescent="0.25">
      <c r="A419" s="372"/>
      <c r="B419" s="117"/>
      <c r="L419" s="417"/>
      <c r="M419" s="418"/>
      <c r="N419" s="418"/>
      <c r="O419" s="418"/>
      <c r="P419" s="418"/>
      <c r="Q419" s="418"/>
      <c r="R419" s="418"/>
      <c r="S419" s="418"/>
      <c r="T419" s="418"/>
      <c r="U419" s="418"/>
      <c r="V419" s="417"/>
      <c r="W419" s="418"/>
      <c r="X419" s="418"/>
      <c r="Y419" s="418"/>
      <c r="Z419" s="418"/>
      <c r="AA419" s="418"/>
      <c r="AB419" s="418"/>
      <c r="AC419" s="418"/>
      <c r="AD419" s="418"/>
      <c r="AE419" s="418"/>
      <c r="AF419" s="117"/>
      <c r="AP419" s="117"/>
      <c r="AZ419" s="117"/>
      <c r="BJ419" s="117"/>
      <c r="BT419" s="117"/>
      <c r="BU419" s="117"/>
      <c r="CD419" s="117"/>
      <c r="CN419" s="117"/>
      <c r="CX419" s="117"/>
      <c r="DH419" s="117"/>
      <c r="DR419" s="117"/>
      <c r="EB419" s="117"/>
      <c r="EL419" s="117"/>
      <c r="EV419" s="117"/>
      <c r="FF419" s="117"/>
      <c r="FP419" s="117"/>
      <c r="FZ419" s="117"/>
      <c r="GJ419" s="117"/>
      <c r="GT419" s="117"/>
      <c r="HD419" s="117"/>
      <c r="HN419" s="117"/>
      <c r="HX419" s="117"/>
      <c r="IH419" s="117"/>
      <c r="IR419" s="117"/>
    </row>
    <row xmlns:x14ac="http://schemas.microsoft.com/office/spreadsheetml/2009/9/ac" r="420" s="3" customFormat="true" x14ac:dyDescent="0.25">
      <c r="A420" s="372"/>
      <c r="B420" s="117"/>
      <c r="L420" s="417"/>
      <c r="M420" s="418"/>
      <c r="N420" s="418"/>
      <c r="O420" s="418"/>
      <c r="P420" s="418"/>
      <c r="Q420" s="418"/>
      <c r="R420" s="418"/>
      <c r="S420" s="418"/>
      <c r="T420" s="418"/>
      <c r="U420" s="418"/>
      <c r="V420" s="417"/>
      <c r="W420" s="418"/>
      <c r="X420" s="418"/>
      <c r="Y420" s="418"/>
      <c r="Z420" s="418"/>
      <c r="AA420" s="418"/>
      <c r="AB420" s="418"/>
      <c r="AC420" s="418"/>
      <c r="AD420" s="418"/>
      <c r="AE420" s="418"/>
      <c r="AF420" s="117"/>
      <c r="AP420" s="117"/>
      <c r="AZ420" s="117"/>
      <c r="BJ420" s="117"/>
      <c r="BT420" s="117"/>
      <c r="BU420" s="117"/>
      <c r="CD420" s="117"/>
      <c r="CN420" s="117"/>
      <c r="CX420" s="117"/>
      <c r="DH420" s="117"/>
      <c r="DR420" s="117"/>
      <c r="EB420" s="117"/>
      <c r="EL420" s="117"/>
      <c r="EV420" s="117"/>
      <c r="FF420" s="117"/>
      <c r="FP420" s="117"/>
      <c r="FZ420" s="117"/>
      <c r="GJ420" s="117"/>
      <c r="GT420" s="117"/>
      <c r="HD420" s="117"/>
      <c r="HN420" s="117"/>
      <c r="HX420" s="117"/>
      <c r="IH420" s="117"/>
      <c r="IR420" s="117"/>
    </row>
    <row xmlns:x14ac="http://schemas.microsoft.com/office/spreadsheetml/2009/9/ac" r="421" s="3" customFormat="true" x14ac:dyDescent="0.25">
      <c r="A421" s="372"/>
      <c r="B421" s="117"/>
      <c r="L421" s="417"/>
      <c r="M421" s="418"/>
      <c r="N421" s="418"/>
      <c r="O421" s="418"/>
      <c r="P421" s="418"/>
      <c r="Q421" s="418"/>
      <c r="R421" s="418"/>
      <c r="S421" s="418"/>
      <c r="T421" s="418"/>
      <c r="U421" s="418"/>
      <c r="V421" s="417"/>
      <c r="W421" s="418"/>
      <c r="X421" s="418"/>
      <c r="Y421" s="418"/>
      <c r="Z421" s="418"/>
      <c r="AA421" s="418"/>
      <c r="AB421" s="418"/>
      <c r="AC421" s="418"/>
      <c r="AD421" s="418"/>
      <c r="AE421" s="418"/>
      <c r="AF421" s="117"/>
      <c r="AP421" s="117"/>
      <c r="AZ421" s="117"/>
      <c r="BJ421" s="117"/>
      <c r="BT421" s="117"/>
      <c r="BU421" s="117"/>
      <c r="CD421" s="117"/>
      <c r="CN421" s="117"/>
      <c r="CX421" s="117"/>
      <c r="DH421" s="117"/>
      <c r="DR421" s="117"/>
      <c r="EB421" s="117"/>
      <c r="EL421" s="117"/>
      <c r="EV421" s="117"/>
      <c r="FF421" s="117"/>
      <c r="FP421" s="117"/>
      <c r="FZ421" s="117"/>
      <c r="GJ421" s="117"/>
      <c r="GT421" s="117"/>
      <c r="HD421" s="117"/>
      <c r="HN421" s="117"/>
      <c r="HX421" s="117"/>
      <c r="IH421" s="117"/>
      <c r="IR421" s="117"/>
    </row>
    <row xmlns:x14ac="http://schemas.microsoft.com/office/spreadsheetml/2009/9/ac" r="422" s="3" customFormat="true" x14ac:dyDescent="0.25">
      <c r="A422" s="372"/>
      <c r="B422" s="117"/>
      <c r="L422" s="417"/>
      <c r="M422" s="418"/>
      <c r="N422" s="418"/>
      <c r="O422" s="418"/>
      <c r="P422" s="418"/>
      <c r="Q422" s="418"/>
      <c r="R422" s="418"/>
      <c r="S422" s="418"/>
      <c r="T422" s="418"/>
      <c r="U422" s="418"/>
      <c r="V422" s="417"/>
      <c r="W422" s="418"/>
      <c r="X422" s="418"/>
      <c r="Y422" s="418"/>
      <c r="Z422" s="418"/>
      <c r="AA422" s="418"/>
      <c r="AB422" s="418"/>
      <c r="AC422" s="418"/>
      <c r="AD422" s="418"/>
      <c r="AE422" s="418"/>
      <c r="AF422" s="117"/>
      <c r="AP422" s="117"/>
      <c r="AZ422" s="117"/>
      <c r="BJ422" s="117"/>
      <c r="BT422" s="117"/>
      <c r="BU422" s="117"/>
      <c r="CD422" s="117"/>
      <c r="CN422" s="117"/>
      <c r="CX422" s="117"/>
      <c r="DH422" s="117"/>
      <c r="DR422" s="117"/>
      <c r="EB422" s="117"/>
      <c r="EL422" s="117"/>
      <c r="EV422" s="117"/>
      <c r="FF422" s="117"/>
      <c r="FP422" s="117"/>
      <c r="FZ422" s="117"/>
      <c r="GJ422" s="117"/>
      <c r="GT422" s="117"/>
      <c r="HD422" s="117"/>
      <c r="HN422" s="117"/>
      <c r="HX422" s="117"/>
      <c r="IH422" s="117"/>
      <c r="IR422" s="117"/>
    </row>
    <row xmlns:x14ac="http://schemas.microsoft.com/office/spreadsheetml/2009/9/ac" r="423" s="3" customFormat="true" x14ac:dyDescent="0.25">
      <c r="A423" s="372"/>
      <c r="B423" s="117"/>
      <c r="L423" s="417"/>
      <c r="M423" s="418"/>
      <c r="N423" s="418"/>
      <c r="O423" s="418"/>
      <c r="P423" s="418"/>
      <c r="Q423" s="418"/>
      <c r="R423" s="418"/>
      <c r="S423" s="418"/>
      <c r="T423" s="418"/>
      <c r="U423" s="418"/>
      <c r="V423" s="417"/>
      <c r="W423" s="418"/>
      <c r="X423" s="418"/>
      <c r="Y423" s="418"/>
      <c r="Z423" s="418"/>
      <c r="AA423" s="418"/>
      <c r="AB423" s="418"/>
      <c r="AC423" s="418"/>
      <c r="AD423" s="418"/>
      <c r="AE423" s="418"/>
      <c r="AF423" s="117"/>
      <c r="AP423" s="117"/>
      <c r="AZ423" s="117"/>
      <c r="BJ423" s="117"/>
      <c r="BT423" s="117"/>
      <c r="BU423" s="117"/>
      <c r="CD423" s="117"/>
      <c r="CN423" s="117"/>
      <c r="CX423" s="117"/>
      <c r="DH423" s="117"/>
      <c r="DR423" s="117"/>
      <c r="EB423" s="117"/>
      <c r="EL423" s="117"/>
      <c r="EV423" s="117"/>
      <c r="FF423" s="117"/>
      <c r="FP423" s="117"/>
      <c r="FZ423" s="117"/>
      <c r="GJ423" s="117"/>
      <c r="GT423" s="117"/>
      <c r="HD423" s="117"/>
      <c r="HN423" s="117"/>
      <c r="HX423" s="117"/>
      <c r="IH423" s="117"/>
      <c r="IR423" s="117"/>
    </row>
    <row xmlns:x14ac="http://schemas.microsoft.com/office/spreadsheetml/2009/9/ac" r="424" s="3" customFormat="true" x14ac:dyDescent="0.25">
      <c r="A424" s="372"/>
      <c r="B424" s="117"/>
      <c r="L424" s="417"/>
      <c r="M424" s="418"/>
      <c r="N424" s="418"/>
      <c r="O424" s="418"/>
      <c r="P424" s="418"/>
      <c r="Q424" s="418"/>
      <c r="R424" s="418"/>
      <c r="S424" s="418"/>
      <c r="T424" s="418"/>
      <c r="U424" s="418"/>
      <c r="V424" s="417"/>
      <c r="W424" s="418"/>
      <c r="X424" s="418"/>
      <c r="Y424" s="418"/>
      <c r="Z424" s="418"/>
      <c r="AA424" s="418"/>
      <c r="AB424" s="418"/>
      <c r="AC424" s="418"/>
      <c r="AD424" s="418"/>
      <c r="AE424" s="418"/>
      <c r="AF424" s="117"/>
      <c r="AP424" s="117"/>
      <c r="AZ424" s="117"/>
      <c r="BJ424" s="117"/>
      <c r="BT424" s="117"/>
      <c r="BU424" s="117"/>
      <c r="CD424" s="117"/>
      <c r="CN424" s="117"/>
      <c r="CX424" s="117"/>
      <c r="DH424" s="117"/>
      <c r="DR424" s="117"/>
      <c r="EB424" s="117"/>
      <c r="EL424" s="117"/>
      <c r="EV424" s="117"/>
      <c r="FF424" s="117"/>
      <c r="FP424" s="117"/>
      <c r="FZ424" s="117"/>
      <c r="GJ424" s="117"/>
      <c r="GT424" s="117"/>
      <c r="HD424" s="117"/>
      <c r="HN424" s="117"/>
      <c r="HX424" s="117"/>
      <c r="IH424" s="117"/>
      <c r="IR424" s="117"/>
    </row>
    <row xmlns:x14ac="http://schemas.microsoft.com/office/spreadsheetml/2009/9/ac" r="425" s="3" customFormat="true" x14ac:dyDescent="0.25">
      <c r="A425" s="372"/>
      <c r="B425" s="117"/>
      <c r="L425" s="417"/>
      <c r="M425" s="418"/>
      <c r="N425" s="418"/>
      <c r="O425" s="418"/>
      <c r="P425" s="418"/>
      <c r="Q425" s="418"/>
      <c r="R425" s="418"/>
      <c r="S425" s="418"/>
      <c r="T425" s="418"/>
      <c r="U425" s="418"/>
      <c r="V425" s="417"/>
      <c r="W425" s="418"/>
      <c r="X425" s="418"/>
      <c r="Y425" s="418"/>
      <c r="Z425" s="418"/>
      <c r="AA425" s="418"/>
      <c r="AB425" s="418"/>
      <c r="AC425" s="418"/>
      <c r="AD425" s="418"/>
      <c r="AE425" s="418"/>
      <c r="AF425" s="117"/>
      <c r="AP425" s="117"/>
      <c r="AZ425" s="117"/>
      <c r="BJ425" s="117"/>
      <c r="BT425" s="117"/>
      <c r="BU425" s="117"/>
      <c r="CD425" s="117"/>
      <c r="CN425" s="117"/>
      <c r="CX425" s="117"/>
      <c r="DH425" s="117"/>
      <c r="DR425" s="117"/>
      <c r="EB425" s="117"/>
      <c r="EL425" s="117"/>
      <c r="EV425" s="117"/>
      <c r="FF425" s="117"/>
      <c r="FP425" s="117"/>
      <c r="FZ425" s="117"/>
      <c r="GJ425" s="117"/>
      <c r="GT425" s="117"/>
      <c r="HD425" s="117"/>
      <c r="HN425" s="117"/>
      <c r="HX425" s="117"/>
      <c r="IH425" s="117"/>
      <c r="IR425" s="117"/>
    </row>
    <row xmlns:x14ac="http://schemas.microsoft.com/office/spreadsheetml/2009/9/ac" r="426" s="3" customFormat="true" x14ac:dyDescent="0.25">
      <c r="A426" s="372"/>
      <c r="B426" s="117"/>
      <c r="L426" s="417"/>
      <c r="M426" s="418"/>
      <c r="N426" s="418"/>
      <c r="O426" s="418"/>
      <c r="P426" s="418"/>
      <c r="Q426" s="418"/>
      <c r="R426" s="418"/>
      <c r="S426" s="418"/>
      <c r="T426" s="418"/>
      <c r="U426" s="418"/>
      <c r="V426" s="417"/>
      <c r="W426" s="418"/>
      <c r="X426" s="418"/>
      <c r="Y426" s="418"/>
      <c r="Z426" s="418"/>
      <c r="AA426" s="418"/>
      <c r="AB426" s="418"/>
      <c r="AC426" s="418"/>
      <c r="AD426" s="418"/>
      <c r="AE426" s="418"/>
      <c r="AF426" s="117"/>
      <c r="AP426" s="117"/>
      <c r="AZ426" s="117"/>
      <c r="BJ426" s="117"/>
      <c r="BT426" s="117"/>
      <c r="BU426" s="117"/>
      <c r="CD426" s="117"/>
      <c r="CN426" s="117"/>
      <c r="CX426" s="117"/>
      <c r="DH426" s="117"/>
      <c r="DR426" s="117"/>
      <c r="EB426" s="117"/>
      <c r="EL426" s="117"/>
      <c r="EV426" s="117"/>
      <c r="FF426" s="117"/>
      <c r="FP426" s="117"/>
      <c r="FZ426" s="117"/>
      <c r="GJ426" s="117"/>
      <c r="GT426" s="117"/>
      <c r="HD426" s="117"/>
      <c r="HN426" s="117"/>
      <c r="HX426" s="117"/>
      <c r="IH426" s="117"/>
      <c r="IR426" s="117"/>
    </row>
    <row xmlns:x14ac="http://schemas.microsoft.com/office/spreadsheetml/2009/9/ac" r="427" s="3" customFormat="true" x14ac:dyDescent="0.25">
      <c r="A427" s="372"/>
      <c r="B427" s="117"/>
      <c r="L427" s="417"/>
      <c r="M427" s="418"/>
      <c r="N427" s="418"/>
      <c r="O427" s="418"/>
      <c r="P427" s="418"/>
      <c r="Q427" s="418"/>
      <c r="R427" s="418"/>
      <c r="S427" s="418"/>
      <c r="T427" s="418"/>
      <c r="U427" s="418"/>
      <c r="V427" s="417"/>
      <c r="W427" s="418"/>
      <c r="X427" s="418"/>
      <c r="Y427" s="418"/>
      <c r="Z427" s="418"/>
      <c r="AA427" s="418"/>
      <c r="AB427" s="418"/>
      <c r="AC427" s="418"/>
      <c r="AD427" s="418"/>
      <c r="AE427" s="418"/>
      <c r="AF427" s="117"/>
      <c r="AP427" s="117"/>
      <c r="AZ427" s="117"/>
      <c r="BJ427" s="117"/>
      <c r="BT427" s="117"/>
      <c r="BU427" s="117"/>
      <c r="CD427" s="117"/>
      <c r="CN427" s="117"/>
      <c r="CX427" s="117"/>
      <c r="DH427" s="117"/>
      <c r="DR427" s="117"/>
      <c r="EB427" s="117"/>
      <c r="EL427" s="117"/>
      <c r="EV427" s="117"/>
      <c r="FF427" s="117"/>
      <c r="FP427" s="117"/>
      <c r="FZ427" s="117"/>
      <c r="GJ427" s="117"/>
      <c r="GT427" s="117"/>
      <c r="HD427" s="117"/>
      <c r="HN427" s="117"/>
      <c r="HX427" s="117"/>
      <c r="IH427" s="117"/>
      <c r="IR427" s="117"/>
    </row>
    <row xmlns:x14ac="http://schemas.microsoft.com/office/spreadsheetml/2009/9/ac" r="428" s="3" customFormat="true" x14ac:dyDescent="0.25">
      <c r="A428" s="372"/>
      <c r="B428" s="117"/>
      <c r="L428" s="417"/>
      <c r="M428" s="418"/>
      <c r="N428" s="418"/>
      <c r="O428" s="418"/>
      <c r="P428" s="418"/>
      <c r="Q428" s="418"/>
      <c r="R428" s="418"/>
      <c r="S428" s="418"/>
      <c r="T428" s="418"/>
      <c r="U428" s="418"/>
      <c r="V428" s="417"/>
      <c r="W428" s="418"/>
      <c r="X428" s="418"/>
      <c r="Y428" s="418"/>
      <c r="Z428" s="418"/>
      <c r="AA428" s="418"/>
      <c r="AB428" s="418"/>
      <c r="AC428" s="418"/>
      <c r="AD428" s="418"/>
      <c r="AE428" s="418"/>
      <c r="AF428" s="117"/>
      <c r="AP428" s="117"/>
      <c r="AZ428" s="117"/>
      <c r="BJ428" s="117"/>
      <c r="BT428" s="117"/>
      <c r="BU428" s="117"/>
      <c r="CD428" s="117"/>
      <c r="CN428" s="117"/>
      <c r="CX428" s="117"/>
      <c r="DH428" s="117"/>
      <c r="DR428" s="117"/>
      <c r="EB428" s="117"/>
      <c r="EL428" s="117"/>
      <c r="EV428" s="117"/>
      <c r="FF428" s="117"/>
      <c r="FP428" s="117"/>
      <c r="FZ428" s="117"/>
      <c r="GJ428" s="117"/>
      <c r="GT428" s="117"/>
      <c r="HD428" s="117"/>
      <c r="HN428" s="117"/>
      <c r="HX428" s="117"/>
      <c r="IH428" s="117"/>
      <c r="IR428" s="117"/>
    </row>
    <row xmlns:x14ac="http://schemas.microsoft.com/office/spreadsheetml/2009/9/ac" r="429" s="3" customFormat="true" x14ac:dyDescent="0.25">
      <c r="A429" s="372"/>
      <c r="B429" s="117"/>
      <c r="L429" s="417"/>
      <c r="M429" s="418"/>
      <c r="N429" s="418"/>
      <c r="O429" s="418"/>
      <c r="P429" s="418"/>
      <c r="Q429" s="418"/>
      <c r="R429" s="418"/>
      <c r="S429" s="418"/>
      <c r="T429" s="418"/>
      <c r="U429" s="418"/>
      <c r="V429" s="417"/>
      <c r="W429" s="418"/>
      <c r="X429" s="418"/>
      <c r="Y429" s="418"/>
      <c r="Z429" s="418"/>
      <c r="AA429" s="418"/>
      <c r="AB429" s="418"/>
      <c r="AC429" s="418"/>
      <c r="AD429" s="418"/>
      <c r="AE429" s="418"/>
      <c r="AF429" s="117"/>
      <c r="AP429" s="117"/>
      <c r="AZ429" s="117"/>
      <c r="BJ429" s="117"/>
      <c r="BT429" s="117"/>
      <c r="BU429" s="117"/>
      <c r="CD429" s="117"/>
      <c r="CN429" s="117"/>
      <c r="CX429" s="117"/>
      <c r="DH429" s="117"/>
      <c r="DR429" s="117"/>
      <c r="EB429" s="117"/>
      <c r="EL429" s="117"/>
      <c r="EV429" s="117"/>
      <c r="FF429" s="117"/>
      <c r="FP429" s="117"/>
      <c r="FZ429" s="117"/>
      <c r="GJ429" s="117"/>
      <c r="GT429" s="117"/>
      <c r="HD429" s="117"/>
      <c r="HN429" s="117"/>
      <c r="HX429" s="117"/>
      <c r="IH429" s="117"/>
      <c r="IR429" s="117"/>
    </row>
    <row xmlns:x14ac="http://schemas.microsoft.com/office/spreadsheetml/2009/9/ac" r="430" s="3" customFormat="true" x14ac:dyDescent="0.25">
      <c r="A430" s="372"/>
      <c r="B430" s="117"/>
      <c r="L430" s="417"/>
      <c r="M430" s="418"/>
      <c r="N430" s="418"/>
      <c r="O430" s="418"/>
      <c r="P430" s="418"/>
      <c r="Q430" s="418"/>
      <c r="R430" s="418"/>
      <c r="S430" s="418"/>
      <c r="T430" s="418"/>
      <c r="U430" s="418"/>
      <c r="V430" s="417"/>
      <c r="W430" s="418"/>
      <c r="X430" s="418"/>
      <c r="Y430" s="418"/>
      <c r="Z430" s="418"/>
      <c r="AA430" s="418"/>
      <c r="AB430" s="418"/>
      <c r="AC430" s="418"/>
      <c r="AD430" s="418"/>
      <c r="AE430" s="418"/>
      <c r="AF430" s="117"/>
      <c r="AP430" s="117"/>
      <c r="AZ430" s="117"/>
      <c r="BJ430" s="117"/>
      <c r="BT430" s="117"/>
      <c r="BU430" s="117"/>
      <c r="CD430" s="117"/>
      <c r="CN430" s="117"/>
      <c r="CX430" s="117"/>
      <c r="DH430" s="117"/>
      <c r="DR430" s="117"/>
      <c r="EB430" s="117"/>
      <c r="EL430" s="117"/>
      <c r="EV430" s="117"/>
      <c r="FF430" s="117"/>
      <c r="FP430" s="117"/>
      <c r="FZ430" s="117"/>
      <c r="GJ430" s="117"/>
      <c r="GT430" s="117"/>
      <c r="HD430" s="117"/>
      <c r="HN430" s="117"/>
      <c r="HX430" s="117"/>
      <c r="IH430" s="117"/>
      <c r="IR430" s="117"/>
    </row>
    <row xmlns:x14ac="http://schemas.microsoft.com/office/spreadsheetml/2009/9/ac" r="431" s="3" customFormat="true" x14ac:dyDescent="0.25">
      <c r="A431" s="372"/>
      <c r="B431" s="117"/>
      <c r="L431" s="417"/>
      <c r="M431" s="418"/>
      <c r="N431" s="418"/>
      <c r="O431" s="418"/>
      <c r="P431" s="418"/>
      <c r="Q431" s="418"/>
      <c r="R431" s="418"/>
      <c r="S431" s="418"/>
      <c r="T431" s="418"/>
      <c r="U431" s="418"/>
      <c r="V431" s="417"/>
      <c r="W431" s="418"/>
      <c r="X431" s="418"/>
      <c r="Y431" s="418"/>
      <c r="Z431" s="418"/>
      <c r="AA431" s="418"/>
      <c r="AB431" s="418"/>
      <c r="AC431" s="418"/>
      <c r="AD431" s="418"/>
      <c r="AE431" s="418"/>
      <c r="AF431" s="117"/>
      <c r="AP431" s="117"/>
      <c r="AZ431" s="117"/>
      <c r="BJ431" s="117"/>
      <c r="BT431" s="117"/>
      <c r="BU431" s="117"/>
      <c r="CD431" s="117"/>
      <c r="CN431" s="117"/>
      <c r="CX431" s="117"/>
      <c r="DH431" s="117"/>
      <c r="DR431" s="117"/>
      <c r="EB431" s="117"/>
      <c r="EL431" s="117"/>
      <c r="EV431" s="117"/>
      <c r="FF431" s="117"/>
      <c r="FP431" s="117"/>
      <c r="FZ431" s="117"/>
      <c r="GJ431" s="117"/>
      <c r="GT431" s="117"/>
      <c r="HD431" s="117"/>
      <c r="HN431" s="117"/>
      <c r="HX431" s="117"/>
      <c r="IH431" s="117"/>
      <c r="IR431" s="117"/>
    </row>
    <row xmlns:x14ac="http://schemas.microsoft.com/office/spreadsheetml/2009/9/ac" r="432" s="3" customFormat="true" x14ac:dyDescent="0.25">
      <c r="A432" s="372"/>
      <c r="B432" s="117"/>
      <c r="L432" s="417"/>
      <c r="M432" s="418"/>
      <c r="N432" s="418"/>
      <c r="O432" s="418"/>
      <c r="P432" s="418"/>
      <c r="Q432" s="418"/>
      <c r="R432" s="418"/>
      <c r="S432" s="418"/>
      <c r="T432" s="418"/>
      <c r="U432" s="418"/>
      <c r="V432" s="417"/>
      <c r="W432" s="418"/>
      <c r="X432" s="418"/>
      <c r="Y432" s="418"/>
      <c r="Z432" s="418"/>
      <c r="AA432" s="418"/>
      <c r="AB432" s="418"/>
      <c r="AC432" s="418"/>
      <c r="AD432" s="418"/>
      <c r="AE432" s="418"/>
      <c r="AF432" s="117"/>
      <c r="AP432" s="117"/>
      <c r="AZ432" s="117"/>
      <c r="BJ432" s="117"/>
      <c r="BT432" s="117"/>
      <c r="BU432" s="117"/>
      <c r="CD432" s="117"/>
      <c r="CN432" s="117"/>
      <c r="CX432" s="117"/>
      <c r="DH432" s="117"/>
      <c r="DR432" s="117"/>
      <c r="EB432" s="117"/>
      <c r="EL432" s="117"/>
      <c r="EV432" s="117"/>
      <c r="FF432" s="117"/>
      <c r="FP432" s="117"/>
      <c r="FZ432" s="117"/>
      <c r="GJ432" s="117"/>
      <c r="GT432" s="117"/>
      <c r="HD432" s="117"/>
      <c r="HN432" s="117"/>
      <c r="HX432" s="117"/>
      <c r="IH432" s="117"/>
      <c r="IR432" s="117"/>
    </row>
    <row xmlns:x14ac="http://schemas.microsoft.com/office/spreadsheetml/2009/9/ac" r="433" s="3" customFormat="true" x14ac:dyDescent="0.25">
      <c r="A433" s="372"/>
      <c r="B433" s="117"/>
      <c r="L433" s="417"/>
      <c r="M433" s="418"/>
      <c r="N433" s="418"/>
      <c r="O433" s="418"/>
      <c r="P433" s="418"/>
      <c r="Q433" s="418"/>
      <c r="R433" s="418"/>
      <c r="S433" s="418"/>
      <c r="T433" s="418"/>
      <c r="U433" s="418"/>
      <c r="V433" s="417"/>
      <c r="W433" s="418"/>
      <c r="X433" s="418"/>
      <c r="Y433" s="418"/>
      <c r="Z433" s="418"/>
      <c r="AA433" s="418"/>
      <c r="AB433" s="418"/>
      <c r="AC433" s="418"/>
      <c r="AD433" s="418"/>
      <c r="AE433" s="418"/>
      <c r="AF433" s="117"/>
      <c r="AP433" s="117"/>
      <c r="AZ433" s="117"/>
      <c r="BJ433" s="117"/>
      <c r="BT433" s="117"/>
      <c r="BU433" s="117"/>
      <c r="CD433" s="117"/>
      <c r="CN433" s="117"/>
      <c r="CX433" s="117"/>
      <c r="DH433" s="117"/>
      <c r="DR433" s="117"/>
      <c r="EB433" s="117"/>
      <c r="EL433" s="117"/>
      <c r="EV433" s="117"/>
      <c r="FF433" s="117"/>
      <c r="FP433" s="117"/>
      <c r="FZ433" s="117"/>
      <c r="GJ433" s="117"/>
      <c r="GT433" s="117"/>
      <c r="HD433" s="117"/>
      <c r="HN433" s="117"/>
      <c r="HX433" s="117"/>
      <c r="IH433" s="117"/>
      <c r="IR433" s="117"/>
    </row>
    <row xmlns:x14ac="http://schemas.microsoft.com/office/spreadsheetml/2009/9/ac" r="434" s="3" customFormat="true" x14ac:dyDescent="0.25">
      <c r="A434" s="372"/>
      <c r="B434" s="117"/>
      <c r="L434" s="417"/>
      <c r="M434" s="418"/>
      <c r="N434" s="418"/>
      <c r="O434" s="418"/>
      <c r="P434" s="418"/>
      <c r="Q434" s="418"/>
      <c r="R434" s="418"/>
      <c r="S434" s="418"/>
      <c r="T434" s="418"/>
      <c r="U434" s="418"/>
      <c r="V434" s="417"/>
      <c r="W434" s="418"/>
      <c r="X434" s="418"/>
      <c r="Y434" s="418"/>
      <c r="Z434" s="418"/>
      <c r="AA434" s="418"/>
      <c r="AB434" s="418"/>
      <c r="AC434" s="418"/>
      <c r="AD434" s="418"/>
      <c r="AE434" s="418"/>
      <c r="AF434" s="117"/>
      <c r="AP434" s="117"/>
      <c r="AZ434" s="117"/>
      <c r="BJ434" s="117"/>
      <c r="BT434" s="117"/>
      <c r="BU434" s="117"/>
      <c r="CD434" s="117"/>
      <c r="CN434" s="117"/>
      <c r="CX434" s="117"/>
      <c r="DH434" s="117"/>
      <c r="DR434" s="117"/>
      <c r="EB434" s="117"/>
      <c r="EL434" s="117"/>
      <c r="EV434" s="117"/>
      <c r="FF434" s="117"/>
      <c r="FP434" s="117"/>
      <c r="FZ434" s="117"/>
      <c r="GJ434" s="117"/>
      <c r="GT434" s="117"/>
      <c r="HD434" s="117"/>
      <c r="HN434" s="117"/>
      <c r="HX434" s="117"/>
      <c r="IH434" s="117"/>
      <c r="IR434" s="117"/>
    </row>
    <row xmlns:x14ac="http://schemas.microsoft.com/office/spreadsheetml/2009/9/ac" r="435" s="3" customFormat="true" x14ac:dyDescent="0.25">
      <c r="A435" s="372"/>
      <c r="B435" s="117"/>
      <c r="L435" s="417"/>
      <c r="M435" s="418"/>
      <c r="N435" s="418"/>
      <c r="O435" s="418"/>
      <c r="P435" s="418"/>
      <c r="Q435" s="418"/>
      <c r="R435" s="418"/>
      <c r="S435" s="418"/>
      <c r="T435" s="418"/>
      <c r="U435" s="418"/>
      <c r="V435" s="417"/>
      <c r="W435" s="418"/>
      <c r="X435" s="418"/>
      <c r="Y435" s="418"/>
      <c r="Z435" s="418"/>
      <c r="AA435" s="418"/>
      <c r="AB435" s="418"/>
      <c r="AC435" s="418"/>
      <c r="AD435" s="418"/>
      <c r="AE435" s="418"/>
      <c r="AF435" s="117"/>
      <c r="AP435" s="117"/>
      <c r="AZ435" s="117"/>
      <c r="BJ435" s="117"/>
      <c r="BT435" s="117"/>
      <c r="BU435" s="117"/>
      <c r="CD435" s="117"/>
      <c r="CN435" s="117"/>
      <c r="CX435" s="117"/>
      <c r="DH435" s="117"/>
      <c r="DR435" s="117"/>
      <c r="EB435" s="117"/>
      <c r="EL435" s="117"/>
      <c r="EV435" s="117"/>
      <c r="FF435" s="117"/>
      <c r="FP435" s="117"/>
      <c r="FZ435" s="117"/>
      <c r="GJ435" s="117"/>
      <c r="GT435" s="117"/>
      <c r="HD435" s="117"/>
      <c r="HN435" s="117"/>
      <c r="HX435" s="117"/>
      <c r="IH435" s="117"/>
      <c r="IR435" s="117"/>
    </row>
    <row xmlns:x14ac="http://schemas.microsoft.com/office/spreadsheetml/2009/9/ac" r="436" s="3" customFormat="true" x14ac:dyDescent="0.25">
      <c r="A436" s="372"/>
      <c r="B436" s="117"/>
      <c r="L436" s="417"/>
      <c r="M436" s="418"/>
      <c r="N436" s="418"/>
      <c r="O436" s="418"/>
      <c r="P436" s="418"/>
      <c r="Q436" s="418"/>
      <c r="R436" s="418"/>
      <c r="S436" s="418"/>
      <c r="T436" s="418"/>
      <c r="U436" s="418"/>
      <c r="V436" s="417"/>
      <c r="W436" s="418"/>
      <c r="X436" s="418"/>
      <c r="Y436" s="418"/>
      <c r="Z436" s="418"/>
      <c r="AA436" s="418"/>
      <c r="AB436" s="418"/>
      <c r="AC436" s="418"/>
      <c r="AD436" s="418"/>
      <c r="AE436" s="418"/>
      <c r="AF436" s="117"/>
      <c r="AP436" s="117"/>
      <c r="AZ436" s="117"/>
      <c r="BJ436" s="117"/>
      <c r="BT436" s="117"/>
      <c r="BU436" s="117"/>
      <c r="CD436" s="117"/>
      <c r="CN436" s="117"/>
      <c r="CX436" s="117"/>
      <c r="DH436" s="117"/>
      <c r="DR436" s="117"/>
      <c r="EB436" s="117"/>
      <c r="EL436" s="117"/>
      <c r="EV436" s="117"/>
      <c r="FF436" s="117"/>
      <c r="FP436" s="117"/>
      <c r="FZ436" s="117"/>
      <c r="GJ436" s="117"/>
      <c r="GT436" s="117"/>
      <c r="HD436" s="117"/>
      <c r="HN436" s="117"/>
      <c r="HX436" s="117"/>
      <c r="IH436" s="117"/>
      <c r="IR436" s="117"/>
    </row>
    <row xmlns:x14ac="http://schemas.microsoft.com/office/spreadsheetml/2009/9/ac" r="437" s="3" customFormat="true" x14ac:dyDescent="0.25">
      <c r="A437" s="372"/>
      <c r="B437" s="117"/>
      <c r="L437" s="417"/>
      <c r="M437" s="418"/>
      <c r="N437" s="418"/>
      <c r="O437" s="418"/>
      <c r="P437" s="418"/>
      <c r="Q437" s="418"/>
      <c r="R437" s="418"/>
      <c r="S437" s="418"/>
      <c r="T437" s="418"/>
      <c r="U437" s="418"/>
      <c r="V437" s="417"/>
      <c r="W437" s="418"/>
      <c r="X437" s="418"/>
      <c r="Y437" s="418"/>
      <c r="Z437" s="418"/>
      <c r="AA437" s="418"/>
      <c r="AB437" s="418"/>
      <c r="AC437" s="418"/>
      <c r="AD437" s="418"/>
      <c r="AE437" s="418"/>
      <c r="AF437" s="117"/>
      <c r="AP437" s="117"/>
      <c r="AZ437" s="117"/>
      <c r="BJ437" s="117"/>
      <c r="BT437" s="117"/>
      <c r="BU437" s="117"/>
      <c r="CD437" s="117"/>
      <c r="CN437" s="117"/>
      <c r="CX437" s="117"/>
      <c r="DH437" s="117"/>
      <c r="DR437" s="117"/>
      <c r="EB437" s="117"/>
      <c r="EL437" s="117"/>
      <c r="EV437" s="117"/>
      <c r="FF437" s="117"/>
      <c r="FP437" s="117"/>
      <c r="FZ437" s="117"/>
      <c r="GJ437" s="117"/>
      <c r="GT437" s="117"/>
      <c r="HD437" s="117"/>
      <c r="HN437" s="117"/>
      <c r="HX437" s="117"/>
      <c r="IH437" s="117"/>
      <c r="IR437" s="117"/>
    </row>
    <row xmlns:x14ac="http://schemas.microsoft.com/office/spreadsheetml/2009/9/ac" r="438" s="3" customFormat="true" x14ac:dyDescent="0.25">
      <c r="A438" s="372"/>
      <c r="B438" s="117"/>
      <c r="L438" s="417"/>
      <c r="M438" s="418"/>
      <c r="N438" s="418"/>
      <c r="O438" s="418"/>
      <c r="P438" s="418"/>
      <c r="Q438" s="418"/>
      <c r="R438" s="418"/>
      <c r="S438" s="418"/>
      <c r="T438" s="418"/>
      <c r="U438" s="418"/>
      <c r="V438" s="417"/>
      <c r="W438" s="418"/>
      <c r="X438" s="418"/>
      <c r="Y438" s="418"/>
      <c r="Z438" s="418"/>
      <c r="AA438" s="418"/>
      <c r="AB438" s="418"/>
      <c r="AC438" s="418"/>
      <c r="AD438" s="418"/>
      <c r="AE438" s="418"/>
      <c r="AF438" s="117"/>
      <c r="AP438" s="117"/>
      <c r="AZ438" s="117"/>
      <c r="BJ438" s="117"/>
      <c r="BT438" s="117"/>
      <c r="BU438" s="117"/>
      <c r="CD438" s="117"/>
      <c r="CN438" s="117"/>
      <c r="CX438" s="117"/>
      <c r="DH438" s="117"/>
      <c r="DR438" s="117"/>
      <c r="EB438" s="117"/>
      <c r="EL438" s="117"/>
      <c r="EV438" s="117"/>
      <c r="FF438" s="117"/>
      <c r="FP438" s="117"/>
      <c r="FZ438" s="117"/>
      <c r="GJ438" s="117"/>
      <c r="GT438" s="117"/>
      <c r="HD438" s="117"/>
      <c r="HN438" s="117"/>
      <c r="HX438" s="117"/>
      <c r="IH438" s="117"/>
      <c r="IR438" s="117"/>
    </row>
    <row xmlns:x14ac="http://schemas.microsoft.com/office/spreadsheetml/2009/9/ac" r="439" s="3" customFormat="true" x14ac:dyDescent="0.25">
      <c r="A439" s="372"/>
      <c r="B439" s="117"/>
      <c r="L439" s="417"/>
      <c r="M439" s="418"/>
      <c r="N439" s="418"/>
      <c r="O439" s="418"/>
      <c r="P439" s="418"/>
      <c r="Q439" s="418"/>
      <c r="R439" s="418"/>
      <c r="S439" s="418"/>
      <c r="T439" s="418"/>
      <c r="U439" s="418"/>
      <c r="V439" s="417"/>
      <c r="W439" s="418"/>
      <c r="X439" s="418"/>
      <c r="Y439" s="418"/>
      <c r="Z439" s="418"/>
      <c r="AA439" s="418"/>
      <c r="AB439" s="418"/>
      <c r="AC439" s="418"/>
      <c r="AD439" s="418"/>
      <c r="AE439" s="418"/>
      <c r="AF439" s="117"/>
      <c r="AP439" s="117"/>
      <c r="AZ439" s="117"/>
      <c r="BJ439" s="117"/>
      <c r="BT439" s="117"/>
      <c r="BU439" s="117"/>
      <c r="CD439" s="117"/>
      <c r="CN439" s="117"/>
      <c r="CX439" s="117"/>
      <c r="DH439" s="117"/>
      <c r="DR439" s="117"/>
      <c r="EB439" s="117"/>
      <c r="EL439" s="117"/>
      <c r="EV439" s="117"/>
      <c r="FF439" s="117"/>
      <c r="FP439" s="117"/>
      <c r="FZ439" s="117"/>
      <c r="GJ439" s="117"/>
      <c r="GT439" s="117"/>
      <c r="HD439" s="117"/>
      <c r="HN439" s="117"/>
      <c r="HX439" s="117"/>
      <c r="IH439" s="117"/>
      <c r="IR439" s="117"/>
    </row>
    <row xmlns:x14ac="http://schemas.microsoft.com/office/spreadsheetml/2009/9/ac" r="440" s="3" customFormat="true" x14ac:dyDescent="0.25">
      <c r="A440" s="372"/>
      <c r="B440" s="117"/>
      <c r="L440" s="417"/>
      <c r="M440" s="418"/>
      <c r="N440" s="418"/>
      <c r="O440" s="418"/>
      <c r="P440" s="418"/>
      <c r="Q440" s="418"/>
      <c r="R440" s="418"/>
      <c r="S440" s="418"/>
      <c r="T440" s="418"/>
      <c r="U440" s="418"/>
      <c r="V440" s="417"/>
      <c r="W440" s="418"/>
      <c r="X440" s="418"/>
      <c r="Y440" s="418"/>
      <c r="Z440" s="418"/>
      <c r="AA440" s="418"/>
      <c r="AB440" s="418"/>
      <c r="AC440" s="418"/>
      <c r="AD440" s="418"/>
      <c r="AE440" s="418"/>
      <c r="AF440" s="117"/>
      <c r="AP440" s="117"/>
      <c r="AZ440" s="117"/>
      <c r="BJ440" s="117"/>
      <c r="BT440" s="117"/>
      <c r="BU440" s="117"/>
      <c r="CD440" s="117"/>
      <c r="CN440" s="117"/>
      <c r="CX440" s="117"/>
      <c r="DH440" s="117"/>
      <c r="DR440" s="117"/>
      <c r="EB440" s="117"/>
      <c r="EL440" s="117"/>
      <c r="EV440" s="117"/>
      <c r="FF440" s="117"/>
      <c r="FP440" s="117"/>
      <c r="FZ440" s="117"/>
      <c r="GJ440" s="117"/>
      <c r="GT440" s="117"/>
      <c r="HD440" s="117"/>
      <c r="HN440" s="117"/>
      <c r="HX440" s="117"/>
      <c r="IH440" s="117"/>
      <c r="IR440" s="117"/>
    </row>
    <row xmlns:x14ac="http://schemas.microsoft.com/office/spreadsheetml/2009/9/ac" r="441" s="3" customFormat="true" x14ac:dyDescent="0.25">
      <c r="A441" s="372"/>
      <c r="B441" s="117"/>
      <c r="L441" s="417"/>
      <c r="M441" s="418"/>
      <c r="N441" s="418"/>
      <c r="O441" s="418"/>
      <c r="P441" s="418"/>
      <c r="Q441" s="418"/>
      <c r="R441" s="418"/>
      <c r="S441" s="418"/>
      <c r="T441" s="418"/>
      <c r="U441" s="418"/>
      <c r="V441" s="417"/>
      <c r="W441" s="418"/>
      <c r="X441" s="418"/>
      <c r="Y441" s="418"/>
      <c r="Z441" s="418"/>
      <c r="AA441" s="418"/>
      <c r="AB441" s="418"/>
      <c r="AC441" s="418"/>
      <c r="AD441" s="418"/>
      <c r="AE441" s="418"/>
      <c r="AF441" s="117"/>
      <c r="AP441" s="117"/>
      <c r="AZ441" s="117"/>
      <c r="BJ441" s="117"/>
      <c r="BT441" s="117"/>
      <c r="BU441" s="117"/>
      <c r="CD441" s="117"/>
      <c r="CN441" s="117"/>
      <c r="CX441" s="117"/>
      <c r="DH441" s="117"/>
      <c r="DR441" s="117"/>
      <c r="EB441" s="117"/>
      <c r="EL441" s="117"/>
      <c r="EV441" s="117"/>
      <c r="FF441" s="117"/>
      <c r="FP441" s="117"/>
      <c r="FZ441" s="117"/>
      <c r="GJ441" s="117"/>
      <c r="GT441" s="117"/>
      <c r="HD441" s="117"/>
      <c r="HN441" s="117"/>
      <c r="HX441" s="117"/>
      <c r="IH441" s="117"/>
      <c r="IR441" s="117"/>
    </row>
    <row xmlns:x14ac="http://schemas.microsoft.com/office/spreadsheetml/2009/9/ac" r="442" s="3" customFormat="true" x14ac:dyDescent="0.25">
      <c r="A442" s="372"/>
      <c r="B442" s="117"/>
      <c r="L442" s="417"/>
      <c r="M442" s="418"/>
      <c r="N442" s="418"/>
      <c r="O442" s="418"/>
      <c r="P442" s="418"/>
      <c r="Q442" s="418"/>
      <c r="R442" s="418"/>
      <c r="S442" s="418"/>
      <c r="T442" s="418"/>
      <c r="U442" s="418"/>
      <c r="V442" s="417"/>
      <c r="W442" s="418"/>
      <c r="X442" s="418"/>
      <c r="Y442" s="418"/>
      <c r="Z442" s="418"/>
      <c r="AA442" s="418"/>
      <c r="AB442" s="418"/>
      <c r="AC442" s="418"/>
      <c r="AD442" s="418"/>
      <c r="AE442" s="418"/>
      <c r="AF442" s="117"/>
      <c r="AP442" s="117"/>
      <c r="AZ442" s="117"/>
      <c r="BJ442" s="117"/>
      <c r="BT442" s="117"/>
      <c r="BU442" s="117"/>
      <c r="CD442" s="117"/>
      <c r="CN442" s="117"/>
      <c r="CX442" s="117"/>
      <c r="DH442" s="117"/>
      <c r="DR442" s="117"/>
      <c r="EB442" s="117"/>
      <c r="EL442" s="117"/>
      <c r="EV442" s="117"/>
      <c r="FF442" s="117"/>
      <c r="FP442" s="117"/>
      <c r="FZ442" s="117"/>
      <c r="GJ442" s="117"/>
      <c r="GT442" s="117"/>
      <c r="HD442" s="117"/>
      <c r="HN442" s="117"/>
      <c r="HX442" s="117"/>
      <c r="IH442" s="117"/>
      <c r="IR442" s="117"/>
    </row>
    <row xmlns:x14ac="http://schemas.microsoft.com/office/spreadsheetml/2009/9/ac" r="443" s="3" customFormat="true" x14ac:dyDescent="0.25">
      <c r="A443" s="372"/>
      <c r="B443" s="117"/>
      <c r="L443" s="417"/>
      <c r="M443" s="418"/>
      <c r="N443" s="418"/>
      <c r="O443" s="418"/>
      <c r="P443" s="418"/>
      <c r="Q443" s="418"/>
      <c r="R443" s="418"/>
      <c r="S443" s="418"/>
      <c r="T443" s="418"/>
      <c r="U443" s="418"/>
      <c r="V443" s="417"/>
      <c r="W443" s="418"/>
      <c r="X443" s="418"/>
      <c r="Y443" s="418"/>
      <c r="Z443" s="418"/>
      <c r="AA443" s="418"/>
      <c r="AB443" s="418"/>
      <c r="AC443" s="418"/>
      <c r="AD443" s="418"/>
      <c r="AE443" s="418"/>
      <c r="AF443" s="117"/>
      <c r="AP443" s="117"/>
      <c r="AZ443" s="117"/>
      <c r="BJ443" s="117"/>
      <c r="BT443" s="117"/>
      <c r="BU443" s="117"/>
      <c r="CD443" s="117"/>
      <c r="CN443" s="117"/>
      <c r="CX443" s="117"/>
      <c r="DH443" s="117"/>
      <c r="DR443" s="117"/>
      <c r="EB443" s="117"/>
      <c r="EL443" s="117"/>
      <c r="EV443" s="117"/>
      <c r="FF443" s="117"/>
      <c r="FP443" s="117"/>
      <c r="FZ443" s="117"/>
      <c r="GJ443" s="117"/>
      <c r="GT443" s="117"/>
      <c r="HD443" s="117"/>
      <c r="HN443" s="117"/>
      <c r="HX443" s="117"/>
      <c r="IH443" s="117"/>
      <c r="IR443" s="117"/>
    </row>
    <row xmlns:x14ac="http://schemas.microsoft.com/office/spreadsheetml/2009/9/ac" r="444" s="3" customFormat="true" x14ac:dyDescent="0.25">
      <c r="A444" s="372"/>
      <c r="B444" s="117"/>
      <c r="L444" s="417"/>
      <c r="M444" s="418"/>
      <c r="N444" s="418"/>
      <c r="O444" s="418"/>
      <c r="P444" s="418"/>
      <c r="Q444" s="418"/>
      <c r="R444" s="418"/>
      <c r="S444" s="418"/>
      <c r="T444" s="418"/>
      <c r="U444" s="418"/>
      <c r="V444" s="417"/>
      <c r="W444" s="418"/>
      <c r="X444" s="418"/>
      <c r="Y444" s="418"/>
      <c r="Z444" s="418"/>
      <c r="AA444" s="418"/>
      <c r="AB444" s="418"/>
      <c r="AC444" s="418"/>
      <c r="AD444" s="418"/>
      <c r="AE444" s="418"/>
      <c r="AF444" s="117"/>
      <c r="AP444" s="117"/>
      <c r="AZ444" s="117"/>
      <c r="BJ444" s="117"/>
      <c r="BT444" s="117"/>
      <c r="BU444" s="117"/>
      <c r="CD444" s="117"/>
      <c r="CN444" s="117"/>
      <c r="CX444" s="117"/>
      <c r="DH444" s="117"/>
      <c r="DR444" s="117"/>
      <c r="EB444" s="117"/>
      <c r="EL444" s="117"/>
      <c r="EV444" s="117"/>
      <c r="FF444" s="117"/>
      <c r="FP444" s="117"/>
      <c r="FZ444" s="117"/>
      <c r="GJ444" s="117"/>
      <c r="GT444" s="117"/>
      <c r="HD444" s="117"/>
      <c r="HN444" s="117"/>
      <c r="HX444" s="117"/>
      <c r="IH444" s="117"/>
      <c r="IR444" s="117"/>
    </row>
    <row xmlns:x14ac="http://schemas.microsoft.com/office/spreadsheetml/2009/9/ac" r="445" s="3" customFormat="true" x14ac:dyDescent="0.25">
      <c r="A445" s="372"/>
      <c r="B445" s="117"/>
      <c r="L445" s="417"/>
      <c r="M445" s="418"/>
      <c r="N445" s="418"/>
      <c r="O445" s="418"/>
      <c r="P445" s="418"/>
      <c r="Q445" s="418"/>
      <c r="R445" s="418"/>
      <c r="S445" s="418"/>
      <c r="T445" s="418"/>
      <c r="U445" s="418"/>
      <c r="V445" s="417"/>
      <c r="W445" s="418"/>
      <c r="X445" s="418"/>
      <c r="Y445" s="418"/>
      <c r="Z445" s="418"/>
      <c r="AA445" s="418"/>
      <c r="AB445" s="418"/>
      <c r="AC445" s="418"/>
      <c r="AD445" s="418"/>
      <c r="AE445" s="418"/>
      <c r="AF445" s="117"/>
      <c r="AP445" s="117"/>
      <c r="AZ445" s="117"/>
      <c r="BJ445" s="117"/>
      <c r="BT445" s="117"/>
      <c r="BU445" s="117"/>
      <c r="CD445" s="117"/>
      <c r="CN445" s="117"/>
      <c r="CX445" s="117"/>
      <c r="DH445" s="117"/>
      <c r="DR445" s="117"/>
      <c r="EB445" s="117"/>
      <c r="EL445" s="117"/>
      <c r="EV445" s="117"/>
      <c r="FF445" s="117"/>
      <c r="FP445" s="117"/>
      <c r="FZ445" s="117"/>
      <c r="GJ445" s="117"/>
      <c r="GT445" s="117"/>
      <c r="HD445" s="117"/>
      <c r="HN445" s="117"/>
      <c r="HX445" s="117"/>
      <c r="IH445" s="117"/>
      <c r="IR445" s="117"/>
    </row>
    <row xmlns:x14ac="http://schemas.microsoft.com/office/spreadsheetml/2009/9/ac" r="446" s="3" customFormat="true" x14ac:dyDescent="0.25">
      <c r="A446" s="372"/>
      <c r="B446" s="117"/>
      <c r="L446" s="417"/>
      <c r="M446" s="418"/>
      <c r="N446" s="418"/>
      <c r="O446" s="418"/>
      <c r="P446" s="418"/>
      <c r="Q446" s="418"/>
      <c r="R446" s="418"/>
      <c r="S446" s="418"/>
      <c r="T446" s="418"/>
      <c r="U446" s="418"/>
      <c r="V446" s="417"/>
      <c r="W446" s="418"/>
      <c r="X446" s="418"/>
      <c r="Y446" s="418"/>
      <c r="Z446" s="418"/>
      <c r="AA446" s="418"/>
      <c r="AB446" s="418"/>
      <c r="AC446" s="418"/>
      <c r="AD446" s="418"/>
      <c r="AE446" s="418"/>
      <c r="AF446" s="117"/>
      <c r="AP446" s="117"/>
      <c r="AZ446" s="117"/>
      <c r="BJ446" s="117"/>
      <c r="BT446" s="117"/>
      <c r="BU446" s="117"/>
      <c r="CD446" s="117"/>
      <c r="CN446" s="117"/>
      <c r="CX446" s="117"/>
      <c r="DH446" s="117"/>
      <c r="DR446" s="117"/>
      <c r="EB446" s="117"/>
      <c r="EL446" s="117"/>
      <c r="EV446" s="117"/>
      <c r="FF446" s="117"/>
      <c r="FP446" s="117"/>
      <c r="FZ446" s="117"/>
      <c r="GJ446" s="117"/>
      <c r="GT446" s="117"/>
      <c r="HD446" s="117"/>
      <c r="HN446" s="117"/>
      <c r="HX446" s="117"/>
      <c r="IH446" s="117"/>
      <c r="IR446" s="117"/>
    </row>
    <row xmlns:x14ac="http://schemas.microsoft.com/office/spreadsheetml/2009/9/ac" r="447" s="3" customFormat="true" x14ac:dyDescent="0.25">
      <c r="A447" s="372"/>
      <c r="B447" s="117"/>
      <c r="L447" s="417"/>
      <c r="M447" s="418"/>
      <c r="N447" s="418"/>
      <c r="O447" s="418"/>
      <c r="P447" s="418"/>
      <c r="Q447" s="418"/>
      <c r="R447" s="418"/>
      <c r="S447" s="418"/>
      <c r="T447" s="418"/>
      <c r="U447" s="418"/>
      <c r="V447" s="417"/>
      <c r="W447" s="418"/>
      <c r="X447" s="418"/>
      <c r="Y447" s="418"/>
      <c r="Z447" s="418"/>
      <c r="AA447" s="418"/>
      <c r="AB447" s="418"/>
      <c r="AC447" s="418"/>
      <c r="AD447" s="418"/>
      <c r="AE447" s="418"/>
      <c r="AF447" s="117"/>
      <c r="AP447" s="117"/>
      <c r="AZ447" s="117"/>
      <c r="BJ447" s="117"/>
      <c r="BT447" s="117"/>
      <c r="BU447" s="117"/>
      <c r="CD447" s="117"/>
      <c r="CN447" s="117"/>
      <c r="CX447" s="117"/>
      <c r="DH447" s="117"/>
      <c r="DR447" s="117"/>
      <c r="EB447" s="117"/>
      <c r="EL447" s="117"/>
      <c r="EV447" s="117"/>
      <c r="FF447" s="117"/>
      <c r="FP447" s="117"/>
      <c r="FZ447" s="117"/>
      <c r="GJ447" s="117"/>
      <c r="GT447" s="117"/>
      <c r="HD447" s="117"/>
      <c r="HN447" s="117"/>
      <c r="HX447" s="117"/>
      <c r="IH447" s="117"/>
      <c r="IR447" s="117"/>
    </row>
    <row xmlns:x14ac="http://schemas.microsoft.com/office/spreadsheetml/2009/9/ac" r="448" s="3" customFormat="true" x14ac:dyDescent="0.25">
      <c r="A448" s="372"/>
      <c r="B448" s="117"/>
      <c r="L448" s="417"/>
      <c r="M448" s="418"/>
      <c r="N448" s="418"/>
      <c r="O448" s="418"/>
      <c r="P448" s="418"/>
      <c r="Q448" s="418"/>
      <c r="R448" s="418"/>
      <c r="S448" s="418"/>
      <c r="T448" s="418"/>
      <c r="U448" s="418"/>
      <c r="V448" s="417"/>
      <c r="W448" s="418"/>
      <c r="X448" s="418"/>
      <c r="Y448" s="418"/>
      <c r="Z448" s="418"/>
      <c r="AA448" s="418"/>
      <c r="AB448" s="418"/>
      <c r="AC448" s="418"/>
      <c r="AD448" s="418"/>
      <c r="AE448" s="418"/>
      <c r="AF448" s="117"/>
      <c r="AP448" s="117"/>
      <c r="AZ448" s="117"/>
      <c r="BJ448" s="117"/>
      <c r="BT448" s="117"/>
      <c r="BU448" s="117"/>
      <c r="CD448" s="117"/>
      <c r="CN448" s="117"/>
      <c r="CX448" s="117"/>
      <c r="DH448" s="117"/>
      <c r="DR448" s="117"/>
      <c r="EB448" s="117"/>
      <c r="EL448" s="117"/>
      <c r="EV448" s="117"/>
      <c r="FF448" s="117"/>
      <c r="FP448" s="117"/>
      <c r="FZ448" s="117"/>
      <c r="GJ448" s="117"/>
      <c r="GT448" s="117"/>
      <c r="HD448" s="117"/>
      <c r="HN448" s="117"/>
      <c r="HX448" s="117"/>
      <c r="IH448" s="117"/>
      <c r="IR448" s="117"/>
    </row>
    <row xmlns:x14ac="http://schemas.microsoft.com/office/spreadsheetml/2009/9/ac" r="449" s="3" customFormat="true" x14ac:dyDescent="0.25">
      <c r="A449" s="372"/>
      <c r="B449" s="117"/>
      <c r="L449" s="417"/>
      <c r="M449" s="418"/>
      <c r="N449" s="418"/>
      <c r="O449" s="418"/>
      <c r="P449" s="418"/>
      <c r="Q449" s="418"/>
      <c r="R449" s="418"/>
      <c r="S449" s="418"/>
      <c r="T449" s="418"/>
      <c r="U449" s="418"/>
      <c r="V449" s="417"/>
      <c r="W449" s="418"/>
      <c r="X449" s="418"/>
      <c r="Y449" s="418"/>
      <c r="Z449" s="418"/>
      <c r="AA449" s="418"/>
      <c r="AB449" s="418"/>
      <c r="AC449" s="418"/>
      <c r="AD449" s="418"/>
      <c r="AE449" s="418"/>
      <c r="AF449" s="117"/>
      <c r="AP449" s="117"/>
      <c r="AZ449" s="117"/>
      <c r="BJ449" s="117"/>
      <c r="BT449" s="117"/>
      <c r="BU449" s="117"/>
      <c r="CD449" s="117"/>
      <c r="CN449" s="117"/>
      <c r="CX449" s="117"/>
      <c r="DH449" s="117"/>
      <c r="DR449" s="117"/>
      <c r="EB449" s="117"/>
      <c r="EL449" s="117"/>
      <c r="EV449" s="117"/>
      <c r="FF449" s="117"/>
      <c r="FP449" s="117"/>
      <c r="FZ449" s="117"/>
      <c r="GJ449" s="117"/>
      <c r="GT449" s="117"/>
      <c r="HD449" s="117"/>
      <c r="HN449" s="117"/>
      <c r="HX449" s="117"/>
      <c r="IH449" s="117"/>
      <c r="IR449" s="117"/>
    </row>
    <row xmlns:x14ac="http://schemas.microsoft.com/office/spreadsheetml/2009/9/ac" r="450" s="3" customFormat="true" x14ac:dyDescent="0.25">
      <c r="A450" s="372"/>
      <c r="B450" s="117"/>
      <c r="L450" s="417"/>
      <c r="M450" s="418"/>
      <c r="N450" s="418"/>
      <c r="O450" s="418"/>
      <c r="P450" s="418"/>
      <c r="Q450" s="418"/>
      <c r="R450" s="418"/>
      <c r="S450" s="418"/>
      <c r="T450" s="418"/>
      <c r="U450" s="418"/>
      <c r="V450" s="417"/>
      <c r="W450" s="418"/>
      <c r="X450" s="418"/>
      <c r="Y450" s="418"/>
      <c r="Z450" s="418"/>
      <c r="AA450" s="418"/>
      <c r="AB450" s="418"/>
      <c r="AC450" s="418"/>
      <c r="AD450" s="418"/>
      <c r="AE450" s="418"/>
      <c r="AF450" s="117"/>
      <c r="AP450" s="117"/>
      <c r="AZ450" s="117"/>
      <c r="BJ450" s="117"/>
      <c r="BT450" s="117"/>
      <c r="BU450" s="117"/>
      <c r="CD450" s="117"/>
      <c r="CN450" s="117"/>
      <c r="CX450" s="117"/>
      <c r="DH450" s="117"/>
      <c r="DR450" s="117"/>
      <c r="EB450" s="117"/>
      <c r="EL450" s="117"/>
      <c r="EV450" s="117"/>
      <c r="FF450" s="117"/>
      <c r="FP450" s="117"/>
      <c r="FZ450" s="117"/>
      <c r="GJ450" s="117"/>
      <c r="GT450" s="117"/>
      <c r="HD450" s="117"/>
      <c r="HN450" s="117"/>
      <c r="HX450" s="117"/>
      <c r="IH450" s="117"/>
      <c r="IR450" s="117"/>
    </row>
    <row xmlns:x14ac="http://schemas.microsoft.com/office/spreadsheetml/2009/9/ac" r="451" s="3" customFormat="true" x14ac:dyDescent="0.25">
      <c r="A451" s="372"/>
      <c r="B451" s="117"/>
      <c r="L451" s="417"/>
      <c r="M451" s="418"/>
      <c r="N451" s="418"/>
      <c r="O451" s="418"/>
      <c r="P451" s="418"/>
      <c r="Q451" s="418"/>
      <c r="R451" s="418"/>
      <c r="S451" s="418"/>
      <c r="T451" s="418"/>
      <c r="U451" s="418"/>
      <c r="V451" s="417"/>
      <c r="W451" s="418"/>
      <c r="X451" s="418"/>
      <c r="Y451" s="418"/>
      <c r="Z451" s="418"/>
      <c r="AA451" s="418"/>
      <c r="AB451" s="418"/>
      <c r="AC451" s="418"/>
      <c r="AD451" s="418"/>
      <c r="AE451" s="418"/>
      <c r="AF451" s="117"/>
      <c r="AP451" s="117"/>
      <c r="AZ451" s="117"/>
      <c r="BJ451" s="117"/>
      <c r="BT451" s="117"/>
      <c r="BU451" s="117"/>
      <c r="CD451" s="117"/>
      <c r="CN451" s="117"/>
      <c r="CX451" s="117"/>
      <c r="DH451" s="117"/>
      <c r="DR451" s="117"/>
      <c r="EB451" s="117"/>
      <c r="EL451" s="117"/>
      <c r="EV451" s="117"/>
      <c r="FF451" s="117"/>
      <c r="FP451" s="117"/>
      <c r="FZ451" s="117"/>
      <c r="GJ451" s="117"/>
      <c r="GT451" s="117"/>
      <c r="HD451" s="117"/>
      <c r="HN451" s="117"/>
      <c r="HX451" s="117"/>
      <c r="IH451" s="117"/>
      <c r="IR451" s="117"/>
    </row>
    <row xmlns:x14ac="http://schemas.microsoft.com/office/spreadsheetml/2009/9/ac" r="452" s="3" customFormat="true" x14ac:dyDescent="0.25">
      <c r="A452" s="372"/>
      <c r="B452" s="117"/>
      <c r="L452" s="417"/>
      <c r="M452" s="418"/>
      <c r="N452" s="418"/>
      <c r="O452" s="418"/>
      <c r="P452" s="418"/>
      <c r="Q452" s="418"/>
      <c r="R452" s="418"/>
      <c r="S452" s="418"/>
      <c r="T452" s="418"/>
      <c r="U452" s="418"/>
      <c r="V452" s="417"/>
      <c r="W452" s="418"/>
      <c r="X452" s="418"/>
      <c r="Y452" s="418"/>
      <c r="Z452" s="418"/>
      <c r="AA452" s="418"/>
      <c r="AB452" s="418"/>
      <c r="AC452" s="418"/>
      <c r="AD452" s="418"/>
      <c r="AE452" s="418"/>
      <c r="AF452" s="117"/>
      <c r="AP452" s="117"/>
      <c r="AZ452" s="117"/>
      <c r="BJ452" s="117"/>
      <c r="BT452" s="117"/>
      <c r="BU452" s="117"/>
      <c r="CD452" s="117"/>
      <c r="CN452" s="117"/>
      <c r="CX452" s="117"/>
      <c r="DH452" s="117"/>
      <c r="DR452" s="117"/>
      <c r="EB452" s="117"/>
      <c r="EL452" s="117"/>
      <c r="EV452" s="117"/>
      <c r="FF452" s="117"/>
      <c r="FP452" s="117"/>
      <c r="FZ452" s="117"/>
      <c r="GJ452" s="117"/>
      <c r="GT452" s="117"/>
      <c r="HD452" s="117"/>
      <c r="HN452" s="117"/>
      <c r="HX452" s="117"/>
      <c r="IH452" s="117"/>
      <c r="IR452" s="117"/>
    </row>
    <row xmlns:x14ac="http://schemas.microsoft.com/office/spreadsheetml/2009/9/ac" r="453" s="3" customFormat="true" x14ac:dyDescent="0.25">
      <c r="A453" s="372"/>
      <c r="B453" s="117"/>
      <c r="L453" s="417"/>
      <c r="M453" s="418"/>
      <c r="N453" s="418"/>
      <c r="O453" s="418"/>
      <c r="P453" s="418"/>
      <c r="Q453" s="418"/>
      <c r="R453" s="418"/>
      <c r="S453" s="418"/>
      <c r="T453" s="418"/>
      <c r="U453" s="418"/>
      <c r="V453" s="417"/>
      <c r="W453" s="418"/>
      <c r="X453" s="418"/>
      <c r="Y453" s="418"/>
      <c r="Z453" s="418"/>
      <c r="AA453" s="418"/>
      <c r="AB453" s="418"/>
      <c r="AC453" s="418"/>
      <c r="AD453" s="418"/>
      <c r="AE453" s="418"/>
      <c r="AF453" s="117"/>
      <c r="AP453" s="117"/>
      <c r="AZ453" s="117"/>
      <c r="BJ453" s="117"/>
      <c r="BT453" s="117"/>
      <c r="BU453" s="117"/>
      <c r="CD453" s="117"/>
      <c r="CN453" s="117"/>
      <c r="CX453" s="117"/>
      <c r="DH453" s="117"/>
      <c r="DR453" s="117"/>
      <c r="EB453" s="117"/>
      <c r="EL453" s="117"/>
      <c r="EV453" s="117"/>
      <c r="FF453" s="117"/>
      <c r="FP453" s="117"/>
      <c r="FZ453" s="117"/>
      <c r="GJ453" s="117"/>
      <c r="GT453" s="117"/>
      <c r="HD453" s="117"/>
      <c r="HN453" s="117"/>
      <c r="HX453" s="117"/>
      <c r="IH453" s="117"/>
      <c r="IR453" s="117"/>
    </row>
    <row xmlns:x14ac="http://schemas.microsoft.com/office/spreadsheetml/2009/9/ac" r="454" s="3" customFormat="true" x14ac:dyDescent="0.25">
      <c r="A454" s="372"/>
      <c r="B454" s="117"/>
      <c r="L454" s="417"/>
      <c r="M454" s="418"/>
      <c r="N454" s="418"/>
      <c r="O454" s="418"/>
      <c r="P454" s="418"/>
      <c r="Q454" s="418"/>
      <c r="R454" s="418"/>
      <c r="S454" s="418"/>
      <c r="T454" s="418"/>
      <c r="U454" s="418"/>
      <c r="V454" s="417"/>
      <c r="W454" s="418"/>
      <c r="X454" s="418"/>
      <c r="Y454" s="418"/>
      <c r="Z454" s="418"/>
      <c r="AA454" s="418"/>
      <c r="AB454" s="418"/>
      <c r="AC454" s="418"/>
      <c r="AD454" s="418"/>
      <c r="AE454" s="418"/>
      <c r="AF454" s="117"/>
      <c r="AP454" s="117"/>
      <c r="AZ454" s="117"/>
      <c r="BJ454" s="117"/>
      <c r="BT454" s="117"/>
      <c r="BU454" s="117"/>
      <c r="CD454" s="117"/>
      <c r="CN454" s="117"/>
      <c r="CX454" s="117"/>
      <c r="DH454" s="117"/>
      <c r="DR454" s="117"/>
      <c r="EB454" s="117"/>
      <c r="EL454" s="117"/>
      <c r="EV454" s="117"/>
      <c r="FF454" s="117"/>
      <c r="FP454" s="117"/>
      <c r="FZ454" s="117"/>
      <c r="GJ454" s="117"/>
      <c r="GT454" s="117"/>
      <c r="HD454" s="117"/>
      <c r="HN454" s="117"/>
      <c r="HX454" s="117"/>
      <c r="IH454" s="117"/>
      <c r="IR454" s="117"/>
    </row>
    <row xmlns:x14ac="http://schemas.microsoft.com/office/spreadsheetml/2009/9/ac" r="455" s="3" customFormat="true" x14ac:dyDescent="0.25">
      <c r="A455" s="372"/>
      <c r="B455" s="117"/>
      <c r="L455" s="417"/>
      <c r="M455" s="418"/>
      <c r="N455" s="418"/>
      <c r="O455" s="418"/>
      <c r="P455" s="418"/>
      <c r="Q455" s="418"/>
      <c r="R455" s="418"/>
      <c r="S455" s="418"/>
      <c r="T455" s="418"/>
      <c r="U455" s="418"/>
      <c r="V455" s="417"/>
      <c r="W455" s="418"/>
      <c r="X455" s="418"/>
      <c r="Y455" s="418"/>
      <c r="Z455" s="418"/>
      <c r="AA455" s="418"/>
      <c r="AB455" s="418"/>
      <c r="AC455" s="418"/>
      <c r="AD455" s="418"/>
      <c r="AE455" s="418"/>
      <c r="AF455" s="117"/>
      <c r="AP455" s="117"/>
      <c r="AZ455" s="117"/>
      <c r="BJ455" s="117"/>
      <c r="BT455" s="117"/>
      <c r="BU455" s="117"/>
      <c r="CD455" s="117"/>
      <c r="CN455" s="117"/>
      <c r="CX455" s="117"/>
      <c r="DH455" s="117"/>
      <c r="DR455" s="117"/>
      <c r="EB455" s="117"/>
      <c r="EL455" s="117"/>
      <c r="EV455" s="117"/>
      <c r="FF455" s="117"/>
      <c r="FP455" s="117"/>
      <c r="FZ455" s="117"/>
      <c r="GJ455" s="117"/>
      <c r="GT455" s="117"/>
      <c r="HD455" s="117"/>
      <c r="HN455" s="117"/>
      <c r="HX455" s="117"/>
      <c r="IH455" s="117"/>
      <c r="IR455" s="117"/>
    </row>
    <row xmlns:x14ac="http://schemas.microsoft.com/office/spreadsheetml/2009/9/ac" r="456" s="3" customFormat="true" x14ac:dyDescent="0.25">
      <c r="A456" s="372"/>
      <c r="B456" s="117"/>
      <c r="L456" s="417"/>
      <c r="M456" s="418"/>
      <c r="N456" s="418"/>
      <c r="O456" s="418"/>
      <c r="P456" s="418"/>
      <c r="Q456" s="418"/>
      <c r="R456" s="418"/>
      <c r="S456" s="418"/>
      <c r="T456" s="418"/>
      <c r="U456" s="418"/>
      <c r="V456" s="417"/>
      <c r="W456" s="418"/>
      <c r="X456" s="418"/>
      <c r="Y456" s="418"/>
      <c r="Z456" s="418"/>
      <c r="AA456" s="418"/>
      <c r="AB456" s="418"/>
      <c r="AC456" s="418"/>
      <c r="AD456" s="418"/>
      <c r="AE456" s="418"/>
      <c r="AF456" s="117"/>
      <c r="AP456" s="117"/>
      <c r="AZ456" s="117"/>
      <c r="BJ456" s="117"/>
      <c r="BT456" s="117"/>
      <c r="BU456" s="117"/>
      <c r="CD456" s="117"/>
      <c r="CN456" s="117"/>
      <c r="CX456" s="117"/>
      <c r="DH456" s="117"/>
      <c r="DR456" s="117"/>
      <c r="EB456" s="117"/>
      <c r="EL456" s="117"/>
      <c r="EV456" s="117"/>
      <c r="FF456" s="117"/>
      <c r="FP456" s="117"/>
      <c r="FZ456" s="117"/>
      <c r="GJ456" s="117"/>
      <c r="GT456" s="117"/>
      <c r="HD456" s="117"/>
      <c r="HN456" s="117"/>
      <c r="HX456" s="117"/>
      <c r="IH456" s="117"/>
      <c r="IR456" s="117"/>
    </row>
    <row xmlns:x14ac="http://schemas.microsoft.com/office/spreadsheetml/2009/9/ac" r="457" s="3" customFormat="true" x14ac:dyDescent="0.25">
      <c r="A457" s="372"/>
      <c r="B457" s="117"/>
      <c r="L457" s="417"/>
      <c r="M457" s="418"/>
      <c r="N457" s="418"/>
      <c r="O457" s="418"/>
      <c r="P457" s="418"/>
      <c r="Q457" s="418"/>
      <c r="R457" s="418"/>
      <c r="S457" s="418"/>
      <c r="T457" s="418"/>
      <c r="U457" s="418"/>
      <c r="V457" s="417"/>
      <c r="W457" s="418"/>
      <c r="X457" s="418"/>
      <c r="Y457" s="418"/>
      <c r="Z457" s="418"/>
      <c r="AA457" s="418"/>
      <c r="AB457" s="418"/>
      <c r="AC457" s="418"/>
      <c r="AD457" s="418"/>
      <c r="AE457" s="418"/>
      <c r="AF457" s="117"/>
      <c r="AP457" s="117"/>
      <c r="AZ457" s="117"/>
      <c r="BJ457" s="117"/>
      <c r="BT457" s="117"/>
      <c r="BU457" s="117"/>
      <c r="CD457" s="117"/>
      <c r="CN457" s="117"/>
      <c r="CX457" s="117"/>
      <c r="DH457" s="117"/>
      <c r="DR457" s="117"/>
      <c r="EB457" s="117"/>
      <c r="EL457" s="117"/>
      <c r="EV457" s="117"/>
      <c r="FF457" s="117"/>
      <c r="FP457" s="117"/>
      <c r="FZ457" s="117"/>
      <c r="GJ457" s="117"/>
      <c r="GT457" s="117"/>
      <c r="HD457" s="117"/>
      <c r="HN457" s="117"/>
      <c r="HX457" s="117"/>
      <c r="IH457" s="117"/>
      <c r="IR457" s="117"/>
    </row>
    <row xmlns:x14ac="http://schemas.microsoft.com/office/spreadsheetml/2009/9/ac" r="458" s="3" customFormat="true" x14ac:dyDescent="0.25">
      <c r="A458" s="372"/>
      <c r="B458" s="117"/>
      <c r="L458" s="417"/>
      <c r="M458" s="418"/>
      <c r="N458" s="418"/>
      <c r="O458" s="418"/>
      <c r="P458" s="418"/>
      <c r="Q458" s="418"/>
      <c r="R458" s="418"/>
      <c r="S458" s="418"/>
      <c r="T458" s="418"/>
      <c r="U458" s="418"/>
      <c r="V458" s="417"/>
      <c r="W458" s="418"/>
      <c r="X458" s="418"/>
      <c r="Y458" s="418"/>
      <c r="Z458" s="418"/>
      <c r="AA458" s="418"/>
      <c r="AB458" s="418"/>
      <c r="AC458" s="418"/>
      <c r="AD458" s="418"/>
      <c r="AE458" s="418"/>
      <c r="AF458" s="117"/>
      <c r="AP458" s="117"/>
      <c r="AZ458" s="117"/>
      <c r="BJ458" s="117"/>
      <c r="BT458" s="117"/>
      <c r="BU458" s="117"/>
      <c r="CD458" s="117"/>
      <c r="CN458" s="117"/>
      <c r="CX458" s="117"/>
      <c r="DH458" s="117"/>
      <c r="DR458" s="117"/>
      <c r="EB458" s="117"/>
      <c r="EL458" s="117"/>
      <c r="EV458" s="117"/>
      <c r="FF458" s="117"/>
      <c r="FP458" s="117"/>
      <c r="FZ458" s="117"/>
      <c r="GJ458" s="117"/>
      <c r="GT458" s="117"/>
      <c r="HD458" s="117"/>
      <c r="HN458" s="117"/>
      <c r="HX458" s="117"/>
      <c r="IH458" s="117"/>
      <c r="IR458" s="117"/>
    </row>
    <row xmlns:x14ac="http://schemas.microsoft.com/office/spreadsheetml/2009/9/ac" r="459" s="3" customFormat="true" x14ac:dyDescent="0.25">
      <c r="A459" s="372"/>
      <c r="B459" s="117"/>
      <c r="L459" s="417"/>
      <c r="M459" s="418"/>
      <c r="N459" s="418"/>
      <c r="O459" s="418"/>
      <c r="P459" s="418"/>
      <c r="Q459" s="418"/>
      <c r="R459" s="418"/>
      <c r="S459" s="418"/>
      <c r="T459" s="418"/>
      <c r="U459" s="418"/>
      <c r="V459" s="417"/>
      <c r="W459" s="418"/>
      <c r="X459" s="418"/>
      <c r="Y459" s="418"/>
      <c r="Z459" s="418"/>
      <c r="AA459" s="418"/>
      <c r="AB459" s="418"/>
      <c r="AC459" s="418"/>
      <c r="AD459" s="418"/>
      <c r="AE459" s="418"/>
      <c r="AF459" s="117"/>
      <c r="AP459" s="117"/>
      <c r="AZ459" s="117"/>
      <c r="BJ459" s="117"/>
      <c r="BT459" s="117"/>
      <c r="BU459" s="117"/>
      <c r="CD459" s="117"/>
      <c r="CN459" s="117"/>
      <c r="CX459" s="117"/>
      <c r="DH459" s="117"/>
      <c r="DR459" s="117"/>
      <c r="EB459" s="117"/>
      <c r="EL459" s="117"/>
      <c r="EV459" s="117"/>
      <c r="FF459" s="117"/>
      <c r="FP459" s="117"/>
      <c r="FZ459" s="117"/>
      <c r="GJ459" s="117"/>
      <c r="GT459" s="117"/>
      <c r="HD459" s="117"/>
      <c r="HN459" s="117"/>
      <c r="HX459" s="117"/>
      <c r="IH459" s="117"/>
      <c r="IR459" s="117"/>
    </row>
    <row xmlns:x14ac="http://schemas.microsoft.com/office/spreadsheetml/2009/9/ac" r="460" s="3" customFormat="true" x14ac:dyDescent="0.25">
      <c r="A460" s="372"/>
      <c r="B460" s="117"/>
      <c r="L460" s="417"/>
      <c r="M460" s="418"/>
      <c r="N460" s="418"/>
      <c r="O460" s="418"/>
      <c r="P460" s="418"/>
      <c r="Q460" s="418"/>
      <c r="R460" s="418"/>
      <c r="S460" s="418"/>
      <c r="T460" s="418"/>
      <c r="U460" s="418"/>
      <c r="V460" s="417"/>
      <c r="W460" s="418"/>
      <c r="X460" s="418"/>
      <c r="Y460" s="418"/>
      <c r="Z460" s="418"/>
      <c r="AA460" s="418"/>
      <c r="AB460" s="418"/>
      <c r="AC460" s="418"/>
      <c r="AD460" s="418"/>
      <c r="AE460" s="418"/>
      <c r="AF460" s="117"/>
      <c r="AP460" s="117"/>
      <c r="AZ460" s="117"/>
      <c r="BJ460" s="117"/>
      <c r="BT460" s="117"/>
      <c r="BU460" s="117"/>
      <c r="CD460" s="117"/>
      <c r="CN460" s="117"/>
      <c r="CX460" s="117"/>
      <c r="DH460" s="117"/>
      <c r="DR460" s="117"/>
      <c r="EB460" s="117"/>
      <c r="EL460" s="117"/>
      <c r="EV460" s="117"/>
      <c r="FF460" s="117"/>
      <c r="FP460" s="117"/>
      <c r="FZ460" s="117"/>
      <c r="GJ460" s="117"/>
      <c r="GT460" s="117"/>
      <c r="HD460" s="117"/>
      <c r="HN460" s="117"/>
      <c r="HX460" s="117"/>
      <c r="IH460" s="117"/>
      <c r="IR460" s="117"/>
    </row>
    <row xmlns:x14ac="http://schemas.microsoft.com/office/spreadsheetml/2009/9/ac" r="461" s="3" customFormat="true" x14ac:dyDescent="0.25">
      <c r="A461" s="372"/>
      <c r="B461" s="117"/>
      <c r="L461" s="417"/>
      <c r="M461" s="418"/>
      <c r="N461" s="418"/>
      <c r="O461" s="418"/>
      <c r="P461" s="418"/>
      <c r="Q461" s="418"/>
      <c r="R461" s="418"/>
      <c r="S461" s="418"/>
      <c r="T461" s="418"/>
      <c r="U461" s="418"/>
      <c r="V461" s="417"/>
      <c r="W461" s="418"/>
      <c r="X461" s="418"/>
      <c r="Y461" s="418"/>
      <c r="Z461" s="418"/>
      <c r="AA461" s="418"/>
      <c r="AB461" s="418"/>
      <c r="AC461" s="418"/>
      <c r="AD461" s="418"/>
      <c r="AE461" s="418"/>
      <c r="AF461" s="117"/>
      <c r="AP461" s="117"/>
      <c r="AZ461" s="117"/>
      <c r="BJ461" s="117"/>
      <c r="BT461" s="117"/>
      <c r="BU461" s="117"/>
      <c r="CD461" s="117"/>
      <c r="CN461" s="117"/>
      <c r="CX461" s="117"/>
      <c r="DH461" s="117"/>
      <c r="DR461" s="117"/>
      <c r="EB461" s="117"/>
      <c r="EL461" s="117"/>
      <c r="EV461" s="117"/>
      <c r="FF461" s="117"/>
      <c r="FP461" s="117"/>
      <c r="FZ461" s="117"/>
      <c r="GJ461" s="117"/>
      <c r="GT461" s="117"/>
      <c r="HD461" s="117"/>
      <c r="HN461" s="117"/>
      <c r="HX461" s="117"/>
      <c r="IH461" s="117"/>
      <c r="IR461" s="117"/>
    </row>
    <row xmlns:x14ac="http://schemas.microsoft.com/office/spreadsheetml/2009/9/ac" r="462" s="3" customFormat="true" x14ac:dyDescent="0.25">
      <c r="A462" s="372"/>
      <c r="B462" s="117"/>
      <c r="L462" s="417"/>
      <c r="M462" s="418"/>
      <c r="N462" s="418"/>
      <c r="O462" s="418"/>
      <c r="P462" s="418"/>
      <c r="Q462" s="418"/>
      <c r="R462" s="418"/>
      <c r="S462" s="418"/>
      <c r="T462" s="418"/>
      <c r="U462" s="418"/>
      <c r="V462" s="417"/>
      <c r="W462" s="418"/>
      <c r="X462" s="418"/>
      <c r="Y462" s="418"/>
      <c r="Z462" s="418"/>
      <c r="AA462" s="418"/>
      <c r="AB462" s="418"/>
      <c r="AC462" s="418"/>
      <c r="AD462" s="418"/>
      <c r="AE462" s="418"/>
      <c r="AF462" s="117"/>
      <c r="AP462" s="117"/>
      <c r="AZ462" s="117"/>
      <c r="BJ462" s="117"/>
      <c r="BT462" s="117"/>
      <c r="BU462" s="117"/>
      <c r="CD462" s="117"/>
      <c r="CN462" s="117"/>
      <c r="CX462" s="117"/>
      <c r="DH462" s="117"/>
      <c r="DR462" s="117"/>
      <c r="EB462" s="117"/>
      <c r="EL462" s="117"/>
      <c r="EV462" s="117"/>
      <c r="FF462" s="117"/>
      <c r="FP462" s="117"/>
      <c r="FZ462" s="117"/>
      <c r="GJ462" s="117"/>
      <c r="GT462" s="117"/>
      <c r="HD462" s="117"/>
      <c r="HN462" s="117"/>
      <c r="HX462" s="117"/>
      <c r="IH462" s="117"/>
      <c r="IR462" s="117"/>
    </row>
    <row xmlns:x14ac="http://schemas.microsoft.com/office/spreadsheetml/2009/9/ac" r="463" s="3" customFormat="true" x14ac:dyDescent="0.25">
      <c r="A463" s="372"/>
      <c r="B463" s="117"/>
      <c r="L463" s="417"/>
      <c r="M463" s="418"/>
      <c r="N463" s="418"/>
      <c r="O463" s="418"/>
      <c r="P463" s="418"/>
      <c r="Q463" s="418"/>
      <c r="R463" s="418"/>
      <c r="S463" s="418"/>
      <c r="T463" s="418"/>
      <c r="U463" s="418"/>
      <c r="V463" s="417"/>
      <c r="W463" s="418"/>
      <c r="X463" s="418"/>
      <c r="Y463" s="418"/>
      <c r="Z463" s="418"/>
      <c r="AA463" s="418"/>
      <c r="AB463" s="418"/>
      <c r="AC463" s="418"/>
      <c r="AD463" s="418"/>
      <c r="AE463" s="418"/>
      <c r="AF463" s="117"/>
      <c r="AP463" s="117"/>
      <c r="AZ463" s="117"/>
      <c r="BJ463" s="117"/>
      <c r="BT463" s="117"/>
      <c r="BU463" s="117"/>
      <c r="CD463" s="117"/>
      <c r="CN463" s="117"/>
      <c r="CX463" s="117"/>
      <c r="DH463" s="117"/>
      <c r="DR463" s="117"/>
      <c r="EB463" s="117"/>
      <c r="EL463" s="117"/>
      <c r="EV463" s="117"/>
      <c r="FF463" s="117"/>
      <c r="FP463" s="117"/>
      <c r="FZ463" s="117"/>
      <c r="GJ463" s="117"/>
      <c r="GT463" s="117"/>
      <c r="HD463" s="117"/>
      <c r="HN463" s="117"/>
      <c r="HX463" s="117"/>
      <c r="IH463" s="117"/>
      <c r="IR463" s="117"/>
    </row>
    <row xmlns:x14ac="http://schemas.microsoft.com/office/spreadsheetml/2009/9/ac" r="464" s="3" customFormat="true" x14ac:dyDescent="0.25">
      <c r="A464" s="372"/>
      <c r="B464" s="117"/>
      <c r="L464" s="417"/>
      <c r="M464" s="418"/>
      <c r="N464" s="418"/>
      <c r="O464" s="418"/>
      <c r="P464" s="418"/>
      <c r="Q464" s="418"/>
      <c r="R464" s="418"/>
      <c r="S464" s="418"/>
      <c r="T464" s="418"/>
      <c r="U464" s="418"/>
      <c r="V464" s="417"/>
      <c r="W464" s="418"/>
      <c r="X464" s="418"/>
      <c r="Y464" s="418"/>
      <c r="Z464" s="418"/>
      <c r="AA464" s="418"/>
      <c r="AB464" s="418"/>
      <c r="AC464" s="418"/>
      <c r="AD464" s="418"/>
      <c r="AE464" s="418"/>
      <c r="AF464" s="117"/>
      <c r="AP464" s="117"/>
      <c r="AZ464" s="117"/>
      <c r="BJ464" s="117"/>
      <c r="BT464" s="117"/>
      <c r="BU464" s="117"/>
      <c r="CD464" s="117"/>
      <c r="CN464" s="117"/>
      <c r="CX464" s="117"/>
      <c r="DH464" s="117"/>
      <c r="DR464" s="117"/>
      <c r="EB464" s="117"/>
      <c r="EL464" s="117"/>
      <c r="EV464" s="117"/>
      <c r="FF464" s="117"/>
      <c r="FP464" s="117"/>
      <c r="FZ464" s="117"/>
      <c r="GJ464" s="117"/>
      <c r="GT464" s="117"/>
      <c r="HD464" s="117"/>
      <c r="HN464" s="117"/>
      <c r="HX464" s="117"/>
      <c r="IH464" s="117"/>
      <c r="IR464" s="117"/>
    </row>
    <row xmlns:x14ac="http://schemas.microsoft.com/office/spreadsheetml/2009/9/ac" r="465" s="3" customFormat="true" x14ac:dyDescent="0.25">
      <c r="A465" s="372"/>
      <c r="B465" s="117"/>
      <c r="L465" s="417"/>
      <c r="M465" s="418"/>
      <c r="N465" s="418"/>
      <c r="O465" s="418"/>
      <c r="P465" s="418"/>
      <c r="Q465" s="418"/>
      <c r="R465" s="418"/>
      <c r="S465" s="418"/>
      <c r="T465" s="418"/>
      <c r="U465" s="418"/>
      <c r="V465" s="417"/>
      <c r="W465" s="418"/>
      <c r="X465" s="418"/>
      <c r="Y465" s="418"/>
      <c r="Z465" s="418"/>
      <c r="AA465" s="418"/>
      <c r="AB465" s="418"/>
      <c r="AC465" s="418"/>
      <c r="AD465" s="418"/>
      <c r="AE465" s="418"/>
      <c r="AF465" s="117"/>
      <c r="AP465" s="117"/>
      <c r="AZ465" s="117"/>
      <c r="BJ465" s="117"/>
      <c r="BT465" s="117"/>
      <c r="BU465" s="117"/>
      <c r="CD465" s="117"/>
      <c r="CN465" s="117"/>
      <c r="CX465" s="117"/>
      <c r="DH465" s="117"/>
      <c r="DR465" s="117"/>
      <c r="EB465" s="117"/>
      <c r="EL465" s="117"/>
      <c r="EV465" s="117"/>
      <c r="FF465" s="117"/>
      <c r="FP465" s="117"/>
      <c r="FZ465" s="117"/>
      <c r="GJ465" s="117"/>
      <c r="GT465" s="117"/>
      <c r="HD465" s="117"/>
      <c r="HN465" s="117"/>
      <c r="HX465" s="117"/>
      <c r="IH465" s="117"/>
      <c r="IR465" s="117"/>
    </row>
    <row xmlns:x14ac="http://schemas.microsoft.com/office/spreadsheetml/2009/9/ac" r="466" s="3" customFormat="true" x14ac:dyDescent="0.25">
      <c r="A466" s="372"/>
      <c r="B466" s="117"/>
      <c r="L466" s="417"/>
      <c r="M466" s="418"/>
      <c r="N466" s="418"/>
      <c r="O466" s="418"/>
      <c r="P466" s="418"/>
      <c r="Q466" s="418"/>
      <c r="R466" s="418"/>
      <c r="S466" s="418"/>
      <c r="T466" s="418"/>
      <c r="U466" s="418"/>
      <c r="V466" s="417"/>
      <c r="W466" s="418"/>
      <c r="X466" s="418"/>
      <c r="Y466" s="418"/>
      <c r="Z466" s="418"/>
      <c r="AA466" s="418"/>
      <c r="AB466" s="418"/>
      <c r="AC466" s="418"/>
      <c r="AD466" s="418"/>
      <c r="AE466" s="418"/>
      <c r="AF466" s="117"/>
      <c r="AP466" s="117"/>
      <c r="AZ466" s="117"/>
      <c r="BJ466" s="117"/>
      <c r="BT466" s="117"/>
      <c r="BU466" s="117"/>
      <c r="CD466" s="117"/>
      <c r="CN466" s="117"/>
      <c r="CX466" s="117"/>
      <c r="DH466" s="117"/>
      <c r="DR466" s="117"/>
      <c r="EB466" s="117"/>
      <c r="EL466" s="117"/>
      <c r="EV466" s="117"/>
      <c r="FF466" s="117"/>
      <c r="FP466" s="117"/>
      <c r="FZ466" s="117"/>
      <c r="GJ466" s="117"/>
      <c r="GT466" s="117"/>
      <c r="HD466" s="117"/>
      <c r="HN466" s="117"/>
      <c r="HX466" s="117"/>
      <c r="IH466" s="117"/>
      <c r="IR466" s="117"/>
    </row>
    <row xmlns:x14ac="http://schemas.microsoft.com/office/spreadsheetml/2009/9/ac" r="467" s="3" customFormat="true" x14ac:dyDescent="0.25">
      <c r="A467" s="372"/>
      <c r="B467" s="117"/>
      <c r="L467" s="417"/>
      <c r="M467" s="418"/>
      <c r="N467" s="418"/>
      <c r="O467" s="418"/>
      <c r="P467" s="418"/>
      <c r="Q467" s="418"/>
      <c r="R467" s="418"/>
      <c r="S467" s="418"/>
      <c r="T467" s="418"/>
      <c r="U467" s="418"/>
      <c r="V467" s="417"/>
      <c r="W467" s="418"/>
      <c r="X467" s="418"/>
      <c r="Y467" s="418"/>
      <c r="Z467" s="418"/>
      <c r="AA467" s="418"/>
      <c r="AB467" s="418"/>
      <c r="AC467" s="418"/>
      <c r="AD467" s="418"/>
      <c r="AE467" s="418"/>
      <c r="AF467" s="117"/>
      <c r="AP467" s="117"/>
      <c r="AZ467" s="117"/>
      <c r="BJ467" s="117"/>
      <c r="BT467" s="117"/>
      <c r="BU467" s="117"/>
      <c r="CD467" s="117"/>
      <c r="CN467" s="117"/>
      <c r="CX467" s="117"/>
      <c r="DH467" s="117"/>
      <c r="DR467" s="117"/>
      <c r="EB467" s="117"/>
      <c r="EL467" s="117"/>
      <c r="EV467" s="117"/>
      <c r="FF467" s="117"/>
      <c r="FP467" s="117"/>
      <c r="FZ467" s="117"/>
      <c r="GJ467" s="117"/>
      <c r="GT467" s="117"/>
      <c r="HD467" s="117"/>
      <c r="HN467" s="117"/>
      <c r="HX467" s="117"/>
      <c r="IH467" s="117"/>
      <c r="IR467" s="117"/>
    </row>
    <row xmlns:x14ac="http://schemas.microsoft.com/office/spreadsheetml/2009/9/ac" r="468" s="3" customFormat="true" x14ac:dyDescent="0.25">
      <c r="A468" s="372"/>
      <c r="B468" s="117"/>
      <c r="L468" s="417"/>
      <c r="M468" s="418"/>
      <c r="N468" s="418"/>
      <c r="O468" s="418"/>
      <c r="P468" s="418"/>
      <c r="Q468" s="418"/>
      <c r="R468" s="418"/>
      <c r="S468" s="418"/>
      <c r="T468" s="418"/>
      <c r="U468" s="418"/>
      <c r="V468" s="417"/>
      <c r="W468" s="418"/>
      <c r="X468" s="418"/>
      <c r="Y468" s="418"/>
      <c r="Z468" s="418"/>
      <c r="AA468" s="418"/>
      <c r="AB468" s="418"/>
      <c r="AC468" s="418"/>
      <c r="AD468" s="418"/>
      <c r="AE468" s="418"/>
      <c r="AF468" s="117"/>
      <c r="AP468" s="117"/>
      <c r="AZ468" s="117"/>
      <c r="BJ468" s="117"/>
      <c r="BT468" s="117"/>
      <c r="BU468" s="117"/>
      <c r="CD468" s="117"/>
      <c r="CN468" s="117"/>
      <c r="CX468" s="117"/>
      <c r="DH468" s="117"/>
      <c r="DR468" s="117"/>
      <c r="EB468" s="117"/>
      <c r="EL468" s="117"/>
      <c r="EV468" s="117"/>
      <c r="FF468" s="117"/>
      <c r="FP468" s="117"/>
      <c r="FZ468" s="117"/>
      <c r="GJ468" s="117"/>
      <c r="GT468" s="117"/>
      <c r="HD468" s="117"/>
      <c r="HN468" s="117"/>
      <c r="HX468" s="117"/>
      <c r="IH468" s="117"/>
      <c r="IR468" s="117"/>
    </row>
    <row xmlns:x14ac="http://schemas.microsoft.com/office/spreadsheetml/2009/9/ac" r="469" s="3" customFormat="true" x14ac:dyDescent="0.25">
      <c r="A469" s="372"/>
      <c r="B469" s="117"/>
      <c r="L469" s="417"/>
      <c r="M469" s="418"/>
      <c r="N469" s="418"/>
      <c r="O469" s="418"/>
      <c r="P469" s="418"/>
      <c r="Q469" s="418"/>
      <c r="R469" s="418"/>
      <c r="S469" s="418"/>
      <c r="T469" s="418"/>
      <c r="U469" s="418"/>
      <c r="V469" s="417"/>
      <c r="W469" s="418"/>
      <c r="X469" s="418"/>
      <c r="Y469" s="418"/>
      <c r="Z469" s="418"/>
      <c r="AA469" s="418"/>
      <c r="AB469" s="418"/>
      <c r="AC469" s="418"/>
      <c r="AD469" s="418"/>
      <c r="AE469" s="418"/>
      <c r="AF469" s="117"/>
      <c r="AP469" s="117"/>
      <c r="AZ469" s="117"/>
      <c r="BJ469" s="117"/>
      <c r="BT469" s="117"/>
      <c r="BU469" s="117"/>
      <c r="CD469" s="117"/>
      <c r="CN469" s="117"/>
      <c r="CX469" s="117"/>
      <c r="DH469" s="117"/>
      <c r="DR469" s="117"/>
      <c r="EB469" s="117"/>
      <c r="EL469" s="117"/>
      <c r="EV469" s="117"/>
      <c r="FF469" s="117"/>
      <c r="FP469" s="117"/>
      <c r="FZ469" s="117"/>
      <c r="GJ469" s="117"/>
      <c r="GT469" s="117"/>
      <c r="HD469" s="117"/>
      <c r="HN469" s="117"/>
      <c r="HX469" s="117"/>
      <c r="IH469" s="117"/>
      <c r="IR469" s="117"/>
    </row>
    <row xmlns:x14ac="http://schemas.microsoft.com/office/spreadsheetml/2009/9/ac" r="470" s="3" customFormat="true" x14ac:dyDescent="0.25">
      <c r="A470" s="372"/>
      <c r="B470" s="117"/>
      <c r="L470" s="417"/>
      <c r="M470" s="418"/>
      <c r="N470" s="418"/>
      <c r="O470" s="418"/>
      <c r="P470" s="418"/>
      <c r="Q470" s="418"/>
      <c r="R470" s="418"/>
      <c r="S470" s="418"/>
      <c r="T470" s="418"/>
      <c r="U470" s="418"/>
      <c r="V470" s="417"/>
      <c r="W470" s="418"/>
      <c r="X470" s="418"/>
      <c r="Y470" s="418"/>
      <c r="Z470" s="418"/>
      <c r="AA470" s="418"/>
      <c r="AB470" s="418"/>
      <c r="AC470" s="418"/>
      <c r="AD470" s="418"/>
      <c r="AE470" s="418"/>
      <c r="AF470" s="117"/>
      <c r="AP470" s="117"/>
      <c r="AZ470" s="117"/>
      <c r="BJ470" s="117"/>
      <c r="BT470" s="117"/>
      <c r="BU470" s="117"/>
      <c r="CD470" s="117"/>
      <c r="CN470" s="117"/>
      <c r="CX470" s="117"/>
      <c r="DH470" s="117"/>
      <c r="DR470" s="117"/>
      <c r="EB470" s="117"/>
      <c r="EL470" s="117"/>
      <c r="EV470" s="117"/>
      <c r="FF470" s="117"/>
      <c r="FP470" s="117"/>
      <c r="FZ470" s="117"/>
      <c r="GJ470" s="117"/>
      <c r="GT470" s="117"/>
      <c r="HD470" s="117"/>
      <c r="HN470" s="117"/>
      <c r="HX470" s="117"/>
      <c r="IH470" s="117"/>
      <c r="IR470" s="117"/>
    </row>
    <row xmlns:x14ac="http://schemas.microsoft.com/office/spreadsheetml/2009/9/ac" r="471" s="3" customFormat="true" x14ac:dyDescent="0.25">
      <c r="A471" s="372"/>
      <c r="B471" s="117"/>
      <c r="L471" s="417"/>
      <c r="M471" s="418"/>
      <c r="N471" s="418"/>
      <c r="O471" s="418"/>
      <c r="P471" s="418"/>
      <c r="Q471" s="418"/>
      <c r="R471" s="418"/>
      <c r="S471" s="418"/>
      <c r="T471" s="418"/>
      <c r="U471" s="418"/>
      <c r="V471" s="417"/>
      <c r="W471" s="418"/>
      <c r="X471" s="418"/>
      <c r="Y471" s="418"/>
      <c r="Z471" s="418"/>
      <c r="AA471" s="418"/>
      <c r="AB471" s="418"/>
      <c r="AC471" s="418"/>
      <c r="AD471" s="418"/>
      <c r="AE471" s="418"/>
      <c r="AF471" s="117"/>
      <c r="AP471" s="117"/>
      <c r="AZ471" s="117"/>
      <c r="BJ471" s="117"/>
      <c r="BT471" s="117"/>
      <c r="BU471" s="117"/>
      <c r="CD471" s="117"/>
      <c r="CN471" s="117"/>
      <c r="CX471" s="117"/>
      <c r="DH471" s="117"/>
      <c r="DR471" s="117"/>
      <c r="EB471" s="117"/>
      <c r="EL471" s="117"/>
      <c r="EV471" s="117"/>
      <c r="FF471" s="117"/>
      <c r="FP471" s="117"/>
      <c r="FZ471" s="117"/>
      <c r="GJ471" s="117"/>
      <c r="GT471" s="117"/>
      <c r="HD471" s="117"/>
      <c r="HN471" s="117"/>
      <c r="HX471" s="117"/>
      <c r="IH471" s="117"/>
      <c r="IR471" s="117"/>
    </row>
    <row xmlns:x14ac="http://schemas.microsoft.com/office/spreadsheetml/2009/9/ac" r="472" s="3" customFormat="true" x14ac:dyDescent="0.25">
      <c r="A472" s="372"/>
      <c r="B472" s="117"/>
      <c r="L472" s="417"/>
      <c r="M472" s="418"/>
      <c r="N472" s="418"/>
      <c r="O472" s="418"/>
      <c r="P472" s="418"/>
      <c r="Q472" s="418"/>
      <c r="R472" s="418"/>
      <c r="S472" s="418"/>
      <c r="T472" s="418"/>
      <c r="U472" s="418"/>
      <c r="V472" s="417"/>
      <c r="W472" s="418"/>
      <c r="X472" s="418"/>
      <c r="Y472" s="418"/>
      <c r="Z472" s="418"/>
      <c r="AA472" s="418"/>
      <c r="AB472" s="418"/>
      <c r="AC472" s="418"/>
      <c r="AD472" s="418"/>
      <c r="AE472" s="418"/>
      <c r="AF472" s="117"/>
      <c r="AP472" s="117"/>
      <c r="AZ472" s="117"/>
      <c r="BJ472" s="117"/>
      <c r="BT472" s="117"/>
      <c r="BU472" s="117"/>
      <c r="CD472" s="117"/>
      <c r="CN472" s="117"/>
      <c r="CX472" s="117"/>
      <c r="DH472" s="117"/>
      <c r="DR472" s="117"/>
      <c r="EB472" s="117"/>
      <c r="EL472" s="117"/>
      <c r="EV472" s="117"/>
      <c r="FF472" s="117"/>
      <c r="FP472" s="117"/>
      <c r="FZ472" s="117"/>
      <c r="GJ472" s="117"/>
      <c r="GT472" s="117"/>
      <c r="HD472" s="117"/>
      <c r="HN472" s="117"/>
      <c r="HX472" s="117"/>
      <c r="IH472" s="117"/>
      <c r="IR472" s="117"/>
    </row>
    <row xmlns:x14ac="http://schemas.microsoft.com/office/spreadsheetml/2009/9/ac" r="473" s="3" customFormat="true" x14ac:dyDescent="0.25">
      <c r="A473" s="372"/>
      <c r="B473" s="117"/>
      <c r="L473" s="417"/>
      <c r="M473" s="418"/>
      <c r="N473" s="418"/>
      <c r="O473" s="418"/>
      <c r="P473" s="418"/>
      <c r="Q473" s="418"/>
      <c r="R473" s="418"/>
      <c r="S473" s="418"/>
      <c r="T473" s="418"/>
      <c r="U473" s="418"/>
      <c r="V473" s="417"/>
      <c r="W473" s="418"/>
      <c r="X473" s="418"/>
      <c r="Y473" s="418"/>
      <c r="Z473" s="418"/>
      <c r="AA473" s="418"/>
      <c r="AB473" s="418"/>
      <c r="AC473" s="418"/>
      <c r="AD473" s="418"/>
      <c r="AE473" s="418"/>
      <c r="AF473" s="117"/>
      <c r="AP473" s="117"/>
      <c r="AZ473" s="117"/>
      <c r="BJ473" s="117"/>
      <c r="BT473" s="117"/>
      <c r="BU473" s="117"/>
      <c r="CD473" s="117"/>
      <c r="CN473" s="117"/>
      <c r="CX473" s="117"/>
      <c r="DH473" s="117"/>
      <c r="DR473" s="117"/>
      <c r="EB473" s="117"/>
      <c r="EL473" s="117"/>
      <c r="EV473" s="117"/>
      <c r="FF473" s="117"/>
      <c r="FP473" s="117"/>
      <c r="FZ473" s="117"/>
      <c r="GJ473" s="117"/>
      <c r="GT473" s="117"/>
      <c r="HD473" s="117"/>
      <c r="HN473" s="117"/>
      <c r="HX473" s="117"/>
      <c r="IH473" s="117"/>
      <c r="IR473" s="117"/>
    </row>
    <row xmlns:x14ac="http://schemas.microsoft.com/office/spreadsheetml/2009/9/ac" r="474" s="3" customFormat="true" x14ac:dyDescent="0.25">
      <c r="A474" s="372"/>
      <c r="B474" s="117"/>
      <c r="L474" s="417"/>
      <c r="M474" s="418"/>
      <c r="N474" s="418"/>
      <c r="O474" s="418"/>
      <c r="P474" s="418"/>
      <c r="Q474" s="418"/>
      <c r="R474" s="418"/>
      <c r="S474" s="418"/>
      <c r="T474" s="418"/>
      <c r="U474" s="418"/>
      <c r="V474" s="417"/>
      <c r="W474" s="418"/>
      <c r="X474" s="418"/>
      <c r="Y474" s="418"/>
      <c r="Z474" s="418"/>
      <c r="AA474" s="418"/>
      <c r="AB474" s="418"/>
      <c r="AC474" s="418"/>
      <c r="AD474" s="418"/>
      <c r="AE474" s="418"/>
      <c r="AF474" s="117"/>
      <c r="AP474" s="117"/>
      <c r="AZ474" s="117"/>
      <c r="BJ474" s="117"/>
      <c r="BT474" s="117"/>
      <c r="BU474" s="117"/>
      <c r="CD474" s="117"/>
      <c r="CN474" s="117"/>
      <c r="CX474" s="117"/>
      <c r="DH474" s="117"/>
      <c r="DR474" s="117"/>
      <c r="EB474" s="117"/>
      <c r="EL474" s="117"/>
      <c r="EV474" s="117"/>
      <c r="FF474" s="117"/>
      <c r="FP474" s="117"/>
      <c r="FZ474" s="117"/>
      <c r="GJ474" s="117"/>
      <c r="GT474" s="117"/>
      <c r="HD474" s="117"/>
      <c r="HN474" s="117"/>
      <c r="HX474" s="117"/>
      <c r="IH474" s="117"/>
      <c r="IR474" s="117"/>
    </row>
    <row xmlns:x14ac="http://schemas.microsoft.com/office/spreadsheetml/2009/9/ac" r="475" s="3" customFormat="true" x14ac:dyDescent="0.25">
      <c r="A475" s="372"/>
      <c r="B475" s="117"/>
      <c r="L475" s="417"/>
      <c r="M475" s="418"/>
      <c r="N475" s="418"/>
      <c r="O475" s="418"/>
      <c r="P475" s="418"/>
      <c r="Q475" s="418"/>
      <c r="R475" s="418"/>
      <c r="S475" s="418"/>
      <c r="T475" s="418"/>
      <c r="U475" s="418"/>
      <c r="V475" s="417"/>
      <c r="W475" s="418"/>
      <c r="X475" s="418"/>
      <c r="Y475" s="418"/>
      <c r="Z475" s="418"/>
      <c r="AA475" s="418"/>
      <c r="AB475" s="418"/>
      <c r="AC475" s="418"/>
      <c r="AD475" s="418"/>
      <c r="AE475" s="418"/>
      <c r="AF475" s="117"/>
      <c r="AP475" s="117"/>
      <c r="AZ475" s="117"/>
      <c r="BJ475" s="117"/>
      <c r="BT475" s="117"/>
      <c r="BU475" s="117"/>
      <c r="CD475" s="117"/>
      <c r="CN475" s="117"/>
      <c r="CX475" s="117"/>
      <c r="DH475" s="117"/>
      <c r="DR475" s="117"/>
      <c r="EB475" s="117"/>
      <c r="EL475" s="117"/>
      <c r="EV475" s="117"/>
      <c r="FF475" s="117"/>
      <c r="FP475" s="117"/>
      <c r="FZ475" s="117"/>
      <c r="GJ475" s="117"/>
      <c r="GT475" s="117"/>
      <c r="HD475" s="117"/>
      <c r="HN475" s="117"/>
      <c r="HX475" s="117"/>
      <c r="IH475" s="117"/>
      <c r="IR475" s="117"/>
    </row>
    <row xmlns:x14ac="http://schemas.microsoft.com/office/spreadsheetml/2009/9/ac" r="476" s="3" customFormat="true" x14ac:dyDescent="0.25">
      <c r="A476" s="372"/>
      <c r="B476" s="117"/>
      <c r="L476" s="417"/>
      <c r="M476" s="418"/>
      <c r="N476" s="418"/>
      <c r="O476" s="418"/>
      <c r="P476" s="418"/>
      <c r="Q476" s="418"/>
      <c r="R476" s="418"/>
      <c r="S476" s="418"/>
      <c r="T476" s="418"/>
      <c r="U476" s="418"/>
      <c r="V476" s="417"/>
      <c r="W476" s="418"/>
      <c r="X476" s="418"/>
      <c r="Y476" s="418"/>
      <c r="Z476" s="418"/>
      <c r="AA476" s="418"/>
      <c r="AB476" s="418"/>
      <c r="AC476" s="418"/>
      <c r="AD476" s="418"/>
      <c r="AE476" s="418"/>
      <c r="AF476" s="117"/>
      <c r="AP476" s="117"/>
      <c r="AZ476" s="117"/>
      <c r="BJ476" s="117"/>
      <c r="BT476" s="117"/>
      <c r="BU476" s="117"/>
      <c r="CD476" s="117"/>
      <c r="CN476" s="117"/>
      <c r="CX476" s="117"/>
      <c r="DH476" s="117"/>
      <c r="DR476" s="117"/>
      <c r="EB476" s="117"/>
      <c r="EL476" s="117"/>
      <c r="EV476" s="117"/>
      <c r="FF476" s="117"/>
      <c r="FP476" s="117"/>
      <c r="FZ476" s="117"/>
      <c r="GJ476" s="117"/>
      <c r="GT476" s="117"/>
      <c r="HD476" s="117"/>
      <c r="HN476" s="117"/>
      <c r="HX476" s="117"/>
      <c r="IH476" s="117"/>
      <c r="IR476" s="117"/>
    </row>
    <row xmlns:x14ac="http://schemas.microsoft.com/office/spreadsheetml/2009/9/ac" r="477" s="3" customFormat="true" x14ac:dyDescent="0.25">
      <c r="A477" s="372"/>
      <c r="B477" s="117"/>
      <c r="L477" s="417"/>
      <c r="M477" s="418"/>
      <c r="N477" s="418"/>
      <c r="O477" s="418"/>
      <c r="P477" s="418"/>
      <c r="Q477" s="418"/>
      <c r="R477" s="418"/>
      <c r="S477" s="418"/>
      <c r="T477" s="418"/>
      <c r="U477" s="418"/>
      <c r="V477" s="417"/>
      <c r="W477" s="418"/>
      <c r="X477" s="418"/>
      <c r="Y477" s="418"/>
      <c r="Z477" s="418"/>
      <c r="AA477" s="418"/>
      <c r="AB477" s="418"/>
      <c r="AC477" s="418"/>
      <c r="AD477" s="418"/>
      <c r="AE477" s="418"/>
      <c r="AF477" s="117"/>
      <c r="AP477" s="117"/>
      <c r="AZ477" s="117"/>
      <c r="BJ477" s="117"/>
      <c r="BT477" s="117"/>
      <c r="BU477" s="117"/>
      <c r="CD477" s="117"/>
      <c r="CN477" s="117"/>
      <c r="CX477" s="117"/>
      <c r="DH477" s="117"/>
      <c r="DR477" s="117"/>
      <c r="EB477" s="117"/>
      <c r="EL477" s="117"/>
      <c r="EV477" s="117"/>
      <c r="FF477" s="117"/>
      <c r="FP477" s="117"/>
      <c r="FZ477" s="117"/>
      <c r="GJ477" s="117"/>
      <c r="GT477" s="117"/>
      <c r="HD477" s="117"/>
      <c r="HN477" s="117"/>
      <c r="HX477" s="117"/>
      <c r="IH477" s="117"/>
      <c r="IR477" s="117"/>
    </row>
    <row xmlns:x14ac="http://schemas.microsoft.com/office/spreadsheetml/2009/9/ac" r="478" s="3" customFormat="true" x14ac:dyDescent="0.25">
      <c r="A478" s="372"/>
      <c r="B478" s="117"/>
      <c r="L478" s="417"/>
      <c r="M478" s="418"/>
      <c r="N478" s="418"/>
      <c r="O478" s="418"/>
      <c r="P478" s="418"/>
      <c r="Q478" s="418"/>
      <c r="R478" s="418"/>
      <c r="S478" s="418"/>
      <c r="T478" s="418"/>
      <c r="U478" s="418"/>
      <c r="V478" s="417"/>
      <c r="W478" s="418"/>
      <c r="X478" s="418"/>
      <c r="Y478" s="418"/>
      <c r="Z478" s="418"/>
      <c r="AA478" s="418"/>
      <c r="AB478" s="418"/>
      <c r="AC478" s="418"/>
      <c r="AD478" s="418"/>
      <c r="AE478" s="418"/>
      <c r="AF478" s="117"/>
      <c r="AP478" s="117"/>
      <c r="AZ478" s="117"/>
      <c r="BJ478" s="117"/>
      <c r="BT478" s="117"/>
      <c r="BU478" s="117"/>
      <c r="CD478" s="117"/>
      <c r="CN478" s="117"/>
      <c r="CX478" s="117"/>
      <c r="DH478" s="117"/>
      <c r="DR478" s="117"/>
      <c r="EB478" s="117"/>
      <c r="EL478" s="117"/>
      <c r="EV478" s="117"/>
      <c r="FF478" s="117"/>
      <c r="FP478" s="117"/>
      <c r="FZ478" s="117"/>
      <c r="GJ478" s="117"/>
      <c r="GT478" s="117"/>
      <c r="HD478" s="117"/>
      <c r="HN478" s="117"/>
      <c r="HX478" s="117"/>
      <c r="IH478" s="117"/>
      <c r="IR478" s="117"/>
    </row>
    <row xmlns:x14ac="http://schemas.microsoft.com/office/spreadsheetml/2009/9/ac" r="479" s="3" customFormat="true" x14ac:dyDescent="0.25">
      <c r="A479" s="372"/>
      <c r="B479" s="117"/>
      <c r="L479" s="417"/>
      <c r="M479" s="418"/>
      <c r="N479" s="418"/>
      <c r="O479" s="418"/>
      <c r="P479" s="418"/>
      <c r="Q479" s="418"/>
      <c r="R479" s="418"/>
      <c r="S479" s="418"/>
      <c r="T479" s="418"/>
      <c r="U479" s="418"/>
      <c r="V479" s="417"/>
      <c r="W479" s="418"/>
      <c r="X479" s="418"/>
      <c r="Y479" s="418"/>
      <c r="Z479" s="418"/>
      <c r="AA479" s="418"/>
      <c r="AB479" s="418"/>
      <c r="AC479" s="418"/>
      <c r="AD479" s="418"/>
      <c r="AE479" s="418"/>
      <c r="AF479" s="117"/>
      <c r="AP479" s="117"/>
      <c r="AZ479" s="117"/>
      <c r="BJ479" s="117"/>
      <c r="BT479" s="117"/>
      <c r="BU479" s="117"/>
      <c r="CD479" s="117"/>
      <c r="CN479" s="117"/>
      <c r="CX479" s="117"/>
      <c r="DH479" s="117"/>
      <c r="DR479" s="117"/>
      <c r="EB479" s="117"/>
      <c r="EL479" s="117"/>
      <c r="EV479" s="117"/>
      <c r="FF479" s="117"/>
      <c r="FP479" s="117"/>
      <c r="FZ479" s="117"/>
      <c r="GJ479" s="117"/>
      <c r="GT479" s="117"/>
      <c r="HD479" s="117"/>
      <c r="HN479" s="117"/>
      <c r="HX479" s="117"/>
      <c r="IH479" s="117"/>
      <c r="IR479" s="117"/>
    </row>
    <row xmlns:x14ac="http://schemas.microsoft.com/office/spreadsheetml/2009/9/ac" r="480" s="3" customFormat="true" x14ac:dyDescent="0.25">
      <c r="A480" s="372"/>
      <c r="B480" s="117"/>
      <c r="L480" s="417"/>
      <c r="M480" s="418"/>
      <c r="N480" s="418"/>
      <c r="O480" s="418"/>
      <c r="P480" s="418"/>
      <c r="Q480" s="418"/>
      <c r="R480" s="418"/>
      <c r="S480" s="418"/>
      <c r="T480" s="418"/>
      <c r="U480" s="418"/>
      <c r="V480" s="417"/>
      <c r="W480" s="418"/>
      <c r="X480" s="418"/>
      <c r="Y480" s="418"/>
      <c r="Z480" s="418"/>
      <c r="AA480" s="418"/>
      <c r="AB480" s="418"/>
      <c r="AC480" s="418"/>
      <c r="AD480" s="418"/>
      <c r="AE480" s="418"/>
      <c r="AF480" s="117"/>
      <c r="AP480" s="117"/>
      <c r="AZ480" s="117"/>
      <c r="BJ480" s="117"/>
      <c r="BT480" s="117"/>
      <c r="BU480" s="117"/>
      <c r="CD480" s="117"/>
      <c r="CN480" s="117"/>
      <c r="CX480" s="117"/>
      <c r="DH480" s="117"/>
      <c r="DR480" s="117"/>
      <c r="EB480" s="117"/>
      <c r="EL480" s="117"/>
      <c r="EV480" s="117"/>
      <c r="FF480" s="117"/>
      <c r="FP480" s="117"/>
      <c r="FZ480" s="117"/>
      <c r="GJ480" s="117"/>
      <c r="GT480" s="117"/>
      <c r="HD480" s="117"/>
      <c r="HN480" s="117"/>
      <c r="HX480" s="117"/>
      <c r="IH480" s="117"/>
      <c r="IR480" s="117"/>
    </row>
    <row xmlns:x14ac="http://schemas.microsoft.com/office/spreadsheetml/2009/9/ac" r="481" s="3" customFormat="true" x14ac:dyDescent="0.25">
      <c r="A481" s="372"/>
      <c r="B481" s="117"/>
      <c r="L481" s="417"/>
      <c r="M481" s="418"/>
      <c r="N481" s="418"/>
      <c r="O481" s="418"/>
      <c r="P481" s="418"/>
      <c r="Q481" s="418"/>
      <c r="R481" s="418"/>
      <c r="S481" s="418"/>
      <c r="T481" s="418"/>
      <c r="U481" s="418"/>
      <c r="V481" s="417"/>
      <c r="W481" s="418"/>
      <c r="X481" s="418"/>
      <c r="Y481" s="418"/>
      <c r="Z481" s="418"/>
      <c r="AA481" s="418"/>
      <c r="AB481" s="418"/>
      <c r="AC481" s="418"/>
      <c r="AD481" s="418"/>
      <c r="AE481" s="418"/>
      <c r="AF481" s="117"/>
      <c r="AP481" s="117"/>
      <c r="AZ481" s="117"/>
      <c r="BJ481" s="117"/>
      <c r="BT481" s="117"/>
      <c r="BU481" s="117"/>
      <c r="CD481" s="117"/>
      <c r="CN481" s="117"/>
      <c r="CX481" s="117"/>
      <c r="DH481" s="117"/>
      <c r="DR481" s="117"/>
      <c r="EB481" s="117"/>
      <c r="EL481" s="117"/>
      <c r="EV481" s="117"/>
      <c r="FF481" s="117"/>
      <c r="FP481" s="117"/>
      <c r="FZ481" s="117"/>
      <c r="GJ481" s="117"/>
      <c r="GT481" s="117"/>
      <c r="HD481" s="117"/>
      <c r="HN481" s="117"/>
      <c r="HX481" s="117"/>
      <c r="IH481" s="117"/>
      <c r="IR481" s="117"/>
    </row>
    <row xmlns:x14ac="http://schemas.microsoft.com/office/spreadsheetml/2009/9/ac" r="482" s="3" customFormat="true" x14ac:dyDescent="0.25">
      <c r="A482" s="372"/>
      <c r="B482" s="117"/>
      <c r="L482" s="417"/>
      <c r="M482" s="418"/>
      <c r="N482" s="418"/>
      <c r="O482" s="418"/>
      <c r="P482" s="418"/>
      <c r="Q482" s="418"/>
      <c r="R482" s="418"/>
      <c r="S482" s="418"/>
      <c r="T482" s="418"/>
      <c r="U482" s="418"/>
      <c r="V482" s="417"/>
      <c r="W482" s="418"/>
      <c r="X482" s="418"/>
      <c r="Y482" s="418"/>
      <c r="Z482" s="418"/>
      <c r="AA482" s="418"/>
      <c r="AB482" s="418"/>
      <c r="AC482" s="418"/>
      <c r="AD482" s="418"/>
      <c r="AE482" s="418"/>
      <c r="AF482" s="117"/>
      <c r="AP482" s="117"/>
      <c r="AZ482" s="117"/>
      <c r="BJ482" s="117"/>
      <c r="BT482" s="117"/>
      <c r="BU482" s="117"/>
      <c r="CD482" s="117"/>
      <c r="CN482" s="117"/>
      <c r="CX482" s="117"/>
      <c r="DH482" s="117"/>
      <c r="DR482" s="117"/>
      <c r="EB482" s="117"/>
      <c r="EL482" s="117"/>
      <c r="EV482" s="117"/>
      <c r="FF482" s="117"/>
      <c r="FP482" s="117"/>
      <c r="FZ482" s="117"/>
      <c r="GJ482" s="117"/>
      <c r="GT482" s="117"/>
      <c r="HD482" s="117"/>
      <c r="HN482" s="117"/>
      <c r="HX482" s="117"/>
      <c r="IH482" s="117"/>
      <c r="IR482" s="117"/>
    </row>
    <row xmlns:x14ac="http://schemas.microsoft.com/office/spreadsheetml/2009/9/ac" r="483" s="3" customFormat="true" x14ac:dyDescent="0.25">
      <c r="A483" s="372"/>
      <c r="B483" s="117"/>
      <c r="L483" s="417"/>
      <c r="M483" s="418"/>
      <c r="N483" s="418"/>
      <c r="O483" s="418"/>
      <c r="P483" s="418"/>
      <c r="Q483" s="418"/>
      <c r="R483" s="418"/>
      <c r="S483" s="418"/>
      <c r="T483" s="418"/>
      <c r="U483" s="418"/>
      <c r="V483" s="417"/>
      <c r="W483" s="418"/>
      <c r="X483" s="418"/>
      <c r="Y483" s="418"/>
      <c r="Z483" s="418"/>
      <c r="AA483" s="418"/>
      <c r="AB483" s="418"/>
      <c r="AC483" s="418"/>
      <c r="AD483" s="418"/>
      <c r="AE483" s="418"/>
      <c r="AF483" s="117"/>
      <c r="AP483" s="117"/>
      <c r="AZ483" s="117"/>
      <c r="BJ483" s="117"/>
      <c r="BT483" s="117"/>
      <c r="BU483" s="117"/>
      <c r="CD483" s="117"/>
      <c r="CN483" s="117"/>
      <c r="CX483" s="117"/>
      <c r="DH483" s="117"/>
      <c r="DR483" s="117"/>
      <c r="EB483" s="117"/>
      <c r="EL483" s="117"/>
      <c r="EV483" s="117"/>
      <c r="FF483" s="117"/>
      <c r="FP483" s="117"/>
      <c r="FZ483" s="117"/>
      <c r="GJ483" s="117"/>
      <c r="GT483" s="117"/>
      <c r="HD483" s="117"/>
      <c r="HN483" s="117"/>
      <c r="HX483" s="117"/>
      <c r="IH483" s="117"/>
      <c r="IR483" s="117"/>
    </row>
    <row xmlns:x14ac="http://schemas.microsoft.com/office/spreadsheetml/2009/9/ac" r="484" s="3" customFormat="true" x14ac:dyDescent="0.25">
      <c r="A484" s="372"/>
      <c r="B484" s="117"/>
      <c r="L484" s="417"/>
      <c r="M484" s="418"/>
      <c r="N484" s="418"/>
      <c r="O484" s="418"/>
      <c r="P484" s="418"/>
      <c r="Q484" s="418"/>
      <c r="R484" s="418"/>
      <c r="S484" s="418"/>
      <c r="T484" s="418"/>
      <c r="U484" s="418"/>
      <c r="V484" s="417"/>
      <c r="W484" s="418"/>
      <c r="X484" s="418"/>
      <c r="Y484" s="418"/>
      <c r="Z484" s="418"/>
      <c r="AA484" s="418"/>
      <c r="AB484" s="418"/>
      <c r="AC484" s="418"/>
      <c r="AD484" s="418"/>
      <c r="AE484" s="418"/>
      <c r="AF484" s="117"/>
      <c r="AP484" s="117"/>
      <c r="AZ484" s="117"/>
      <c r="BJ484" s="117"/>
      <c r="BT484" s="117"/>
      <c r="BU484" s="117"/>
      <c r="CD484" s="117"/>
      <c r="CN484" s="117"/>
      <c r="CX484" s="117"/>
      <c r="DH484" s="117"/>
      <c r="DR484" s="117"/>
      <c r="EB484" s="117"/>
      <c r="EL484" s="117"/>
      <c r="EV484" s="117"/>
      <c r="FF484" s="117"/>
      <c r="FP484" s="117"/>
      <c r="FZ484" s="117"/>
      <c r="GJ484" s="117"/>
      <c r="GT484" s="117"/>
      <c r="HD484" s="117"/>
      <c r="HN484" s="117"/>
      <c r="HX484" s="117"/>
      <c r="IH484" s="117"/>
      <c r="IR484" s="117"/>
    </row>
    <row xmlns:x14ac="http://schemas.microsoft.com/office/spreadsheetml/2009/9/ac" r="485" s="3" customFormat="true" x14ac:dyDescent="0.25">
      <c r="A485" s="372"/>
      <c r="B485" s="117"/>
      <c r="L485" s="417"/>
      <c r="M485" s="418"/>
      <c r="N485" s="418"/>
      <c r="O485" s="418"/>
      <c r="P485" s="418"/>
      <c r="Q485" s="418"/>
      <c r="R485" s="418"/>
      <c r="S485" s="418"/>
      <c r="T485" s="418"/>
      <c r="U485" s="418"/>
      <c r="V485" s="417"/>
      <c r="W485" s="418"/>
      <c r="X485" s="418"/>
      <c r="Y485" s="418"/>
      <c r="Z485" s="418"/>
      <c r="AA485" s="418"/>
      <c r="AB485" s="418"/>
      <c r="AC485" s="418"/>
      <c r="AD485" s="418"/>
      <c r="AE485" s="418"/>
      <c r="AF485" s="117"/>
      <c r="AP485" s="117"/>
      <c r="AZ485" s="117"/>
      <c r="BJ485" s="117"/>
      <c r="BT485" s="117"/>
      <c r="BU485" s="117"/>
      <c r="CD485" s="117"/>
      <c r="CN485" s="117"/>
      <c r="CX485" s="117"/>
      <c r="DH485" s="117"/>
      <c r="DR485" s="117"/>
      <c r="EB485" s="117"/>
      <c r="EL485" s="117"/>
      <c r="EV485" s="117"/>
      <c r="FF485" s="117"/>
      <c r="FP485" s="117"/>
      <c r="FZ485" s="117"/>
      <c r="GJ485" s="117"/>
      <c r="GT485" s="117"/>
      <c r="HD485" s="117"/>
      <c r="HN485" s="117"/>
      <c r="HX485" s="117"/>
      <c r="IH485" s="117"/>
      <c r="IR485" s="117"/>
    </row>
    <row xmlns:x14ac="http://schemas.microsoft.com/office/spreadsheetml/2009/9/ac" r="486" s="3" customFormat="true" x14ac:dyDescent="0.25">
      <c r="A486" s="372"/>
      <c r="B486" s="117"/>
      <c r="L486" s="417"/>
      <c r="M486" s="418"/>
      <c r="N486" s="418"/>
      <c r="O486" s="418"/>
      <c r="P486" s="418"/>
      <c r="Q486" s="418"/>
      <c r="R486" s="418"/>
      <c r="S486" s="418"/>
      <c r="T486" s="418"/>
      <c r="U486" s="418"/>
      <c r="V486" s="417"/>
      <c r="W486" s="418"/>
      <c r="X486" s="418"/>
      <c r="Y486" s="418"/>
      <c r="Z486" s="418"/>
      <c r="AA486" s="418"/>
      <c r="AB486" s="418"/>
      <c r="AC486" s="418"/>
      <c r="AD486" s="418"/>
      <c r="AE486" s="418"/>
      <c r="AF486" s="117"/>
      <c r="AP486" s="117"/>
      <c r="AZ486" s="117"/>
      <c r="BJ486" s="117"/>
      <c r="BT486" s="117"/>
      <c r="BU486" s="117"/>
      <c r="CD486" s="117"/>
      <c r="CN486" s="117"/>
      <c r="CX486" s="117"/>
      <c r="DH486" s="117"/>
      <c r="DR486" s="117"/>
      <c r="EB486" s="117"/>
      <c r="EL486" s="117"/>
      <c r="EV486" s="117"/>
      <c r="FF486" s="117"/>
      <c r="FP486" s="117"/>
      <c r="FZ486" s="117"/>
      <c r="GJ486" s="117"/>
      <c r="GT486" s="117"/>
      <c r="HD486" s="117"/>
      <c r="HN486" s="117"/>
      <c r="HX486" s="117"/>
      <c r="IH486" s="117"/>
      <c r="IR486" s="117"/>
    </row>
    <row xmlns:x14ac="http://schemas.microsoft.com/office/spreadsheetml/2009/9/ac" r="487" s="3" customFormat="true" x14ac:dyDescent="0.25">
      <c r="A487" s="372"/>
      <c r="B487" s="117"/>
      <c r="L487" s="417"/>
      <c r="M487" s="418"/>
      <c r="N487" s="418"/>
      <c r="O487" s="418"/>
      <c r="P487" s="418"/>
      <c r="Q487" s="418"/>
      <c r="R487" s="418"/>
      <c r="S487" s="418"/>
      <c r="T487" s="418"/>
      <c r="U487" s="418"/>
      <c r="V487" s="417"/>
      <c r="W487" s="418"/>
      <c r="X487" s="418"/>
      <c r="Y487" s="418"/>
      <c r="Z487" s="418"/>
      <c r="AA487" s="418"/>
      <c r="AB487" s="418"/>
      <c r="AC487" s="418"/>
      <c r="AD487" s="418"/>
      <c r="AE487" s="418"/>
      <c r="AF487" s="117"/>
      <c r="AP487" s="117"/>
      <c r="AZ487" s="117"/>
      <c r="BJ487" s="117"/>
      <c r="BT487" s="117"/>
      <c r="BU487" s="117"/>
      <c r="CD487" s="117"/>
      <c r="CN487" s="117"/>
      <c r="CX487" s="117"/>
      <c r="DH487" s="117"/>
      <c r="DR487" s="117"/>
      <c r="EB487" s="117"/>
      <c r="EL487" s="117"/>
      <c r="EV487" s="117"/>
      <c r="FF487" s="117"/>
      <c r="FP487" s="117"/>
      <c r="FZ487" s="117"/>
      <c r="GJ487" s="117"/>
      <c r="GT487" s="117"/>
      <c r="HD487" s="117"/>
      <c r="HN487" s="117"/>
      <c r="HX487" s="117"/>
      <c r="IH487" s="117"/>
      <c r="IR487" s="117"/>
    </row>
    <row xmlns:x14ac="http://schemas.microsoft.com/office/spreadsheetml/2009/9/ac" r="488" s="3" customFormat="true" x14ac:dyDescent="0.25">
      <c r="A488" s="372"/>
      <c r="B488" s="117"/>
      <c r="L488" s="417"/>
      <c r="M488" s="418"/>
      <c r="N488" s="418"/>
      <c r="O488" s="418"/>
      <c r="P488" s="418"/>
      <c r="Q488" s="418"/>
      <c r="R488" s="418"/>
      <c r="S488" s="418"/>
      <c r="T488" s="418"/>
      <c r="U488" s="418"/>
      <c r="V488" s="417"/>
      <c r="W488" s="418"/>
      <c r="X488" s="418"/>
      <c r="Y488" s="418"/>
      <c r="Z488" s="418"/>
      <c r="AA488" s="418"/>
      <c r="AB488" s="418"/>
      <c r="AC488" s="418"/>
      <c r="AD488" s="418"/>
      <c r="AE488" s="418"/>
      <c r="AF488" s="117"/>
      <c r="AP488" s="117"/>
      <c r="AZ488" s="117"/>
      <c r="BJ488" s="117"/>
      <c r="BT488" s="117"/>
      <c r="BU488" s="117"/>
      <c r="CD488" s="117"/>
      <c r="CN488" s="117"/>
      <c r="CX488" s="117"/>
      <c r="DH488" s="117"/>
      <c r="DR488" s="117"/>
      <c r="EB488" s="117"/>
      <c r="EL488" s="117"/>
      <c r="EV488" s="117"/>
      <c r="FF488" s="117"/>
      <c r="FP488" s="117"/>
      <c r="FZ488" s="117"/>
      <c r="GJ488" s="117"/>
      <c r="GT488" s="117"/>
      <c r="HD488" s="117"/>
      <c r="HN488" s="117"/>
      <c r="HX488" s="117"/>
      <c r="IH488" s="117"/>
      <c r="IR488" s="117"/>
    </row>
    <row xmlns:x14ac="http://schemas.microsoft.com/office/spreadsheetml/2009/9/ac" r="489" s="3" customFormat="true" x14ac:dyDescent="0.25">
      <c r="A489" s="372"/>
      <c r="B489" s="117"/>
      <c r="L489" s="417"/>
      <c r="M489" s="418"/>
      <c r="N489" s="418"/>
      <c r="O489" s="418"/>
      <c r="P489" s="418"/>
      <c r="Q489" s="418"/>
      <c r="R489" s="418"/>
      <c r="S489" s="418"/>
      <c r="T489" s="418"/>
      <c r="U489" s="418"/>
      <c r="V489" s="417"/>
      <c r="W489" s="418"/>
      <c r="X489" s="418"/>
      <c r="Y489" s="418"/>
      <c r="Z489" s="418"/>
      <c r="AA489" s="418"/>
      <c r="AB489" s="418"/>
      <c r="AC489" s="418"/>
      <c r="AD489" s="418"/>
      <c r="AE489" s="418"/>
      <c r="AF489" s="117"/>
      <c r="AP489" s="117"/>
      <c r="AZ489" s="117"/>
      <c r="BJ489" s="117"/>
      <c r="BT489" s="117"/>
      <c r="BU489" s="117"/>
      <c r="CD489" s="117"/>
      <c r="CN489" s="117"/>
      <c r="CX489" s="117"/>
      <c r="DH489" s="117"/>
      <c r="DR489" s="117"/>
      <c r="EB489" s="117"/>
      <c r="EL489" s="117"/>
      <c r="EV489" s="117"/>
      <c r="FF489" s="117"/>
      <c r="FP489" s="117"/>
      <c r="FZ489" s="117"/>
      <c r="GJ489" s="117"/>
      <c r="GT489" s="117"/>
      <c r="HD489" s="117"/>
      <c r="HN489" s="117"/>
      <c r="HX489" s="117"/>
      <c r="IH489" s="117"/>
      <c r="IR489" s="117"/>
    </row>
    <row xmlns:x14ac="http://schemas.microsoft.com/office/spreadsheetml/2009/9/ac" r="490" s="3" customFormat="true" x14ac:dyDescent="0.25">
      <c r="A490" s="372"/>
      <c r="B490" s="117"/>
      <c r="L490" s="417"/>
      <c r="M490" s="418"/>
      <c r="N490" s="418"/>
      <c r="O490" s="418"/>
      <c r="P490" s="418"/>
      <c r="Q490" s="418"/>
      <c r="R490" s="418"/>
      <c r="S490" s="418"/>
      <c r="T490" s="418"/>
      <c r="U490" s="418"/>
      <c r="V490" s="417"/>
      <c r="W490" s="418"/>
      <c r="X490" s="418"/>
      <c r="Y490" s="418"/>
      <c r="Z490" s="418"/>
      <c r="AA490" s="418"/>
      <c r="AB490" s="418"/>
      <c r="AC490" s="418"/>
      <c r="AD490" s="418"/>
      <c r="AE490" s="418"/>
      <c r="AF490" s="117"/>
      <c r="AP490" s="117"/>
      <c r="AZ490" s="117"/>
      <c r="BJ490" s="117"/>
      <c r="BT490" s="117"/>
      <c r="BU490" s="117"/>
      <c r="CD490" s="117"/>
      <c r="CN490" s="117"/>
      <c r="CX490" s="117"/>
      <c r="DH490" s="117"/>
      <c r="DR490" s="117"/>
      <c r="EB490" s="117"/>
      <c r="EL490" s="117"/>
      <c r="EV490" s="117"/>
      <c r="FF490" s="117"/>
      <c r="FP490" s="117"/>
      <c r="FZ490" s="117"/>
      <c r="GJ490" s="117"/>
      <c r="GT490" s="117"/>
      <c r="HD490" s="117"/>
      <c r="HN490" s="117"/>
      <c r="HX490" s="117"/>
      <c r="IH490" s="117"/>
      <c r="IR490" s="117"/>
    </row>
    <row xmlns:x14ac="http://schemas.microsoft.com/office/spreadsheetml/2009/9/ac" r="491" s="3" customFormat="true" x14ac:dyDescent="0.25">
      <c r="A491" s="372"/>
      <c r="B491" s="117"/>
      <c r="L491" s="417"/>
      <c r="M491" s="418"/>
      <c r="N491" s="418"/>
      <c r="O491" s="418"/>
      <c r="P491" s="418"/>
      <c r="Q491" s="418"/>
      <c r="R491" s="418"/>
      <c r="S491" s="418"/>
      <c r="T491" s="418"/>
      <c r="U491" s="418"/>
      <c r="V491" s="417"/>
      <c r="W491" s="418"/>
      <c r="X491" s="418"/>
      <c r="Y491" s="418"/>
      <c r="Z491" s="418"/>
      <c r="AA491" s="418"/>
      <c r="AB491" s="418"/>
      <c r="AC491" s="418"/>
      <c r="AD491" s="418"/>
      <c r="AE491" s="418"/>
      <c r="AF491" s="117"/>
      <c r="AP491" s="117"/>
      <c r="AZ491" s="117"/>
      <c r="BJ491" s="117"/>
      <c r="BT491" s="117"/>
      <c r="BU491" s="117"/>
      <c r="CD491" s="117"/>
      <c r="CN491" s="117"/>
      <c r="CX491" s="117"/>
      <c r="DH491" s="117"/>
      <c r="DR491" s="117"/>
      <c r="EB491" s="117"/>
      <c r="EL491" s="117"/>
      <c r="EV491" s="117"/>
      <c r="FF491" s="117"/>
      <c r="FP491" s="117"/>
      <c r="FZ491" s="117"/>
      <c r="GJ491" s="117"/>
      <c r="GT491" s="117"/>
      <c r="HD491" s="117"/>
      <c r="HN491" s="117"/>
      <c r="HX491" s="117"/>
      <c r="IH491" s="117"/>
      <c r="IR491" s="117"/>
    </row>
    <row xmlns:x14ac="http://schemas.microsoft.com/office/spreadsheetml/2009/9/ac" r="492" s="3" customFormat="true" x14ac:dyDescent="0.25">
      <c r="A492" s="372"/>
      <c r="B492" s="117"/>
      <c r="L492" s="417"/>
      <c r="M492" s="418"/>
      <c r="N492" s="418"/>
      <c r="O492" s="418"/>
      <c r="P492" s="418"/>
      <c r="Q492" s="418"/>
      <c r="R492" s="418"/>
      <c r="S492" s="418"/>
      <c r="T492" s="418"/>
      <c r="U492" s="418"/>
      <c r="V492" s="417"/>
      <c r="W492" s="418"/>
      <c r="X492" s="418"/>
      <c r="Y492" s="418"/>
      <c r="Z492" s="418"/>
      <c r="AA492" s="418"/>
      <c r="AB492" s="418"/>
      <c r="AC492" s="418"/>
      <c r="AD492" s="418"/>
      <c r="AE492" s="418"/>
      <c r="AF492" s="117"/>
      <c r="AP492" s="117"/>
      <c r="AZ492" s="117"/>
      <c r="BJ492" s="117"/>
      <c r="BT492" s="117"/>
      <c r="BU492" s="117"/>
      <c r="CD492" s="117"/>
      <c r="CN492" s="117"/>
      <c r="CX492" s="117"/>
      <c r="DH492" s="117"/>
      <c r="DR492" s="117"/>
      <c r="EB492" s="117"/>
      <c r="EL492" s="117"/>
      <c r="EV492" s="117"/>
      <c r="FF492" s="117"/>
      <c r="FP492" s="117"/>
      <c r="FZ492" s="117"/>
      <c r="GJ492" s="117"/>
      <c r="GT492" s="117"/>
      <c r="HD492" s="117"/>
      <c r="HN492" s="117"/>
      <c r="HX492" s="117"/>
      <c r="IH492" s="117"/>
      <c r="IR492" s="117"/>
    </row>
    <row xmlns:x14ac="http://schemas.microsoft.com/office/spreadsheetml/2009/9/ac" r="493" s="3" customFormat="true" x14ac:dyDescent="0.25">
      <c r="A493" s="372"/>
      <c r="B493" s="117"/>
      <c r="L493" s="417"/>
      <c r="M493" s="418"/>
      <c r="N493" s="418"/>
      <c r="O493" s="418"/>
      <c r="P493" s="418"/>
      <c r="Q493" s="418"/>
      <c r="R493" s="418"/>
      <c r="S493" s="418"/>
      <c r="T493" s="418"/>
      <c r="U493" s="418"/>
      <c r="V493" s="417"/>
      <c r="W493" s="418"/>
      <c r="X493" s="418"/>
      <c r="Y493" s="418"/>
      <c r="Z493" s="418"/>
      <c r="AA493" s="418"/>
      <c r="AB493" s="418"/>
      <c r="AC493" s="418"/>
      <c r="AD493" s="418"/>
      <c r="AE493" s="418"/>
      <c r="AF493" s="117"/>
      <c r="AP493" s="117"/>
      <c r="AZ493" s="117"/>
      <c r="BJ493" s="117"/>
      <c r="BT493" s="117"/>
      <c r="BU493" s="117"/>
      <c r="CD493" s="117"/>
      <c r="CN493" s="117"/>
      <c r="CX493" s="117"/>
      <c r="DH493" s="117"/>
      <c r="DR493" s="117"/>
      <c r="EB493" s="117"/>
      <c r="EL493" s="117"/>
      <c r="EV493" s="117"/>
      <c r="FF493" s="117"/>
      <c r="FP493" s="117"/>
      <c r="FZ493" s="117"/>
      <c r="GJ493" s="117"/>
      <c r="GT493" s="117"/>
      <c r="HD493" s="117"/>
      <c r="HN493" s="117"/>
      <c r="HX493" s="117"/>
      <c r="IH493" s="117"/>
      <c r="IR493" s="117"/>
    </row>
    <row xmlns:x14ac="http://schemas.microsoft.com/office/spreadsheetml/2009/9/ac" r="494" s="3" customFormat="true" x14ac:dyDescent="0.25">
      <c r="A494" s="372"/>
      <c r="B494" s="117"/>
      <c r="L494" s="417"/>
      <c r="M494" s="418"/>
      <c r="N494" s="418"/>
      <c r="O494" s="418"/>
      <c r="P494" s="418"/>
      <c r="Q494" s="418"/>
      <c r="R494" s="418"/>
      <c r="S494" s="418"/>
      <c r="T494" s="418"/>
      <c r="U494" s="418"/>
      <c r="V494" s="417"/>
      <c r="W494" s="418"/>
      <c r="X494" s="418"/>
      <c r="Y494" s="418"/>
      <c r="Z494" s="418"/>
      <c r="AA494" s="418"/>
      <c r="AB494" s="418"/>
      <c r="AC494" s="418"/>
      <c r="AD494" s="418"/>
      <c r="AE494" s="418"/>
      <c r="AF494" s="117"/>
      <c r="AP494" s="117"/>
      <c r="AZ494" s="117"/>
      <c r="BJ494" s="117"/>
      <c r="BT494" s="117"/>
      <c r="BU494" s="117"/>
      <c r="CD494" s="117"/>
      <c r="CN494" s="117"/>
      <c r="CX494" s="117"/>
      <c r="DH494" s="117"/>
      <c r="DR494" s="117"/>
      <c r="EB494" s="117"/>
      <c r="EL494" s="117"/>
      <c r="EV494" s="117"/>
      <c r="FF494" s="117"/>
      <c r="FP494" s="117"/>
      <c r="FZ494" s="117"/>
      <c r="GJ494" s="117"/>
      <c r="GT494" s="117"/>
      <c r="HD494" s="117"/>
      <c r="HN494" s="117"/>
      <c r="HX494" s="117"/>
      <c r="IH494" s="117"/>
      <c r="IR494" s="117"/>
    </row>
    <row xmlns:x14ac="http://schemas.microsoft.com/office/spreadsheetml/2009/9/ac" r="495" s="3" customFormat="true" x14ac:dyDescent="0.25">
      <c r="A495" s="372"/>
      <c r="B495" s="117"/>
      <c r="L495" s="417"/>
      <c r="M495" s="418"/>
      <c r="N495" s="418"/>
      <c r="O495" s="418"/>
      <c r="P495" s="418"/>
      <c r="Q495" s="418"/>
      <c r="R495" s="418"/>
      <c r="S495" s="418"/>
      <c r="T495" s="418"/>
      <c r="U495" s="418"/>
      <c r="V495" s="417"/>
      <c r="W495" s="418"/>
      <c r="X495" s="418"/>
      <c r="Y495" s="418"/>
      <c r="Z495" s="418"/>
      <c r="AA495" s="418"/>
      <c r="AB495" s="418"/>
      <c r="AC495" s="418"/>
      <c r="AD495" s="418"/>
      <c r="AE495" s="418"/>
      <c r="AF495" s="117"/>
      <c r="AP495" s="117"/>
      <c r="AZ495" s="117"/>
      <c r="BJ495" s="117"/>
      <c r="BT495" s="117"/>
      <c r="BU495" s="117"/>
      <c r="CD495" s="117"/>
      <c r="CN495" s="117"/>
      <c r="CX495" s="117"/>
      <c r="DH495" s="117"/>
      <c r="DR495" s="117"/>
      <c r="EB495" s="117"/>
      <c r="EL495" s="117"/>
      <c r="EV495" s="117"/>
      <c r="FF495" s="117"/>
      <c r="FP495" s="117"/>
      <c r="FZ495" s="117"/>
      <c r="GJ495" s="117"/>
      <c r="GT495" s="117"/>
      <c r="HD495" s="117"/>
      <c r="HN495" s="117"/>
      <c r="HX495" s="117"/>
      <c r="IH495" s="117"/>
      <c r="IR495" s="117"/>
    </row>
    <row xmlns:x14ac="http://schemas.microsoft.com/office/spreadsheetml/2009/9/ac" r="496" s="3" customFormat="true" x14ac:dyDescent="0.25">
      <c r="A496" s="372"/>
      <c r="B496" s="117"/>
      <c r="L496" s="417"/>
      <c r="M496" s="418"/>
      <c r="N496" s="418"/>
      <c r="O496" s="418"/>
      <c r="P496" s="418"/>
      <c r="Q496" s="418"/>
      <c r="R496" s="418"/>
      <c r="S496" s="418"/>
      <c r="T496" s="418"/>
      <c r="U496" s="418"/>
      <c r="V496" s="417"/>
      <c r="W496" s="418"/>
      <c r="X496" s="418"/>
      <c r="Y496" s="418"/>
      <c r="Z496" s="418"/>
      <c r="AA496" s="418"/>
      <c r="AB496" s="418"/>
      <c r="AC496" s="418"/>
      <c r="AD496" s="418"/>
      <c r="AE496" s="418"/>
      <c r="AF496" s="117"/>
      <c r="AP496" s="117"/>
      <c r="AZ496" s="117"/>
      <c r="BJ496" s="117"/>
      <c r="BT496" s="117"/>
      <c r="BU496" s="117"/>
      <c r="CD496" s="117"/>
      <c r="CN496" s="117"/>
      <c r="CX496" s="117"/>
      <c r="DH496" s="117"/>
      <c r="DR496" s="117"/>
      <c r="EB496" s="117"/>
      <c r="EL496" s="117"/>
      <c r="EV496" s="117"/>
      <c r="FF496" s="117"/>
      <c r="FP496" s="117"/>
      <c r="FZ496" s="117"/>
      <c r="GJ496" s="117"/>
      <c r="GT496" s="117"/>
      <c r="HD496" s="117"/>
      <c r="HN496" s="117"/>
      <c r="HX496" s="117"/>
      <c r="IH496" s="117"/>
      <c r="IR496" s="117"/>
    </row>
    <row xmlns:x14ac="http://schemas.microsoft.com/office/spreadsheetml/2009/9/ac" r="497" s="3" customFormat="true" x14ac:dyDescent="0.25">
      <c r="A497" s="372"/>
      <c r="B497" s="117"/>
      <c r="L497" s="417"/>
      <c r="M497" s="418"/>
      <c r="N497" s="418"/>
      <c r="O497" s="418"/>
      <c r="P497" s="418"/>
      <c r="Q497" s="418"/>
      <c r="R497" s="418"/>
      <c r="S497" s="418"/>
      <c r="T497" s="418"/>
      <c r="U497" s="418"/>
      <c r="V497" s="417"/>
      <c r="W497" s="418"/>
      <c r="X497" s="418"/>
      <c r="Y497" s="418"/>
      <c r="Z497" s="418"/>
      <c r="AA497" s="418"/>
      <c r="AB497" s="418"/>
      <c r="AC497" s="418"/>
      <c r="AD497" s="418"/>
      <c r="AE497" s="418"/>
      <c r="AF497" s="117"/>
      <c r="AP497" s="117"/>
      <c r="AZ497" s="117"/>
      <c r="BJ497" s="117"/>
      <c r="BT497" s="117"/>
      <c r="BU497" s="117"/>
      <c r="CD497" s="117"/>
      <c r="CN497" s="117"/>
      <c r="CX497" s="117"/>
      <c r="DH497" s="117"/>
      <c r="DR497" s="117"/>
      <c r="EB497" s="117"/>
      <c r="EL497" s="117"/>
      <c r="EV497" s="117"/>
      <c r="FF497" s="117"/>
      <c r="FP497" s="117"/>
      <c r="FZ497" s="117"/>
      <c r="GJ497" s="117"/>
      <c r="GT497" s="117"/>
      <c r="HD497" s="117"/>
      <c r="HN497" s="117"/>
      <c r="HX497" s="117"/>
      <c r="IH497" s="117"/>
      <c r="IR497" s="117"/>
    </row>
    <row xmlns:x14ac="http://schemas.microsoft.com/office/spreadsheetml/2009/9/ac" r="498" s="3" customFormat="true" x14ac:dyDescent="0.25">
      <c r="A498" s="372"/>
      <c r="B498" s="117"/>
      <c r="L498" s="417"/>
      <c r="M498" s="418"/>
      <c r="N498" s="418"/>
      <c r="O498" s="418"/>
      <c r="P498" s="418"/>
      <c r="Q498" s="418"/>
      <c r="R498" s="418"/>
      <c r="S498" s="418"/>
      <c r="T498" s="418"/>
      <c r="U498" s="418"/>
      <c r="V498" s="417"/>
      <c r="W498" s="418"/>
      <c r="X498" s="418"/>
      <c r="Y498" s="418"/>
      <c r="Z498" s="418"/>
      <c r="AA498" s="418"/>
      <c r="AB498" s="418"/>
      <c r="AC498" s="418"/>
      <c r="AD498" s="418"/>
      <c r="AE498" s="418"/>
      <c r="AF498" s="117"/>
      <c r="AP498" s="117"/>
      <c r="AZ498" s="117"/>
      <c r="BJ498" s="117"/>
      <c r="BT498" s="117"/>
      <c r="BU498" s="117"/>
      <c r="CD498" s="117"/>
      <c r="CN498" s="117"/>
      <c r="CX498" s="117"/>
      <c r="DH498" s="117"/>
      <c r="DR498" s="117"/>
      <c r="EB498" s="117"/>
      <c r="EL498" s="117"/>
      <c r="EV498" s="117"/>
      <c r="FF498" s="117"/>
      <c r="FP498" s="117"/>
      <c r="FZ498" s="117"/>
      <c r="GJ498" s="117"/>
      <c r="GT498" s="117"/>
      <c r="HD498" s="117"/>
      <c r="HN498" s="117"/>
      <c r="HX498" s="117"/>
      <c r="IH498" s="117"/>
      <c r="IR498" s="117"/>
    </row>
    <row xmlns:x14ac="http://schemas.microsoft.com/office/spreadsheetml/2009/9/ac" r="499" s="3" customFormat="true" x14ac:dyDescent="0.25">
      <c r="A499" s="372"/>
      <c r="B499" s="117"/>
      <c r="L499" s="417"/>
      <c r="M499" s="418"/>
      <c r="N499" s="418"/>
      <c r="O499" s="418"/>
      <c r="P499" s="418"/>
      <c r="Q499" s="418"/>
      <c r="R499" s="418"/>
      <c r="S499" s="418"/>
      <c r="T499" s="418"/>
      <c r="U499" s="418"/>
      <c r="V499" s="417"/>
      <c r="W499" s="418"/>
      <c r="X499" s="418"/>
      <c r="Y499" s="418"/>
      <c r="Z499" s="418"/>
      <c r="AA499" s="418"/>
      <c r="AB499" s="418"/>
      <c r="AC499" s="418"/>
      <c r="AD499" s="418"/>
      <c r="AE499" s="418"/>
      <c r="AF499" s="117"/>
      <c r="AP499" s="117"/>
      <c r="AZ499" s="117"/>
      <c r="BJ499" s="117"/>
      <c r="BT499" s="117"/>
      <c r="BU499" s="117"/>
      <c r="CD499" s="117"/>
      <c r="CN499" s="117"/>
      <c r="CX499" s="117"/>
      <c r="DH499" s="117"/>
      <c r="DR499" s="117"/>
      <c r="EB499" s="117"/>
      <c r="EL499" s="117"/>
      <c r="EV499" s="117"/>
      <c r="FF499" s="117"/>
      <c r="FP499" s="117"/>
      <c r="FZ499" s="117"/>
      <c r="GJ499" s="117"/>
      <c r="GT499" s="117"/>
      <c r="HD499" s="117"/>
      <c r="HN499" s="117"/>
      <c r="HX499" s="117"/>
      <c r="IH499" s="117"/>
      <c r="IR499" s="117"/>
    </row>
    <row xmlns:x14ac="http://schemas.microsoft.com/office/spreadsheetml/2009/9/ac" r="500" s="3" customFormat="true" x14ac:dyDescent="0.25">
      <c r="A500" s="372"/>
      <c r="B500" s="117"/>
      <c r="L500" s="417"/>
      <c r="M500" s="418"/>
      <c r="N500" s="418"/>
      <c r="O500" s="418"/>
      <c r="P500" s="418"/>
      <c r="Q500" s="418"/>
      <c r="R500" s="418"/>
      <c r="S500" s="418"/>
      <c r="T500" s="418"/>
      <c r="U500" s="418"/>
      <c r="V500" s="417"/>
      <c r="W500" s="418"/>
      <c r="X500" s="418"/>
      <c r="Y500" s="418"/>
      <c r="Z500" s="418"/>
      <c r="AA500" s="418"/>
      <c r="AB500" s="418"/>
      <c r="AC500" s="418"/>
      <c r="AD500" s="418"/>
      <c r="AE500" s="418"/>
      <c r="AF500" s="117"/>
      <c r="AP500" s="117"/>
      <c r="AZ500" s="117"/>
      <c r="BJ500" s="117"/>
      <c r="BT500" s="117"/>
      <c r="BU500" s="117"/>
      <c r="CD500" s="117"/>
      <c r="CN500" s="117"/>
      <c r="CX500" s="117"/>
      <c r="DH500" s="117"/>
      <c r="DR500" s="117"/>
      <c r="EB500" s="117"/>
      <c r="EL500" s="117"/>
      <c r="EV500" s="117"/>
      <c r="FF500" s="117"/>
      <c r="FP500" s="117"/>
      <c r="FZ500" s="117"/>
      <c r="GJ500" s="117"/>
      <c r="GT500" s="117"/>
      <c r="HD500" s="117"/>
      <c r="HN500" s="117"/>
      <c r="HX500" s="117"/>
      <c r="IH500" s="117"/>
      <c r="IR500" s="117"/>
    </row>
    <row xmlns:x14ac="http://schemas.microsoft.com/office/spreadsheetml/2009/9/ac" r="501" s="3" customFormat="true" x14ac:dyDescent="0.25">
      <c r="A501" s="372"/>
      <c r="B501" s="117"/>
      <c r="L501" s="417"/>
      <c r="M501" s="418"/>
      <c r="N501" s="418"/>
      <c r="O501" s="418"/>
      <c r="P501" s="418"/>
      <c r="Q501" s="418"/>
      <c r="R501" s="418"/>
      <c r="S501" s="418"/>
      <c r="T501" s="418"/>
      <c r="U501" s="418"/>
      <c r="V501" s="417"/>
      <c r="W501" s="418"/>
      <c r="X501" s="418"/>
      <c r="Y501" s="418"/>
      <c r="Z501" s="418"/>
      <c r="AA501" s="418"/>
      <c r="AB501" s="418"/>
      <c r="AC501" s="418"/>
      <c r="AD501" s="418"/>
      <c r="AE501" s="418"/>
      <c r="AF501" s="117"/>
      <c r="AP501" s="117"/>
      <c r="AZ501" s="117"/>
      <c r="BJ501" s="117"/>
      <c r="BT501" s="117"/>
      <c r="BU501" s="117"/>
      <c r="CD501" s="117"/>
      <c r="CN501" s="117"/>
      <c r="CX501" s="117"/>
      <c r="DH501" s="117"/>
      <c r="DR501" s="117"/>
      <c r="EB501" s="117"/>
      <c r="EL501" s="117"/>
      <c r="EV501" s="117"/>
      <c r="FF501" s="117"/>
      <c r="FP501" s="117"/>
      <c r="FZ501" s="117"/>
      <c r="GJ501" s="117"/>
      <c r="GT501" s="117"/>
      <c r="HD501" s="117"/>
      <c r="HN501" s="117"/>
      <c r="HX501" s="117"/>
      <c r="IH501" s="117"/>
      <c r="IR501" s="117"/>
    </row>
    <row xmlns:x14ac="http://schemas.microsoft.com/office/spreadsheetml/2009/9/ac" r="502" s="3" customFormat="true" x14ac:dyDescent="0.25">
      <c r="A502" s="372"/>
      <c r="B502" s="117"/>
      <c r="L502" s="417"/>
      <c r="M502" s="418"/>
      <c r="N502" s="418"/>
      <c r="O502" s="418"/>
      <c r="P502" s="418"/>
      <c r="Q502" s="418"/>
      <c r="R502" s="418"/>
      <c r="S502" s="418"/>
      <c r="T502" s="418"/>
      <c r="U502" s="418"/>
      <c r="V502" s="417"/>
      <c r="W502" s="418"/>
      <c r="X502" s="418"/>
      <c r="Y502" s="418"/>
      <c r="Z502" s="418"/>
      <c r="AA502" s="418"/>
      <c r="AB502" s="418"/>
      <c r="AC502" s="418"/>
      <c r="AD502" s="418"/>
      <c r="AE502" s="418"/>
      <c r="AF502" s="117"/>
      <c r="AP502" s="117"/>
      <c r="AZ502" s="117"/>
      <c r="BJ502" s="117"/>
      <c r="BT502" s="117"/>
      <c r="BU502" s="117"/>
      <c r="CD502" s="117"/>
      <c r="CN502" s="117"/>
      <c r="CX502" s="117"/>
      <c r="DH502" s="117"/>
      <c r="DR502" s="117"/>
      <c r="EB502" s="117"/>
      <c r="EL502" s="117"/>
      <c r="EV502" s="117"/>
      <c r="FF502" s="117"/>
      <c r="FP502" s="117"/>
      <c r="FZ502" s="117"/>
      <c r="GJ502" s="117"/>
      <c r="GT502" s="117"/>
      <c r="HD502" s="117"/>
      <c r="HN502" s="117"/>
      <c r="HX502" s="117"/>
      <c r="IH502" s="117"/>
      <c r="IR502" s="117"/>
    </row>
    <row xmlns:x14ac="http://schemas.microsoft.com/office/spreadsheetml/2009/9/ac" r="503" s="3" customFormat="true" x14ac:dyDescent="0.25">
      <c r="A503" s="372"/>
      <c r="B503" s="117"/>
      <c r="L503" s="417"/>
      <c r="M503" s="418"/>
      <c r="N503" s="418"/>
      <c r="O503" s="418"/>
      <c r="P503" s="418"/>
      <c r="Q503" s="418"/>
      <c r="R503" s="418"/>
      <c r="S503" s="418"/>
      <c r="T503" s="418"/>
      <c r="U503" s="418"/>
      <c r="V503" s="417"/>
      <c r="W503" s="418"/>
      <c r="X503" s="418"/>
      <c r="Y503" s="418"/>
      <c r="Z503" s="418"/>
      <c r="AA503" s="418"/>
      <c r="AB503" s="418"/>
      <c r="AC503" s="418"/>
      <c r="AD503" s="418"/>
      <c r="AE503" s="418"/>
      <c r="AF503" s="117"/>
      <c r="AP503" s="117"/>
      <c r="AZ503" s="117"/>
      <c r="BJ503" s="117"/>
      <c r="BT503" s="117"/>
      <c r="BU503" s="117"/>
      <c r="CD503" s="117"/>
      <c r="CN503" s="117"/>
      <c r="CX503" s="117"/>
      <c r="DH503" s="117"/>
      <c r="DR503" s="117"/>
      <c r="EB503" s="117"/>
      <c r="EL503" s="117"/>
      <c r="EV503" s="117"/>
      <c r="FF503" s="117"/>
      <c r="FP503" s="117"/>
      <c r="FZ503" s="117"/>
      <c r="GJ503" s="117"/>
      <c r="GT503" s="117"/>
      <c r="HD503" s="117"/>
      <c r="HN503" s="117"/>
      <c r="HX503" s="117"/>
      <c r="IH503" s="117"/>
      <c r="IR503" s="117"/>
    </row>
    <row xmlns:x14ac="http://schemas.microsoft.com/office/spreadsheetml/2009/9/ac" r="504" s="3" customFormat="true" x14ac:dyDescent="0.25">
      <c r="A504" s="372"/>
      <c r="B504" s="117"/>
      <c r="L504" s="417"/>
      <c r="M504" s="418"/>
      <c r="N504" s="418"/>
      <c r="O504" s="418"/>
      <c r="P504" s="418"/>
      <c r="Q504" s="418"/>
      <c r="R504" s="418"/>
      <c r="S504" s="418"/>
      <c r="T504" s="418"/>
      <c r="U504" s="418"/>
      <c r="V504" s="417"/>
      <c r="W504" s="418"/>
      <c r="X504" s="418"/>
      <c r="Y504" s="418"/>
      <c r="Z504" s="418"/>
      <c r="AA504" s="418"/>
      <c r="AB504" s="418"/>
      <c r="AC504" s="418"/>
      <c r="AD504" s="418"/>
      <c r="AE504" s="418"/>
      <c r="AF504" s="117"/>
      <c r="AP504" s="117"/>
      <c r="AZ504" s="117"/>
      <c r="BJ504" s="117"/>
      <c r="BT504" s="117"/>
      <c r="BU504" s="117"/>
      <c r="CD504" s="117"/>
      <c r="CN504" s="117"/>
      <c r="CX504" s="117"/>
      <c r="DH504" s="117"/>
      <c r="DR504" s="117"/>
      <c r="EB504" s="117"/>
      <c r="EL504" s="117"/>
      <c r="EV504" s="117"/>
      <c r="FF504" s="117"/>
      <c r="FP504" s="117"/>
      <c r="FZ504" s="117"/>
      <c r="GJ504" s="117"/>
      <c r="GT504" s="117"/>
      <c r="HD504" s="117"/>
      <c r="HN504" s="117"/>
      <c r="HX504" s="117"/>
      <c r="IH504" s="117"/>
      <c r="IR504" s="117"/>
    </row>
    <row xmlns:x14ac="http://schemas.microsoft.com/office/spreadsheetml/2009/9/ac" r="505" s="3" customFormat="true" x14ac:dyDescent="0.25">
      <c r="A505" s="372"/>
      <c r="B505" s="117"/>
      <c r="L505" s="417"/>
      <c r="M505" s="418"/>
      <c r="N505" s="418"/>
      <c r="O505" s="418"/>
      <c r="P505" s="418"/>
      <c r="Q505" s="418"/>
      <c r="R505" s="418"/>
      <c r="S505" s="418"/>
      <c r="T505" s="418"/>
      <c r="U505" s="418"/>
      <c r="V505" s="417"/>
      <c r="W505" s="418"/>
      <c r="X505" s="418"/>
      <c r="Y505" s="418"/>
      <c r="Z505" s="418"/>
      <c r="AA505" s="418"/>
      <c r="AB505" s="418"/>
      <c r="AC505" s="418"/>
      <c r="AD505" s="418"/>
      <c r="AE505" s="418"/>
      <c r="AF505" s="117"/>
      <c r="AP505" s="117"/>
      <c r="AZ505" s="117"/>
      <c r="BJ505" s="117"/>
      <c r="BT505" s="117"/>
      <c r="BU505" s="117"/>
      <c r="CD505" s="117"/>
      <c r="CN505" s="117"/>
      <c r="CX505" s="117"/>
      <c r="DH505" s="117"/>
      <c r="DR505" s="117"/>
      <c r="EB505" s="117"/>
      <c r="EL505" s="117"/>
      <c r="EV505" s="117"/>
      <c r="FF505" s="117"/>
      <c r="FP505" s="117"/>
      <c r="FZ505" s="117"/>
      <c r="GJ505" s="117"/>
      <c r="GT505" s="117"/>
      <c r="HD505" s="117"/>
      <c r="HN505" s="117"/>
      <c r="HX505" s="117"/>
      <c r="IH505" s="117"/>
      <c r="IR505" s="117"/>
    </row>
    <row xmlns:x14ac="http://schemas.microsoft.com/office/spreadsheetml/2009/9/ac" r="506" s="3" customFormat="true" x14ac:dyDescent="0.25">
      <c r="A506" s="372"/>
      <c r="B506" s="117"/>
      <c r="L506" s="417"/>
      <c r="M506" s="418"/>
      <c r="N506" s="418"/>
      <c r="O506" s="418"/>
      <c r="P506" s="418"/>
      <c r="Q506" s="418"/>
      <c r="R506" s="418"/>
      <c r="S506" s="418"/>
      <c r="T506" s="418"/>
      <c r="U506" s="418"/>
      <c r="V506" s="417"/>
      <c r="W506" s="418"/>
      <c r="X506" s="418"/>
      <c r="Y506" s="418"/>
      <c r="Z506" s="418"/>
      <c r="AA506" s="418"/>
      <c r="AB506" s="418"/>
      <c r="AC506" s="418"/>
      <c r="AD506" s="418"/>
      <c r="AE506" s="418"/>
      <c r="AF506" s="117"/>
      <c r="AP506" s="117"/>
      <c r="AZ506" s="117"/>
      <c r="BJ506" s="117"/>
      <c r="BT506" s="117"/>
      <c r="BU506" s="117"/>
      <c r="CD506" s="117"/>
      <c r="CN506" s="117"/>
      <c r="CX506" s="117"/>
      <c r="DH506" s="117"/>
      <c r="DR506" s="117"/>
      <c r="EB506" s="117"/>
      <c r="EL506" s="117"/>
      <c r="EV506" s="117"/>
      <c r="FF506" s="117"/>
      <c r="FP506" s="117"/>
      <c r="FZ506" s="117"/>
      <c r="GJ506" s="117"/>
      <c r="GT506" s="117"/>
      <c r="HD506" s="117"/>
      <c r="HN506" s="117"/>
      <c r="HX506" s="117"/>
      <c r="IH506" s="117"/>
      <c r="IR506" s="117"/>
    </row>
    <row xmlns:x14ac="http://schemas.microsoft.com/office/spreadsheetml/2009/9/ac" r="507" s="3" customFormat="true" x14ac:dyDescent="0.25">
      <c r="A507" s="372"/>
      <c r="B507" s="117"/>
      <c r="L507" s="417"/>
      <c r="M507" s="418"/>
      <c r="N507" s="418"/>
      <c r="O507" s="418"/>
      <c r="P507" s="418"/>
      <c r="Q507" s="418"/>
      <c r="R507" s="418"/>
      <c r="S507" s="418"/>
      <c r="T507" s="418"/>
      <c r="U507" s="418"/>
      <c r="V507" s="417"/>
      <c r="W507" s="418"/>
      <c r="X507" s="418"/>
      <c r="Y507" s="418"/>
      <c r="Z507" s="418"/>
      <c r="AA507" s="418"/>
      <c r="AB507" s="418"/>
      <c r="AC507" s="418"/>
      <c r="AD507" s="418"/>
      <c r="AE507" s="418"/>
      <c r="AF507" s="117"/>
      <c r="AP507" s="117"/>
      <c r="AZ507" s="117"/>
      <c r="BJ507" s="117"/>
      <c r="BT507" s="117"/>
      <c r="BU507" s="117"/>
      <c r="CD507" s="117"/>
      <c r="CN507" s="117"/>
      <c r="CX507" s="117"/>
      <c r="DH507" s="117"/>
      <c r="DR507" s="117"/>
      <c r="EB507" s="117"/>
      <c r="EL507" s="117"/>
      <c r="EV507" s="117"/>
      <c r="FF507" s="117"/>
      <c r="FP507" s="117"/>
      <c r="FZ507" s="117"/>
      <c r="GJ507" s="117"/>
      <c r="GT507" s="117"/>
      <c r="HD507" s="117"/>
      <c r="HN507" s="117"/>
      <c r="HX507" s="117"/>
      <c r="IH507" s="117"/>
      <c r="IR507" s="117"/>
    </row>
    <row xmlns:x14ac="http://schemas.microsoft.com/office/spreadsheetml/2009/9/ac" r="508" s="3" customFormat="true" x14ac:dyDescent="0.25">
      <c r="A508" s="372"/>
      <c r="B508" s="117"/>
      <c r="L508" s="417"/>
      <c r="M508" s="418"/>
      <c r="N508" s="418"/>
      <c r="O508" s="418"/>
      <c r="P508" s="418"/>
      <c r="Q508" s="418"/>
      <c r="R508" s="418"/>
      <c r="S508" s="418"/>
      <c r="T508" s="418"/>
      <c r="U508" s="418"/>
      <c r="V508" s="417"/>
      <c r="W508" s="418"/>
      <c r="X508" s="418"/>
      <c r="Y508" s="418"/>
      <c r="Z508" s="418"/>
      <c r="AA508" s="418"/>
      <c r="AB508" s="418"/>
      <c r="AC508" s="418"/>
      <c r="AD508" s="418"/>
      <c r="AE508" s="418"/>
      <c r="AF508" s="117"/>
      <c r="AP508" s="117"/>
      <c r="AZ508" s="117"/>
      <c r="BJ508" s="117"/>
      <c r="BT508" s="117"/>
      <c r="BU508" s="117"/>
      <c r="CD508" s="117"/>
      <c r="CN508" s="117"/>
      <c r="CX508" s="117"/>
      <c r="DH508" s="117"/>
      <c r="DR508" s="117"/>
      <c r="EB508" s="117"/>
      <c r="EL508" s="117"/>
      <c r="EV508" s="117"/>
      <c r="FF508" s="117"/>
      <c r="FP508" s="117"/>
      <c r="FZ508" s="117"/>
      <c r="GJ508" s="117"/>
      <c r="GT508" s="117"/>
      <c r="HD508" s="117"/>
      <c r="HN508" s="117"/>
      <c r="HX508" s="117"/>
      <c r="IH508" s="117"/>
      <c r="IR508" s="117"/>
    </row>
    <row xmlns:x14ac="http://schemas.microsoft.com/office/spreadsheetml/2009/9/ac" r="509" s="3" customFormat="true" x14ac:dyDescent="0.25">
      <c r="A509" s="372"/>
      <c r="B509" s="117"/>
      <c r="L509" s="417"/>
      <c r="M509" s="418"/>
      <c r="N509" s="418"/>
      <c r="O509" s="418"/>
      <c r="P509" s="418"/>
      <c r="Q509" s="418"/>
      <c r="R509" s="418"/>
      <c r="S509" s="418"/>
      <c r="T509" s="418"/>
      <c r="U509" s="418"/>
      <c r="V509" s="417"/>
      <c r="W509" s="418"/>
      <c r="X509" s="418"/>
      <c r="Y509" s="418"/>
      <c r="Z509" s="418"/>
      <c r="AA509" s="418"/>
      <c r="AB509" s="418"/>
      <c r="AC509" s="418"/>
      <c r="AD509" s="418"/>
      <c r="AE509" s="418"/>
      <c r="AF509" s="117"/>
      <c r="AP509" s="117"/>
      <c r="AZ509" s="117"/>
      <c r="BJ509" s="117"/>
      <c r="BT509" s="117"/>
      <c r="BU509" s="117"/>
      <c r="CD509" s="117"/>
      <c r="CN509" s="117"/>
      <c r="CX509" s="117"/>
      <c r="DH509" s="117"/>
      <c r="DR509" s="117"/>
      <c r="EB509" s="117"/>
      <c r="EL509" s="117"/>
      <c r="EV509" s="117"/>
      <c r="FF509" s="117"/>
      <c r="FP509" s="117"/>
      <c r="FZ509" s="117"/>
      <c r="GJ509" s="117"/>
      <c r="GT509" s="117"/>
      <c r="HD509" s="117"/>
      <c r="HN509" s="117"/>
      <c r="HX509" s="117"/>
      <c r="IH509" s="117"/>
      <c r="IR509" s="117"/>
    </row>
    <row xmlns:x14ac="http://schemas.microsoft.com/office/spreadsheetml/2009/9/ac" r="510" s="3" customFormat="true" x14ac:dyDescent="0.25">
      <c r="A510" s="372"/>
      <c r="B510" s="117"/>
      <c r="L510" s="417"/>
      <c r="M510" s="418"/>
      <c r="N510" s="418"/>
      <c r="O510" s="418"/>
      <c r="P510" s="418"/>
      <c r="Q510" s="418"/>
      <c r="R510" s="418"/>
      <c r="S510" s="418"/>
      <c r="T510" s="418"/>
      <c r="U510" s="418"/>
      <c r="V510" s="417"/>
      <c r="W510" s="418"/>
      <c r="X510" s="418"/>
      <c r="Y510" s="418"/>
      <c r="Z510" s="418"/>
      <c r="AA510" s="418"/>
      <c r="AB510" s="418"/>
      <c r="AC510" s="418"/>
      <c r="AD510" s="418"/>
      <c r="AE510" s="418"/>
      <c r="AF510" s="117"/>
      <c r="AP510" s="117"/>
      <c r="AZ510" s="117"/>
      <c r="BJ510" s="117"/>
      <c r="BT510" s="117"/>
      <c r="BU510" s="117"/>
      <c r="CD510" s="117"/>
      <c r="CN510" s="117"/>
      <c r="CX510" s="117"/>
      <c r="DH510" s="117"/>
      <c r="DR510" s="117"/>
      <c r="EB510" s="117"/>
      <c r="EL510" s="117"/>
      <c r="EV510" s="117"/>
      <c r="FF510" s="117"/>
      <c r="FP510" s="117"/>
      <c r="FZ510" s="117"/>
      <c r="GJ510" s="117"/>
      <c r="GT510" s="117"/>
      <c r="HD510" s="117"/>
      <c r="HN510" s="117"/>
      <c r="HX510" s="117"/>
      <c r="IH510" s="117"/>
      <c r="IR510" s="117"/>
    </row>
    <row xmlns:x14ac="http://schemas.microsoft.com/office/spreadsheetml/2009/9/ac" r="511" s="3" customFormat="true" x14ac:dyDescent="0.25">
      <c r="A511" s="372"/>
      <c r="B511" s="117"/>
      <c r="L511" s="417"/>
      <c r="M511" s="418"/>
      <c r="N511" s="418"/>
      <c r="O511" s="418"/>
      <c r="P511" s="418"/>
      <c r="Q511" s="418"/>
      <c r="R511" s="418"/>
      <c r="S511" s="418"/>
      <c r="T511" s="418"/>
      <c r="U511" s="418"/>
      <c r="V511" s="417"/>
      <c r="W511" s="418"/>
      <c r="X511" s="418"/>
      <c r="Y511" s="418"/>
      <c r="Z511" s="418"/>
      <c r="AA511" s="418"/>
      <c r="AB511" s="418"/>
      <c r="AC511" s="418"/>
      <c r="AD511" s="418"/>
      <c r="AE511" s="418"/>
      <c r="AF511" s="117"/>
      <c r="AP511" s="117"/>
      <c r="AZ511" s="117"/>
      <c r="BJ511" s="117"/>
      <c r="BT511" s="117"/>
      <c r="BU511" s="117"/>
      <c r="CD511" s="117"/>
      <c r="CN511" s="117"/>
      <c r="CX511" s="117"/>
      <c r="DH511" s="117"/>
      <c r="DR511" s="117"/>
      <c r="EB511" s="117"/>
      <c r="EL511" s="117"/>
      <c r="EV511" s="117"/>
      <c r="FF511" s="117"/>
      <c r="FP511" s="117"/>
      <c r="FZ511" s="117"/>
      <c r="GJ511" s="117"/>
      <c r="GT511" s="117"/>
      <c r="HD511" s="117"/>
      <c r="HN511" s="117"/>
      <c r="HX511" s="117"/>
      <c r="IH511" s="117"/>
      <c r="IR511" s="117"/>
    </row>
    <row xmlns:x14ac="http://schemas.microsoft.com/office/spreadsheetml/2009/9/ac" r="512" s="3" customFormat="true" x14ac:dyDescent="0.25">
      <c r="A512" s="372"/>
      <c r="B512" s="117"/>
      <c r="L512" s="417"/>
      <c r="M512" s="418"/>
      <c r="N512" s="418"/>
      <c r="O512" s="418"/>
      <c r="P512" s="418"/>
      <c r="Q512" s="418"/>
      <c r="R512" s="418"/>
      <c r="S512" s="418"/>
      <c r="T512" s="418"/>
      <c r="U512" s="418"/>
      <c r="V512" s="417"/>
      <c r="W512" s="418"/>
      <c r="X512" s="418"/>
      <c r="Y512" s="418"/>
      <c r="Z512" s="418"/>
      <c r="AA512" s="418"/>
      <c r="AB512" s="418"/>
      <c r="AC512" s="418"/>
      <c r="AD512" s="418"/>
      <c r="AE512" s="418"/>
      <c r="AF512" s="117"/>
      <c r="AP512" s="117"/>
      <c r="AZ512" s="117"/>
      <c r="BJ512" s="117"/>
      <c r="BT512" s="117"/>
      <c r="BU512" s="117"/>
      <c r="CD512" s="117"/>
      <c r="CN512" s="117"/>
      <c r="CX512" s="117"/>
      <c r="DH512" s="117"/>
      <c r="DR512" s="117"/>
      <c r="EB512" s="117"/>
      <c r="EL512" s="117"/>
      <c r="EV512" s="117"/>
      <c r="FF512" s="117"/>
      <c r="FP512" s="117"/>
      <c r="FZ512" s="117"/>
      <c r="GJ512" s="117"/>
      <c r="GT512" s="117"/>
      <c r="HD512" s="117"/>
      <c r="HN512" s="117"/>
      <c r="HX512" s="117"/>
      <c r="IH512" s="117"/>
      <c r="IR512" s="117"/>
    </row>
    <row xmlns:x14ac="http://schemas.microsoft.com/office/spreadsheetml/2009/9/ac" r="513" s="3" customFormat="true" x14ac:dyDescent="0.25">
      <c r="A513" s="372"/>
      <c r="B513" s="117"/>
      <c r="L513" s="417"/>
      <c r="M513" s="418"/>
      <c r="N513" s="418"/>
      <c r="O513" s="418"/>
      <c r="P513" s="418"/>
      <c r="Q513" s="418"/>
      <c r="R513" s="418"/>
      <c r="S513" s="418"/>
      <c r="T513" s="418"/>
      <c r="U513" s="418"/>
      <c r="V513" s="417"/>
      <c r="W513" s="418"/>
      <c r="X513" s="418"/>
      <c r="Y513" s="418"/>
      <c r="Z513" s="418"/>
      <c r="AA513" s="418"/>
      <c r="AB513" s="418"/>
      <c r="AC513" s="418"/>
      <c r="AD513" s="418"/>
      <c r="AE513" s="418"/>
      <c r="AF513" s="117"/>
      <c r="AP513" s="117"/>
      <c r="AZ513" s="117"/>
      <c r="BJ513" s="117"/>
      <c r="BT513" s="117"/>
      <c r="BU513" s="117"/>
      <c r="CD513" s="117"/>
      <c r="CN513" s="117"/>
      <c r="CX513" s="117"/>
      <c r="DH513" s="117"/>
      <c r="DR513" s="117"/>
      <c r="EB513" s="117"/>
      <c r="EL513" s="117"/>
      <c r="EV513" s="117"/>
      <c r="FF513" s="117"/>
      <c r="FP513" s="117"/>
      <c r="FZ513" s="117"/>
      <c r="GJ513" s="117"/>
      <c r="GT513" s="117"/>
      <c r="HD513" s="117"/>
      <c r="HN513" s="117"/>
      <c r="HX513" s="117"/>
      <c r="IH513" s="117"/>
      <c r="IR513" s="117"/>
    </row>
    <row xmlns:x14ac="http://schemas.microsoft.com/office/spreadsheetml/2009/9/ac" r="514" s="3" customFormat="true" x14ac:dyDescent="0.25">
      <c r="A514" s="372"/>
      <c r="B514" s="117"/>
      <c r="L514" s="417"/>
      <c r="M514" s="418"/>
      <c r="N514" s="418"/>
      <c r="O514" s="418"/>
      <c r="P514" s="418"/>
      <c r="Q514" s="418"/>
      <c r="R514" s="418"/>
      <c r="S514" s="418"/>
      <c r="T514" s="418"/>
      <c r="U514" s="418"/>
      <c r="V514" s="417"/>
      <c r="W514" s="418"/>
      <c r="X514" s="418"/>
      <c r="Y514" s="418"/>
      <c r="Z514" s="418"/>
      <c r="AA514" s="418"/>
      <c r="AB514" s="418"/>
      <c r="AC514" s="418"/>
      <c r="AD514" s="418"/>
      <c r="AE514" s="418"/>
      <c r="AF514" s="117"/>
      <c r="AP514" s="117"/>
      <c r="AZ514" s="117"/>
      <c r="BJ514" s="117"/>
      <c r="BT514" s="117"/>
      <c r="BU514" s="117"/>
      <c r="CD514" s="117"/>
      <c r="CN514" s="117"/>
      <c r="CX514" s="117"/>
      <c r="DH514" s="117"/>
      <c r="DR514" s="117"/>
      <c r="EB514" s="117"/>
      <c r="EL514" s="117"/>
      <c r="EV514" s="117"/>
      <c r="FF514" s="117"/>
      <c r="FP514" s="117"/>
      <c r="FZ514" s="117"/>
      <c r="GJ514" s="117"/>
      <c r="GT514" s="117"/>
      <c r="HD514" s="117"/>
      <c r="HN514" s="117"/>
      <c r="HX514" s="117"/>
      <c r="IH514" s="117"/>
      <c r="IR514" s="117"/>
    </row>
    <row xmlns:x14ac="http://schemas.microsoft.com/office/spreadsheetml/2009/9/ac" r="515" s="3" customFormat="true" x14ac:dyDescent="0.25">
      <c r="A515" s="372"/>
      <c r="B515" s="117"/>
      <c r="L515" s="417"/>
      <c r="M515" s="418"/>
      <c r="N515" s="418"/>
      <c r="O515" s="418"/>
      <c r="P515" s="418"/>
      <c r="Q515" s="418"/>
      <c r="R515" s="418"/>
      <c r="S515" s="418"/>
      <c r="T515" s="418"/>
      <c r="U515" s="418"/>
      <c r="V515" s="417"/>
      <c r="W515" s="418"/>
      <c r="X515" s="418"/>
      <c r="Y515" s="418"/>
      <c r="Z515" s="418"/>
      <c r="AA515" s="418"/>
      <c r="AB515" s="418"/>
      <c r="AC515" s="418"/>
      <c r="AD515" s="418"/>
      <c r="AE515" s="418"/>
      <c r="AF515" s="117"/>
      <c r="AP515" s="117"/>
      <c r="AZ515" s="117"/>
      <c r="BJ515" s="117"/>
      <c r="BT515" s="117"/>
      <c r="BU515" s="117"/>
      <c r="CD515" s="117"/>
      <c r="CN515" s="117"/>
      <c r="CX515" s="117"/>
      <c r="DH515" s="117"/>
      <c r="DR515" s="117"/>
      <c r="EB515" s="117"/>
      <c r="EL515" s="117"/>
      <c r="EV515" s="117"/>
      <c r="FF515" s="117"/>
      <c r="FP515" s="117"/>
      <c r="FZ515" s="117"/>
      <c r="GJ515" s="117"/>
      <c r="GT515" s="117"/>
      <c r="HD515" s="117"/>
      <c r="HN515" s="117"/>
      <c r="HX515" s="117"/>
      <c r="IH515" s="117"/>
      <c r="IR515" s="117"/>
    </row>
    <row xmlns:x14ac="http://schemas.microsoft.com/office/spreadsheetml/2009/9/ac" r="516" s="3" customFormat="true" x14ac:dyDescent="0.25">
      <c r="A516" s="372"/>
      <c r="B516" s="117"/>
      <c r="L516" s="417"/>
      <c r="M516" s="418"/>
      <c r="N516" s="418"/>
      <c r="O516" s="418"/>
      <c r="P516" s="418"/>
      <c r="Q516" s="418"/>
      <c r="R516" s="418"/>
      <c r="S516" s="418"/>
      <c r="T516" s="418"/>
      <c r="U516" s="418"/>
      <c r="V516" s="417"/>
      <c r="W516" s="418"/>
      <c r="X516" s="418"/>
      <c r="Y516" s="418"/>
      <c r="Z516" s="418"/>
      <c r="AA516" s="418"/>
      <c r="AB516" s="418"/>
      <c r="AC516" s="418"/>
      <c r="AD516" s="418"/>
      <c r="AE516" s="418"/>
      <c r="AF516" s="117"/>
      <c r="AP516" s="117"/>
      <c r="AZ516" s="117"/>
      <c r="BJ516" s="117"/>
      <c r="BT516" s="117"/>
      <c r="BU516" s="117"/>
      <c r="CD516" s="117"/>
      <c r="CN516" s="117"/>
      <c r="CX516" s="117"/>
      <c r="DH516" s="117"/>
      <c r="DR516" s="117"/>
      <c r="EB516" s="117"/>
      <c r="EL516" s="117"/>
      <c r="EV516" s="117"/>
      <c r="FF516" s="117"/>
      <c r="FP516" s="117"/>
      <c r="FZ516" s="117"/>
      <c r="GJ516" s="117"/>
      <c r="GT516" s="117"/>
      <c r="HD516" s="117"/>
      <c r="HN516" s="117"/>
      <c r="HX516" s="117"/>
      <c r="IH516" s="117"/>
      <c r="IR516" s="117"/>
    </row>
    <row xmlns:x14ac="http://schemas.microsoft.com/office/spreadsheetml/2009/9/ac" r="517" s="3" customFormat="true" x14ac:dyDescent="0.25">
      <c r="A517" s="372"/>
      <c r="B517" s="117"/>
      <c r="L517" s="417"/>
      <c r="M517" s="418"/>
      <c r="N517" s="418"/>
      <c r="O517" s="418"/>
      <c r="P517" s="418"/>
      <c r="Q517" s="418"/>
      <c r="R517" s="418"/>
      <c r="S517" s="418"/>
      <c r="T517" s="418"/>
      <c r="U517" s="418"/>
      <c r="V517" s="417"/>
      <c r="W517" s="418"/>
      <c r="X517" s="418"/>
      <c r="Y517" s="418"/>
      <c r="Z517" s="418"/>
      <c r="AA517" s="418"/>
      <c r="AB517" s="418"/>
      <c r="AC517" s="418"/>
      <c r="AD517" s="418"/>
      <c r="AE517" s="418"/>
      <c r="AF517" s="117"/>
      <c r="AP517" s="117"/>
      <c r="AZ517" s="117"/>
      <c r="BJ517" s="117"/>
      <c r="BT517" s="117"/>
      <c r="BU517" s="117"/>
      <c r="CD517" s="117"/>
      <c r="CN517" s="117"/>
      <c r="CX517" s="117"/>
      <c r="DH517" s="117"/>
      <c r="DR517" s="117"/>
      <c r="EB517" s="117"/>
      <c r="EL517" s="117"/>
      <c r="EV517" s="117"/>
      <c r="FF517" s="117"/>
      <c r="FP517" s="117"/>
      <c r="FZ517" s="117"/>
      <c r="GJ517" s="117"/>
      <c r="GT517" s="117"/>
      <c r="HD517" s="117"/>
      <c r="HN517" s="117"/>
      <c r="HX517" s="117"/>
      <c r="IH517" s="117"/>
      <c r="IR517" s="117"/>
    </row>
    <row xmlns:x14ac="http://schemas.microsoft.com/office/spreadsheetml/2009/9/ac" r="518" s="3" customFormat="true" x14ac:dyDescent="0.25">
      <c r="A518" s="372"/>
      <c r="B518" s="117"/>
      <c r="L518" s="417"/>
      <c r="M518" s="418"/>
      <c r="N518" s="418"/>
      <c r="O518" s="418"/>
      <c r="P518" s="418"/>
      <c r="Q518" s="418"/>
      <c r="R518" s="418"/>
      <c r="S518" s="418"/>
      <c r="T518" s="418"/>
      <c r="U518" s="418"/>
      <c r="V518" s="417"/>
      <c r="W518" s="418"/>
      <c r="X518" s="418"/>
      <c r="Y518" s="418"/>
      <c r="Z518" s="418"/>
      <c r="AA518" s="418"/>
      <c r="AB518" s="418"/>
      <c r="AC518" s="418"/>
      <c r="AD518" s="418"/>
      <c r="AE518" s="418"/>
      <c r="AF518" s="117"/>
      <c r="AP518" s="117"/>
      <c r="AZ518" s="117"/>
      <c r="BJ518" s="117"/>
      <c r="BT518" s="117"/>
      <c r="BU518" s="117"/>
      <c r="CD518" s="117"/>
      <c r="CN518" s="117"/>
      <c r="CX518" s="117"/>
      <c r="DH518" s="117"/>
      <c r="DR518" s="117"/>
      <c r="EB518" s="117"/>
      <c r="EL518" s="117"/>
      <c r="EV518" s="117"/>
      <c r="FF518" s="117"/>
      <c r="FP518" s="117"/>
      <c r="FZ518" s="117"/>
      <c r="GJ518" s="117"/>
      <c r="GT518" s="117"/>
      <c r="HD518" s="117"/>
      <c r="HN518" s="117"/>
      <c r="HX518" s="117"/>
      <c r="IH518" s="117"/>
      <c r="IR518" s="117"/>
    </row>
    <row xmlns:x14ac="http://schemas.microsoft.com/office/spreadsheetml/2009/9/ac" r="519" s="3" customFormat="true" x14ac:dyDescent="0.25">
      <c r="A519" s="372"/>
      <c r="B519" s="117"/>
      <c r="L519" s="417"/>
      <c r="M519" s="418"/>
      <c r="N519" s="418"/>
      <c r="O519" s="418"/>
      <c r="P519" s="418"/>
      <c r="Q519" s="418"/>
      <c r="R519" s="418"/>
      <c r="S519" s="418"/>
      <c r="T519" s="418"/>
      <c r="U519" s="418"/>
      <c r="V519" s="417"/>
      <c r="W519" s="418"/>
      <c r="X519" s="418"/>
      <c r="Y519" s="418"/>
      <c r="Z519" s="418"/>
      <c r="AA519" s="418"/>
      <c r="AB519" s="418"/>
      <c r="AC519" s="418"/>
      <c r="AD519" s="418"/>
      <c r="AE519" s="418"/>
      <c r="AF519" s="117"/>
      <c r="AP519" s="117"/>
      <c r="AZ519" s="117"/>
      <c r="BJ519" s="117"/>
      <c r="BT519" s="117"/>
      <c r="BU519" s="117"/>
      <c r="CD519" s="117"/>
      <c r="CN519" s="117"/>
      <c r="CX519" s="117"/>
      <c r="DH519" s="117"/>
      <c r="DR519" s="117"/>
      <c r="EB519" s="117"/>
      <c r="EL519" s="117"/>
      <c r="EV519" s="117"/>
      <c r="FF519" s="117"/>
      <c r="FP519" s="117"/>
      <c r="FZ519" s="117"/>
      <c r="GJ519" s="117"/>
      <c r="GT519" s="117"/>
      <c r="HD519" s="117"/>
      <c r="HN519" s="117"/>
      <c r="HX519" s="117"/>
      <c r="IH519" s="117"/>
      <c r="IR519" s="117"/>
    </row>
    <row xmlns:x14ac="http://schemas.microsoft.com/office/spreadsheetml/2009/9/ac" r="520" s="3" customFormat="true" x14ac:dyDescent="0.25">
      <c r="A520" s="372"/>
      <c r="B520" s="117"/>
      <c r="L520" s="417"/>
      <c r="M520" s="418"/>
      <c r="N520" s="418"/>
      <c r="O520" s="418"/>
      <c r="P520" s="418"/>
      <c r="Q520" s="418"/>
      <c r="R520" s="418"/>
      <c r="S520" s="418"/>
      <c r="T520" s="418"/>
      <c r="U520" s="418"/>
      <c r="V520" s="417"/>
      <c r="W520" s="418"/>
      <c r="X520" s="418"/>
      <c r="Y520" s="418"/>
      <c r="Z520" s="418"/>
      <c r="AA520" s="418"/>
      <c r="AB520" s="418"/>
      <c r="AC520" s="418"/>
      <c r="AD520" s="418"/>
      <c r="AE520" s="418"/>
      <c r="AF520" s="117"/>
      <c r="AP520" s="117"/>
      <c r="AZ520" s="117"/>
      <c r="BJ520" s="117"/>
      <c r="BT520" s="117"/>
      <c r="BU520" s="117"/>
      <c r="CD520" s="117"/>
      <c r="CN520" s="117"/>
      <c r="CX520" s="117"/>
      <c r="DH520" s="117"/>
      <c r="DR520" s="117"/>
      <c r="EB520" s="117"/>
      <c r="EL520" s="117"/>
      <c r="EV520" s="117"/>
      <c r="FF520" s="117"/>
      <c r="FP520" s="117"/>
      <c r="FZ520" s="117"/>
      <c r="GJ520" s="117"/>
      <c r="GT520" s="117"/>
      <c r="HD520" s="117"/>
      <c r="HN520" s="117"/>
      <c r="HX520" s="117"/>
      <c r="IH520" s="117"/>
      <c r="IR520" s="117"/>
    </row>
    <row xmlns:x14ac="http://schemas.microsoft.com/office/spreadsheetml/2009/9/ac" r="521" s="3" customFormat="true" x14ac:dyDescent="0.25">
      <c r="A521" s="372"/>
      <c r="B521" s="117"/>
      <c r="L521" s="417"/>
      <c r="M521" s="418"/>
      <c r="N521" s="418"/>
      <c r="O521" s="418"/>
      <c r="P521" s="418"/>
      <c r="Q521" s="418"/>
      <c r="R521" s="418"/>
      <c r="S521" s="418"/>
      <c r="T521" s="418"/>
      <c r="U521" s="418"/>
      <c r="V521" s="417"/>
      <c r="W521" s="418"/>
      <c r="X521" s="418"/>
      <c r="Y521" s="418"/>
      <c r="Z521" s="418"/>
      <c r="AA521" s="418"/>
      <c r="AB521" s="418"/>
      <c r="AC521" s="418"/>
      <c r="AD521" s="418"/>
      <c r="AE521" s="418"/>
      <c r="AF521" s="117"/>
      <c r="AP521" s="117"/>
      <c r="AZ521" s="117"/>
      <c r="BJ521" s="117"/>
      <c r="BT521" s="117"/>
      <c r="BU521" s="117"/>
      <c r="CD521" s="117"/>
      <c r="CN521" s="117"/>
      <c r="CX521" s="117"/>
      <c r="DH521" s="117"/>
      <c r="DR521" s="117"/>
      <c r="EB521" s="117"/>
      <c r="EL521" s="117"/>
      <c r="EV521" s="117"/>
      <c r="FF521" s="117"/>
      <c r="FP521" s="117"/>
      <c r="FZ521" s="117"/>
      <c r="GJ521" s="117"/>
      <c r="GT521" s="117"/>
      <c r="HD521" s="117"/>
      <c r="HN521" s="117"/>
      <c r="HX521" s="117"/>
      <c r="IH521" s="117"/>
      <c r="IR521" s="117"/>
    </row>
    <row xmlns:x14ac="http://schemas.microsoft.com/office/spreadsheetml/2009/9/ac" r="522" s="3" customFormat="true" x14ac:dyDescent="0.25">
      <c r="A522" s="372"/>
      <c r="B522" s="117"/>
      <c r="L522" s="417"/>
      <c r="M522" s="418"/>
      <c r="N522" s="418"/>
      <c r="O522" s="418"/>
      <c r="P522" s="418"/>
      <c r="Q522" s="418"/>
      <c r="R522" s="418"/>
      <c r="S522" s="418"/>
      <c r="T522" s="418"/>
      <c r="U522" s="418"/>
      <c r="V522" s="417"/>
      <c r="W522" s="418"/>
      <c r="X522" s="418"/>
      <c r="Y522" s="418"/>
      <c r="Z522" s="418"/>
      <c r="AA522" s="418"/>
      <c r="AB522" s="418"/>
      <c r="AC522" s="418"/>
      <c r="AD522" s="418"/>
      <c r="AE522" s="418"/>
      <c r="AF522" s="117"/>
      <c r="AP522" s="117"/>
      <c r="AZ522" s="117"/>
      <c r="BJ522" s="117"/>
      <c r="BT522" s="117"/>
      <c r="BU522" s="117"/>
      <c r="CD522" s="117"/>
      <c r="CN522" s="117"/>
      <c r="CX522" s="117"/>
      <c r="DH522" s="117"/>
      <c r="DR522" s="117"/>
      <c r="EB522" s="117"/>
      <c r="EL522" s="117"/>
      <c r="EV522" s="117"/>
      <c r="FF522" s="117"/>
      <c r="FP522" s="117"/>
      <c r="FZ522" s="117"/>
      <c r="GJ522" s="117"/>
      <c r="GT522" s="117"/>
      <c r="HD522" s="117"/>
      <c r="HN522" s="117"/>
      <c r="HX522" s="117"/>
      <c r="IH522" s="117"/>
      <c r="IR522" s="117"/>
    </row>
    <row xmlns:x14ac="http://schemas.microsoft.com/office/spreadsheetml/2009/9/ac" r="523" s="3" customFormat="true" x14ac:dyDescent="0.25">
      <c r="A523" s="372"/>
      <c r="B523" s="117"/>
      <c r="L523" s="417"/>
      <c r="M523" s="418"/>
      <c r="N523" s="418"/>
      <c r="O523" s="418"/>
      <c r="P523" s="418"/>
      <c r="Q523" s="418"/>
      <c r="R523" s="418"/>
      <c r="S523" s="418"/>
      <c r="T523" s="418"/>
      <c r="U523" s="418"/>
      <c r="V523" s="417"/>
      <c r="W523" s="418"/>
      <c r="X523" s="418"/>
      <c r="Y523" s="418"/>
      <c r="Z523" s="418"/>
      <c r="AA523" s="418"/>
      <c r="AB523" s="418"/>
      <c r="AC523" s="418"/>
      <c r="AD523" s="418"/>
      <c r="AE523" s="418"/>
      <c r="AF523" s="117"/>
      <c r="AP523" s="117"/>
      <c r="AZ523" s="117"/>
      <c r="BJ523" s="117"/>
      <c r="BT523" s="117"/>
      <c r="BU523" s="117"/>
      <c r="CD523" s="117"/>
      <c r="CN523" s="117"/>
      <c r="CX523" s="117"/>
      <c r="DH523" s="117"/>
      <c r="DR523" s="117"/>
      <c r="EB523" s="117"/>
      <c r="EL523" s="117"/>
      <c r="EV523" s="117"/>
      <c r="FF523" s="117"/>
      <c r="FP523" s="117"/>
      <c r="FZ523" s="117"/>
      <c r="GJ523" s="117"/>
      <c r="GT523" s="117"/>
      <c r="HD523" s="117"/>
      <c r="HN523" s="117"/>
      <c r="HX523" s="117"/>
      <c r="IH523" s="117"/>
      <c r="IR523" s="117"/>
    </row>
    <row xmlns:x14ac="http://schemas.microsoft.com/office/spreadsheetml/2009/9/ac" r="524" s="3" customFormat="true" x14ac:dyDescent="0.25">
      <c r="A524" s="372"/>
      <c r="B524" s="117"/>
      <c r="L524" s="417"/>
      <c r="M524" s="418"/>
      <c r="N524" s="418"/>
      <c r="O524" s="418"/>
      <c r="P524" s="418"/>
      <c r="Q524" s="418"/>
      <c r="R524" s="418"/>
      <c r="S524" s="418"/>
      <c r="T524" s="418"/>
      <c r="U524" s="418"/>
      <c r="V524" s="417"/>
      <c r="W524" s="418"/>
      <c r="X524" s="418"/>
      <c r="Y524" s="418"/>
      <c r="Z524" s="418"/>
      <c r="AA524" s="418"/>
      <c r="AB524" s="418"/>
      <c r="AC524" s="418"/>
      <c r="AD524" s="418"/>
      <c r="AE524" s="418"/>
      <c r="AF524" s="117"/>
      <c r="AP524" s="117"/>
      <c r="AZ524" s="117"/>
      <c r="BJ524" s="117"/>
      <c r="BT524" s="117"/>
      <c r="BU524" s="117"/>
      <c r="CD524" s="117"/>
      <c r="CN524" s="117"/>
      <c r="CX524" s="117"/>
      <c r="DH524" s="117"/>
      <c r="DR524" s="117"/>
      <c r="EB524" s="117"/>
      <c r="EL524" s="117"/>
      <c r="EV524" s="117"/>
      <c r="FF524" s="117"/>
      <c r="FP524" s="117"/>
      <c r="FZ524" s="117"/>
      <c r="GJ524" s="117"/>
      <c r="GT524" s="117"/>
      <c r="HD524" s="117"/>
      <c r="HN524" s="117"/>
      <c r="HX524" s="117"/>
      <c r="IH524" s="117"/>
      <c r="IR524" s="117"/>
    </row>
    <row xmlns:x14ac="http://schemas.microsoft.com/office/spreadsheetml/2009/9/ac" r="525" s="3" customFormat="true" x14ac:dyDescent="0.25">
      <c r="A525" s="372"/>
      <c r="B525" s="117"/>
      <c r="L525" s="417"/>
      <c r="M525" s="418"/>
      <c r="N525" s="418"/>
      <c r="O525" s="418"/>
      <c r="P525" s="418"/>
      <c r="Q525" s="418"/>
      <c r="R525" s="418"/>
      <c r="S525" s="418"/>
      <c r="T525" s="418"/>
      <c r="U525" s="418"/>
      <c r="V525" s="417"/>
      <c r="W525" s="418"/>
      <c r="X525" s="418"/>
      <c r="Y525" s="418"/>
      <c r="Z525" s="418"/>
      <c r="AA525" s="418"/>
      <c r="AB525" s="418"/>
      <c r="AC525" s="418"/>
      <c r="AD525" s="418"/>
      <c r="AE525" s="418"/>
      <c r="AF525" s="117"/>
      <c r="AP525" s="117"/>
      <c r="AZ525" s="117"/>
      <c r="BJ525" s="117"/>
      <c r="BT525" s="117"/>
      <c r="BU525" s="117"/>
      <c r="CD525" s="117"/>
      <c r="CN525" s="117"/>
      <c r="CX525" s="117"/>
      <c r="DH525" s="117"/>
      <c r="DR525" s="117"/>
      <c r="EB525" s="117"/>
      <c r="EL525" s="117"/>
      <c r="EV525" s="117"/>
      <c r="FF525" s="117"/>
      <c r="FP525" s="117"/>
      <c r="FZ525" s="117"/>
      <c r="GJ525" s="117"/>
      <c r="GT525" s="117"/>
      <c r="HD525" s="117"/>
      <c r="HN525" s="117"/>
      <c r="HX525" s="117"/>
      <c r="IH525" s="117"/>
      <c r="IR525" s="117"/>
    </row>
    <row xmlns:x14ac="http://schemas.microsoft.com/office/spreadsheetml/2009/9/ac" r="526" s="3" customFormat="true" x14ac:dyDescent="0.25">
      <c r="A526" s="372"/>
      <c r="B526" s="117"/>
      <c r="L526" s="417"/>
      <c r="M526" s="418"/>
      <c r="N526" s="418"/>
      <c r="O526" s="418"/>
      <c r="P526" s="418"/>
      <c r="Q526" s="418"/>
      <c r="R526" s="418"/>
      <c r="S526" s="418"/>
      <c r="T526" s="418"/>
      <c r="U526" s="418"/>
      <c r="V526" s="417"/>
      <c r="W526" s="418"/>
      <c r="X526" s="418"/>
      <c r="Y526" s="418"/>
      <c r="Z526" s="418"/>
      <c r="AA526" s="418"/>
      <c r="AB526" s="418"/>
      <c r="AC526" s="418"/>
      <c r="AD526" s="418"/>
      <c r="AE526" s="418"/>
      <c r="AF526" s="117"/>
      <c r="AP526" s="117"/>
      <c r="AZ526" s="117"/>
      <c r="BJ526" s="117"/>
      <c r="BT526" s="117"/>
      <c r="BU526" s="117"/>
      <c r="CD526" s="117"/>
      <c r="CN526" s="117"/>
      <c r="CX526" s="117"/>
      <c r="DH526" s="117"/>
      <c r="DR526" s="117"/>
      <c r="EB526" s="117"/>
      <c r="EL526" s="117"/>
      <c r="EV526" s="117"/>
      <c r="FF526" s="117"/>
      <c r="FP526" s="117"/>
      <c r="FZ526" s="117"/>
      <c r="GJ526" s="117"/>
      <c r="GT526" s="117"/>
      <c r="HD526" s="117"/>
      <c r="HN526" s="117"/>
      <c r="HX526" s="117"/>
      <c r="IH526" s="117"/>
      <c r="IR526" s="117"/>
    </row>
    <row xmlns:x14ac="http://schemas.microsoft.com/office/spreadsheetml/2009/9/ac" r="527" s="3" customFormat="true" x14ac:dyDescent="0.25">
      <c r="A527" s="372"/>
      <c r="B527" s="117"/>
      <c r="L527" s="417"/>
      <c r="M527" s="418"/>
      <c r="N527" s="418"/>
      <c r="O527" s="418"/>
      <c r="P527" s="418"/>
      <c r="Q527" s="418"/>
      <c r="R527" s="418"/>
      <c r="S527" s="418"/>
      <c r="T527" s="418"/>
      <c r="U527" s="418"/>
      <c r="V527" s="417"/>
      <c r="W527" s="418"/>
      <c r="X527" s="418"/>
      <c r="Y527" s="418"/>
      <c r="Z527" s="418"/>
      <c r="AA527" s="418"/>
      <c r="AB527" s="418"/>
      <c r="AC527" s="418"/>
      <c r="AD527" s="418"/>
      <c r="AE527" s="418"/>
      <c r="AF527" s="117"/>
      <c r="AP527" s="117"/>
      <c r="AZ527" s="117"/>
      <c r="BJ527" s="117"/>
      <c r="BT527" s="117"/>
      <c r="BU527" s="117"/>
      <c r="CD527" s="117"/>
      <c r="CN527" s="117"/>
      <c r="CX527" s="117"/>
      <c r="DH527" s="117"/>
      <c r="DR527" s="117"/>
      <c r="EB527" s="117"/>
      <c r="EL527" s="117"/>
      <c r="EV527" s="117"/>
      <c r="FF527" s="117"/>
      <c r="FP527" s="117"/>
      <c r="FZ527" s="117"/>
      <c r="GJ527" s="117"/>
      <c r="GT527" s="117"/>
      <c r="HD527" s="117"/>
      <c r="HN527" s="117"/>
      <c r="HX527" s="117"/>
      <c r="IH527" s="117"/>
      <c r="IR527" s="117"/>
    </row>
    <row xmlns:x14ac="http://schemas.microsoft.com/office/spreadsheetml/2009/9/ac" r="528" s="3" customFormat="true" x14ac:dyDescent="0.25">
      <c r="A528" s="372"/>
      <c r="B528" s="117"/>
      <c r="L528" s="417"/>
      <c r="M528" s="418"/>
      <c r="N528" s="418"/>
      <c r="O528" s="418"/>
      <c r="P528" s="418"/>
      <c r="Q528" s="418"/>
      <c r="R528" s="418"/>
      <c r="S528" s="418"/>
      <c r="T528" s="418"/>
      <c r="U528" s="418"/>
      <c r="V528" s="417"/>
      <c r="W528" s="418"/>
      <c r="X528" s="418"/>
      <c r="Y528" s="418"/>
      <c r="Z528" s="418"/>
      <c r="AA528" s="418"/>
      <c r="AB528" s="418"/>
      <c r="AC528" s="418"/>
      <c r="AD528" s="418"/>
      <c r="AE528" s="418"/>
      <c r="AF528" s="117"/>
      <c r="AP528" s="117"/>
      <c r="AZ528" s="117"/>
      <c r="BJ528" s="117"/>
      <c r="BT528" s="117"/>
      <c r="BU528" s="117"/>
      <c r="CD528" s="117"/>
      <c r="CN528" s="117"/>
      <c r="CX528" s="117"/>
      <c r="DH528" s="117"/>
      <c r="DR528" s="117"/>
      <c r="EB528" s="117"/>
      <c r="EL528" s="117"/>
      <c r="EV528" s="117"/>
      <c r="FF528" s="117"/>
      <c r="FP528" s="117"/>
      <c r="FZ528" s="117"/>
      <c r="GJ528" s="117"/>
      <c r="GT528" s="117"/>
      <c r="HD528" s="117"/>
      <c r="HN528" s="117"/>
      <c r="HX528" s="117"/>
      <c r="IH528" s="117"/>
      <c r="IR528" s="117"/>
    </row>
    <row xmlns:x14ac="http://schemas.microsoft.com/office/spreadsheetml/2009/9/ac" r="529" s="3" customFormat="true" x14ac:dyDescent="0.25">
      <c r="A529" s="372"/>
      <c r="B529" s="117"/>
      <c r="L529" s="417"/>
      <c r="M529" s="418"/>
      <c r="N529" s="418"/>
      <c r="O529" s="418"/>
      <c r="P529" s="418"/>
      <c r="Q529" s="418"/>
      <c r="R529" s="418"/>
      <c r="S529" s="418"/>
      <c r="T529" s="418"/>
      <c r="U529" s="418"/>
      <c r="V529" s="417"/>
      <c r="W529" s="418"/>
      <c r="X529" s="418"/>
      <c r="Y529" s="418"/>
      <c r="Z529" s="418"/>
      <c r="AA529" s="418"/>
      <c r="AB529" s="418"/>
      <c r="AC529" s="418"/>
      <c r="AD529" s="418"/>
      <c r="AE529" s="418"/>
      <c r="AF529" s="117"/>
      <c r="AP529" s="117"/>
      <c r="AZ529" s="117"/>
      <c r="BJ529" s="117"/>
      <c r="BT529" s="117"/>
      <c r="BU529" s="117"/>
      <c r="CD529" s="117"/>
      <c r="CN529" s="117"/>
      <c r="CX529" s="117"/>
      <c r="DH529" s="117"/>
      <c r="DR529" s="117"/>
      <c r="EB529" s="117"/>
      <c r="EL529" s="117"/>
      <c r="EV529" s="117"/>
      <c r="FF529" s="117"/>
      <c r="FP529" s="117"/>
      <c r="FZ529" s="117"/>
      <c r="GJ529" s="117"/>
      <c r="GT529" s="117"/>
      <c r="HD529" s="117"/>
      <c r="HN529" s="117"/>
      <c r="HX529" s="117"/>
      <c r="IH529" s="117"/>
      <c r="IR529" s="117"/>
    </row>
    <row xmlns:x14ac="http://schemas.microsoft.com/office/spreadsheetml/2009/9/ac" r="530" s="3" customFormat="true" x14ac:dyDescent="0.25">
      <c r="A530" s="372"/>
      <c r="B530" s="117"/>
      <c r="L530" s="417"/>
      <c r="M530" s="418"/>
      <c r="N530" s="418"/>
      <c r="O530" s="418"/>
      <c r="P530" s="418"/>
      <c r="Q530" s="418"/>
      <c r="R530" s="418"/>
      <c r="S530" s="418"/>
      <c r="T530" s="418"/>
      <c r="U530" s="418"/>
      <c r="V530" s="417"/>
      <c r="W530" s="418"/>
      <c r="X530" s="418"/>
      <c r="Y530" s="418"/>
      <c r="Z530" s="418"/>
      <c r="AA530" s="418"/>
      <c r="AB530" s="418"/>
      <c r="AC530" s="418"/>
      <c r="AD530" s="418"/>
      <c r="AE530" s="418"/>
      <c r="AF530" s="117"/>
      <c r="AP530" s="117"/>
      <c r="AZ530" s="117"/>
      <c r="BJ530" s="117"/>
      <c r="BT530" s="117"/>
      <c r="BU530" s="117"/>
      <c r="CD530" s="117"/>
      <c r="CN530" s="117"/>
      <c r="CX530" s="117"/>
      <c r="DH530" s="117"/>
      <c r="DR530" s="117"/>
      <c r="EB530" s="117"/>
      <c r="EL530" s="117"/>
      <c r="EV530" s="117"/>
      <c r="FF530" s="117"/>
      <c r="FP530" s="117"/>
      <c r="FZ530" s="117"/>
      <c r="GJ530" s="117"/>
      <c r="GT530" s="117"/>
      <c r="HD530" s="117"/>
      <c r="HN530" s="117"/>
      <c r="HX530" s="117"/>
      <c r="IH530" s="117"/>
      <c r="IR530" s="117"/>
    </row>
    <row xmlns:x14ac="http://schemas.microsoft.com/office/spreadsheetml/2009/9/ac" r="531" s="3" customFormat="true" x14ac:dyDescent="0.25">
      <c r="A531" s="372"/>
      <c r="B531" s="117"/>
      <c r="L531" s="417"/>
      <c r="M531" s="418"/>
      <c r="N531" s="418"/>
      <c r="O531" s="418"/>
      <c r="P531" s="418"/>
      <c r="Q531" s="418"/>
      <c r="R531" s="418"/>
      <c r="S531" s="418"/>
      <c r="T531" s="418"/>
      <c r="U531" s="418"/>
      <c r="V531" s="417"/>
      <c r="W531" s="418"/>
      <c r="X531" s="418"/>
      <c r="Y531" s="418"/>
      <c r="Z531" s="418"/>
      <c r="AA531" s="418"/>
      <c r="AB531" s="418"/>
      <c r="AC531" s="418"/>
      <c r="AD531" s="418"/>
      <c r="AE531" s="418"/>
      <c r="AF531" s="117"/>
      <c r="AP531" s="117"/>
      <c r="AZ531" s="117"/>
      <c r="BJ531" s="117"/>
      <c r="BT531" s="117"/>
      <c r="BU531" s="117"/>
      <c r="CD531" s="117"/>
      <c r="CN531" s="117"/>
      <c r="CX531" s="117"/>
      <c r="DH531" s="117"/>
      <c r="DR531" s="117"/>
      <c r="EB531" s="117"/>
      <c r="EL531" s="117"/>
      <c r="EV531" s="117"/>
      <c r="FF531" s="117"/>
      <c r="FP531" s="117"/>
      <c r="FZ531" s="117"/>
      <c r="GJ531" s="117"/>
      <c r="GT531" s="117"/>
      <c r="HD531" s="117"/>
      <c r="HN531" s="117"/>
      <c r="HX531" s="117"/>
      <c r="IH531" s="117"/>
      <c r="IR531" s="117"/>
    </row>
    <row xmlns:x14ac="http://schemas.microsoft.com/office/spreadsheetml/2009/9/ac" r="532" s="3" customFormat="true" x14ac:dyDescent="0.25">
      <c r="A532" s="372"/>
      <c r="B532" s="117"/>
      <c r="L532" s="417"/>
      <c r="M532" s="418"/>
      <c r="N532" s="418"/>
      <c r="O532" s="418"/>
      <c r="P532" s="418"/>
      <c r="Q532" s="418"/>
      <c r="R532" s="418"/>
      <c r="S532" s="418"/>
      <c r="T532" s="418"/>
      <c r="U532" s="418"/>
      <c r="V532" s="417"/>
      <c r="W532" s="418"/>
      <c r="X532" s="418"/>
      <c r="Y532" s="418"/>
      <c r="Z532" s="418"/>
      <c r="AA532" s="418"/>
      <c r="AB532" s="418"/>
      <c r="AC532" s="418"/>
      <c r="AD532" s="418"/>
      <c r="AE532" s="418"/>
      <c r="AF532" s="117"/>
      <c r="AP532" s="117"/>
      <c r="AZ532" s="117"/>
      <c r="BJ532" s="117"/>
      <c r="BT532" s="117"/>
      <c r="BU532" s="117"/>
      <c r="CD532" s="117"/>
      <c r="CN532" s="117"/>
      <c r="CX532" s="117"/>
      <c r="DH532" s="117"/>
      <c r="DR532" s="117"/>
      <c r="EB532" s="117"/>
      <c r="EL532" s="117"/>
      <c r="EV532" s="117"/>
      <c r="FF532" s="117"/>
      <c r="FP532" s="117"/>
      <c r="FZ532" s="117"/>
      <c r="GJ532" s="117"/>
      <c r="GT532" s="117"/>
      <c r="HD532" s="117"/>
      <c r="HN532" s="117"/>
      <c r="HX532" s="117"/>
      <c r="IH532" s="117"/>
      <c r="IR532" s="117"/>
    </row>
    <row xmlns:x14ac="http://schemas.microsoft.com/office/spreadsheetml/2009/9/ac" r="533" s="3" customFormat="true" x14ac:dyDescent="0.25">
      <c r="A533" s="372"/>
      <c r="B533" s="117"/>
      <c r="L533" s="417"/>
      <c r="M533" s="418"/>
      <c r="N533" s="418"/>
      <c r="O533" s="418"/>
      <c r="P533" s="418"/>
      <c r="Q533" s="418"/>
      <c r="R533" s="418"/>
      <c r="S533" s="418"/>
      <c r="T533" s="418"/>
      <c r="U533" s="418"/>
      <c r="V533" s="417"/>
      <c r="W533" s="418"/>
      <c r="X533" s="418"/>
      <c r="Y533" s="418"/>
      <c r="Z533" s="418"/>
      <c r="AA533" s="418"/>
      <c r="AB533" s="418"/>
      <c r="AC533" s="418"/>
      <c r="AD533" s="418"/>
      <c r="AE533" s="418"/>
      <c r="AF533" s="117"/>
      <c r="AP533" s="117"/>
      <c r="AZ533" s="117"/>
      <c r="BJ533" s="117"/>
      <c r="BT533" s="117"/>
      <c r="BU533" s="117"/>
      <c r="CD533" s="117"/>
      <c r="CN533" s="117"/>
      <c r="CX533" s="117"/>
      <c r="DH533" s="117"/>
      <c r="DR533" s="117"/>
      <c r="EB533" s="117"/>
      <c r="EL533" s="117"/>
      <c r="EV533" s="117"/>
      <c r="FF533" s="117"/>
      <c r="FP533" s="117"/>
      <c r="FZ533" s="117"/>
      <c r="GJ533" s="117"/>
      <c r="GT533" s="117"/>
      <c r="HD533" s="117"/>
      <c r="HN533" s="117"/>
      <c r="HX533" s="117"/>
      <c r="IH533" s="117"/>
      <c r="IR533" s="117"/>
    </row>
    <row xmlns:x14ac="http://schemas.microsoft.com/office/spreadsheetml/2009/9/ac" r="534" s="3" customFormat="true" x14ac:dyDescent="0.25">
      <c r="A534" s="372"/>
      <c r="B534" s="117"/>
      <c r="L534" s="417"/>
      <c r="M534" s="418"/>
      <c r="N534" s="418"/>
      <c r="O534" s="418"/>
      <c r="P534" s="418"/>
      <c r="Q534" s="418"/>
      <c r="R534" s="418"/>
      <c r="S534" s="418"/>
      <c r="T534" s="418"/>
      <c r="U534" s="418"/>
      <c r="V534" s="417"/>
      <c r="W534" s="418"/>
      <c r="X534" s="418"/>
      <c r="Y534" s="418"/>
      <c r="Z534" s="418"/>
      <c r="AA534" s="418"/>
      <c r="AB534" s="418"/>
      <c r="AC534" s="418"/>
      <c r="AD534" s="418"/>
      <c r="AE534" s="418"/>
      <c r="AF534" s="117"/>
      <c r="AP534" s="117"/>
      <c r="AZ534" s="117"/>
      <c r="BJ534" s="117"/>
      <c r="BT534" s="117"/>
      <c r="BU534" s="117"/>
      <c r="CD534" s="117"/>
      <c r="CN534" s="117"/>
      <c r="CX534" s="117"/>
      <c r="DH534" s="117"/>
      <c r="DR534" s="117"/>
      <c r="EB534" s="117"/>
      <c r="EL534" s="117"/>
      <c r="EV534" s="117"/>
      <c r="FF534" s="117"/>
      <c r="FP534" s="117"/>
      <c r="FZ534" s="117"/>
      <c r="GJ534" s="117"/>
      <c r="GT534" s="117"/>
      <c r="HD534" s="117"/>
      <c r="HN534" s="117"/>
      <c r="HX534" s="117"/>
      <c r="IH534" s="117"/>
      <c r="IR534" s="117"/>
    </row>
    <row xmlns:x14ac="http://schemas.microsoft.com/office/spreadsheetml/2009/9/ac" r="535" s="3" customFormat="true" x14ac:dyDescent="0.25">
      <c r="A535" s="372"/>
      <c r="B535" s="117"/>
      <c r="L535" s="417"/>
      <c r="M535" s="418"/>
      <c r="N535" s="418"/>
      <c r="O535" s="418"/>
      <c r="P535" s="418"/>
      <c r="Q535" s="418"/>
      <c r="R535" s="418"/>
      <c r="S535" s="418"/>
      <c r="T535" s="418"/>
      <c r="U535" s="418"/>
      <c r="V535" s="417"/>
      <c r="W535" s="418"/>
      <c r="X535" s="418"/>
      <c r="Y535" s="418"/>
      <c r="Z535" s="418"/>
      <c r="AA535" s="418"/>
      <c r="AB535" s="418"/>
      <c r="AC535" s="418"/>
      <c r="AD535" s="418"/>
      <c r="AE535" s="418"/>
      <c r="AF535" s="117"/>
      <c r="AP535" s="117"/>
      <c r="AZ535" s="117"/>
      <c r="BJ535" s="117"/>
      <c r="BT535" s="117"/>
      <c r="BU535" s="117"/>
      <c r="CD535" s="117"/>
      <c r="CN535" s="117"/>
      <c r="CX535" s="117"/>
      <c r="DH535" s="117"/>
      <c r="DR535" s="117"/>
      <c r="EB535" s="117"/>
      <c r="EL535" s="117"/>
      <c r="EV535" s="117"/>
      <c r="FF535" s="117"/>
      <c r="FP535" s="117"/>
      <c r="FZ535" s="117"/>
      <c r="GJ535" s="117"/>
      <c r="GT535" s="117"/>
      <c r="HD535" s="117"/>
      <c r="HN535" s="117"/>
      <c r="HX535" s="117"/>
      <c r="IH535" s="117"/>
      <c r="IR535" s="117"/>
    </row>
    <row xmlns:x14ac="http://schemas.microsoft.com/office/spreadsheetml/2009/9/ac" r="536" s="3" customFormat="true" x14ac:dyDescent="0.25">
      <c r="A536" s="372"/>
      <c r="B536" s="117"/>
      <c r="L536" s="417"/>
      <c r="M536" s="418"/>
      <c r="N536" s="418"/>
      <c r="O536" s="418"/>
      <c r="P536" s="418"/>
      <c r="Q536" s="418"/>
      <c r="R536" s="418"/>
      <c r="S536" s="418"/>
      <c r="T536" s="418"/>
      <c r="U536" s="418"/>
      <c r="V536" s="417"/>
      <c r="W536" s="418"/>
      <c r="X536" s="418"/>
      <c r="Y536" s="418"/>
      <c r="Z536" s="418"/>
      <c r="AA536" s="418"/>
      <c r="AB536" s="418"/>
      <c r="AC536" s="418"/>
      <c r="AD536" s="418"/>
      <c r="AE536" s="418"/>
      <c r="AF536" s="117"/>
      <c r="AP536" s="117"/>
      <c r="AZ536" s="117"/>
      <c r="BJ536" s="117"/>
      <c r="BT536" s="117"/>
      <c r="BU536" s="117"/>
      <c r="CD536" s="117"/>
      <c r="CN536" s="117"/>
      <c r="CX536" s="117"/>
      <c r="DH536" s="117"/>
      <c r="DR536" s="117"/>
      <c r="EB536" s="117"/>
      <c r="EL536" s="117"/>
      <c r="EV536" s="117"/>
      <c r="FF536" s="117"/>
      <c r="FP536" s="117"/>
      <c r="FZ536" s="117"/>
      <c r="GJ536" s="117"/>
      <c r="GT536" s="117"/>
      <c r="HD536" s="117"/>
      <c r="HN536" s="117"/>
      <c r="HX536" s="117"/>
      <c r="IH536" s="117"/>
      <c r="IR536" s="117"/>
    </row>
    <row xmlns:x14ac="http://schemas.microsoft.com/office/spreadsheetml/2009/9/ac" r="537" s="3" customFormat="true" x14ac:dyDescent="0.25">
      <c r="A537" s="372"/>
      <c r="B537" s="117"/>
      <c r="L537" s="417"/>
      <c r="M537" s="418"/>
      <c r="N537" s="418"/>
      <c r="O537" s="418"/>
      <c r="P537" s="418"/>
      <c r="Q537" s="418"/>
      <c r="R537" s="418"/>
      <c r="S537" s="418"/>
      <c r="T537" s="418"/>
      <c r="U537" s="418"/>
      <c r="V537" s="417"/>
      <c r="W537" s="418"/>
      <c r="X537" s="418"/>
      <c r="Y537" s="418"/>
      <c r="Z537" s="418"/>
      <c r="AA537" s="418"/>
      <c r="AB537" s="418"/>
      <c r="AC537" s="418"/>
      <c r="AD537" s="418"/>
      <c r="AE537" s="418"/>
      <c r="AF537" s="117"/>
      <c r="AP537" s="117"/>
      <c r="AZ537" s="117"/>
      <c r="BJ537" s="117"/>
      <c r="BT537" s="117"/>
      <c r="BU537" s="117"/>
      <c r="CD537" s="117"/>
      <c r="CN537" s="117"/>
      <c r="CX537" s="117"/>
      <c r="DH537" s="117"/>
      <c r="DR537" s="117"/>
      <c r="EB537" s="117"/>
      <c r="EL537" s="117"/>
      <c r="EV537" s="117"/>
      <c r="FF537" s="117"/>
      <c r="FP537" s="117"/>
      <c r="FZ537" s="117"/>
      <c r="GJ537" s="117"/>
      <c r="GT537" s="117"/>
      <c r="HD537" s="117"/>
      <c r="HN537" s="117"/>
      <c r="HX537" s="117"/>
      <c r="IH537" s="117"/>
      <c r="IR537" s="117"/>
    </row>
    <row xmlns:x14ac="http://schemas.microsoft.com/office/spreadsheetml/2009/9/ac" r="538" s="3" customFormat="true" x14ac:dyDescent="0.25">
      <c r="A538" s="372"/>
      <c r="B538" s="117"/>
      <c r="L538" s="417"/>
      <c r="M538" s="418"/>
      <c r="N538" s="418"/>
      <c r="O538" s="418"/>
      <c r="P538" s="418"/>
      <c r="Q538" s="418"/>
      <c r="R538" s="418"/>
      <c r="S538" s="418"/>
      <c r="T538" s="418"/>
      <c r="U538" s="418"/>
      <c r="V538" s="417"/>
      <c r="W538" s="418"/>
      <c r="X538" s="418"/>
      <c r="Y538" s="418"/>
      <c r="Z538" s="418"/>
      <c r="AA538" s="418"/>
      <c r="AB538" s="418"/>
      <c r="AC538" s="418"/>
      <c r="AD538" s="418"/>
      <c r="AE538" s="418"/>
      <c r="AF538" s="117"/>
      <c r="AP538" s="117"/>
      <c r="AZ538" s="117"/>
      <c r="BJ538" s="117"/>
      <c r="BT538" s="117"/>
      <c r="BU538" s="117"/>
      <c r="CD538" s="117"/>
      <c r="CN538" s="117"/>
      <c r="CX538" s="117"/>
      <c r="DH538" s="117"/>
      <c r="DR538" s="117"/>
      <c r="EB538" s="117"/>
      <c r="EL538" s="117"/>
      <c r="EV538" s="117"/>
      <c r="FF538" s="117"/>
      <c r="FP538" s="117"/>
      <c r="FZ538" s="117"/>
      <c r="GJ538" s="117"/>
      <c r="GT538" s="117"/>
      <c r="HD538" s="117"/>
      <c r="HN538" s="117"/>
      <c r="HX538" s="117"/>
      <c r="IH538" s="117"/>
      <c r="IR538" s="117"/>
    </row>
    <row xmlns:x14ac="http://schemas.microsoft.com/office/spreadsheetml/2009/9/ac" r="539" s="3" customFormat="true" x14ac:dyDescent="0.25">
      <c r="A539" s="372"/>
      <c r="B539" s="117"/>
      <c r="L539" s="417"/>
      <c r="M539" s="418"/>
      <c r="N539" s="418"/>
      <c r="O539" s="418"/>
      <c r="P539" s="418"/>
      <c r="Q539" s="418"/>
      <c r="R539" s="418"/>
      <c r="S539" s="418"/>
      <c r="T539" s="418"/>
      <c r="U539" s="418"/>
      <c r="V539" s="417"/>
      <c r="W539" s="418"/>
      <c r="X539" s="418"/>
      <c r="Y539" s="418"/>
      <c r="Z539" s="418"/>
      <c r="AA539" s="418"/>
      <c r="AB539" s="418"/>
      <c r="AC539" s="418"/>
      <c r="AD539" s="418"/>
      <c r="AE539" s="418"/>
      <c r="AF539" s="117"/>
      <c r="AP539" s="117"/>
      <c r="AZ539" s="117"/>
      <c r="BJ539" s="117"/>
      <c r="BT539" s="117"/>
      <c r="BU539" s="117"/>
      <c r="CD539" s="117"/>
      <c r="CN539" s="117"/>
      <c r="CX539" s="117"/>
      <c r="DH539" s="117"/>
      <c r="DR539" s="117"/>
      <c r="EB539" s="117"/>
      <c r="EL539" s="117"/>
      <c r="EV539" s="117"/>
      <c r="FF539" s="117"/>
      <c r="FP539" s="117"/>
      <c r="FZ539" s="117"/>
      <c r="GJ539" s="117"/>
      <c r="GT539" s="117"/>
      <c r="HD539" s="117"/>
      <c r="HN539" s="117"/>
      <c r="HX539" s="117"/>
      <c r="IH539" s="117"/>
      <c r="IR539" s="117"/>
    </row>
    <row xmlns:x14ac="http://schemas.microsoft.com/office/spreadsheetml/2009/9/ac" r="540" s="3" customFormat="true" x14ac:dyDescent="0.25">
      <c r="A540" s="372"/>
      <c r="B540" s="117"/>
      <c r="L540" s="417"/>
      <c r="M540" s="418"/>
      <c r="N540" s="418"/>
      <c r="O540" s="418"/>
      <c r="P540" s="418"/>
      <c r="Q540" s="418"/>
      <c r="R540" s="418"/>
      <c r="S540" s="418"/>
      <c r="T540" s="418"/>
      <c r="U540" s="418"/>
      <c r="V540" s="417"/>
      <c r="W540" s="418"/>
      <c r="X540" s="418"/>
      <c r="Y540" s="418"/>
      <c r="Z540" s="418"/>
      <c r="AA540" s="418"/>
      <c r="AB540" s="418"/>
      <c r="AC540" s="418"/>
      <c r="AD540" s="418"/>
      <c r="AE540" s="418"/>
      <c r="AF540" s="117"/>
      <c r="AP540" s="117"/>
      <c r="AZ540" s="117"/>
      <c r="BJ540" s="117"/>
      <c r="BT540" s="117"/>
      <c r="BU540" s="117"/>
      <c r="CD540" s="117"/>
      <c r="CN540" s="117"/>
      <c r="CX540" s="117"/>
      <c r="DH540" s="117"/>
      <c r="DR540" s="117"/>
      <c r="EB540" s="117"/>
      <c r="EL540" s="117"/>
      <c r="EV540" s="117"/>
      <c r="FF540" s="117"/>
      <c r="FP540" s="117"/>
      <c r="FZ540" s="117"/>
      <c r="GJ540" s="117"/>
      <c r="GT540" s="117"/>
      <c r="HD540" s="117"/>
      <c r="HN540" s="117"/>
      <c r="HX540" s="117"/>
      <c r="IH540" s="117"/>
      <c r="IR540" s="117"/>
    </row>
    <row xmlns:x14ac="http://schemas.microsoft.com/office/spreadsheetml/2009/9/ac" r="541" s="3" customFormat="true" x14ac:dyDescent="0.25">
      <c r="A541" s="372"/>
      <c r="B541" s="117"/>
      <c r="L541" s="417"/>
      <c r="M541" s="418"/>
      <c r="N541" s="418"/>
      <c r="O541" s="418"/>
      <c r="P541" s="418"/>
      <c r="Q541" s="418"/>
      <c r="R541" s="418"/>
      <c r="S541" s="418"/>
      <c r="T541" s="418"/>
      <c r="U541" s="418"/>
      <c r="V541" s="417"/>
      <c r="W541" s="418"/>
      <c r="X541" s="418"/>
      <c r="Y541" s="418"/>
      <c r="Z541" s="418"/>
      <c r="AA541" s="418"/>
      <c r="AB541" s="418"/>
      <c r="AC541" s="418"/>
      <c r="AD541" s="418"/>
      <c r="AE541" s="418"/>
      <c r="AF541" s="117"/>
      <c r="AP541" s="117"/>
      <c r="AZ541" s="117"/>
      <c r="BJ541" s="117"/>
      <c r="BT541" s="117"/>
      <c r="BU541" s="117"/>
      <c r="CD541" s="117"/>
      <c r="CN541" s="117"/>
      <c r="CX541" s="117"/>
      <c r="DH541" s="117"/>
      <c r="DR541" s="117"/>
      <c r="EB541" s="117"/>
      <c r="EL541" s="117"/>
      <c r="EV541" s="117"/>
      <c r="FF541" s="117"/>
      <c r="FP541" s="117"/>
      <c r="FZ541" s="117"/>
      <c r="GJ541" s="117"/>
      <c r="GT541" s="117"/>
      <c r="HD541" s="117"/>
      <c r="HN541" s="117"/>
      <c r="HX541" s="117"/>
      <c r="IH541" s="117"/>
      <c r="IR541" s="117"/>
    </row>
    <row xmlns:x14ac="http://schemas.microsoft.com/office/spreadsheetml/2009/9/ac" r="542" s="3" customFormat="true" x14ac:dyDescent="0.25">
      <c r="A542" s="372"/>
      <c r="B542" s="117"/>
      <c r="L542" s="417"/>
      <c r="M542" s="418"/>
      <c r="N542" s="418"/>
      <c r="O542" s="418"/>
      <c r="P542" s="418"/>
      <c r="Q542" s="418"/>
      <c r="R542" s="418"/>
      <c r="S542" s="418"/>
      <c r="T542" s="418"/>
      <c r="U542" s="418"/>
      <c r="V542" s="417"/>
      <c r="W542" s="418"/>
      <c r="X542" s="418"/>
      <c r="Y542" s="418"/>
      <c r="Z542" s="418"/>
      <c r="AA542" s="418"/>
      <c r="AB542" s="418"/>
      <c r="AC542" s="418"/>
      <c r="AD542" s="418"/>
      <c r="AE542" s="418"/>
      <c r="AF542" s="117"/>
      <c r="AP542" s="117"/>
      <c r="AZ542" s="117"/>
      <c r="BJ542" s="117"/>
      <c r="BT542" s="117"/>
      <c r="BU542" s="117"/>
      <c r="CD542" s="117"/>
      <c r="CN542" s="117"/>
      <c r="CX542" s="117"/>
      <c r="DH542" s="117"/>
      <c r="DR542" s="117"/>
      <c r="EB542" s="117"/>
      <c r="EL542" s="117"/>
      <c r="EV542" s="117"/>
      <c r="FF542" s="117"/>
      <c r="FP542" s="117"/>
      <c r="FZ542" s="117"/>
      <c r="GJ542" s="117"/>
      <c r="GT542" s="117"/>
      <c r="HD542" s="117"/>
      <c r="HN542" s="117"/>
      <c r="HX542" s="117"/>
      <c r="IH542" s="117"/>
      <c r="IR542" s="117"/>
    </row>
    <row xmlns:x14ac="http://schemas.microsoft.com/office/spreadsheetml/2009/9/ac" r="543" s="3" customFormat="true" x14ac:dyDescent="0.25">
      <c r="A543" s="372"/>
      <c r="B543" s="117"/>
      <c r="L543" s="417"/>
      <c r="M543" s="418"/>
      <c r="N543" s="418"/>
      <c r="O543" s="418"/>
      <c r="P543" s="418"/>
      <c r="Q543" s="418"/>
      <c r="R543" s="418"/>
      <c r="S543" s="418"/>
      <c r="T543" s="418"/>
      <c r="U543" s="418"/>
      <c r="V543" s="417"/>
      <c r="W543" s="418"/>
      <c r="X543" s="418"/>
      <c r="Y543" s="418"/>
      <c r="Z543" s="418"/>
      <c r="AA543" s="418"/>
      <c r="AB543" s="418"/>
      <c r="AC543" s="418"/>
      <c r="AD543" s="418"/>
      <c r="AE543" s="418"/>
      <c r="AF543" s="117"/>
      <c r="AP543" s="117"/>
      <c r="AZ543" s="117"/>
      <c r="BJ543" s="117"/>
      <c r="BT543" s="117"/>
      <c r="BU543" s="117"/>
      <c r="CD543" s="117"/>
      <c r="CN543" s="117"/>
      <c r="CX543" s="117"/>
      <c r="DH543" s="117"/>
      <c r="DR543" s="117"/>
      <c r="EB543" s="117"/>
      <c r="EL543" s="117"/>
      <c r="EV543" s="117"/>
      <c r="FF543" s="117"/>
      <c r="FP543" s="117"/>
      <c r="FZ543" s="117"/>
      <c r="GJ543" s="117"/>
      <c r="GT543" s="117"/>
      <c r="HD543" s="117"/>
      <c r="HN543" s="117"/>
      <c r="HX543" s="117"/>
      <c r="IH543" s="117"/>
      <c r="IR543" s="117"/>
    </row>
    <row xmlns:x14ac="http://schemas.microsoft.com/office/spreadsheetml/2009/9/ac" r="544" s="3" customFormat="true" x14ac:dyDescent="0.25">
      <c r="A544" s="372"/>
      <c r="B544" s="117"/>
      <c r="L544" s="417"/>
      <c r="M544" s="418"/>
      <c r="N544" s="418"/>
      <c r="O544" s="418"/>
      <c r="P544" s="418"/>
      <c r="Q544" s="418"/>
      <c r="R544" s="418"/>
      <c r="S544" s="418"/>
      <c r="T544" s="418"/>
      <c r="U544" s="418"/>
      <c r="V544" s="417"/>
      <c r="W544" s="418"/>
      <c r="X544" s="418"/>
      <c r="Y544" s="418"/>
      <c r="Z544" s="418"/>
      <c r="AA544" s="418"/>
      <c r="AB544" s="418"/>
      <c r="AC544" s="418"/>
      <c r="AD544" s="418"/>
      <c r="AE544" s="418"/>
      <c r="AF544" s="117"/>
      <c r="AP544" s="117"/>
      <c r="AZ544" s="117"/>
      <c r="BJ544" s="117"/>
      <c r="BT544" s="117"/>
      <c r="BU544" s="117"/>
      <c r="CD544" s="117"/>
      <c r="CN544" s="117"/>
      <c r="CX544" s="117"/>
      <c r="DH544" s="117"/>
      <c r="DR544" s="117"/>
      <c r="EB544" s="117"/>
      <c r="EL544" s="117"/>
      <c r="EV544" s="117"/>
      <c r="FF544" s="117"/>
      <c r="FP544" s="117"/>
      <c r="FZ544" s="117"/>
      <c r="GJ544" s="117"/>
      <c r="GT544" s="117"/>
      <c r="HD544" s="117"/>
      <c r="HN544" s="117"/>
      <c r="HX544" s="117"/>
      <c r="IH544" s="117"/>
      <c r="IR544" s="117"/>
    </row>
    <row xmlns:x14ac="http://schemas.microsoft.com/office/spreadsheetml/2009/9/ac" r="545" s="3" customFormat="true" x14ac:dyDescent="0.25">
      <c r="A545" s="372"/>
      <c r="B545" s="117"/>
      <c r="L545" s="417"/>
      <c r="M545" s="418"/>
      <c r="N545" s="418"/>
      <c r="O545" s="418"/>
      <c r="P545" s="418"/>
      <c r="Q545" s="418"/>
      <c r="R545" s="418"/>
      <c r="S545" s="418"/>
      <c r="T545" s="418"/>
      <c r="U545" s="418"/>
      <c r="V545" s="417"/>
      <c r="W545" s="418"/>
      <c r="X545" s="418"/>
      <c r="Y545" s="418"/>
      <c r="Z545" s="418"/>
      <c r="AA545" s="418"/>
      <c r="AB545" s="418"/>
      <c r="AC545" s="418"/>
      <c r="AD545" s="418"/>
      <c r="AE545" s="418"/>
      <c r="AF545" s="117"/>
      <c r="AP545" s="117"/>
      <c r="AZ545" s="117"/>
      <c r="BJ545" s="117"/>
      <c r="BT545" s="117"/>
      <c r="BU545" s="117"/>
      <c r="CD545" s="117"/>
      <c r="CN545" s="117"/>
      <c r="CX545" s="117"/>
      <c r="DH545" s="117"/>
      <c r="DR545" s="117"/>
      <c r="EB545" s="117"/>
      <c r="EL545" s="117"/>
      <c r="EV545" s="117"/>
      <c r="FF545" s="117"/>
      <c r="FP545" s="117"/>
      <c r="FZ545" s="117"/>
      <c r="GJ545" s="117"/>
      <c r="GT545" s="117"/>
      <c r="HD545" s="117"/>
      <c r="HN545" s="117"/>
      <c r="HX545" s="117"/>
      <c r="IH545" s="117"/>
      <c r="IR545" s="117"/>
    </row>
    <row xmlns:x14ac="http://schemas.microsoft.com/office/spreadsheetml/2009/9/ac" r="546" s="3" customFormat="true" x14ac:dyDescent="0.25">
      <c r="A546" s="372"/>
      <c r="B546" s="117"/>
      <c r="L546" s="417"/>
      <c r="M546" s="418"/>
      <c r="N546" s="418"/>
      <c r="O546" s="418"/>
      <c r="P546" s="418"/>
      <c r="Q546" s="418"/>
      <c r="R546" s="418"/>
      <c r="S546" s="418"/>
      <c r="T546" s="418"/>
      <c r="U546" s="418"/>
      <c r="V546" s="417"/>
      <c r="W546" s="418"/>
      <c r="X546" s="418"/>
      <c r="Y546" s="418"/>
      <c r="Z546" s="418"/>
      <c r="AA546" s="418"/>
      <c r="AB546" s="418"/>
      <c r="AC546" s="418"/>
      <c r="AD546" s="418"/>
      <c r="AE546" s="418"/>
      <c r="AF546" s="117"/>
      <c r="AP546" s="117"/>
      <c r="AZ546" s="117"/>
      <c r="BJ546" s="117"/>
      <c r="BT546" s="117"/>
      <c r="BU546" s="117"/>
      <c r="CD546" s="117"/>
      <c r="CN546" s="117"/>
      <c r="CX546" s="117"/>
      <c r="DH546" s="117"/>
      <c r="DR546" s="117"/>
      <c r="EB546" s="117"/>
      <c r="EL546" s="117"/>
      <c r="EV546" s="117"/>
      <c r="FF546" s="117"/>
      <c r="FP546" s="117"/>
      <c r="FZ546" s="117"/>
      <c r="GJ546" s="117"/>
      <c r="GT546" s="117"/>
      <c r="HD546" s="117"/>
      <c r="HN546" s="117"/>
      <c r="HX546" s="117"/>
      <c r="IH546" s="117"/>
      <c r="IR546" s="117"/>
    </row>
    <row xmlns:x14ac="http://schemas.microsoft.com/office/spreadsheetml/2009/9/ac" r="547" s="3" customFormat="true" x14ac:dyDescent="0.25">
      <c r="A547" s="372"/>
      <c r="B547" s="117"/>
      <c r="L547" s="417"/>
      <c r="M547" s="418"/>
      <c r="N547" s="418"/>
      <c r="O547" s="418"/>
      <c r="P547" s="418"/>
      <c r="Q547" s="418"/>
      <c r="R547" s="418"/>
      <c r="S547" s="418"/>
      <c r="T547" s="418"/>
      <c r="U547" s="418"/>
      <c r="V547" s="417"/>
      <c r="W547" s="418"/>
      <c r="X547" s="418"/>
      <c r="Y547" s="418"/>
      <c r="Z547" s="418"/>
      <c r="AA547" s="418"/>
      <c r="AB547" s="418"/>
      <c r="AC547" s="418"/>
      <c r="AD547" s="418"/>
      <c r="AE547" s="418"/>
      <c r="AF547" s="117"/>
      <c r="AP547" s="117"/>
      <c r="AZ547" s="117"/>
      <c r="BJ547" s="117"/>
      <c r="BT547" s="117"/>
      <c r="BU547" s="117"/>
      <c r="CD547" s="117"/>
      <c r="CN547" s="117"/>
      <c r="CX547" s="117"/>
      <c r="DH547" s="117"/>
      <c r="DR547" s="117"/>
      <c r="EB547" s="117"/>
      <c r="EL547" s="117"/>
      <c r="EV547" s="117"/>
      <c r="FF547" s="117"/>
      <c r="FP547" s="117"/>
      <c r="FZ547" s="117"/>
      <c r="GJ547" s="117"/>
      <c r="GT547" s="117"/>
      <c r="HD547" s="117"/>
      <c r="HN547" s="117"/>
      <c r="HX547" s="117"/>
      <c r="IH547" s="117"/>
      <c r="IR547" s="117"/>
    </row>
    <row xmlns:x14ac="http://schemas.microsoft.com/office/spreadsheetml/2009/9/ac" r="548" s="3" customFormat="true" x14ac:dyDescent="0.25">
      <c r="A548" s="372"/>
      <c r="B548" s="117"/>
      <c r="L548" s="417"/>
      <c r="M548" s="418"/>
      <c r="N548" s="418"/>
      <c r="O548" s="418"/>
      <c r="P548" s="418"/>
      <c r="Q548" s="418"/>
      <c r="R548" s="418"/>
      <c r="S548" s="418"/>
      <c r="T548" s="418"/>
      <c r="U548" s="418"/>
      <c r="V548" s="417"/>
      <c r="W548" s="418"/>
      <c r="X548" s="418"/>
      <c r="Y548" s="418"/>
      <c r="Z548" s="418"/>
      <c r="AA548" s="418"/>
      <c r="AB548" s="418"/>
      <c r="AC548" s="418"/>
      <c r="AD548" s="418"/>
      <c r="AE548" s="418"/>
      <c r="AF548" s="117"/>
      <c r="AP548" s="117"/>
      <c r="AZ548" s="117"/>
      <c r="BJ548" s="117"/>
      <c r="BT548" s="117"/>
      <c r="BU548" s="117"/>
      <c r="CD548" s="117"/>
      <c r="CN548" s="117"/>
      <c r="CX548" s="117"/>
      <c r="DH548" s="117"/>
      <c r="DR548" s="117"/>
      <c r="EB548" s="117"/>
      <c r="EL548" s="117"/>
      <c r="EV548" s="117"/>
      <c r="FF548" s="117"/>
      <c r="FP548" s="117"/>
      <c r="FZ548" s="117"/>
      <c r="GJ548" s="117"/>
      <c r="GT548" s="117"/>
      <c r="HD548" s="117"/>
      <c r="HN548" s="117"/>
      <c r="HX548" s="117"/>
      <c r="IH548" s="117"/>
      <c r="IR548" s="117"/>
    </row>
    <row xmlns:x14ac="http://schemas.microsoft.com/office/spreadsheetml/2009/9/ac" r="549" s="3" customFormat="true" x14ac:dyDescent="0.25">
      <c r="A549" s="372"/>
      <c r="B549" s="117"/>
      <c r="L549" s="417"/>
      <c r="M549" s="418"/>
      <c r="N549" s="418"/>
      <c r="O549" s="418"/>
      <c r="P549" s="418"/>
      <c r="Q549" s="418"/>
      <c r="R549" s="418"/>
      <c r="S549" s="418"/>
      <c r="T549" s="418"/>
      <c r="U549" s="418"/>
      <c r="V549" s="417"/>
      <c r="W549" s="418"/>
      <c r="X549" s="418"/>
      <c r="Y549" s="418"/>
      <c r="Z549" s="418"/>
      <c r="AA549" s="418"/>
      <c r="AB549" s="418"/>
      <c r="AC549" s="418"/>
      <c r="AD549" s="418"/>
      <c r="AE549" s="418"/>
      <c r="AF549" s="117"/>
      <c r="AP549" s="117"/>
      <c r="AZ549" s="117"/>
      <c r="BJ549" s="117"/>
      <c r="BT549" s="117"/>
      <c r="BU549" s="117"/>
      <c r="CD549" s="117"/>
      <c r="CN549" s="117"/>
      <c r="CX549" s="117"/>
      <c r="DH549" s="117"/>
      <c r="DR549" s="117"/>
      <c r="EB549" s="117"/>
      <c r="EL549" s="117"/>
      <c r="EV549" s="117"/>
      <c r="FF549" s="117"/>
      <c r="FP549" s="117"/>
      <c r="FZ549" s="117"/>
      <c r="GJ549" s="117"/>
      <c r="GT549" s="117"/>
      <c r="HD549" s="117"/>
      <c r="HN549" s="117"/>
      <c r="HX549" s="117"/>
      <c r="IH549" s="117"/>
      <c r="IR549" s="117"/>
    </row>
    <row xmlns:x14ac="http://schemas.microsoft.com/office/spreadsheetml/2009/9/ac" r="550" s="3" customFormat="true" x14ac:dyDescent="0.25">
      <c r="A550" s="372"/>
      <c r="B550" s="117"/>
      <c r="L550" s="417"/>
      <c r="M550" s="418"/>
      <c r="N550" s="418"/>
      <c r="O550" s="418"/>
      <c r="P550" s="418"/>
      <c r="Q550" s="418"/>
      <c r="R550" s="418"/>
      <c r="S550" s="418"/>
      <c r="T550" s="418"/>
      <c r="U550" s="418"/>
      <c r="V550" s="417"/>
      <c r="W550" s="418"/>
      <c r="X550" s="418"/>
      <c r="Y550" s="418"/>
      <c r="Z550" s="418"/>
      <c r="AA550" s="418"/>
      <c r="AB550" s="418"/>
      <c r="AC550" s="418"/>
      <c r="AD550" s="418"/>
      <c r="AE550" s="418"/>
      <c r="AF550" s="117"/>
      <c r="AP550" s="117"/>
      <c r="AZ550" s="117"/>
      <c r="BJ550" s="117"/>
      <c r="BT550" s="117"/>
      <c r="BU550" s="117"/>
      <c r="CD550" s="117"/>
      <c r="CN550" s="117"/>
      <c r="CX550" s="117"/>
      <c r="DH550" s="117"/>
      <c r="DR550" s="117"/>
      <c r="EB550" s="117"/>
      <c r="EL550" s="117"/>
      <c r="EV550" s="117"/>
      <c r="FF550" s="117"/>
      <c r="FP550" s="117"/>
      <c r="FZ550" s="117"/>
      <c r="GJ550" s="117"/>
      <c r="GT550" s="117"/>
      <c r="HD550" s="117"/>
      <c r="HN550" s="117"/>
      <c r="HX550" s="117"/>
      <c r="IH550" s="117"/>
      <c r="IR550" s="117"/>
    </row>
    <row xmlns:x14ac="http://schemas.microsoft.com/office/spreadsheetml/2009/9/ac" r="551" s="3" customFormat="true" x14ac:dyDescent="0.25">
      <c r="A551" s="372"/>
      <c r="B551" s="117"/>
      <c r="L551" s="417"/>
      <c r="M551" s="418"/>
      <c r="N551" s="418"/>
      <c r="O551" s="418"/>
      <c r="P551" s="418"/>
      <c r="Q551" s="418"/>
      <c r="R551" s="418"/>
      <c r="S551" s="418"/>
      <c r="T551" s="418"/>
      <c r="U551" s="418"/>
      <c r="V551" s="417"/>
      <c r="W551" s="418"/>
      <c r="X551" s="418"/>
      <c r="Y551" s="418"/>
      <c r="Z551" s="418"/>
      <c r="AA551" s="418"/>
      <c r="AB551" s="418"/>
      <c r="AC551" s="418"/>
      <c r="AD551" s="418"/>
      <c r="AE551" s="418"/>
      <c r="AF551" s="117"/>
      <c r="AP551" s="117"/>
      <c r="AZ551" s="117"/>
      <c r="BJ551" s="117"/>
      <c r="BT551" s="117"/>
      <c r="BU551" s="117"/>
      <c r="CD551" s="117"/>
      <c r="CN551" s="117"/>
      <c r="CX551" s="117"/>
      <c r="DH551" s="117"/>
      <c r="DR551" s="117"/>
      <c r="EB551" s="117"/>
      <c r="EL551" s="117"/>
      <c r="EV551" s="117"/>
      <c r="FF551" s="117"/>
      <c r="FP551" s="117"/>
      <c r="FZ551" s="117"/>
      <c r="GJ551" s="117"/>
      <c r="GT551" s="117"/>
      <c r="HD551" s="117"/>
      <c r="HN551" s="117"/>
      <c r="HX551" s="117"/>
      <c r="IH551" s="117"/>
      <c r="IR551" s="117"/>
    </row>
    <row xmlns:x14ac="http://schemas.microsoft.com/office/spreadsheetml/2009/9/ac" r="552" s="3" customFormat="true" x14ac:dyDescent="0.25">
      <c r="A552" s="372"/>
      <c r="B552" s="117"/>
      <c r="L552" s="417"/>
      <c r="M552" s="418"/>
      <c r="N552" s="418"/>
      <c r="O552" s="418"/>
      <c r="P552" s="418"/>
      <c r="Q552" s="418"/>
      <c r="R552" s="418"/>
      <c r="S552" s="418"/>
      <c r="T552" s="418"/>
      <c r="U552" s="418"/>
      <c r="V552" s="417"/>
      <c r="W552" s="418"/>
      <c r="X552" s="418"/>
      <c r="Y552" s="418"/>
      <c r="Z552" s="418"/>
      <c r="AA552" s="418"/>
      <c r="AB552" s="418"/>
      <c r="AC552" s="418"/>
      <c r="AD552" s="418"/>
      <c r="AE552" s="418"/>
      <c r="AF552" s="117"/>
      <c r="AP552" s="117"/>
      <c r="AZ552" s="117"/>
      <c r="BJ552" s="117"/>
      <c r="BT552" s="117"/>
      <c r="BU552" s="117"/>
      <c r="CD552" s="117"/>
      <c r="CN552" s="117"/>
      <c r="CX552" s="117"/>
      <c r="DH552" s="117"/>
      <c r="DR552" s="117"/>
      <c r="EB552" s="117"/>
      <c r="EL552" s="117"/>
      <c r="EV552" s="117"/>
      <c r="FF552" s="117"/>
      <c r="FP552" s="117"/>
      <c r="FZ552" s="117"/>
      <c r="GJ552" s="117"/>
      <c r="GT552" s="117"/>
      <c r="HD552" s="117"/>
      <c r="HN552" s="117"/>
      <c r="HX552" s="117"/>
      <c r="IH552" s="117"/>
      <c r="IR552" s="117"/>
    </row>
    <row xmlns:x14ac="http://schemas.microsoft.com/office/spreadsheetml/2009/9/ac" r="553" s="3" customFormat="true" x14ac:dyDescent="0.25">
      <c r="A553" s="372"/>
      <c r="B553" s="117"/>
      <c r="L553" s="417"/>
      <c r="M553" s="418"/>
      <c r="N553" s="418"/>
      <c r="O553" s="418"/>
      <c r="P553" s="418"/>
      <c r="Q553" s="418"/>
      <c r="R553" s="418"/>
      <c r="S553" s="418"/>
      <c r="T553" s="418"/>
      <c r="U553" s="418"/>
      <c r="V553" s="417"/>
      <c r="W553" s="418"/>
      <c r="X553" s="418"/>
      <c r="Y553" s="418"/>
      <c r="Z553" s="418"/>
      <c r="AA553" s="418"/>
      <c r="AB553" s="418"/>
      <c r="AC553" s="418"/>
      <c r="AD553" s="418"/>
      <c r="AE553" s="418"/>
      <c r="AF553" s="117"/>
      <c r="AP553" s="117"/>
      <c r="AZ553" s="117"/>
      <c r="BJ553" s="117"/>
      <c r="BT553" s="117"/>
      <c r="BU553" s="117"/>
      <c r="CD553" s="117"/>
      <c r="CN553" s="117"/>
      <c r="CX553" s="117"/>
      <c r="DH553" s="117"/>
      <c r="DR553" s="117"/>
      <c r="EB553" s="117"/>
      <c r="EL553" s="117"/>
      <c r="EV553" s="117"/>
      <c r="FF553" s="117"/>
      <c r="FP553" s="117"/>
      <c r="FZ553" s="117"/>
      <c r="GJ553" s="117"/>
      <c r="GT553" s="117"/>
      <c r="HD553" s="117"/>
      <c r="HN553" s="117"/>
      <c r="HX553" s="117"/>
      <c r="IH553" s="117"/>
      <c r="IR553" s="117"/>
    </row>
    <row xmlns:x14ac="http://schemas.microsoft.com/office/spreadsheetml/2009/9/ac" r="554" s="3" customFormat="true" x14ac:dyDescent="0.25">
      <c r="A554" s="372"/>
      <c r="B554" s="117"/>
      <c r="L554" s="417"/>
      <c r="M554" s="418"/>
      <c r="N554" s="418"/>
      <c r="O554" s="418"/>
      <c r="P554" s="418"/>
      <c r="Q554" s="418"/>
      <c r="R554" s="418"/>
      <c r="S554" s="418"/>
      <c r="T554" s="418"/>
      <c r="U554" s="418"/>
      <c r="V554" s="417"/>
      <c r="W554" s="418"/>
      <c r="X554" s="418"/>
      <c r="Y554" s="418"/>
      <c r="Z554" s="418"/>
      <c r="AA554" s="418"/>
      <c r="AB554" s="418"/>
      <c r="AC554" s="418"/>
      <c r="AD554" s="418"/>
      <c r="AE554" s="418"/>
      <c r="AF554" s="117"/>
      <c r="AP554" s="117"/>
      <c r="AZ554" s="117"/>
      <c r="BJ554" s="117"/>
      <c r="BT554" s="117"/>
      <c r="BU554" s="117"/>
      <c r="CD554" s="117"/>
      <c r="CN554" s="117"/>
      <c r="CX554" s="117"/>
      <c r="DH554" s="117"/>
      <c r="DR554" s="117"/>
      <c r="EB554" s="117"/>
      <c r="EL554" s="117"/>
      <c r="EV554" s="117"/>
      <c r="FF554" s="117"/>
      <c r="FP554" s="117"/>
      <c r="FZ554" s="117"/>
      <c r="GJ554" s="117"/>
      <c r="GT554" s="117"/>
      <c r="HD554" s="117"/>
      <c r="HN554" s="117"/>
      <c r="HX554" s="117"/>
      <c r="IH554" s="117"/>
      <c r="IR554" s="117"/>
    </row>
    <row xmlns:x14ac="http://schemas.microsoft.com/office/spreadsheetml/2009/9/ac" r="555" s="3" customFormat="true" x14ac:dyDescent="0.25">
      <c r="A555" s="372"/>
      <c r="B555" s="117"/>
      <c r="L555" s="417"/>
      <c r="M555" s="418"/>
      <c r="N555" s="418"/>
      <c r="O555" s="418"/>
      <c r="P555" s="418"/>
      <c r="Q555" s="418"/>
      <c r="R555" s="418"/>
      <c r="S555" s="418"/>
      <c r="T555" s="418"/>
      <c r="U555" s="418"/>
      <c r="V555" s="417"/>
      <c r="W555" s="418"/>
      <c r="X555" s="418"/>
      <c r="Y555" s="418"/>
      <c r="Z555" s="418"/>
      <c r="AA555" s="418"/>
      <c r="AB555" s="418"/>
      <c r="AC555" s="418"/>
      <c r="AD555" s="418"/>
      <c r="AE555" s="418"/>
      <c r="AF555" s="117"/>
      <c r="AP555" s="117"/>
      <c r="AZ555" s="117"/>
      <c r="BJ555" s="117"/>
      <c r="BT555" s="117"/>
      <c r="BU555" s="117"/>
      <c r="CD555" s="117"/>
      <c r="CN555" s="117"/>
      <c r="CX555" s="117"/>
      <c r="DH555" s="117"/>
      <c r="DR555" s="117"/>
      <c r="EB555" s="117"/>
      <c r="EL555" s="117"/>
      <c r="EV555" s="117"/>
      <c r="FF555" s="117"/>
      <c r="FP555" s="117"/>
      <c r="FZ555" s="117"/>
      <c r="GJ555" s="117"/>
      <c r="GT555" s="117"/>
      <c r="HD555" s="117"/>
      <c r="HN555" s="117"/>
      <c r="HX555" s="117"/>
      <c r="IH555" s="117"/>
      <c r="IR555" s="117"/>
    </row>
    <row xmlns:x14ac="http://schemas.microsoft.com/office/spreadsheetml/2009/9/ac" r="556" s="3" customFormat="true" x14ac:dyDescent="0.25">
      <c r="A556" s="372"/>
      <c r="B556" s="117"/>
      <c r="L556" s="417"/>
      <c r="M556" s="418"/>
      <c r="N556" s="418"/>
      <c r="O556" s="418"/>
      <c r="P556" s="418"/>
      <c r="Q556" s="418"/>
      <c r="R556" s="418"/>
      <c r="S556" s="418"/>
      <c r="T556" s="418"/>
      <c r="U556" s="418"/>
      <c r="V556" s="417"/>
      <c r="W556" s="418"/>
      <c r="X556" s="418"/>
      <c r="Y556" s="418"/>
      <c r="Z556" s="418"/>
      <c r="AA556" s="418"/>
      <c r="AB556" s="418"/>
      <c r="AC556" s="418"/>
      <c r="AD556" s="418"/>
      <c r="AE556" s="418"/>
      <c r="AF556" s="117"/>
      <c r="AP556" s="117"/>
      <c r="AZ556" s="117"/>
      <c r="BJ556" s="117"/>
      <c r="BT556" s="117"/>
      <c r="BU556" s="117"/>
      <c r="CD556" s="117"/>
      <c r="CN556" s="117"/>
      <c r="CX556" s="117"/>
      <c r="DH556" s="117"/>
      <c r="DR556" s="117"/>
      <c r="EB556" s="117"/>
      <c r="EL556" s="117"/>
      <c r="EV556" s="117"/>
      <c r="FF556" s="117"/>
      <c r="FP556" s="117"/>
      <c r="FZ556" s="117"/>
      <c r="GJ556" s="117"/>
      <c r="GT556" s="117"/>
      <c r="HD556" s="117"/>
      <c r="HN556" s="117"/>
      <c r="HX556" s="117"/>
      <c r="IH556" s="117"/>
      <c r="IR556" s="117"/>
    </row>
    <row xmlns:x14ac="http://schemas.microsoft.com/office/spreadsheetml/2009/9/ac" r="557" s="3" customFormat="true" x14ac:dyDescent="0.25">
      <c r="A557" s="372"/>
      <c r="B557" s="117"/>
      <c r="L557" s="417"/>
      <c r="M557" s="418"/>
      <c r="N557" s="418"/>
      <c r="O557" s="418"/>
      <c r="P557" s="418"/>
      <c r="Q557" s="418"/>
      <c r="R557" s="418"/>
      <c r="S557" s="418"/>
      <c r="T557" s="418"/>
      <c r="U557" s="418"/>
      <c r="V557" s="417"/>
      <c r="W557" s="418"/>
      <c r="X557" s="418"/>
      <c r="Y557" s="418"/>
      <c r="Z557" s="418"/>
      <c r="AA557" s="418"/>
      <c r="AB557" s="418"/>
      <c r="AC557" s="418"/>
      <c r="AD557" s="418"/>
      <c r="AE557" s="418"/>
      <c r="AF557" s="117"/>
      <c r="AP557" s="117"/>
      <c r="AZ557" s="117"/>
      <c r="BJ557" s="117"/>
      <c r="BT557" s="117"/>
      <c r="BU557" s="117"/>
      <c r="CD557" s="117"/>
      <c r="CN557" s="117"/>
      <c r="CX557" s="117"/>
      <c r="DH557" s="117"/>
      <c r="DR557" s="117"/>
      <c r="EB557" s="117"/>
      <c r="EL557" s="117"/>
      <c r="EV557" s="117"/>
      <c r="FF557" s="117"/>
      <c r="FP557" s="117"/>
      <c r="FZ557" s="117"/>
      <c r="GJ557" s="117"/>
      <c r="GT557" s="117"/>
      <c r="HD557" s="117"/>
      <c r="HN557" s="117"/>
      <c r="HX557" s="117"/>
      <c r="IH557" s="117"/>
      <c r="IR557" s="117"/>
    </row>
    <row xmlns:x14ac="http://schemas.microsoft.com/office/spreadsheetml/2009/9/ac" r="558" s="3" customFormat="true" x14ac:dyDescent="0.25">
      <c r="A558" s="372"/>
      <c r="B558" s="117"/>
      <c r="L558" s="417"/>
      <c r="M558" s="418"/>
      <c r="N558" s="418"/>
      <c r="O558" s="418"/>
      <c r="P558" s="418"/>
      <c r="Q558" s="418"/>
      <c r="R558" s="418"/>
      <c r="S558" s="418"/>
      <c r="T558" s="418"/>
      <c r="U558" s="418"/>
      <c r="V558" s="417"/>
      <c r="W558" s="418"/>
      <c r="X558" s="418"/>
      <c r="Y558" s="418"/>
      <c r="Z558" s="418"/>
      <c r="AA558" s="418"/>
      <c r="AB558" s="418"/>
      <c r="AC558" s="418"/>
      <c r="AD558" s="418"/>
      <c r="AE558" s="418"/>
      <c r="AF558" s="117"/>
      <c r="AP558" s="117"/>
      <c r="AZ558" s="117"/>
      <c r="BJ558" s="117"/>
      <c r="BT558" s="117"/>
      <c r="BU558" s="117"/>
      <c r="CD558" s="117"/>
      <c r="CN558" s="117"/>
      <c r="CX558" s="117"/>
      <c r="DH558" s="117"/>
      <c r="DR558" s="117"/>
      <c r="EB558" s="117"/>
      <c r="EL558" s="117"/>
      <c r="EV558" s="117"/>
      <c r="FF558" s="117"/>
      <c r="FP558" s="117"/>
      <c r="FZ558" s="117"/>
      <c r="GJ558" s="117"/>
      <c r="GT558" s="117"/>
      <c r="HD558" s="117"/>
      <c r="HN558" s="117"/>
      <c r="HX558" s="117"/>
      <c r="IH558" s="117"/>
      <c r="IR558" s="117"/>
    </row>
    <row xmlns:x14ac="http://schemas.microsoft.com/office/spreadsheetml/2009/9/ac" r="559" s="3" customFormat="true" x14ac:dyDescent="0.25">
      <c r="A559" s="372"/>
      <c r="B559" s="117"/>
      <c r="L559" s="417"/>
      <c r="M559" s="418"/>
      <c r="N559" s="418"/>
      <c r="O559" s="418"/>
      <c r="P559" s="418"/>
      <c r="Q559" s="418"/>
      <c r="R559" s="418"/>
      <c r="S559" s="418"/>
      <c r="T559" s="418"/>
      <c r="U559" s="418"/>
      <c r="V559" s="417"/>
      <c r="W559" s="418"/>
      <c r="X559" s="418"/>
      <c r="Y559" s="418"/>
      <c r="Z559" s="418"/>
      <c r="AA559" s="418"/>
      <c r="AB559" s="418"/>
      <c r="AC559" s="418"/>
      <c r="AD559" s="418"/>
      <c r="AE559" s="418"/>
      <c r="AF559" s="117"/>
      <c r="AP559" s="117"/>
      <c r="AZ559" s="117"/>
      <c r="BJ559" s="117"/>
      <c r="BT559" s="117"/>
      <c r="BU559" s="117"/>
      <c r="CD559" s="117"/>
      <c r="CN559" s="117"/>
      <c r="CX559" s="117"/>
      <c r="DH559" s="117"/>
      <c r="DR559" s="117"/>
      <c r="EB559" s="117"/>
      <c r="EL559" s="117"/>
      <c r="EV559" s="117"/>
      <c r="FF559" s="117"/>
      <c r="FP559" s="117"/>
      <c r="FZ559" s="117"/>
      <c r="GJ559" s="117"/>
      <c r="GT559" s="117"/>
      <c r="HD559" s="117"/>
      <c r="HN559" s="117"/>
      <c r="HX559" s="117"/>
      <c r="IH559" s="117"/>
      <c r="IR559" s="117"/>
    </row>
    <row xmlns:x14ac="http://schemas.microsoft.com/office/spreadsheetml/2009/9/ac" r="560" s="3" customFormat="true" x14ac:dyDescent="0.25">
      <c r="A560" s="372"/>
      <c r="B560" s="117"/>
      <c r="L560" s="417"/>
      <c r="M560" s="418"/>
      <c r="N560" s="418"/>
      <c r="O560" s="418"/>
      <c r="P560" s="418"/>
      <c r="Q560" s="418"/>
      <c r="R560" s="418"/>
      <c r="S560" s="418"/>
      <c r="T560" s="418"/>
      <c r="U560" s="418"/>
      <c r="V560" s="417"/>
      <c r="W560" s="418"/>
      <c r="X560" s="418"/>
      <c r="Y560" s="418"/>
      <c r="Z560" s="418"/>
      <c r="AA560" s="418"/>
      <c r="AB560" s="418"/>
      <c r="AC560" s="418"/>
      <c r="AD560" s="418"/>
      <c r="AE560" s="418"/>
      <c r="AF560" s="117"/>
      <c r="AP560" s="117"/>
      <c r="AZ560" s="117"/>
      <c r="BJ560" s="117"/>
      <c r="BT560" s="117"/>
      <c r="BU560" s="117"/>
      <c r="CD560" s="117"/>
      <c r="CN560" s="117"/>
      <c r="CX560" s="117"/>
      <c r="DH560" s="117"/>
      <c r="DR560" s="117"/>
      <c r="EB560" s="117"/>
      <c r="EL560" s="117"/>
      <c r="EV560" s="117"/>
      <c r="FF560" s="117"/>
      <c r="FP560" s="117"/>
      <c r="FZ560" s="117"/>
      <c r="GJ560" s="117"/>
      <c r="GT560" s="117"/>
      <c r="HD560" s="117"/>
      <c r="HN560" s="117"/>
      <c r="HX560" s="117"/>
      <c r="IH560" s="117"/>
      <c r="IR560" s="117"/>
    </row>
    <row xmlns:x14ac="http://schemas.microsoft.com/office/spreadsheetml/2009/9/ac" r="561" s="3" customFormat="true" x14ac:dyDescent="0.25">
      <c r="A561" s="372"/>
      <c r="B561" s="117"/>
      <c r="L561" s="417"/>
      <c r="M561" s="418"/>
      <c r="N561" s="418"/>
      <c r="O561" s="418"/>
      <c r="P561" s="418"/>
      <c r="Q561" s="418"/>
      <c r="R561" s="418"/>
      <c r="S561" s="418"/>
      <c r="T561" s="418"/>
      <c r="U561" s="418"/>
      <c r="V561" s="417"/>
      <c r="W561" s="418"/>
      <c r="X561" s="418"/>
      <c r="Y561" s="418"/>
      <c r="Z561" s="418"/>
      <c r="AA561" s="418"/>
      <c r="AB561" s="418"/>
      <c r="AC561" s="418"/>
      <c r="AD561" s="418"/>
      <c r="AE561" s="418"/>
      <c r="AF561" s="117"/>
      <c r="AP561" s="117"/>
      <c r="AZ561" s="117"/>
      <c r="BJ561" s="117"/>
      <c r="BT561" s="117"/>
      <c r="BU561" s="117"/>
      <c r="CD561" s="117"/>
      <c r="CN561" s="117"/>
      <c r="CX561" s="117"/>
      <c r="DH561" s="117"/>
      <c r="DR561" s="117"/>
      <c r="EB561" s="117"/>
      <c r="EL561" s="117"/>
      <c r="EV561" s="117"/>
      <c r="FF561" s="117"/>
      <c r="FP561" s="117"/>
      <c r="FZ561" s="117"/>
      <c r="GJ561" s="117"/>
      <c r="GT561" s="117"/>
      <c r="HD561" s="117"/>
      <c r="HN561" s="117"/>
      <c r="HX561" s="117"/>
      <c r="IH561" s="117"/>
      <c r="IR561" s="117"/>
    </row>
    <row xmlns:x14ac="http://schemas.microsoft.com/office/spreadsheetml/2009/9/ac" r="562" s="3" customFormat="true" x14ac:dyDescent="0.25">
      <c r="A562" s="372"/>
      <c r="B562" s="117"/>
      <c r="L562" s="417"/>
      <c r="M562" s="418"/>
      <c r="N562" s="418"/>
      <c r="O562" s="418"/>
      <c r="P562" s="418"/>
      <c r="Q562" s="418"/>
      <c r="R562" s="418"/>
      <c r="S562" s="418"/>
      <c r="T562" s="418"/>
      <c r="U562" s="418"/>
      <c r="V562" s="417"/>
      <c r="W562" s="418"/>
      <c r="X562" s="418"/>
      <c r="Y562" s="418"/>
      <c r="Z562" s="418"/>
      <c r="AA562" s="418"/>
      <c r="AB562" s="418"/>
      <c r="AC562" s="418"/>
      <c r="AD562" s="418"/>
      <c r="AE562" s="418"/>
      <c r="AF562" s="117"/>
      <c r="AP562" s="117"/>
      <c r="AZ562" s="117"/>
      <c r="BJ562" s="117"/>
      <c r="BT562" s="117"/>
      <c r="BU562" s="117"/>
      <c r="CD562" s="117"/>
      <c r="CN562" s="117"/>
      <c r="CX562" s="117"/>
      <c r="DH562" s="117"/>
      <c r="DR562" s="117"/>
      <c r="EB562" s="117"/>
      <c r="EL562" s="117"/>
      <c r="EV562" s="117"/>
      <c r="FF562" s="117"/>
      <c r="FP562" s="117"/>
      <c r="FZ562" s="117"/>
      <c r="GJ562" s="117"/>
      <c r="GT562" s="117"/>
      <c r="HD562" s="117"/>
      <c r="HN562" s="117"/>
      <c r="HX562" s="117"/>
      <c r="IH562" s="117"/>
      <c r="IR562" s="117"/>
    </row>
    <row xmlns:x14ac="http://schemas.microsoft.com/office/spreadsheetml/2009/9/ac" r="563" s="3" customFormat="true" x14ac:dyDescent="0.25">
      <c r="A563" s="372"/>
      <c r="B563" s="117"/>
      <c r="L563" s="417"/>
      <c r="M563" s="418"/>
      <c r="N563" s="418"/>
      <c r="O563" s="418"/>
      <c r="P563" s="418"/>
      <c r="Q563" s="418"/>
      <c r="R563" s="418"/>
      <c r="S563" s="418"/>
      <c r="T563" s="418"/>
      <c r="U563" s="418"/>
      <c r="V563" s="417"/>
      <c r="W563" s="418"/>
      <c r="X563" s="418"/>
      <c r="Y563" s="418"/>
      <c r="Z563" s="418"/>
      <c r="AA563" s="418"/>
      <c r="AB563" s="418"/>
      <c r="AC563" s="418"/>
      <c r="AD563" s="418"/>
      <c r="AE563" s="418"/>
      <c r="AF563" s="117"/>
      <c r="AP563" s="117"/>
      <c r="AZ563" s="117"/>
      <c r="BJ563" s="117"/>
      <c r="BT563" s="117"/>
      <c r="BU563" s="117"/>
      <c r="CD563" s="117"/>
      <c r="CN563" s="117"/>
      <c r="CX563" s="117"/>
      <c r="DH563" s="117"/>
      <c r="DR563" s="117"/>
      <c r="EB563" s="117"/>
      <c r="EL563" s="117"/>
      <c r="EV563" s="117"/>
      <c r="FF563" s="117"/>
      <c r="FP563" s="117"/>
      <c r="FZ563" s="117"/>
      <c r="GJ563" s="117"/>
      <c r="GT563" s="117"/>
      <c r="HD563" s="117"/>
      <c r="HN563" s="117"/>
      <c r="HX563" s="117"/>
      <c r="IH563" s="117"/>
      <c r="IR563" s="117"/>
    </row>
    <row xmlns:x14ac="http://schemas.microsoft.com/office/spreadsheetml/2009/9/ac" r="564" s="3" customFormat="true" x14ac:dyDescent="0.25">
      <c r="A564" s="372"/>
      <c r="B564" s="117"/>
      <c r="L564" s="417"/>
      <c r="M564" s="418"/>
      <c r="N564" s="418"/>
      <c r="O564" s="418"/>
      <c r="P564" s="418"/>
      <c r="Q564" s="418"/>
      <c r="R564" s="418"/>
      <c r="S564" s="418"/>
      <c r="T564" s="418"/>
      <c r="U564" s="418"/>
      <c r="V564" s="417"/>
      <c r="W564" s="418"/>
      <c r="X564" s="418"/>
      <c r="Y564" s="418"/>
      <c r="Z564" s="418"/>
      <c r="AA564" s="418"/>
      <c r="AB564" s="418"/>
      <c r="AC564" s="418"/>
      <c r="AD564" s="418"/>
      <c r="AE564" s="418"/>
      <c r="AF564" s="117"/>
      <c r="AP564" s="117"/>
      <c r="AZ564" s="117"/>
      <c r="BJ564" s="117"/>
      <c r="BT564" s="117"/>
      <c r="BU564" s="117"/>
      <c r="CD564" s="117"/>
      <c r="CN564" s="117"/>
      <c r="CX564" s="117"/>
      <c r="DH564" s="117"/>
      <c r="DR564" s="117"/>
      <c r="EB564" s="117"/>
      <c r="EL564" s="117"/>
      <c r="EV564" s="117"/>
      <c r="FF564" s="117"/>
      <c r="FP564" s="117"/>
      <c r="FZ564" s="117"/>
      <c r="GJ564" s="117"/>
      <c r="GT564" s="117"/>
      <c r="HD564" s="117"/>
      <c r="HN564" s="117"/>
      <c r="HX564" s="117"/>
      <c r="IH564" s="117"/>
      <c r="IR564" s="117"/>
    </row>
    <row xmlns:x14ac="http://schemas.microsoft.com/office/spreadsheetml/2009/9/ac" r="565" s="3" customFormat="true" x14ac:dyDescent="0.25">
      <c r="A565" s="372"/>
      <c r="B565" s="117"/>
      <c r="L565" s="417"/>
      <c r="M565" s="418"/>
      <c r="N565" s="418"/>
      <c r="O565" s="418"/>
      <c r="P565" s="418"/>
      <c r="Q565" s="418"/>
      <c r="R565" s="418"/>
      <c r="S565" s="418"/>
      <c r="T565" s="418"/>
      <c r="U565" s="418"/>
      <c r="V565" s="417"/>
      <c r="W565" s="418"/>
      <c r="X565" s="418"/>
      <c r="Y565" s="418"/>
      <c r="Z565" s="418"/>
      <c r="AA565" s="418"/>
      <c r="AB565" s="418"/>
      <c r="AC565" s="418"/>
      <c r="AD565" s="418"/>
      <c r="AE565" s="418"/>
      <c r="AF565" s="117"/>
      <c r="AP565" s="117"/>
      <c r="AZ565" s="117"/>
      <c r="BJ565" s="117"/>
      <c r="BT565" s="117"/>
      <c r="BU565" s="117"/>
      <c r="CD565" s="117"/>
      <c r="CN565" s="117"/>
      <c r="CX565" s="117"/>
      <c r="DH565" s="117"/>
      <c r="DR565" s="117"/>
      <c r="EB565" s="117"/>
      <c r="EL565" s="117"/>
      <c r="EV565" s="117"/>
      <c r="FF565" s="117"/>
      <c r="FP565" s="117"/>
      <c r="FZ565" s="117"/>
      <c r="GJ565" s="117"/>
      <c r="GT565" s="117"/>
      <c r="HD565" s="117"/>
      <c r="HN565" s="117"/>
      <c r="HX565" s="117"/>
      <c r="IH565" s="117"/>
      <c r="IR565" s="117"/>
    </row>
    <row xmlns:x14ac="http://schemas.microsoft.com/office/spreadsheetml/2009/9/ac" r="566" s="3" customFormat="true" x14ac:dyDescent="0.25">
      <c r="A566" s="372"/>
      <c r="B566" s="117"/>
      <c r="L566" s="417"/>
      <c r="M566" s="418"/>
      <c r="N566" s="418"/>
      <c r="O566" s="418"/>
      <c r="P566" s="418"/>
      <c r="Q566" s="418"/>
      <c r="R566" s="418"/>
      <c r="S566" s="418"/>
      <c r="T566" s="418"/>
      <c r="U566" s="418"/>
      <c r="V566" s="417"/>
      <c r="W566" s="418"/>
      <c r="X566" s="418"/>
      <c r="Y566" s="418"/>
      <c r="Z566" s="418"/>
      <c r="AA566" s="418"/>
      <c r="AB566" s="418"/>
      <c r="AC566" s="418"/>
      <c r="AD566" s="418"/>
      <c r="AE566" s="418"/>
      <c r="AF566" s="117"/>
      <c r="AP566" s="117"/>
      <c r="AZ566" s="117"/>
      <c r="BJ566" s="117"/>
      <c r="BT566" s="117"/>
      <c r="BU566" s="117"/>
      <c r="CD566" s="117"/>
      <c r="CN566" s="117"/>
      <c r="CX566" s="117"/>
      <c r="DH566" s="117"/>
      <c r="DR566" s="117"/>
      <c r="EB566" s="117"/>
      <c r="EL566" s="117"/>
      <c r="EV566" s="117"/>
      <c r="FF566" s="117"/>
      <c r="FP566" s="117"/>
      <c r="FZ566" s="117"/>
      <c r="GJ566" s="117"/>
      <c r="GT566" s="117"/>
      <c r="HD566" s="117"/>
      <c r="HN566" s="117"/>
      <c r="HX566" s="117"/>
      <c r="IH566" s="117"/>
      <c r="IR566" s="117"/>
    </row>
    <row xmlns:x14ac="http://schemas.microsoft.com/office/spreadsheetml/2009/9/ac" r="567" s="3" customFormat="true" x14ac:dyDescent="0.25">
      <c r="A567" s="372"/>
      <c r="B567" s="117"/>
      <c r="L567" s="417"/>
      <c r="M567" s="418"/>
      <c r="N567" s="418"/>
      <c r="O567" s="418"/>
      <c r="P567" s="418"/>
      <c r="Q567" s="418"/>
      <c r="R567" s="418"/>
      <c r="S567" s="418"/>
      <c r="T567" s="418"/>
      <c r="U567" s="418"/>
      <c r="V567" s="417"/>
      <c r="W567" s="418"/>
      <c r="X567" s="418"/>
      <c r="Y567" s="418"/>
      <c r="Z567" s="418"/>
      <c r="AA567" s="418"/>
      <c r="AB567" s="418"/>
      <c r="AC567" s="418"/>
      <c r="AD567" s="418"/>
      <c r="AE567" s="418"/>
      <c r="AF567" s="117"/>
      <c r="AP567" s="117"/>
      <c r="AZ567" s="117"/>
      <c r="BJ567" s="117"/>
      <c r="BT567" s="117"/>
      <c r="BU567" s="117"/>
      <c r="CD567" s="117"/>
      <c r="CN567" s="117"/>
      <c r="CX567" s="117"/>
      <c r="DH567" s="117"/>
      <c r="DR567" s="117"/>
      <c r="EB567" s="117"/>
      <c r="EL567" s="117"/>
      <c r="EV567" s="117"/>
      <c r="FF567" s="117"/>
      <c r="FP567" s="117"/>
      <c r="FZ567" s="117"/>
      <c r="GJ567" s="117"/>
      <c r="GT567" s="117"/>
      <c r="HD567" s="117"/>
      <c r="HN567" s="117"/>
      <c r="HX567" s="117"/>
      <c r="IH567" s="117"/>
      <c r="IR567" s="117"/>
    </row>
    <row xmlns:x14ac="http://schemas.microsoft.com/office/spreadsheetml/2009/9/ac" r="568" s="3" customFormat="true" x14ac:dyDescent="0.25">
      <c r="A568" s="372"/>
      <c r="B568" s="117"/>
      <c r="L568" s="417"/>
      <c r="M568" s="418"/>
      <c r="N568" s="418"/>
      <c r="O568" s="418"/>
      <c r="P568" s="418"/>
      <c r="Q568" s="418"/>
      <c r="R568" s="418"/>
      <c r="S568" s="418"/>
      <c r="T568" s="418"/>
      <c r="U568" s="418"/>
      <c r="V568" s="417"/>
      <c r="W568" s="418"/>
      <c r="X568" s="418"/>
      <c r="Y568" s="418"/>
      <c r="Z568" s="418"/>
      <c r="AA568" s="418"/>
      <c r="AB568" s="418"/>
      <c r="AC568" s="418"/>
      <c r="AD568" s="418"/>
      <c r="AE568" s="418"/>
      <c r="AF568" s="117"/>
      <c r="AP568" s="117"/>
      <c r="AZ568" s="117"/>
      <c r="BJ568" s="117"/>
      <c r="BT568" s="117"/>
      <c r="BU568" s="117"/>
      <c r="CD568" s="117"/>
      <c r="CN568" s="117"/>
      <c r="CX568" s="117"/>
      <c r="DH568" s="117"/>
      <c r="DR568" s="117"/>
      <c r="EB568" s="117"/>
      <c r="EL568" s="117"/>
      <c r="EV568" s="117"/>
      <c r="FF568" s="117"/>
      <c r="FP568" s="117"/>
      <c r="FZ568" s="117"/>
      <c r="GJ568" s="117"/>
      <c r="GT568" s="117"/>
      <c r="HD568" s="117"/>
      <c r="HN568" s="117"/>
      <c r="HX568" s="117"/>
      <c r="IH568" s="117"/>
      <c r="IR568" s="117"/>
    </row>
    <row xmlns:x14ac="http://schemas.microsoft.com/office/spreadsheetml/2009/9/ac" r="569" s="3" customFormat="true" x14ac:dyDescent="0.25">
      <c r="A569" s="372"/>
      <c r="B569" s="117"/>
      <c r="L569" s="417"/>
      <c r="M569" s="418"/>
      <c r="N569" s="418"/>
      <c r="O569" s="418"/>
      <c r="P569" s="418"/>
      <c r="Q569" s="418"/>
      <c r="R569" s="418"/>
      <c r="S569" s="418"/>
      <c r="T569" s="418"/>
      <c r="U569" s="418"/>
      <c r="V569" s="417"/>
      <c r="W569" s="418"/>
      <c r="X569" s="418"/>
      <c r="Y569" s="418"/>
      <c r="Z569" s="418"/>
      <c r="AA569" s="418"/>
      <c r="AB569" s="418"/>
      <c r="AC569" s="418"/>
      <c r="AD569" s="418"/>
      <c r="AE569" s="418"/>
      <c r="AF569" s="117"/>
      <c r="AP569" s="117"/>
      <c r="AZ569" s="117"/>
      <c r="BJ569" s="117"/>
      <c r="BT569" s="117"/>
      <c r="BU569" s="117"/>
      <c r="CD569" s="117"/>
      <c r="CN569" s="117"/>
      <c r="CX569" s="117"/>
      <c r="DH569" s="117"/>
      <c r="DR569" s="117"/>
      <c r="EB569" s="117"/>
      <c r="EL569" s="117"/>
      <c r="EV569" s="117"/>
      <c r="FF569" s="117"/>
      <c r="FP569" s="117"/>
      <c r="FZ569" s="117"/>
      <c r="GJ569" s="117"/>
      <c r="GT569" s="117"/>
      <c r="HD569" s="117"/>
      <c r="HN569" s="117"/>
      <c r="HX569" s="117"/>
      <c r="IH569" s="117"/>
      <c r="IR569" s="117"/>
    </row>
    <row xmlns:x14ac="http://schemas.microsoft.com/office/spreadsheetml/2009/9/ac" r="570" s="3" customFormat="true" x14ac:dyDescent="0.25">
      <c r="A570" s="372"/>
      <c r="B570" s="117"/>
      <c r="L570" s="417"/>
      <c r="M570" s="418"/>
      <c r="N570" s="418"/>
      <c r="O570" s="418"/>
      <c r="P570" s="418"/>
      <c r="Q570" s="418"/>
      <c r="R570" s="418"/>
      <c r="S570" s="418"/>
      <c r="T570" s="418"/>
      <c r="U570" s="418"/>
      <c r="V570" s="417"/>
      <c r="W570" s="418"/>
      <c r="X570" s="418"/>
      <c r="Y570" s="418"/>
      <c r="Z570" s="418"/>
      <c r="AA570" s="418"/>
      <c r="AB570" s="418"/>
      <c r="AC570" s="418"/>
      <c r="AD570" s="418"/>
      <c r="AE570" s="418"/>
      <c r="AF570" s="117"/>
      <c r="AP570" s="117"/>
      <c r="AZ570" s="117"/>
      <c r="BJ570" s="117"/>
      <c r="BT570" s="117"/>
      <c r="BU570" s="117"/>
      <c r="CD570" s="117"/>
      <c r="CN570" s="117"/>
      <c r="CX570" s="117"/>
      <c r="DH570" s="117"/>
      <c r="DR570" s="117"/>
      <c r="EB570" s="117"/>
      <c r="EL570" s="117"/>
      <c r="EV570" s="117"/>
      <c r="FF570" s="117"/>
      <c r="FP570" s="117"/>
      <c r="FZ570" s="117"/>
      <c r="GJ570" s="117"/>
      <c r="GT570" s="117"/>
      <c r="HD570" s="117"/>
      <c r="HN570" s="117"/>
      <c r="HX570" s="117"/>
      <c r="IH570" s="117"/>
      <c r="IR570" s="117"/>
    </row>
    <row xmlns:x14ac="http://schemas.microsoft.com/office/spreadsheetml/2009/9/ac" r="571" s="3" customFormat="true" x14ac:dyDescent="0.25">
      <c r="A571" s="372"/>
      <c r="B571" s="117"/>
      <c r="L571" s="417"/>
      <c r="M571" s="418"/>
      <c r="N571" s="418"/>
      <c r="O571" s="418"/>
      <c r="P571" s="418"/>
      <c r="Q571" s="418"/>
      <c r="R571" s="418"/>
      <c r="S571" s="418"/>
      <c r="T571" s="418"/>
      <c r="U571" s="418"/>
      <c r="V571" s="417"/>
      <c r="W571" s="418"/>
      <c r="X571" s="418"/>
      <c r="Y571" s="418"/>
      <c r="Z571" s="418"/>
      <c r="AA571" s="418"/>
      <c r="AB571" s="418"/>
      <c r="AC571" s="418"/>
      <c r="AD571" s="418"/>
      <c r="AE571" s="418"/>
      <c r="AF571" s="117"/>
      <c r="AP571" s="117"/>
      <c r="AZ571" s="117"/>
      <c r="BJ571" s="117"/>
      <c r="BT571" s="117"/>
      <c r="BU571" s="117"/>
      <c r="CD571" s="117"/>
      <c r="CN571" s="117"/>
      <c r="CX571" s="117"/>
      <c r="DH571" s="117"/>
      <c r="DR571" s="117"/>
      <c r="EB571" s="117"/>
      <c r="EL571" s="117"/>
      <c r="EV571" s="117"/>
      <c r="FF571" s="117"/>
      <c r="FP571" s="117"/>
      <c r="FZ571" s="117"/>
      <c r="GJ571" s="117"/>
      <c r="GT571" s="117"/>
      <c r="HD571" s="117"/>
      <c r="HN571" s="117"/>
      <c r="HX571" s="117"/>
      <c r="IH571" s="117"/>
      <c r="IR571" s="117"/>
    </row>
    <row xmlns:x14ac="http://schemas.microsoft.com/office/spreadsheetml/2009/9/ac" r="572" s="3" customFormat="true" x14ac:dyDescent="0.25">
      <c r="A572" s="372"/>
      <c r="B572" s="117"/>
      <c r="L572" s="417"/>
      <c r="M572" s="418"/>
      <c r="N572" s="418"/>
      <c r="O572" s="418"/>
      <c r="P572" s="418"/>
      <c r="Q572" s="418"/>
      <c r="R572" s="418"/>
      <c r="S572" s="418"/>
      <c r="T572" s="418"/>
      <c r="U572" s="418"/>
      <c r="V572" s="417"/>
      <c r="W572" s="418"/>
      <c r="X572" s="418"/>
      <c r="Y572" s="418"/>
      <c r="Z572" s="418"/>
      <c r="AA572" s="418"/>
      <c r="AB572" s="418"/>
      <c r="AC572" s="418"/>
      <c r="AD572" s="418"/>
      <c r="AE572" s="418"/>
      <c r="AF572" s="117"/>
      <c r="AP572" s="117"/>
      <c r="AZ572" s="117"/>
      <c r="BJ572" s="117"/>
      <c r="BT572" s="117"/>
      <c r="BU572" s="117"/>
      <c r="CD572" s="117"/>
      <c r="CN572" s="117"/>
      <c r="CX572" s="117"/>
      <c r="DH572" s="117"/>
      <c r="DR572" s="117"/>
      <c r="EB572" s="117"/>
      <c r="EL572" s="117"/>
      <c r="EV572" s="117"/>
      <c r="FF572" s="117"/>
      <c r="FP572" s="117"/>
      <c r="FZ572" s="117"/>
      <c r="GJ572" s="117"/>
      <c r="GT572" s="117"/>
      <c r="HD572" s="117"/>
      <c r="HN572" s="117"/>
      <c r="HX572" s="117"/>
      <c r="IH572" s="117"/>
      <c r="IR572" s="117"/>
    </row>
    <row xmlns:x14ac="http://schemas.microsoft.com/office/spreadsheetml/2009/9/ac" r="573" s="3" customFormat="true" x14ac:dyDescent="0.25">
      <c r="A573" s="372"/>
      <c r="B573" s="117"/>
      <c r="L573" s="417"/>
      <c r="M573" s="418"/>
      <c r="N573" s="418"/>
      <c r="O573" s="418"/>
      <c r="P573" s="418"/>
      <c r="Q573" s="418"/>
      <c r="R573" s="418"/>
      <c r="S573" s="418"/>
      <c r="T573" s="418"/>
      <c r="U573" s="418"/>
      <c r="V573" s="417"/>
      <c r="W573" s="418"/>
      <c r="X573" s="418"/>
      <c r="Y573" s="418"/>
      <c r="Z573" s="418"/>
      <c r="AA573" s="418"/>
      <c r="AB573" s="418"/>
      <c r="AC573" s="418"/>
      <c r="AD573" s="418"/>
      <c r="AE573" s="418"/>
      <c r="AF573" s="117"/>
      <c r="AP573" s="117"/>
      <c r="AZ573" s="117"/>
      <c r="BJ573" s="117"/>
      <c r="BT573" s="117"/>
      <c r="BU573" s="117"/>
      <c r="CD573" s="117"/>
      <c r="CN573" s="117"/>
      <c r="CX573" s="117"/>
      <c r="DH573" s="117"/>
      <c r="DR573" s="117"/>
      <c r="EB573" s="117"/>
      <c r="EL573" s="117"/>
      <c r="EV573" s="117"/>
      <c r="FF573" s="117"/>
      <c r="FP573" s="117"/>
      <c r="FZ573" s="117"/>
      <c r="GJ573" s="117"/>
      <c r="GT573" s="117"/>
      <c r="HD573" s="117"/>
      <c r="HN573" s="117"/>
      <c r="HX573" s="117"/>
      <c r="IH573" s="117"/>
      <c r="IR573" s="117"/>
    </row>
    <row xmlns:x14ac="http://schemas.microsoft.com/office/spreadsheetml/2009/9/ac" r="574" s="3" customFormat="true" x14ac:dyDescent="0.25">
      <c r="A574" s="372"/>
      <c r="B574" s="117"/>
      <c r="L574" s="417"/>
      <c r="M574" s="418"/>
      <c r="N574" s="418"/>
      <c r="O574" s="418"/>
      <c r="P574" s="418"/>
      <c r="Q574" s="418"/>
      <c r="R574" s="418"/>
      <c r="S574" s="418"/>
      <c r="T574" s="418"/>
      <c r="U574" s="418"/>
      <c r="V574" s="417"/>
      <c r="W574" s="418"/>
      <c r="X574" s="418"/>
      <c r="Y574" s="418"/>
      <c r="Z574" s="418"/>
      <c r="AA574" s="418"/>
      <c r="AB574" s="418"/>
      <c r="AC574" s="418"/>
      <c r="AD574" s="418"/>
      <c r="AE574" s="418"/>
      <c r="AF574" s="117"/>
      <c r="AP574" s="117"/>
      <c r="AZ574" s="117"/>
      <c r="BJ574" s="117"/>
      <c r="BT574" s="117"/>
      <c r="BU574" s="117"/>
      <c r="CD574" s="117"/>
      <c r="CN574" s="117"/>
      <c r="CX574" s="117"/>
      <c r="DH574" s="117"/>
      <c r="DR574" s="117"/>
      <c r="EB574" s="117"/>
      <c r="EL574" s="117"/>
      <c r="EV574" s="117"/>
      <c r="FF574" s="117"/>
      <c r="FP574" s="117"/>
      <c r="FZ574" s="117"/>
      <c r="GJ574" s="117"/>
      <c r="GT574" s="117"/>
      <c r="HD574" s="117"/>
      <c r="HN574" s="117"/>
      <c r="HX574" s="117"/>
      <c r="IH574" s="117"/>
      <c r="IR574" s="117"/>
    </row>
    <row xmlns:x14ac="http://schemas.microsoft.com/office/spreadsheetml/2009/9/ac" r="575" s="3" customFormat="true" x14ac:dyDescent="0.25">
      <c r="A575" s="372"/>
      <c r="B575" s="117"/>
      <c r="L575" s="417"/>
      <c r="M575" s="418"/>
      <c r="N575" s="418"/>
      <c r="O575" s="418"/>
      <c r="P575" s="418"/>
      <c r="Q575" s="418"/>
      <c r="R575" s="418"/>
      <c r="S575" s="418"/>
      <c r="T575" s="418"/>
      <c r="U575" s="418"/>
      <c r="V575" s="417"/>
      <c r="W575" s="418"/>
      <c r="X575" s="418"/>
      <c r="Y575" s="418"/>
      <c r="Z575" s="418"/>
      <c r="AA575" s="418"/>
      <c r="AB575" s="418"/>
      <c r="AC575" s="418"/>
      <c r="AD575" s="418"/>
      <c r="AE575" s="418"/>
      <c r="AF575" s="117"/>
      <c r="AP575" s="117"/>
      <c r="AZ575" s="117"/>
      <c r="BJ575" s="117"/>
      <c r="BT575" s="117"/>
      <c r="BU575" s="117"/>
      <c r="CD575" s="117"/>
      <c r="CN575" s="117"/>
      <c r="CX575" s="117"/>
      <c r="DH575" s="117"/>
      <c r="DR575" s="117"/>
      <c r="EB575" s="117"/>
      <c r="EL575" s="117"/>
      <c r="EV575" s="117"/>
      <c r="FF575" s="117"/>
      <c r="FP575" s="117"/>
      <c r="FZ575" s="117"/>
      <c r="GJ575" s="117"/>
      <c r="GT575" s="117"/>
      <c r="HD575" s="117"/>
      <c r="HN575" s="117"/>
      <c r="HX575" s="117"/>
      <c r="IH575" s="117"/>
      <c r="IR575" s="117"/>
    </row>
    <row xmlns:x14ac="http://schemas.microsoft.com/office/spreadsheetml/2009/9/ac" r="576" s="3" customFormat="true" x14ac:dyDescent="0.25">
      <c r="A576" s="372"/>
      <c r="B576" s="117"/>
      <c r="L576" s="417"/>
      <c r="M576" s="418"/>
      <c r="N576" s="418"/>
      <c r="O576" s="418"/>
      <c r="P576" s="418"/>
      <c r="Q576" s="418"/>
      <c r="R576" s="418"/>
      <c r="S576" s="418"/>
      <c r="T576" s="418"/>
      <c r="U576" s="418"/>
      <c r="V576" s="417"/>
      <c r="W576" s="418"/>
      <c r="X576" s="418"/>
      <c r="Y576" s="418"/>
      <c r="Z576" s="418"/>
      <c r="AA576" s="418"/>
      <c r="AB576" s="418"/>
      <c r="AC576" s="418"/>
      <c r="AD576" s="418"/>
      <c r="AE576" s="418"/>
      <c r="AF576" s="117"/>
      <c r="AP576" s="117"/>
      <c r="AZ576" s="117"/>
      <c r="BJ576" s="117"/>
      <c r="BT576" s="117"/>
      <c r="BU576" s="117"/>
      <c r="CD576" s="117"/>
      <c r="CN576" s="117"/>
      <c r="CX576" s="117"/>
      <c r="DH576" s="117"/>
      <c r="DR576" s="117"/>
      <c r="EB576" s="117"/>
      <c r="EL576" s="117"/>
      <c r="EV576" s="117"/>
      <c r="FF576" s="117"/>
      <c r="FP576" s="117"/>
      <c r="FZ576" s="117"/>
      <c r="GJ576" s="117"/>
      <c r="GT576" s="117"/>
      <c r="HD576" s="117"/>
      <c r="HN576" s="117"/>
      <c r="HX576" s="117"/>
      <c r="IH576" s="117"/>
      <c r="IR576" s="117"/>
    </row>
    <row xmlns:x14ac="http://schemas.microsoft.com/office/spreadsheetml/2009/9/ac" r="577" s="3" customFormat="true" x14ac:dyDescent="0.25">
      <c r="A577" s="372"/>
      <c r="B577" s="117"/>
      <c r="L577" s="417"/>
      <c r="M577" s="418"/>
      <c r="N577" s="418"/>
      <c r="O577" s="418"/>
      <c r="P577" s="418"/>
      <c r="Q577" s="418"/>
      <c r="R577" s="418"/>
      <c r="S577" s="418"/>
      <c r="T577" s="418"/>
      <c r="U577" s="418"/>
      <c r="V577" s="417"/>
      <c r="W577" s="418"/>
      <c r="X577" s="418"/>
      <c r="Y577" s="418"/>
      <c r="Z577" s="418"/>
      <c r="AA577" s="418"/>
      <c r="AB577" s="418"/>
      <c r="AC577" s="418"/>
      <c r="AD577" s="418"/>
      <c r="AE577" s="418"/>
      <c r="AF577" s="117"/>
      <c r="AP577" s="117"/>
      <c r="AZ577" s="117"/>
      <c r="BJ577" s="117"/>
      <c r="BT577" s="117"/>
      <c r="BU577" s="117"/>
      <c r="CD577" s="117"/>
      <c r="CN577" s="117"/>
      <c r="CX577" s="117"/>
      <c r="DH577" s="117"/>
      <c r="DR577" s="117"/>
      <c r="EB577" s="117"/>
      <c r="EL577" s="117"/>
      <c r="EV577" s="117"/>
      <c r="FF577" s="117"/>
      <c r="FP577" s="117"/>
      <c r="FZ577" s="117"/>
      <c r="GJ577" s="117"/>
      <c r="GT577" s="117"/>
      <c r="HD577" s="117"/>
      <c r="HN577" s="117"/>
      <c r="HX577" s="117"/>
      <c r="IH577" s="117"/>
      <c r="IR577" s="117"/>
    </row>
    <row xmlns:x14ac="http://schemas.microsoft.com/office/spreadsheetml/2009/9/ac" r="578" s="3" customFormat="true" x14ac:dyDescent="0.25">
      <c r="A578" s="372"/>
      <c r="B578" s="117"/>
      <c r="L578" s="417"/>
      <c r="M578" s="418"/>
      <c r="N578" s="418"/>
      <c r="O578" s="418"/>
      <c r="P578" s="418"/>
      <c r="Q578" s="418"/>
      <c r="R578" s="418"/>
      <c r="S578" s="418"/>
      <c r="T578" s="418"/>
      <c r="U578" s="418"/>
      <c r="V578" s="417"/>
      <c r="W578" s="418"/>
      <c r="X578" s="418"/>
      <c r="Y578" s="418"/>
      <c r="Z578" s="418"/>
      <c r="AA578" s="418"/>
      <c r="AB578" s="418"/>
      <c r="AC578" s="418"/>
      <c r="AD578" s="418"/>
      <c r="AE578" s="418"/>
      <c r="AF578" s="117"/>
      <c r="AP578" s="117"/>
      <c r="AZ578" s="117"/>
      <c r="BJ578" s="117"/>
      <c r="BT578" s="117"/>
      <c r="BU578" s="117"/>
      <c r="CD578" s="117"/>
      <c r="CN578" s="117"/>
      <c r="CX578" s="117"/>
      <c r="DH578" s="117"/>
      <c r="DR578" s="117"/>
      <c r="EB578" s="117"/>
      <c r="EL578" s="117"/>
      <c r="EV578" s="117"/>
      <c r="FF578" s="117"/>
      <c r="FP578" s="117"/>
      <c r="FZ578" s="117"/>
      <c r="GJ578" s="117"/>
      <c r="GT578" s="117"/>
      <c r="HD578" s="117"/>
      <c r="HN578" s="117"/>
      <c r="HX578" s="117"/>
      <c r="IH578" s="117"/>
      <c r="IR578" s="117"/>
    </row>
    <row xmlns:x14ac="http://schemas.microsoft.com/office/spreadsheetml/2009/9/ac" r="579" s="3" customFormat="true" x14ac:dyDescent="0.25">
      <c r="A579" s="372"/>
      <c r="B579" s="117"/>
      <c r="L579" s="417"/>
      <c r="M579" s="418"/>
      <c r="N579" s="418"/>
      <c r="O579" s="418"/>
      <c r="P579" s="418"/>
      <c r="Q579" s="418"/>
      <c r="R579" s="418"/>
      <c r="S579" s="418"/>
      <c r="T579" s="418"/>
      <c r="U579" s="418"/>
      <c r="V579" s="417"/>
      <c r="W579" s="418"/>
      <c r="X579" s="418"/>
      <c r="Y579" s="418"/>
      <c r="Z579" s="418"/>
      <c r="AA579" s="418"/>
      <c r="AB579" s="418"/>
      <c r="AC579" s="418"/>
      <c r="AD579" s="418"/>
      <c r="AE579" s="418"/>
      <c r="AF579" s="117"/>
      <c r="AP579" s="117"/>
      <c r="AZ579" s="117"/>
      <c r="BJ579" s="117"/>
      <c r="BT579" s="117"/>
      <c r="BU579" s="117"/>
      <c r="CD579" s="117"/>
      <c r="CN579" s="117"/>
      <c r="CX579" s="117"/>
      <c r="DH579" s="117"/>
      <c r="DR579" s="117"/>
      <c r="EB579" s="117"/>
      <c r="EL579" s="117"/>
      <c r="EV579" s="117"/>
      <c r="FF579" s="117"/>
      <c r="FP579" s="117"/>
      <c r="FZ579" s="117"/>
      <c r="GJ579" s="117"/>
      <c r="GT579" s="117"/>
      <c r="HD579" s="117"/>
      <c r="HN579" s="117"/>
      <c r="HX579" s="117"/>
      <c r="IH579" s="117"/>
      <c r="IR579" s="117"/>
    </row>
    <row xmlns:x14ac="http://schemas.microsoft.com/office/spreadsheetml/2009/9/ac" r="580" s="3" customFormat="true" x14ac:dyDescent="0.25">
      <c r="A580" s="372"/>
      <c r="B580" s="117"/>
      <c r="L580" s="417"/>
      <c r="M580" s="418"/>
      <c r="N580" s="418"/>
      <c r="O580" s="418"/>
      <c r="P580" s="418"/>
      <c r="Q580" s="418"/>
      <c r="R580" s="418"/>
      <c r="S580" s="418"/>
      <c r="T580" s="418"/>
      <c r="U580" s="418"/>
      <c r="V580" s="417"/>
      <c r="W580" s="418"/>
      <c r="X580" s="418"/>
      <c r="Y580" s="418"/>
      <c r="Z580" s="418"/>
      <c r="AA580" s="418"/>
      <c r="AB580" s="418"/>
      <c r="AC580" s="418"/>
      <c r="AD580" s="418"/>
      <c r="AE580" s="418"/>
      <c r="AF580" s="117"/>
      <c r="AP580" s="117"/>
      <c r="AZ580" s="117"/>
      <c r="BJ580" s="117"/>
      <c r="BT580" s="117"/>
      <c r="BU580" s="117"/>
      <c r="CD580" s="117"/>
      <c r="CN580" s="117"/>
      <c r="CX580" s="117"/>
      <c r="DH580" s="117"/>
      <c r="DR580" s="117"/>
      <c r="EB580" s="117"/>
      <c r="EL580" s="117"/>
      <c r="EV580" s="117"/>
      <c r="FF580" s="117"/>
      <c r="FP580" s="117"/>
      <c r="FZ580" s="117"/>
      <c r="GJ580" s="117"/>
      <c r="GT580" s="117"/>
      <c r="HD580" s="117"/>
      <c r="HN580" s="117"/>
      <c r="HX580" s="117"/>
      <c r="IH580" s="117"/>
      <c r="IR580" s="117"/>
    </row>
    <row xmlns:x14ac="http://schemas.microsoft.com/office/spreadsheetml/2009/9/ac" r="581" s="3" customFormat="true" x14ac:dyDescent="0.25">
      <c r="A581" s="372"/>
      <c r="B581" s="117"/>
      <c r="L581" s="417"/>
      <c r="M581" s="418"/>
      <c r="N581" s="418"/>
      <c r="O581" s="418"/>
      <c r="P581" s="418"/>
      <c r="Q581" s="418"/>
      <c r="R581" s="418"/>
      <c r="S581" s="418"/>
      <c r="T581" s="418"/>
      <c r="U581" s="418"/>
      <c r="V581" s="417"/>
      <c r="W581" s="418"/>
      <c r="X581" s="418"/>
      <c r="Y581" s="418"/>
      <c r="Z581" s="418"/>
      <c r="AA581" s="418"/>
      <c r="AB581" s="418"/>
      <c r="AC581" s="418"/>
      <c r="AD581" s="418"/>
      <c r="AE581" s="418"/>
      <c r="AF581" s="117"/>
      <c r="AP581" s="117"/>
      <c r="AZ581" s="117"/>
      <c r="BJ581" s="117"/>
      <c r="BT581" s="117"/>
      <c r="BU581" s="117"/>
      <c r="CD581" s="117"/>
      <c r="CN581" s="117"/>
      <c r="CX581" s="117"/>
      <c r="DH581" s="117"/>
      <c r="DR581" s="117"/>
      <c r="EB581" s="117"/>
      <c r="EL581" s="117"/>
      <c r="EV581" s="117"/>
      <c r="FF581" s="117"/>
      <c r="FP581" s="117"/>
      <c r="FZ581" s="117"/>
      <c r="GJ581" s="117"/>
      <c r="GT581" s="117"/>
      <c r="HD581" s="117"/>
      <c r="HN581" s="117"/>
      <c r="HX581" s="117"/>
      <c r="IH581" s="117"/>
      <c r="IR581" s="117"/>
    </row>
    <row xmlns:x14ac="http://schemas.microsoft.com/office/spreadsheetml/2009/9/ac" r="582" s="3" customFormat="true" x14ac:dyDescent="0.25">
      <c r="A582" s="372"/>
      <c r="B582" s="117"/>
      <c r="L582" s="417"/>
      <c r="M582" s="418"/>
      <c r="N582" s="418"/>
      <c r="O582" s="418"/>
      <c r="P582" s="418"/>
      <c r="Q582" s="418"/>
      <c r="R582" s="418"/>
      <c r="S582" s="418"/>
      <c r="T582" s="418"/>
      <c r="U582" s="418"/>
      <c r="V582" s="417"/>
      <c r="W582" s="418"/>
      <c r="X582" s="418"/>
      <c r="Y582" s="418"/>
      <c r="Z582" s="418"/>
      <c r="AA582" s="418"/>
      <c r="AB582" s="418"/>
      <c r="AC582" s="418"/>
      <c r="AD582" s="418"/>
      <c r="AE582" s="418"/>
      <c r="AF582" s="117"/>
      <c r="AP582" s="117"/>
      <c r="AZ582" s="117"/>
      <c r="BJ582" s="117"/>
      <c r="BT582" s="117"/>
      <c r="BU582" s="117"/>
      <c r="CD582" s="117"/>
      <c r="CN582" s="117"/>
      <c r="CX582" s="117"/>
      <c r="DH582" s="117"/>
      <c r="DR582" s="117"/>
      <c r="EB582" s="117"/>
      <c r="EL582" s="117"/>
      <c r="EV582" s="117"/>
      <c r="FF582" s="117"/>
      <c r="FP582" s="117"/>
      <c r="FZ582" s="117"/>
      <c r="GJ582" s="117"/>
      <c r="GT582" s="117"/>
      <c r="HD582" s="117"/>
      <c r="HN582" s="117"/>
      <c r="HX582" s="117"/>
      <c r="IH582" s="117"/>
      <c r="IR582" s="117"/>
    </row>
    <row xmlns:x14ac="http://schemas.microsoft.com/office/spreadsheetml/2009/9/ac" r="583" s="3" customFormat="true" x14ac:dyDescent="0.25">
      <c r="A583" s="372"/>
      <c r="B583" s="117"/>
      <c r="L583" s="417"/>
      <c r="M583" s="418"/>
      <c r="N583" s="418"/>
      <c r="O583" s="418"/>
      <c r="P583" s="418"/>
      <c r="Q583" s="418"/>
      <c r="R583" s="418"/>
      <c r="S583" s="418"/>
      <c r="T583" s="418"/>
      <c r="U583" s="418"/>
      <c r="V583" s="417"/>
      <c r="W583" s="418"/>
      <c r="X583" s="418"/>
      <c r="Y583" s="418"/>
      <c r="Z583" s="418"/>
      <c r="AA583" s="418"/>
      <c r="AB583" s="418"/>
      <c r="AC583" s="418"/>
      <c r="AD583" s="418"/>
      <c r="AE583" s="418"/>
      <c r="AF583" s="117"/>
      <c r="AP583" s="117"/>
      <c r="AZ583" s="117"/>
      <c r="BJ583" s="117"/>
      <c r="BT583" s="117"/>
      <c r="BU583" s="117"/>
      <c r="CD583" s="117"/>
      <c r="CN583" s="117"/>
      <c r="CX583" s="117"/>
      <c r="DH583" s="117"/>
      <c r="DR583" s="117"/>
      <c r="EB583" s="117"/>
      <c r="EL583" s="117"/>
      <c r="EV583" s="117"/>
      <c r="FF583" s="117"/>
      <c r="FP583" s="117"/>
      <c r="FZ583" s="117"/>
      <c r="GJ583" s="117"/>
      <c r="GT583" s="117"/>
      <c r="HD583" s="117"/>
      <c r="HN583" s="117"/>
      <c r="HX583" s="117"/>
      <c r="IH583" s="117"/>
      <c r="IR583" s="117"/>
    </row>
    <row xmlns:x14ac="http://schemas.microsoft.com/office/spreadsheetml/2009/9/ac" r="584" s="3" customFormat="true" x14ac:dyDescent="0.25">
      <c r="A584" s="372"/>
      <c r="B584" s="117"/>
      <c r="L584" s="417"/>
      <c r="M584" s="418"/>
      <c r="N584" s="418"/>
      <c r="O584" s="418"/>
      <c r="P584" s="418"/>
      <c r="Q584" s="418"/>
      <c r="R584" s="418"/>
      <c r="S584" s="418"/>
      <c r="T584" s="418"/>
      <c r="U584" s="418"/>
      <c r="V584" s="417"/>
      <c r="W584" s="418"/>
      <c r="X584" s="418"/>
      <c r="Y584" s="418"/>
      <c r="Z584" s="418"/>
      <c r="AA584" s="418"/>
      <c r="AB584" s="418"/>
      <c r="AC584" s="418"/>
      <c r="AD584" s="418"/>
      <c r="AE584" s="418"/>
      <c r="AF584" s="117"/>
      <c r="AP584" s="117"/>
      <c r="AZ584" s="117"/>
      <c r="BJ584" s="117"/>
      <c r="BT584" s="117"/>
      <c r="BU584" s="117"/>
      <c r="CD584" s="117"/>
      <c r="CN584" s="117"/>
      <c r="CX584" s="117"/>
      <c r="DH584" s="117"/>
      <c r="DR584" s="117"/>
      <c r="EB584" s="117"/>
      <c r="EL584" s="117"/>
      <c r="EV584" s="117"/>
      <c r="FF584" s="117"/>
      <c r="FP584" s="117"/>
      <c r="FZ584" s="117"/>
      <c r="GJ584" s="117"/>
      <c r="GT584" s="117"/>
      <c r="HD584" s="117"/>
      <c r="HN584" s="117"/>
      <c r="HX584" s="117"/>
      <c r="IH584" s="117"/>
      <c r="IR584" s="117"/>
    </row>
    <row xmlns:x14ac="http://schemas.microsoft.com/office/spreadsheetml/2009/9/ac" r="585" s="3" customFormat="true" x14ac:dyDescent="0.25">
      <c r="A585" s="372"/>
      <c r="B585" s="117"/>
      <c r="L585" s="417"/>
      <c r="M585" s="418"/>
      <c r="N585" s="418"/>
      <c r="O585" s="418"/>
      <c r="P585" s="418"/>
      <c r="Q585" s="418"/>
      <c r="R585" s="418"/>
      <c r="S585" s="418"/>
      <c r="T585" s="418"/>
      <c r="U585" s="418"/>
      <c r="V585" s="417"/>
      <c r="W585" s="418"/>
      <c r="X585" s="418"/>
      <c r="Y585" s="418"/>
      <c r="Z585" s="418"/>
      <c r="AA585" s="418"/>
      <c r="AB585" s="418"/>
      <c r="AC585" s="418"/>
      <c r="AD585" s="418"/>
      <c r="AE585" s="418"/>
      <c r="AF585" s="117"/>
      <c r="AP585" s="117"/>
      <c r="AZ585" s="117"/>
      <c r="BJ585" s="117"/>
      <c r="BT585" s="117"/>
      <c r="BU585" s="117"/>
      <c r="CD585" s="117"/>
      <c r="CN585" s="117"/>
      <c r="CX585" s="117"/>
      <c r="DH585" s="117"/>
      <c r="DR585" s="117"/>
      <c r="EB585" s="117"/>
      <c r="EL585" s="117"/>
      <c r="EV585" s="117"/>
      <c r="FF585" s="117"/>
      <c r="FP585" s="117"/>
      <c r="FZ585" s="117"/>
      <c r="GJ585" s="117"/>
      <c r="GT585" s="117"/>
      <c r="HD585" s="117"/>
      <c r="HN585" s="117"/>
      <c r="HX585" s="117"/>
      <c r="IH585" s="117"/>
      <c r="IR585" s="117"/>
    </row>
    <row xmlns:x14ac="http://schemas.microsoft.com/office/spreadsheetml/2009/9/ac" r="586" s="3" customFormat="true" x14ac:dyDescent="0.25">
      <c r="A586" s="372"/>
      <c r="B586" s="117"/>
      <c r="L586" s="417"/>
      <c r="M586" s="418"/>
      <c r="N586" s="418"/>
      <c r="O586" s="418"/>
      <c r="P586" s="418"/>
      <c r="Q586" s="418"/>
      <c r="R586" s="418"/>
      <c r="S586" s="418"/>
      <c r="T586" s="418"/>
      <c r="U586" s="418"/>
      <c r="V586" s="417"/>
      <c r="W586" s="418"/>
      <c r="X586" s="418"/>
      <c r="Y586" s="418"/>
      <c r="Z586" s="418"/>
      <c r="AA586" s="418"/>
      <c r="AB586" s="418"/>
      <c r="AC586" s="418"/>
      <c r="AD586" s="418"/>
      <c r="AE586" s="418"/>
      <c r="AF586" s="117"/>
      <c r="AP586" s="117"/>
      <c r="AZ586" s="117"/>
      <c r="BJ586" s="117"/>
      <c r="BT586" s="117"/>
      <c r="BU586" s="117"/>
      <c r="CD586" s="117"/>
      <c r="CN586" s="117"/>
      <c r="CX586" s="117"/>
      <c r="DH586" s="117"/>
      <c r="DR586" s="117"/>
      <c r="EB586" s="117"/>
      <c r="EL586" s="117"/>
      <c r="EV586" s="117"/>
      <c r="FF586" s="117"/>
      <c r="FP586" s="117"/>
      <c r="FZ586" s="117"/>
      <c r="GJ586" s="117"/>
      <c r="GT586" s="117"/>
      <c r="HD586" s="117"/>
      <c r="HN586" s="117"/>
      <c r="HX586" s="117"/>
      <c r="IH586" s="117"/>
      <c r="IR586" s="117"/>
    </row>
    <row xmlns:x14ac="http://schemas.microsoft.com/office/spreadsheetml/2009/9/ac" r="587" s="3" customFormat="true" x14ac:dyDescent="0.25">
      <c r="A587" s="372"/>
      <c r="B587" s="117"/>
      <c r="L587" s="417"/>
      <c r="M587" s="418"/>
      <c r="N587" s="418"/>
      <c r="O587" s="418"/>
      <c r="P587" s="418"/>
      <c r="Q587" s="418"/>
      <c r="R587" s="418"/>
      <c r="S587" s="418"/>
      <c r="T587" s="418"/>
      <c r="U587" s="418"/>
      <c r="V587" s="417"/>
      <c r="W587" s="418"/>
      <c r="X587" s="418"/>
      <c r="Y587" s="418"/>
      <c r="Z587" s="418"/>
      <c r="AA587" s="418"/>
      <c r="AB587" s="418"/>
      <c r="AC587" s="418"/>
      <c r="AD587" s="418"/>
      <c r="AE587" s="418"/>
      <c r="AF587" s="117"/>
      <c r="AP587" s="117"/>
      <c r="AZ587" s="117"/>
      <c r="BJ587" s="117"/>
      <c r="BT587" s="117"/>
      <c r="BU587" s="117"/>
      <c r="CD587" s="117"/>
      <c r="CN587" s="117"/>
      <c r="CX587" s="117"/>
      <c r="DH587" s="117"/>
      <c r="DR587" s="117"/>
      <c r="EB587" s="117"/>
      <c r="EL587" s="117"/>
      <c r="EV587" s="117"/>
      <c r="FF587" s="117"/>
      <c r="FP587" s="117"/>
      <c r="FZ587" s="117"/>
      <c r="GJ587" s="117"/>
      <c r="GT587" s="117"/>
      <c r="HD587" s="117"/>
      <c r="HN587" s="117"/>
      <c r="HX587" s="117"/>
      <c r="IH587" s="117"/>
      <c r="IR587" s="117"/>
    </row>
    <row xmlns:x14ac="http://schemas.microsoft.com/office/spreadsheetml/2009/9/ac" r="588" s="3" customFormat="true" x14ac:dyDescent="0.25">
      <c r="A588" s="372"/>
      <c r="B588" s="117"/>
      <c r="L588" s="417"/>
      <c r="M588" s="418"/>
      <c r="N588" s="418"/>
      <c r="O588" s="418"/>
      <c r="P588" s="418"/>
      <c r="Q588" s="418"/>
      <c r="R588" s="418"/>
      <c r="S588" s="418"/>
      <c r="T588" s="418"/>
      <c r="U588" s="418"/>
      <c r="V588" s="417"/>
      <c r="W588" s="418"/>
      <c r="X588" s="418"/>
      <c r="Y588" s="418"/>
      <c r="Z588" s="418"/>
      <c r="AA588" s="418"/>
      <c r="AB588" s="418"/>
      <c r="AC588" s="418"/>
      <c r="AD588" s="418"/>
      <c r="AE588" s="418"/>
      <c r="AF588" s="117"/>
      <c r="AP588" s="117"/>
      <c r="AZ588" s="117"/>
      <c r="BJ588" s="117"/>
      <c r="BT588" s="117"/>
      <c r="BU588" s="117"/>
      <c r="CD588" s="117"/>
      <c r="CN588" s="117"/>
      <c r="CX588" s="117"/>
      <c r="DH588" s="117"/>
      <c r="DR588" s="117"/>
      <c r="EB588" s="117"/>
      <c r="EL588" s="117"/>
      <c r="EV588" s="117"/>
      <c r="FF588" s="117"/>
      <c r="FP588" s="117"/>
      <c r="FZ588" s="117"/>
      <c r="GJ588" s="117"/>
      <c r="GT588" s="117"/>
      <c r="HD588" s="117"/>
      <c r="HN588" s="117"/>
      <c r="HX588" s="117"/>
      <c r="IH588" s="117"/>
      <c r="IR588" s="117"/>
    </row>
    <row xmlns:x14ac="http://schemas.microsoft.com/office/spreadsheetml/2009/9/ac" r="589" s="3" customFormat="true" x14ac:dyDescent="0.25">
      <c r="A589" s="372"/>
      <c r="B589" s="117"/>
      <c r="L589" s="417"/>
      <c r="M589" s="418"/>
      <c r="N589" s="418"/>
      <c r="O589" s="418"/>
      <c r="P589" s="418"/>
      <c r="Q589" s="418"/>
      <c r="R589" s="418"/>
      <c r="S589" s="418"/>
      <c r="T589" s="418"/>
      <c r="U589" s="418"/>
      <c r="V589" s="417"/>
      <c r="W589" s="418"/>
      <c r="X589" s="418"/>
      <c r="Y589" s="418"/>
      <c r="Z589" s="418"/>
      <c r="AA589" s="418"/>
      <c r="AB589" s="418"/>
      <c r="AC589" s="418"/>
      <c r="AD589" s="418"/>
      <c r="AE589" s="418"/>
      <c r="AF589" s="117"/>
      <c r="AP589" s="117"/>
      <c r="AZ589" s="117"/>
      <c r="BJ589" s="117"/>
      <c r="BT589" s="117"/>
      <c r="BU589" s="117"/>
      <c r="CD589" s="117"/>
      <c r="CN589" s="117"/>
      <c r="CX589" s="117"/>
      <c r="DH589" s="117"/>
      <c r="DR589" s="117"/>
      <c r="EB589" s="117"/>
      <c r="EL589" s="117"/>
      <c r="EV589" s="117"/>
      <c r="FF589" s="117"/>
      <c r="FP589" s="117"/>
      <c r="FZ589" s="117"/>
      <c r="GJ589" s="117"/>
      <c r="GT589" s="117"/>
      <c r="HD589" s="117"/>
      <c r="HN589" s="117"/>
      <c r="HX589" s="117"/>
      <c r="IH589" s="117"/>
      <c r="IR589" s="117"/>
    </row>
    <row xmlns:x14ac="http://schemas.microsoft.com/office/spreadsheetml/2009/9/ac" r="590" s="3" customFormat="true" x14ac:dyDescent="0.25">
      <c r="A590" s="372"/>
      <c r="B590" s="117"/>
      <c r="L590" s="417"/>
      <c r="M590" s="418"/>
      <c r="N590" s="418"/>
      <c r="O590" s="418"/>
      <c r="P590" s="418"/>
      <c r="Q590" s="418"/>
      <c r="R590" s="418"/>
      <c r="S590" s="418"/>
      <c r="T590" s="418"/>
      <c r="U590" s="418"/>
      <c r="V590" s="417"/>
      <c r="W590" s="418"/>
      <c r="X590" s="418"/>
      <c r="Y590" s="418"/>
      <c r="Z590" s="418"/>
      <c r="AA590" s="418"/>
      <c r="AB590" s="418"/>
      <c r="AC590" s="418"/>
      <c r="AD590" s="418"/>
      <c r="AE590" s="418"/>
      <c r="AF590" s="117"/>
      <c r="AP590" s="117"/>
      <c r="AZ590" s="117"/>
      <c r="BJ590" s="117"/>
      <c r="BT590" s="117"/>
      <c r="BU590" s="117"/>
      <c r="CD590" s="117"/>
      <c r="CN590" s="117"/>
      <c r="CX590" s="117"/>
      <c r="DH590" s="117"/>
      <c r="DR590" s="117"/>
      <c r="EB590" s="117"/>
      <c r="EL590" s="117"/>
      <c r="EV590" s="117"/>
      <c r="FF590" s="117"/>
      <c r="FP590" s="117"/>
      <c r="FZ590" s="117"/>
      <c r="GJ590" s="117"/>
      <c r="GT590" s="117"/>
      <c r="HD590" s="117"/>
      <c r="HN590" s="117"/>
      <c r="HX590" s="117"/>
      <c r="IH590" s="117"/>
      <c r="IR590" s="117"/>
    </row>
    <row xmlns:x14ac="http://schemas.microsoft.com/office/spreadsheetml/2009/9/ac" r="591" s="3" customFormat="true" x14ac:dyDescent="0.25">
      <c r="A591" s="372"/>
      <c r="B591" s="117"/>
      <c r="L591" s="417"/>
      <c r="M591" s="418"/>
      <c r="N591" s="418"/>
      <c r="O591" s="418"/>
      <c r="P591" s="418"/>
      <c r="Q591" s="418"/>
      <c r="R591" s="418"/>
      <c r="S591" s="418"/>
      <c r="T591" s="418"/>
      <c r="U591" s="418"/>
      <c r="V591" s="417"/>
      <c r="W591" s="418"/>
      <c r="X591" s="418"/>
      <c r="Y591" s="418"/>
      <c r="Z591" s="418"/>
      <c r="AA591" s="418"/>
      <c r="AB591" s="418"/>
      <c r="AC591" s="418"/>
      <c r="AD591" s="418"/>
      <c r="AE591" s="418"/>
      <c r="AF591" s="117"/>
      <c r="AP591" s="117"/>
      <c r="AZ591" s="117"/>
      <c r="BJ591" s="117"/>
      <c r="BT591" s="117"/>
      <c r="BU591" s="117"/>
      <c r="CD591" s="117"/>
      <c r="CN591" s="117"/>
      <c r="CX591" s="117"/>
      <c r="DH591" s="117"/>
      <c r="DR591" s="117"/>
      <c r="EB591" s="117"/>
      <c r="EL591" s="117"/>
      <c r="EV591" s="117"/>
      <c r="FF591" s="117"/>
      <c r="FP591" s="117"/>
      <c r="FZ591" s="117"/>
      <c r="GJ591" s="117"/>
      <c r="GT591" s="117"/>
      <c r="HD591" s="117"/>
      <c r="HN591" s="117"/>
      <c r="HX591" s="117"/>
      <c r="IH591" s="117"/>
      <c r="IR591" s="117"/>
    </row>
    <row xmlns:x14ac="http://schemas.microsoft.com/office/spreadsheetml/2009/9/ac" r="592" s="3" customFormat="true" x14ac:dyDescent="0.25">
      <c r="A592" s="372"/>
      <c r="B592" s="117"/>
      <c r="L592" s="417"/>
      <c r="M592" s="418"/>
      <c r="N592" s="418"/>
      <c r="O592" s="418"/>
      <c r="P592" s="418"/>
      <c r="Q592" s="418"/>
      <c r="R592" s="418"/>
      <c r="S592" s="418"/>
      <c r="T592" s="418"/>
      <c r="U592" s="418"/>
      <c r="V592" s="417"/>
      <c r="W592" s="418"/>
      <c r="X592" s="418"/>
      <c r="Y592" s="418"/>
      <c r="Z592" s="418"/>
      <c r="AA592" s="418"/>
      <c r="AB592" s="418"/>
      <c r="AC592" s="418"/>
      <c r="AD592" s="418"/>
      <c r="AE592" s="418"/>
      <c r="AF592" s="117"/>
      <c r="AP592" s="117"/>
      <c r="AZ592" s="117"/>
      <c r="BJ592" s="117"/>
      <c r="BT592" s="117"/>
      <c r="BU592" s="117"/>
      <c r="CD592" s="117"/>
      <c r="CN592" s="117"/>
      <c r="CX592" s="117"/>
      <c r="DH592" s="117"/>
      <c r="DR592" s="117"/>
      <c r="EB592" s="117"/>
      <c r="EL592" s="117"/>
      <c r="EV592" s="117"/>
      <c r="FF592" s="117"/>
      <c r="FP592" s="117"/>
      <c r="FZ592" s="117"/>
      <c r="GJ592" s="117"/>
      <c r="GT592" s="117"/>
      <c r="HD592" s="117"/>
      <c r="HN592" s="117"/>
      <c r="HX592" s="117"/>
      <c r="IH592" s="117"/>
      <c r="IR592" s="117"/>
    </row>
    <row xmlns:x14ac="http://schemas.microsoft.com/office/spreadsheetml/2009/9/ac" r="593" s="3" customFormat="true" x14ac:dyDescent="0.25">
      <c r="A593" s="372"/>
      <c r="B593" s="117"/>
      <c r="L593" s="417"/>
      <c r="M593" s="418"/>
      <c r="N593" s="418"/>
      <c r="O593" s="418"/>
      <c r="P593" s="418"/>
      <c r="Q593" s="418"/>
      <c r="R593" s="418"/>
      <c r="S593" s="418"/>
      <c r="T593" s="418"/>
      <c r="U593" s="418"/>
      <c r="V593" s="417"/>
      <c r="W593" s="418"/>
      <c r="X593" s="418"/>
      <c r="Y593" s="418"/>
      <c r="Z593" s="418"/>
      <c r="AA593" s="418"/>
      <c r="AB593" s="418"/>
      <c r="AC593" s="418"/>
      <c r="AD593" s="418"/>
      <c r="AE593" s="418"/>
      <c r="AF593" s="117"/>
      <c r="AP593" s="117"/>
      <c r="AZ593" s="117"/>
      <c r="BJ593" s="117"/>
      <c r="BT593" s="117"/>
      <c r="BU593" s="117"/>
      <c r="CD593" s="117"/>
      <c r="CN593" s="117"/>
      <c r="CX593" s="117"/>
      <c r="DH593" s="117"/>
      <c r="DR593" s="117"/>
      <c r="EB593" s="117"/>
      <c r="EL593" s="117"/>
      <c r="EV593" s="117"/>
      <c r="FF593" s="117"/>
      <c r="FP593" s="117"/>
      <c r="FZ593" s="117"/>
      <c r="GJ593" s="117"/>
      <c r="GT593" s="117"/>
      <c r="HD593" s="117"/>
      <c r="HN593" s="117"/>
      <c r="HX593" s="117"/>
      <c r="IH593" s="117"/>
      <c r="IR593" s="117"/>
    </row>
    <row xmlns:x14ac="http://schemas.microsoft.com/office/spreadsheetml/2009/9/ac" r="594" s="3" customFormat="true" x14ac:dyDescent="0.25">
      <c r="A594" s="372"/>
      <c r="B594" s="117"/>
      <c r="L594" s="417"/>
      <c r="M594" s="418"/>
      <c r="N594" s="418"/>
      <c r="O594" s="418"/>
      <c r="P594" s="418"/>
      <c r="Q594" s="418"/>
      <c r="R594" s="418"/>
      <c r="S594" s="418"/>
      <c r="T594" s="418"/>
      <c r="U594" s="418"/>
      <c r="V594" s="417"/>
      <c r="W594" s="418"/>
      <c r="X594" s="418"/>
      <c r="Y594" s="418"/>
      <c r="Z594" s="418"/>
      <c r="AA594" s="418"/>
      <c r="AB594" s="418"/>
      <c r="AC594" s="418"/>
      <c r="AD594" s="418"/>
      <c r="AE594" s="418"/>
      <c r="AF594" s="117"/>
      <c r="AP594" s="117"/>
      <c r="AZ594" s="117"/>
      <c r="BJ594" s="117"/>
      <c r="BT594" s="117"/>
      <c r="BU594" s="117"/>
      <c r="CD594" s="117"/>
      <c r="CN594" s="117"/>
      <c r="CX594" s="117"/>
      <c r="DH594" s="117"/>
      <c r="DR594" s="117"/>
      <c r="EB594" s="117"/>
      <c r="EL594" s="117"/>
      <c r="EV594" s="117"/>
      <c r="FF594" s="117"/>
      <c r="FP594" s="117"/>
      <c r="FZ594" s="117"/>
      <c r="GJ594" s="117"/>
      <c r="GT594" s="117"/>
      <c r="HD594" s="117"/>
      <c r="HN594" s="117"/>
      <c r="HX594" s="117"/>
      <c r="IH594" s="117"/>
      <c r="IR594" s="117"/>
    </row>
    <row xmlns:x14ac="http://schemas.microsoft.com/office/spreadsheetml/2009/9/ac" r="595" s="3" customFormat="true" x14ac:dyDescent="0.25">
      <c r="A595" s="372"/>
      <c r="B595" s="117"/>
      <c r="L595" s="417"/>
      <c r="M595" s="418"/>
      <c r="N595" s="418"/>
      <c r="O595" s="418"/>
      <c r="P595" s="418"/>
      <c r="Q595" s="418"/>
      <c r="R595" s="418"/>
      <c r="S595" s="418"/>
      <c r="T595" s="418"/>
      <c r="U595" s="418"/>
      <c r="V595" s="417"/>
      <c r="W595" s="418"/>
      <c r="X595" s="418"/>
      <c r="Y595" s="418"/>
      <c r="Z595" s="418"/>
      <c r="AA595" s="418"/>
      <c r="AB595" s="418"/>
      <c r="AC595" s="418"/>
      <c r="AD595" s="418"/>
      <c r="AE595" s="418"/>
      <c r="AF595" s="117"/>
      <c r="AP595" s="117"/>
      <c r="AZ595" s="117"/>
      <c r="BJ595" s="117"/>
      <c r="BT595" s="117"/>
      <c r="BU595" s="117"/>
      <c r="CD595" s="117"/>
      <c r="CN595" s="117"/>
      <c r="CX595" s="117"/>
      <c r="DH595" s="117"/>
      <c r="DR595" s="117"/>
      <c r="EB595" s="117"/>
      <c r="EL595" s="117"/>
      <c r="EV595" s="117"/>
      <c r="FF595" s="117"/>
      <c r="FP595" s="117"/>
      <c r="FZ595" s="117"/>
      <c r="GJ595" s="117"/>
      <c r="GT595" s="117"/>
      <c r="HD595" s="117"/>
      <c r="HN595" s="117"/>
      <c r="HX595" s="117"/>
      <c r="IH595" s="117"/>
      <c r="IR595" s="117"/>
    </row>
    <row xmlns:x14ac="http://schemas.microsoft.com/office/spreadsheetml/2009/9/ac" r="596" s="3" customFormat="true" x14ac:dyDescent="0.25">
      <c r="A596" s="372"/>
      <c r="B596" s="117"/>
      <c r="L596" s="417"/>
      <c r="M596" s="418"/>
      <c r="N596" s="418"/>
      <c r="O596" s="418"/>
      <c r="P596" s="418"/>
      <c r="Q596" s="418"/>
      <c r="R596" s="418"/>
      <c r="S596" s="418"/>
      <c r="T596" s="418"/>
      <c r="U596" s="418"/>
      <c r="V596" s="417"/>
      <c r="W596" s="418"/>
      <c r="X596" s="418"/>
      <c r="Y596" s="418"/>
      <c r="Z596" s="418"/>
      <c r="AA596" s="418"/>
      <c r="AB596" s="418"/>
      <c r="AC596" s="418"/>
      <c r="AD596" s="418"/>
      <c r="AE596" s="418"/>
      <c r="AF596" s="117"/>
      <c r="AP596" s="117"/>
      <c r="AZ596" s="117"/>
      <c r="BJ596" s="117"/>
      <c r="BT596" s="117"/>
      <c r="BU596" s="117"/>
      <c r="CD596" s="117"/>
      <c r="CN596" s="117"/>
      <c r="CX596" s="117"/>
      <c r="DH596" s="117"/>
      <c r="DR596" s="117"/>
      <c r="EB596" s="117"/>
      <c r="EL596" s="117"/>
      <c r="EV596" s="117"/>
      <c r="FF596" s="117"/>
      <c r="FP596" s="117"/>
      <c r="FZ596" s="117"/>
      <c r="GJ596" s="117"/>
      <c r="GT596" s="117"/>
      <c r="HD596" s="117"/>
      <c r="HN596" s="117"/>
      <c r="HX596" s="117"/>
      <c r="IH596" s="117"/>
      <c r="IR596" s="117"/>
    </row>
    <row xmlns:x14ac="http://schemas.microsoft.com/office/spreadsheetml/2009/9/ac" r="597" s="3" customFormat="true" x14ac:dyDescent="0.25">
      <c r="A597" s="372"/>
      <c r="B597" s="117"/>
      <c r="L597" s="417"/>
      <c r="M597" s="418"/>
      <c r="N597" s="418"/>
      <c r="O597" s="418"/>
      <c r="P597" s="418"/>
      <c r="Q597" s="418"/>
      <c r="R597" s="418"/>
      <c r="S597" s="418"/>
      <c r="T597" s="418"/>
      <c r="U597" s="418"/>
      <c r="V597" s="417"/>
      <c r="W597" s="418"/>
      <c r="X597" s="418"/>
      <c r="Y597" s="418"/>
      <c r="Z597" s="418"/>
      <c r="AA597" s="418"/>
      <c r="AB597" s="418"/>
      <c r="AC597" s="418"/>
      <c r="AD597" s="418"/>
      <c r="AE597" s="418"/>
      <c r="AF597" s="117"/>
      <c r="AP597" s="117"/>
      <c r="AZ597" s="117"/>
      <c r="BJ597" s="117"/>
      <c r="BT597" s="117"/>
      <c r="BU597" s="117"/>
      <c r="CD597" s="117"/>
      <c r="CN597" s="117"/>
      <c r="CX597" s="117"/>
      <c r="DH597" s="117"/>
      <c r="DR597" s="117"/>
      <c r="EB597" s="117"/>
      <c r="EL597" s="117"/>
      <c r="EV597" s="117"/>
      <c r="FF597" s="117"/>
      <c r="FP597" s="117"/>
      <c r="FZ597" s="117"/>
      <c r="GJ597" s="117"/>
      <c r="GT597" s="117"/>
      <c r="HD597" s="117"/>
      <c r="HN597" s="117"/>
      <c r="HX597" s="117"/>
      <c r="IH597" s="117"/>
      <c r="IR597" s="117"/>
    </row>
    <row xmlns:x14ac="http://schemas.microsoft.com/office/spreadsheetml/2009/9/ac" r="598" s="3" customFormat="true" x14ac:dyDescent="0.25">
      <c r="A598" s="372"/>
      <c r="B598" s="117"/>
      <c r="L598" s="417"/>
      <c r="M598" s="418"/>
      <c r="N598" s="418"/>
      <c r="O598" s="418"/>
      <c r="P598" s="418"/>
      <c r="Q598" s="418"/>
      <c r="R598" s="418"/>
      <c r="S598" s="418"/>
      <c r="T598" s="418"/>
      <c r="U598" s="418"/>
      <c r="V598" s="417"/>
      <c r="W598" s="418"/>
      <c r="X598" s="418"/>
      <c r="Y598" s="418"/>
      <c r="Z598" s="418"/>
      <c r="AA598" s="418"/>
      <c r="AB598" s="418"/>
      <c r="AC598" s="418"/>
      <c r="AD598" s="418"/>
      <c r="AE598" s="418"/>
      <c r="AF598" s="117"/>
      <c r="AP598" s="117"/>
      <c r="AZ598" s="117"/>
      <c r="BJ598" s="117"/>
      <c r="BT598" s="117"/>
      <c r="BU598" s="117"/>
      <c r="CD598" s="117"/>
      <c r="CN598" s="117"/>
      <c r="CX598" s="117"/>
      <c r="DH598" s="117"/>
      <c r="DR598" s="117"/>
      <c r="EB598" s="117"/>
      <c r="EL598" s="117"/>
      <c r="EV598" s="117"/>
      <c r="FF598" s="117"/>
      <c r="FP598" s="117"/>
      <c r="FZ598" s="117"/>
      <c r="GJ598" s="117"/>
      <c r="GT598" s="117"/>
      <c r="HD598" s="117"/>
      <c r="HN598" s="117"/>
      <c r="HX598" s="117"/>
      <c r="IH598" s="117"/>
      <c r="IR598" s="117"/>
    </row>
    <row xmlns:x14ac="http://schemas.microsoft.com/office/spreadsheetml/2009/9/ac" r="599" s="3" customFormat="true" x14ac:dyDescent="0.25">
      <c r="A599" s="372"/>
      <c r="B599" s="117"/>
      <c r="L599" s="417"/>
      <c r="M599" s="418"/>
      <c r="N599" s="418"/>
      <c r="O599" s="418"/>
      <c r="P599" s="418"/>
      <c r="Q599" s="418"/>
      <c r="R599" s="418"/>
      <c r="S599" s="418"/>
      <c r="T599" s="418"/>
      <c r="U599" s="418"/>
      <c r="V599" s="417"/>
      <c r="W599" s="418"/>
      <c r="X599" s="418"/>
      <c r="Y599" s="418"/>
      <c r="Z599" s="418"/>
      <c r="AA599" s="418"/>
      <c r="AB599" s="418"/>
      <c r="AC599" s="418"/>
      <c r="AD599" s="418"/>
      <c r="AE599" s="418"/>
      <c r="AF599" s="117"/>
      <c r="AP599" s="117"/>
      <c r="AZ599" s="117"/>
      <c r="BJ599" s="117"/>
      <c r="BT599" s="117"/>
      <c r="BU599" s="117"/>
      <c r="CD599" s="117"/>
      <c r="CN599" s="117"/>
      <c r="CX599" s="117"/>
      <c r="DH599" s="117"/>
      <c r="DR599" s="117"/>
      <c r="EB599" s="117"/>
      <c r="EL599" s="117"/>
      <c r="EV599" s="117"/>
      <c r="FF599" s="117"/>
      <c r="FP599" s="117"/>
      <c r="FZ599" s="117"/>
      <c r="GJ599" s="117"/>
      <c r="GT599" s="117"/>
      <c r="HD599" s="117"/>
      <c r="HN599" s="117"/>
      <c r="HX599" s="117"/>
      <c r="IH599" s="117"/>
      <c r="IR599" s="117"/>
    </row>
    <row xmlns:x14ac="http://schemas.microsoft.com/office/spreadsheetml/2009/9/ac" r="600" s="3" customFormat="true" x14ac:dyDescent="0.25">
      <c r="A600" s="372"/>
      <c r="B600" s="117"/>
      <c r="L600" s="417"/>
      <c r="M600" s="418"/>
      <c r="N600" s="418"/>
      <c r="O600" s="418"/>
      <c r="P600" s="418"/>
      <c r="Q600" s="418"/>
      <c r="R600" s="418"/>
      <c r="S600" s="418"/>
      <c r="T600" s="418"/>
      <c r="U600" s="418"/>
      <c r="V600" s="417"/>
      <c r="W600" s="418"/>
      <c r="X600" s="418"/>
      <c r="Y600" s="418"/>
      <c r="Z600" s="418"/>
      <c r="AA600" s="418"/>
      <c r="AB600" s="418"/>
      <c r="AC600" s="418"/>
      <c r="AD600" s="418"/>
      <c r="AE600" s="418"/>
      <c r="AF600" s="117"/>
      <c r="AP600" s="117"/>
      <c r="AZ600" s="117"/>
      <c r="BJ600" s="117"/>
      <c r="BT600" s="117"/>
      <c r="BU600" s="117"/>
      <c r="CD600" s="117"/>
      <c r="CN600" s="117"/>
      <c r="CX600" s="117"/>
      <c r="DH600" s="117"/>
      <c r="DR600" s="117"/>
      <c r="EB600" s="117"/>
      <c r="EL600" s="117"/>
      <c r="EV600" s="117"/>
      <c r="FF600" s="117"/>
      <c r="FP600" s="117"/>
      <c r="FZ600" s="117"/>
      <c r="GJ600" s="117"/>
      <c r="GT600" s="117"/>
      <c r="HD600" s="117"/>
      <c r="HN600" s="117"/>
      <c r="HX600" s="117"/>
      <c r="IH600" s="117"/>
      <c r="IR600" s="117"/>
    </row>
    <row xmlns:x14ac="http://schemas.microsoft.com/office/spreadsheetml/2009/9/ac" r="601" s="3" customFormat="true" x14ac:dyDescent="0.25">
      <c r="A601" s="372"/>
      <c r="B601" s="117"/>
      <c r="L601" s="417"/>
      <c r="M601" s="418"/>
      <c r="N601" s="418"/>
      <c r="O601" s="418"/>
      <c r="P601" s="418"/>
      <c r="Q601" s="418"/>
      <c r="R601" s="418"/>
      <c r="S601" s="418"/>
      <c r="T601" s="418"/>
      <c r="U601" s="418"/>
      <c r="V601" s="417"/>
      <c r="W601" s="418"/>
      <c r="X601" s="418"/>
      <c r="Y601" s="418"/>
      <c r="Z601" s="418"/>
      <c r="AA601" s="418"/>
      <c r="AB601" s="418"/>
      <c r="AC601" s="418"/>
      <c r="AD601" s="418"/>
      <c r="AE601" s="418"/>
      <c r="AF601" s="117"/>
      <c r="AP601" s="117"/>
      <c r="AZ601" s="117"/>
      <c r="BJ601" s="117"/>
      <c r="BT601" s="117"/>
      <c r="BU601" s="117"/>
      <c r="CD601" s="117"/>
      <c r="CN601" s="117"/>
      <c r="CX601" s="117"/>
      <c r="DH601" s="117"/>
      <c r="DR601" s="117"/>
      <c r="EB601" s="117"/>
      <c r="EL601" s="117"/>
      <c r="EV601" s="117"/>
      <c r="FF601" s="117"/>
      <c r="FP601" s="117"/>
      <c r="FZ601" s="117"/>
      <c r="GJ601" s="117"/>
      <c r="GT601" s="117"/>
      <c r="HD601" s="117"/>
      <c r="HN601" s="117"/>
      <c r="HX601" s="117"/>
      <c r="IH601" s="117"/>
      <c r="IR601" s="117"/>
    </row>
    <row xmlns:x14ac="http://schemas.microsoft.com/office/spreadsheetml/2009/9/ac" r="602" s="3" customFormat="true" x14ac:dyDescent="0.25">
      <c r="A602" s="372"/>
      <c r="B602" s="117"/>
      <c r="L602" s="417"/>
      <c r="M602" s="418"/>
      <c r="N602" s="418"/>
      <c r="O602" s="418"/>
      <c r="P602" s="418"/>
      <c r="Q602" s="418"/>
      <c r="R602" s="418"/>
      <c r="S602" s="418"/>
      <c r="T602" s="418"/>
      <c r="U602" s="418"/>
      <c r="V602" s="417"/>
      <c r="W602" s="418"/>
      <c r="X602" s="418"/>
      <c r="Y602" s="418"/>
      <c r="Z602" s="418"/>
      <c r="AA602" s="418"/>
      <c r="AB602" s="418"/>
      <c r="AC602" s="418"/>
      <c r="AD602" s="418"/>
      <c r="AE602" s="418"/>
      <c r="AF602" s="117"/>
      <c r="AP602" s="117"/>
      <c r="AZ602" s="117"/>
      <c r="BJ602" s="117"/>
      <c r="BT602" s="117"/>
      <c r="BU602" s="117"/>
      <c r="CD602" s="117"/>
      <c r="CN602" s="117"/>
      <c r="CX602" s="117"/>
      <c r="DH602" s="117"/>
      <c r="DR602" s="117"/>
      <c r="EB602" s="117"/>
      <c r="EL602" s="117"/>
      <c r="EV602" s="117"/>
      <c r="FF602" s="117"/>
      <c r="FP602" s="117"/>
      <c r="FZ602" s="117"/>
      <c r="GJ602" s="117"/>
      <c r="GT602" s="117"/>
      <c r="HD602" s="117"/>
      <c r="HN602" s="117"/>
      <c r="HX602" s="117"/>
      <c r="IH602" s="117"/>
      <c r="IR602" s="117"/>
    </row>
    <row xmlns:x14ac="http://schemas.microsoft.com/office/spreadsheetml/2009/9/ac" r="603" s="3" customFormat="true" x14ac:dyDescent="0.25">
      <c r="A603" s="372"/>
      <c r="B603" s="117"/>
      <c r="L603" s="417"/>
      <c r="M603" s="418"/>
      <c r="N603" s="418"/>
      <c r="O603" s="418"/>
      <c r="P603" s="418"/>
      <c r="Q603" s="418"/>
      <c r="R603" s="418"/>
      <c r="S603" s="418"/>
      <c r="T603" s="418"/>
      <c r="U603" s="418"/>
      <c r="V603" s="417"/>
      <c r="W603" s="418"/>
      <c r="X603" s="418"/>
      <c r="Y603" s="418"/>
      <c r="Z603" s="418"/>
      <c r="AA603" s="418"/>
      <c r="AB603" s="418"/>
      <c r="AC603" s="418"/>
      <c r="AD603" s="418"/>
      <c r="AE603" s="418"/>
      <c r="AF603" s="117"/>
      <c r="AP603" s="117"/>
      <c r="AZ603" s="117"/>
      <c r="BJ603" s="117"/>
      <c r="BT603" s="117"/>
      <c r="BU603" s="117"/>
      <c r="CD603" s="117"/>
      <c r="CN603" s="117"/>
      <c r="CX603" s="117"/>
      <c r="DH603" s="117"/>
      <c r="DR603" s="117"/>
      <c r="EB603" s="117"/>
      <c r="EL603" s="117"/>
      <c r="EV603" s="117"/>
      <c r="FF603" s="117"/>
      <c r="FP603" s="117"/>
      <c r="FZ603" s="117"/>
      <c r="GJ603" s="117"/>
      <c r="GT603" s="117"/>
      <c r="HD603" s="117"/>
      <c r="HN603" s="117"/>
      <c r="HX603" s="117"/>
      <c r="IH603" s="117"/>
      <c r="IR603" s="117"/>
    </row>
    <row xmlns:x14ac="http://schemas.microsoft.com/office/spreadsheetml/2009/9/ac" r="604" s="3" customFormat="true" x14ac:dyDescent="0.25">
      <c r="A604" s="372"/>
      <c r="B604" s="117"/>
      <c r="L604" s="417"/>
      <c r="M604" s="418"/>
      <c r="N604" s="418"/>
      <c r="O604" s="418"/>
      <c r="P604" s="418"/>
      <c r="Q604" s="418"/>
      <c r="R604" s="418"/>
      <c r="S604" s="418"/>
      <c r="T604" s="418"/>
      <c r="U604" s="418"/>
      <c r="V604" s="417"/>
      <c r="W604" s="418"/>
      <c r="X604" s="418"/>
      <c r="Y604" s="418"/>
      <c r="Z604" s="418"/>
      <c r="AA604" s="418"/>
      <c r="AB604" s="418"/>
      <c r="AC604" s="418"/>
      <c r="AD604" s="418"/>
      <c r="AE604" s="418"/>
      <c r="AF604" s="117"/>
      <c r="AP604" s="117"/>
      <c r="AZ604" s="117"/>
      <c r="BJ604" s="117"/>
      <c r="BT604" s="117"/>
      <c r="BU604" s="117"/>
      <c r="CD604" s="117"/>
      <c r="CN604" s="117"/>
      <c r="CX604" s="117"/>
      <c r="DH604" s="117"/>
      <c r="DR604" s="117"/>
      <c r="EB604" s="117"/>
      <c r="EL604" s="117"/>
      <c r="EV604" s="117"/>
      <c r="FF604" s="117"/>
      <c r="FP604" s="117"/>
      <c r="FZ604" s="117"/>
      <c r="GJ604" s="117"/>
      <c r="GT604" s="117"/>
      <c r="HD604" s="117"/>
      <c r="HN604" s="117"/>
      <c r="HX604" s="117"/>
      <c r="IH604" s="117"/>
      <c r="IR604" s="117"/>
    </row>
    <row xmlns:x14ac="http://schemas.microsoft.com/office/spreadsheetml/2009/9/ac" r="605" s="3" customFormat="true" x14ac:dyDescent="0.25">
      <c r="A605" s="372"/>
      <c r="B605" s="117"/>
      <c r="L605" s="417"/>
      <c r="M605" s="418"/>
      <c r="N605" s="418"/>
      <c r="O605" s="418"/>
      <c r="P605" s="418"/>
      <c r="Q605" s="418"/>
      <c r="R605" s="418"/>
      <c r="S605" s="418"/>
      <c r="T605" s="418"/>
      <c r="U605" s="418"/>
      <c r="V605" s="417"/>
      <c r="W605" s="418"/>
      <c r="X605" s="418"/>
      <c r="Y605" s="418"/>
      <c r="Z605" s="418"/>
      <c r="AA605" s="418"/>
      <c r="AB605" s="418"/>
      <c r="AC605" s="418"/>
      <c r="AD605" s="418"/>
      <c r="AE605" s="418"/>
      <c r="AF605" s="117"/>
      <c r="AP605" s="117"/>
      <c r="AZ605" s="117"/>
      <c r="BJ605" s="117"/>
      <c r="BT605" s="117"/>
      <c r="BU605" s="117"/>
      <c r="CD605" s="117"/>
      <c r="CN605" s="117"/>
      <c r="CX605" s="117"/>
      <c r="DH605" s="117"/>
      <c r="DR605" s="117"/>
      <c r="EB605" s="117"/>
      <c r="EL605" s="117"/>
      <c r="EV605" s="117"/>
      <c r="FF605" s="117"/>
      <c r="FP605" s="117"/>
      <c r="FZ605" s="117"/>
      <c r="GJ605" s="117"/>
      <c r="GT605" s="117"/>
      <c r="HD605" s="117"/>
      <c r="HN605" s="117"/>
      <c r="HX605" s="117"/>
      <c r="IH605" s="117"/>
      <c r="IR605" s="117"/>
    </row>
    <row xmlns:x14ac="http://schemas.microsoft.com/office/spreadsheetml/2009/9/ac" r="606" s="3" customFormat="true" x14ac:dyDescent="0.25">
      <c r="A606" s="372"/>
      <c r="B606" s="117"/>
      <c r="L606" s="417"/>
      <c r="M606" s="418"/>
      <c r="N606" s="418"/>
      <c r="O606" s="418"/>
      <c r="P606" s="418"/>
      <c r="Q606" s="418"/>
      <c r="R606" s="418"/>
      <c r="S606" s="418"/>
      <c r="T606" s="418"/>
      <c r="U606" s="418"/>
      <c r="V606" s="417"/>
      <c r="W606" s="418"/>
      <c r="X606" s="418"/>
      <c r="Y606" s="418"/>
      <c r="Z606" s="418"/>
      <c r="AA606" s="418"/>
      <c r="AB606" s="418"/>
      <c r="AC606" s="418"/>
      <c r="AD606" s="418"/>
      <c r="AE606" s="418"/>
      <c r="AF606" s="117"/>
      <c r="AP606" s="117"/>
      <c r="AZ606" s="117"/>
      <c r="BJ606" s="117"/>
      <c r="BT606" s="117"/>
      <c r="BU606" s="117"/>
      <c r="CD606" s="117"/>
      <c r="CN606" s="117"/>
      <c r="CX606" s="117"/>
      <c r="DH606" s="117"/>
      <c r="DR606" s="117"/>
      <c r="EB606" s="117"/>
      <c r="EL606" s="117"/>
      <c r="EV606" s="117"/>
      <c r="FF606" s="117"/>
      <c r="FP606" s="117"/>
      <c r="FZ606" s="117"/>
      <c r="GJ606" s="117"/>
      <c r="GT606" s="117"/>
      <c r="HD606" s="117"/>
      <c r="HN606" s="117"/>
      <c r="HX606" s="117"/>
      <c r="IH606" s="117"/>
      <c r="IR606" s="117"/>
    </row>
    <row xmlns:x14ac="http://schemas.microsoft.com/office/spreadsheetml/2009/9/ac" r="607" s="3" customFormat="true" x14ac:dyDescent="0.25">
      <c r="A607" s="372"/>
      <c r="B607" s="117"/>
      <c r="L607" s="417"/>
      <c r="M607" s="418"/>
      <c r="N607" s="418"/>
      <c r="O607" s="418"/>
      <c r="P607" s="418"/>
      <c r="Q607" s="418"/>
      <c r="R607" s="418"/>
      <c r="S607" s="418"/>
      <c r="T607" s="418"/>
      <c r="U607" s="418"/>
      <c r="V607" s="417"/>
      <c r="W607" s="418"/>
      <c r="X607" s="418"/>
      <c r="Y607" s="418"/>
      <c r="Z607" s="418"/>
      <c r="AA607" s="418"/>
      <c r="AB607" s="418"/>
      <c r="AC607" s="418"/>
      <c r="AD607" s="418"/>
      <c r="AE607" s="418"/>
      <c r="AF607" s="117"/>
      <c r="AP607" s="117"/>
      <c r="AZ607" s="117"/>
      <c r="BJ607" s="117"/>
      <c r="BT607" s="117"/>
      <c r="BU607" s="117"/>
      <c r="CD607" s="117"/>
      <c r="CN607" s="117"/>
      <c r="CX607" s="117"/>
      <c r="DH607" s="117"/>
      <c r="DR607" s="117"/>
      <c r="EB607" s="117"/>
      <c r="EL607" s="117"/>
      <c r="EV607" s="117"/>
      <c r="FF607" s="117"/>
      <c r="FP607" s="117"/>
      <c r="FZ607" s="117"/>
      <c r="GJ607" s="117"/>
      <c r="GT607" s="117"/>
      <c r="HD607" s="117"/>
      <c r="HN607" s="117"/>
      <c r="HX607" s="117"/>
      <c r="IH607" s="117"/>
      <c r="IR607" s="117"/>
    </row>
    <row xmlns:x14ac="http://schemas.microsoft.com/office/spreadsheetml/2009/9/ac" r="608" s="3" customFormat="true" x14ac:dyDescent="0.25">
      <c r="A608" s="372"/>
      <c r="B608" s="117"/>
      <c r="L608" s="417"/>
      <c r="M608" s="418"/>
      <c r="N608" s="418"/>
      <c r="O608" s="418"/>
      <c r="P608" s="418"/>
      <c r="Q608" s="418"/>
      <c r="R608" s="418"/>
      <c r="S608" s="418"/>
      <c r="T608" s="418"/>
      <c r="U608" s="418"/>
      <c r="V608" s="417"/>
      <c r="W608" s="418"/>
      <c r="X608" s="418"/>
      <c r="Y608" s="418"/>
      <c r="Z608" s="418"/>
      <c r="AA608" s="418"/>
      <c r="AB608" s="418"/>
      <c r="AC608" s="418"/>
      <c r="AD608" s="418"/>
      <c r="AE608" s="418"/>
      <c r="AF608" s="117"/>
      <c r="AP608" s="117"/>
      <c r="AZ608" s="117"/>
      <c r="BJ608" s="117"/>
      <c r="BT608" s="117"/>
      <c r="BU608" s="117"/>
      <c r="CD608" s="117"/>
      <c r="CN608" s="117"/>
      <c r="CX608" s="117"/>
      <c r="DH608" s="117"/>
      <c r="DR608" s="117"/>
      <c r="EB608" s="117"/>
      <c r="EL608" s="117"/>
      <c r="EV608" s="117"/>
      <c r="FF608" s="117"/>
      <c r="FP608" s="117"/>
      <c r="FZ608" s="117"/>
      <c r="GJ608" s="117"/>
      <c r="GT608" s="117"/>
      <c r="HD608" s="117"/>
      <c r="HN608" s="117"/>
      <c r="HX608" s="117"/>
      <c r="IH608" s="117"/>
      <c r="IR608" s="117"/>
    </row>
    <row xmlns:x14ac="http://schemas.microsoft.com/office/spreadsheetml/2009/9/ac" r="609" s="3" customFormat="true" x14ac:dyDescent="0.25">
      <c r="A609" s="372"/>
      <c r="B609" s="117"/>
      <c r="L609" s="417"/>
      <c r="M609" s="418"/>
      <c r="N609" s="418"/>
      <c r="O609" s="418"/>
      <c r="P609" s="418"/>
      <c r="Q609" s="418"/>
      <c r="R609" s="418"/>
      <c r="S609" s="418"/>
      <c r="T609" s="418"/>
      <c r="U609" s="418"/>
      <c r="V609" s="417"/>
      <c r="W609" s="418"/>
      <c r="X609" s="418"/>
      <c r="Y609" s="418"/>
      <c r="Z609" s="418"/>
      <c r="AA609" s="418"/>
      <c r="AB609" s="418"/>
      <c r="AC609" s="418"/>
      <c r="AD609" s="418"/>
      <c r="AE609" s="418"/>
      <c r="AF609" s="117"/>
      <c r="AP609" s="117"/>
      <c r="AZ609" s="117"/>
      <c r="BJ609" s="117"/>
      <c r="BT609" s="117"/>
      <c r="BU609" s="117"/>
      <c r="CD609" s="117"/>
      <c r="CN609" s="117"/>
      <c r="CX609" s="117"/>
      <c r="DH609" s="117"/>
      <c r="DR609" s="117"/>
      <c r="EB609" s="117"/>
      <c r="EL609" s="117"/>
      <c r="EV609" s="117"/>
      <c r="FF609" s="117"/>
      <c r="FP609" s="117"/>
      <c r="FZ609" s="117"/>
      <c r="GJ609" s="117"/>
      <c r="GT609" s="117"/>
      <c r="HD609" s="117"/>
      <c r="HN609" s="117"/>
      <c r="HX609" s="117"/>
      <c r="IH609" s="117"/>
      <c r="IR609" s="117"/>
    </row>
    <row xmlns:x14ac="http://schemas.microsoft.com/office/spreadsheetml/2009/9/ac" r="610" s="3" customFormat="true" x14ac:dyDescent="0.25">
      <c r="A610" s="372"/>
      <c r="B610" s="117"/>
      <c r="L610" s="417"/>
      <c r="M610" s="418"/>
      <c r="N610" s="418"/>
      <c r="O610" s="418"/>
      <c r="P610" s="418"/>
      <c r="Q610" s="418"/>
      <c r="R610" s="418"/>
      <c r="S610" s="418"/>
      <c r="T610" s="418"/>
      <c r="U610" s="418"/>
      <c r="V610" s="417"/>
      <c r="W610" s="418"/>
      <c r="X610" s="418"/>
      <c r="Y610" s="418"/>
      <c r="Z610" s="418"/>
      <c r="AA610" s="418"/>
      <c r="AB610" s="418"/>
      <c r="AC610" s="418"/>
      <c r="AD610" s="418"/>
      <c r="AE610" s="418"/>
      <c r="AF610" s="117"/>
      <c r="AP610" s="117"/>
      <c r="AZ610" s="117"/>
      <c r="BJ610" s="117"/>
      <c r="BT610" s="117"/>
      <c r="BU610" s="117"/>
      <c r="CD610" s="117"/>
      <c r="CN610" s="117"/>
      <c r="CX610" s="117"/>
      <c r="DH610" s="117"/>
      <c r="DR610" s="117"/>
      <c r="EB610" s="117"/>
      <c r="EL610" s="117"/>
      <c r="EV610" s="117"/>
      <c r="FF610" s="117"/>
      <c r="FP610" s="117"/>
      <c r="FZ610" s="117"/>
      <c r="GJ610" s="117"/>
      <c r="GT610" s="117"/>
      <c r="HD610" s="117"/>
      <c r="HN610" s="117"/>
      <c r="HX610" s="117"/>
      <c r="IH610" s="117"/>
      <c r="IR610" s="117"/>
    </row>
    <row xmlns:x14ac="http://schemas.microsoft.com/office/spreadsheetml/2009/9/ac" r="611" s="3" customFormat="true" x14ac:dyDescent="0.25">
      <c r="A611" s="372"/>
      <c r="B611" s="117"/>
      <c r="L611" s="417"/>
      <c r="M611" s="418"/>
      <c r="N611" s="418"/>
      <c r="O611" s="418"/>
      <c r="P611" s="418"/>
      <c r="Q611" s="418"/>
      <c r="R611" s="418"/>
      <c r="S611" s="418"/>
      <c r="T611" s="418"/>
      <c r="U611" s="418"/>
      <c r="V611" s="417"/>
      <c r="W611" s="418"/>
      <c r="X611" s="418"/>
      <c r="Y611" s="418"/>
      <c r="Z611" s="418"/>
      <c r="AA611" s="418"/>
      <c r="AB611" s="418"/>
      <c r="AC611" s="418"/>
      <c r="AD611" s="418"/>
      <c r="AE611" s="418"/>
      <c r="AF611" s="117"/>
      <c r="AP611" s="117"/>
      <c r="AZ611" s="117"/>
      <c r="BJ611" s="117"/>
      <c r="BT611" s="117"/>
      <c r="BU611" s="117"/>
      <c r="CD611" s="117"/>
      <c r="CN611" s="117"/>
      <c r="CX611" s="117"/>
      <c r="DH611" s="117"/>
      <c r="DR611" s="117"/>
      <c r="EB611" s="117"/>
      <c r="EL611" s="117"/>
      <c r="EV611" s="117"/>
      <c r="FF611" s="117"/>
      <c r="FP611" s="117"/>
      <c r="FZ611" s="117"/>
      <c r="GJ611" s="117"/>
      <c r="GT611" s="117"/>
      <c r="HD611" s="117"/>
      <c r="HN611" s="117"/>
      <c r="HX611" s="117"/>
      <c r="IH611" s="117"/>
      <c r="IR611" s="117"/>
    </row>
    <row xmlns:x14ac="http://schemas.microsoft.com/office/spreadsheetml/2009/9/ac" r="612" s="3" customFormat="true" x14ac:dyDescent="0.25">
      <c r="A612" s="372"/>
      <c r="B612" s="117"/>
      <c r="L612" s="417"/>
      <c r="M612" s="418"/>
      <c r="N612" s="418"/>
      <c r="O612" s="418"/>
      <c r="P612" s="418"/>
      <c r="Q612" s="418"/>
      <c r="R612" s="418"/>
      <c r="S612" s="418"/>
      <c r="T612" s="418"/>
      <c r="U612" s="418"/>
      <c r="V612" s="417"/>
      <c r="W612" s="418"/>
      <c r="X612" s="418"/>
      <c r="Y612" s="418"/>
      <c r="Z612" s="418"/>
      <c r="AA612" s="418"/>
      <c r="AB612" s="418"/>
      <c r="AC612" s="418"/>
      <c r="AD612" s="418"/>
      <c r="AE612" s="418"/>
      <c r="AF612" s="117"/>
      <c r="AP612" s="117"/>
      <c r="AZ612" s="117"/>
      <c r="BJ612" s="117"/>
      <c r="BT612" s="117"/>
      <c r="BU612" s="117"/>
      <c r="CD612" s="117"/>
      <c r="CN612" s="117"/>
      <c r="CX612" s="117"/>
      <c r="DH612" s="117"/>
      <c r="DR612" s="117"/>
      <c r="EB612" s="117"/>
      <c r="EL612" s="117"/>
      <c r="EV612" s="117"/>
      <c r="FF612" s="117"/>
      <c r="FP612" s="117"/>
      <c r="FZ612" s="117"/>
      <c r="GJ612" s="117"/>
      <c r="GT612" s="117"/>
      <c r="HD612" s="117"/>
      <c r="HN612" s="117"/>
      <c r="HX612" s="117"/>
      <c r="IH612" s="117"/>
      <c r="IR612" s="117"/>
    </row>
    <row xmlns:x14ac="http://schemas.microsoft.com/office/spreadsheetml/2009/9/ac" r="613" s="3" customFormat="true" x14ac:dyDescent="0.25">
      <c r="A613" s="372"/>
      <c r="B613" s="117"/>
      <c r="L613" s="417"/>
      <c r="M613" s="418"/>
      <c r="N613" s="418"/>
      <c r="O613" s="418"/>
      <c r="P613" s="418"/>
      <c r="Q613" s="418"/>
      <c r="R613" s="418"/>
      <c r="S613" s="418"/>
      <c r="T613" s="418"/>
      <c r="U613" s="418"/>
      <c r="V613" s="417"/>
      <c r="W613" s="418"/>
      <c r="X613" s="418"/>
      <c r="Y613" s="418"/>
      <c r="Z613" s="418"/>
      <c r="AA613" s="418"/>
      <c r="AB613" s="418"/>
      <c r="AC613" s="418"/>
      <c r="AD613" s="418"/>
      <c r="AE613" s="418"/>
      <c r="AF613" s="117"/>
      <c r="AP613" s="117"/>
      <c r="AZ613" s="117"/>
      <c r="BJ613" s="117"/>
      <c r="BT613" s="117"/>
      <c r="BU613" s="117"/>
      <c r="CD613" s="117"/>
      <c r="CN613" s="117"/>
      <c r="CX613" s="117"/>
      <c r="DH613" s="117"/>
      <c r="DR613" s="117"/>
      <c r="EB613" s="117"/>
      <c r="EL613" s="117"/>
      <c r="EV613" s="117"/>
      <c r="FF613" s="117"/>
      <c r="FP613" s="117"/>
      <c r="FZ613" s="117"/>
      <c r="GJ613" s="117"/>
      <c r="GT613" s="117"/>
      <c r="HD613" s="117"/>
      <c r="HN613" s="117"/>
      <c r="HX613" s="117"/>
      <c r="IH613" s="117"/>
      <c r="IR613" s="117"/>
    </row>
    <row xmlns:x14ac="http://schemas.microsoft.com/office/spreadsheetml/2009/9/ac" r="614" s="3" customFormat="true" x14ac:dyDescent="0.25">
      <c r="A614" s="372"/>
      <c r="B614" s="117"/>
      <c r="L614" s="417"/>
      <c r="M614" s="418"/>
      <c r="N614" s="418"/>
      <c r="O614" s="418"/>
      <c r="P614" s="418"/>
      <c r="Q614" s="418"/>
      <c r="R614" s="418"/>
      <c r="S614" s="418"/>
      <c r="T614" s="418"/>
      <c r="U614" s="418"/>
      <c r="V614" s="417"/>
      <c r="W614" s="418"/>
      <c r="X614" s="418"/>
      <c r="Y614" s="418"/>
      <c r="Z614" s="418"/>
      <c r="AA614" s="418"/>
      <c r="AB614" s="418"/>
      <c r="AC614" s="418"/>
      <c r="AD614" s="418"/>
      <c r="AE614" s="418"/>
      <c r="AF614" s="117"/>
      <c r="AP614" s="117"/>
      <c r="AZ614" s="117"/>
      <c r="BJ614" s="117"/>
      <c r="BT614" s="117"/>
      <c r="BU614" s="117"/>
      <c r="CD614" s="117"/>
      <c r="CN614" s="117"/>
      <c r="CX614" s="117"/>
      <c r="DH614" s="117"/>
      <c r="DR614" s="117"/>
      <c r="EB614" s="117"/>
      <c r="EL614" s="117"/>
      <c r="EV614" s="117"/>
      <c r="FF614" s="117"/>
      <c r="FP614" s="117"/>
      <c r="FZ614" s="117"/>
      <c r="GJ614" s="117"/>
      <c r="GT614" s="117"/>
      <c r="HD614" s="117"/>
      <c r="HN614" s="117"/>
      <c r="HX614" s="117"/>
      <c r="IH614" s="117"/>
      <c r="IR614" s="117"/>
    </row>
    <row xmlns:x14ac="http://schemas.microsoft.com/office/spreadsheetml/2009/9/ac" r="615" s="3" customFormat="true" x14ac:dyDescent="0.25">
      <c r="A615" s="372"/>
      <c r="B615" s="117"/>
      <c r="L615" s="417"/>
      <c r="M615" s="418"/>
      <c r="N615" s="418"/>
      <c r="O615" s="418"/>
      <c r="P615" s="418"/>
      <c r="Q615" s="418"/>
      <c r="R615" s="418"/>
      <c r="S615" s="418"/>
      <c r="T615" s="418"/>
      <c r="U615" s="418"/>
      <c r="V615" s="417"/>
      <c r="W615" s="418"/>
      <c r="X615" s="418"/>
      <c r="Y615" s="418"/>
      <c r="Z615" s="418"/>
      <c r="AA615" s="418"/>
      <c r="AB615" s="418"/>
      <c r="AC615" s="418"/>
      <c r="AD615" s="418"/>
      <c r="AE615" s="418"/>
      <c r="AF615" s="117"/>
      <c r="AP615" s="117"/>
      <c r="AZ615" s="117"/>
      <c r="BJ615" s="117"/>
      <c r="BT615" s="117"/>
      <c r="BU615" s="117"/>
      <c r="CD615" s="117"/>
      <c r="CN615" s="117"/>
      <c r="CX615" s="117"/>
      <c r="DH615" s="117"/>
      <c r="DR615" s="117"/>
      <c r="EB615" s="117"/>
      <c r="EL615" s="117"/>
      <c r="EV615" s="117"/>
      <c r="FF615" s="117"/>
      <c r="FP615" s="117"/>
      <c r="FZ615" s="117"/>
      <c r="GJ615" s="117"/>
      <c r="GT615" s="117"/>
      <c r="HD615" s="117"/>
      <c r="HN615" s="117"/>
      <c r="HX615" s="117"/>
      <c r="IH615" s="117"/>
      <c r="IR615" s="117"/>
    </row>
    <row xmlns:x14ac="http://schemas.microsoft.com/office/spreadsheetml/2009/9/ac" r="616" s="3" customFormat="true" x14ac:dyDescent="0.25">
      <c r="A616" s="372"/>
      <c r="B616" s="117"/>
      <c r="L616" s="417"/>
      <c r="M616" s="418"/>
      <c r="N616" s="418"/>
      <c r="O616" s="418"/>
      <c r="P616" s="418"/>
      <c r="Q616" s="418"/>
      <c r="R616" s="418"/>
      <c r="S616" s="418"/>
      <c r="T616" s="418"/>
      <c r="U616" s="418"/>
      <c r="V616" s="417"/>
      <c r="W616" s="418"/>
      <c r="X616" s="418"/>
      <c r="Y616" s="418"/>
      <c r="Z616" s="418"/>
      <c r="AA616" s="418"/>
      <c r="AB616" s="418"/>
      <c r="AC616" s="418"/>
      <c r="AD616" s="418"/>
      <c r="AE616" s="418"/>
      <c r="AF616" s="117"/>
      <c r="AP616" s="117"/>
      <c r="AZ616" s="117"/>
      <c r="BJ616" s="117"/>
      <c r="BT616" s="117"/>
      <c r="BU616" s="117"/>
      <c r="CD616" s="117"/>
      <c r="CN616" s="117"/>
      <c r="CX616" s="117"/>
      <c r="DH616" s="117"/>
      <c r="DR616" s="117"/>
      <c r="EB616" s="117"/>
      <c r="EL616" s="117"/>
      <c r="EV616" s="117"/>
      <c r="FF616" s="117"/>
      <c r="FP616" s="117"/>
      <c r="FZ616" s="117"/>
      <c r="GJ616" s="117"/>
      <c r="GT616" s="117"/>
      <c r="HD616" s="117"/>
      <c r="HN616" s="117"/>
      <c r="HX616" s="117"/>
      <c r="IH616" s="117"/>
      <c r="IR616" s="117"/>
    </row>
    <row xmlns:x14ac="http://schemas.microsoft.com/office/spreadsheetml/2009/9/ac" r="617" s="3" customFormat="true" x14ac:dyDescent="0.25">
      <c r="A617" s="372"/>
      <c r="B617" s="117"/>
      <c r="L617" s="417"/>
      <c r="M617" s="418"/>
      <c r="N617" s="418"/>
      <c r="O617" s="418"/>
      <c r="P617" s="418"/>
      <c r="Q617" s="418"/>
      <c r="R617" s="418"/>
      <c r="S617" s="418"/>
      <c r="T617" s="418"/>
      <c r="U617" s="418"/>
      <c r="V617" s="417"/>
      <c r="W617" s="418"/>
      <c r="X617" s="418"/>
      <c r="Y617" s="418"/>
      <c r="Z617" s="418"/>
      <c r="AA617" s="418"/>
      <c r="AB617" s="418"/>
      <c r="AC617" s="418"/>
      <c r="AD617" s="418"/>
      <c r="AE617" s="418"/>
      <c r="AF617" s="117"/>
      <c r="AP617" s="117"/>
      <c r="AZ617" s="117"/>
      <c r="BJ617" s="117"/>
      <c r="BT617" s="117"/>
      <c r="BU617" s="117"/>
      <c r="CD617" s="117"/>
      <c r="CN617" s="117"/>
      <c r="CX617" s="117"/>
      <c r="DH617" s="117"/>
      <c r="DR617" s="117"/>
      <c r="EB617" s="117"/>
      <c r="EL617" s="117"/>
      <c r="EV617" s="117"/>
      <c r="FF617" s="117"/>
      <c r="FP617" s="117"/>
      <c r="FZ617" s="117"/>
      <c r="GJ617" s="117"/>
      <c r="GT617" s="117"/>
      <c r="HD617" s="117"/>
      <c r="HN617" s="117"/>
      <c r="HX617" s="117"/>
      <c r="IH617" s="117"/>
      <c r="IR617" s="117"/>
    </row>
    <row xmlns:x14ac="http://schemas.microsoft.com/office/spreadsheetml/2009/9/ac" r="618" s="3" customFormat="true" x14ac:dyDescent="0.25">
      <c r="A618" s="372"/>
      <c r="B618" s="117"/>
      <c r="L618" s="417"/>
      <c r="M618" s="418"/>
      <c r="N618" s="418"/>
      <c r="O618" s="418"/>
      <c r="P618" s="418"/>
      <c r="Q618" s="418"/>
      <c r="R618" s="418"/>
      <c r="S618" s="418"/>
      <c r="T618" s="418"/>
      <c r="U618" s="418"/>
      <c r="V618" s="417"/>
      <c r="W618" s="418"/>
      <c r="X618" s="418"/>
      <c r="Y618" s="418"/>
      <c r="Z618" s="418"/>
      <c r="AA618" s="418"/>
      <c r="AB618" s="418"/>
      <c r="AC618" s="418"/>
      <c r="AD618" s="418"/>
      <c r="AE618" s="418"/>
      <c r="AF618" s="117"/>
      <c r="AP618" s="117"/>
      <c r="AZ618" s="117"/>
      <c r="BJ618" s="117"/>
      <c r="BT618" s="117"/>
      <c r="BU618" s="117"/>
      <c r="CD618" s="117"/>
      <c r="CN618" s="117"/>
      <c r="CX618" s="117"/>
      <c r="DH618" s="117"/>
      <c r="DR618" s="117"/>
      <c r="EB618" s="117"/>
      <c r="EL618" s="117"/>
      <c r="EV618" s="117"/>
      <c r="FF618" s="117"/>
      <c r="FP618" s="117"/>
      <c r="FZ618" s="117"/>
      <c r="GJ618" s="117"/>
      <c r="GT618" s="117"/>
      <c r="HD618" s="117"/>
      <c r="HN618" s="117"/>
      <c r="HX618" s="117"/>
      <c r="IH618" s="117"/>
      <c r="IR618" s="117"/>
    </row>
    <row xmlns:x14ac="http://schemas.microsoft.com/office/spreadsheetml/2009/9/ac" r="619" s="3" customFormat="true" x14ac:dyDescent="0.25">
      <c r="A619" s="372"/>
      <c r="B619" s="117"/>
      <c r="L619" s="417"/>
      <c r="M619" s="418"/>
      <c r="N619" s="418"/>
      <c r="O619" s="418"/>
      <c r="P619" s="418"/>
      <c r="Q619" s="418"/>
      <c r="R619" s="418"/>
      <c r="S619" s="418"/>
      <c r="T619" s="418"/>
      <c r="U619" s="418"/>
      <c r="V619" s="417"/>
      <c r="W619" s="418"/>
      <c r="X619" s="418"/>
      <c r="Y619" s="418"/>
      <c r="Z619" s="418"/>
      <c r="AA619" s="418"/>
      <c r="AB619" s="418"/>
      <c r="AC619" s="418"/>
      <c r="AD619" s="418"/>
      <c r="AE619" s="418"/>
      <c r="AF619" s="117"/>
      <c r="AP619" s="117"/>
      <c r="AZ619" s="117"/>
      <c r="BJ619" s="117"/>
      <c r="BT619" s="117"/>
      <c r="BU619" s="117"/>
      <c r="CD619" s="117"/>
      <c r="CN619" s="117"/>
      <c r="CX619" s="117"/>
      <c r="DH619" s="117"/>
      <c r="DR619" s="117"/>
      <c r="EB619" s="117"/>
      <c r="EL619" s="117"/>
      <c r="EV619" s="117"/>
      <c r="FF619" s="117"/>
      <c r="FP619" s="117"/>
      <c r="FZ619" s="117"/>
      <c r="GJ619" s="117"/>
      <c r="GT619" s="117"/>
      <c r="HD619" s="117"/>
      <c r="HN619" s="117"/>
      <c r="HX619" s="117"/>
      <c r="IH619" s="117"/>
      <c r="IR619" s="117"/>
    </row>
    <row xmlns:x14ac="http://schemas.microsoft.com/office/spreadsheetml/2009/9/ac" r="620" s="3" customFormat="true" x14ac:dyDescent="0.25">
      <c r="A620" s="372"/>
      <c r="B620" s="117"/>
      <c r="L620" s="417"/>
      <c r="M620" s="418"/>
      <c r="N620" s="418"/>
      <c r="O620" s="418"/>
      <c r="P620" s="418"/>
      <c r="Q620" s="418"/>
      <c r="R620" s="418"/>
      <c r="S620" s="418"/>
      <c r="T620" s="418"/>
      <c r="U620" s="418"/>
      <c r="V620" s="417"/>
      <c r="W620" s="418"/>
      <c r="X620" s="418"/>
      <c r="Y620" s="418"/>
      <c r="Z620" s="418"/>
      <c r="AA620" s="418"/>
      <c r="AB620" s="418"/>
      <c r="AC620" s="418"/>
      <c r="AD620" s="418"/>
      <c r="AE620" s="418"/>
      <c r="AF620" s="117"/>
      <c r="AP620" s="117"/>
      <c r="AZ620" s="117"/>
      <c r="BJ620" s="117"/>
      <c r="BT620" s="117"/>
      <c r="BU620" s="117"/>
      <c r="CD620" s="117"/>
      <c r="CN620" s="117"/>
      <c r="CX620" s="117"/>
      <c r="DH620" s="117"/>
      <c r="DR620" s="117"/>
      <c r="EB620" s="117"/>
      <c r="EL620" s="117"/>
      <c r="EV620" s="117"/>
      <c r="FF620" s="117"/>
      <c r="FP620" s="117"/>
      <c r="FZ620" s="117"/>
      <c r="GJ620" s="117"/>
      <c r="GT620" s="117"/>
      <c r="HD620" s="117"/>
      <c r="HN620" s="117"/>
      <c r="HX620" s="117"/>
      <c r="IH620" s="117"/>
      <c r="IR620" s="117"/>
    </row>
    <row xmlns:x14ac="http://schemas.microsoft.com/office/spreadsheetml/2009/9/ac" r="621" s="3" customFormat="true" x14ac:dyDescent="0.25">
      <c r="A621" s="372"/>
      <c r="B621" s="117"/>
      <c r="L621" s="417"/>
      <c r="M621" s="418"/>
      <c r="N621" s="418"/>
      <c r="O621" s="418"/>
      <c r="P621" s="418"/>
      <c r="Q621" s="418"/>
      <c r="R621" s="418"/>
      <c r="S621" s="418"/>
      <c r="T621" s="418"/>
      <c r="U621" s="418"/>
      <c r="V621" s="417"/>
      <c r="W621" s="418"/>
      <c r="X621" s="418"/>
      <c r="Y621" s="418"/>
      <c r="Z621" s="418"/>
      <c r="AA621" s="418"/>
      <c r="AB621" s="418"/>
      <c r="AC621" s="418"/>
      <c r="AD621" s="418"/>
      <c r="AE621" s="418"/>
      <c r="AF621" s="117"/>
      <c r="AP621" s="117"/>
      <c r="AZ621" s="117"/>
      <c r="BJ621" s="117"/>
      <c r="BT621" s="117"/>
      <c r="BU621" s="117"/>
      <c r="CD621" s="117"/>
      <c r="CN621" s="117"/>
      <c r="CX621" s="117"/>
      <c r="DH621" s="117"/>
      <c r="DR621" s="117"/>
      <c r="EB621" s="117"/>
      <c r="EL621" s="117"/>
      <c r="EV621" s="117"/>
      <c r="FF621" s="117"/>
      <c r="FP621" s="117"/>
      <c r="FZ621" s="117"/>
      <c r="GJ621" s="117"/>
      <c r="GT621" s="117"/>
      <c r="HD621" s="117"/>
      <c r="HN621" s="117"/>
      <c r="HX621" s="117"/>
      <c r="IH621" s="117"/>
      <c r="IR621" s="117"/>
    </row>
    <row xmlns:x14ac="http://schemas.microsoft.com/office/spreadsheetml/2009/9/ac" r="622" s="3" customFormat="true" x14ac:dyDescent="0.25">
      <c r="A622" s="372"/>
      <c r="B622" s="117"/>
      <c r="L622" s="417"/>
      <c r="M622" s="418"/>
      <c r="N622" s="418"/>
      <c r="O622" s="418"/>
      <c r="P622" s="418"/>
      <c r="Q622" s="418"/>
      <c r="R622" s="418"/>
      <c r="S622" s="418"/>
      <c r="T622" s="418"/>
      <c r="U622" s="418"/>
      <c r="V622" s="417"/>
      <c r="W622" s="418"/>
      <c r="X622" s="418"/>
      <c r="Y622" s="418"/>
      <c r="Z622" s="418"/>
      <c r="AA622" s="418"/>
      <c r="AB622" s="418"/>
      <c r="AC622" s="418"/>
      <c r="AD622" s="418"/>
      <c r="AE622" s="418"/>
      <c r="AF622" s="117"/>
      <c r="AP622" s="117"/>
      <c r="AZ622" s="117"/>
      <c r="BJ622" s="117"/>
      <c r="BT622" s="117"/>
      <c r="BU622" s="117"/>
      <c r="CD622" s="117"/>
      <c r="CN622" s="117"/>
      <c r="CX622" s="117"/>
      <c r="DH622" s="117"/>
      <c r="DR622" s="117"/>
      <c r="EB622" s="117"/>
      <c r="EL622" s="117"/>
      <c r="EV622" s="117"/>
      <c r="FF622" s="117"/>
      <c r="FP622" s="117"/>
      <c r="FZ622" s="117"/>
      <c r="GJ622" s="117"/>
      <c r="GT622" s="117"/>
      <c r="HD622" s="117"/>
      <c r="HN622" s="117"/>
      <c r="HX622" s="117"/>
      <c r="IH622" s="117"/>
      <c r="IR622" s="117"/>
    </row>
  </sheetData>
  <mergeCells count="6">
    <mergeCell ref="C10:I10"/>
    <mergeCell ref="BU10:CA10"/>
    <mergeCell ref="AG10:AM10"/>
    <mergeCell ref="A2:A3"/>
    <mergeCell ref="M10:S10"/>
    <mergeCell ref="W10:AC10"/>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5"/>
    <col min="3" max="7" width="11.75" style="105" customWidth="true"/>
    <col min="8" max="16384" width="9" style="105"/>
  </cols>
  <sheetData>
    <row xmlns:x14ac="http://schemas.microsoft.com/office/spreadsheetml/2009/9/ac" r="2" ht="20.25" x14ac:dyDescent="0.2">
      <c r="B2" s="101" t="str">
        <f>+Introduction!C7</f>
        <v>Micronesia (Federated States of)</v>
      </c>
      <c r="C2" s="102"/>
      <c r="D2" s="103"/>
      <c r="E2" s="103"/>
      <c r="F2" s="103"/>
      <c r="G2" s="104"/>
    </row>
    <row xmlns:x14ac="http://schemas.microsoft.com/office/spreadsheetml/2009/9/ac" r="3" x14ac:dyDescent="0.2">
      <c r="B3" s="605" t="s">
        <v>173</v>
      </c>
      <c r="C3" s="605"/>
      <c r="D3" s="605"/>
      <c r="E3" s="605"/>
      <c r="F3" s="605"/>
      <c r="G3" s="606"/>
    </row>
    <row xmlns:x14ac="http://schemas.microsoft.com/office/spreadsheetml/2009/9/ac" r="4" ht="13.5" x14ac:dyDescent="0.2">
      <c r="B4" s="106" t="s">
        <v>4</v>
      </c>
      <c r="C4" s="106" t="s">
        <v>60</v>
      </c>
      <c r="D4" s="106" t="s">
        <v>64</v>
      </c>
      <c r="E4" s="106" t="s">
        <v>61</v>
      </c>
      <c r="F4" s="106" t="s">
        <v>62</v>
      </c>
      <c r="G4" s="106" t="s">
        <v>63</v>
      </c>
    </row>
    <row xmlns:x14ac="http://schemas.microsoft.com/office/spreadsheetml/2009/9/ac" r="5" x14ac:dyDescent="0.2">
      <c r="B5" s="812">
        <v>2000</v>
      </c>
      <c r="C5" s="956">
        <v>44404</v>
      </c>
      <c r="D5" s="957">
        <v>22.329999923706055</v>
      </c>
      <c r="E5" s="958">
        <v>9076</v>
      </c>
      <c r="F5" s="959">
        <v>17729</v>
      </c>
      <c r="G5" s="960">
        <v>17599</v>
      </c>
    </row>
    <row xmlns:x14ac="http://schemas.microsoft.com/office/spreadsheetml/2009/9/ac" r="6" x14ac:dyDescent="0.2">
      <c r="B6" s="818">
        <v>2001</v>
      </c>
      <c r="C6" s="961">
        <v>43722</v>
      </c>
      <c r="D6" s="962">
        <v>22.329999923706055</v>
      </c>
      <c r="E6" s="963">
        <v>9054</v>
      </c>
      <c r="F6" s="964">
        <v>17474</v>
      </c>
      <c r="G6" s="965">
        <v>17194</v>
      </c>
    </row>
    <row xmlns:x14ac="http://schemas.microsoft.com/office/spreadsheetml/2009/9/ac" r="7" x14ac:dyDescent="0.2">
      <c r="B7" s="824">
        <v>2002</v>
      </c>
      <c r="C7" s="966">
        <v>43013</v>
      </c>
      <c r="D7" s="967">
        <v>22.329999923706055</v>
      </c>
      <c r="E7" s="968">
        <v>9039</v>
      </c>
      <c r="F7" s="969">
        <v>17316</v>
      </c>
      <c r="G7" s="970">
        <v>16658</v>
      </c>
    </row>
    <row xmlns:x14ac="http://schemas.microsoft.com/office/spreadsheetml/2009/9/ac" r="8" x14ac:dyDescent="0.2">
      <c r="B8" s="830">
        <v>2003</v>
      </c>
      <c r="C8" s="971">
        <v>42284</v>
      </c>
      <c r="D8" s="972">
        <v>22.329999923706055</v>
      </c>
      <c r="E8" s="973">
        <v>8918</v>
      </c>
      <c r="F8" s="974">
        <v>17171</v>
      </c>
      <c r="G8" s="975">
        <v>16195</v>
      </c>
    </row>
    <row xmlns:x14ac="http://schemas.microsoft.com/office/spreadsheetml/2009/9/ac" r="9" x14ac:dyDescent="0.2">
      <c r="B9" s="836">
        <v>2004</v>
      </c>
      <c r="C9" s="976">
        <v>41806</v>
      </c>
      <c r="D9" s="977">
        <v>22.329999923706055</v>
      </c>
      <c r="E9" s="978">
        <v>8892</v>
      </c>
      <c r="F9" s="979">
        <v>17098</v>
      </c>
      <c r="G9" s="980">
        <v>15816</v>
      </c>
    </row>
    <row xmlns:x14ac="http://schemas.microsoft.com/office/spreadsheetml/2009/9/ac" r="10" x14ac:dyDescent="0.2">
      <c r="B10" s="842">
        <v>2005</v>
      </c>
      <c r="C10" s="981">
        <v>41319</v>
      </c>
      <c r="D10" s="982">
        <v>22.329999923706055</v>
      </c>
      <c r="E10" s="983">
        <v>8679</v>
      </c>
      <c r="F10" s="984">
        <v>17022</v>
      </c>
      <c r="G10" s="985">
        <v>15618</v>
      </c>
    </row>
    <row xmlns:x14ac="http://schemas.microsoft.com/office/spreadsheetml/2009/9/ac" r="11" x14ac:dyDescent="0.2">
      <c r="B11" s="848">
        <v>2006</v>
      </c>
      <c r="C11" s="986">
        <v>40855</v>
      </c>
      <c r="D11" s="987">
        <v>22.323999404907227</v>
      </c>
      <c r="E11" s="988">
        <v>8439</v>
      </c>
      <c r="F11" s="989">
        <v>16852</v>
      </c>
      <c r="G11" s="990">
        <v>15564</v>
      </c>
    </row>
    <row xmlns:x14ac="http://schemas.microsoft.com/office/spreadsheetml/2009/9/ac" r="12" x14ac:dyDescent="0.2">
      <c r="B12" s="854">
        <v>2007</v>
      </c>
      <c r="C12" s="991">
        <v>40438</v>
      </c>
      <c r="D12" s="992">
        <v>22.316999435424805</v>
      </c>
      <c r="E12" s="993">
        <v>8061</v>
      </c>
      <c r="F12" s="994">
        <v>16724</v>
      </c>
      <c r="G12" s="995">
        <v>15653</v>
      </c>
    </row>
    <row xmlns:x14ac="http://schemas.microsoft.com/office/spreadsheetml/2009/9/ac" r="13" x14ac:dyDescent="0.2">
      <c r="B13" s="860">
        <v>2008</v>
      </c>
      <c r="C13" s="996">
        <v>39882</v>
      </c>
      <c r="D13" s="997">
        <v>22.311000823974609</v>
      </c>
      <c r="E13" s="998">
        <v>7840</v>
      </c>
      <c r="F13" s="999">
        <v>16329</v>
      </c>
      <c r="G13" s="1000">
        <v>15713</v>
      </c>
    </row>
    <row xmlns:x14ac="http://schemas.microsoft.com/office/spreadsheetml/2009/9/ac" r="14" x14ac:dyDescent="0.2">
      <c r="B14" s="866">
        <v>2009</v>
      </c>
      <c r="C14" s="1001">
        <v>39349</v>
      </c>
      <c r="D14" s="1002">
        <v>22.305000305175781</v>
      </c>
      <c r="E14" s="1003">
        <v>7739</v>
      </c>
      <c r="F14" s="1004">
        <v>15925</v>
      </c>
      <c r="G14" s="1005">
        <v>15685</v>
      </c>
    </row>
    <row xmlns:x14ac="http://schemas.microsoft.com/office/spreadsheetml/2009/9/ac" r="15" x14ac:dyDescent="0.2">
      <c r="B15" s="872">
        <v>2010</v>
      </c>
      <c r="C15" s="1006">
        <v>38644</v>
      </c>
      <c r="D15" s="1007">
        <v>22.297998428344727</v>
      </c>
      <c r="E15" s="1008">
        <v>7559</v>
      </c>
      <c r="F15" s="1009">
        <v>15402</v>
      </c>
      <c r="G15" s="1010">
        <v>15683</v>
      </c>
    </row>
    <row xmlns:x14ac="http://schemas.microsoft.com/office/spreadsheetml/2009/9/ac" r="16" x14ac:dyDescent="0.2">
      <c r="B16" s="878">
        <v>2011</v>
      </c>
      <c r="C16" s="1011">
        <v>38009</v>
      </c>
      <c r="D16" s="1012">
        <v>22.305000305175781</v>
      </c>
      <c r="E16" s="1013">
        <v>7427</v>
      </c>
      <c r="F16" s="1014">
        <v>15017</v>
      </c>
      <c r="G16" s="1015">
        <v>15565</v>
      </c>
    </row>
    <row xmlns:x14ac="http://schemas.microsoft.com/office/spreadsheetml/2009/9/ac" r="17" x14ac:dyDescent="0.2">
      <c r="B17" s="884">
        <v>2012</v>
      </c>
      <c r="C17" s="1016">
        <v>37759</v>
      </c>
      <c r="D17" s="1017">
        <v>22.323999404907227</v>
      </c>
      <c r="E17" s="1018">
        <v>7334</v>
      </c>
      <c r="F17" s="1019">
        <v>14896</v>
      </c>
      <c r="G17" s="1020">
        <v>15529</v>
      </c>
    </row>
    <row xmlns:x14ac="http://schemas.microsoft.com/office/spreadsheetml/2009/9/ac" r="18" x14ac:dyDescent="0.2">
      <c r="B18" s="890">
        <v>2013</v>
      </c>
      <c r="C18" s="1021">
        <v>37574</v>
      </c>
      <c r="D18" s="1022">
        <v>22.355001449584961</v>
      </c>
      <c r="E18" s="1023">
        <v>7424</v>
      </c>
      <c r="F18" s="1024">
        <v>14657</v>
      </c>
      <c r="G18" s="1025">
        <v>15493</v>
      </c>
    </row>
    <row xmlns:x14ac="http://schemas.microsoft.com/office/spreadsheetml/2009/9/ac" r="19" x14ac:dyDescent="0.2">
      <c r="B19" s="896">
        <v>2014</v>
      </c>
      <c r="C19" s="1026">
        <v>37252</v>
      </c>
      <c r="D19" s="1027">
        <v>22.39900016784668</v>
      </c>
      <c r="E19" s="1028">
        <v>7401</v>
      </c>
      <c r="F19" s="1029">
        <v>14630</v>
      </c>
      <c r="G19" s="1030">
        <v>15221</v>
      </c>
    </row>
    <row xmlns:x14ac="http://schemas.microsoft.com/office/spreadsheetml/2009/9/ac" r="20" x14ac:dyDescent="0.2">
      <c r="B20" s="902">
        <v>2015</v>
      </c>
      <c r="C20" s="1031">
        <v>37009</v>
      </c>
      <c r="D20" s="1032">
        <v>22.455999374389648</v>
      </c>
      <c r="E20" s="1033">
        <v>7309</v>
      </c>
      <c r="F20" s="1034">
        <v>14627</v>
      </c>
      <c r="G20" s="1035">
        <v>15073</v>
      </c>
    </row>
    <row xmlns:x14ac="http://schemas.microsoft.com/office/spreadsheetml/2009/9/ac" r="21" x14ac:dyDescent="0.2">
      <c r="B21" s="908">
        <v>2016</v>
      </c>
      <c r="C21" s="1036">
        <v>36634</v>
      </c>
      <c r="D21" s="1037">
        <v>22.5260009765625</v>
      </c>
      <c r="E21" s="1038">
        <v>7121</v>
      </c>
      <c r="F21" s="1039">
        <v>14649</v>
      </c>
      <c r="G21" s="1040">
        <v>14864</v>
      </c>
    </row>
    <row xmlns:x14ac="http://schemas.microsoft.com/office/spreadsheetml/2009/9/ac" r="22" x14ac:dyDescent="0.2">
      <c r="B22" s="914">
        <v>2017</v>
      </c>
      <c r="C22" s="1041">
        <v>36226</v>
      </c>
      <c r="D22" s="1042">
        <v>22.607999801635742</v>
      </c>
      <c r="E22" s="1043">
        <v>7029</v>
      </c>
      <c r="F22" s="1044">
        <v>14573</v>
      </c>
      <c r="G22" s="1045">
        <v>14624</v>
      </c>
    </row>
    <row xmlns:x14ac="http://schemas.microsoft.com/office/spreadsheetml/2009/9/ac" r="23" x14ac:dyDescent="0.2">
      <c r="B23" s="920">
        <v>2018</v>
      </c>
      <c r="C23" s="1046">
        <v>35864</v>
      </c>
      <c r="D23" s="1047">
        <v>22.702999114990234</v>
      </c>
      <c r="E23" s="1048">
        <v>6948</v>
      </c>
      <c r="F23" s="1049">
        <v>14397</v>
      </c>
      <c r="G23" s="1050">
        <v>14519</v>
      </c>
    </row>
    <row xmlns:x14ac="http://schemas.microsoft.com/office/spreadsheetml/2009/9/ac" r="24" x14ac:dyDescent="0.2">
      <c r="B24" s="926">
        <v>2019</v>
      </c>
      <c r="C24" s="1051">
        <v>35474</v>
      </c>
      <c r="D24" s="1052">
        <v>22.812000274658203</v>
      </c>
      <c r="E24" s="1053">
        <v>6875</v>
      </c>
      <c r="F24" s="1054">
        <v>14304</v>
      </c>
      <c r="G24" s="1055">
        <v>14295</v>
      </c>
    </row>
    <row xmlns:x14ac="http://schemas.microsoft.com/office/spreadsheetml/2009/9/ac" r="25" x14ac:dyDescent="0.2">
      <c r="B25" s="932">
        <v>2020</v>
      </c>
      <c r="C25" s="1056">
        <v>35294</v>
      </c>
      <c r="D25" s="1057">
        <v>22.933000564575195</v>
      </c>
      <c r="E25" s="1058">
        <v>6818</v>
      </c>
      <c r="F25" s="1059">
        <v>14202</v>
      </c>
      <c r="G25" s="1060">
        <v>14274</v>
      </c>
    </row>
    <row xmlns:x14ac="http://schemas.microsoft.com/office/spreadsheetml/2009/9/ac" r="26" x14ac:dyDescent="0.2">
      <c r="B26" s="938">
        <v>2021</v>
      </c>
      <c r="C26" s="1061">
        <v>35159</v>
      </c>
      <c r="D26" s="1062">
        <v>23.068000793457031</v>
      </c>
      <c r="E26" s="1063">
        <v>6788</v>
      </c>
      <c r="F26" s="1064">
        <v>14050</v>
      </c>
      <c r="G26" s="1065">
        <v>14321</v>
      </c>
    </row>
    <row xmlns:x14ac="http://schemas.microsoft.com/office/spreadsheetml/2009/9/ac" r="27" x14ac:dyDescent="0.2">
      <c r="B27" s="944">
        <v>2022</v>
      </c>
      <c r="C27" s="945">
        <v>34963</v>
      </c>
      <c r="D27" s="946">
        <v>23.217000961303711</v>
      </c>
      <c r="E27" s="947">
        <v>6771</v>
      </c>
      <c r="F27" s="948">
        <v>13810</v>
      </c>
      <c r="G27" s="949">
        <v>14382</v>
      </c>
    </row>
    <row xmlns:x14ac="http://schemas.microsoft.com/office/spreadsheetml/2009/9/ac" r="28" x14ac:dyDescent="0.2">
      <c r="B28" s="950">
        <v>2023</v>
      </c>
      <c r="C28" s="1066">
        <v>33692</v>
      </c>
      <c r="D28" s="952">
        <v>23.378999710083008</v>
      </c>
      <c r="E28" s="1067">
        <v>6344</v>
      </c>
      <c r="F28" s="1068">
        <v>13356</v>
      </c>
      <c r="G28" s="1069">
        <v>13992</v>
      </c>
    </row>
    <row xmlns:x14ac="http://schemas.microsoft.com/office/spreadsheetml/2009/9/ac" r="29" x14ac:dyDescent="0.2">
      <c r="B29" s="185">
        <v>2024</v>
      </c>
      <c r="C29" s="349"/>
      <c r="D29" s="350"/>
      <c r="E29" s="351"/>
      <c r="F29" s="352"/>
      <c r="G29" s="353"/>
    </row>
    <row xmlns:x14ac="http://schemas.microsoft.com/office/spreadsheetml/2009/9/ac" r="30" x14ac:dyDescent="0.2">
      <c r="B30" s="184">
        <v>2025</v>
      </c>
      <c r="C30" s="349"/>
      <c r="D30" s="350"/>
      <c r="E30" s="351"/>
      <c r="F30" s="352"/>
      <c r="G30" s="353"/>
    </row>
    <row xmlns:x14ac="http://schemas.microsoft.com/office/spreadsheetml/2009/9/ac" r="31" x14ac:dyDescent="0.2">
      <c r="B31" s="185">
        <v>2026</v>
      </c>
      <c r="C31" s="349"/>
      <c r="D31" s="350"/>
      <c r="E31" s="351"/>
      <c r="F31" s="352"/>
      <c r="G31" s="353"/>
    </row>
    <row xmlns:x14ac="http://schemas.microsoft.com/office/spreadsheetml/2009/9/ac" r="32" x14ac:dyDescent="0.2">
      <c r="B32" s="184">
        <v>2027</v>
      </c>
      <c r="C32" s="349"/>
      <c r="D32" s="350"/>
      <c r="E32" s="351"/>
      <c r="F32" s="352"/>
      <c r="G32" s="353"/>
    </row>
    <row xmlns:x14ac="http://schemas.microsoft.com/office/spreadsheetml/2009/9/ac" r="33" x14ac:dyDescent="0.2">
      <c r="B33" s="185">
        <v>2028</v>
      </c>
      <c r="C33" s="349"/>
      <c r="D33" s="350"/>
      <c r="E33" s="351"/>
      <c r="F33" s="352"/>
      <c r="G33" s="353"/>
    </row>
    <row xmlns:x14ac="http://schemas.microsoft.com/office/spreadsheetml/2009/9/ac" r="34" x14ac:dyDescent="0.2">
      <c r="B34" s="184">
        <v>2029</v>
      </c>
      <c r="C34" s="349"/>
      <c r="D34" s="350"/>
      <c r="E34" s="351"/>
      <c r="F34" s="352"/>
      <c r="G34" s="353"/>
    </row>
    <row xmlns:x14ac="http://schemas.microsoft.com/office/spreadsheetml/2009/9/ac" r="35" x14ac:dyDescent="0.2">
      <c r="B35" s="185">
        <v>2030</v>
      </c>
      <c r="C35" s="189"/>
      <c r="D35" s="186"/>
      <c r="E35" s="190"/>
      <c r="F35" s="187"/>
      <c r="G35" s="188"/>
    </row>
    <row xmlns:x14ac="http://schemas.microsoft.com/office/spreadsheetml/2009/9/ac" r="36" ht="14.25" x14ac:dyDescent="0.2">
      <c r="B36" s="109" t="s">
        <v>175</v>
      </c>
      <c r="G36" s="107"/>
    </row>
    <row xmlns:x14ac="http://schemas.microsoft.com/office/spreadsheetml/2009/9/ac" r="37" ht="14.25" x14ac:dyDescent="0.2">
      <c r="B37" s="109" t="s">
        <v>200</v>
      </c>
    </row>
    <row xmlns:x14ac="http://schemas.microsoft.com/office/spreadsheetml/2009/9/ac" r="38" ht="14.25" x14ac:dyDescent="0.2">
      <c r="B38" s="109" t="s">
        <v>245</v>
      </c>
    </row>
    <row xmlns:x14ac="http://schemas.microsoft.com/office/spreadsheetml/2009/9/ac" r="39" x14ac:dyDescent="0.2">
      <c r="B39" s="1071" t="s">
        <v>201</v>
      </c>
    </row>
    <row xmlns:x14ac="http://schemas.microsoft.com/office/spreadsheetml/2009/9/ac" r="41" x14ac:dyDescent="0.2">
      <c r="B41" s="10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1E016-7670-4701-B7CE-9D3299AA5E9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607" t="s">
        <v>203</v>
      </c>
      <c r="C2" s="607"/>
    </row>
    <row xmlns:x14ac="http://schemas.microsoft.com/office/spreadsheetml/2009/9/ac" r="3" ht="6" customHeight="true" x14ac:dyDescent="0.25">
      <c r="B3" s="362"/>
    </row>
    <row xmlns:x14ac="http://schemas.microsoft.com/office/spreadsheetml/2009/9/ac" r="4" ht="30" customHeight="true" x14ac:dyDescent="0.25">
      <c r="B4" s="364" t="s">
        <v>204</v>
      </c>
      <c r="C4" s="365" t="s">
        <v>205</v>
      </c>
    </row>
    <row xmlns:x14ac="http://schemas.microsoft.com/office/spreadsheetml/2009/9/ac" r="5" ht="30" customHeight="true" x14ac:dyDescent="0.25">
      <c r="B5" s="364" t="s">
        <v>48</v>
      </c>
      <c r="C5" s="365" t="s">
        <v>206</v>
      </c>
    </row>
    <row xmlns:x14ac="http://schemas.microsoft.com/office/spreadsheetml/2009/9/ac" r="6" ht="30" customHeight="true" x14ac:dyDescent="0.25">
      <c r="B6" s="364" t="s">
        <v>207</v>
      </c>
      <c r="C6" s="365" t="s">
        <v>208</v>
      </c>
    </row>
    <row xmlns:x14ac="http://schemas.microsoft.com/office/spreadsheetml/2009/9/ac" r="7" ht="30" customHeight="true" x14ac:dyDescent="0.25">
      <c r="B7" s="364" t="s">
        <v>209</v>
      </c>
      <c r="C7" s="365" t="s">
        <v>210</v>
      </c>
    </row>
    <row xmlns:x14ac="http://schemas.microsoft.com/office/spreadsheetml/2009/9/ac" r="8" ht="30" customHeight="true" x14ac:dyDescent="0.25">
      <c r="B8" s="364" t="s">
        <v>146</v>
      </c>
      <c r="C8" s="365" t="s">
        <v>211</v>
      </c>
    </row>
    <row xmlns:x14ac="http://schemas.microsoft.com/office/spreadsheetml/2009/9/ac" r="9" ht="30" customHeight="true" x14ac:dyDescent="0.25">
      <c r="B9" s="364" t="s">
        <v>212</v>
      </c>
      <c r="C9" s="365" t="s">
        <v>213</v>
      </c>
    </row>
    <row xmlns:x14ac="http://schemas.microsoft.com/office/spreadsheetml/2009/9/ac" r="10" ht="30" customHeight="true" x14ac:dyDescent="0.25">
      <c r="B10" s="364" t="s">
        <v>150</v>
      </c>
      <c r="C10" s="365" t="s">
        <v>214</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215</v>
      </c>
    </row>
    <row xmlns:x14ac="http://schemas.microsoft.com/office/spreadsheetml/2009/9/ac" r="13" x14ac:dyDescent="0.25">
      <c r="B13" s="369" t="s">
        <v>240</v>
      </c>
    </row>
    <row xmlns:x14ac="http://schemas.microsoft.com/office/spreadsheetml/2009/9/ac" r="14" x14ac:dyDescent="0.25">
      <c r="B14" s="371" t="s">
        <v>216</v>
      </c>
    </row>
    <row xmlns:x14ac="http://schemas.microsoft.com/office/spreadsheetml/2009/9/ac" r="15" ht="76.5" customHeight="true" x14ac:dyDescent="0.25">
      <c r="B15" s="608" t="s">
        <v>217</v>
      </c>
      <c r="C15" s="608"/>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93FB8-BE7A-4F8E-A915-9F1573810ABF}">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610" customWidth="true"/>
    <col min="2" max="2" width="12.375" style="610" customWidth="true"/>
    <col min="3" max="8" width="9" style="610" customWidth="true"/>
    <col min="9" max="9" width="12.375" style="610" customWidth="true"/>
    <col min="10" max="15" width="9" style="610" customWidth="true"/>
    <col min="16" max="16" width="12.375" style="610" customWidth="true"/>
    <col min="17" max="22" width="9" style="610" customWidth="true"/>
    <col min="23" max="38" width="9" style="610"/>
    <col min="39" max="16384" width="9" style="618"/>
  </cols>
  <sheetData>
    <row xmlns:x14ac="http://schemas.microsoft.com/office/spreadsheetml/2009/9/ac" r="1" s="610" customFormat="true" x14ac:dyDescent="0.2">
      <c r="A1" s="609" t="s">
        <v>152</v>
      </c>
      <c r="B1" s="609"/>
      <c r="C1" s="609"/>
      <c r="D1" s="609"/>
      <c r="E1" s="609"/>
      <c r="F1" s="609"/>
      <c r="G1" s="609"/>
      <c r="H1" s="609"/>
      <c r="I1" s="609"/>
      <c r="J1" s="609"/>
      <c r="K1" s="609"/>
      <c r="L1" s="609"/>
      <c r="M1" s="609"/>
      <c r="N1" s="609"/>
      <c r="O1" s="609"/>
      <c r="P1" s="609"/>
      <c r="Q1" s="609"/>
      <c r="R1" s="609"/>
      <c r="S1" s="609"/>
      <c r="T1" s="609"/>
      <c r="U1" s="609"/>
      <c r="V1" s="609"/>
    </row>
    <row xmlns:x14ac="http://schemas.microsoft.com/office/spreadsheetml/2009/9/ac" r="2" s="610" customFormat="true" x14ac:dyDescent="0.2">
      <c r="A2" s="609"/>
      <c r="B2" s="609"/>
      <c r="C2" s="609"/>
      <c r="D2" s="609"/>
      <c r="E2" s="609"/>
      <c r="F2" s="609"/>
      <c r="G2" s="609"/>
      <c r="H2" s="609"/>
      <c r="I2" s="609"/>
      <c r="J2" s="609"/>
      <c r="K2" s="609"/>
      <c r="L2" s="609"/>
      <c r="M2" s="609"/>
      <c r="N2" s="609"/>
      <c r="O2" s="609"/>
      <c r="P2" s="609"/>
      <c r="Q2" s="609"/>
      <c r="R2" s="609"/>
      <c r="S2" s="609"/>
      <c r="T2" s="609"/>
      <c r="U2" s="609"/>
      <c r="V2" s="609"/>
    </row>
    <row xmlns:x14ac="http://schemas.microsoft.com/office/spreadsheetml/2009/9/ac" r="3" s="610" customFormat="true" ht="18" x14ac:dyDescent="0.2">
      <c r="A3" s="611"/>
      <c r="B3" s="611"/>
      <c r="C3" s="611"/>
      <c r="D3" s="611"/>
      <c r="E3" s="611"/>
      <c r="F3" s="611"/>
      <c r="G3" s="611"/>
      <c r="H3" s="611"/>
      <c r="I3" s="611"/>
      <c r="J3" s="611"/>
      <c r="K3" s="611"/>
      <c r="L3" s="611"/>
      <c r="M3" s="611"/>
      <c r="N3" s="611"/>
      <c r="O3" s="611"/>
      <c r="P3" s="611"/>
      <c r="Q3" s="611"/>
      <c r="R3" s="611"/>
      <c r="S3" s="611"/>
      <c r="T3" s="611"/>
      <c r="U3" s="611"/>
      <c r="V3" s="611"/>
    </row>
    <row xmlns:x14ac="http://schemas.microsoft.com/office/spreadsheetml/2009/9/ac" r="4" ht="15.75" x14ac:dyDescent="0.25">
      <c r="B4" s="612" t="s">
        <v>13</v>
      </c>
      <c r="E4" s="613"/>
      <c r="I4" s="614" t="s">
        <v>14</v>
      </c>
      <c r="P4" s="615" t="s">
        <v>15</v>
      </c>
    </row>
    <row xmlns:x14ac="http://schemas.microsoft.com/office/spreadsheetml/2009/9/ac" r="6" x14ac:dyDescent="0.2">
      <c r="G6" s="616"/>
      <c r="H6" s="616"/>
      <c r="I6" s="616"/>
      <c r="K6" s="616"/>
      <c r="L6" s="616"/>
    </row>
    <row xmlns:x14ac="http://schemas.microsoft.com/office/spreadsheetml/2009/9/ac" r="7" ht="15.75" x14ac:dyDescent="0.2">
      <c r="G7" s="616"/>
      <c r="H7" s="616"/>
      <c r="I7" s="616"/>
      <c r="K7" s="617"/>
      <c r="L7" s="616"/>
    </row>
    <row xmlns:x14ac="http://schemas.microsoft.com/office/spreadsheetml/2009/9/ac" r="8" x14ac:dyDescent="0.2">
      <c r="G8" s="616"/>
      <c r="H8" s="616"/>
      <c r="I8" s="616"/>
      <c r="K8" s="616"/>
      <c r="L8" s="616"/>
    </row>
    <row xmlns:x14ac="http://schemas.microsoft.com/office/spreadsheetml/2009/9/ac" r="9" x14ac:dyDescent="0.2">
      <c r="G9" s="616"/>
      <c r="H9" s="616"/>
      <c r="I9" s="616"/>
      <c r="K9" s="616"/>
      <c r="L9" s="616"/>
    </row>
    <row xmlns:x14ac="http://schemas.microsoft.com/office/spreadsheetml/2009/9/ac" r="10" x14ac:dyDescent="0.2">
      <c r="G10" s="616"/>
      <c r="H10" s="616"/>
      <c r="I10" s="616"/>
      <c r="K10" s="616"/>
      <c r="L10" s="616"/>
    </row>
    <row xmlns:x14ac="http://schemas.microsoft.com/office/spreadsheetml/2009/9/ac" r="11" x14ac:dyDescent="0.2">
      <c r="G11" s="616"/>
      <c r="H11" s="616"/>
      <c r="I11" s="616"/>
      <c r="K11" s="616"/>
      <c r="L11" s="616"/>
    </row>
    <row xmlns:x14ac="http://schemas.microsoft.com/office/spreadsheetml/2009/9/ac" r="12" x14ac:dyDescent="0.2">
      <c r="G12" s="616"/>
      <c r="H12" s="616"/>
      <c r="I12" s="616"/>
      <c r="K12" s="616"/>
      <c r="L12" s="616"/>
    </row>
    <row xmlns:x14ac="http://schemas.microsoft.com/office/spreadsheetml/2009/9/ac" r="13" x14ac:dyDescent="0.2">
      <c r="G13" s="616"/>
      <c r="H13" s="616"/>
      <c r="I13" s="616"/>
      <c r="K13" s="616"/>
      <c r="L13" s="616"/>
    </row>
    <row xmlns:x14ac="http://schemas.microsoft.com/office/spreadsheetml/2009/9/ac" r="14" x14ac:dyDescent="0.2">
      <c r="G14" s="616"/>
      <c r="H14" s="616"/>
      <c r="I14" s="616"/>
      <c r="K14" s="616"/>
      <c r="L14" s="616"/>
    </row>
    <row xmlns:x14ac="http://schemas.microsoft.com/office/spreadsheetml/2009/9/ac" r="15" x14ac:dyDescent="0.2">
      <c r="G15" s="616"/>
      <c r="H15" s="616"/>
      <c r="I15" s="616"/>
      <c r="K15" s="616"/>
      <c r="L15" s="616"/>
    </row>
    <row xmlns:x14ac="http://schemas.microsoft.com/office/spreadsheetml/2009/9/ac" r="16" x14ac:dyDescent="0.2">
      <c r="G16" s="616"/>
      <c r="H16" s="616"/>
      <c r="I16" s="616"/>
      <c r="K16" s="616"/>
      <c r="L16" s="616"/>
    </row>
    <row xmlns:x14ac="http://schemas.microsoft.com/office/spreadsheetml/2009/9/ac" r="17" x14ac:dyDescent="0.2">
      <c r="G17" s="616"/>
      <c r="H17" s="616"/>
      <c r="I17" s="616"/>
      <c r="K17" s="616"/>
      <c r="L17" s="616"/>
    </row>
    <row xmlns:x14ac="http://schemas.microsoft.com/office/spreadsheetml/2009/9/ac" r="18" x14ac:dyDescent="0.2">
      <c r="G18" s="616"/>
      <c r="H18" s="616"/>
      <c r="I18" s="616"/>
      <c r="K18" s="616"/>
      <c r="L18" s="616"/>
    </row>
    <row xmlns:x14ac="http://schemas.microsoft.com/office/spreadsheetml/2009/9/ac" r="19" x14ac:dyDescent="0.2">
      <c r="G19" s="616"/>
      <c r="H19" s="616"/>
      <c r="I19" s="616"/>
      <c r="K19" s="616"/>
      <c r="L19" s="616"/>
    </row>
    <row xmlns:x14ac="http://schemas.microsoft.com/office/spreadsheetml/2009/9/ac" r="20" x14ac:dyDescent="0.2">
      <c r="G20" s="616"/>
      <c r="H20" s="616"/>
      <c r="I20" s="616"/>
      <c r="K20" s="616"/>
      <c r="L20" s="616"/>
    </row>
    <row xmlns:x14ac="http://schemas.microsoft.com/office/spreadsheetml/2009/9/ac" r="21" x14ac:dyDescent="0.2">
      <c r="G21" s="616"/>
      <c r="H21" s="616"/>
      <c r="I21" s="616"/>
      <c r="K21" s="616"/>
      <c r="L21" s="616"/>
    </row>
    <row xmlns:x14ac="http://schemas.microsoft.com/office/spreadsheetml/2009/9/ac" r="23" x14ac:dyDescent="0.2">
      <c r="B23" s="619"/>
    </row>
    <row xmlns:x14ac="http://schemas.microsoft.com/office/spreadsheetml/2009/9/ac" r="25" x14ac:dyDescent="0.2">
      <c r="B25" s="620"/>
      <c r="C25" s="620" t="str">
        <f>+IF(OR((C28="National*"),(D28="Urban*"),(E28="Rural*"),(F28="Pre-primary*"),(G28="Primary*"),(H28="Secondary^"),(C28="National*^"),(D28="Urban*^"),(E28="Rural*^"),(F28="Pre-primary*^"),(G28="Primary*^"),(H28="Secondary*^")),"*No basic service estimate available","")</f>
        <v>*No basic service estimate available</v>
      </c>
      <c r="J25" s="620" t="str">
        <f>+IF(OR((J28="National*"),(K28="Urban*"),(L28="Rural*"),(M28="Pre-primary*"),(N28="Primary*"),(O28="Secondary^"),(J28="National*^"),(K28="Urban*^"),(L28="Rural*^"),(M28="Pre-primary*^"),(N28="Primary*^"),(O28="Secondary*^")),"*No basic service estimate available","")</f>
        <v>*No basic service estimate available</v>
      </c>
      <c r="Q25" s="620"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619"/>
      <c r="C26" s="620" t="str">
        <f>+IF(OR((C28="National*^"),(D28="Urban*^"),(E28="Rural*^"),(F28="Pre-primary*^"),(G28="Primary*^"),(H28="Secondary*^")),"^Facilities that cannot be classified as improved or unimproved are treated as limited","")</f>
        <v/>
      </c>
      <c r="J26" s="620" t="str">
        <f>+IF(OR((J28="National*^"),(K28="Urban*^"),(L28="Rural*^"),(M28="Pre-primary*^"),(N28="Primary*^"),(O28="Secondary*^")),"^Facilities that cannot be classified as improved or unimproved are treated as limited","")</f>
        <v/>
      </c>
      <c r="Q26" s="620" t="str">
        <f>+IF(OR((Q28="National*^"),(R28="Urban*^"),(S28="Rural*^"),(T28="Pre-primary*^"),(U28="Primary*^"),(V28="Secondary*^")),"^Facilities that cannot be classified as having water or not are treated as limited","")</f>
        <v/>
      </c>
    </row>
    <row xmlns:x14ac="http://schemas.microsoft.com/office/spreadsheetml/2009/9/ac" r="27" x14ac:dyDescent="0.2">
      <c r="B27" s="621" t="str">
        <f>+Introduction!C7</f>
        <v>Micronesia (Federated States of)</v>
      </c>
      <c r="C27" s="622" t="s">
        <v>194</v>
      </c>
      <c r="D27" s="622"/>
      <c r="E27" s="622"/>
      <c r="F27" s="622"/>
      <c r="G27" s="622"/>
      <c r="H27" s="622"/>
      <c r="I27" s="623" t="str">
        <f>+B27</f>
        <v>Micronesia (Federated States of)</v>
      </c>
      <c r="J27" s="624" t="s">
        <v>14</v>
      </c>
      <c r="K27" s="625"/>
      <c r="L27" s="625"/>
      <c r="M27" s="625"/>
      <c r="N27" s="625"/>
      <c r="O27" s="625"/>
      <c r="P27" s="626" t="str">
        <f>+B27</f>
        <v>Micronesia (Federated States of)</v>
      </c>
      <c r="Q27" s="627" t="s">
        <v>15</v>
      </c>
      <c r="R27" s="627"/>
      <c r="S27" s="627"/>
      <c r="T27" s="627"/>
      <c r="U27" s="627"/>
      <c r="V27" s="628"/>
      <c r="AM27" s="610"/>
      <c r="AN27" s="610"/>
      <c r="AO27" s="610"/>
      <c r="AP27" s="610"/>
      <c r="AQ27" s="610"/>
      <c r="AR27" s="610"/>
      <c r="AS27" s="610"/>
      <c r="AT27" s="610"/>
      <c r="AU27" s="610"/>
    </row>
    <row xmlns:x14ac="http://schemas.microsoft.com/office/spreadsheetml/2009/9/ac" r="28" x14ac:dyDescent="0.2">
      <c r="B28" s="629"/>
      <c r="C28" s="630" t="str">
        <f>IF(AND(C30=0.0000000001,C31=0.0000000001,C32=0.0000000001), "National*",IF(AND(C30=0.0000000001,ISNUMBER(C32)),"National*", "National"))</f>
        <v>National</v>
      </c>
      <c r="D28" s="631" t="str">
        <f>IF(AND(D30=0.0000000001,D31=0.0000000001,D32=0.0000000001), "Urban*",IF(AND(D30=0.0000000001,ISNUMBER(D32)),"Urban*", "Urban"))</f>
        <v>Urban*</v>
      </c>
      <c r="E28" s="631" t="str">
        <f>IF(AND(E30=0.0000000001,E31=0.0000000001,E32=0.0000000001), "Rural*",IF(AND(E30=0.0000000001,ISNUMBER(E32)),"Rural*", "Rural"))</f>
        <v>Rural*</v>
      </c>
      <c r="F28" s="631" t="str">
        <f>IF(AND(F30=0.0000000001,F31=0.0000000001,F32=0.0000000001), "Pre-primary*",IF(AND(F30=0.0000000001,ISNUMBER(F32)),"Pre-primary*", "Pre-primary"))</f>
        <v>Pre-primary*</v>
      </c>
      <c r="G28" s="631" t="str">
        <f>IF(AND(G30=0.0000000001,G31=0.0000000001,G32=0.0000000001), "Primary*",IF(AND(G30=0.0000000001,ISNUMBER(G32)),"Primary*", "Primary"))</f>
        <v>Primary</v>
      </c>
      <c r="H28" s="631" t="str">
        <f>IF(AND(H30=0.0000000001,H31=0.0000000001,H32=0.0000000001), "Secondary*",IF(AND(H30=0.0000000001,ISNUMBER(H32)),"Secondary*", "Secondary"))</f>
        <v>Secondary</v>
      </c>
      <c r="I28" s="629"/>
      <c r="J28" s="632" t="str">
        <f>IF(AND(J30=0.0000000001,J31=0.0000000001,J32=0.0000000001), "National*",IF(AND(J30=0.0000000001,ISNUMBER(J32)),"National*", "National"))</f>
        <v>National</v>
      </c>
      <c r="K28" s="631" t="str">
        <f>IF(AND(K30=0.0000000001,K31=0.0000000001,K32=0.0000000001), "Urban*",IF(AND(K30=0.0000000001,ISNUMBER(K32)),"Urban*", "Urban"))</f>
        <v>Urban*</v>
      </c>
      <c r="L28" s="631" t="str">
        <f>IF(AND(L30=0.0000000001,L31=0.0000000001,L32=0.0000000001), "Rural*",IF(AND(L30=0.0000000001,ISNUMBER(L32)),"Rural*", "Rural"))</f>
        <v>Rural*</v>
      </c>
      <c r="M28" s="631" t="str">
        <f>IF(AND(M30=0.0000000001,M31=0.0000000001,M32=0.0000000001), "Pre-primary*",IF(AND(M30=0.0000000001,ISNUMBER(M32)),"Pre-primary*", "Pre-primary"))</f>
        <v>Pre-primary*</v>
      </c>
      <c r="N28" s="631" t="str">
        <f>IF(AND(N30=0.0000000001,N31=0.0000000001,N32=0.0000000001), "Primary*",IF(AND(N30=0.0000000001,ISNUMBER(N32)),"Primary*", "Primary"))</f>
        <v>Primary</v>
      </c>
      <c r="O28" s="631" t="str">
        <f>IF(AND(O30=0.0000000001,O31=0.0000000001,O32=0.0000000001), "Secondary*",IF(AND(O30=0.0000000001,ISNUMBER(O32)),"Secondary*", "Secondary"))</f>
        <v>Secondary</v>
      </c>
      <c r="P28" s="633"/>
      <c r="Q28" s="634" t="str">
        <f>IF(AND(Q30=0.0000000001,Q31=0.0000000001,Q32=0.0000000001), "National*",IF(AND(Q30=0.0000000001,ISNUMBER(Q32)),"National*", "National"))</f>
        <v>National</v>
      </c>
      <c r="R28" s="631" t="str">
        <f>IF(AND(R30=0.0000000001,R31=0.0000000001,R32=0.0000000001), "Urban*",IF(AND(R30=0.0000000001,ISNUMBER(R32)),"Urban*", "Urban"))</f>
        <v>Urban*</v>
      </c>
      <c r="S28" s="631" t="str">
        <f>IF(AND(S30=0.0000000001,S31=0.0000000001,S32=0.0000000001), "Rural*",IF(AND(S30=0.0000000001,ISNUMBER(S32)),"Rural*", "Rural"))</f>
        <v>Rural*</v>
      </c>
      <c r="T28" s="631" t="str">
        <f>IF(AND(T30=0.0000000001,T31=0.0000000001,T32=0.0000000001), "Pre-primary*",IF(AND(T30=0.0000000001,ISNUMBER(T32)),"Pre-primary*", "Pre-primary"))</f>
        <v>Pre-primary*</v>
      </c>
      <c r="U28" s="631" t="str">
        <f>IF(AND(U30=0.0000000001,U31=0.0000000001,U32=0.0000000001), "Primary*",IF(AND(U30=0.0000000001,ISNUMBER(U32)),"Primary*", "Primary"))</f>
        <v>Primary</v>
      </c>
      <c r="V28" s="635" t="str">
        <f>IF(AND(V30=0.0000000001,V31=0.0000000001,V32=0.0000000001), "Secondary*",IF(AND(V30=0.0000000001,ISNUMBER(V32)),"Secondary*", "Secondary"))</f>
        <v>Secondary</v>
      </c>
      <c r="AM28" s="610"/>
      <c r="AN28" s="610"/>
      <c r="AO28" s="610"/>
      <c r="AP28" s="610"/>
      <c r="AQ28" s="610"/>
      <c r="AR28" s="610"/>
      <c r="AS28" s="610"/>
      <c r="AT28" s="610"/>
      <c r="AU28" s="610"/>
    </row>
    <row xmlns:x14ac="http://schemas.microsoft.com/office/spreadsheetml/2009/9/ac" r="29" ht="15.75" thickBot="true" x14ac:dyDescent="0.25">
      <c r="B29" s="629"/>
      <c r="C29" s="636">
        <f>IF(ISNUMBER(Regressions!B4), Regressions!B4, "-")</f>
        <v>2023</v>
      </c>
      <c r="D29" s="637">
        <f>C29</f>
        <v>2023</v>
      </c>
      <c r="E29" s="637">
        <f>D29</f>
        <v>2023</v>
      </c>
      <c r="F29" s="637">
        <f>E29</f>
        <v>2023</v>
      </c>
      <c r="G29" s="637">
        <f>F29</f>
        <v>2023</v>
      </c>
      <c r="H29" s="637">
        <f>F29</f>
        <v>2023</v>
      </c>
      <c r="I29" s="629"/>
      <c r="J29" s="638">
        <f>IF(ISNUMBER(Regressions!K4), Regressions!K4, "-")</f>
        <v>2023</v>
      </c>
      <c r="K29" s="639">
        <f>J29</f>
        <v>2023</v>
      </c>
      <c r="L29" s="639">
        <f>K29</f>
        <v>2023</v>
      </c>
      <c r="M29" s="639">
        <f>L29</f>
        <v>2023</v>
      </c>
      <c r="N29" s="639">
        <f>M29</f>
        <v>2023</v>
      </c>
      <c r="O29" s="639">
        <f>M29</f>
        <v>2023</v>
      </c>
      <c r="P29" s="633"/>
      <c r="Q29" s="640">
        <f>IF(ISNUMBER(Regressions!T4), Regressions!T4, "-")</f>
        <v>2023</v>
      </c>
      <c r="R29" s="641">
        <f>Q29</f>
        <v>2023</v>
      </c>
      <c r="S29" s="641">
        <f>R29</f>
        <v>2023</v>
      </c>
      <c r="T29" s="641">
        <f>S29</f>
        <v>2023</v>
      </c>
      <c r="U29" s="641">
        <f>T29</f>
        <v>2023</v>
      </c>
      <c r="V29" s="642">
        <f>T29</f>
        <v>2023</v>
      </c>
      <c r="AM29" s="610"/>
      <c r="AN29" s="610"/>
      <c r="AO29" s="610"/>
      <c r="AP29" s="610"/>
      <c r="AQ29" s="610"/>
      <c r="AR29" s="610"/>
      <c r="AS29" s="610"/>
      <c r="AT29" s="610"/>
      <c r="AU29" s="610"/>
    </row>
    <row xmlns:x14ac="http://schemas.microsoft.com/office/spreadsheetml/2009/9/ac" r="30" x14ac:dyDescent="0.2">
      <c r="B30" s="643" t="s">
        <v>155</v>
      </c>
      <c r="C30" s="644">
        <f>IF(ISNUMBER(Regressions!C4), Regressions!C4, 0.0000000001)</f>
        <v>85.554363850000001</v>
      </c>
      <c r="D30" s="644">
        <f>IF(ISNUMBER(Regressions!D4), Regressions!D4, 0.0000000001)</f>
        <v>1E-10</v>
      </c>
      <c r="E30" s="644">
        <f>IF(ISNUMBER(Regressions!E4), Regressions!E4, 0.0000000001)</f>
        <v>1E-10</v>
      </c>
      <c r="F30" s="644">
        <f>IF(ISNUMBER(Regressions!F4), Regressions!F4, 0.0000000001)</f>
        <v>1E-10</v>
      </c>
      <c r="G30" s="644">
        <f>IF(ISNUMBER(Regressions!G4), Regressions!G4, 0.0000000001)</f>
        <v>86.71</v>
      </c>
      <c r="H30" s="644">
        <f>IF(ISNUMBER(Regressions!H4), Regressions!H4, 0.0000000001)</f>
        <v>89.344763490000005</v>
      </c>
      <c r="I30" s="645" t="s">
        <v>155</v>
      </c>
      <c r="J30" s="644">
        <f>IF(ISNUMBER(Regressions!L4), Regressions!L4,0.0000000001)</f>
        <v>79.440926829999995</v>
      </c>
      <c r="K30" s="644">
        <f>IF(ISNUMBER(Regressions!M4), Regressions!M4,0.0000000001)</f>
        <v>1E-10</v>
      </c>
      <c r="L30" s="644">
        <f>IF(ISNUMBER(Regressions!N4), Regressions!N4,0.0000000001)</f>
        <v>1E-10</v>
      </c>
      <c r="M30" s="644">
        <f>IF(ISNUMBER(Regressions!O4), Regressions!O4,0.0000000001)</f>
        <v>1E-10</v>
      </c>
      <c r="N30" s="644">
        <f>IF(ISNUMBER(Regressions!P4), Regressions!P4,0.0000000001)</f>
        <v>76.92</v>
      </c>
      <c r="O30" s="644">
        <f>IF(ISNUMBER(Regressions!Q4), Regressions!Q4,0.0000000001)</f>
        <v>79.939310419999998</v>
      </c>
      <c r="P30" s="646" t="s">
        <v>155</v>
      </c>
      <c r="Q30" s="644">
        <f>IF(ISNUMBER(Regressions!U4), Regressions!U4,0.0000000001)</f>
        <v>81.632649999999998</v>
      </c>
      <c r="R30" s="644">
        <f>IF(ISNUMBER(Regressions!V4), Regressions!V4,0.0000000001)</f>
        <v>1E-10</v>
      </c>
      <c r="S30" s="644">
        <f>IF(ISNUMBER(Regressions!W4), Regressions!W4,0.0000000001)</f>
        <v>1E-10</v>
      </c>
      <c r="T30" s="644">
        <f>IF(ISNUMBER(Regressions!X4), Regressions!X4,0.0000000001)</f>
        <v>1E-10</v>
      </c>
      <c r="U30" s="644">
        <f>IF(ISNUMBER(Regressions!Y4), Regressions!Y4,0.0000000001)</f>
        <v>86.01</v>
      </c>
      <c r="V30" s="647">
        <f>IF(ISNUMBER(Regressions!Z4), Regressions!Z4,0.0000000001)</f>
        <v>89.096844489999995</v>
      </c>
      <c r="AM30" s="610"/>
      <c r="AN30" s="610"/>
      <c r="AO30" s="610"/>
      <c r="AP30" s="610"/>
      <c r="AQ30" s="610"/>
      <c r="AR30" s="610"/>
      <c r="AS30" s="610"/>
      <c r="AT30" s="610"/>
      <c r="AU30" s="610"/>
    </row>
    <row xmlns:x14ac="http://schemas.microsoft.com/office/spreadsheetml/2009/9/ac" r="31" x14ac:dyDescent="0.2">
      <c r="B31" s="648" t="s">
        <v>156</v>
      </c>
      <c r="C31" s="644">
        <f>IF(ISNUMBER(Regressions!C5), Regressions!C5, 0.0000000001)</f>
        <v>0.1599261501</v>
      </c>
      <c r="D31" s="644">
        <f>IF(ISNUMBER(Regressions!D5), Regressions!D5, 0.0000000001)</f>
        <v>1E-10</v>
      </c>
      <c r="E31" s="644">
        <f>IF(ISNUMBER(Regressions!E5), Regressions!E5, 0.0000000001)</f>
        <v>1E-10</v>
      </c>
      <c r="F31" s="644">
        <f>IF(ISNUMBER(Regressions!F5), Regressions!F5, 0.0000000001)</f>
        <v>1E-10</v>
      </c>
      <c r="G31" s="644">
        <f>IF(ISNUMBER(Regressions!G5), Regressions!G5, 0.0000000001)</f>
        <v>1E-10</v>
      </c>
      <c r="H31" s="644">
        <f>IF(ISNUMBER(Regressions!H5), Regressions!H5, 0.0000000001)</f>
        <v>1E-10</v>
      </c>
      <c r="I31" s="649" t="s">
        <v>156</v>
      </c>
      <c r="J31" s="644">
        <f>IF(ISNUMBER(Regressions!L5), Regressions!L5,0.0000000001)</f>
        <v>14.436623170000001</v>
      </c>
      <c r="K31" s="644">
        <f>IF(ISNUMBER(Regressions!M5), Regressions!M5,0.0000000001)</f>
        <v>1E-10</v>
      </c>
      <c r="L31" s="644">
        <f>IF(ISNUMBER(Regressions!N5), Regressions!N5,0.0000000001)</f>
        <v>1E-10</v>
      </c>
      <c r="M31" s="644">
        <f>IF(ISNUMBER(Regressions!O5), Regressions!O5,0.0000000001)</f>
        <v>1E-10</v>
      </c>
      <c r="N31" s="644">
        <f>IF(ISNUMBER(Regressions!P5), Regressions!P5,0.0000000001)</f>
        <v>1E-10</v>
      </c>
      <c r="O31" s="644">
        <f>IF(ISNUMBER(Regressions!Q5), Regressions!Q5,0.0000000001)</f>
        <v>1E-10</v>
      </c>
      <c r="P31" s="650" t="s">
        <v>156</v>
      </c>
      <c r="Q31" s="644">
        <f>IF(ISNUMBER(Regressions!U5), Regressions!U5,0.0000000001)</f>
        <v>0</v>
      </c>
      <c r="R31" s="644">
        <f>IF(ISNUMBER(Regressions!V5), Regressions!V5,0.0000000001)</f>
        <v>1E-10</v>
      </c>
      <c r="S31" s="644">
        <f>IF(ISNUMBER(Regressions!W5), Regressions!W5,0.0000000001)</f>
        <v>1E-10</v>
      </c>
      <c r="T31" s="644">
        <f>IF(ISNUMBER(Regressions!X5), Regressions!X5,0.0000000001)</f>
        <v>1E-10</v>
      </c>
      <c r="U31" s="644">
        <f>IF(ISNUMBER(Regressions!Y5), Regressions!Y5,0.0000000001)</f>
        <v>1E-10</v>
      </c>
      <c r="V31" s="647">
        <f>IF(ISNUMBER(Regressions!Z5), Regressions!Z5,0.0000000001)</f>
        <v>1E-10</v>
      </c>
      <c r="AM31" s="610"/>
      <c r="AN31" s="610"/>
      <c r="AO31" s="610"/>
      <c r="AP31" s="610"/>
      <c r="AQ31" s="610"/>
      <c r="AR31" s="610"/>
      <c r="AS31" s="610"/>
      <c r="AT31" s="610"/>
      <c r="AU31" s="610"/>
    </row>
    <row xmlns:x14ac="http://schemas.microsoft.com/office/spreadsheetml/2009/9/ac" r="32" x14ac:dyDescent="0.2">
      <c r="B32" s="648" t="s">
        <v>154</v>
      </c>
      <c r="C32" s="644">
        <f>IF(ISNUMBER(Regressions!C6), Regressions!C6, 0.0000000001)</f>
        <v>14.28571</v>
      </c>
      <c r="D32" s="644">
        <f>IF(ISNUMBER(Regressions!D6), Regressions!D6, 0.0000000001)</f>
        <v>1E-10</v>
      </c>
      <c r="E32" s="644">
        <f>IF(ISNUMBER(Regressions!E6), Regressions!E6, 0.0000000001)</f>
        <v>1E-10</v>
      </c>
      <c r="F32" s="644">
        <f>IF(ISNUMBER(Regressions!F6), Regressions!F6, 0.0000000001)</f>
        <v>1E-10</v>
      </c>
      <c r="G32" s="644">
        <f>IF(ISNUMBER(Regressions!G6), Regressions!G6, 0.0000000001)</f>
        <v>1E-10</v>
      </c>
      <c r="H32" s="644">
        <f>IF(ISNUMBER(Regressions!H6), Regressions!H6, 0.0000000001)</f>
        <v>1E-10</v>
      </c>
      <c r="I32" s="651" t="s">
        <v>154</v>
      </c>
      <c r="J32" s="644">
        <f>IF(ISNUMBER(Regressions!L6), Regressions!L6,0.0000000001)</f>
        <v>6.1224499999999997</v>
      </c>
      <c r="K32" s="644">
        <f>IF(ISNUMBER(Regressions!M6), Regressions!M6,0.0000000001)</f>
        <v>1E-10</v>
      </c>
      <c r="L32" s="644">
        <f>IF(ISNUMBER(Regressions!N6), Regressions!N6,0.0000000001)</f>
        <v>1E-10</v>
      </c>
      <c r="M32" s="644">
        <f>IF(ISNUMBER(Regressions!O6), Regressions!O6,0.0000000001)</f>
        <v>1E-10</v>
      </c>
      <c r="N32" s="644">
        <f>IF(ISNUMBER(Regressions!P6), Regressions!P6,0.0000000001)</f>
        <v>1E-10</v>
      </c>
      <c r="O32" s="644">
        <f>IF(ISNUMBER(Regressions!Q6), Regressions!Q6,0.0000000001)</f>
        <v>1E-10</v>
      </c>
      <c r="P32" s="652" t="s">
        <v>154</v>
      </c>
      <c r="Q32" s="644">
        <f>IF(ISNUMBER(Regressions!U6), Regressions!U6,0.0000000001)</f>
        <v>18.367349999999998</v>
      </c>
      <c r="R32" s="644">
        <f>IF(ISNUMBER(Regressions!V6), Regressions!V6,0.0000000001)</f>
        <v>1E-10</v>
      </c>
      <c r="S32" s="644">
        <f>IF(ISNUMBER(Regressions!W6), Regressions!W6,0.0000000001)</f>
        <v>1E-10</v>
      </c>
      <c r="T32" s="644">
        <f>IF(ISNUMBER(Regressions!X6), Regressions!X6,0.0000000001)</f>
        <v>1E-10</v>
      </c>
      <c r="U32" s="644">
        <f>IF(ISNUMBER(Regressions!Y6), Regressions!Y6,0.0000000001)</f>
        <v>1E-10</v>
      </c>
      <c r="V32" s="647">
        <f>IF(ISNUMBER(Regressions!Z6), Regressions!Z6,0.0000000001)</f>
        <v>1E-10</v>
      </c>
      <c r="AM32" s="610"/>
      <c r="AN32" s="610"/>
      <c r="AO32" s="610"/>
      <c r="AP32" s="610"/>
      <c r="AQ32" s="610"/>
      <c r="AR32" s="610"/>
      <c r="AS32" s="610"/>
      <c r="AT32" s="610"/>
      <c r="AU32" s="610"/>
    </row>
    <row xmlns:x14ac="http://schemas.microsoft.com/office/spreadsheetml/2009/9/ac" r="33" ht="15.75" thickBot="true" x14ac:dyDescent="0.25">
      <c r="B33" s="653" t="s">
        <v>195</v>
      </c>
      <c r="C33" s="654">
        <f>IF(ISNUMBER(Regressions!C7), Regressions!C7, 0.0000000001)</f>
        <v>0</v>
      </c>
      <c r="D33" s="654">
        <f>IF(ISNUMBER(Regressions!D7), Regressions!D7, 0.0000000001)</f>
        <v>100</v>
      </c>
      <c r="E33" s="654">
        <f>IF(ISNUMBER(Regressions!E7), Regressions!E7, 0.0000000001)</f>
        <v>100</v>
      </c>
      <c r="F33" s="654">
        <f>IF(ISNUMBER(Regressions!F7), Regressions!F7, 0.0000000001)</f>
        <v>100</v>
      </c>
      <c r="G33" s="654">
        <f>IF(ISNUMBER(Regressions!G7), Regressions!G7, 0.0000000001)</f>
        <v>13.29</v>
      </c>
      <c r="H33" s="654">
        <f>IF(ISNUMBER(Regressions!H7), Regressions!H7, 0.0000000001)</f>
        <v>10.65523651</v>
      </c>
      <c r="I33" s="655" t="s">
        <v>195</v>
      </c>
      <c r="J33" s="656">
        <f>IF(ISNUMBER(Regressions!L7), Regressions!L7,0.0000000001)</f>
        <v>0</v>
      </c>
      <c r="K33" s="654">
        <f>IF(ISNUMBER(Regressions!M7), Regressions!M7,0.0000000001)</f>
        <v>100</v>
      </c>
      <c r="L33" s="654">
        <f>IF(ISNUMBER(Regressions!N7), Regressions!N7,0.0000000001)</f>
        <v>100</v>
      </c>
      <c r="M33" s="654">
        <f>IF(ISNUMBER(Regressions!O7), Regressions!O7,0.0000000001)</f>
        <v>100</v>
      </c>
      <c r="N33" s="654">
        <f>IF(ISNUMBER(Regressions!P7), Regressions!P7,0.0000000001)</f>
        <v>23.08</v>
      </c>
      <c r="O33" s="654">
        <f>IF(ISNUMBER(Regressions!Q7), Regressions!Q7,0.0000000001)</f>
        <v>20.060689579999998</v>
      </c>
      <c r="P33" s="657" t="s">
        <v>195</v>
      </c>
      <c r="Q33" s="656">
        <f>IF(ISNUMBER(Regressions!U7), Regressions!U7,0.0000000001)</f>
        <v>0</v>
      </c>
      <c r="R33" s="656">
        <f>IF(ISNUMBER(Regressions!V7), Regressions!V7,0.0000000001)</f>
        <v>100</v>
      </c>
      <c r="S33" s="654">
        <f>IF(ISNUMBER(Regressions!W7), Regressions!W7,0.0000000001)</f>
        <v>100</v>
      </c>
      <c r="T33" s="654">
        <f>IF(ISNUMBER(Regressions!X7), Regressions!X7,0.0000000001)</f>
        <v>100</v>
      </c>
      <c r="U33" s="654">
        <f>IF(ISNUMBER(Regressions!Y7), Regressions!Y7,0.0000000001)</f>
        <v>13.99</v>
      </c>
      <c r="V33" s="658">
        <f>IF(ISNUMBER(Regressions!Z7), Regressions!Z7,0.0000000001)</f>
        <v>10.903155509999999</v>
      </c>
    </row>
    <row xmlns:x14ac="http://schemas.microsoft.com/office/spreadsheetml/2009/9/ac" r="34" x14ac:dyDescent="0.2">
      <c r="B34" s="659" t="s">
        <v>243</v>
      </c>
    </row>
    <row xmlns:x14ac="http://schemas.microsoft.com/office/spreadsheetml/2009/9/ac" r="35" ht="6" customHeight="true" x14ac:dyDescent="0.2"/>
    <row xmlns:x14ac="http://schemas.microsoft.com/office/spreadsheetml/2009/9/ac" r="36" s="610" customFormat="true" ht="50.1" customHeight="true" x14ac:dyDescent="0.2">
      <c r="B36" s="660" t="s">
        <v>34</v>
      </c>
      <c r="C36" s="661" t="s">
        <v>275</v>
      </c>
      <c r="D36" s="661"/>
      <c r="E36" s="661"/>
      <c r="F36" s="661"/>
      <c r="G36" s="661"/>
      <c r="H36" s="661"/>
      <c r="I36" s="660" t="s">
        <v>34</v>
      </c>
      <c r="J36" s="662" t="s">
        <v>276</v>
      </c>
      <c r="K36" s="663"/>
      <c r="L36" s="663"/>
      <c r="M36" s="663"/>
      <c r="N36" s="663"/>
      <c r="O36" s="663"/>
      <c r="P36" s="660" t="s">
        <v>34</v>
      </c>
      <c r="Q36" s="664" t="s">
        <v>277</v>
      </c>
      <c r="R36" s="664"/>
      <c r="S36" s="664"/>
      <c r="T36" s="664"/>
      <c r="U36" s="664"/>
      <c r="V36" s="664"/>
    </row>
    <row xmlns:x14ac="http://schemas.microsoft.com/office/spreadsheetml/2009/9/ac" r="37" ht="50.1" customHeight="true" x14ac:dyDescent="0.2">
      <c r="B37" s="660" t="s">
        <v>35</v>
      </c>
      <c r="C37" s="665" t="s">
        <v>278</v>
      </c>
      <c r="D37" s="665"/>
      <c r="E37" s="665"/>
      <c r="F37" s="665"/>
      <c r="G37" s="665"/>
      <c r="H37" s="665"/>
      <c r="I37" s="660" t="s">
        <v>35</v>
      </c>
      <c r="J37" s="665" t="s">
        <v>279</v>
      </c>
      <c r="K37" s="665"/>
      <c r="L37" s="665"/>
      <c r="M37" s="665"/>
      <c r="N37" s="665"/>
      <c r="O37" s="665"/>
      <c r="P37" s="660" t="s">
        <v>35</v>
      </c>
      <c r="Q37" s="665" t="s">
        <v>280</v>
      </c>
      <c r="R37" s="665"/>
      <c r="S37" s="665"/>
      <c r="T37" s="665"/>
      <c r="U37" s="665"/>
      <c r="V37" s="665"/>
    </row>
    <row xmlns:x14ac="http://schemas.microsoft.com/office/spreadsheetml/2009/9/ac" r="38" ht="50.1" customHeight="true" x14ac:dyDescent="0.2">
      <c r="B38" s="660" t="s">
        <v>36</v>
      </c>
      <c r="C38" s="666" t="s">
        <v>281</v>
      </c>
      <c r="D38" s="666"/>
      <c r="E38" s="666"/>
      <c r="F38" s="666"/>
      <c r="G38" s="666"/>
      <c r="H38" s="666"/>
      <c r="I38" s="660" t="s">
        <v>36</v>
      </c>
      <c r="J38" s="666" t="s">
        <v>282</v>
      </c>
      <c r="K38" s="666"/>
      <c r="L38" s="666"/>
      <c r="M38" s="666"/>
      <c r="N38" s="666"/>
      <c r="O38" s="666"/>
      <c r="P38" s="660" t="s">
        <v>36</v>
      </c>
      <c r="Q38" s="666" t="s">
        <v>283</v>
      </c>
      <c r="R38" s="666"/>
      <c r="S38" s="666"/>
      <c r="T38" s="666"/>
      <c r="U38" s="666"/>
      <c r="V38" s="666"/>
    </row>
    <row xmlns:x14ac="http://schemas.microsoft.com/office/spreadsheetml/2009/9/ac" r="39" ht="50.1" customHeight="true" x14ac:dyDescent="0.2">
      <c r="B39" s="660" t="s">
        <v>195</v>
      </c>
      <c r="C39" s="667" t="s">
        <v>284</v>
      </c>
      <c r="D39" s="667"/>
      <c r="E39" s="667"/>
      <c r="F39" s="667"/>
      <c r="G39" s="667"/>
      <c r="H39" s="667"/>
      <c r="I39" s="660" t="s">
        <v>195</v>
      </c>
      <c r="J39" s="667" t="s">
        <v>284</v>
      </c>
      <c r="K39" s="667"/>
      <c r="L39" s="667"/>
      <c r="M39" s="667"/>
      <c r="N39" s="667"/>
      <c r="O39" s="667"/>
      <c r="P39" s="660" t="s">
        <v>195</v>
      </c>
      <c r="Q39" s="667" t="s">
        <v>284</v>
      </c>
      <c r="R39" s="667"/>
      <c r="S39" s="667"/>
      <c r="T39" s="667"/>
      <c r="U39" s="667"/>
      <c r="V39" s="667"/>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9"/>
    <col min="32" max="32" width="5.125" style="29" customWidth="true"/>
    <col min="33" max="16384" width="9" style="29"/>
  </cols>
  <sheetData>
    <row xmlns:x14ac="http://schemas.microsoft.com/office/spreadsheetml/2009/9/ac" r="1" s="32" customFormat="true" x14ac:dyDescent="0.2"/>
    <row xmlns:x14ac="http://schemas.microsoft.com/office/spreadsheetml/2009/9/ac" r="2" s="32" customFormat="true" ht="15.75" x14ac:dyDescent="0.25">
      <c r="A2" s="31" t="s">
        <v>157</v>
      </c>
    </row>
    <row xmlns:x14ac="http://schemas.microsoft.com/office/spreadsheetml/2009/9/ac" r="3" s="32" customFormat="true" ht="15.75" x14ac:dyDescent="0.25">
      <c r="A3" s="31"/>
    </row>
    <row xmlns:x14ac="http://schemas.microsoft.com/office/spreadsheetml/2009/9/ac" r="4" s="32" customFormat="true"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xmlns:x14ac="http://schemas.microsoft.com/office/spreadsheetml/2009/9/ac" r="5" s="32" customFormat="true"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row>
    <row xmlns:x14ac="http://schemas.microsoft.com/office/spreadsheetml/2009/9/ac" r="6" s="32" customFormat="true" x14ac:dyDescent="0.2">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xmlns:x14ac="http://schemas.microsoft.com/office/spreadsheetml/2009/9/ac" r="7" s="32" customFormat="true" x14ac:dyDescent="0.2">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row>
    <row xmlns:x14ac="http://schemas.microsoft.com/office/spreadsheetml/2009/9/ac" r="8" s="32" customFormat="true" x14ac:dyDescent="0.2">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xmlns:x14ac="http://schemas.microsoft.com/office/spreadsheetml/2009/9/ac" r="9" s="32" customFormat="true" x14ac:dyDescent="0.2">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row>
    <row xmlns:x14ac="http://schemas.microsoft.com/office/spreadsheetml/2009/9/ac" r="10" s="32" customFormat="true"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xmlns:x14ac="http://schemas.microsoft.com/office/spreadsheetml/2009/9/ac" r="11" s="32" customFormat="true"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xmlns:x14ac="http://schemas.microsoft.com/office/spreadsheetml/2009/9/ac" r="12" s="32" customFormat="true"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row>
    <row xmlns:x14ac="http://schemas.microsoft.com/office/spreadsheetml/2009/9/ac" r="13" s="32" customFormat="true" x14ac:dyDescent="0.2">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row>
    <row xmlns:x14ac="http://schemas.microsoft.com/office/spreadsheetml/2009/9/ac" r="14" s="32" customFormat="true"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row>
    <row xmlns:x14ac="http://schemas.microsoft.com/office/spreadsheetml/2009/9/ac" r="15" s="32" customFormat="true"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xmlns:x14ac="http://schemas.microsoft.com/office/spreadsheetml/2009/9/ac" r="16" s="32" customFormat="true"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xmlns:x14ac="http://schemas.microsoft.com/office/spreadsheetml/2009/9/ac" r="17" s="32" customFormat="true" x14ac:dyDescent="0.2">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xmlns:x14ac="http://schemas.microsoft.com/office/spreadsheetml/2009/9/ac" r="18" s="32" customFormat="true" x14ac:dyDescent="0.2">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xmlns:x14ac="http://schemas.microsoft.com/office/spreadsheetml/2009/9/ac" r="19" s="32" customFormat="true" x14ac:dyDescent="0.2">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row>
    <row xmlns:x14ac="http://schemas.microsoft.com/office/spreadsheetml/2009/9/ac" r="20" s="32" customFormat="true" x14ac:dyDescent="0.2">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row>
    <row xmlns:x14ac="http://schemas.microsoft.com/office/spreadsheetml/2009/9/ac" r="21" s="32" customFormat="true"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xmlns:x14ac="http://schemas.microsoft.com/office/spreadsheetml/2009/9/ac" r="22" s="32" customFormat="true"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xmlns:x14ac="http://schemas.microsoft.com/office/spreadsheetml/2009/9/ac" r="23" s="32" customFormat="true" x14ac:dyDescent="0.2">
      <c r="A23" s="30" t="s">
        <v>243</v>
      </c>
    </row>
    <row xmlns:x14ac="http://schemas.microsoft.com/office/spreadsheetml/2009/9/ac" r="24" s="32" customFormat="true" x14ac:dyDescent="0.2">
      <c r="A24" s="30"/>
    </row>
    <row xmlns:x14ac="http://schemas.microsoft.com/office/spreadsheetml/2009/9/ac" r="25" s="32" customFormat="true"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xmlns:x14ac="http://schemas.microsoft.com/office/spreadsheetml/2009/9/ac" r="26" s="32" customFormat="true"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xmlns:x14ac="http://schemas.microsoft.com/office/spreadsheetml/2009/9/ac" r="27" s="32" customFormat="true"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xmlns:x14ac="http://schemas.microsoft.com/office/spreadsheetml/2009/9/ac" r="28" s="32" customFormat="true"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xmlns:x14ac="http://schemas.microsoft.com/office/spreadsheetml/2009/9/ac" r="29" s="32" customFormat="true"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xmlns:x14ac="http://schemas.microsoft.com/office/spreadsheetml/2009/9/ac" r="30" s="32" customFormat="true"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xmlns:x14ac="http://schemas.microsoft.com/office/spreadsheetml/2009/9/ac" r="31" s="32" customFormat="true"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xmlns:x14ac="http://schemas.microsoft.com/office/spreadsheetml/2009/9/ac" r="32" s="32" customFormat="true"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xmlns:x14ac="http://schemas.microsoft.com/office/spreadsheetml/2009/9/ac" r="33" s="32" customFormat="true"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xmlns:x14ac="http://schemas.microsoft.com/office/spreadsheetml/2009/9/ac" r="34" s="32" customFormat="true"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xmlns:x14ac="http://schemas.microsoft.com/office/spreadsheetml/2009/9/ac" r="35" s="32" customFormat="true"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xmlns:x14ac="http://schemas.microsoft.com/office/spreadsheetml/2009/9/ac" r="36" s="32" customFormat="true"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xmlns:x14ac="http://schemas.microsoft.com/office/spreadsheetml/2009/9/ac" r="37" s="32" customFormat="true"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xmlns:x14ac="http://schemas.microsoft.com/office/spreadsheetml/2009/9/ac" r="38" s="32" customFormat="true"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xmlns:x14ac="http://schemas.microsoft.com/office/spreadsheetml/2009/9/ac" r="39" s="32" customFormat="true"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xmlns:x14ac="http://schemas.microsoft.com/office/spreadsheetml/2009/9/ac" r="40" s="32" customFormat="true"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xmlns:x14ac="http://schemas.microsoft.com/office/spreadsheetml/2009/9/ac" r="41" s="32" customFormat="true"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xmlns:x14ac="http://schemas.microsoft.com/office/spreadsheetml/2009/9/ac" r="42" s="32" customFormat="true"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xmlns:x14ac="http://schemas.microsoft.com/office/spreadsheetml/2009/9/ac" r="43" s="32" customFormat="true"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xmlns:x14ac="http://schemas.microsoft.com/office/spreadsheetml/2009/9/ac" r="44" s="32" customFormat="true" x14ac:dyDescent="0.2">
      <c r="A44" s="30" t="s">
        <v>243</v>
      </c>
      <c r="B44" s="30"/>
    </row>
    <row xmlns:x14ac="http://schemas.microsoft.com/office/spreadsheetml/2009/9/ac" r="45" s="32" customFormat="true" x14ac:dyDescent="0.2"/>
    <row xmlns:x14ac="http://schemas.microsoft.com/office/spreadsheetml/2009/9/ac" r="46" s="32" customFormat="true" x14ac:dyDescent="0.2">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row>
    <row xmlns:x14ac="http://schemas.microsoft.com/office/spreadsheetml/2009/9/ac" r="47" s="32" customFormat="true"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row>
    <row xmlns:x14ac="http://schemas.microsoft.com/office/spreadsheetml/2009/9/ac" r="48" s="32" customFormat="true" x14ac:dyDescent="0.2">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row>
    <row xmlns:x14ac="http://schemas.microsoft.com/office/spreadsheetml/2009/9/ac" r="49" s="32" customFormat="true"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row>
    <row xmlns:x14ac="http://schemas.microsoft.com/office/spreadsheetml/2009/9/ac" r="50" s="32" customFormat="true" x14ac:dyDescent="0.2">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row>
    <row xmlns:x14ac="http://schemas.microsoft.com/office/spreadsheetml/2009/9/ac" r="51" s="32" customFormat="true" x14ac:dyDescent="0.2">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row>
    <row xmlns:x14ac="http://schemas.microsoft.com/office/spreadsheetml/2009/9/ac" r="52" s="32" customFormat="true" x14ac:dyDescent="0.2">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row>
    <row xmlns:x14ac="http://schemas.microsoft.com/office/spreadsheetml/2009/9/ac" r="53" s="32" customFormat="true" x14ac:dyDescent="0.2">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row>
    <row xmlns:x14ac="http://schemas.microsoft.com/office/spreadsheetml/2009/9/ac" r="54" s="32" customFormat="true" x14ac:dyDescent="0.2">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row>
    <row xmlns:x14ac="http://schemas.microsoft.com/office/spreadsheetml/2009/9/ac" r="55" s="32" customFormat="true"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row>
    <row xmlns:x14ac="http://schemas.microsoft.com/office/spreadsheetml/2009/9/ac" r="56" s="32" customFormat="true" x14ac:dyDescent="0.2">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row>
    <row xmlns:x14ac="http://schemas.microsoft.com/office/spreadsheetml/2009/9/ac" r="57" s="32" customFormat="true" x14ac:dyDescent="0.2">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row>
    <row xmlns:x14ac="http://schemas.microsoft.com/office/spreadsheetml/2009/9/ac" r="58" s="32" customFormat="true" x14ac:dyDescent="0.2">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row>
    <row xmlns:x14ac="http://schemas.microsoft.com/office/spreadsheetml/2009/9/ac" r="59" s="32" customFormat="true" x14ac:dyDescent="0.2">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row>
    <row xmlns:x14ac="http://schemas.microsoft.com/office/spreadsheetml/2009/9/ac" r="60" s="32" customFormat="true"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row>
    <row xmlns:x14ac="http://schemas.microsoft.com/office/spreadsheetml/2009/9/ac" r="61" s="32" customFormat="true" x14ac:dyDescent="0.2">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row>
    <row xmlns:x14ac="http://schemas.microsoft.com/office/spreadsheetml/2009/9/ac" r="62" s="32" customFormat="true" x14ac:dyDescent="0.2">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xmlns:x14ac="http://schemas.microsoft.com/office/spreadsheetml/2009/9/ac" r="63" s="32" customFormat="true" x14ac:dyDescent="0.2">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xmlns:x14ac="http://schemas.microsoft.com/office/spreadsheetml/2009/9/ac" r="64" s="32" customFormat="true" x14ac:dyDescent="0.2">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xmlns:x14ac="http://schemas.microsoft.com/office/spreadsheetml/2009/9/ac" r="65" s="32" customFormat="true" x14ac:dyDescent="0.2">
      <c r="A65" s="30" t="s">
        <v>243</v>
      </c>
      <c r="B65"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51" width="3.875" style="58" customWidth="true"/>
    <col min="52" max="69" width="3.875" style="62" customWidth="true"/>
    <col min="70" max="16384" width="9" style="29"/>
  </cols>
  <sheetData>
    <row xmlns:x14ac="http://schemas.microsoft.com/office/spreadsheetml/2009/9/ac" r="1" ht="18" x14ac:dyDescent="0.25">
      <c r="A1" s="34"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row>
    <row xmlns:x14ac="http://schemas.microsoft.com/office/spreadsheetml/2009/9/ac" r="2" ht="15.75" x14ac:dyDescent="0.25">
      <c r="A2" s="36"/>
      <c r="B2" s="36"/>
      <c r="C2" s="36"/>
      <c r="D2" s="60" t="s">
        <v>13</v>
      </c>
      <c r="E2" s="60"/>
      <c r="F2" s="35"/>
      <c r="G2" s="60"/>
      <c r="H2" s="35"/>
      <c r="I2" s="35"/>
      <c r="J2" s="60"/>
      <c r="K2" s="37"/>
      <c r="L2" s="37"/>
      <c r="M2" s="60"/>
      <c r="N2" s="35"/>
      <c r="O2" s="35"/>
      <c r="P2" s="60"/>
      <c r="Q2" s="35"/>
      <c r="R2" s="35"/>
      <c r="S2" s="60"/>
      <c r="T2" s="35"/>
      <c r="U2" s="35"/>
      <c r="V2" s="59" t="s">
        <v>14</v>
      </c>
      <c r="W2" s="59"/>
      <c r="X2" s="37"/>
      <c r="Y2" s="37"/>
      <c r="Z2" s="37"/>
      <c r="AA2" s="59"/>
      <c r="AB2" s="37"/>
      <c r="AC2" s="37"/>
      <c r="AD2" s="37"/>
      <c r="AE2" s="37"/>
      <c r="AF2" s="59"/>
      <c r="AG2" s="37"/>
      <c r="AH2" s="37"/>
      <c r="AI2" s="37"/>
      <c r="AJ2" s="37"/>
      <c r="AK2" s="59"/>
      <c r="AL2" s="37"/>
      <c r="AM2" s="37"/>
      <c r="AN2" s="37"/>
      <c r="AO2" s="37"/>
      <c r="AP2" s="59"/>
      <c r="AQ2" s="37"/>
      <c r="AR2" s="37"/>
      <c r="AS2" s="37"/>
      <c r="AT2" s="37"/>
      <c r="AU2" s="59"/>
      <c r="AV2" s="37"/>
      <c r="AW2" s="37"/>
      <c r="AX2" s="37"/>
      <c r="AY2" s="37"/>
      <c r="AZ2" s="61" t="s">
        <v>15</v>
      </c>
      <c r="BA2" s="61"/>
      <c r="BB2" s="61"/>
      <c r="BC2" s="61"/>
      <c r="BD2" s="61"/>
      <c r="BE2" s="61"/>
      <c r="BF2" s="61"/>
      <c r="BG2" s="61"/>
      <c r="BH2" s="61"/>
      <c r="BI2" s="61"/>
      <c r="BJ2" s="61"/>
      <c r="BK2" s="61"/>
      <c r="BL2" s="61"/>
      <c r="BM2" s="61"/>
      <c r="BN2" s="61"/>
      <c r="BO2" s="61"/>
      <c r="BP2" s="61"/>
      <c r="BQ2" s="61"/>
    </row>
    <row xmlns:x14ac="http://schemas.microsoft.com/office/spreadsheetml/2009/9/ac" r="3" ht="14.25" x14ac:dyDescent="0.2">
      <c r="A3" s="40"/>
      <c r="B3" s="35"/>
      <c r="C3" s="35"/>
      <c r="D3" s="41" t="s">
        <v>7</v>
      </c>
      <c r="E3" s="41"/>
      <c r="F3" s="41"/>
      <c r="G3" s="41" t="s">
        <v>1</v>
      </c>
      <c r="I3" s="41"/>
      <c r="J3" s="41" t="s">
        <v>2</v>
      </c>
      <c r="L3" s="41"/>
      <c r="M3" s="41" t="s">
        <v>16</v>
      </c>
      <c r="O3" s="41"/>
      <c r="P3" s="41" t="s">
        <v>17</v>
      </c>
      <c r="R3" s="41"/>
      <c r="S3" s="41" t="s">
        <v>18</v>
      </c>
      <c r="U3" s="41"/>
      <c r="V3" s="41" t="s">
        <v>7</v>
      </c>
      <c r="W3" s="41"/>
      <c r="X3" s="41"/>
      <c r="Y3" s="41"/>
      <c r="Z3" s="41"/>
      <c r="AA3" s="41" t="s">
        <v>1</v>
      </c>
      <c r="AB3" s="32"/>
      <c r="AC3" s="41"/>
      <c r="AD3" s="41"/>
      <c r="AE3" s="41"/>
      <c r="AF3" s="41" t="s">
        <v>2</v>
      </c>
      <c r="AG3" s="32"/>
      <c r="AH3" s="41"/>
      <c r="AI3" s="41"/>
      <c r="AJ3" s="41"/>
      <c r="AK3" s="41" t="s">
        <v>16</v>
      </c>
      <c r="AL3" s="32"/>
      <c r="AM3" s="41"/>
      <c r="AN3" s="41"/>
      <c r="AO3" s="41"/>
      <c r="AP3" s="41" t="s">
        <v>17</v>
      </c>
      <c r="AQ3" s="32"/>
      <c r="AR3" s="41"/>
      <c r="AS3" s="41"/>
      <c r="AT3" s="41"/>
      <c r="AU3" s="41" t="s">
        <v>18</v>
      </c>
      <c r="AV3" s="32"/>
      <c r="AW3" s="41"/>
      <c r="AX3" s="41"/>
      <c r="AY3" s="41"/>
      <c r="AZ3" s="41" t="s">
        <v>7</v>
      </c>
      <c r="BA3" s="41"/>
      <c r="BB3" s="41"/>
      <c r="BC3" s="41" t="s">
        <v>1</v>
      </c>
      <c r="BD3" s="32"/>
      <c r="BE3" s="41"/>
      <c r="BF3" s="41" t="s">
        <v>2</v>
      </c>
      <c r="BG3" s="32"/>
      <c r="BH3" s="41"/>
      <c r="BI3" s="41" t="s">
        <v>16</v>
      </c>
      <c r="BJ3" s="32"/>
      <c r="BK3" s="41"/>
      <c r="BL3" s="41" t="s">
        <v>17</v>
      </c>
      <c r="BM3" s="32"/>
      <c r="BN3" s="41"/>
      <c r="BO3" s="41" t="s">
        <v>18</v>
      </c>
      <c r="BP3" s="32"/>
      <c r="BQ3" s="41"/>
    </row>
    <row xmlns:x14ac="http://schemas.microsoft.com/office/spreadsheetml/2009/9/ac" r="4" ht="164.25" x14ac:dyDescent="0.2">
      <c r="A4" s="42" t="s">
        <v>5</v>
      </c>
      <c r="B4" s="42" t="s">
        <v>6</v>
      </c>
      <c r="C4" s="42" t="s">
        <v>4</v>
      </c>
      <c r="D4" s="124" t="s">
        <v>25</v>
      </c>
      <c r="E4" s="125" t="s">
        <v>19</v>
      </c>
      <c r="F4" s="126" t="s">
        <v>121</v>
      </c>
      <c r="G4" s="124" t="s">
        <v>25</v>
      </c>
      <c r="H4" s="125" t="s">
        <v>19</v>
      </c>
      <c r="I4" s="126" t="s">
        <v>121</v>
      </c>
      <c r="J4" s="124" t="s">
        <v>25</v>
      </c>
      <c r="K4" s="125" t="s">
        <v>19</v>
      </c>
      <c r="L4" s="126" t="s">
        <v>121</v>
      </c>
      <c r="M4" s="124" t="s">
        <v>25</v>
      </c>
      <c r="N4" s="125" t="s">
        <v>19</v>
      </c>
      <c r="O4" s="126" t="s">
        <v>121</v>
      </c>
      <c r="P4" s="124" t="s">
        <v>25</v>
      </c>
      <c r="Q4" s="125" t="s">
        <v>19</v>
      </c>
      <c r="R4" s="126" t="s">
        <v>121</v>
      </c>
      <c r="S4" s="124" t="s">
        <v>25</v>
      </c>
      <c r="T4" s="125" t="s">
        <v>19</v>
      </c>
      <c r="U4" s="127" t="s">
        <v>121</v>
      </c>
      <c r="V4" s="128" t="s">
        <v>25</v>
      </c>
      <c r="W4" s="129" t="s">
        <v>19</v>
      </c>
      <c r="X4" s="129" t="s">
        <v>21</v>
      </c>
      <c r="Y4" s="129" t="s">
        <v>29</v>
      </c>
      <c r="Z4" s="131" t="s">
        <v>122</v>
      </c>
      <c r="AA4" s="128" t="s">
        <v>25</v>
      </c>
      <c r="AB4" s="129" t="s">
        <v>19</v>
      </c>
      <c r="AC4" s="129" t="s">
        <v>21</v>
      </c>
      <c r="AD4" s="129" t="s">
        <v>29</v>
      </c>
      <c r="AE4" s="131" t="s">
        <v>122</v>
      </c>
      <c r="AF4" s="128" t="s">
        <v>25</v>
      </c>
      <c r="AG4" s="129" t="s">
        <v>19</v>
      </c>
      <c r="AH4" s="129" t="s">
        <v>21</v>
      </c>
      <c r="AI4" s="129" t="s">
        <v>29</v>
      </c>
      <c r="AJ4" s="131" t="s">
        <v>122</v>
      </c>
      <c r="AK4" s="128" t="s">
        <v>25</v>
      </c>
      <c r="AL4" s="129" t="s">
        <v>19</v>
      </c>
      <c r="AM4" s="129" t="s">
        <v>21</v>
      </c>
      <c r="AN4" s="129" t="s">
        <v>29</v>
      </c>
      <c r="AO4" s="131" t="s">
        <v>122</v>
      </c>
      <c r="AP4" s="128" t="s">
        <v>25</v>
      </c>
      <c r="AQ4" s="129" t="s">
        <v>19</v>
      </c>
      <c r="AR4" s="129" t="s">
        <v>21</v>
      </c>
      <c r="AS4" s="129" t="s">
        <v>29</v>
      </c>
      <c r="AT4" s="131" t="s">
        <v>122</v>
      </c>
      <c r="AU4" s="128" t="s">
        <v>25</v>
      </c>
      <c r="AV4" s="129" t="s">
        <v>19</v>
      </c>
      <c r="AW4" s="129" t="s">
        <v>21</v>
      </c>
      <c r="AX4" s="129" t="s">
        <v>29</v>
      </c>
      <c r="AY4" s="132" t="s">
        <v>122</v>
      </c>
      <c r="AZ4" s="133" t="s">
        <v>25</v>
      </c>
      <c r="BA4" s="134" t="s">
        <v>141</v>
      </c>
      <c r="BB4" s="135" t="s">
        <v>143</v>
      </c>
      <c r="BC4" s="133" t="s">
        <v>25</v>
      </c>
      <c r="BD4" s="134" t="s">
        <v>141</v>
      </c>
      <c r="BE4" s="135" t="s">
        <v>143</v>
      </c>
      <c r="BF4" s="133" t="s">
        <v>25</v>
      </c>
      <c r="BG4" s="134" t="s">
        <v>141</v>
      </c>
      <c r="BH4" s="135" t="s">
        <v>143</v>
      </c>
      <c r="BI4" s="133" t="s">
        <v>25</v>
      </c>
      <c r="BJ4" s="134" t="s">
        <v>141</v>
      </c>
      <c r="BK4" s="135" t="s">
        <v>143</v>
      </c>
      <c r="BL4" s="133" t="s">
        <v>25</v>
      </c>
      <c r="BM4" s="134" t="s">
        <v>141</v>
      </c>
      <c r="BN4" s="135" t="s">
        <v>143</v>
      </c>
      <c r="BO4" s="133" t="s">
        <v>25</v>
      </c>
      <c r="BP4" s="134" t="s">
        <v>141</v>
      </c>
      <c r="BQ4" s="135" t="s">
        <v>143</v>
      </c>
    </row>
    <row xmlns:x14ac="http://schemas.microsoft.com/office/spreadsheetml/2009/9/ac" r="5" ht="48" hidden="true" x14ac:dyDescent="0.2">
      <c r="A5" s="42" t="s">
        <v>39</v>
      </c>
      <c r="B5" s="42" t="s">
        <v>40</v>
      </c>
      <c r="C5" s="42" t="s">
        <v>41</v>
      </c>
      <c r="D5" s="124" t="s">
        <v>135</v>
      </c>
      <c r="E5" s="125" t="s">
        <v>42</v>
      </c>
      <c r="F5" s="126" t="s">
        <v>176</v>
      </c>
      <c r="G5" s="124" t="s">
        <v>136</v>
      </c>
      <c r="H5" s="125" t="s">
        <v>43</v>
      </c>
      <c r="I5" s="126" t="s">
        <v>177</v>
      </c>
      <c r="J5" s="124" t="s">
        <v>137</v>
      </c>
      <c r="K5" s="125" t="s">
        <v>44</v>
      </c>
      <c r="L5" s="126" t="s">
        <v>178</v>
      </c>
      <c r="M5" s="124" t="s">
        <v>138</v>
      </c>
      <c r="N5" s="125" t="s">
        <v>86</v>
      </c>
      <c r="O5" s="126" t="s">
        <v>179</v>
      </c>
      <c r="P5" s="124" t="s">
        <v>139</v>
      </c>
      <c r="Q5" s="125" t="s">
        <v>87</v>
      </c>
      <c r="R5" s="126" t="s">
        <v>180</v>
      </c>
      <c r="S5" s="124" t="s">
        <v>140</v>
      </c>
      <c r="T5" s="125" t="s">
        <v>88</v>
      </c>
      <c r="U5" s="127" t="s">
        <v>181</v>
      </c>
      <c r="V5" s="128" t="s">
        <v>129</v>
      </c>
      <c r="W5" s="129" t="s">
        <v>45</v>
      </c>
      <c r="X5" s="130" t="s">
        <v>65</v>
      </c>
      <c r="Y5" s="130" t="s">
        <v>66</v>
      </c>
      <c r="Z5" s="131" t="s">
        <v>182</v>
      </c>
      <c r="AA5" s="128" t="s">
        <v>130</v>
      </c>
      <c r="AB5" s="129" t="s">
        <v>46</v>
      </c>
      <c r="AC5" s="130" t="s">
        <v>67</v>
      </c>
      <c r="AD5" s="130" t="s">
        <v>68</v>
      </c>
      <c r="AE5" s="131" t="s">
        <v>183</v>
      </c>
      <c r="AF5" s="128" t="s">
        <v>131</v>
      </c>
      <c r="AG5" s="129" t="s">
        <v>47</v>
      </c>
      <c r="AH5" s="130" t="s">
        <v>69</v>
      </c>
      <c r="AI5" s="130" t="s">
        <v>70</v>
      </c>
      <c r="AJ5" s="131" t="s">
        <v>184</v>
      </c>
      <c r="AK5" s="128" t="s">
        <v>132</v>
      </c>
      <c r="AL5" s="129" t="s">
        <v>71</v>
      </c>
      <c r="AM5" s="130" t="s">
        <v>72</v>
      </c>
      <c r="AN5" s="130" t="s">
        <v>73</v>
      </c>
      <c r="AO5" s="131" t="s">
        <v>185</v>
      </c>
      <c r="AP5" s="128" t="s">
        <v>133</v>
      </c>
      <c r="AQ5" s="129" t="s">
        <v>74</v>
      </c>
      <c r="AR5" s="130" t="s">
        <v>75</v>
      </c>
      <c r="AS5" s="130" t="s">
        <v>76</v>
      </c>
      <c r="AT5" s="131" t="s">
        <v>186</v>
      </c>
      <c r="AU5" s="128" t="s">
        <v>134</v>
      </c>
      <c r="AV5" s="129" t="s">
        <v>77</v>
      </c>
      <c r="AW5" s="130" t="s">
        <v>78</v>
      </c>
      <c r="AX5" s="130" t="s">
        <v>79</v>
      </c>
      <c r="AY5" s="132" t="s">
        <v>187</v>
      </c>
      <c r="AZ5" s="133" t="s">
        <v>80</v>
      </c>
      <c r="BA5" s="134" t="s">
        <v>114</v>
      </c>
      <c r="BB5" s="135" t="s">
        <v>188</v>
      </c>
      <c r="BC5" s="133" t="s">
        <v>85</v>
      </c>
      <c r="BD5" s="134" t="s">
        <v>115</v>
      </c>
      <c r="BE5" s="135" t="s">
        <v>189</v>
      </c>
      <c r="BF5" s="133" t="s">
        <v>84</v>
      </c>
      <c r="BG5" s="134" t="s">
        <v>116</v>
      </c>
      <c r="BH5" s="135" t="s">
        <v>190</v>
      </c>
      <c r="BI5" s="133" t="s">
        <v>83</v>
      </c>
      <c r="BJ5" s="134" t="s">
        <v>117</v>
      </c>
      <c r="BK5" s="135" t="s">
        <v>191</v>
      </c>
      <c r="BL5" s="133" t="s">
        <v>82</v>
      </c>
      <c r="BM5" s="134" t="s">
        <v>118</v>
      </c>
      <c r="BN5" s="135" t="s">
        <v>192</v>
      </c>
      <c r="BO5" s="133" t="s">
        <v>81</v>
      </c>
      <c r="BP5" s="134" t="s">
        <v>119</v>
      </c>
      <c r="BQ5" s="135" t="s">
        <v>193</v>
      </c>
    </row>
    <row xmlns:x14ac="http://schemas.microsoft.com/office/spreadsheetml/2009/9/ac" r="6" x14ac:dyDescent="0.2">
      <c r="A6" s="329" t="str">
        <f>+RIGHT('Data Summary'!A6,LEN('Data Summary'!A6)-9)</f>
        <v>SUR</v>
      </c>
      <c r="B6" s="35" t="str">
        <f>+IF(ISTEXT('Data Summary'!B6),'Data Summary'!B6,"")</f>
        <v>Survey</v>
      </c>
      <c r="C6" s="328">
        <f>+VALUE('Data Summary'!C6)</f>
        <v>2021</v>
      </c>
      <c r="D6" s="91" t="e">
        <f>+IF(AND(ISNUMBER('Water Data'!D4),'Data Summary'!BS6="Yes"),100-'Water Data'!D4,NA())</f>
        <v>#N/A</v>
      </c>
      <c r="E6" s="91" t="e">
        <f>+IF(AND(ISNUMBER('Water Data'!D6),'Data Summary'!BT6="Yes"),'Water Data'!D6,NA())</f>
        <v>#N/A</v>
      </c>
      <c r="F6" s="91" t="e">
        <f>+IF(AND(ISNUMBER('Water Data'!D9),'Data Summary'!BU6="Yes"),'Water Data'!D9,NA())</f>
        <v>#N/A</v>
      </c>
      <c r="G6" s="91" t="e">
        <f>+IF(AND(ISNUMBER('Water Data'!E4),'Data Summary'!BV6="Yes"),100-'Water Data'!E4,NA())</f>
        <v>#N/A</v>
      </c>
      <c r="H6" s="91" t="e">
        <f>+IF(AND(ISNUMBER('Water Data'!E6),'Data Summary'!BW6="Yes"),'Water Data'!E6,NA())</f>
        <v>#N/A</v>
      </c>
      <c r="I6" s="91" t="e">
        <f>+IF(AND(ISNUMBER('Water Data'!E9),'Data Summary'!BX6="Yes"),'Water Data'!E9,NA())</f>
        <v>#N/A</v>
      </c>
      <c r="J6" s="91" t="e">
        <f>+IF(AND(ISNUMBER('Water Data'!F4),'Data Summary'!BY6="Yes"),100-'Water Data'!F4,NA())</f>
        <v>#N/A</v>
      </c>
      <c r="K6" s="91" t="e">
        <f>+IF(AND(ISNUMBER('Water Data'!F6),'Data Summary'!BZ6="Yes"),'Water Data'!F6,NA())</f>
        <v>#N/A</v>
      </c>
      <c r="L6" s="91" t="e">
        <f>+IF(AND(ISNUMBER('Water Data'!F9),'Data Summary'!CA6="Yes"),'Water Data'!F9,NA())</f>
        <v>#N/A</v>
      </c>
      <c r="M6" s="91" t="e">
        <f>+IF(AND(ISNUMBER('Water Data'!G4),'Data Summary'!CB6="Yes"),100-'Water Data'!G4,NA())</f>
        <v>#N/A</v>
      </c>
      <c r="N6" s="91" t="e">
        <f>+IF(AND(ISNUMBER('Water Data'!G6),'Data Summary'!CC6="Yes"),'Water Data'!G6,NA())</f>
        <v>#N/A</v>
      </c>
      <c r="O6" s="91" t="e">
        <f>+IF(AND(ISNUMBER('Water Data'!G9),'Data Summary'!CD6="Yes"),'Water Data'!G9,NA())</f>
        <v>#N/A</v>
      </c>
      <c r="P6" s="91" t="e">
        <f>+IF(AND(ISNUMBER('Water Data'!H4),'Data Summary'!CE6="Yes"),100-'Water Data'!H4,NA())</f>
        <v>#N/A</v>
      </c>
      <c r="Q6" s="91" t="e">
        <f>+IF(AND(ISNUMBER('Water Data'!H6),'Data Summary'!CF6="Yes"),'Water Data'!H6,NA())</f>
        <v>#N/A</v>
      </c>
      <c r="R6" s="91" t="e">
        <f>+IF(AND(ISNUMBER('Water Data'!H9),'Data Summary'!CG6="Yes"),'Water Data'!H9,NA())</f>
        <v>#N/A</v>
      </c>
      <c r="S6" s="91" t="e">
        <f>+IF(AND(ISNUMBER('Water Data'!I4),'Data Summary'!CH6="Yes"),100-'Water Data'!I4,NA())</f>
        <v>#N/A</v>
      </c>
      <c r="T6" s="91" t="e">
        <f>+IF(AND(ISNUMBER('Water Data'!I6),'Data Summary'!CI6="Yes"),'Water Data'!I6,NA())</f>
        <v>#N/A</v>
      </c>
      <c r="U6" s="91" t="e">
        <f>+IF(AND(ISNUMBER('Water Data'!I9),'Data Summary'!CJ6="Yes"),'Water Data'!I9,NA())</f>
        <v>#N/A</v>
      </c>
      <c r="V6" s="92" t="e">
        <f>+IF(AND(ISNUMBER('Sanitation Data'!D4),'Data Summary'!CK6="Yes"),100-'Sanitation Data'!D4,NA())</f>
        <v>#N/A</v>
      </c>
      <c r="W6" s="92" t="e">
        <f>+IF(AND(ISNUMBER('Sanitation Data'!D6),'Data Summary'!CL6="Yes"),'Sanitation Data'!D6,NA())</f>
        <v>#N/A</v>
      </c>
      <c r="X6" s="92" t="e">
        <f>+IF(AND(ISNUMBER('Sanitation Data'!D10),'Data Summary'!CM6="Yes"),'Sanitation Data'!D10,NA())</f>
        <v>#N/A</v>
      </c>
      <c r="Y6" s="92" t="e">
        <f>+IF(AND(ISNUMBER('Sanitation Data'!D11),'Data Summary'!CN6="Yes"),'Sanitation Data'!D11,NA())</f>
        <v>#N/A</v>
      </c>
      <c r="Z6" s="92" t="e">
        <f>+IF(AND(ISNUMBER('Sanitation Data'!D12),'Data Summary'!CO6="Yes"),'Sanitation Data'!D12,NA())</f>
        <v>#N/A</v>
      </c>
      <c r="AA6" s="92" t="e">
        <f>+IF(AND(ISNUMBER('Sanitation Data'!E4),'Data Summary'!CP6="Yes"),100-'Sanitation Data'!E4,NA())</f>
        <v>#N/A</v>
      </c>
      <c r="AB6" s="92" t="e">
        <f>+IF(AND(ISNUMBER('Sanitation Data'!E6),'Data Summary'!CQ6="Yes"),'Sanitation Data'!E6,NA())</f>
        <v>#N/A</v>
      </c>
      <c r="AC6" s="92" t="e">
        <f>+IF(AND(ISNUMBER('Sanitation Data'!E10),'Data Summary'!CR6="Yes"),'Sanitation Data'!E10,NA())</f>
        <v>#N/A</v>
      </c>
      <c r="AD6" s="92" t="e">
        <f>+IF(AND(ISNUMBER('Sanitation Data'!E11),'Data Summary'!CS6="Yes"),'Sanitation Data'!E11,NA())</f>
        <v>#N/A</v>
      </c>
      <c r="AE6" s="92" t="e">
        <f>+IF(AND(ISNUMBER('Sanitation Data'!E12),'Data Summary'!CT6="Yes"),'Sanitation Data'!E12,NA())</f>
        <v>#N/A</v>
      </c>
      <c r="AF6" s="92" t="e">
        <f>+IF(AND(ISNUMBER('Sanitation Data'!F4),'Data Summary'!CU6="Yes"),100-'Sanitation Data'!F4,NA())</f>
        <v>#N/A</v>
      </c>
      <c r="AG6" s="92" t="e">
        <f>+IF(AND(ISNUMBER('Sanitation Data'!F6),'Data Summary'!CV6="Yes"),'Sanitation Data'!F6,NA())</f>
        <v>#N/A</v>
      </c>
      <c r="AH6" s="92" t="e">
        <f>+IF(AND(ISNUMBER('Sanitation Data'!F10),'Data Summary'!CW6="Yes"),'Sanitation Data'!F10,NA())</f>
        <v>#N/A</v>
      </c>
      <c r="AI6" s="92" t="e">
        <f>+IF(AND(ISNUMBER('Sanitation Data'!F11),'Data Summary'!CX6="Yes"),'Sanitation Data'!F11,NA())</f>
        <v>#N/A</v>
      </c>
      <c r="AJ6" s="92" t="e">
        <f>+IF(AND(ISNUMBER('Sanitation Data'!F12),'Data Summary'!CY6="Yes"),'Sanitation Data'!F12,NA())</f>
        <v>#N/A</v>
      </c>
      <c r="AK6" s="92" t="e">
        <f>+IF(AND(ISNUMBER('Sanitation Data'!G4),'Data Summary'!CZ6="Yes"),100-'Sanitation Data'!G4,NA())</f>
        <v>#N/A</v>
      </c>
      <c r="AL6" s="92" t="e">
        <f>+IF(AND(ISNUMBER('Sanitation Data'!G6),'Data Summary'!DA6="Yes"),'Sanitation Data'!G6,NA())</f>
        <v>#N/A</v>
      </c>
      <c r="AM6" s="92" t="e">
        <f>+IF(AND(ISNUMBER('Sanitation Data'!G10),'Data Summary'!DB6="Yes"),'Sanitation Data'!G10,NA())</f>
        <v>#N/A</v>
      </c>
      <c r="AN6" s="92" t="e">
        <f>+IF(AND(ISNUMBER('Sanitation Data'!G11),'Data Summary'!DC6="Yes"),'Sanitation Data'!G11,NA())</f>
        <v>#N/A</v>
      </c>
      <c r="AO6" s="92" t="e">
        <f>+IF(AND(ISNUMBER('Sanitation Data'!G12),'Data Summary'!DD6="Yes"),'Sanitation Data'!G12,NA())</f>
        <v>#N/A</v>
      </c>
      <c r="AP6" s="92" t="e">
        <f>+IF(AND(ISNUMBER('Sanitation Data'!H4),'Data Summary'!DE6="Yes"),100-'Sanitation Data'!H4,NA())</f>
        <v>#N/A</v>
      </c>
      <c r="AQ6" s="92" t="e">
        <f>+IF(AND(ISNUMBER('Sanitation Data'!H6),'Data Summary'!DF6="Yes"),'Sanitation Data'!H6,NA())</f>
        <v>#N/A</v>
      </c>
      <c r="AR6" s="92" t="e">
        <f>+IF(AND(ISNUMBER('Sanitation Data'!H10),'Data Summary'!DG6="Yes"),'Sanitation Data'!H10,NA())</f>
        <v>#N/A</v>
      </c>
      <c r="AS6" s="92" t="e">
        <f>+IF(AND(ISNUMBER('Sanitation Data'!H11),'Data Summary'!DH6="Yes"),'Sanitation Data'!H11,NA())</f>
        <v>#N/A</v>
      </c>
      <c r="AT6" s="92" t="e">
        <f>+IF(AND(ISNUMBER('Sanitation Data'!H12),'Data Summary'!DI6="Yes"),'Sanitation Data'!H12,NA())</f>
        <v>#N/A</v>
      </c>
      <c r="AU6" s="92" t="e">
        <f>+IF(AND(ISNUMBER('Sanitation Data'!I4),'Data Summary'!DJ6="Yes"),100-'Sanitation Data'!I4,NA())</f>
        <v>#N/A</v>
      </c>
      <c r="AV6" s="92" t="e">
        <f>+IF(AND(ISNUMBER('Sanitation Data'!I6),'Data Summary'!DK6="Yes"),'Sanitation Data'!I6,NA())</f>
        <v>#N/A</v>
      </c>
      <c r="AW6" s="92" t="e">
        <f>+IF(AND(ISNUMBER('Sanitation Data'!I10),'Data Summary'!DL6="Yes"),'Sanitation Data'!I10,NA())</f>
        <v>#N/A</v>
      </c>
      <c r="AX6" s="92" t="e">
        <f>+IF(AND(ISNUMBER('Sanitation Data'!I11),'Data Summary'!DM6="Yes"),'Sanitation Data'!I11,NA())</f>
        <v>#N/A</v>
      </c>
      <c r="AY6" s="92" t="e">
        <f>+IF(AND(ISNUMBER('Sanitation Data'!I12),'Data Summary'!DN6="Yes"),'Sanitation Data'!I12,NA())</f>
        <v>#N/A</v>
      </c>
      <c r="AZ6" s="93" t="e">
        <f>+IF(AND(ISNUMBER('Hygiene Data'!D5),'Data Summary'!DO6="Yes"),'Hygiene Data'!D5,NA())</f>
        <v>#N/A</v>
      </c>
      <c r="BA6" s="93" t="e">
        <f>+IF(AND(ISNUMBER('Hygiene Data'!D7),'Data Summary'!DP6="Yes"),'Hygiene Data'!D7,NA())</f>
        <v>#N/A</v>
      </c>
      <c r="BB6" s="93" t="e">
        <f>+IF(AND(ISNUMBER('Hygiene Data'!D9),'Data Summary'!DQ6="Yes"),'Hygiene Data'!D9,NA())</f>
        <v>#N/A</v>
      </c>
      <c r="BC6" s="93" t="e">
        <f>+IF(AND(ISNUMBER('Hygiene Data'!E5),'Data Summary'!DR6="Yes"),'Hygiene Data'!E5,NA())</f>
        <v>#N/A</v>
      </c>
      <c r="BD6" s="93" t="e">
        <f>+IF(AND(ISNUMBER('Hygiene Data'!E7),'Data Summary'!DS6="Yes"),'Hygiene Data'!E7,NA())</f>
        <v>#N/A</v>
      </c>
      <c r="BE6" s="93" t="e">
        <f>+IF(AND(ISNUMBER('Hygiene Data'!E9),'Data Summary'!DT6="Yes"),'Hygiene Data'!E9,NA())</f>
        <v>#N/A</v>
      </c>
      <c r="BF6" s="93" t="e">
        <f>+IF(AND(ISNUMBER('Hygiene Data'!F5),'Data Summary'!DU6="Yes"),'Hygiene Data'!F5,NA())</f>
        <v>#N/A</v>
      </c>
      <c r="BG6" s="93" t="e">
        <f>+IF(AND(ISNUMBER('Hygiene Data'!F7),'Data Summary'!DV6="Yes"),'Hygiene Data'!F7,NA())</f>
        <v>#N/A</v>
      </c>
      <c r="BH6" s="93" t="e">
        <f>+IF(AND(ISNUMBER('Hygiene Data'!F9),'Data Summary'!DW6="Yes"),'Hygiene Data'!F9,NA())</f>
        <v>#N/A</v>
      </c>
      <c r="BI6" s="93" t="e">
        <f>+IF(AND(ISNUMBER('Hygiene Data'!G5),'Data Summary'!DX6="Yes"),'Hygiene Data'!G5,NA())</f>
        <v>#N/A</v>
      </c>
      <c r="BJ6" s="93" t="e">
        <f>+IF(AND(ISNUMBER('Hygiene Data'!G7),'Data Summary'!DY6="Yes"),'Hygiene Data'!G7,NA())</f>
        <v>#N/A</v>
      </c>
      <c r="BK6" s="93" t="e">
        <f>+IF(AND(ISNUMBER('Hygiene Data'!G9),'Data Summary'!DZ6="Yes"),'Hygiene Data'!G9,NA())</f>
        <v>#N/A</v>
      </c>
      <c r="BL6" s="93" t="e">
        <f>+IF(AND(ISNUMBER('Hygiene Data'!H5),'Data Summary'!EA6="Yes"),'Hygiene Data'!H5,NA())</f>
        <v>#N/A</v>
      </c>
      <c r="BM6" s="93" t="e">
        <f>+IF(AND(ISNUMBER('Hygiene Data'!H7),'Data Summary'!EB6="Yes"),'Hygiene Data'!H7,NA())</f>
        <v>#N/A</v>
      </c>
      <c r="BN6" s="93" t="e">
        <f>+IF(AND(ISNUMBER('Hygiene Data'!H9),'Data Summary'!EC6="Yes"),'Hygiene Data'!H9,NA())</f>
        <v>#N/A</v>
      </c>
      <c r="BO6" s="93" t="e">
        <f>+IF(AND(ISNUMBER('Hygiene Data'!I5),'Data Summary'!ED6="Yes"),'Hygiene Data'!I5,NA())</f>
        <v>#N/A</v>
      </c>
      <c r="BP6" s="93" t="e">
        <f>+IF(AND(ISNUMBER('Hygiene Data'!I7),'Data Summary'!EE6="Yes"),'Hygiene Data'!I7,NA())</f>
        <v>#N/A</v>
      </c>
      <c r="BQ6" s="93" t="e">
        <f>+IF(AND(ISNUMBER('Hygiene Data'!I9),'Data Summary'!EF6="Yes"),'Hygiene Data'!I9,NA())</f>
        <v>#N/A</v>
      </c>
    </row>
    <row xmlns:x14ac="http://schemas.microsoft.com/office/spreadsheetml/2009/9/ac" r="7" x14ac:dyDescent="0.2">
      <c r="A7" s="329" t="str">
        <f ca="true">+RIGHT('Data Summary'!A7,LEN('Data Summary'!A7)-9)</f>
        <v>UIS</v>
      </c>
      <c r="B7" s="35" t="str">
        <f ca="true">+IF(ISTEXT('Data Summary'!B7),'Data Summary'!B7,"")</f>
        <v>Other</v>
      </c>
      <c r="C7" s="328">
        <f ca="true">+VALUE('Data Summary'!C7)</f>
        <v>2021</v>
      </c>
      <c r="D7" s="91" t="e">
        <f ca="true">+IF(AND(ISNUMBER(OFFSET('Water Data'!$D$4,0,10*ROW('Water Data'!D1))),'Data Summary'!BS7="Yes"),100-OFFSET('Water Data'!$D$4,0,10*ROW('Water Data'!D1)),NA())</f>
        <v>#N/A</v>
      </c>
      <c r="E7" s="91" t="e">
        <f ca="true">+IF(AND(ISNUMBER(OFFSET('Water Data'!$D$6,0,10*ROW('Water Data'!D1))),'Data Summary'!BT7="Yes"),OFFSET('Water Data'!$D$6,0,10*ROW('Water Data'!D1)),NA())</f>
        <v>#N/A</v>
      </c>
      <c r="F7" s="91">
        <f ca="true">+IF(AND(ISNUMBER(OFFSET('Water Data'!$D$9,0,10*ROW('Water Data'!D1))),'Data Summary'!BU7="Yes"),OFFSET('Water Data'!$D$9,0,10*ROW('Water Data'!D1)),NA())</f>
        <v>88.016568289300579</v>
      </c>
      <c r="G7" s="91" t="e">
        <f ca="true">+IF(AND(ISNUMBER(OFFSET('Water Data'!$E$4,0,10*ROW('Water Data'!E1))),'Data Summary'!BV7="Yes"),100-OFFSET('Water Data'!$E$4,0,10*ROW('Water Data'!E1)),NA())</f>
        <v>#N/A</v>
      </c>
      <c r="H7" s="91" t="e">
        <f ca="true">+IF(AND(ISNUMBER(OFFSET('Water Data'!$E$6,0,10*ROW('Water Data'!E1))),'Data Summary'!BW7="Yes"),OFFSET('Water Data'!$E$6,0,10*ROW('Water Data'!E1)),NA())</f>
        <v>#N/A</v>
      </c>
      <c r="I7" s="91" t="e">
        <f ca="true">+IF(AND(ISNUMBER(OFFSET('Water Data'!$E$9,0,10*ROW('Water Data'!E1))),'Data Summary'!BX7="Yes"),OFFSET('Water Data'!$E$9,0,10*ROW('Water Data'!E1)),NA())</f>
        <v>#N/A</v>
      </c>
      <c r="J7" s="91" t="e">
        <f ca="true">+IF(AND(ISNUMBER(OFFSET('Water Data'!$F$4,0,10*ROW('Water Data'!F1))),'Data Summary'!BY7="Yes"),100-OFFSET('Water Data'!$F$4,0,10*ROW('Water Data'!F1)),NA())</f>
        <v>#N/A</v>
      </c>
      <c r="K7" s="91" t="e">
        <f ca="true">+IF(AND(ISNUMBER(OFFSET('Water Data'!$F$6,0,10*ROW('Water Data'!F1))),'Data Summary'!BZ7="Yes"),OFFSET('Water Data'!$F$6,0,10*ROW('Water Data'!F1)),NA())</f>
        <v>#N/A</v>
      </c>
      <c r="L7" s="91" t="e">
        <f ca="true">+IF(AND(ISNUMBER(OFFSET('Water Data'!$F$9,0,10*ROW('Water Data'!F1))),'Data Summary'!CA7="Yes"),OFFSET('Water Data'!$F$9,0,10*ROW('Water Data'!F1)),NA())</f>
        <v>#N/A</v>
      </c>
      <c r="M7" s="91" t="e">
        <f ca="true">+IF(AND(ISNUMBER(OFFSET('Water Data'!$G$4,0,10*ROW('Water Data'!G1))),'Data Summary'!CB7="Yes"),100-OFFSET('Water Data'!$G$4,0,10*ROW('Water Data'!G1)),NA())</f>
        <v>#N/A</v>
      </c>
      <c r="N7" s="91" t="e">
        <f ca="true">+IF(AND(ISNUMBER(OFFSET('Water Data'!$G$6,0,10*ROW('Water Data'!G1))),'Data Summary'!CC7="Yes"),OFFSET('Water Data'!$G$6,0,10*ROW('Water Data'!G1)),NA())</f>
        <v>#N/A</v>
      </c>
      <c r="O7" s="91" t="e">
        <f ca="true">+IF(AND(ISNUMBER(OFFSET('Water Data'!$G$9,0,10*ROW('Water Data'!G1))),'Data Summary'!CD7="Yes"),OFFSET('Water Data'!$G$9,0,10*ROW('Water Data'!G1)),NA())</f>
        <v>#N/A</v>
      </c>
      <c r="P7" s="91" t="e">
        <f ca="true">+IF(AND(ISNUMBER(OFFSET('Water Data'!$H$4,0,10*ROW('Water Data'!H1))),'Data Summary'!CE7="Yes"),100-OFFSET('Water Data'!$H$4,0,10*ROW('Water Data'!H1)),NA())</f>
        <v>#N/A</v>
      </c>
      <c r="Q7" s="91" t="e">
        <f ca="true">+IF(AND(ISNUMBER(OFFSET('Water Data'!$H$6,0,10*ROW('Water Data'!H1))),'Data Summary'!CF7="Yes"),OFFSET('Water Data'!$H$6,0,10*ROW('Water Data'!H1)),NA())</f>
        <v>#N/A</v>
      </c>
      <c r="R7" s="91">
        <f ca="true">+IF(AND(ISNUMBER(OFFSET('Water Data'!$H$9,0,10*ROW('Water Data'!H1))),'Data Summary'!CG7="Yes"),OFFSET('Water Data'!$H$9,0,10*ROW('Water Data'!H1)),NA())</f>
        <v>86.71</v>
      </c>
      <c r="S7" s="91" t="e">
        <f ca="true">+IF(AND(ISNUMBER(OFFSET('Water Data'!$I$4,0,10*ROW('Water Data'!I1))),'Data Summary'!CH7="Yes"),100-OFFSET('Water Data'!$I$4,0,10*ROW('Water Data'!I1)),NA())</f>
        <v>#N/A</v>
      </c>
      <c r="T7" s="91" t="e">
        <f ca="true">+IF(AND(ISNUMBER(OFFSET('Water Data'!$I$6,0,10*ROW('Water Data'!I1))),'Data Summary'!CI7="Yes"),OFFSET('Water Data'!$I$6,0,10*ROW('Water Data'!I1)),NA())</f>
        <v>#N/A</v>
      </c>
      <c r="U7" s="91">
        <f ca="true">+IF(AND(ISNUMBER(OFFSET('Water Data'!$I$9,0,10*ROW('Water Data'!I1))),'Data Summary'!CJ7="Yes"),OFFSET('Water Data'!$I$9,0,10*ROW('Water Data'!I1)),NA())</f>
        <v>89.342136103151873</v>
      </c>
      <c r="V7" s="92" t="e">
        <f ca="true">+IF(AND(ISNUMBER(OFFSET('Sanitation Data'!$D$4,0,10*ROW('Sanitation Data'!D1))),'Data Summary'!CK7="Yes"),100-OFFSET('Sanitation Data'!$D$4,0,10*ROW('Sanitation Data'!D1)),NA())</f>
        <v>#N/A</v>
      </c>
      <c r="W7" s="92" t="e">
        <f ca="true">+IF(AND(ISNUMBER(OFFSET('Sanitation Data'!$D$6,0,10*ROW('Sanitation Data'!D1))),'Data Summary'!CL7="Yes"),OFFSET('Sanitation Data'!$D$6,0,10*ROW('Sanitation Data'!D1)),NA())</f>
        <v>#N/A</v>
      </c>
      <c r="X7" s="92" t="e">
        <f ca="true">+IF(AND(ISNUMBER(OFFSET('Sanitation Data'!$D$10,0,10*ROW('Sanitation Data'!D1))),'Data Summary'!CM7="Yes"),OFFSET('Sanitation Data'!$D$10,0,10*ROW('Sanitation Data'!D1)),NA())</f>
        <v>#N/A</v>
      </c>
      <c r="Y7" s="92" t="e">
        <f ca="true">+IF(AND(ISNUMBER(OFFSET('Sanitation Data'!$D$11,0,10*ROW('Sanitation Data'!D1))),'Data Summary'!CN7="Yes"),OFFSET('Sanitation Data'!$D$11,0,10*ROW('Sanitation Data'!D1)),NA())</f>
        <v>#N/A</v>
      </c>
      <c r="Z7" s="92">
        <f ca="true">+IF(AND(ISNUMBER(OFFSET('Sanitation Data'!$D$12,0,10*ROW('Sanitation Data'!D1))),'Data Summary'!CO7="Yes"),OFFSET('Sanitation Data'!$D$12,0,10*ROW('Sanitation Data'!D1)),NA())</f>
        <v>78.416931337339562</v>
      </c>
      <c r="AA7" s="92" t="e">
        <f ca="true">+IF(AND(ISNUMBER(OFFSET('Sanitation Data'!$E$4,0,10*ROW('Sanitation Data'!E1))),'Data Summary'!CP7="Yes"),100-OFFSET('Sanitation Data'!$E$4,0,10*ROW('Sanitation Data'!E1)),NA())</f>
        <v>#N/A</v>
      </c>
      <c r="AB7" s="92" t="e">
        <f ca="true">+IF(AND(ISNUMBER(OFFSET('Sanitation Data'!$E$6,0,10*ROW('Sanitation Data'!E1))),'Data Summary'!CQ7="Yes"),OFFSET('Sanitation Data'!$E$6,0,10*ROW('Sanitation Data'!E1)),NA())</f>
        <v>#N/A</v>
      </c>
      <c r="AC7" s="92" t="e">
        <f ca="true">+IF(AND(ISNUMBER(OFFSET('Sanitation Data'!$E$10,0,10*ROW('Sanitation Data'!E1))),'Data Summary'!CR7="Yes"),OFFSET('Sanitation Data'!$E$10,0,10*ROW('Sanitation Data'!E1)),NA())</f>
        <v>#N/A</v>
      </c>
      <c r="AD7" s="92" t="e">
        <f ca="true">+IF(AND(ISNUMBER(OFFSET('Sanitation Data'!$E$11,0,10*ROW('Sanitation Data'!E1))),'Data Summary'!CS7="Yes"),OFFSET('Sanitation Data'!$E$11,0,10*ROW('Sanitation Data'!E1)),NA())</f>
        <v>#N/A</v>
      </c>
      <c r="AE7" s="92" t="e">
        <f ca="true">+IF(AND(ISNUMBER(OFFSET('Sanitation Data'!$E$12,0,10*ROW('Sanitation Data'!E1))),'Data Summary'!CT7="Yes"),OFFSET('Sanitation Data'!$E$12,0,10*ROW('Sanitation Data'!E1)),NA())</f>
        <v>#N/A</v>
      </c>
      <c r="AF7" s="92" t="e">
        <f ca="true">+IF(AND(ISNUMBER(OFFSET('Sanitation Data'!$F$4,0,10*ROW('Sanitation Data'!F1))),'Data Summary'!CU7="Yes"),100-OFFSET('Sanitation Data'!$F$4,0,10*ROW('Sanitation Data'!F1)),NA())</f>
        <v>#N/A</v>
      </c>
      <c r="AG7" s="92" t="e">
        <f ca="true">+IF(AND(ISNUMBER(OFFSET('Sanitation Data'!$F$6,0,10*ROW('Sanitation Data'!F1))),'Data Summary'!CV7="Yes"),OFFSET('Sanitation Data'!$F$6,0,10*ROW('Sanitation Data'!F1)),NA())</f>
        <v>#N/A</v>
      </c>
      <c r="AH7" s="92" t="e">
        <f ca="true">+IF(AND(ISNUMBER(OFFSET('Sanitation Data'!$F$10,0,10*ROW('Sanitation Data'!F1))),'Data Summary'!CW7="Yes"),OFFSET('Sanitation Data'!$F$10,0,10*ROW('Sanitation Data'!F1)),NA())</f>
        <v>#N/A</v>
      </c>
      <c r="AI7" s="92" t="e">
        <f ca="true">+IF(AND(ISNUMBER(OFFSET('Sanitation Data'!$F$11,0,10*ROW('Sanitation Data'!F1))),'Data Summary'!CX7="Yes"),OFFSET('Sanitation Data'!$F$11,0,10*ROW('Sanitation Data'!F1)),NA())</f>
        <v>#N/A</v>
      </c>
      <c r="AJ7" s="92" t="e">
        <f ca="true">+IF(AND(ISNUMBER(OFFSET('Sanitation Data'!$F$12,0,10*ROW('Sanitation Data'!F1))),'Data Summary'!CY7="Yes"),OFFSET('Sanitation Data'!$F$12,0,10*ROW('Sanitation Data'!F1)),NA())</f>
        <v>#N/A</v>
      </c>
      <c r="AK7" s="92" t="e">
        <f ca="true">+IF(AND(ISNUMBER(OFFSET('Sanitation Data'!$G$4,0,10*ROW('Sanitation Data'!G1))),'Data Summary'!CZ7="Yes"),100-OFFSET('Sanitation Data'!$G$4,0,10*ROW('Sanitation Data'!G1)),NA())</f>
        <v>#N/A</v>
      </c>
      <c r="AL7" s="92" t="e">
        <f ca="true">+IF(AND(ISNUMBER(OFFSET('Sanitation Data'!$G$6,0,10*ROW('Sanitation Data'!G1))),'Data Summary'!DA7="Yes"),OFFSET('Sanitation Data'!$G$6,0,10*ROW('Sanitation Data'!G1)),NA())</f>
        <v>#N/A</v>
      </c>
      <c r="AM7" s="92" t="e">
        <f ca="true">+IF(AND(ISNUMBER(OFFSET('Sanitation Data'!$G$10,0,10*ROW('Sanitation Data'!G1))),'Data Summary'!DB7="Yes"),OFFSET('Sanitation Data'!$G$10,0,10*ROW('Sanitation Data'!G1)),NA())</f>
        <v>#N/A</v>
      </c>
      <c r="AN7" s="92" t="e">
        <f ca="true">+IF(AND(ISNUMBER(OFFSET('Sanitation Data'!$G$11,0,10*ROW('Sanitation Data'!G1))),'Data Summary'!DC7="Yes"),OFFSET('Sanitation Data'!$G$11,0,10*ROW('Sanitation Data'!G1)),NA())</f>
        <v>#N/A</v>
      </c>
      <c r="AO7" s="92" t="e">
        <f ca="true">+IF(AND(ISNUMBER(OFFSET('Sanitation Data'!$G$12,0,10*ROW('Sanitation Data'!G1))),'Data Summary'!DD7="Yes"),OFFSET('Sanitation Data'!$G$12,0,10*ROW('Sanitation Data'!G1)),NA())</f>
        <v>#N/A</v>
      </c>
      <c r="AP7" s="92" t="e">
        <f ca="true">+IF(AND(ISNUMBER(OFFSET('Sanitation Data'!$H$4,0,10*ROW('Sanitation Data'!H1))),'Data Summary'!DE7="Yes"),100-OFFSET('Sanitation Data'!$H$4,0,10*ROW('Sanitation Data'!H1)),NA())</f>
        <v>#N/A</v>
      </c>
      <c r="AQ7" s="92" t="e">
        <f ca="true">+IF(AND(ISNUMBER(OFFSET('Sanitation Data'!$H$6,0,10*ROW('Sanitation Data'!H1))),'Data Summary'!DF7="Yes"),OFFSET('Sanitation Data'!$H$6,0,10*ROW('Sanitation Data'!H1)),NA())</f>
        <v>#N/A</v>
      </c>
      <c r="AR7" s="92" t="e">
        <f ca="true">+IF(AND(ISNUMBER(OFFSET('Sanitation Data'!$H$10,0,10*ROW('Sanitation Data'!H1))),'Data Summary'!DG7="Yes"),OFFSET('Sanitation Data'!$H$10,0,10*ROW('Sanitation Data'!H1)),NA())</f>
        <v>#N/A</v>
      </c>
      <c r="AS7" s="92" t="e">
        <f ca="true">+IF(AND(ISNUMBER(OFFSET('Sanitation Data'!$H$11,0,10*ROW('Sanitation Data'!H1))),'Data Summary'!DH7="Yes"),OFFSET('Sanitation Data'!$H$11,0,10*ROW('Sanitation Data'!H1)),NA())</f>
        <v>#N/A</v>
      </c>
      <c r="AT7" s="92">
        <f ca="true">+IF(AND(ISNUMBER(OFFSET('Sanitation Data'!$H$12,0,10*ROW('Sanitation Data'!H1))),'Data Summary'!DI7="Yes"),OFFSET('Sanitation Data'!$H$12,0,10*ROW('Sanitation Data'!H1)),NA())</f>
        <v>76.92</v>
      </c>
      <c r="AU7" s="92" t="e">
        <f ca="true">+IF(AND(ISNUMBER(OFFSET('Sanitation Data'!$I$4,0,10*ROW('Sanitation Data'!I1))),'Data Summary'!DJ7="Yes"),100-OFFSET('Sanitation Data'!$I$4,0,10*ROW('Sanitation Data'!I1)),NA())</f>
        <v>#N/A</v>
      </c>
      <c r="AV7" s="92" t="e">
        <f ca="true">+IF(AND(ISNUMBER(OFFSET('Sanitation Data'!$I$6,0,10*ROW('Sanitation Data'!I1))),'Data Summary'!DK7="Yes"),OFFSET('Sanitation Data'!$I$6,0,10*ROW('Sanitation Data'!I1)),NA())</f>
        <v>#N/A</v>
      </c>
      <c r="AW7" s="92" t="e">
        <f ca="true">+IF(AND(ISNUMBER(OFFSET('Sanitation Data'!$I$10,0,10*ROW('Sanitation Data'!I1))),'Data Summary'!DL7="Yes"),OFFSET('Sanitation Data'!$I$10,0,10*ROW('Sanitation Data'!I1)),NA())</f>
        <v>#N/A</v>
      </c>
      <c r="AX7" s="92" t="e">
        <f ca="true">+IF(AND(ISNUMBER(OFFSET('Sanitation Data'!$I$11,0,10*ROW('Sanitation Data'!I1))),'Data Summary'!DM7="Yes"),OFFSET('Sanitation Data'!$I$11,0,10*ROW('Sanitation Data'!I1)),NA())</f>
        <v>#N/A</v>
      </c>
      <c r="AY7" s="92">
        <f ca="true">+IF(AND(ISNUMBER(OFFSET('Sanitation Data'!$I$12,0,10*ROW('Sanitation Data'!I1))),'Data Summary'!DN7="Yes"),OFFSET('Sanitation Data'!$I$12,0,10*ROW('Sanitation Data'!I1)),NA())</f>
        <v>79.935630372492852</v>
      </c>
      <c r="AZ7" s="93" t="e">
        <f ca="true">+IF(AND(ISNUMBER(OFFSET('Hygiene Data'!$D$5,0,10*ROW('Hygiene Data'!D1))),'Data Summary'!DO7="Yes"),OFFSET('Hygiene Data'!$D$5,0,10*ROW('Hygiene Data'!D1)),NA())</f>
        <v>#N/A</v>
      </c>
      <c r="BA7" s="93" t="e">
        <f ca="true">+IF(AND(ISNUMBER(OFFSET('Hygiene Data'!$D$7,0,10*ROW('Hygiene Data'!D1))),'Data Summary'!DP7="Yes"),OFFSET('Hygiene Data'!$D$7,0,10*ROW('Hygiene Data'!D1)),NA())</f>
        <v>#N/A</v>
      </c>
      <c r="BB7" s="93">
        <f ca="true">+IF(AND(ISNUMBER(OFFSET('Hygiene Data'!$D$9,0,10*ROW('Hygiene Data'!D1))),'Data Summary'!DQ7="Yes"),OFFSET('Hygiene Data'!$D$9,0,10*ROW('Hygiene Data'!D1)),NA())</f>
        <v>87.540822102905096</v>
      </c>
      <c r="BC7" s="93" t="e">
        <f ca="true">+IF(AND(ISNUMBER(OFFSET('Hygiene Data'!$E$5,0,10*ROW('Hygiene Data'!E1))),'Data Summary'!DR7="Yes"),OFFSET('Hygiene Data'!$E$5,0,10*ROW('Hygiene Data'!E1)),NA())</f>
        <v>#N/A</v>
      </c>
      <c r="BD7" s="93" t="e">
        <f ca="true">+IF(AND(ISNUMBER(OFFSET('Hygiene Data'!$E$7,0,10*ROW('Hygiene Data'!E1))),'Data Summary'!DS7="Yes"),OFFSET('Hygiene Data'!$E$7,0,10*ROW('Hygiene Data'!E1)),NA())</f>
        <v>#N/A</v>
      </c>
      <c r="BE7" s="93" t="e">
        <f ca="true">+IF(AND(ISNUMBER(OFFSET('Hygiene Data'!$E$9,0,10*ROW('Hygiene Data'!E1))),'Data Summary'!DT7="Yes"),OFFSET('Hygiene Data'!$E$9,0,10*ROW('Hygiene Data'!E1)),NA())</f>
        <v>#N/A</v>
      </c>
      <c r="BF7" s="93" t="e">
        <f ca="true">+IF(AND(ISNUMBER(OFFSET('Hygiene Data'!$F$5,0,10*ROW('Hygiene Data'!F1))),'Data Summary'!DU7="Yes"),OFFSET('Hygiene Data'!$F$5,0,10*ROW('Hygiene Data'!F1)),NA())</f>
        <v>#N/A</v>
      </c>
      <c r="BG7" s="93" t="e">
        <f ca="true">+IF(AND(ISNUMBER(OFFSET('Hygiene Data'!$F$7,0,10*ROW('Hygiene Data'!F1))),'Data Summary'!DV7="Yes"),OFFSET('Hygiene Data'!$F$7,0,10*ROW('Hygiene Data'!F1)),NA())</f>
        <v>#N/A</v>
      </c>
      <c r="BH7" s="93" t="e">
        <f ca="true">+IF(AND(ISNUMBER(OFFSET('Hygiene Data'!$F$9,0,10*ROW('Hygiene Data'!F1))),'Data Summary'!DW7="Yes"),OFFSET('Hygiene Data'!$F$9,0,10*ROW('Hygiene Data'!F1)),NA())</f>
        <v>#N/A</v>
      </c>
      <c r="BI7" s="93" t="e">
        <f ca="true">+IF(AND(ISNUMBER(OFFSET('Hygiene Data'!$G$5,0,10*ROW('Hygiene Data'!G1))),'Data Summary'!DX7="Yes"),OFFSET('Hygiene Data'!$G$5,0,10*ROW('Hygiene Data'!G1)),NA())</f>
        <v>#N/A</v>
      </c>
      <c r="BJ7" s="93" t="e">
        <f ca="true">+IF(AND(ISNUMBER(OFFSET('Hygiene Data'!$G$7,0,10*ROW('Hygiene Data'!G1))),'Data Summary'!DY7="Yes"),OFFSET('Hygiene Data'!$G$7,0,10*ROW('Hygiene Data'!G1)),NA())</f>
        <v>#N/A</v>
      </c>
      <c r="BK7" s="93" t="e">
        <f ca="true">+IF(AND(ISNUMBER(OFFSET('Hygiene Data'!$G$9,0,10*ROW('Hygiene Data'!G1))),'Data Summary'!DZ7="Yes"),OFFSET('Hygiene Data'!$G$9,0,10*ROW('Hygiene Data'!G1)),NA())</f>
        <v>#N/A</v>
      </c>
      <c r="BL7" s="93" t="e">
        <f ca="true">+IF(AND(ISNUMBER(OFFSET('Hygiene Data'!$H$5,0,10*ROW('Hygiene Data'!H1))),'Data Summary'!EA7="Yes"),OFFSET('Hygiene Data'!$H$5,0,10*ROW('Hygiene Data'!H1)),NA())</f>
        <v>#N/A</v>
      </c>
      <c r="BM7" s="93" t="e">
        <f ca="true">+IF(AND(ISNUMBER(OFFSET('Hygiene Data'!$H$7,0,10*ROW('Hygiene Data'!H1))),'Data Summary'!EB7="Yes"),OFFSET('Hygiene Data'!$H$7,0,10*ROW('Hygiene Data'!H1)),NA())</f>
        <v>#N/A</v>
      </c>
      <c r="BN7" s="93">
        <f ca="true">+IF(AND(ISNUMBER(OFFSET('Hygiene Data'!$H$9,0,10*ROW('Hygiene Data'!H1))),'Data Summary'!EC7="Yes"),OFFSET('Hygiene Data'!$H$9,0,10*ROW('Hygiene Data'!H1)),NA())</f>
        <v>86.01</v>
      </c>
      <c r="BO7" s="93" t="e">
        <f ca="true">+IF(AND(ISNUMBER(OFFSET('Hygiene Data'!$I$5,0,10*ROW('Hygiene Data'!I1))),'Data Summary'!ED7="Yes"),OFFSET('Hygiene Data'!$I$5,0,10*ROW('Hygiene Data'!I1)),NA())</f>
        <v>#N/A</v>
      </c>
      <c r="BP7" s="93" t="e">
        <f ca="true">+IF(AND(ISNUMBER(OFFSET('Hygiene Data'!$I$7,0,10*ROW('Hygiene Data'!I1))),'Data Summary'!EE7="Yes"),OFFSET('Hygiene Data'!$I$7,0,10*ROW('Hygiene Data'!I1)),NA())</f>
        <v>#N/A</v>
      </c>
      <c r="BQ7" s="93">
        <f ca="true">+IF(AND(ISNUMBER(OFFSET('Hygiene Data'!$I$9,0,10*ROW('Hygiene Data'!I1))),'Data Summary'!EF7="Yes"),OFFSET('Hygiene Data'!$I$9,0,10*ROW('Hygiene Data'!I1)),NA())</f>
        <v>89.093904727793714</v>
      </c>
    </row>
    <row xmlns:x14ac="http://schemas.microsoft.com/office/spreadsheetml/2009/9/ac" r="8" x14ac:dyDescent="0.2">
      <c r="A8" s="329" t="str">
        <f ca="true">+RIGHT('Data Summary'!A8,LEN('Data Summary'!A8)-9)</f>
        <v>UIS</v>
      </c>
      <c r="B8" s="35" t="str">
        <f ca="true">+IF(ISTEXT('Data Summary'!B8),'Data Summary'!B8,"")</f>
        <v>Other</v>
      </c>
      <c r="C8" s="328">
        <f ca="true">+VALUE('Data Summary'!C8)</f>
        <v>2022</v>
      </c>
      <c r="D8" s="91" t="e">
        <f ca="true">+IF(AND(ISNUMBER(OFFSET('Water Data'!$D$4,0,10*ROW('Water Data'!D2))),'Data Summary'!BS8="Yes"),100-OFFSET('Water Data'!$D$4,0,10*ROW('Water Data'!D2)),NA())</f>
        <v>#N/A</v>
      </c>
      <c r="E8" s="91" t="e">
        <f ca="true">+IF(AND(ISNUMBER(OFFSET('Water Data'!$D$6,0,10*ROW('Water Data'!D2))),'Data Summary'!BT8="Yes"),OFFSET('Water Data'!$D$6,0,10*ROW('Water Data'!D2)),NA())</f>
        <v>#N/A</v>
      </c>
      <c r="F8" s="91">
        <f ca="true">+IF(AND(ISNUMBER(OFFSET('Water Data'!$D$9,0,10*ROW('Water Data'!D2))),'Data Summary'!BU8="Yes"),OFFSET('Water Data'!$D$9,0,10*ROW('Water Data'!D2)),NA())</f>
        <v>88.020849691830861</v>
      </c>
      <c r="G8" s="91" t="e">
        <f ca="true">+IF(AND(ISNUMBER(OFFSET('Water Data'!$E$4,0,10*ROW('Water Data'!E2))),'Data Summary'!BV8="Yes"),100-OFFSET('Water Data'!$E$4,0,10*ROW('Water Data'!E2)),NA())</f>
        <v>#N/A</v>
      </c>
      <c r="H8" s="91" t="e">
        <f ca="true">+IF(AND(ISNUMBER(OFFSET('Water Data'!$E$6,0,10*ROW('Water Data'!E2))),'Data Summary'!BW8="Yes"),OFFSET('Water Data'!$E$6,0,10*ROW('Water Data'!E2)),NA())</f>
        <v>#N/A</v>
      </c>
      <c r="I8" s="91" t="e">
        <f ca="true">+IF(AND(ISNUMBER(OFFSET('Water Data'!$E$9,0,10*ROW('Water Data'!E2))),'Data Summary'!BX8="Yes"),OFFSET('Water Data'!$E$9,0,10*ROW('Water Data'!E2)),NA())</f>
        <v>#N/A</v>
      </c>
      <c r="J8" s="91" t="e">
        <f ca="true">+IF(AND(ISNUMBER(OFFSET('Water Data'!$F$4,0,10*ROW('Water Data'!F2))),'Data Summary'!BY8="Yes"),100-OFFSET('Water Data'!$F$4,0,10*ROW('Water Data'!F2)),NA())</f>
        <v>#N/A</v>
      </c>
      <c r="K8" s="91" t="e">
        <f ca="true">+IF(AND(ISNUMBER(OFFSET('Water Data'!$F$6,0,10*ROW('Water Data'!F2))),'Data Summary'!BZ8="Yes"),OFFSET('Water Data'!$F$6,0,10*ROW('Water Data'!F2)),NA())</f>
        <v>#N/A</v>
      </c>
      <c r="L8" s="91" t="e">
        <f ca="true">+IF(AND(ISNUMBER(OFFSET('Water Data'!$F$9,0,10*ROW('Water Data'!F2))),'Data Summary'!CA8="Yes"),OFFSET('Water Data'!$F$9,0,10*ROW('Water Data'!F2)),NA())</f>
        <v>#N/A</v>
      </c>
      <c r="M8" s="91" t="e">
        <f ca="true">+IF(AND(ISNUMBER(OFFSET('Water Data'!$G$4,0,10*ROW('Water Data'!G2))),'Data Summary'!CB8="Yes"),100-OFFSET('Water Data'!$G$4,0,10*ROW('Water Data'!G2)),NA())</f>
        <v>#N/A</v>
      </c>
      <c r="N8" s="91" t="e">
        <f ca="true">+IF(AND(ISNUMBER(OFFSET('Water Data'!$G$6,0,10*ROW('Water Data'!G2))),'Data Summary'!CC8="Yes"),OFFSET('Water Data'!$G$6,0,10*ROW('Water Data'!G2)),NA())</f>
        <v>#N/A</v>
      </c>
      <c r="O8" s="91" t="e">
        <f ca="true">+IF(AND(ISNUMBER(OFFSET('Water Data'!$G$9,0,10*ROW('Water Data'!G2))),'Data Summary'!CD8="Yes"),OFFSET('Water Data'!$G$9,0,10*ROW('Water Data'!G2)),NA())</f>
        <v>#N/A</v>
      </c>
      <c r="P8" s="91" t="e">
        <f ca="true">+IF(AND(ISNUMBER(OFFSET('Water Data'!$H$4,0,10*ROW('Water Data'!H2))),'Data Summary'!CE8="Yes"),100-OFFSET('Water Data'!$H$4,0,10*ROW('Water Data'!H2)),NA())</f>
        <v>#N/A</v>
      </c>
      <c r="Q8" s="91" t="e">
        <f ca="true">+IF(AND(ISNUMBER(OFFSET('Water Data'!$H$6,0,10*ROW('Water Data'!H2))),'Data Summary'!CF8="Yes"),OFFSET('Water Data'!$H$6,0,10*ROW('Water Data'!H2)),NA())</f>
        <v>#N/A</v>
      </c>
      <c r="R8" s="91">
        <f ca="true">+IF(AND(ISNUMBER(OFFSET('Water Data'!$H$9,0,10*ROW('Water Data'!H2))),'Data Summary'!CG8="Yes"),OFFSET('Water Data'!$H$9,0,10*ROW('Water Data'!H2)),NA())</f>
        <v>86.71</v>
      </c>
      <c r="S8" s="91" t="e">
        <f ca="true">+IF(AND(ISNUMBER(OFFSET('Water Data'!$I$4,0,10*ROW('Water Data'!I2))),'Data Summary'!CH8="Yes"),100-OFFSET('Water Data'!$I$4,0,10*ROW('Water Data'!I2)),NA())</f>
        <v>#N/A</v>
      </c>
      <c r="T8" s="91" t="e">
        <f ca="true">+IF(AND(ISNUMBER(OFFSET('Water Data'!$I$6,0,10*ROW('Water Data'!I2))),'Data Summary'!CI8="Yes"),OFFSET('Water Data'!$I$6,0,10*ROW('Water Data'!I2)),NA())</f>
        <v>#N/A</v>
      </c>
      <c r="U8" s="91">
        <f ca="true">+IF(AND(ISNUMBER(OFFSET('Water Data'!$I$9,0,10*ROW('Water Data'!I2))),'Data Summary'!CJ8="Yes"),OFFSET('Water Data'!$I$9,0,10*ROW('Water Data'!I2)),NA())</f>
        <v>89.347390868038147</v>
      </c>
      <c r="V8" s="92" t="e">
        <f ca="true">+IF(AND(ISNUMBER(OFFSET('Sanitation Data'!$D$4,0,10*ROW('Sanitation Data'!D2))),'Data Summary'!CK8="Yes"),100-OFFSET('Sanitation Data'!$D$4,0,10*ROW('Sanitation Data'!D2)),NA())</f>
        <v>#N/A</v>
      </c>
      <c r="W8" s="92" t="e">
        <f ca="true">+IF(AND(ISNUMBER(OFFSET('Sanitation Data'!$D$6,0,10*ROW('Sanitation Data'!D2))),'Data Summary'!CL8="Yes"),OFFSET('Sanitation Data'!$D$6,0,10*ROW('Sanitation Data'!D2)),NA())</f>
        <v>#N/A</v>
      </c>
      <c r="X8" s="92" t="e">
        <f ca="true">+IF(AND(ISNUMBER(OFFSET('Sanitation Data'!$D$10,0,10*ROW('Sanitation Data'!D2))),'Data Summary'!CM8="Yes"),OFFSET('Sanitation Data'!$D$10,0,10*ROW('Sanitation Data'!D2)),NA())</f>
        <v>#N/A</v>
      </c>
      <c r="Y8" s="92" t="e">
        <f ca="true">+IF(AND(ISNUMBER(OFFSET('Sanitation Data'!$D$11,0,10*ROW('Sanitation Data'!D2))),'Data Summary'!CN8="Yes"),OFFSET('Sanitation Data'!$D$11,0,10*ROW('Sanitation Data'!D2)),NA())</f>
        <v>#N/A</v>
      </c>
      <c r="Z8" s="92">
        <f ca="true">+IF(AND(ISNUMBER(OFFSET('Sanitation Data'!$D$12,0,10*ROW('Sanitation Data'!D2))),'Data Summary'!CO8="Yes"),OFFSET('Sanitation Data'!$D$12,0,10*ROW('Sanitation Data'!D2)),NA())</f>
        <v>78.42250240478819</v>
      </c>
      <c r="AA8" s="92" t="e">
        <f ca="true">+IF(AND(ISNUMBER(OFFSET('Sanitation Data'!$E$4,0,10*ROW('Sanitation Data'!E2))),'Data Summary'!CP8="Yes"),100-OFFSET('Sanitation Data'!$E$4,0,10*ROW('Sanitation Data'!E2)),NA())</f>
        <v>#N/A</v>
      </c>
      <c r="AB8" s="92" t="e">
        <f ca="true">+IF(AND(ISNUMBER(OFFSET('Sanitation Data'!$E$6,0,10*ROW('Sanitation Data'!E2))),'Data Summary'!CQ8="Yes"),OFFSET('Sanitation Data'!$E$6,0,10*ROW('Sanitation Data'!E2)),NA())</f>
        <v>#N/A</v>
      </c>
      <c r="AC8" s="92" t="e">
        <f ca="true">+IF(AND(ISNUMBER(OFFSET('Sanitation Data'!$E$10,0,10*ROW('Sanitation Data'!E2))),'Data Summary'!CR8="Yes"),OFFSET('Sanitation Data'!$E$10,0,10*ROW('Sanitation Data'!E2)),NA())</f>
        <v>#N/A</v>
      </c>
      <c r="AD8" s="92" t="e">
        <f ca="true">+IF(AND(ISNUMBER(OFFSET('Sanitation Data'!$E$11,0,10*ROW('Sanitation Data'!E2))),'Data Summary'!CS8="Yes"),OFFSET('Sanitation Data'!$E$11,0,10*ROW('Sanitation Data'!E2)),NA())</f>
        <v>#N/A</v>
      </c>
      <c r="AE8" s="92" t="e">
        <f ca="true">+IF(AND(ISNUMBER(OFFSET('Sanitation Data'!$E$12,0,10*ROW('Sanitation Data'!E2))),'Data Summary'!CT8="Yes"),OFFSET('Sanitation Data'!$E$12,0,10*ROW('Sanitation Data'!E2)),NA())</f>
        <v>#N/A</v>
      </c>
      <c r="AF8" s="92" t="e">
        <f ca="true">+IF(AND(ISNUMBER(OFFSET('Sanitation Data'!$F$4,0,10*ROW('Sanitation Data'!F2))),'Data Summary'!CU8="Yes"),100-OFFSET('Sanitation Data'!$F$4,0,10*ROW('Sanitation Data'!F2)),NA())</f>
        <v>#N/A</v>
      </c>
      <c r="AG8" s="92" t="e">
        <f ca="true">+IF(AND(ISNUMBER(OFFSET('Sanitation Data'!$F$6,0,10*ROW('Sanitation Data'!F2))),'Data Summary'!CV8="Yes"),OFFSET('Sanitation Data'!$F$6,0,10*ROW('Sanitation Data'!F2)),NA())</f>
        <v>#N/A</v>
      </c>
      <c r="AH8" s="92" t="e">
        <f ca="true">+IF(AND(ISNUMBER(OFFSET('Sanitation Data'!$F$10,0,10*ROW('Sanitation Data'!F2))),'Data Summary'!CW8="Yes"),OFFSET('Sanitation Data'!$F$10,0,10*ROW('Sanitation Data'!F2)),NA())</f>
        <v>#N/A</v>
      </c>
      <c r="AI8" s="92" t="e">
        <f ca="true">+IF(AND(ISNUMBER(OFFSET('Sanitation Data'!$F$11,0,10*ROW('Sanitation Data'!F2))),'Data Summary'!CX8="Yes"),OFFSET('Sanitation Data'!$F$11,0,10*ROW('Sanitation Data'!F2)),NA())</f>
        <v>#N/A</v>
      </c>
      <c r="AJ8" s="92" t="e">
        <f ca="true">+IF(AND(ISNUMBER(OFFSET('Sanitation Data'!$F$12,0,10*ROW('Sanitation Data'!F2))),'Data Summary'!CY8="Yes"),OFFSET('Sanitation Data'!$F$12,0,10*ROW('Sanitation Data'!F2)),NA())</f>
        <v>#N/A</v>
      </c>
      <c r="AK8" s="92" t="e">
        <f ca="true">+IF(AND(ISNUMBER(OFFSET('Sanitation Data'!$G$4,0,10*ROW('Sanitation Data'!G2))),'Data Summary'!CZ8="Yes"),100-OFFSET('Sanitation Data'!$G$4,0,10*ROW('Sanitation Data'!G2)),NA())</f>
        <v>#N/A</v>
      </c>
      <c r="AL8" s="92" t="e">
        <f ca="true">+IF(AND(ISNUMBER(OFFSET('Sanitation Data'!$G$6,0,10*ROW('Sanitation Data'!G2))),'Data Summary'!DA8="Yes"),OFFSET('Sanitation Data'!$G$6,0,10*ROW('Sanitation Data'!G2)),NA())</f>
        <v>#N/A</v>
      </c>
      <c r="AM8" s="92" t="e">
        <f ca="true">+IF(AND(ISNUMBER(OFFSET('Sanitation Data'!$G$10,0,10*ROW('Sanitation Data'!G2))),'Data Summary'!DB8="Yes"),OFFSET('Sanitation Data'!$G$10,0,10*ROW('Sanitation Data'!G2)),NA())</f>
        <v>#N/A</v>
      </c>
      <c r="AN8" s="92" t="e">
        <f ca="true">+IF(AND(ISNUMBER(OFFSET('Sanitation Data'!$G$11,0,10*ROW('Sanitation Data'!G2))),'Data Summary'!DC8="Yes"),OFFSET('Sanitation Data'!$G$11,0,10*ROW('Sanitation Data'!G2)),NA())</f>
        <v>#N/A</v>
      </c>
      <c r="AO8" s="92" t="e">
        <f ca="true">+IF(AND(ISNUMBER(OFFSET('Sanitation Data'!$G$12,0,10*ROW('Sanitation Data'!G2))),'Data Summary'!DD8="Yes"),OFFSET('Sanitation Data'!$G$12,0,10*ROW('Sanitation Data'!G2)),NA())</f>
        <v>#N/A</v>
      </c>
      <c r="AP8" s="92" t="e">
        <f ca="true">+IF(AND(ISNUMBER(OFFSET('Sanitation Data'!$H$4,0,10*ROW('Sanitation Data'!H2))),'Data Summary'!DE8="Yes"),100-OFFSET('Sanitation Data'!$H$4,0,10*ROW('Sanitation Data'!H2)),NA())</f>
        <v>#N/A</v>
      </c>
      <c r="AQ8" s="92" t="e">
        <f ca="true">+IF(AND(ISNUMBER(OFFSET('Sanitation Data'!$H$6,0,10*ROW('Sanitation Data'!H2))),'Data Summary'!DF8="Yes"),OFFSET('Sanitation Data'!$H$6,0,10*ROW('Sanitation Data'!H2)),NA())</f>
        <v>#N/A</v>
      </c>
      <c r="AR8" s="92" t="e">
        <f ca="true">+IF(AND(ISNUMBER(OFFSET('Sanitation Data'!$H$10,0,10*ROW('Sanitation Data'!H2))),'Data Summary'!DG8="Yes"),OFFSET('Sanitation Data'!$H$10,0,10*ROW('Sanitation Data'!H2)),NA())</f>
        <v>#N/A</v>
      </c>
      <c r="AS8" s="92" t="e">
        <f ca="true">+IF(AND(ISNUMBER(OFFSET('Sanitation Data'!$H$11,0,10*ROW('Sanitation Data'!H2))),'Data Summary'!DH8="Yes"),OFFSET('Sanitation Data'!$H$11,0,10*ROW('Sanitation Data'!H2)),NA())</f>
        <v>#N/A</v>
      </c>
      <c r="AT8" s="92">
        <f ca="true">+IF(AND(ISNUMBER(OFFSET('Sanitation Data'!$H$12,0,10*ROW('Sanitation Data'!H2))),'Data Summary'!DI8="Yes"),OFFSET('Sanitation Data'!$H$12,0,10*ROW('Sanitation Data'!H2)),NA())</f>
        <v>76.92</v>
      </c>
      <c r="AU8" s="92" t="e">
        <f ca="true">+IF(AND(ISNUMBER(OFFSET('Sanitation Data'!$I$4,0,10*ROW('Sanitation Data'!I2))),'Data Summary'!DJ8="Yes"),100-OFFSET('Sanitation Data'!$I$4,0,10*ROW('Sanitation Data'!I2)),NA())</f>
        <v>#N/A</v>
      </c>
      <c r="AV8" s="92" t="e">
        <f ca="true">+IF(AND(ISNUMBER(OFFSET('Sanitation Data'!$I$6,0,10*ROW('Sanitation Data'!I2))),'Data Summary'!DK8="Yes"),OFFSET('Sanitation Data'!$I$6,0,10*ROW('Sanitation Data'!I2)),NA())</f>
        <v>#N/A</v>
      </c>
      <c r="AW8" s="92" t="e">
        <f ca="true">+IF(AND(ISNUMBER(OFFSET('Sanitation Data'!$I$10,0,10*ROW('Sanitation Data'!I2))),'Data Summary'!DL8="Yes"),OFFSET('Sanitation Data'!$I$10,0,10*ROW('Sanitation Data'!I2)),NA())</f>
        <v>#N/A</v>
      </c>
      <c r="AX8" s="92" t="e">
        <f ca="true">+IF(AND(ISNUMBER(OFFSET('Sanitation Data'!$I$11,0,10*ROW('Sanitation Data'!I2))),'Data Summary'!DM8="Yes"),OFFSET('Sanitation Data'!$I$11,0,10*ROW('Sanitation Data'!I2)),NA())</f>
        <v>#N/A</v>
      </c>
      <c r="AY8" s="92">
        <f ca="true">+IF(AND(ISNUMBER(OFFSET('Sanitation Data'!$I$12,0,10*ROW('Sanitation Data'!I2))),'Data Summary'!DN8="Yes"),OFFSET('Sanitation Data'!$I$12,0,10*ROW('Sanitation Data'!I2)),NA())</f>
        <v>79.942990466633205</v>
      </c>
      <c r="AZ8" s="93" t="e">
        <f ca="true">+IF(AND(ISNUMBER(OFFSET('Hygiene Data'!$D$5,0,10*ROW('Hygiene Data'!D2))),'Data Summary'!DO8="Yes"),OFFSET('Hygiene Data'!$D$5,0,10*ROW('Hygiene Data'!D2)),NA())</f>
        <v>#N/A</v>
      </c>
      <c r="BA8" s="93" t="e">
        <f ca="true">+IF(AND(ISNUMBER(OFFSET('Hygiene Data'!$D$7,0,10*ROW('Hygiene Data'!D2))),'Data Summary'!DP8="Yes"),OFFSET('Hygiene Data'!$D$7,0,10*ROW('Hygiene Data'!D2)),NA())</f>
        <v>#N/A</v>
      </c>
      <c r="BB8" s="93">
        <f ca="true">+IF(AND(ISNUMBER(OFFSET('Hygiene Data'!$D$9,0,10*ROW('Hygiene Data'!D2))),'Data Summary'!DQ8="Yes"),OFFSET('Hygiene Data'!$D$9,0,10*ROW('Hygiene Data'!D2)),NA())</f>
        <v>87.545700594962426</v>
      </c>
      <c r="BC8" s="93" t="e">
        <f ca="true">+IF(AND(ISNUMBER(OFFSET('Hygiene Data'!$E$5,0,10*ROW('Hygiene Data'!E2))),'Data Summary'!DR8="Yes"),OFFSET('Hygiene Data'!$E$5,0,10*ROW('Hygiene Data'!E2)),NA())</f>
        <v>#N/A</v>
      </c>
      <c r="BD8" s="93" t="e">
        <f ca="true">+IF(AND(ISNUMBER(OFFSET('Hygiene Data'!$E$7,0,10*ROW('Hygiene Data'!E2))),'Data Summary'!DS8="Yes"),OFFSET('Hygiene Data'!$E$7,0,10*ROW('Hygiene Data'!E2)),NA())</f>
        <v>#N/A</v>
      </c>
      <c r="BE8" s="93" t="e">
        <f ca="true">+IF(AND(ISNUMBER(OFFSET('Hygiene Data'!$E$9,0,10*ROW('Hygiene Data'!E2))),'Data Summary'!DT8="Yes"),OFFSET('Hygiene Data'!$E$9,0,10*ROW('Hygiene Data'!E2)),NA())</f>
        <v>#N/A</v>
      </c>
      <c r="BF8" s="93" t="e">
        <f ca="true">+IF(AND(ISNUMBER(OFFSET('Hygiene Data'!$F$5,0,10*ROW('Hygiene Data'!F2))),'Data Summary'!DU8="Yes"),OFFSET('Hygiene Data'!$F$5,0,10*ROW('Hygiene Data'!F2)),NA())</f>
        <v>#N/A</v>
      </c>
      <c r="BG8" s="93" t="e">
        <f ca="true">+IF(AND(ISNUMBER(OFFSET('Hygiene Data'!$F$7,0,10*ROW('Hygiene Data'!F2))),'Data Summary'!DV8="Yes"),OFFSET('Hygiene Data'!$F$7,0,10*ROW('Hygiene Data'!F2)),NA())</f>
        <v>#N/A</v>
      </c>
      <c r="BH8" s="93" t="e">
        <f ca="true">+IF(AND(ISNUMBER(OFFSET('Hygiene Data'!$F$9,0,10*ROW('Hygiene Data'!F2))),'Data Summary'!DW8="Yes"),OFFSET('Hygiene Data'!$F$9,0,10*ROW('Hygiene Data'!F2)),NA())</f>
        <v>#N/A</v>
      </c>
      <c r="BI8" s="93" t="e">
        <f ca="true">+IF(AND(ISNUMBER(OFFSET('Hygiene Data'!$G$5,0,10*ROW('Hygiene Data'!G2))),'Data Summary'!DX8="Yes"),OFFSET('Hygiene Data'!$G$5,0,10*ROW('Hygiene Data'!G2)),NA())</f>
        <v>#N/A</v>
      </c>
      <c r="BJ8" s="93" t="e">
        <f ca="true">+IF(AND(ISNUMBER(OFFSET('Hygiene Data'!$G$7,0,10*ROW('Hygiene Data'!G2))),'Data Summary'!DY8="Yes"),OFFSET('Hygiene Data'!$G$7,0,10*ROW('Hygiene Data'!G2)),NA())</f>
        <v>#N/A</v>
      </c>
      <c r="BK8" s="93" t="e">
        <f ca="true">+IF(AND(ISNUMBER(OFFSET('Hygiene Data'!$G$9,0,10*ROW('Hygiene Data'!G2))),'Data Summary'!DZ8="Yes"),OFFSET('Hygiene Data'!$G$9,0,10*ROW('Hygiene Data'!G2)),NA())</f>
        <v>#N/A</v>
      </c>
      <c r="BL8" s="93" t="e">
        <f ca="true">+IF(AND(ISNUMBER(OFFSET('Hygiene Data'!$H$5,0,10*ROW('Hygiene Data'!H2))),'Data Summary'!EA8="Yes"),OFFSET('Hygiene Data'!$H$5,0,10*ROW('Hygiene Data'!H2)),NA())</f>
        <v>#N/A</v>
      </c>
      <c r="BM8" s="93" t="e">
        <f ca="true">+IF(AND(ISNUMBER(OFFSET('Hygiene Data'!$H$7,0,10*ROW('Hygiene Data'!H2))),'Data Summary'!EB8="Yes"),OFFSET('Hygiene Data'!$H$7,0,10*ROW('Hygiene Data'!H2)),NA())</f>
        <v>#N/A</v>
      </c>
      <c r="BN8" s="93">
        <f ca="true">+IF(AND(ISNUMBER(OFFSET('Hygiene Data'!$H$9,0,10*ROW('Hygiene Data'!H2))),'Data Summary'!EC8="Yes"),OFFSET('Hygiene Data'!$H$9,0,10*ROW('Hygiene Data'!H2)),NA())</f>
        <v>86.01</v>
      </c>
      <c r="BO8" s="93" t="e">
        <f ca="true">+IF(AND(ISNUMBER(OFFSET('Hygiene Data'!$I$5,0,10*ROW('Hygiene Data'!I2))),'Data Summary'!ED8="Yes"),OFFSET('Hygiene Data'!$I$5,0,10*ROW('Hygiene Data'!I2)),NA())</f>
        <v>#N/A</v>
      </c>
      <c r="BP8" s="93" t="e">
        <f ca="true">+IF(AND(ISNUMBER(OFFSET('Hygiene Data'!$I$7,0,10*ROW('Hygiene Data'!I2))),'Data Summary'!EE8="Yes"),OFFSET('Hygiene Data'!$I$7,0,10*ROW('Hygiene Data'!I2)),NA())</f>
        <v>#N/A</v>
      </c>
      <c r="BQ8" s="93">
        <f ca="true">+IF(AND(ISNUMBER(OFFSET('Hygiene Data'!$I$9,0,10*ROW('Hygiene Data'!I2))),'Data Summary'!EF8="Yes"),OFFSET('Hygiene Data'!$I$9,0,10*ROW('Hygiene Data'!I2)),NA())</f>
        <v>89.099784244857005</v>
      </c>
    </row>
    <row xmlns:x14ac="http://schemas.microsoft.com/office/spreadsheetml/2009/9/ac" r="9" x14ac:dyDescent="0.2">
      <c r="A9" s="329" t="str">
        <f ca="true">+RIGHT('Data Summary'!A9,LEN('Data Summary'!A9)-9)</f>
        <v>SUR</v>
      </c>
      <c r="B9" s="35" t="str">
        <f ca="true">+IF(ISTEXT('Data Summary'!B9),'Data Summary'!B9,"")</f>
        <v>Survey</v>
      </c>
      <c r="C9" s="328">
        <f ca="true">+VALUE('Data Summary'!C9)</f>
        <v>2023</v>
      </c>
      <c r="D9" s="91">
        <f ca="true">+IF(AND(ISNUMBER(OFFSET('Water Data'!$D$4,0,10*ROW('Water Data'!D3))),'Data Summary'!BS9="Yes"),100-OFFSET('Water Data'!$D$4,0,10*ROW('Water Data'!D3)),NA())</f>
        <v>98.979590000000002</v>
      </c>
      <c r="E9" s="91">
        <f ca="true">+IF(AND(ISNUMBER(OFFSET('Water Data'!$D$6,0,10*ROW('Water Data'!D3))),'Data Summary'!BT9="Yes"),OFFSET('Water Data'!$D$6,0,10*ROW('Water Data'!D3)),NA())</f>
        <v>85.714290000000005</v>
      </c>
      <c r="F9" s="91">
        <f ca="true">+IF(AND(ISNUMBER(OFFSET('Water Data'!$D$9,0,10*ROW('Water Data'!D3))),'Data Summary'!BU9="Yes"),OFFSET('Water Data'!$D$9,0,10*ROW('Water Data'!D3)),NA())</f>
        <v>80.625673568667025</v>
      </c>
      <c r="G9" s="91" t="e">
        <f ca="true">+IF(AND(ISNUMBER(OFFSET('Water Data'!$E$4,0,10*ROW('Water Data'!E3))),'Data Summary'!BV9="Yes"),100-OFFSET('Water Data'!$E$4,0,10*ROW('Water Data'!E3)),NA())</f>
        <v>#N/A</v>
      </c>
      <c r="H9" s="91" t="e">
        <f ca="true">+IF(AND(ISNUMBER(OFFSET('Water Data'!$E$6,0,10*ROW('Water Data'!E3))),'Data Summary'!BW9="Yes"),OFFSET('Water Data'!$E$6,0,10*ROW('Water Data'!E3)),NA())</f>
        <v>#N/A</v>
      </c>
      <c r="I9" s="91" t="e">
        <f ca="true">+IF(AND(ISNUMBER(OFFSET('Water Data'!$E$9,0,10*ROW('Water Data'!E3))),'Data Summary'!BX9="Yes"),OFFSET('Water Data'!$E$9,0,10*ROW('Water Data'!E3)),NA())</f>
        <v>#N/A</v>
      </c>
      <c r="J9" s="91" t="e">
        <f ca="true">+IF(AND(ISNUMBER(OFFSET('Water Data'!$F$4,0,10*ROW('Water Data'!F3))),'Data Summary'!BY9="Yes"),100-OFFSET('Water Data'!$F$4,0,10*ROW('Water Data'!F3)),NA())</f>
        <v>#N/A</v>
      </c>
      <c r="K9" s="91" t="e">
        <f ca="true">+IF(AND(ISNUMBER(OFFSET('Water Data'!$F$6,0,10*ROW('Water Data'!F3))),'Data Summary'!BZ9="Yes"),OFFSET('Water Data'!$F$6,0,10*ROW('Water Data'!F3)),NA())</f>
        <v>#N/A</v>
      </c>
      <c r="L9" s="91" t="e">
        <f ca="true">+IF(AND(ISNUMBER(OFFSET('Water Data'!$F$9,0,10*ROW('Water Data'!F3))),'Data Summary'!CA9="Yes"),OFFSET('Water Data'!$F$9,0,10*ROW('Water Data'!F3)),NA())</f>
        <v>#N/A</v>
      </c>
      <c r="M9" s="91" t="e">
        <f ca="true">+IF(AND(ISNUMBER(OFFSET('Water Data'!$G$4,0,10*ROW('Water Data'!G3))),'Data Summary'!CB9="Yes"),100-OFFSET('Water Data'!$G$4,0,10*ROW('Water Data'!G3)),NA())</f>
        <v>#N/A</v>
      </c>
      <c r="N9" s="91" t="e">
        <f ca="true">+IF(AND(ISNUMBER(OFFSET('Water Data'!$G$6,0,10*ROW('Water Data'!G3))),'Data Summary'!CC9="Yes"),OFFSET('Water Data'!$G$6,0,10*ROW('Water Data'!G3)),NA())</f>
        <v>#N/A</v>
      </c>
      <c r="O9" s="91" t="e">
        <f ca="true">+IF(AND(ISNUMBER(OFFSET('Water Data'!$G$9,0,10*ROW('Water Data'!G3))),'Data Summary'!CD9="Yes"),OFFSET('Water Data'!$G$9,0,10*ROW('Water Data'!G3)),NA())</f>
        <v>#N/A</v>
      </c>
      <c r="P9" s="91" t="e">
        <f ca="true">+IF(AND(ISNUMBER(OFFSET('Water Data'!$H$4,0,10*ROW('Water Data'!H3))),'Data Summary'!CE9="Yes"),100-OFFSET('Water Data'!$H$4,0,10*ROW('Water Data'!H3)),NA())</f>
        <v>#N/A</v>
      </c>
      <c r="Q9" s="91" t="e">
        <f ca="true">+IF(AND(ISNUMBER(OFFSET('Water Data'!$H$6,0,10*ROW('Water Data'!H3))),'Data Summary'!CF9="Yes"),OFFSET('Water Data'!$H$6,0,10*ROW('Water Data'!H3)),NA())</f>
        <v>#N/A</v>
      </c>
      <c r="R9" s="91" t="e">
        <f ca="true">+IF(AND(ISNUMBER(OFFSET('Water Data'!$H$9,0,10*ROW('Water Data'!H3))),'Data Summary'!CG9="Yes"),OFFSET('Water Data'!$H$9,0,10*ROW('Water Data'!H3)),NA())</f>
        <v>#N/A</v>
      </c>
      <c r="S9" s="91" t="e">
        <f ca="true">+IF(AND(ISNUMBER(OFFSET('Water Data'!$I$4,0,10*ROW('Water Data'!I3))),'Data Summary'!CH9="Yes"),100-OFFSET('Water Data'!$I$4,0,10*ROW('Water Data'!I3)),NA())</f>
        <v>#N/A</v>
      </c>
      <c r="T9" s="91" t="e">
        <f ca="true">+IF(AND(ISNUMBER(OFFSET('Water Data'!$I$6,0,10*ROW('Water Data'!I3))),'Data Summary'!CI9="Yes"),OFFSET('Water Data'!$I$6,0,10*ROW('Water Data'!I3)),NA())</f>
        <v>#N/A</v>
      </c>
      <c r="U9" s="91" t="e">
        <f ca="true">+IF(AND(ISNUMBER(OFFSET('Water Data'!$I$9,0,10*ROW('Water Data'!I3))),'Data Summary'!CJ9="Yes"),OFFSET('Water Data'!$I$9,0,10*ROW('Water Data'!I3)),NA())</f>
        <v>#N/A</v>
      </c>
      <c r="V9" s="92">
        <f ca="true">+IF(AND(ISNUMBER(OFFSET('Sanitation Data'!$D$4,0,10*ROW('Sanitation Data'!D3))),'Data Summary'!CK9="Yes"),100-OFFSET('Sanitation Data'!$D$4,0,10*ROW('Sanitation Data'!D3)),NA())</f>
        <v>100</v>
      </c>
      <c r="W9" s="92">
        <f ca="true">+IF(AND(ISNUMBER(OFFSET('Sanitation Data'!$D$6,0,10*ROW('Sanitation Data'!D3))),'Data Summary'!CL9="Yes"),OFFSET('Sanitation Data'!$D$6,0,10*ROW('Sanitation Data'!D3)),NA())</f>
        <v>93.877549999999985</v>
      </c>
      <c r="X9" s="92">
        <f ca="true">+IF(AND(ISNUMBER(OFFSET('Sanitation Data'!$D$10,0,10*ROW('Sanitation Data'!D3))),'Data Summary'!CM9="Yes"),OFFSET('Sanitation Data'!$D$10,0,10*ROW('Sanitation Data'!D3)),NA())</f>
        <v>92.919614092044995</v>
      </c>
      <c r="Y9" s="92">
        <f ca="true">+IF(AND(ISNUMBER(OFFSET('Sanitation Data'!$D$11,0,10*ROW('Sanitation Data'!D3))),'Data Summary'!CN9="Yes"),OFFSET('Sanitation Data'!$D$11,0,10*ROW('Sanitation Data'!D3)),NA())</f>
        <v>82.32338277865</v>
      </c>
      <c r="Z9" s="92">
        <f ca="true">+IF(AND(ISNUMBER(OFFSET('Sanitation Data'!$D$12,0,10*ROW('Sanitation Data'!D3))),'Data Summary'!CO9="Yes"),OFFSET('Sanitation Data'!$D$12,0,10*ROW('Sanitation Data'!D3)),NA())</f>
        <v>81.483346748438365</v>
      </c>
      <c r="AA9" s="92" t="e">
        <f ca="true">+IF(AND(ISNUMBER(OFFSET('Sanitation Data'!$E$4,0,10*ROW('Sanitation Data'!E3))),'Data Summary'!CP9="Yes"),100-OFFSET('Sanitation Data'!$E$4,0,10*ROW('Sanitation Data'!E3)),NA())</f>
        <v>#N/A</v>
      </c>
      <c r="AB9" s="92" t="e">
        <f ca="true">+IF(AND(ISNUMBER(OFFSET('Sanitation Data'!$E$6,0,10*ROW('Sanitation Data'!E3))),'Data Summary'!CQ9="Yes"),OFFSET('Sanitation Data'!$E$6,0,10*ROW('Sanitation Data'!E3)),NA())</f>
        <v>#N/A</v>
      </c>
      <c r="AC9" s="92" t="e">
        <f ca="true">+IF(AND(ISNUMBER(OFFSET('Sanitation Data'!$E$10,0,10*ROW('Sanitation Data'!E3))),'Data Summary'!CR9="Yes"),OFFSET('Sanitation Data'!$E$10,0,10*ROW('Sanitation Data'!E3)),NA())</f>
        <v>#N/A</v>
      </c>
      <c r="AD9" s="92" t="e">
        <f ca="true">+IF(AND(ISNUMBER(OFFSET('Sanitation Data'!$E$11,0,10*ROW('Sanitation Data'!E3))),'Data Summary'!CS9="Yes"),OFFSET('Sanitation Data'!$E$11,0,10*ROW('Sanitation Data'!E3)),NA())</f>
        <v>#N/A</v>
      </c>
      <c r="AE9" s="92" t="e">
        <f ca="true">+IF(AND(ISNUMBER(OFFSET('Sanitation Data'!$E$12,0,10*ROW('Sanitation Data'!E3))),'Data Summary'!CT9="Yes"),OFFSET('Sanitation Data'!$E$12,0,10*ROW('Sanitation Data'!E3)),NA())</f>
        <v>#N/A</v>
      </c>
      <c r="AF9" s="92" t="e">
        <f ca="true">+IF(AND(ISNUMBER(OFFSET('Sanitation Data'!$F$4,0,10*ROW('Sanitation Data'!F3))),'Data Summary'!CU9="Yes"),100-OFFSET('Sanitation Data'!$F$4,0,10*ROW('Sanitation Data'!F3)),NA())</f>
        <v>#N/A</v>
      </c>
      <c r="AG9" s="92" t="e">
        <f ca="true">+IF(AND(ISNUMBER(OFFSET('Sanitation Data'!$F$6,0,10*ROW('Sanitation Data'!F3))),'Data Summary'!CV9="Yes"),OFFSET('Sanitation Data'!$F$6,0,10*ROW('Sanitation Data'!F3)),NA())</f>
        <v>#N/A</v>
      </c>
      <c r="AH9" s="92" t="e">
        <f ca="true">+IF(AND(ISNUMBER(OFFSET('Sanitation Data'!$F$10,0,10*ROW('Sanitation Data'!F3))),'Data Summary'!CW9="Yes"),OFFSET('Sanitation Data'!$F$10,0,10*ROW('Sanitation Data'!F3)),NA())</f>
        <v>#N/A</v>
      </c>
      <c r="AI9" s="92" t="e">
        <f ca="true">+IF(AND(ISNUMBER(OFFSET('Sanitation Data'!$F$11,0,10*ROW('Sanitation Data'!F3))),'Data Summary'!CX9="Yes"),OFFSET('Sanitation Data'!$F$11,0,10*ROW('Sanitation Data'!F3)),NA())</f>
        <v>#N/A</v>
      </c>
      <c r="AJ9" s="92" t="e">
        <f ca="true">+IF(AND(ISNUMBER(OFFSET('Sanitation Data'!$F$12,0,10*ROW('Sanitation Data'!F3))),'Data Summary'!CY9="Yes"),OFFSET('Sanitation Data'!$F$12,0,10*ROW('Sanitation Data'!F3)),NA())</f>
        <v>#N/A</v>
      </c>
      <c r="AK9" s="92" t="e">
        <f ca="true">+IF(AND(ISNUMBER(OFFSET('Sanitation Data'!$G$4,0,10*ROW('Sanitation Data'!G3))),'Data Summary'!CZ9="Yes"),100-OFFSET('Sanitation Data'!$G$4,0,10*ROW('Sanitation Data'!G3)),NA())</f>
        <v>#N/A</v>
      </c>
      <c r="AL9" s="92" t="e">
        <f ca="true">+IF(AND(ISNUMBER(OFFSET('Sanitation Data'!$G$6,0,10*ROW('Sanitation Data'!G3))),'Data Summary'!DA9="Yes"),OFFSET('Sanitation Data'!$G$6,0,10*ROW('Sanitation Data'!G3)),NA())</f>
        <v>#N/A</v>
      </c>
      <c r="AM9" s="92" t="e">
        <f ca="true">+IF(AND(ISNUMBER(OFFSET('Sanitation Data'!$G$10,0,10*ROW('Sanitation Data'!G3))),'Data Summary'!DB9="Yes"),OFFSET('Sanitation Data'!$G$10,0,10*ROW('Sanitation Data'!G3)),NA())</f>
        <v>#N/A</v>
      </c>
      <c r="AN9" s="92" t="e">
        <f ca="true">+IF(AND(ISNUMBER(OFFSET('Sanitation Data'!$G$11,0,10*ROW('Sanitation Data'!G3))),'Data Summary'!DC9="Yes"),OFFSET('Sanitation Data'!$G$11,0,10*ROW('Sanitation Data'!G3)),NA())</f>
        <v>#N/A</v>
      </c>
      <c r="AO9" s="92" t="e">
        <f ca="true">+IF(AND(ISNUMBER(OFFSET('Sanitation Data'!$G$12,0,10*ROW('Sanitation Data'!G3))),'Data Summary'!DD9="Yes"),OFFSET('Sanitation Data'!$G$12,0,10*ROW('Sanitation Data'!G3)),NA())</f>
        <v>#N/A</v>
      </c>
      <c r="AP9" s="92" t="e">
        <f ca="true">+IF(AND(ISNUMBER(OFFSET('Sanitation Data'!$H$4,0,10*ROW('Sanitation Data'!H3))),'Data Summary'!DE9="Yes"),100-OFFSET('Sanitation Data'!$H$4,0,10*ROW('Sanitation Data'!H3)),NA())</f>
        <v>#N/A</v>
      </c>
      <c r="AQ9" s="92" t="e">
        <f ca="true">+IF(AND(ISNUMBER(OFFSET('Sanitation Data'!$H$6,0,10*ROW('Sanitation Data'!H3))),'Data Summary'!DF9="Yes"),OFFSET('Sanitation Data'!$H$6,0,10*ROW('Sanitation Data'!H3)),NA())</f>
        <v>#N/A</v>
      </c>
      <c r="AR9" s="92" t="e">
        <f ca="true">+IF(AND(ISNUMBER(OFFSET('Sanitation Data'!$H$10,0,10*ROW('Sanitation Data'!H3))),'Data Summary'!DG9="Yes"),OFFSET('Sanitation Data'!$H$10,0,10*ROW('Sanitation Data'!H3)),NA())</f>
        <v>#N/A</v>
      </c>
      <c r="AS9" s="92" t="e">
        <f ca="true">+IF(AND(ISNUMBER(OFFSET('Sanitation Data'!$H$11,0,10*ROW('Sanitation Data'!H3))),'Data Summary'!DH9="Yes"),OFFSET('Sanitation Data'!$H$11,0,10*ROW('Sanitation Data'!H3)),NA())</f>
        <v>#N/A</v>
      </c>
      <c r="AT9" s="92" t="e">
        <f ca="true">+IF(AND(ISNUMBER(OFFSET('Sanitation Data'!$H$12,0,10*ROW('Sanitation Data'!H3))),'Data Summary'!DI9="Yes"),OFFSET('Sanitation Data'!$H$12,0,10*ROW('Sanitation Data'!H3)),NA())</f>
        <v>#N/A</v>
      </c>
      <c r="AU9" s="92" t="e">
        <f ca="true">+IF(AND(ISNUMBER(OFFSET('Sanitation Data'!$I$4,0,10*ROW('Sanitation Data'!I3))),'Data Summary'!DJ9="Yes"),100-OFFSET('Sanitation Data'!$I$4,0,10*ROW('Sanitation Data'!I3)),NA())</f>
        <v>#N/A</v>
      </c>
      <c r="AV9" s="92" t="e">
        <f ca="true">+IF(AND(ISNUMBER(OFFSET('Sanitation Data'!$I$6,0,10*ROW('Sanitation Data'!I3))),'Data Summary'!DK9="Yes"),OFFSET('Sanitation Data'!$I$6,0,10*ROW('Sanitation Data'!I3)),NA())</f>
        <v>#N/A</v>
      </c>
      <c r="AW9" s="92" t="e">
        <f ca="true">+IF(AND(ISNUMBER(OFFSET('Sanitation Data'!$I$10,0,10*ROW('Sanitation Data'!I3))),'Data Summary'!DL9="Yes"),OFFSET('Sanitation Data'!$I$10,0,10*ROW('Sanitation Data'!I3)),NA())</f>
        <v>#N/A</v>
      </c>
      <c r="AX9" s="92" t="e">
        <f ca="true">+IF(AND(ISNUMBER(OFFSET('Sanitation Data'!$I$11,0,10*ROW('Sanitation Data'!I3))),'Data Summary'!DM9="Yes"),OFFSET('Sanitation Data'!$I$11,0,10*ROW('Sanitation Data'!I3)),NA())</f>
        <v>#N/A</v>
      </c>
      <c r="AY9" s="92" t="e">
        <f ca="true">+IF(AND(ISNUMBER(OFFSET('Sanitation Data'!$I$12,0,10*ROW('Sanitation Data'!I3))),'Data Summary'!DN9="Yes"),OFFSET('Sanitation Data'!$I$12,0,10*ROW('Sanitation Data'!I3)),NA())</f>
        <v>#N/A</v>
      </c>
      <c r="AZ9" s="93">
        <f ca="true">+IF(AND(ISNUMBER(OFFSET('Hygiene Data'!$D$5,0,10*ROW('Hygiene Data'!D3))),'Data Summary'!DO9="Yes"),OFFSET('Hygiene Data'!$D$5,0,10*ROW('Hygiene Data'!D3)),NA())</f>
        <v>81.632649999999998</v>
      </c>
      <c r="BA9" s="93">
        <f ca="true">+IF(AND(ISNUMBER(OFFSET('Hygiene Data'!$D$7,0,10*ROW('Hygiene Data'!D3))),'Data Summary'!DP9="Yes"),OFFSET('Hygiene Data'!$D$7,0,10*ROW('Hygiene Data'!D3)),NA())</f>
        <v>98.75</v>
      </c>
      <c r="BB9" s="93">
        <f ca="true">+IF(AND(ISNUMBER(OFFSET('Hygiene Data'!$D$9,0,10*ROW('Hygiene Data'!D3))),'Data Summary'!DQ9="Yes"),OFFSET('Hygiene Data'!$D$9,0,10*ROW('Hygiene Data'!D3)),NA())</f>
        <v>81.25</v>
      </c>
      <c r="BC9" s="93" t="e">
        <f ca="true">+IF(AND(ISNUMBER(OFFSET('Hygiene Data'!$E$5,0,10*ROW('Hygiene Data'!E3))),'Data Summary'!DR9="Yes"),OFFSET('Hygiene Data'!$E$5,0,10*ROW('Hygiene Data'!E3)),NA())</f>
        <v>#N/A</v>
      </c>
      <c r="BD9" s="93" t="e">
        <f ca="true">+IF(AND(ISNUMBER(OFFSET('Hygiene Data'!$E$7,0,10*ROW('Hygiene Data'!E3))),'Data Summary'!DS9="Yes"),OFFSET('Hygiene Data'!$E$7,0,10*ROW('Hygiene Data'!E3)),NA())</f>
        <v>#N/A</v>
      </c>
      <c r="BE9" s="93" t="e">
        <f ca="true">+IF(AND(ISNUMBER(OFFSET('Hygiene Data'!$E$9,0,10*ROW('Hygiene Data'!E3))),'Data Summary'!DT9="Yes"),OFFSET('Hygiene Data'!$E$9,0,10*ROW('Hygiene Data'!E3)),NA())</f>
        <v>#N/A</v>
      </c>
      <c r="BF9" s="93" t="e">
        <f ca="true">+IF(AND(ISNUMBER(OFFSET('Hygiene Data'!$F$5,0,10*ROW('Hygiene Data'!F3))),'Data Summary'!DU9="Yes"),OFFSET('Hygiene Data'!$F$5,0,10*ROW('Hygiene Data'!F3)),NA())</f>
        <v>#N/A</v>
      </c>
      <c r="BG9" s="93" t="e">
        <f ca="true">+IF(AND(ISNUMBER(OFFSET('Hygiene Data'!$F$7,0,10*ROW('Hygiene Data'!F3))),'Data Summary'!DV9="Yes"),OFFSET('Hygiene Data'!$F$7,0,10*ROW('Hygiene Data'!F3)),NA())</f>
        <v>#N/A</v>
      </c>
      <c r="BH9" s="93" t="e">
        <f ca="true">+IF(AND(ISNUMBER(OFFSET('Hygiene Data'!$F$9,0,10*ROW('Hygiene Data'!F3))),'Data Summary'!DW9="Yes"),OFFSET('Hygiene Data'!$F$9,0,10*ROW('Hygiene Data'!F3)),NA())</f>
        <v>#N/A</v>
      </c>
      <c r="BI9" s="93" t="e">
        <f ca="true">+IF(AND(ISNUMBER(OFFSET('Hygiene Data'!$G$5,0,10*ROW('Hygiene Data'!G3))),'Data Summary'!DX9="Yes"),OFFSET('Hygiene Data'!$G$5,0,10*ROW('Hygiene Data'!G3)),NA())</f>
        <v>#N/A</v>
      </c>
      <c r="BJ9" s="93" t="e">
        <f ca="true">+IF(AND(ISNUMBER(OFFSET('Hygiene Data'!$G$7,0,10*ROW('Hygiene Data'!G3))),'Data Summary'!DY9="Yes"),OFFSET('Hygiene Data'!$G$7,0,10*ROW('Hygiene Data'!G3)),NA())</f>
        <v>#N/A</v>
      </c>
      <c r="BK9" s="93" t="e">
        <f ca="true">+IF(AND(ISNUMBER(OFFSET('Hygiene Data'!$G$9,0,10*ROW('Hygiene Data'!G3))),'Data Summary'!DZ9="Yes"),OFFSET('Hygiene Data'!$G$9,0,10*ROW('Hygiene Data'!G3)),NA())</f>
        <v>#N/A</v>
      </c>
      <c r="BL9" s="93" t="e">
        <f ca="true">+IF(AND(ISNUMBER(OFFSET('Hygiene Data'!$H$5,0,10*ROW('Hygiene Data'!H3))),'Data Summary'!EA9="Yes"),OFFSET('Hygiene Data'!$H$5,0,10*ROW('Hygiene Data'!H3)),NA())</f>
        <v>#N/A</v>
      </c>
      <c r="BM9" s="93" t="e">
        <f ca="true">+IF(AND(ISNUMBER(OFFSET('Hygiene Data'!$H$7,0,10*ROW('Hygiene Data'!H3))),'Data Summary'!EB9="Yes"),OFFSET('Hygiene Data'!$H$7,0,10*ROW('Hygiene Data'!H3)),NA())</f>
        <v>#N/A</v>
      </c>
      <c r="BN9" s="93" t="e">
        <f ca="true">+IF(AND(ISNUMBER(OFFSET('Hygiene Data'!$H$9,0,10*ROW('Hygiene Data'!H3))),'Data Summary'!EC9="Yes"),OFFSET('Hygiene Data'!$H$9,0,10*ROW('Hygiene Data'!H3)),NA())</f>
        <v>#N/A</v>
      </c>
      <c r="BO9" s="93" t="e">
        <f ca="true">+IF(AND(ISNUMBER(OFFSET('Hygiene Data'!$I$5,0,10*ROW('Hygiene Data'!I3))),'Data Summary'!ED9="Yes"),OFFSET('Hygiene Data'!$I$5,0,10*ROW('Hygiene Data'!I3)),NA())</f>
        <v>#N/A</v>
      </c>
      <c r="BP9" s="93" t="e">
        <f ca="true">+IF(AND(ISNUMBER(OFFSET('Hygiene Data'!$I$7,0,10*ROW('Hygiene Data'!I3))),'Data Summary'!EE9="Yes"),OFFSET('Hygiene Data'!$I$7,0,10*ROW('Hygiene Data'!I3)),NA())</f>
        <v>#N/A</v>
      </c>
      <c r="BQ9" s="93" t="e">
        <f ca="true">+IF(AND(ISNUMBER(OFFSET('Hygiene Data'!$I$9,0,10*ROW('Hygiene Data'!I3))),'Data Summary'!EF9="Yes"),OFFSET('Hygiene Data'!$I$9,0,10*ROW('Hygiene Data'!I3)),NA())</f>
        <v>#N/A</v>
      </c>
    </row>
    <row xmlns:x14ac="http://schemas.microsoft.com/office/spreadsheetml/2009/9/ac" r="10" x14ac:dyDescent="0.2">
      <c r="A10" s="329" t="e">
        <f ca="true">+RIGHT('Data Summary'!A10,LEN('Data Summary'!A10)-9)</f>
        <v>#VALUE!</v>
      </c>
      <c r="B10" s="35" t="str">
        <f ca="true">+IF(ISTEXT('Data Summary'!B10),'Data Summary'!B10,"")</f>
        <v/>
      </c>
      <c r="C10" s="328" t="e">
        <f ca="true">+VALUE('Data Summary'!C10)</f>
        <v>#VALUE!</v>
      </c>
      <c r="D10" s="91" t="e">
        <f ca="true">+IF(AND(ISNUMBER(OFFSET('Water Data'!$D$4,0,10*ROW('Water Data'!D4))),'Data Summary'!BS10="Yes"),100-OFFSET('Water Data'!$D$4,0,10*ROW('Water Data'!D4)),NA())</f>
        <v>#N/A</v>
      </c>
      <c r="E10" s="91" t="e">
        <f ca="true">+IF(AND(ISNUMBER(OFFSET('Water Data'!$D$6,0,10*ROW('Water Data'!D4))),'Data Summary'!BT10="Yes"),OFFSET('Water Data'!$D$6,0,10*ROW('Water Data'!D4)),NA())</f>
        <v>#N/A</v>
      </c>
      <c r="F10" s="91" t="e">
        <f ca="true">+IF(AND(ISNUMBER(OFFSET('Water Data'!$D$9,0,10*ROW('Water Data'!D4))),'Data Summary'!BU10="Yes"),OFFSET('Water Data'!$D$9,0,10*ROW('Water Data'!D4)),NA())</f>
        <v>#N/A</v>
      </c>
      <c r="G10" s="91" t="e">
        <f ca="true">+IF(AND(ISNUMBER(OFFSET('Water Data'!$E$4,0,10*ROW('Water Data'!E4))),'Data Summary'!BV10="Yes"),100-OFFSET('Water Data'!$E$4,0,10*ROW('Water Data'!E4)),NA())</f>
        <v>#N/A</v>
      </c>
      <c r="H10" s="91" t="e">
        <f ca="true">+IF(AND(ISNUMBER(OFFSET('Water Data'!$E$6,0,10*ROW('Water Data'!E4))),'Data Summary'!BW10="Yes"),OFFSET('Water Data'!$E$6,0,10*ROW('Water Data'!E4)),NA())</f>
        <v>#N/A</v>
      </c>
      <c r="I10" s="91" t="e">
        <f ca="true">+IF(AND(ISNUMBER(OFFSET('Water Data'!$E$9,0,10*ROW('Water Data'!E4))),'Data Summary'!BX10="Yes"),OFFSET('Water Data'!$E$9,0,10*ROW('Water Data'!E4)),NA())</f>
        <v>#N/A</v>
      </c>
      <c r="J10" s="91" t="e">
        <f ca="true">+IF(AND(ISNUMBER(OFFSET('Water Data'!$F$4,0,10*ROW('Water Data'!F4))),'Data Summary'!BY10="Yes"),100-OFFSET('Water Data'!$F$4,0,10*ROW('Water Data'!F4)),NA())</f>
        <v>#N/A</v>
      </c>
      <c r="K10" s="91" t="e">
        <f ca="true">+IF(AND(ISNUMBER(OFFSET('Water Data'!$F$6,0,10*ROW('Water Data'!F4))),'Data Summary'!BZ10="Yes"),OFFSET('Water Data'!$F$6,0,10*ROW('Water Data'!F4)),NA())</f>
        <v>#N/A</v>
      </c>
      <c r="L10" s="91" t="e">
        <f ca="true">+IF(AND(ISNUMBER(OFFSET('Water Data'!$F$9,0,10*ROW('Water Data'!F4))),'Data Summary'!CA10="Yes"),OFFSET('Water Data'!$F$9,0,10*ROW('Water Data'!F4)),NA())</f>
        <v>#N/A</v>
      </c>
      <c r="M10" s="91" t="e">
        <f ca="true">+IF(AND(ISNUMBER(OFFSET('Water Data'!$G$4,0,10*ROW('Water Data'!G4))),'Data Summary'!CB10="Yes"),100-OFFSET('Water Data'!$G$4,0,10*ROW('Water Data'!G4)),NA())</f>
        <v>#N/A</v>
      </c>
      <c r="N10" s="91" t="e">
        <f ca="true">+IF(AND(ISNUMBER(OFFSET('Water Data'!$G$6,0,10*ROW('Water Data'!G4))),'Data Summary'!CC10="Yes"),OFFSET('Water Data'!$G$6,0,10*ROW('Water Data'!G4)),NA())</f>
        <v>#N/A</v>
      </c>
      <c r="O10" s="91" t="e">
        <f ca="true">+IF(AND(ISNUMBER(OFFSET('Water Data'!$G$9,0,10*ROW('Water Data'!G4))),'Data Summary'!CD10="Yes"),OFFSET('Water Data'!$G$9,0,10*ROW('Water Data'!G4)),NA())</f>
        <v>#N/A</v>
      </c>
      <c r="P10" s="91" t="e">
        <f ca="true">+IF(AND(ISNUMBER(OFFSET('Water Data'!$H$4,0,10*ROW('Water Data'!H4))),'Data Summary'!CE10="Yes"),100-OFFSET('Water Data'!$H$4,0,10*ROW('Water Data'!H4)),NA())</f>
        <v>#N/A</v>
      </c>
      <c r="Q10" s="91" t="e">
        <f ca="true">+IF(AND(ISNUMBER(OFFSET('Water Data'!$H$6,0,10*ROW('Water Data'!H4))),'Data Summary'!CF10="Yes"),OFFSET('Water Data'!$H$6,0,10*ROW('Water Data'!H4)),NA())</f>
        <v>#N/A</v>
      </c>
      <c r="R10" s="91" t="e">
        <f ca="true">+IF(AND(ISNUMBER(OFFSET('Water Data'!$H$9,0,10*ROW('Water Data'!H4))),'Data Summary'!CG10="Yes"),OFFSET('Water Data'!$H$9,0,10*ROW('Water Data'!H4)),NA())</f>
        <v>#N/A</v>
      </c>
      <c r="S10" s="91" t="e">
        <f ca="true">+IF(AND(ISNUMBER(OFFSET('Water Data'!$I$4,0,10*ROW('Water Data'!I4))),'Data Summary'!CH10="Yes"),100-OFFSET('Water Data'!$I$4,0,10*ROW('Water Data'!I4)),NA())</f>
        <v>#N/A</v>
      </c>
      <c r="T10" s="91" t="e">
        <f ca="true">+IF(AND(ISNUMBER(OFFSET('Water Data'!$I$6,0,10*ROW('Water Data'!I4))),'Data Summary'!CI10="Yes"),OFFSET('Water Data'!$I$6,0,10*ROW('Water Data'!I4)),NA())</f>
        <v>#N/A</v>
      </c>
      <c r="U10" s="91" t="e">
        <f ca="true">+IF(AND(ISNUMBER(OFFSET('Water Data'!$I$9,0,10*ROW('Water Data'!I4))),'Data Summary'!CJ10="Yes"),OFFSET('Water Data'!$I$9,0,10*ROW('Water Data'!I4)),NA())</f>
        <v>#N/A</v>
      </c>
      <c r="V10" s="92" t="e">
        <f ca="true">+IF(AND(ISNUMBER(OFFSET('Sanitation Data'!$D$4,0,10*ROW('Sanitation Data'!D4))),'Data Summary'!CK10="Yes"),100-OFFSET('Sanitation Data'!$D$4,0,10*ROW('Sanitation Data'!D4)),NA())</f>
        <v>#N/A</v>
      </c>
      <c r="W10" s="92" t="e">
        <f ca="true">+IF(AND(ISNUMBER(OFFSET('Sanitation Data'!$D$6,0,10*ROW('Sanitation Data'!D4))),'Data Summary'!CL10="Yes"),OFFSET('Sanitation Data'!$D$6,0,10*ROW('Sanitation Data'!D4)),NA())</f>
        <v>#N/A</v>
      </c>
      <c r="X10" s="92" t="e">
        <f ca="true">+IF(AND(ISNUMBER(OFFSET('Sanitation Data'!$D$10,0,10*ROW('Sanitation Data'!D4))),'Data Summary'!CM10="Yes"),OFFSET('Sanitation Data'!$D$10,0,10*ROW('Sanitation Data'!D4)),NA())</f>
        <v>#N/A</v>
      </c>
      <c r="Y10" s="92" t="e">
        <f ca="true">+IF(AND(ISNUMBER(OFFSET('Sanitation Data'!$D$11,0,10*ROW('Sanitation Data'!D4))),'Data Summary'!CN10="Yes"),OFFSET('Sanitation Data'!$D$11,0,10*ROW('Sanitation Data'!D4)),NA())</f>
        <v>#N/A</v>
      </c>
      <c r="Z10" s="92" t="e">
        <f ca="true">+IF(AND(ISNUMBER(OFFSET('Sanitation Data'!$D$12,0,10*ROW('Sanitation Data'!D4))),'Data Summary'!CO10="Yes"),OFFSET('Sanitation Data'!$D$12,0,10*ROW('Sanitation Data'!D4)),NA())</f>
        <v>#N/A</v>
      </c>
      <c r="AA10" s="92" t="e">
        <f ca="true">+IF(AND(ISNUMBER(OFFSET('Sanitation Data'!$E$4,0,10*ROW('Sanitation Data'!E4))),'Data Summary'!CP10="Yes"),100-OFFSET('Sanitation Data'!$E$4,0,10*ROW('Sanitation Data'!E4)),NA())</f>
        <v>#N/A</v>
      </c>
      <c r="AB10" s="92" t="e">
        <f ca="true">+IF(AND(ISNUMBER(OFFSET('Sanitation Data'!$E$6,0,10*ROW('Sanitation Data'!E4))),'Data Summary'!CQ10="Yes"),OFFSET('Sanitation Data'!$E$6,0,10*ROW('Sanitation Data'!E4)),NA())</f>
        <v>#N/A</v>
      </c>
      <c r="AC10" s="92" t="e">
        <f ca="true">+IF(AND(ISNUMBER(OFFSET('Sanitation Data'!$E$10,0,10*ROW('Sanitation Data'!E4))),'Data Summary'!CR10="Yes"),OFFSET('Sanitation Data'!$E$10,0,10*ROW('Sanitation Data'!E4)),NA())</f>
        <v>#N/A</v>
      </c>
      <c r="AD10" s="92" t="e">
        <f ca="true">+IF(AND(ISNUMBER(OFFSET('Sanitation Data'!$E$11,0,10*ROW('Sanitation Data'!E4))),'Data Summary'!CS10="Yes"),OFFSET('Sanitation Data'!$E$11,0,10*ROW('Sanitation Data'!E4)),NA())</f>
        <v>#N/A</v>
      </c>
      <c r="AE10" s="92" t="e">
        <f ca="true">+IF(AND(ISNUMBER(OFFSET('Sanitation Data'!$E$12,0,10*ROW('Sanitation Data'!E4))),'Data Summary'!CT10="Yes"),OFFSET('Sanitation Data'!$E$12,0,10*ROW('Sanitation Data'!E4)),NA())</f>
        <v>#N/A</v>
      </c>
      <c r="AF10" s="92" t="e">
        <f ca="true">+IF(AND(ISNUMBER(OFFSET('Sanitation Data'!$F$4,0,10*ROW('Sanitation Data'!F4))),'Data Summary'!CU10="Yes"),100-OFFSET('Sanitation Data'!$F$4,0,10*ROW('Sanitation Data'!F4)),NA())</f>
        <v>#N/A</v>
      </c>
      <c r="AG10" s="92" t="e">
        <f ca="true">+IF(AND(ISNUMBER(OFFSET('Sanitation Data'!$F$6,0,10*ROW('Sanitation Data'!F4))),'Data Summary'!CV10="Yes"),OFFSET('Sanitation Data'!$F$6,0,10*ROW('Sanitation Data'!F4)),NA())</f>
        <v>#N/A</v>
      </c>
      <c r="AH10" s="92" t="e">
        <f ca="true">+IF(AND(ISNUMBER(OFFSET('Sanitation Data'!$F$10,0,10*ROW('Sanitation Data'!F4))),'Data Summary'!CW10="Yes"),OFFSET('Sanitation Data'!$F$10,0,10*ROW('Sanitation Data'!F4)),NA())</f>
        <v>#N/A</v>
      </c>
      <c r="AI10" s="92" t="e">
        <f ca="true">+IF(AND(ISNUMBER(OFFSET('Sanitation Data'!$F$11,0,10*ROW('Sanitation Data'!F4))),'Data Summary'!CX10="Yes"),OFFSET('Sanitation Data'!$F$11,0,10*ROW('Sanitation Data'!F4)),NA())</f>
        <v>#N/A</v>
      </c>
      <c r="AJ10" s="92" t="e">
        <f ca="true">+IF(AND(ISNUMBER(OFFSET('Sanitation Data'!$F$12,0,10*ROW('Sanitation Data'!F4))),'Data Summary'!CY10="Yes"),OFFSET('Sanitation Data'!$F$12,0,10*ROW('Sanitation Data'!F4)),NA())</f>
        <v>#N/A</v>
      </c>
      <c r="AK10" s="92" t="e">
        <f ca="true">+IF(AND(ISNUMBER(OFFSET('Sanitation Data'!$G$4,0,10*ROW('Sanitation Data'!G4))),'Data Summary'!CZ10="Yes"),100-OFFSET('Sanitation Data'!$G$4,0,10*ROW('Sanitation Data'!G4)),NA())</f>
        <v>#N/A</v>
      </c>
      <c r="AL10" s="92" t="e">
        <f ca="true">+IF(AND(ISNUMBER(OFFSET('Sanitation Data'!$G$6,0,10*ROW('Sanitation Data'!G4))),'Data Summary'!DA10="Yes"),OFFSET('Sanitation Data'!$G$6,0,10*ROW('Sanitation Data'!G4)),NA())</f>
        <v>#N/A</v>
      </c>
      <c r="AM10" s="92" t="e">
        <f ca="true">+IF(AND(ISNUMBER(OFFSET('Sanitation Data'!$G$10,0,10*ROW('Sanitation Data'!G4))),'Data Summary'!DB10="Yes"),OFFSET('Sanitation Data'!$G$10,0,10*ROW('Sanitation Data'!G4)),NA())</f>
        <v>#N/A</v>
      </c>
      <c r="AN10" s="92" t="e">
        <f ca="true">+IF(AND(ISNUMBER(OFFSET('Sanitation Data'!$G$11,0,10*ROW('Sanitation Data'!G4))),'Data Summary'!DC10="Yes"),OFFSET('Sanitation Data'!$G$11,0,10*ROW('Sanitation Data'!G4)),NA())</f>
        <v>#N/A</v>
      </c>
      <c r="AO10" s="92" t="e">
        <f ca="true">+IF(AND(ISNUMBER(OFFSET('Sanitation Data'!$G$12,0,10*ROW('Sanitation Data'!G4))),'Data Summary'!DD10="Yes"),OFFSET('Sanitation Data'!$G$12,0,10*ROW('Sanitation Data'!G4)),NA())</f>
        <v>#N/A</v>
      </c>
      <c r="AP10" s="92" t="e">
        <f ca="true">+IF(AND(ISNUMBER(OFFSET('Sanitation Data'!$H$4,0,10*ROW('Sanitation Data'!H4))),'Data Summary'!DE10="Yes"),100-OFFSET('Sanitation Data'!$H$4,0,10*ROW('Sanitation Data'!H4)),NA())</f>
        <v>#N/A</v>
      </c>
      <c r="AQ10" s="92" t="e">
        <f ca="true">+IF(AND(ISNUMBER(OFFSET('Sanitation Data'!$H$6,0,10*ROW('Sanitation Data'!H4))),'Data Summary'!DF10="Yes"),OFFSET('Sanitation Data'!$H$6,0,10*ROW('Sanitation Data'!H4)),NA())</f>
        <v>#N/A</v>
      </c>
      <c r="AR10" s="92" t="e">
        <f ca="true">+IF(AND(ISNUMBER(OFFSET('Sanitation Data'!$H$10,0,10*ROW('Sanitation Data'!H4))),'Data Summary'!DG10="Yes"),OFFSET('Sanitation Data'!$H$10,0,10*ROW('Sanitation Data'!H4)),NA())</f>
        <v>#N/A</v>
      </c>
      <c r="AS10" s="92" t="e">
        <f ca="true">+IF(AND(ISNUMBER(OFFSET('Sanitation Data'!$H$11,0,10*ROW('Sanitation Data'!H4))),'Data Summary'!DH10="Yes"),OFFSET('Sanitation Data'!$H$11,0,10*ROW('Sanitation Data'!H4)),NA())</f>
        <v>#N/A</v>
      </c>
      <c r="AT10" s="92" t="e">
        <f ca="true">+IF(AND(ISNUMBER(OFFSET('Sanitation Data'!$H$12,0,10*ROW('Sanitation Data'!H4))),'Data Summary'!DI10="Yes"),OFFSET('Sanitation Data'!$H$12,0,10*ROW('Sanitation Data'!H4)),NA())</f>
        <v>#N/A</v>
      </c>
      <c r="AU10" s="92" t="e">
        <f ca="true">+IF(AND(ISNUMBER(OFFSET('Sanitation Data'!$I$4,0,10*ROW('Sanitation Data'!I4))),'Data Summary'!DJ10="Yes"),100-OFFSET('Sanitation Data'!$I$4,0,10*ROW('Sanitation Data'!I4)),NA())</f>
        <v>#N/A</v>
      </c>
      <c r="AV10" s="92" t="e">
        <f ca="true">+IF(AND(ISNUMBER(OFFSET('Sanitation Data'!$I$6,0,10*ROW('Sanitation Data'!I4))),'Data Summary'!DK10="Yes"),OFFSET('Sanitation Data'!$I$6,0,10*ROW('Sanitation Data'!I4)),NA())</f>
        <v>#N/A</v>
      </c>
      <c r="AW10" s="92" t="e">
        <f ca="true">+IF(AND(ISNUMBER(OFFSET('Sanitation Data'!$I$10,0,10*ROW('Sanitation Data'!I4))),'Data Summary'!DL10="Yes"),OFFSET('Sanitation Data'!$I$10,0,10*ROW('Sanitation Data'!I4)),NA())</f>
        <v>#N/A</v>
      </c>
      <c r="AX10" s="92" t="e">
        <f ca="true">+IF(AND(ISNUMBER(OFFSET('Sanitation Data'!$I$11,0,10*ROW('Sanitation Data'!I4))),'Data Summary'!DM10="Yes"),OFFSET('Sanitation Data'!$I$11,0,10*ROW('Sanitation Data'!I4)),NA())</f>
        <v>#N/A</v>
      </c>
      <c r="AY10" s="92" t="e">
        <f ca="true">+IF(AND(ISNUMBER(OFFSET('Sanitation Data'!$I$12,0,10*ROW('Sanitation Data'!I4))),'Data Summary'!DN10="Yes"),OFFSET('Sanitation Data'!$I$12,0,10*ROW('Sanitation Data'!I4)),NA())</f>
        <v>#N/A</v>
      </c>
      <c r="AZ10" s="93" t="e">
        <f ca="true">+IF(AND(ISNUMBER(OFFSET('Hygiene Data'!$D$5,0,10*ROW('Hygiene Data'!D4))),'Data Summary'!DO10="Yes"),OFFSET('Hygiene Data'!$D$5,0,10*ROW('Hygiene Data'!D4)),NA())</f>
        <v>#N/A</v>
      </c>
      <c r="BA10" s="93" t="e">
        <f ca="true">+IF(AND(ISNUMBER(OFFSET('Hygiene Data'!$D$7,0,10*ROW('Hygiene Data'!D4))),'Data Summary'!DP10="Yes"),OFFSET('Hygiene Data'!$D$7,0,10*ROW('Hygiene Data'!D4)),NA())</f>
        <v>#N/A</v>
      </c>
      <c r="BB10" s="93" t="e">
        <f ca="true">+IF(AND(ISNUMBER(OFFSET('Hygiene Data'!$D$9,0,10*ROW('Hygiene Data'!D4))),'Data Summary'!DQ10="Yes"),OFFSET('Hygiene Data'!$D$9,0,10*ROW('Hygiene Data'!D4)),NA())</f>
        <v>#N/A</v>
      </c>
      <c r="BC10" s="93" t="e">
        <f ca="true">+IF(AND(ISNUMBER(OFFSET('Hygiene Data'!$E$5,0,10*ROW('Hygiene Data'!E4))),'Data Summary'!DR10="Yes"),OFFSET('Hygiene Data'!$E$5,0,10*ROW('Hygiene Data'!E4)),NA())</f>
        <v>#N/A</v>
      </c>
      <c r="BD10" s="93" t="e">
        <f ca="true">+IF(AND(ISNUMBER(OFFSET('Hygiene Data'!$E$7,0,10*ROW('Hygiene Data'!E4))),'Data Summary'!DS10="Yes"),OFFSET('Hygiene Data'!$E$7,0,10*ROW('Hygiene Data'!E4)),NA())</f>
        <v>#N/A</v>
      </c>
      <c r="BE10" s="93" t="e">
        <f ca="true">+IF(AND(ISNUMBER(OFFSET('Hygiene Data'!$E$9,0,10*ROW('Hygiene Data'!E4))),'Data Summary'!DT10="Yes"),OFFSET('Hygiene Data'!$E$9,0,10*ROW('Hygiene Data'!E4)),NA())</f>
        <v>#N/A</v>
      </c>
      <c r="BF10" s="93" t="e">
        <f ca="true">+IF(AND(ISNUMBER(OFFSET('Hygiene Data'!$F$5,0,10*ROW('Hygiene Data'!F4))),'Data Summary'!DU10="Yes"),OFFSET('Hygiene Data'!$F$5,0,10*ROW('Hygiene Data'!F4)),NA())</f>
        <v>#N/A</v>
      </c>
      <c r="BG10" s="93" t="e">
        <f ca="true">+IF(AND(ISNUMBER(OFFSET('Hygiene Data'!$F$7,0,10*ROW('Hygiene Data'!F4))),'Data Summary'!DV10="Yes"),OFFSET('Hygiene Data'!$F$7,0,10*ROW('Hygiene Data'!F4)),NA())</f>
        <v>#N/A</v>
      </c>
      <c r="BH10" s="93" t="e">
        <f ca="true">+IF(AND(ISNUMBER(OFFSET('Hygiene Data'!$F$9,0,10*ROW('Hygiene Data'!F4))),'Data Summary'!DW10="Yes"),OFFSET('Hygiene Data'!$F$9,0,10*ROW('Hygiene Data'!F4)),NA())</f>
        <v>#N/A</v>
      </c>
      <c r="BI10" s="93" t="e">
        <f ca="true">+IF(AND(ISNUMBER(OFFSET('Hygiene Data'!$G$5,0,10*ROW('Hygiene Data'!G4))),'Data Summary'!DX10="Yes"),OFFSET('Hygiene Data'!$G$5,0,10*ROW('Hygiene Data'!G4)),NA())</f>
        <v>#N/A</v>
      </c>
      <c r="BJ10" s="93" t="e">
        <f ca="true">+IF(AND(ISNUMBER(OFFSET('Hygiene Data'!$G$7,0,10*ROW('Hygiene Data'!G4))),'Data Summary'!DY10="Yes"),OFFSET('Hygiene Data'!$G$7,0,10*ROW('Hygiene Data'!G4)),NA())</f>
        <v>#N/A</v>
      </c>
      <c r="BK10" s="93" t="e">
        <f ca="true">+IF(AND(ISNUMBER(OFFSET('Hygiene Data'!$G$9,0,10*ROW('Hygiene Data'!G4))),'Data Summary'!DZ10="Yes"),OFFSET('Hygiene Data'!$G$9,0,10*ROW('Hygiene Data'!G4)),NA())</f>
        <v>#N/A</v>
      </c>
      <c r="BL10" s="93" t="e">
        <f ca="true">+IF(AND(ISNUMBER(OFFSET('Hygiene Data'!$H$5,0,10*ROW('Hygiene Data'!H4))),'Data Summary'!EA10="Yes"),OFFSET('Hygiene Data'!$H$5,0,10*ROW('Hygiene Data'!H4)),NA())</f>
        <v>#N/A</v>
      </c>
      <c r="BM10" s="93" t="e">
        <f ca="true">+IF(AND(ISNUMBER(OFFSET('Hygiene Data'!$H$7,0,10*ROW('Hygiene Data'!H4))),'Data Summary'!EB10="Yes"),OFFSET('Hygiene Data'!$H$7,0,10*ROW('Hygiene Data'!H4)),NA())</f>
        <v>#N/A</v>
      </c>
      <c r="BN10" s="93" t="e">
        <f ca="true">+IF(AND(ISNUMBER(OFFSET('Hygiene Data'!$H$9,0,10*ROW('Hygiene Data'!H4))),'Data Summary'!EC10="Yes"),OFFSET('Hygiene Data'!$H$9,0,10*ROW('Hygiene Data'!H4)),NA())</f>
        <v>#N/A</v>
      </c>
      <c r="BO10" s="93" t="e">
        <f ca="true">+IF(AND(ISNUMBER(OFFSET('Hygiene Data'!$I$5,0,10*ROW('Hygiene Data'!I4))),'Data Summary'!ED10="Yes"),OFFSET('Hygiene Data'!$I$5,0,10*ROW('Hygiene Data'!I4)),NA())</f>
        <v>#N/A</v>
      </c>
      <c r="BP10" s="93" t="e">
        <f ca="true">+IF(AND(ISNUMBER(OFFSET('Hygiene Data'!$I$7,0,10*ROW('Hygiene Data'!I4))),'Data Summary'!EE10="Yes"),OFFSET('Hygiene Data'!$I$7,0,10*ROW('Hygiene Data'!I4)),NA())</f>
        <v>#N/A</v>
      </c>
      <c r="BQ10" s="93" t="e">
        <f ca="true">+IF(AND(ISNUMBER(OFFSET('Hygiene Data'!$I$9,0,10*ROW('Hygiene Data'!I4))),'Data Summary'!EF10="Yes"),OFFSET('Hygiene Data'!$I$9,0,10*ROW('Hygiene Data'!I4)),NA())</f>
        <v>#N/A</v>
      </c>
    </row>
    <row xmlns:x14ac="http://schemas.microsoft.com/office/spreadsheetml/2009/9/ac" r="11" x14ac:dyDescent="0.2">
      <c r="A11" s="329" t="e">
        <f ca="true">+RIGHT('Data Summary'!A11,LEN('Data Summary'!A11)-9)</f>
        <v>#VALUE!</v>
      </c>
      <c r="B11" s="35" t="str">
        <f ca="true">+IF(ISTEXT('Data Summary'!B11),'Data Summary'!B11,"")</f>
        <v/>
      </c>
      <c r="C11" s="328" t="e">
        <f ca="true">+VALUE('Data Summary'!C11)</f>
        <v>#VALUE!</v>
      </c>
      <c r="D11" s="91" t="e">
        <f ca="true">+IF(AND(ISNUMBER(OFFSET('Water Data'!$D$4,0,10*ROW('Water Data'!D5))),'Data Summary'!BS11="Yes"),100-OFFSET('Water Data'!$D$4,0,10*ROW('Water Data'!D5)),NA())</f>
        <v>#N/A</v>
      </c>
      <c r="E11" s="91" t="e">
        <f ca="true">+IF(AND(ISNUMBER(OFFSET('Water Data'!$D$6,0,10*ROW('Water Data'!D5))),'Data Summary'!BT11="Yes"),OFFSET('Water Data'!$D$6,0,10*ROW('Water Data'!D5)),NA())</f>
        <v>#N/A</v>
      </c>
      <c r="F11" s="91" t="e">
        <f ca="true">+IF(AND(ISNUMBER(OFFSET('Water Data'!$D$9,0,10*ROW('Water Data'!D5))),'Data Summary'!BU11="Yes"),OFFSET('Water Data'!$D$9,0,10*ROW('Water Data'!D5)),NA())</f>
        <v>#N/A</v>
      </c>
      <c r="G11" s="91" t="e">
        <f ca="true">+IF(AND(ISNUMBER(OFFSET('Water Data'!$E$4,0,10*ROW('Water Data'!E5))),'Data Summary'!BV11="Yes"),100-OFFSET('Water Data'!$E$4,0,10*ROW('Water Data'!E5)),NA())</f>
        <v>#N/A</v>
      </c>
      <c r="H11" s="91" t="e">
        <f ca="true">+IF(AND(ISNUMBER(OFFSET('Water Data'!$E$6,0,10*ROW('Water Data'!E5))),'Data Summary'!BW11="Yes"),OFFSET('Water Data'!$E$6,0,10*ROW('Water Data'!E5)),NA())</f>
        <v>#N/A</v>
      </c>
      <c r="I11" s="91" t="e">
        <f ca="true">+IF(AND(ISNUMBER(OFFSET('Water Data'!$E$9,0,10*ROW('Water Data'!E5))),'Data Summary'!BX11="Yes"),OFFSET('Water Data'!$E$9,0,10*ROW('Water Data'!E5)),NA())</f>
        <v>#N/A</v>
      </c>
      <c r="J11" s="91" t="e">
        <f ca="true">+IF(AND(ISNUMBER(OFFSET('Water Data'!$F$4,0,10*ROW('Water Data'!F5))),'Data Summary'!BY11="Yes"),100-OFFSET('Water Data'!$F$4,0,10*ROW('Water Data'!F5)),NA())</f>
        <v>#N/A</v>
      </c>
      <c r="K11" s="91" t="e">
        <f ca="true">+IF(AND(ISNUMBER(OFFSET('Water Data'!$F$6,0,10*ROW('Water Data'!F5))),'Data Summary'!BZ11="Yes"),OFFSET('Water Data'!$F$6,0,10*ROW('Water Data'!F5)),NA())</f>
        <v>#N/A</v>
      </c>
      <c r="L11" s="91" t="e">
        <f ca="true">+IF(AND(ISNUMBER(OFFSET('Water Data'!$F$9,0,10*ROW('Water Data'!F5))),'Data Summary'!CA11="Yes"),OFFSET('Water Data'!$F$9,0,10*ROW('Water Data'!F5)),NA())</f>
        <v>#N/A</v>
      </c>
      <c r="M11" s="91" t="e">
        <f ca="true">+IF(AND(ISNUMBER(OFFSET('Water Data'!$G$4,0,10*ROW('Water Data'!G5))),'Data Summary'!CB11="Yes"),100-OFFSET('Water Data'!$G$4,0,10*ROW('Water Data'!G5)),NA())</f>
        <v>#N/A</v>
      </c>
      <c r="N11" s="91" t="e">
        <f ca="true">+IF(AND(ISNUMBER(OFFSET('Water Data'!$G$6,0,10*ROW('Water Data'!G5))),'Data Summary'!CC11="Yes"),OFFSET('Water Data'!$G$6,0,10*ROW('Water Data'!G5)),NA())</f>
        <v>#N/A</v>
      </c>
      <c r="O11" s="91" t="e">
        <f ca="true">+IF(AND(ISNUMBER(OFFSET('Water Data'!$G$9,0,10*ROW('Water Data'!G5))),'Data Summary'!CD11="Yes"),OFFSET('Water Data'!$G$9,0,10*ROW('Water Data'!G5)),NA())</f>
        <v>#N/A</v>
      </c>
      <c r="P11" s="91" t="e">
        <f ca="true">+IF(AND(ISNUMBER(OFFSET('Water Data'!$H$4,0,10*ROW('Water Data'!H5))),'Data Summary'!CE11="Yes"),100-OFFSET('Water Data'!$H$4,0,10*ROW('Water Data'!H5)),NA())</f>
        <v>#N/A</v>
      </c>
      <c r="Q11" s="91" t="e">
        <f ca="true">+IF(AND(ISNUMBER(OFFSET('Water Data'!$H$6,0,10*ROW('Water Data'!H5))),'Data Summary'!CF11="Yes"),OFFSET('Water Data'!$H$6,0,10*ROW('Water Data'!H5)),NA())</f>
        <v>#N/A</v>
      </c>
      <c r="R11" s="91" t="e">
        <f ca="true">+IF(AND(ISNUMBER(OFFSET('Water Data'!$H$9,0,10*ROW('Water Data'!H5))),'Data Summary'!CG11="Yes"),OFFSET('Water Data'!$H$9,0,10*ROW('Water Data'!H5)),NA())</f>
        <v>#N/A</v>
      </c>
      <c r="S11" s="91" t="e">
        <f ca="true">+IF(AND(ISNUMBER(OFFSET('Water Data'!$I$4,0,10*ROW('Water Data'!I5))),'Data Summary'!CH11="Yes"),100-OFFSET('Water Data'!$I$4,0,10*ROW('Water Data'!I5)),NA())</f>
        <v>#N/A</v>
      </c>
      <c r="T11" s="91" t="e">
        <f ca="true">+IF(AND(ISNUMBER(OFFSET('Water Data'!$I$6,0,10*ROW('Water Data'!I5))),'Data Summary'!CI11="Yes"),OFFSET('Water Data'!$I$6,0,10*ROW('Water Data'!I5)),NA())</f>
        <v>#N/A</v>
      </c>
      <c r="U11" s="91" t="e">
        <f ca="true">+IF(AND(ISNUMBER(OFFSET('Water Data'!$I$9,0,10*ROW('Water Data'!I5))),'Data Summary'!CJ11="Yes"),OFFSET('Water Data'!$I$9,0,10*ROW('Water Data'!I5)),NA())</f>
        <v>#N/A</v>
      </c>
      <c r="V11" s="92" t="e">
        <f ca="true">+IF(AND(ISNUMBER(OFFSET('Sanitation Data'!$D$4,0,10*ROW('Sanitation Data'!D5))),'Data Summary'!CK11="Yes"),100-OFFSET('Sanitation Data'!$D$4,0,10*ROW('Sanitation Data'!D5)),NA())</f>
        <v>#N/A</v>
      </c>
      <c r="W11" s="92" t="e">
        <f ca="true">+IF(AND(ISNUMBER(OFFSET('Sanitation Data'!$D$6,0,10*ROW('Sanitation Data'!D5))),'Data Summary'!CL11="Yes"),OFFSET('Sanitation Data'!$D$6,0,10*ROW('Sanitation Data'!D5)),NA())</f>
        <v>#N/A</v>
      </c>
      <c r="X11" s="92" t="e">
        <f ca="true">+IF(AND(ISNUMBER(OFFSET('Sanitation Data'!$D$10,0,10*ROW('Sanitation Data'!D5))),'Data Summary'!CM11="Yes"),OFFSET('Sanitation Data'!$D$10,0,10*ROW('Sanitation Data'!D5)),NA())</f>
        <v>#N/A</v>
      </c>
      <c r="Y11" s="92" t="e">
        <f ca="true">+IF(AND(ISNUMBER(OFFSET('Sanitation Data'!$D$11,0,10*ROW('Sanitation Data'!D5))),'Data Summary'!CN11="Yes"),OFFSET('Sanitation Data'!$D$11,0,10*ROW('Sanitation Data'!D5)),NA())</f>
        <v>#N/A</v>
      </c>
      <c r="Z11" s="92" t="e">
        <f ca="true">+IF(AND(ISNUMBER(OFFSET('Sanitation Data'!$D$12,0,10*ROW('Sanitation Data'!D5))),'Data Summary'!CO11="Yes"),OFFSET('Sanitation Data'!$D$12,0,10*ROW('Sanitation Data'!D5)),NA())</f>
        <v>#N/A</v>
      </c>
      <c r="AA11" s="92" t="e">
        <f ca="true">+IF(AND(ISNUMBER(OFFSET('Sanitation Data'!$E$4,0,10*ROW('Sanitation Data'!E5))),'Data Summary'!CP11="Yes"),100-OFFSET('Sanitation Data'!$E$4,0,10*ROW('Sanitation Data'!E5)),NA())</f>
        <v>#N/A</v>
      </c>
      <c r="AB11" s="92" t="e">
        <f ca="true">+IF(AND(ISNUMBER(OFFSET('Sanitation Data'!$E$6,0,10*ROW('Sanitation Data'!E5))),'Data Summary'!CQ11="Yes"),OFFSET('Sanitation Data'!$E$6,0,10*ROW('Sanitation Data'!E5)),NA())</f>
        <v>#N/A</v>
      </c>
      <c r="AC11" s="92" t="e">
        <f ca="true">+IF(AND(ISNUMBER(OFFSET('Sanitation Data'!$E$10,0,10*ROW('Sanitation Data'!E5))),'Data Summary'!CR11="Yes"),OFFSET('Sanitation Data'!$E$10,0,10*ROW('Sanitation Data'!E5)),NA())</f>
        <v>#N/A</v>
      </c>
      <c r="AD11" s="92" t="e">
        <f ca="true">+IF(AND(ISNUMBER(OFFSET('Sanitation Data'!$E$11,0,10*ROW('Sanitation Data'!E5))),'Data Summary'!CS11="Yes"),OFFSET('Sanitation Data'!$E$11,0,10*ROW('Sanitation Data'!E5)),NA())</f>
        <v>#N/A</v>
      </c>
      <c r="AE11" s="92" t="e">
        <f ca="true">+IF(AND(ISNUMBER(OFFSET('Sanitation Data'!$E$12,0,10*ROW('Sanitation Data'!E5))),'Data Summary'!CT11="Yes"),OFFSET('Sanitation Data'!$E$12,0,10*ROW('Sanitation Data'!E5)),NA())</f>
        <v>#N/A</v>
      </c>
      <c r="AF11" s="92" t="e">
        <f ca="true">+IF(AND(ISNUMBER(OFFSET('Sanitation Data'!$F$4,0,10*ROW('Sanitation Data'!F5))),'Data Summary'!CU11="Yes"),100-OFFSET('Sanitation Data'!$F$4,0,10*ROW('Sanitation Data'!F5)),NA())</f>
        <v>#N/A</v>
      </c>
      <c r="AG11" s="92" t="e">
        <f ca="true">+IF(AND(ISNUMBER(OFFSET('Sanitation Data'!$F$6,0,10*ROW('Sanitation Data'!F5))),'Data Summary'!CV11="Yes"),OFFSET('Sanitation Data'!$F$6,0,10*ROW('Sanitation Data'!F5)),NA())</f>
        <v>#N/A</v>
      </c>
      <c r="AH11" s="92" t="e">
        <f ca="true">+IF(AND(ISNUMBER(OFFSET('Sanitation Data'!$F$10,0,10*ROW('Sanitation Data'!F5))),'Data Summary'!CW11="Yes"),OFFSET('Sanitation Data'!$F$10,0,10*ROW('Sanitation Data'!F5)),NA())</f>
        <v>#N/A</v>
      </c>
      <c r="AI11" s="92" t="e">
        <f ca="true">+IF(AND(ISNUMBER(OFFSET('Sanitation Data'!$F$11,0,10*ROW('Sanitation Data'!F5))),'Data Summary'!CX11="Yes"),OFFSET('Sanitation Data'!$F$11,0,10*ROW('Sanitation Data'!F5)),NA())</f>
        <v>#N/A</v>
      </c>
      <c r="AJ11" s="92" t="e">
        <f ca="true">+IF(AND(ISNUMBER(OFFSET('Sanitation Data'!$F$12,0,10*ROW('Sanitation Data'!F5))),'Data Summary'!CY11="Yes"),OFFSET('Sanitation Data'!$F$12,0,10*ROW('Sanitation Data'!F5)),NA())</f>
        <v>#N/A</v>
      </c>
      <c r="AK11" s="92" t="e">
        <f ca="true">+IF(AND(ISNUMBER(OFFSET('Sanitation Data'!$G$4,0,10*ROW('Sanitation Data'!G5))),'Data Summary'!CZ11="Yes"),100-OFFSET('Sanitation Data'!$G$4,0,10*ROW('Sanitation Data'!G5)),NA())</f>
        <v>#N/A</v>
      </c>
      <c r="AL11" s="92" t="e">
        <f ca="true">+IF(AND(ISNUMBER(OFFSET('Sanitation Data'!$G$6,0,10*ROW('Sanitation Data'!G5))),'Data Summary'!DA11="Yes"),OFFSET('Sanitation Data'!$G$6,0,10*ROW('Sanitation Data'!G5)),NA())</f>
        <v>#N/A</v>
      </c>
      <c r="AM11" s="92" t="e">
        <f ca="true">+IF(AND(ISNUMBER(OFFSET('Sanitation Data'!$G$10,0,10*ROW('Sanitation Data'!G5))),'Data Summary'!DB11="Yes"),OFFSET('Sanitation Data'!$G$10,0,10*ROW('Sanitation Data'!G5)),NA())</f>
        <v>#N/A</v>
      </c>
      <c r="AN11" s="92" t="e">
        <f ca="true">+IF(AND(ISNUMBER(OFFSET('Sanitation Data'!$G$11,0,10*ROW('Sanitation Data'!G5))),'Data Summary'!DC11="Yes"),OFFSET('Sanitation Data'!$G$11,0,10*ROW('Sanitation Data'!G5)),NA())</f>
        <v>#N/A</v>
      </c>
      <c r="AO11" s="92" t="e">
        <f ca="true">+IF(AND(ISNUMBER(OFFSET('Sanitation Data'!$G$12,0,10*ROW('Sanitation Data'!G5))),'Data Summary'!DD11="Yes"),OFFSET('Sanitation Data'!$G$12,0,10*ROW('Sanitation Data'!G5)),NA())</f>
        <v>#N/A</v>
      </c>
      <c r="AP11" s="92" t="e">
        <f ca="true">+IF(AND(ISNUMBER(OFFSET('Sanitation Data'!$H$4,0,10*ROW('Sanitation Data'!H5))),'Data Summary'!DE11="Yes"),100-OFFSET('Sanitation Data'!$H$4,0,10*ROW('Sanitation Data'!H5)),NA())</f>
        <v>#N/A</v>
      </c>
      <c r="AQ11" s="92" t="e">
        <f ca="true">+IF(AND(ISNUMBER(OFFSET('Sanitation Data'!$H$6,0,10*ROW('Sanitation Data'!H5))),'Data Summary'!DF11="Yes"),OFFSET('Sanitation Data'!$H$6,0,10*ROW('Sanitation Data'!H5)),NA())</f>
        <v>#N/A</v>
      </c>
      <c r="AR11" s="92" t="e">
        <f ca="true">+IF(AND(ISNUMBER(OFFSET('Sanitation Data'!$H$10,0,10*ROW('Sanitation Data'!H5))),'Data Summary'!DG11="Yes"),OFFSET('Sanitation Data'!$H$10,0,10*ROW('Sanitation Data'!H5)),NA())</f>
        <v>#N/A</v>
      </c>
      <c r="AS11" s="92" t="e">
        <f ca="true">+IF(AND(ISNUMBER(OFFSET('Sanitation Data'!$H$11,0,10*ROW('Sanitation Data'!H5))),'Data Summary'!DH11="Yes"),OFFSET('Sanitation Data'!$H$11,0,10*ROW('Sanitation Data'!H5)),NA())</f>
        <v>#N/A</v>
      </c>
      <c r="AT11" s="92" t="e">
        <f ca="true">+IF(AND(ISNUMBER(OFFSET('Sanitation Data'!$H$12,0,10*ROW('Sanitation Data'!H5))),'Data Summary'!DI11="Yes"),OFFSET('Sanitation Data'!$H$12,0,10*ROW('Sanitation Data'!H5)),NA())</f>
        <v>#N/A</v>
      </c>
      <c r="AU11" s="92" t="e">
        <f ca="true">+IF(AND(ISNUMBER(OFFSET('Sanitation Data'!$I$4,0,10*ROW('Sanitation Data'!I5))),'Data Summary'!DJ11="Yes"),100-OFFSET('Sanitation Data'!$I$4,0,10*ROW('Sanitation Data'!I5)),NA())</f>
        <v>#N/A</v>
      </c>
      <c r="AV11" s="92" t="e">
        <f ca="true">+IF(AND(ISNUMBER(OFFSET('Sanitation Data'!$I$6,0,10*ROW('Sanitation Data'!I5))),'Data Summary'!DK11="Yes"),OFFSET('Sanitation Data'!$I$6,0,10*ROW('Sanitation Data'!I5)),NA())</f>
        <v>#N/A</v>
      </c>
      <c r="AW11" s="92" t="e">
        <f ca="true">+IF(AND(ISNUMBER(OFFSET('Sanitation Data'!$I$10,0,10*ROW('Sanitation Data'!I5))),'Data Summary'!DL11="Yes"),OFFSET('Sanitation Data'!$I$10,0,10*ROW('Sanitation Data'!I5)),NA())</f>
        <v>#N/A</v>
      </c>
      <c r="AX11" s="92" t="e">
        <f ca="true">+IF(AND(ISNUMBER(OFFSET('Sanitation Data'!$I$11,0,10*ROW('Sanitation Data'!I5))),'Data Summary'!DM11="Yes"),OFFSET('Sanitation Data'!$I$11,0,10*ROW('Sanitation Data'!I5)),NA())</f>
        <v>#N/A</v>
      </c>
      <c r="AY11" s="92" t="e">
        <f ca="true">+IF(AND(ISNUMBER(OFFSET('Sanitation Data'!$I$12,0,10*ROW('Sanitation Data'!I5))),'Data Summary'!DN11="Yes"),OFFSET('Sanitation Data'!$I$12,0,10*ROW('Sanitation Data'!I5)),NA())</f>
        <v>#N/A</v>
      </c>
      <c r="AZ11" s="93" t="e">
        <f ca="true">+IF(AND(ISNUMBER(OFFSET('Hygiene Data'!$D$5,0,10*ROW('Hygiene Data'!D5))),'Data Summary'!DO11="Yes"),OFFSET('Hygiene Data'!$D$5,0,10*ROW('Hygiene Data'!D5)),NA())</f>
        <v>#N/A</v>
      </c>
      <c r="BA11" s="93" t="e">
        <f ca="true">+IF(AND(ISNUMBER(OFFSET('Hygiene Data'!$D$7,0,10*ROW('Hygiene Data'!D5))),'Data Summary'!DP11="Yes"),OFFSET('Hygiene Data'!$D$7,0,10*ROW('Hygiene Data'!D5)),NA())</f>
        <v>#N/A</v>
      </c>
      <c r="BB11" s="93" t="e">
        <f ca="true">+IF(AND(ISNUMBER(OFFSET('Hygiene Data'!$D$9,0,10*ROW('Hygiene Data'!D5))),'Data Summary'!DQ11="Yes"),OFFSET('Hygiene Data'!$D$9,0,10*ROW('Hygiene Data'!D5)),NA())</f>
        <v>#N/A</v>
      </c>
      <c r="BC11" s="93" t="e">
        <f ca="true">+IF(AND(ISNUMBER(OFFSET('Hygiene Data'!$E$5,0,10*ROW('Hygiene Data'!E5))),'Data Summary'!DR11="Yes"),OFFSET('Hygiene Data'!$E$5,0,10*ROW('Hygiene Data'!E5)),NA())</f>
        <v>#N/A</v>
      </c>
      <c r="BD11" s="93" t="e">
        <f ca="true">+IF(AND(ISNUMBER(OFFSET('Hygiene Data'!$E$7,0,10*ROW('Hygiene Data'!E5))),'Data Summary'!DS11="Yes"),OFFSET('Hygiene Data'!$E$7,0,10*ROW('Hygiene Data'!E5)),NA())</f>
        <v>#N/A</v>
      </c>
      <c r="BE11" s="93" t="e">
        <f ca="true">+IF(AND(ISNUMBER(OFFSET('Hygiene Data'!$E$9,0,10*ROW('Hygiene Data'!E5))),'Data Summary'!DT11="Yes"),OFFSET('Hygiene Data'!$E$9,0,10*ROW('Hygiene Data'!E5)),NA())</f>
        <v>#N/A</v>
      </c>
      <c r="BF11" s="93" t="e">
        <f ca="true">+IF(AND(ISNUMBER(OFFSET('Hygiene Data'!$F$5,0,10*ROW('Hygiene Data'!F5))),'Data Summary'!DU11="Yes"),OFFSET('Hygiene Data'!$F$5,0,10*ROW('Hygiene Data'!F5)),NA())</f>
        <v>#N/A</v>
      </c>
      <c r="BG11" s="93" t="e">
        <f ca="true">+IF(AND(ISNUMBER(OFFSET('Hygiene Data'!$F$7,0,10*ROW('Hygiene Data'!F5))),'Data Summary'!DV11="Yes"),OFFSET('Hygiene Data'!$F$7,0,10*ROW('Hygiene Data'!F5)),NA())</f>
        <v>#N/A</v>
      </c>
      <c r="BH11" s="93" t="e">
        <f ca="true">+IF(AND(ISNUMBER(OFFSET('Hygiene Data'!$F$9,0,10*ROW('Hygiene Data'!F5))),'Data Summary'!DW11="Yes"),OFFSET('Hygiene Data'!$F$9,0,10*ROW('Hygiene Data'!F5)),NA())</f>
        <v>#N/A</v>
      </c>
      <c r="BI11" s="93" t="e">
        <f ca="true">+IF(AND(ISNUMBER(OFFSET('Hygiene Data'!$G$5,0,10*ROW('Hygiene Data'!G5))),'Data Summary'!DX11="Yes"),OFFSET('Hygiene Data'!$G$5,0,10*ROW('Hygiene Data'!G5)),NA())</f>
        <v>#N/A</v>
      </c>
      <c r="BJ11" s="93" t="e">
        <f ca="true">+IF(AND(ISNUMBER(OFFSET('Hygiene Data'!$G$7,0,10*ROW('Hygiene Data'!G5))),'Data Summary'!DY11="Yes"),OFFSET('Hygiene Data'!$G$7,0,10*ROW('Hygiene Data'!G5)),NA())</f>
        <v>#N/A</v>
      </c>
      <c r="BK11" s="93" t="e">
        <f ca="true">+IF(AND(ISNUMBER(OFFSET('Hygiene Data'!$G$9,0,10*ROW('Hygiene Data'!G5))),'Data Summary'!DZ11="Yes"),OFFSET('Hygiene Data'!$G$9,0,10*ROW('Hygiene Data'!G5)),NA())</f>
        <v>#N/A</v>
      </c>
      <c r="BL11" s="93" t="e">
        <f ca="true">+IF(AND(ISNUMBER(OFFSET('Hygiene Data'!$H$5,0,10*ROW('Hygiene Data'!H5))),'Data Summary'!EA11="Yes"),OFFSET('Hygiene Data'!$H$5,0,10*ROW('Hygiene Data'!H5)),NA())</f>
        <v>#N/A</v>
      </c>
      <c r="BM11" s="93" t="e">
        <f ca="true">+IF(AND(ISNUMBER(OFFSET('Hygiene Data'!$H$7,0,10*ROW('Hygiene Data'!H5))),'Data Summary'!EB11="Yes"),OFFSET('Hygiene Data'!$H$7,0,10*ROW('Hygiene Data'!H5)),NA())</f>
        <v>#N/A</v>
      </c>
      <c r="BN11" s="93" t="e">
        <f ca="true">+IF(AND(ISNUMBER(OFFSET('Hygiene Data'!$H$9,0,10*ROW('Hygiene Data'!H5))),'Data Summary'!EC11="Yes"),OFFSET('Hygiene Data'!$H$9,0,10*ROW('Hygiene Data'!H5)),NA())</f>
        <v>#N/A</v>
      </c>
      <c r="BO11" s="93" t="e">
        <f ca="true">+IF(AND(ISNUMBER(OFFSET('Hygiene Data'!$I$5,0,10*ROW('Hygiene Data'!I5))),'Data Summary'!ED11="Yes"),OFFSET('Hygiene Data'!$I$5,0,10*ROW('Hygiene Data'!I5)),NA())</f>
        <v>#N/A</v>
      </c>
      <c r="BP11" s="93" t="e">
        <f ca="true">+IF(AND(ISNUMBER(OFFSET('Hygiene Data'!$I$7,0,10*ROW('Hygiene Data'!I5))),'Data Summary'!EE11="Yes"),OFFSET('Hygiene Data'!$I$7,0,10*ROW('Hygiene Data'!I5)),NA())</f>
        <v>#N/A</v>
      </c>
      <c r="BQ11" s="93" t="e">
        <f ca="true">+IF(AND(ISNUMBER(OFFSET('Hygiene Data'!$I$9,0,10*ROW('Hygiene Data'!I5))),'Data Summary'!EF11="Yes"),OFFSET('Hygiene Data'!$I$9,0,10*ROW('Hygiene Data'!I5)),NA())</f>
        <v>#N/A</v>
      </c>
    </row>
    <row xmlns:x14ac="http://schemas.microsoft.com/office/spreadsheetml/2009/9/ac" r="12" x14ac:dyDescent="0.2">
      <c r="A12" s="329" t="e">
        <f ca="true">+RIGHT('Data Summary'!A12,LEN('Data Summary'!A12)-9)</f>
        <v>#VALUE!</v>
      </c>
      <c r="B12" s="35" t="str">
        <f ca="true">+IF(ISTEXT('Data Summary'!B12),'Data Summary'!B12,"")</f>
        <v/>
      </c>
      <c r="C12" s="328" t="e">
        <f ca="true">+VALUE('Data Summary'!C12)</f>
        <v>#VALUE!</v>
      </c>
      <c r="D12" s="91" t="e">
        <f ca="true">+IF(AND(ISNUMBER(OFFSET('Water Data'!$D$4,0,10*ROW('Water Data'!D6))),'Data Summary'!BS12="Yes"),100-OFFSET('Water Data'!$D$4,0,10*ROW('Water Data'!D6)),NA())</f>
        <v>#N/A</v>
      </c>
      <c r="E12" s="91" t="e">
        <f ca="true">+IF(AND(ISNUMBER(OFFSET('Water Data'!$D$6,0,10*ROW('Water Data'!D6))),'Data Summary'!BT12="Yes"),OFFSET('Water Data'!$D$6,0,10*ROW('Water Data'!D6)),NA())</f>
        <v>#N/A</v>
      </c>
      <c r="F12" s="91" t="e">
        <f ca="true">+IF(AND(ISNUMBER(OFFSET('Water Data'!$D$9,0,10*ROW('Water Data'!D6))),'Data Summary'!BU12="Yes"),OFFSET('Water Data'!$D$9,0,10*ROW('Water Data'!D6)),NA())</f>
        <v>#N/A</v>
      </c>
      <c r="G12" s="91" t="e">
        <f ca="true">+IF(AND(ISNUMBER(OFFSET('Water Data'!$E$4,0,10*ROW('Water Data'!E6))),'Data Summary'!BV12="Yes"),100-OFFSET('Water Data'!$E$4,0,10*ROW('Water Data'!E6)),NA())</f>
        <v>#N/A</v>
      </c>
      <c r="H12" s="91" t="e">
        <f ca="true">+IF(AND(ISNUMBER(OFFSET('Water Data'!$E$6,0,10*ROW('Water Data'!E6))),'Data Summary'!BW12="Yes"),OFFSET('Water Data'!$E$6,0,10*ROW('Water Data'!E6)),NA())</f>
        <v>#N/A</v>
      </c>
      <c r="I12" s="91" t="e">
        <f ca="true">+IF(AND(ISNUMBER(OFFSET('Water Data'!$E$9,0,10*ROW('Water Data'!E6))),'Data Summary'!BX12="Yes"),OFFSET('Water Data'!$E$9,0,10*ROW('Water Data'!E6)),NA())</f>
        <v>#N/A</v>
      </c>
      <c r="J12" s="91" t="e">
        <f ca="true">+IF(AND(ISNUMBER(OFFSET('Water Data'!$F$4,0,10*ROW('Water Data'!F6))),'Data Summary'!BY12="Yes"),100-OFFSET('Water Data'!$F$4,0,10*ROW('Water Data'!F6)),NA())</f>
        <v>#N/A</v>
      </c>
      <c r="K12" s="91" t="e">
        <f ca="true">+IF(AND(ISNUMBER(OFFSET('Water Data'!$F$6,0,10*ROW('Water Data'!F6))),'Data Summary'!BZ12="Yes"),OFFSET('Water Data'!$F$6,0,10*ROW('Water Data'!F6)),NA())</f>
        <v>#N/A</v>
      </c>
      <c r="L12" s="91" t="e">
        <f ca="true">+IF(AND(ISNUMBER(OFFSET('Water Data'!$F$9,0,10*ROW('Water Data'!F6))),'Data Summary'!CA12="Yes"),OFFSET('Water Data'!$F$9,0,10*ROW('Water Data'!F6)),NA())</f>
        <v>#N/A</v>
      </c>
      <c r="M12" s="91" t="e">
        <f ca="true">+IF(AND(ISNUMBER(OFFSET('Water Data'!$G$4,0,10*ROW('Water Data'!G6))),'Data Summary'!CB12="Yes"),100-OFFSET('Water Data'!$G$4,0,10*ROW('Water Data'!G6)),NA())</f>
        <v>#N/A</v>
      </c>
      <c r="N12" s="91" t="e">
        <f ca="true">+IF(AND(ISNUMBER(OFFSET('Water Data'!$G$6,0,10*ROW('Water Data'!G6))),'Data Summary'!CC12="Yes"),OFFSET('Water Data'!$G$6,0,10*ROW('Water Data'!G6)),NA())</f>
        <v>#N/A</v>
      </c>
      <c r="O12" s="91" t="e">
        <f ca="true">+IF(AND(ISNUMBER(OFFSET('Water Data'!$G$9,0,10*ROW('Water Data'!G6))),'Data Summary'!CD12="Yes"),OFFSET('Water Data'!$G$9,0,10*ROW('Water Data'!G6)),NA())</f>
        <v>#N/A</v>
      </c>
      <c r="P12" s="91" t="e">
        <f ca="true">+IF(AND(ISNUMBER(OFFSET('Water Data'!$H$4,0,10*ROW('Water Data'!H6))),'Data Summary'!CE12="Yes"),100-OFFSET('Water Data'!$H$4,0,10*ROW('Water Data'!H6)),NA())</f>
        <v>#N/A</v>
      </c>
      <c r="Q12" s="91" t="e">
        <f ca="true">+IF(AND(ISNUMBER(OFFSET('Water Data'!$H$6,0,10*ROW('Water Data'!H6))),'Data Summary'!CF12="Yes"),OFFSET('Water Data'!$H$6,0,10*ROW('Water Data'!H6)),NA())</f>
        <v>#N/A</v>
      </c>
      <c r="R12" s="91" t="e">
        <f ca="true">+IF(AND(ISNUMBER(OFFSET('Water Data'!$H$9,0,10*ROW('Water Data'!H6))),'Data Summary'!CG12="Yes"),OFFSET('Water Data'!$H$9,0,10*ROW('Water Data'!H6)),NA())</f>
        <v>#N/A</v>
      </c>
      <c r="S12" s="91" t="e">
        <f ca="true">+IF(AND(ISNUMBER(OFFSET('Water Data'!$I$4,0,10*ROW('Water Data'!I6))),'Data Summary'!CH12="Yes"),100-OFFSET('Water Data'!$I$4,0,10*ROW('Water Data'!I6)),NA())</f>
        <v>#N/A</v>
      </c>
      <c r="T12" s="91" t="e">
        <f ca="true">+IF(AND(ISNUMBER(OFFSET('Water Data'!$I$6,0,10*ROW('Water Data'!I6))),'Data Summary'!CI12="Yes"),OFFSET('Water Data'!$I$6,0,10*ROW('Water Data'!I6)),NA())</f>
        <v>#N/A</v>
      </c>
      <c r="U12" s="91" t="e">
        <f ca="true">+IF(AND(ISNUMBER(OFFSET('Water Data'!$I$9,0,10*ROW('Water Data'!I6))),'Data Summary'!CJ12="Yes"),OFFSET('Water Data'!$I$9,0,10*ROW('Water Data'!I6)),NA())</f>
        <v>#N/A</v>
      </c>
      <c r="V12" s="92" t="e">
        <f ca="true">+IF(AND(ISNUMBER(OFFSET('Sanitation Data'!$D$4,0,10*ROW('Sanitation Data'!D6))),'Data Summary'!CK12="Yes"),100-OFFSET('Sanitation Data'!$D$4,0,10*ROW('Sanitation Data'!D6)),NA())</f>
        <v>#N/A</v>
      </c>
      <c r="W12" s="92" t="e">
        <f ca="true">+IF(AND(ISNUMBER(OFFSET('Sanitation Data'!$D$6,0,10*ROW('Sanitation Data'!D6))),'Data Summary'!CL12="Yes"),OFFSET('Sanitation Data'!$D$6,0,10*ROW('Sanitation Data'!D6)),NA())</f>
        <v>#N/A</v>
      </c>
      <c r="X12" s="92" t="e">
        <f ca="true">+IF(AND(ISNUMBER(OFFSET('Sanitation Data'!$D$10,0,10*ROW('Sanitation Data'!D6))),'Data Summary'!CM12="Yes"),OFFSET('Sanitation Data'!$D$10,0,10*ROW('Sanitation Data'!D6)),NA())</f>
        <v>#N/A</v>
      </c>
      <c r="Y12" s="92" t="e">
        <f ca="true">+IF(AND(ISNUMBER(OFFSET('Sanitation Data'!$D$11,0,10*ROW('Sanitation Data'!D6))),'Data Summary'!CN12="Yes"),OFFSET('Sanitation Data'!$D$11,0,10*ROW('Sanitation Data'!D6)),NA())</f>
        <v>#N/A</v>
      </c>
      <c r="Z12" s="92" t="e">
        <f ca="true">+IF(AND(ISNUMBER(OFFSET('Sanitation Data'!$D$12,0,10*ROW('Sanitation Data'!D6))),'Data Summary'!CO12="Yes"),OFFSET('Sanitation Data'!$D$12,0,10*ROW('Sanitation Data'!D6)),NA())</f>
        <v>#N/A</v>
      </c>
      <c r="AA12" s="92" t="e">
        <f ca="true">+IF(AND(ISNUMBER(OFFSET('Sanitation Data'!$E$4,0,10*ROW('Sanitation Data'!E6))),'Data Summary'!CP12="Yes"),100-OFFSET('Sanitation Data'!$E$4,0,10*ROW('Sanitation Data'!E6)),NA())</f>
        <v>#N/A</v>
      </c>
      <c r="AB12" s="92" t="e">
        <f ca="true">+IF(AND(ISNUMBER(OFFSET('Sanitation Data'!$E$6,0,10*ROW('Sanitation Data'!E6))),'Data Summary'!CQ12="Yes"),OFFSET('Sanitation Data'!$E$6,0,10*ROW('Sanitation Data'!E6)),NA())</f>
        <v>#N/A</v>
      </c>
      <c r="AC12" s="92" t="e">
        <f ca="true">+IF(AND(ISNUMBER(OFFSET('Sanitation Data'!$E$10,0,10*ROW('Sanitation Data'!E6))),'Data Summary'!CR12="Yes"),OFFSET('Sanitation Data'!$E$10,0,10*ROW('Sanitation Data'!E6)),NA())</f>
        <v>#N/A</v>
      </c>
      <c r="AD12" s="92" t="e">
        <f ca="true">+IF(AND(ISNUMBER(OFFSET('Sanitation Data'!$E$11,0,10*ROW('Sanitation Data'!E6))),'Data Summary'!CS12="Yes"),OFFSET('Sanitation Data'!$E$11,0,10*ROW('Sanitation Data'!E6)),NA())</f>
        <v>#N/A</v>
      </c>
      <c r="AE12" s="92" t="e">
        <f ca="true">+IF(AND(ISNUMBER(OFFSET('Sanitation Data'!$E$12,0,10*ROW('Sanitation Data'!E6))),'Data Summary'!CT12="Yes"),OFFSET('Sanitation Data'!$E$12,0,10*ROW('Sanitation Data'!E6)),NA())</f>
        <v>#N/A</v>
      </c>
      <c r="AF12" s="92" t="e">
        <f ca="true">+IF(AND(ISNUMBER(OFFSET('Sanitation Data'!$F$4,0,10*ROW('Sanitation Data'!F6))),'Data Summary'!CU12="Yes"),100-OFFSET('Sanitation Data'!$F$4,0,10*ROW('Sanitation Data'!F6)),NA())</f>
        <v>#N/A</v>
      </c>
      <c r="AG12" s="92" t="e">
        <f ca="true">+IF(AND(ISNUMBER(OFFSET('Sanitation Data'!$F$6,0,10*ROW('Sanitation Data'!F6))),'Data Summary'!CV12="Yes"),OFFSET('Sanitation Data'!$F$6,0,10*ROW('Sanitation Data'!F6)),NA())</f>
        <v>#N/A</v>
      </c>
      <c r="AH12" s="92" t="e">
        <f ca="true">+IF(AND(ISNUMBER(OFFSET('Sanitation Data'!$F$10,0,10*ROW('Sanitation Data'!F6))),'Data Summary'!CW12="Yes"),OFFSET('Sanitation Data'!$F$10,0,10*ROW('Sanitation Data'!F6)),NA())</f>
        <v>#N/A</v>
      </c>
      <c r="AI12" s="92" t="e">
        <f ca="true">+IF(AND(ISNUMBER(OFFSET('Sanitation Data'!$F$11,0,10*ROW('Sanitation Data'!F6))),'Data Summary'!CX12="Yes"),OFFSET('Sanitation Data'!$F$11,0,10*ROW('Sanitation Data'!F6)),NA())</f>
        <v>#N/A</v>
      </c>
      <c r="AJ12" s="92" t="e">
        <f ca="true">+IF(AND(ISNUMBER(OFFSET('Sanitation Data'!$F$12,0,10*ROW('Sanitation Data'!F6))),'Data Summary'!CY12="Yes"),OFFSET('Sanitation Data'!$F$12,0,10*ROW('Sanitation Data'!F6)),NA())</f>
        <v>#N/A</v>
      </c>
      <c r="AK12" s="92" t="e">
        <f ca="true">+IF(AND(ISNUMBER(OFFSET('Sanitation Data'!$G$4,0,10*ROW('Sanitation Data'!G6))),'Data Summary'!CZ12="Yes"),100-OFFSET('Sanitation Data'!$G$4,0,10*ROW('Sanitation Data'!G6)),NA())</f>
        <v>#N/A</v>
      </c>
      <c r="AL12" s="92" t="e">
        <f ca="true">+IF(AND(ISNUMBER(OFFSET('Sanitation Data'!$G$6,0,10*ROW('Sanitation Data'!G6))),'Data Summary'!DA12="Yes"),OFFSET('Sanitation Data'!$G$6,0,10*ROW('Sanitation Data'!G6)),NA())</f>
        <v>#N/A</v>
      </c>
      <c r="AM12" s="92" t="e">
        <f ca="true">+IF(AND(ISNUMBER(OFFSET('Sanitation Data'!$G$10,0,10*ROW('Sanitation Data'!G6))),'Data Summary'!DB12="Yes"),OFFSET('Sanitation Data'!$G$10,0,10*ROW('Sanitation Data'!G6)),NA())</f>
        <v>#N/A</v>
      </c>
      <c r="AN12" s="92" t="e">
        <f ca="true">+IF(AND(ISNUMBER(OFFSET('Sanitation Data'!$G$11,0,10*ROW('Sanitation Data'!G6))),'Data Summary'!DC12="Yes"),OFFSET('Sanitation Data'!$G$11,0,10*ROW('Sanitation Data'!G6)),NA())</f>
        <v>#N/A</v>
      </c>
      <c r="AO12" s="92" t="e">
        <f ca="true">+IF(AND(ISNUMBER(OFFSET('Sanitation Data'!$G$12,0,10*ROW('Sanitation Data'!G6))),'Data Summary'!DD12="Yes"),OFFSET('Sanitation Data'!$G$12,0,10*ROW('Sanitation Data'!G6)),NA())</f>
        <v>#N/A</v>
      </c>
      <c r="AP12" s="92" t="e">
        <f ca="true">+IF(AND(ISNUMBER(OFFSET('Sanitation Data'!$H$4,0,10*ROW('Sanitation Data'!H6))),'Data Summary'!DE12="Yes"),100-OFFSET('Sanitation Data'!$H$4,0,10*ROW('Sanitation Data'!H6)),NA())</f>
        <v>#N/A</v>
      </c>
      <c r="AQ12" s="92" t="e">
        <f ca="true">+IF(AND(ISNUMBER(OFFSET('Sanitation Data'!$H$6,0,10*ROW('Sanitation Data'!H6))),'Data Summary'!DF12="Yes"),OFFSET('Sanitation Data'!$H$6,0,10*ROW('Sanitation Data'!H6)),NA())</f>
        <v>#N/A</v>
      </c>
      <c r="AR12" s="92" t="e">
        <f ca="true">+IF(AND(ISNUMBER(OFFSET('Sanitation Data'!$H$10,0,10*ROW('Sanitation Data'!H6))),'Data Summary'!DG12="Yes"),OFFSET('Sanitation Data'!$H$10,0,10*ROW('Sanitation Data'!H6)),NA())</f>
        <v>#N/A</v>
      </c>
      <c r="AS12" s="92" t="e">
        <f ca="true">+IF(AND(ISNUMBER(OFFSET('Sanitation Data'!$H$11,0,10*ROW('Sanitation Data'!H6))),'Data Summary'!DH12="Yes"),OFFSET('Sanitation Data'!$H$11,0,10*ROW('Sanitation Data'!H6)),NA())</f>
        <v>#N/A</v>
      </c>
      <c r="AT12" s="92" t="e">
        <f ca="true">+IF(AND(ISNUMBER(OFFSET('Sanitation Data'!$H$12,0,10*ROW('Sanitation Data'!H6))),'Data Summary'!DI12="Yes"),OFFSET('Sanitation Data'!$H$12,0,10*ROW('Sanitation Data'!H6)),NA())</f>
        <v>#N/A</v>
      </c>
      <c r="AU12" s="92" t="e">
        <f ca="true">+IF(AND(ISNUMBER(OFFSET('Sanitation Data'!$I$4,0,10*ROW('Sanitation Data'!I6))),'Data Summary'!DJ12="Yes"),100-OFFSET('Sanitation Data'!$I$4,0,10*ROW('Sanitation Data'!I6)),NA())</f>
        <v>#N/A</v>
      </c>
      <c r="AV12" s="92" t="e">
        <f ca="true">+IF(AND(ISNUMBER(OFFSET('Sanitation Data'!$I$6,0,10*ROW('Sanitation Data'!I6))),'Data Summary'!DK12="Yes"),OFFSET('Sanitation Data'!$I$6,0,10*ROW('Sanitation Data'!I6)),NA())</f>
        <v>#N/A</v>
      </c>
      <c r="AW12" s="92" t="e">
        <f ca="true">+IF(AND(ISNUMBER(OFFSET('Sanitation Data'!$I$10,0,10*ROW('Sanitation Data'!I6))),'Data Summary'!DL12="Yes"),OFFSET('Sanitation Data'!$I$10,0,10*ROW('Sanitation Data'!I6)),NA())</f>
        <v>#N/A</v>
      </c>
      <c r="AX12" s="92" t="e">
        <f ca="true">+IF(AND(ISNUMBER(OFFSET('Sanitation Data'!$I$11,0,10*ROW('Sanitation Data'!I6))),'Data Summary'!DM12="Yes"),OFFSET('Sanitation Data'!$I$11,0,10*ROW('Sanitation Data'!I6)),NA())</f>
        <v>#N/A</v>
      </c>
      <c r="AY12" s="92" t="e">
        <f ca="true">+IF(AND(ISNUMBER(OFFSET('Sanitation Data'!$I$12,0,10*ROW('Sanitation Data'!I6))),'Data Summary'!DN12="Yes"),OFFSET('Sanitation Data'!$I$12,0,10*ROW('Sanitation Data'!I6)),NA())</f>
        <v>#N/A</v>
      </c>
      <c r="AZ12" s="93" t="e">
        <f ca="true">+IF(AND(ISNUMBER(OFFSET('Hygiene Data'!$D$5,0,10*ROW('Hygiene Data'!D6))),'Data Summary'!DO12="Yes"),OFFSET('Hygiene Data'!$D$5,0,10*ROW('Hygiene Data'!D6)),NA())</f>
        <v>#N/A</v>
      </c>
      <c r="BA12" s="93" t="e">
        <f ca="true">+IF(AND(ISNUMBER(OFFSET('Hygiene Data'!$D$7,0,10*ROW('Hygiene Data'!D6))),'Data Summary'!DP12="Yes"),OFFSET('Hygiene Data'!$D$7,0,10*ROW('Hygiene Data'!D6)),NA())</f>
        <v>#N/A</v>
      </c>
      <c r="BB12" s="93" t="e">
        <f ca="true">+IF(AND(ISNUMBER(OFFSET('Hygiene Data'!$D$9,0,10*ROW('Hygiene Data'!D6))),'Data Summary'!DQ12="Yes"),OFFSET('Hygiene Data'!$D$9,0,10*ROW('Hygiene Data'!D6)),NA())</f>
        <v>#N/A</v>
      </c>
      <c r="BC12" s="93" t="e">
        <f ca="true">+IF(AND(ISNUMBER(OFFSET('Hygiene Data'!$E$5,0,10*ROW('Hygiene Data'!E6))),'Data Summary'!DR12="Yes"),OFFSET('Hygiene Data'!$E$5,0,10*ROW('Hygiene Data'!E6)),NA())</f>
        <v>#N/A</v>
      </c>
      <c r="BD12" s="93" t="e">
        <f ca="true">+IF(AND(ISNUMBER(OFFSET('Hygiene Data'!$E$7,0,10*ROW('Hygiene Data'!E6))),'Data Summary'!DS12="Yes"),OFFSET('Hygiene Data'!$E$7,0,10*ROW('Hygiene Data'!E6)),NA())</f>
        <v>#N/A</v>
      </c>
      <c r="BE12" s="93" t="e">
        <f ca="true">+IF(AND(ISNUMBER(OFFSET('Hygiene Data'!$E$9,0,10*ROW('Hygiene Data'!E6))),'Data Summary'!DT12="Yes"),OFFSET('Hygiene Data'!$E$9,0,10*ROW('Hygiene Data'!E6)),NA())</f>
        <v>#N/A</v>
      </c>
      <c r="BF12" s="93" t="e">
        <f ca="true">+IF(AND(ISNUMBER(OFFSET('Hygiene Data'!$F$5,0,10*ROW('Hygiene Data'!F6))),'Data Summary'!DU12="Yes"),OFFSET('Hygiene Data'!$F$5,0,10*ROW('Hygiene Data'!F6)),NA())</f>
        <v>#N/A</v>
      </c>
      <c r="BG12" s="93" t="e">
        <f ca="true">+IF(AND(ISNUMBER(OFFSET('Hygiene Data'!$F$7,0,10*ROW('Hygiene Data'!F6))),'Data Summary'!DV12="Yes"),OFFSET('Hygiene Data'!$F$7,0,10*ROW('Hygiene Data'!F6)),NA())</f>
        <v>#N/A</v>
      </c>
      <c r="BH12" s="93" t="e">
        <f ca="true">+IF(AND(ISNUMBER(OFFSET('Hygiene Data'!$F$9,0,10*ROW('Hygiene Data'!F6))),'Data Summary'!DW12="Yes"),OFFSET('Hygiene Data'!$F$9,0,10*ROW('Hygiene Data'!F6)),NA())</f>
        <v>#N/A</v>
      </c>
      <c r="BI12" s="93" t="e">
        <f ca="true">+IF(AND(ISNUMBER(OFFSET('Hygiene Data'!$G$5,0,10*ROW('Hygiene Data'!G6))),'Data Summary'!DX12="Yes"),OFFSET('Hygiene Data'!$G$5,0,10*ROW('Hygiene Data'!G6)),NA())</f>
        <v>#N/A</v>
      </c>
      <c r="BJ12" s="93" t="e">
        <f ca="true">+IF(AND(ISNUMBER(OFFSET('Hygiene Data'!$G$7,0,10*ROW('Hygiene Data'!G6))),'Data Summary'!DY12="Yes"),OFFSET('Hygiene Data'!$G$7,0,10*ROW('Hygiene Data'!G6)),NA())</f>
        <v>#N/A</v>
      </c>
      <c r="BK12" s="93" t="e">
        <f ca="true">+IF(AND(ISNUMBER(OFFSET('Hygiene Data'!$G$9,0,10*ROW('Hygiene Data'!G6))),'Data Summary'!DZ12="Yes"),OFFSET('Hygiene Data'!$G$9,0,10*ROW('Hygiene Data'!G6)),NA())</f>
        <v>#N/A</v>
      </c>
      <c r="BL12" s="93" t="e">
        <f ca="true">+IF(AND(ISNUMBER(OFFSET('Hygiene Data'!$H$5,0,10*ROW('Hygiene Data'!H6))),'Data Summary'!EA12="Yes"),OFFSET('Hygiene Data'!$H$5,0,10*ROW('Hygiene Data'!H6)),NA())</f>
        <v>#N/A</v>
      </c>
      <c r="BM12" s="93" t="e">
        <f ca="true">+IF(AND(ISNUMBER(OFFSET('Hygiene Data'!$H$7,0,10*ROW('Hygiene Data'!H6))),'Data Summary'!EB12="Yes"),OFFSET('Hygiene Data'!$H$7,0,10*ROW('Hygiene Data'!H6)),NA())</f>
        <v>#N/A</v>
      </c>
      <c r="BN12" s="93" t="e">
        <f ca="true">+IF(AND(ISNUMBER(OFFSET('Hygiene Data'!$H$9,0,10*ROW('Hygiene Data'!H6))),'Data Summary'!EC12="Yes"),OFFSET('Hygiene Data'!$H$9,0,10*ROW('Hygiene Data'!H6)),NA())</f>
        <v>#N/A</v>
      </c>
      <c r="BO12" s="93" t="e">
        <f ca="true">+IF(AND(ISNUMBER(OFFSET('Hygiene Data'!$I$5,0,10*ROW('Hygiene Data'!I6))),'Data Summary'!ED12="Yes"),OFFSET('Hygiene Data'!$I$5,0,10*ROW('Hygiene Data'!I6)),NA())</f>
        <v>#N/A</v>
      </c>
      <c r="BP12" s="93" t="e">
        <f ca="true">+IF(AND(ISNUMBER(OFFSET('Hygiene Data'!$I$7,0,10*ROW('Hygiene Data'!I6))),'Data Summary'!EE12="Yes"),OFFSET('Hygiene Data'!$I$7,0,10*ROW('Hygiene Data'!I6)),NA())</f>
        <v>#N/A</v>
      </c>
      <c r="BQ12" s="93" t="e">
        <f ca="true">+IF(AND(ISNUMBER(OFFSET('Hygiene Data'!$I$9,0,10*ROW('Hygiene Data'!I6))),'Data Summary'!EF12="Yes"),OFFSET('Hygiene Data'!$I$9,0,10*ROW('Hygiene Data'!I6)),NA())</f>
        <v>#N/A</v>
      </c>
    </row>
    <row xmlns:x14ac="http://schemas.microsoft.com/office/spreadsheetml/2009/9/ac" r="13" x14ac:dyDescent="0.2">
      <c r="A13" s="329" t="e">
        <f ca="true">+RIGHT('Data Summary'!A13,LEN('Data Summary'!A13)-9)</f>
        <v>#VALUE!</v>
      </c>
      <c r="B13" s="35" t="str">
        <f ca="true">+IF(ISTEXT('Data Summary'!B13),'Data Summary'!B13,"")</f>
        <v/>
      </c>
      <c r="C13" s="328" t="e">
        <f ca="true">+VALUE('Data Summary'!C13)</f>
        <v>#VALUE!</v>
      </c>
      <c r="D13" s="91" t="e">
        <f ca="true">+IF(AND(ISNUMBER(OFFSET('Water Data'!$D$4,0,10*ROW('Water Data'!D7))),'Data Summary'!BS13="Yes"),100-OFFSET('Water Data'!$D$4,0,10*ROW('Water Data'!D7)),NA())</f>
        <v>#N/A</v>
      </c>
      <c r="E13" s="91" t="e">
        <f ca="true">+IF(AND(ISNUMBER(OFFSET('Water Data'!$D$6,0,10*ROW('Water Data'!D7))),'Data Summary'!BT13="Yes"),OFFSET('Water Data'!$D$6,0,10*ROW('Water Data'!D7)),NA())</f>
        <v>#N/A</v>
      </c>
      <c r="F13" s="91" t="e">
        <f ca="true">+IF(AND(ISNUMBER(OFFSET('Water Data'!$D$9,0,10*ROW('Water Data'!D7))),'Data Summary'!BU13="Yes"),OFFSET('Water Data'!$D$9,0,10*ROW('Water Data'!D7)),NA())</f>
        <v>#N/A</v>
      </c>
      <c r="G13" s="91" t="e">
        <f ca="true">+IF(AND(ISNUMBER(OFFSET('Water Data'!$E$4,0,10*ROW('Water Data'!E7))),'Data Summary'!BV13="Yes"),100-OFFSET('Water Data'!$E$4,0,10*ROW('Water Data'!E7)),NA())</f>
        <v>#N/A</v>
      </c>
      <c r="H13" s="91" t="e">
        <f ca="true">+IF(AND(ISNUMBER(OFFSET('Water Data'!$E$6,0,10*ROW('Water Data'!E7))),'Data Summary'!BW13="Yes"),OFFSET('Water Data'!$E$6,0,10*ROW('Water Data'!E7)),NA())</f>
        <v>#N/A</v>
      </c>
      <c r="I13" s="91" t="e">
        <f ca="true">+IF(AND(ISNUMBER(OFFSET('Water Data'!$E$9,0,10*ROW('Water Data'!E7))),'Data Summary'!BX13="Yes"),OFFSET('Water Data'!$E$9,0,10*ROW('Water Data'!E7)),NA())</f>
        <v>#N/A</v>
      </c>
      <c r="J13" s="91" t="e">
        <f ca="true">+IF(AND(ISNUMBER(OFFSET('Water Data'!$F$4,0,10*ROW('Water Data'!F7))),'Data Summary'!BY13="Yes"),100-OFFSET('Water Data'!$F$4,0,10*ROW('Water Data'!F7)),NA())</f>
        <v>#N/A</v>
      </c>
      <c r="K13" s="91" t="e">
        <f ca="true">+IF(AND(ISNUMBER(OFFSET('Water Data'!$F$6,0,10*ROW('Water Data'!F7))),'Data Summary'!BZ13="Yes"),OFFSET('Water Data'!$F$6,0,10*ROW('Water Data'!F7)),NA())</f>
        <v>#N/A</v>
      </c>
      <c r="L13" s="91" t="e">
        <f ca="true">+IF(AND(ISNUMBER(OFFSET('Water Data'!$F$9,0,10*ROW('Water Data'!F7))),'Data Summary'!CA13="Yes"),OFFSET('Water Data'!$F$9,0,10*ROW('Water Data'!F7)),NA())</f>
        <v>#N/A</v>
      </c>
      <c r="M13" s="91" t="e">
        <f ca="true">+IF(AND(ISNUMBER(OFFSET('Water Data'!$G$4,0,10*ROW('Water Data'!G7))),'Data Summary'!CB13="Yes"),100-OFFSET('Water Data'!$G$4,0,10*ROW('Water Data'!G7)),NA())</f>
        <v>#N/A</v>
      </c>
      <c r="N13" s="91" t="e">
        <f ca="true">+IF(AND(ISNUMBER(OFFSET('Water Data'!$G$6,0,10*ROW('Water Data'!G7))),'Data Summary'!CC13="Yes"),OFFSET('Water Data'!$G$6,0,10*ROW('Water Data'!G7)),NA())</f>
        <v>#N/A</v>
      </c>
      <c r="O13" s="91" t="e">
        <f ca="true">+IF(AND(ISNUMBER(OFFSET('Water Data'!$G$9,0,10*ROW('Water Data'!G7))),'Data Summary'!CD13="Yes"),OFFSET('Water Data'!$G$9,0,10*ROW('Water Data'!G7)),NA())</f>
        <v>#N/A</v>
      </c>
      <c r="P13" s="91" t="e">
        <f ca="true">+IF(AND(ISNUMBER(OFFSET('Water Data'!$H$4,0,10*ROW('Water Data'!H7))),'Data Summary'!CE13="Yes"),100-OFFSET('Water Data'!$H$4,0,10*ROW('Water Data'!H7)),NA())</f>
        <v>#N/A</v>
      </c>
      <c r="Q13" s="91" t="e">
        <f ca="true">+IF(AND(ISNUMBER(OFFSET('Water Data'!$H$6,0,10*ROW('Water Data'!H7))),'Data Summary'!CF13="Yes"),OFFSET('Water Data'!$H$6,0,10*ROW('Water Data'!H7)),NA())</f>
        <v>#N/A</v>
      </c>
      <c r="R13" s="91" t="e">
        <f ca="true">+IF(AND(ISNUMBER(OFFSET('Water Data'!$H$9,0,10*ROW('Water Data'!H7))),'Data Summary'!CG13="Yes"),OFFSET('Water Data'!$H$9,0,10*ROW('Water Data'!H7)),NA())</f>
        <v>#N/A</v>
      </c>
      <c r="S13" s="91" t="e">
        <f ca="true">+IF(AND(ISNUMBER(OFFSET('Water Data'!$I$4,0,10*ROW('Water Data'!I7))),'Data Summary'!CH13="Yes"),100-OFFSET('Water Data'!$I$4,0,10*ROW('Water Data'!I7)),NA())</f>
        <v>#N/A</v>
      </c>
      <c r="T13" s="91" t="e">
        <f ca="true">+IF(AND(ISNUMBER(OFFSET('Water Data'!$I$6,0,10*ROW('Water Data'!I7))),'Data Summary'!CI13="Yes"),OFFSET('Water Data'!$I$6,0,10*ROW('Water Data'!I7)),NA())</f>
        <v>#N/A</v>
      </c>
      <c r="U13" s="91" t="e">
        <f ca="true">+IF(AND(ISNUMBER(OFFSET('Water Data'!$I$9,0,10*ROW('Water Data'!I7))),'Data Summary'!CJ13="Yes"),OFFSET('Water Data'!$I$9,0,10*ROW('Water Data'!I7)),NA())</f>
        <v>#N/A</v>
      </c>
      <c r="V13" s="92" t="e">
        <f ca="true">+IF(AND(ISNUMBER(OFFSET('Sanitation Data'!$D$4,0,10*ROW('Sanitation Data'!D7))),'Data Summary'!CK13="Yes"),100-OFFSET('Sanitation Data'!$D$4,0,10*ROW('Sanitation Data'!D7)),NA())</f>
        <v>#N/A</v>
      </c>
      <c r="W13" s="92" t="e">
        <f ca="true">+IF(AND(ISNUMBER(OFFSET('Sanitation Data'!$D$6,0,10*ROW('Sanitation Data'!D7))),'Data Summary'!CL13="Yes"),OFFSET('Sanitation Data'!$D$6,0,10*ROW('Sanitation Data'!D7)),NA())</f>
        <v>#N/A</v>
      </c>
      <c r="X13" s="92" t="e">
        <f ca="true">+IF(AND(ISNUMBER(OFFSET('Sanitation Data'!$D$10,0,10*ROW('Sanitation Data'!D7))),'Data Summary'!CM13="Yes"),OFFSET('Sanitation Data'!$D$10,0,10*ROW('Sanitation Data'!D7)),NA())</f>
        <v>#N/A</v>
      </c>
      <c r="Y13" s="92" t="e">
        <f ca="true">+IF(AND(ISNUMBER(OFFSET('Sanitation Data'!$D$11,0,10*ROW('Sanitation Data'!D7))),'Data Summary'!CN13="Yes"),OFFSET('Sanitation Data'!$D$11,0,10*ROW('Sanitation Data'!D7)),NA())</f>
        <v>#N/A</v>
      </c>
      <c r="Z13" s="92" t="e">
        <f ca="true">+IF(AND(ISNUMBER(OFFSET('Sanitation Data'!$D$12,0,10*ROW('Sanitation Data'!D7))),'Data Summary'!CO13="Yes"),OFFSET('Sanitation Data'!$D$12,0,10*ROW('Sanitation Data'!D7)),NA())</f>
        <v>#N/A</v>
      </c>
      <c r="AA13" s="92" t="e">
        <f ca="true">+IF(AND(ISNUMBER(OFFSET('Sanitation Data'!$E$4,0,10*ROW('Sanitation Data'!E7))),'Data Summary'!CP13="Yes"),100-OFFSET('Sanitation Data'!$E$4,0,10*ROW('Sanitation Data'!E7)),NA())</f>
        <v>#N/A</v>
      </c>
      <c r="AB13" s="92" t="e">
        <f ca="true">+IF(AND(ISNUMBER(OFFSET('Sanitation Data'!$E$6,0,10*ROW('Sanitation Data'!E7))),'Data Summary'!CQ13="Yes"),OFFSET('Sanitation Data'!$E$6,0,10*ROW('Sanitation Data'!E7)),NA())</f>
        <v>#N/A</v>
      </c>
      <c r="AC13" s="92" t="e">
        <f ca="true">+IF(AND(ISNUMBER(OFFSET('Sanitation Data'!$E$10,0,10*ROW('Sanitation Data'!E7))),'Data Summary'!CR13="Yes"),OFFSET('Sanitation Data'!$E$10,0,10*ROW('Sanitation Data'!E7)),NA())</f>
        <v>#N/A</v>
      </c>
      <c r="AD13" s="92" t="e">
        <f ca="true">+IF(AND(ISNUMBER(OFFSET('Sanitation Data'!$E$11,0,10*ROW('Sanitation Data'!E7))),'Data Summary'!CS13="Yes"),OFFSET('Sanitation Data'!$E$11,0,10*ROW('Sanitation Data'!E7)),NA())</f>
        <v>#N/A</v>
      </c>
      <c r="AE13" s="92" t="e">
        <f ca="true">+IF(AND(ISNUMBER(OFFSET('Sanitation Data'!$E$12,0,10*ROW('Sanitation Data'!E7))),'Data Summary'!CT13="Yes"),OFFSET('Sanitation Data'!$E$12,0,10*ROW('Sanitation Data'!E7)),NA())</f>
        <v>#N/A</v>
      </c>
      <c r="AF13" s="92" t="e">
        <f ca="true">+IF(AND(ISNUMBER(OFFSET('Sanitation Data'!$F$4,0,10*ROW('Sanitation Data'!F7))),'Data Summary'!CU13="Yes"),100-OFFSET('Sanitation Data'!$F$4,0,10*ROW('Sanitation Data'!F7)),NA())</f>
        <v>#N/A</v>
      </c>
      <c r="AG13" s="92" t="e">
        <f ca="true">+IF(AND(ISNUMBER(OFFSET('Sanitation Data'!$F$6,0,10*ROW('Sanitation Data'!F7))),'Data Summary'!CV13="Yes"),OFFSET('Sanitation Data'!$F$6,0,10*ROW('Sanitation Data'!F7)),NA())</f>
        <v>#N/A</v>
      </c>
      <c r="AH13" s="92" t="e">
        <f ca="true">+IF(AND(ISNUMBER(OFFSET('Sanitation Data'!$F$10,0,10*ROW('Sanitation Data'!F7))),'Data Summary'!CW13="Yes"),OFFSET('Sanitation Data'!$F$10,0,10*ROW('Sanitation Data'!F7)),NA())</f>
        <v>#N/A</v>
      </c>
      <c r="AI13" s="92" t="e">
        <f ca="true">+IF(AND(ISNUMBER(OFFSET('Sanitation Data'!$F$11,0,10*ROW('Sanitation Data'!F7))),'Data Summary'!CX13="Yes"),OFFSET('Sanitation Data'!$F$11,0,10*ROW('Sanitation Data'!F7)),NA())</f>
        <v>#N/A</v>
      </c>
      <c r="AJ13" s="92" t="e">
        <f ca="true">+IF(AND(ISNUMBER(OFFSET('Sanitation Data'!$F$12,0,10*ROW('Sanitation Data'!F7))),'Data Summary'!CY13="Yes"),OFFSET('Sanitation Data'!$F$12,0,10*ROW('Sanitation Data'!F7)),NA())</f>
        <v>#N/A</v>
      </c>
      <c r="AK13" s="92" t="e">
        <f ca="true">+IF(AND(ISNUMBER(OFFSET('Sanitation Data'!$G$4,0,10*ROW('Sanitation Data'!G7))),'Data Summary'!CZ13="Yes"),100-OFFSET('Sanitation Data'!$G$4,0,10*ROW('Sanitation Data'!G7)),NA())</f>
        <v>#N/A</v>
      </c>
      <c r="AL13" s="92" t="e">
        <f ca="true">+IF(AND(ISNUMBER(OFFSET('Sanitation Data'!$G$6,0,10*ROW('Sanitation Data'!G7))),'Data Summary'!DA13="Yes"),OFFSET('Sanitation Data'!$G$6,0,10*ROW('Sanitation Data'!G7)),NA())</f>
        <v>#N/A</v>
      </c>
      <c r="AM13" s="92" t="e">
        <f ca="true">+IF(AND(ISNUMBER(OFFSET('Sanitation Data'!$G$10,0,10*ROW('Sanitation Data'!G7))),'Data Summary'!DB13="Yes"),OFFSET('Sanitation Data'!$G$10,0,10*ROW('Sanitation Data'!G7)),NA())</f>
        <v>#N/A</v>
      </c>
      <c r="AN13" s="92" t="e">
        <f ca="true">+IF(AND(ISNUMBER(OFFSET('Sanitation Data'!$G$11,0,10*ROW('Sanitation Data'!G7))),'Data Summary'!DC13="Yes"),OFFSET('Sanitation Data'!$G$11,0,10*ROW('Sanitation Data'!G7)),NA())</f>
        <v>#N/A</v>
      </c>
      <c r="AO13" s="92" t="e">
        <f ca="true">+IF(AND(ISNUMBER(OFFSET('Sanitation Data'!$G$12,0,10*ROW('Sanitation Data'!G7))),'Data Summary'!DD13="Yes"),OFFSET('Sanitation Data'!$G$12,0,10*ROW('Sanitation Data'!G7)),NA())</f>
        <v>#N/A</v>
      </c>
      <c r="AP13" s="92" t="e">
        <f ca="true">+IF(AND(ISNUMBER(OFFSET('Sanitation Data'!$H$4,0,10*ROW('Sanitation Data'!H7))),'Data Summary'!DE13="Yes"),100-OFFSET('Sanitation Data'!$H$4,0,10*ROW('Sanitation Data'!H7)),NA())</f>
        <v>#N/A</v>
      </c>
      <c r="AQ13" s="92" t="e">
        <f ca="true">+IF(AND(ISNUMBER(OFFSET('Sanitation Data'!$H$6,0,10*ROW('Sanitation Data'!H7))),'Data Summary'!DF13="Yes"),OFFSET('Sanitation Data'!$H$6,0,10*ROW('Sanitation Data'!H7)),NA())</f>
        <v>#N/A</v>
      </c>
      <c r="AR13" s="92" t="e">
        <f ca="true">+IF(AND(ISNUMBER(OFFSET('Sanitation Data'!$H$10,0,10*ROW('Sanitation Data'!H7))),'Data Summary'!DG13="Yes"),OFFSET('Sanitation Data'!$H$10,0,10*ROW('Sanitation Data'!H7)),NA())</f>
        <v>#N/A</v>
      </c>
      <c r="AS13" s="92" t="e">
        <f ca="true">+IF(AND(ISNUMBER(OFFSET('Sanitation Data'!$H$11,0,10*ROW('Sanitation Data'!H7))),'Data Summary'!DH13="Yes"),OFFSET('Sanitation Data'!$H$11,0,10*ROW('Sanitation Data'!H7)),NA())</f>
        <v>#N/A</v>
      </c>
      <c r="AT13" s="92" t="e">
        <f ca="true">+IF(AND(ISNUMBER(OFFSET('Sanitation Data'!$H$12,0,10*ROW('Sanitation Data'!H7))),'Data Summary'!DI13="Yes"),OFFSET('Sanitation Data'!$H$12,0,10*ROW('Sanitation Data'!H7)),NA())</f>
        <v>#N/A</v>
      </c>
      <c r="AU13" s="92" t="e">
        <f ca="true">+IF(AND(ISNUMBER(OFFSET('Sanitation Data'!$I$4,0,10*ROW('Sanitation Data'!I7))),'Data Summary'!DJ13="Yes"),100-OFFSET('Sanitation Data'!$I$4,0,10*ROW('Sanitation Data'!I7)),NA())</f>
        <v>#N/A</v>
      </c>
      <c r="AV13" s="92" t="e">
        <f ca="true">+IF(AND(ISNUMBER(OFFSET('Sanitation Data'!$I$6,0,10*ROW('Sanitation Data'!I7))),'Data Summary'!DK13="Yes"),OFFSET('Sanitation Data'!$I$6,0,10*ROW('Sanitation Data'!I7)),NA())</f>
        <v>#N/A</v>
      </c>
      <c r="AW13" s="92" t="e">
        <f ca="true">+IF(AND(ISNUMBER(OFFSET('Sanitation Data'!$I$10,0,10*ROW('Sanitation Data'!I7))),'Data Summary'!DL13="Yes"),OFFSET('Sanitation Data'!$I$10,0,10*ROW('Sanitation Data'!I7)),NA())</f>
        <v>#N/A</v>
      </c>
      <c r="AX13" s="92" t="e">
        <f ca="true">+IF(AND(ISNUMBER(OFFSET('Sanitation Data'!$I$11,0,10*ROW('Sanitation Data'!I7))),'Data Summary'!DM13="Yes"),OFFSET('Sanitation Data'!$I$11,0,10*ROW('Sanitation Data'!I7)),NA())</f>
        <v>#N/A</v>
      </c>
      <c r="AY13" s="92" t="e">
        <f ca="true">+IF(AND(ISNUMBER(OFFSET('Sanitation Data'!$I$12,0,10*ROW('Sanitation Data'!I7))),'Data Summary'!DN13="Yes"),OFFSET('Sanitation Data'!$I$12,0,10*ROW('Sanitation Data'!I7)),NA())</f>
        <v>#N/A</v>
      </c>
      <c r="AZ13" s="93" t="e">
        <f ca="true">+IF(AND(ISNUMBER(OFFSET('Hygiene Data'!$D$5,0,10*ROW('Hygiene Data'!D7))),'Data Summary'!DO13="Yes"),OFFSET('Hygiene Data'!$D$5,0,10*ROW('Hygiene Data'!D7)),NA())</f>
        <v>#N/A</v>
      </c>
      <c r="BA13" s="93" t="e">
        <f ca="true">+IF(AND(ISNUMBER(OFFSET('Hygiene Data'!$D$7,0,10*ROW('Hygiene Data'!D7))),'Data Summary'!DP13="Yes"),OFFSET('Hygiene Data'!$D$7,0,10*ROW('Hygiene Data'!D7)),NA())</f>
        <v>#N/A</v>
      </c>
      <c r="BB13" s="93" t="e">
        <f ca="true">+IF(AND(ISNUMBER(OFFSET('Hygiene Data'!$D$9,0,10*ROW('Hygiene Data'!D7))),'Data Summary'!DQ13="Yes"),OFFSET('Hygiene Data'!$D$9,0,10*ROW('Hygiene Data'!D7)),NA())</f>
        <v>#N/A</v>
      </c>
      <c r="BC13" s="93" t="e">
        <f ca="true">+IF(AND(ISNUMBER(OFFSET('Hygiene Data'!$E$5,0,10*ROW('Hygiene Data'!E7))),'Data Summary'!DR13="Yes"),OFFSET('Hygiene Data'!$E$5,0,10*ROW('Hygiene Data'!E7)),NA())</f>
        <v>#N/A</v>
      </c>
      <c r="BD13" s="93" t="e">
        <f ca="true">+IF(AND(ISNUMBER(OFFSET('Hygiene Data'!$E$7,0,10*ROW('Hygiene Data'!E7))),'Data Summary'!DS13="Yes"),OFFSET('Hygiene Data'!$E$7,0,10*ROW('Hygiene Data'!E7)),NA())</f>
        <v>#N/A</v>
      </c>
      <c r="BE13" s="93" t="e">
        <f ca="true">+IF(AND(ISNUMBER(OFFSET('Hygiene Data'!$E$9,0,10*ROW('Hygiene Data'!E7))),'Data Summary'!DT13="Yes"),OFFSET('Hygiene Data'!$E$9,0,10*ROW('Hygiene Data'!E7)),NA())</f>
        <v>#N/A</v>
      </c>
      <c r="BF13" s="93" t="e">
        <f ca="true">+IF(AND(ISNUMBER(OFFSET('Hygiene Data'!$F$5,0,10*ROW('Hygiene Data'!F7))),'Data Summary'!DU13="Yes"),OFFSET('Hygiene Data'!$F$5,0,10*ROW('Hygiene Data'!F7)),NA())</f>
        <v>#N/A</v>
      </c>
      <c r="BG13" s="93" t="e">
        <f ca="true">+IF(AND(ISNUMBER(OFFSET('Hygiene Data'!$F$7,0,10*ROW('Hygiene Data'!F7))),'Data Summary'!DV13="Yes"),OFFSET('Hygiene Data'!$F$7,0,10*ROW('Hygiene Data'!F7)),NA())</f>
        <v>#N/A</v>
      </c>
      <c r="BH13" s="93" t="e">
        <f ca="true">+IF(AND(ISNUMBER(OFFSET('Hygiene Data'!$F$9,0,10*ROW('Hygiene Data'!F7))),'Data Summary'!DW13="Yes"),OFFSET('Hygiene Data'!$F$9,0,10*ROW('Hygiene Data'!F7)),NA())</f>
        <v>#N/A</v>
      </c>
      <c r="BI13" s="93" t="e">
        <f ca="true">+IF(AND(ISNUMBER(OFFSET('Hygiene Data'!$G$5,0,10*ROW('Hygiene Data'!G7))),'Data Summary'!DX13="Yes"),OFFSET('Hygiene Data'!$G$5,0,10*ROW('Hygiene Data'!G7)),NA())</f>
        <v>#N/A</v>
      </c>
      <c r="BJ13" s="93" t="e">
        <f ca="true">+IF(AND(ISNUMBER(OFFSET('Hygiene Data'!$G$7,0,10*ROW('Hygiene Data'!G7))),'Data Summary'!DY13="Yes"),OFFSET('Hygiene Data'!$G$7,0,10*ROW('Hygiene Data'!G7)),NA())</f>
        <v>#N/A</v>
      </c>
      <c r="BK13" s="93" t="e">
        <f ca="true">+IF(AND(ISNUMBER(OFFSET('Hygiene Data'!$G$9,0,10*ROW('Hygiene Data'!G7))),'Data Summary'!DZ13="Yes"),OFFSET('Hygiene Data'!$G$9,0,10*ROW('Hygiene Data'!G7)),NA())</f>
        <v>#N/A</v>
      </c>
      <c r="BL13" s="93" t="e">
        <f ca="true">+IF(AND(ISNUMBER(OFFSET('Hygiene Data'!$H$5,0,10*ROW('Hygiene Data'!H7))),'Data Summary'!EA13="Yes"),OFFSET('Hygiene Data'!$H$5,0,10*ROW('Hygiene Data'!H7)),NA())</f>
        <v>#N/A</v>
      </c>
      <c r="BM13" s="93" t="e">
        <f ca="true">+IF(AND(ISNUMBER(OFFSET('Hygiene Data'!$H$7,0,10*ROW('Hygiene Data'!H7))),'Data Summary'!EB13="Yes"),OFFSET('Hygiene Data'!$H$7,0,10*ROW('Hygiene Data'!H7)),NA())</f>
        <v>#N/A</v>
      </c>
      <c r="BN13" s="93" t="e">
        <f ca="true">+IF(AND(ISNUMBER(OFFSET('Hygiene Data'!$H$9,0,10*ROW('Hygiene Data'!H7))),'Data Summary'!EC13="Yes"),OFFSET('Hygiene Data'!$H$9,0,10*ROW('Hygiene Data'!H7)),NA())</f>
        <v>#N/A</v>
      </c>
      <c r="BO13" s="93" t="e">
        <f ca="true">+IF(AND(ISNUMBER(OFFSET('Hygiene Data'!$I$5,0,10*ROW('Hygiene Data'!I7))),'Data Summary'!ED13="Yes"),OFFSET('Hygiene Data'!$I$5,0,10*ROW('Hygiene Data'!I7)),NA())</f>
        <v>#N/A</v>
      </c>
      <c r="BP13" s="93" t="e">
        <f ca="true">+IF(AND(ISNUMBER(OFFSET('Hygiene Data'!$I$7,0,10*ROW('Hygiene Data'!I7))),'Data Summary'!EE13="Yes"),OFFSET('Hygiene Data'!$I$7,0,10*ROW('Hygiene Data'!I7)),NA())</f>
        <v>#N/A</v>
      </c>
      <c r="BQ13" s="93" t="e">
        <f ca="true">+IF(AND(ISNUMBER(OFFSET('Hygiene Data'!$I$9,0,10*ROW('Hygiene Data'!I7))),'Data Summary'!EF13="Yes"),OFFSET('Hygiene Data'!$I$9,0,10*ROW('Hygiene Data'!I7)),NA())</f>
        <v>#N/A</v>
      </c>
    </row>
    <row xmlns:x14ac="http://schemas.microsoft.com/office/spreadsheetml/2009/9/ac" r="14" x14ac:dyDescent="0.2">
      <c r="A14" s="329" t="e">
        <f ca="true">+RIGHT('Data Summary'!A14,LEN('Data Summary'!A14)-9)</f>
        <v>#VALUE!</v>
      </c>
      <c r="B14" s="35" t="str">
        <f ca="true">+IF(ISTEXT('Data Summary'!B14),'Data Summary'!B14,"")</f>
        <v/>
      </c>
      <c r="C14" s="328" t="e">
        <f ca="true">+VALUE('Data Summary'!C14)</f>
        <v>#VALUE!</v>
      </c>
      <c r="D14" s="91" t="e">
        <f ca="true">+IF(AND(ISNUMBER(OFFSET('Water Data'!$D$4,0,10*ROW('Water Data'!D8))),'Data Summary'!BS14="Yes"),100-OFFSET('Water Data'!$D$4,0,10*ROW('Water Data'!D8)),NA())</f>
        <v>#N/A</v>
      </c>
      <c r="E14" s="91" t="e">
        <f ca="true">+IF(AND(ISNUMBER(OFFSET('Water Data'!$D$6,0,10*ROW('Water Data'!D8))),'Data Summary'!BT14="Yes"),OFFSET('Water Data'!$D$6,0,10*ROW('Water Data'!D8)),NA())</f>
        <v>#N/A</v>
      </c>
      <c r="F14" s="91" t="e">
        <f ca="true">+IF(AND(ISNUMBER(OFFSET('Water Data'!$D$9,0,10*ROW('Water Data'!D8))),'Data Summary'!BU14="Yes"),OFFSET('Water Data'!$D$9,0,10*ROW('Water Data'!D8)),NA())</f>
        <v>#N/A</v>
      </c>
      <c r="G14" s="91" t="e">
        <f ca="true">+IF(AND(ISNUMBER(OFFSET('Water Data'!$E$4,0,10*ROW('Water Data'!E8))),'Data Summary'!BV14="Yes"),100-OFFSET('Water Data'!$E$4,0,10*ROW('Water Data'!E8)),NA())</f>
        <v>#N/A</v>
      </c>
      <c r="H14" s="91" t="e">
        <f ca="true">+IF(AND(ISNUMBER(OFFSET('Water Data'!$E$6,0,10*ROW('Water Data'!E8))),'Data Summary'!BW14="Yes"),OFFSET('Water Data'!$E$6,0,10*ROW('Water Data'!E8)),NA())</f>
        <v>#N/A</v>
      </c>
      <c r="I14" s="91" t="e">
        <f ca="true">+IF(AND(ISNUMBER(OFFSET('Water Data'!$E$9,0,10*ROW('Water Data'!E8))),'Data Summary'!BX14="Yes"),OFFSET('Water Data'!$E$9,0,10*ROW('Water Data'!E8)),NA())</f>
        <v>#N/A</v>
      </c>
      <c r="J14" s="91" t="e">
        <f ca="true">+IF(AND(ISNUMBER(OFFSET('Water Data'!$F$4,0,10*ROW('Water Data'!F8))),'Data Summary'!BY14="Yes"),100-OFFSET('Water Data'!$F$4,0,10*ROW('Water Data'!F8)),NA())</f>
        <v>#N/A</v>
      </c>
      <c r="K14" s="91" t="e">
        <f ca="true">+IF(AND(ISNUMBER(OFFSET('Water Data'!$F$6,0,10*ROW('Water Data'!F8))),'Data Summary'!BZ14="Yes"),OFFSET('Water Data'!$F$6,0,10*ROW('Water Data'!F8)),NA())</f>
        <v>#N/A</v>
      </c>
      <c r="L14" s="91" t="e">
        <f ca="true">+IF(AND(ISNUMBER(OFFSET('Water Data'!$F$9,0,10*ROW('Water Data'!F8))),'Data Summary'!CA14="Yes"),OFFSET('Water Data'!$F$9,0,10*ROW('Water Data'!F8)),NA())</f>
        <v>#N/A</v>
      </c>
      <c r="M14" s="91" t="e">
        <f ca="true">+IF(AND(ISNUMBER(OFFSET('Water Data'!$G$4,0,10*ROW('Water Data'!G8))),'Data Summary'!CB14="Yes"),100-OFFSET('Water Data'!$G$4,0,10*ROW('Water Data'!G8)),NA())</f>
        <v>#N/A</v>
      </c>
      <c r="N14" s="91" t="e">
        <f ca="true">+IF(AND(ISNUMBER(OFFSET('Water Data'!$G$6,0,10*ROW('Water Data'!G8))),'Data Summary'!CC14="Yes"),OFFSET('Water Data'!$G$6,0,10*ROW('Water Data'!G8)),NA())</f>
        <v>#N/A</v>
      </c>
      <c r="O14" s="91" t="e">
        <f ca="true">+IF(AND(ISNUMBER(OFFSET('Water Data'!$G$9,0,10*ROW('Water Data'!G8))),'Data Summary'!CD14="Yes"),OFFSET('Water Data'!$G$9,0,10*ROW('Water Data'!G8)),NA())</f>
        <v>#N/A</v>
      </c>
      <c r="P14" s="91" t="e">
        <f ca="true">+IF(AND(ISNUMBER(OFFSET('Water Data'!$H$4,0,10*ROW('Water Data'!H8))),'Data Summary'!CE14="Yes"),100-OFFSET('Water Data'!$H$4,0,10*ROW('Water Data'!H8)),NA())</f>
        <v>#N/A</v>
      </c>
      <c r="Q14" s="91" t="e">
        <f ca="true">+IF(AND(ISNUMBER(OFFSET('Water Data'!$H$6,0,10*ROW('Water Data'!H8))),'Data Summary'!CF14="Yes"),OFFSET('Water Data'!$H$6,0,10*ROW('Water Data'!H8)),NA())</f>
        <v>#N/A</v>
      </c>
      <c r="R14" s="91" t="e">
        <f ca="true">+IF(AND(ISNUMBER(OFFSET('Water Data'!$H$9,0,10*ROW('Water Data'!H8))),'Data Summary'!CG14="Yes"),OFFSET('Water Data'!$H$9,0,10*ROW('Water Data'!H8)),NA())</f>
        <v>#N/A</v>
      </c>
      <c r="S14" s="91" t="e">
        <f ca="true">+IF(AND(ISNUMBER(OFFSET('Water Data'!$I$4,0,10*ROW('Water Data'!I8))),'Data Summary'!CH14="Yes"),100-OFFSET('Water Data'!$I$4,0,10*ROW('Water Data'!I8)),NA())</f>
        <v>#N/A</v>
      </c>
      <c r="T14" s="91" t="e">
        <f ca="true">+IF(AND(ISNUMBER(OFFSET('Water Data'!$I$6,0,10*ROW('Water Data'!I8))),'Data Summary'!CI14="Yes"),OFFSET('Water Data'!$I$6,0,10*ROW('Water Data'!I8)),NA())</f>
        <v>#N/A</v>
      </c>
      <c r="U14" s="91" t="e">
        <f ca="true">+IF(AND(ISNUMBER(OFFSET('Water Data'!$I$9,0,10*ROW('Water Data'!I8))),'Data Summary'!CJ14="Yes"),OFFSET('Water Data'!$I$9,0,10*ROW('Water Data'!I8)),NA())</f>
        <v>#N/A</v>
      </c>
      <c r="V14" s="92" t="e">
        <f ca="true">+IF(AND(ISNUMBER(OFFSET('Sanitation Data'!$D$4,0,10*ROW('Sanitation Data'!D8))),'Data Summary'!CK14="Yes"),100-OFFSET('Sanitation Data'!$D$4,0,10*ROW('Sanitation Data'!D8)),NA())</f>
        <v>#N/A</v>
      </c>
      <c r="W14" s="92" t="e">
        <f ca="true">+IF(AND(ISNUMBER(OFFSET('Sanitation Data'!$D$6,0,10*ROW('Sanitation Data'!D8))),'Data Summary'!CL14="Yes"),OFFSET('Sanitation Data'!$D$6,0,10*ROW('Sanitation Data'!D8)),NA())</f>
        <v>#N/A</v>
      </c>
      <c r="X14" s="92" t="e">
        <f ca="true">+IF(AND(ISNUMBER(OFFSET('Sanitation Data'!$D$10,0,10*ROW('Sanitation Data'!D8))),'Data Summary'!CM14="Yes"),OFFSET('Sanitation Data'!$D$10,0,10*ROW('Sanitation Data'!D8)),NA())</f>
        <v>#N/A</v>
      </c>
      <c r="Y14" s="92" t="e">
        <f ca="true">+IF(AND(ISNUMBER(OFFSET('Sanitation Data'!$D$11,0,10*ROW('Sanitation Data'!D8))),'Data Summary'!CN14="Yes"),OFFSET('Sanitation Data'!$D$11,0,10*ROW('Sanitation Data'!D8)),NA())</f>
        <v>#N/A</v>
      </c>
      <c r="Z14" s="92" t="e">
        <f ca="true">+IF(AND(ISNUMBER(OFFSET('Sanitation Data'!$D$12,0,10*ROW('Sanitation Data'!D8))),'Data Summary'!CO14="Yes"),OFFSET('Sanitation Data'!$D$12,0,10*ROW('Sanitation Data'!D8)),NA())</f>
        <v>#N/A</v>
      </c>
      <c r="AA14" s="92" t="e">
        <f ca="true">+IF(AND(ISNUMBER(OFFSET('Sanitation Data'!$E$4,0,10*ROW('Sanitation Data'!E8))),'Data Summary'!CP14="Yes"),100-OFFSET('Sanitation Data'!$E$4,0,10*ROW('Sanitation Data'!E8)),NA())</f>
        <v>#N/A</v>
      </c>
      <c r="AB14" s="92" t="e">
        <f ca="true">+IF(AND(ISNUMBER(OFFSET('Sanitation Data'!$E$6,0,10*ROW('Sanitation Data'!E8))),'Data Summary'!CQ14="Yes"),OFFSET('Sanitation Data'!$E$6,0,10*ROW('Sanitation Data'!E8)),NA())</f>
        <v>#N/A</v>
      </c>
      <c r="AC14" s="92" t="e">
        <f ca="true">+IF(AND(ISNUMBER(OFFSET('Sanitation Data'!$E$10,0,10*ROW('Sanitation Data'!E8))),'Data Summary'!CR14="Yes"),OFFSET('Sanitation Data'!$E$10,0,10*ROW('Sanitation Data'!E8)),NA())</f>
        <v>#N/A</v>
      </c>
      <c r="AD14" s="92" t="e">
        <f ca="true">+IF(AND(ISNUMBER(OFFSET('Sanitation Data'!$E$11,0,10*ROW('Sanitation Data'!E8))),'Data Summary'!CS14="Yes"),OFFSET('Sanitation Data'!$E$11,0,10*ROW('Sanitation Data'!E8)),NA())</f>
        <v>#N/A</v>
      </c>
      <c r="AE14" s="92" t="e">
        <f ca="true">+IF(AND(ISNUMBER(OFFSET('Sanitation Data'!$E$12,0,10*ROW('Sanitation Data'!E8))),'Data Summary'!CT14="Yes"),OFFSET('Sanitation Data'!$E$12,0,10*ROW('Sanitation Data'!E8)),NA())</f>
        <v>#N/A</v>
      </c>
      <c r="AF14" s="92" t="e">
        <f ca="true">+IF(AND(ISNUMBER(OFFSET('Sanitation Data'!$F$4,0,10*ROW('Sanitation Data'!F8))),'Data Summary'!CU14="Yes"),100-OFFSET('Sanitation Data'!$F$4,0,10*ROW('Sanitation Data'!F8)),NA())</f>
        <v>#N/A</v>
      </c>
      <c r="AG14" s="92" t="e">
        <f ca="true">+IF(AND(ISNUMBER(OFFSET('Sanitation Data'!$F$6,0,10*ROW('Sanitation Data'!F8))),'Data Summary'!CV14="Yes"),OFFSET('Sanitation Data'!$F$6,0,10*ROW('Sanitation Data'!F8)),NA())</f>
        <v>#N/A</v>
      </c>
      <c r="AH14" s="92" t="e">
        <f ca="true">+IF(AND(ISNUMBER(OFFSET('Sanitation Data'!$F$10,0,10*ROW('Sanitation Data'!F8))),'Data Summary'!CW14="Yes"),OFFSET('Sanitation Data'!$F$10,0,10*ROW('Sanitation Data'!F8)),NA())</f>
        <v>#N/A</v>
      </c>
      <c r="AI14" s="92" t="e">
        <f ca="true">+IF(AND(ISNUMBER(OFFSET('Sanitation Data'!$F$11,0,10*ROW('Sanitation Data'!F8))),'Data Summary'!CX14="Yes"),OFFSET('Sanitation Data'!$F$11,0,10*ROW('Sanitation Data'!F8)),NA())</f>
        <v>#N/A</v>
      </c>
      <c r="AJ14" s="92" t="e">
        <f ca="true">+IF(AND(ISNUMBER(OFFSET('Sanitation Data'!$F$12,0,10*ROW('Sanitation Data'!F8))),'Data Summary'!CY14="Yes"),OFFSET('Sanitation Data'!$F$12,0,10*ROW('Sanitation Data'!F8)),NA())</f>
        <v>#N/A</v>
      </c>
      <c r="AK14" s="92" t="e">
        <f ca="true">+IF(AND(ISNUMBER(OFFSET('Sanitation Data'!$G$4,0,10*ROW('Sanitation Data'!G8))),'Data Summary'!CZ14="Yes"),100-OFFSET('Sanitation Data'!$G$4,0,10*ROW('Sanitation Data'!G8)),NA())</f>
        <v>#N/A</v>
      </c>
      <c r="AL14" s="92" t="e">
        <f ca="true">+IF(AND(ISNUMBER(OFFSET('Sanitation Data'!$G$6,0,10*ROW('Sanitation Data'!G8))),'Data Summary'!DA14="Yes"),OFFSET('Sanitation Data'!$G$6,0,10*ROW('Sanitation Data'!G8)),NA())</f>
        <v>#N/A</v>
      </c>
      <c r="AM14" s="92" t="e">
        <f ca="true">+IF(AND(ISNUMBER(OFFSET('Sanitation Data'!$G$10,0,10*ROW('Sanitation Data'!G8))),'Data Summary'!DB14="Yes"),OFFSET('Sanitation Data'!$G$10,0,10*ROW('Sanitation Data'!G8)),NA())</f>
        <v>#N/A</v>
      </c>
      <c r="AN14" s="92" t="e">
        <f ca="true">+IF(AND(ISNUMBER(OFFSET('Sanitation Data'!$G$11,0,10*ROW('Sanitation Data'!G8))),'Data Summary'!DC14="Yes"),OFFSET('Sanitation Data'!$G$11,0,10*ROW('Sanitation Data'!G8)),NA())</f>
        <v>#N/A</v>
      </c>
      <c r="AO14" s="92" t="e">
        <f ca="true">+IF(AND(ISNUMBER(OFFSET('Sanitation Data'!$G$12,0,10*ROW('Sanitation Data'!G8))),'Data Summary'!DD14="Yes"),OFFSET('Sanitation Data'!$G$12,0,10*ROW('Sanitation Data'!G8)),NA())</f>
        <v>#N/A</v>
      </c>
      <c r="AP14" s="92" t="e">
        <f ca="true">+IF(AND(ISNUMBER(OFFSET('Sanitation Data'!$H$4,0,10*ROW('Sanitation Data'!H8))),'Data Summary'!DE14="Yes"),100-OFFSET('Sanitation Data'!$H$4,0,10*ROW('Sanitation Data'!H8)),NA())</f>
        <v>#N/A</v>
      </c>
      <c r="AQ14" s="92" t="e">
        <f ca="true">+IF(AND(ISNUMBER(OFFSET('Sanitation Data'!$H$6,0,10*ROW('Sanitation Data'!H8))),'Data Summary'!DF14="Yes"),OFFSET('Sanitation Data'!$H$6,0,10*ROW('Sanitation Data'!H8)),NA())</f>
        <v>#N/A</v>
      </c>
      <c r="AR14" s="92" t="e">
        <f ca="true">+IF(AND(ISNUMBER(OFFSET('Sanitation Data'!$H$10,0,10*ROW('Sanitation Data'!H8))),'Data Summary'!DG14="Yes"),OFFSET('Sanitation Data'!$H$10,0,10*ROW('Sanitation Data'!H8)),NA())</f>
        <v>#N/A</v>
      </c>
      <c r="AS14" s="92" t="e">
        <f ca="true">+IF(AND(ISNUMBER(OFFSET('Sanitation Data'!$H$11,0,10*ROW('Sanitation Data'!H8))),'Data Summary'!DH14="Yes"),OFFSET('Sanitation Data'!$H$11,0,10*ROW('Sanitation Data'!H8)),NA())</f>
        <v>#N/A</v>
      </c>
      <c r="AT14" s="92" t="e">
        <f ca="true">+IF(AND(ISNUMBER(OFFSET('Sanitation Data'!$H$12,0,10*ROW('Sanitation Data'!H8))),'Data Summary'!DI14="Yes"),OFFSET('Sanitation Data'!$H$12,0,10*ROW('Sanitation Data'!H8)),NA())</f>
        <v>#N/A</v>
      </c>
      <c r="AU14" s="92" t="e">
        <f ca="true">+IF(AND(ISNUMBER(OFFSET('Sanitation Data'!$I$4,0,10*ROW('Sanitation Data'!I8))),'Data Summary'!DJ14="Yes"),100-OFFSET('Sanitation Data'!$I$4,0,10*ROW('Sanitation Data'!I8)),NA())</f>
        <v>#N/A</v>
      </c>
      <c r="AV14" s="92" t="e">
        <f ca="true">+IF(AND(ISNUMBER(OFFSET('Sanitation Data'!$I$6,0,10*ROW('Sanitation Data'!I8))),'Data Summary'!DK14="Yes"),OFFSET('Sanitation Data'!$I$6,0,10*ROW('Sanitation Data'!I8)),NA())</f>
        <v>#N/A</v>
      </c>
      <c r="AW14" s="92" t="e">
        <f ca="true">+IF(AND(ISNUMBER(OFFSET('Sanitation Data'!$I$10,0,10*ROW('Sanitation Data'!I8))),'Data Summary'!DL14="Yes"),OFFSET('Sanitation Data'!$I$10,0,10*ROW('Sanitation Data'!I8)),NA())</f>
        <v>#N/A</v>
      </c>
      <c r="AX14" s="92" t="e">
        <f ca="true">+IF(AND(ISNUMBER(OFFSET('Sanitation Data'!$I$11,0,10*ROW('Sanitation Data'!I8))),'Data Summary'!DM14="Yes"),OFFSET('Sanitation Data'!$I$11,0,10*ROW('Sanitation Data'!I8)),NA())</f>
        <v>#N/A</v>
      </c>
      <c r="AY14" s="92" t="e">
        <f ca="true">+IF(AND(ISNUMBER(OFFSET('Sanitation Data'!$I$12,0,10*ROW('Sanitation Data'!I8))),'Data Summary'!DN14="Yes"),OFFSET('Sanitation Data'!$I$12,0,10*ROW('Sanitation Data'!I8)),NA())</f>
        <v>#N/A</v>
      </c>
      <c r="AZ14" s="93" t="e">
        <f ca="true">+IF(AND(ISNUMBER(OFFSET('Hygiene Data'!$D$5,0,10*ROW('Hygiene Data'!D8))),'Data Summary'!DO14="Yes"),OFFSET('Hygiene Data'!$D$5,0,10*ROW('Hygiene Data'!D8)),NA())</f>
        <v>#N/A</v>
      </c>
      <c r="BA14" s="93" t="e">
        <f ca="true">+IF(AND(ISNUMBER(OFFSET('Hygiene Data'!$D$7,0,10*ROW('Hygiene Data'!D8))),'Data Summary'!DP14="Yes"),OFFSET('Hygiene Data'!$D$7,0,10*ROW('Hygiene Data'!D8)),NA())</f>
        <v>#N/A</v>
      </c>
      <c r="BB14" s="93" t="e">
        <f ca="true">+IF(AND(ISNUMBER(OFFSET('Hygiene Data'!$D$9,0,10*ROW('Hygiene Data'!D8))),'Data Summary'!DQ14="Yes"),OFFSET('Hygiene Data'!$D$9,0,10*ROW('Hygiene Data'!D8)),NA())</f>
        <v>#N/A</v>
      </c>
      <c r="BC14" s="93" t="e">
        <f ca="true">+IF(AND(ISNUMBER(OFFSET('Hygiene Data'!$E$5,0,10*ROW('Hygiene Data'!E8))),'Data Summary'!DR14="Yes"),OFFSET('Hygiene Data'!$E$5,0,10*ROW('Hygiene Data'!E8)),NA())</f>
        <v>#N/A</v>
      </c>
      <c r="BD14" s="93" t="e">
        <f ca="true">+IF(AND(ISNUMBER(OFFSET('Hygiene Data'!$E$7,0,10*ROW('Hygiene Data'!E8))),'Data Summary'!DS14="Yes"),OFFSET('Hygiene Data'!$E$7,0,10*ROW('Hygiene Data'!E8)),NA())</f>
        <v>#N/A</v>
      </c>
      <c r="BE14" s="93" t="e">
        <f ca="true">+IF(AND(ISNUMBER(OFFSET('Hygiene Data'!$E$9,0,10*ROW('Hygiene Data'!E8))),'Data Summary'!DT14="Yes"),OFFSET('Hygiene Data'!$E$9,0,10*ROW('Hygiene Data'!E8)),NA())</f>
        <v>#N/A</v>
      </c>
      <c r="BF14" s="93" t="e">
        <f ca="true">+IF(AND(ISNUMBER(OFFSET('Hygiene Data'!$F$5,0,10*ROW('Hygiene Data'!F8))),'Data Summary'!DU14="Yes"),OFFSET('Hygiene Data'!$F$5,0,10*ROW('Hygiene Data'!F8)),NA())</f>
        <v>#N/A</v>
      </c>
      <c r="BG14" s="93" t="e">
        <f ca="true">+IF(AND(ISNUMBER(OFFSET('Hygiene Data'!$F$7,0,10*ROW('Hygiene Data'!F8))),'Data Summary'!DV14="Yes"),OFFSET('Hygiene Data'!$F$7,0,10*ROW('Hygiene Data'!F8)),NA())</f>
        <v>#N/A</v>
      </c>
      <c r="BH14" s="93" t="e">
        <f ca="true">+IF(AND(ISNUMBER(OFFSET('Hygiene Data'!$F$9,0,10*ROW('Hygiene Data'!F8))),'Data Summary'!DW14="Yes"),OFFSET('Hygiene Data'!$F$9,0,10*ROW('Hygiene Data'!F8)),NA())</f>
        <v>#N/A</v>
      </c>
      <c r="BI14" s="93" t="e">
        <f ca="true">+IF(AND(ISNUMBER(OFFSET('Hygiene Data'!$G$5,0,10*ROW('Hygiene Data'!G8))),'Data Summary'!DX14="Yes"),OFFSET('Hygiene Data'!$G$5,0,10*ROW('Hygiene Data'!G8)),NA())</f>
        <v>#N/A</v>
      </c>
      <c r="BJ14" s="93" t="e">
        <f ca="true">+IF(AND(ISNUMBER(OFFSET('Hygiene Data'!$G$7,0,10*ROW('Hygiene Data'!G8))),'Data Summary'!DY14="Yes"),OFFSET('Hygiene Data'!$G$7,0,10*ROW('Hygiene Data'!G8)),NA())</f>
        <v>#N/A</v>
      </c>
      <c r="BK14" s="93" t="e">
        <f ca="true">+IF(AND(ISNUMBER(OFFSET('Hygiene Data'!$G$9,0,10*ROW('Hygiene Data'!G8))),'Data Summary'!DZ14="Yes"),OFFSET('Hygiene Data'!$G$9,0,10*ROW('Hygiene Data'!G8)),NA())</f>
        <v>#N/A</v>
      </c>
      <c r="BL14" s="93" t="e">
        <f ca="true">+IF(AND(ISNUMBER(OFFSET('Hygiene Data'!$H$5,0,10*ROW('Hygiene Data'!H8))),'Data Summary'!EA14="Yes"),OFFSET('Hygiene Data'!$H$5,0,10*ROW('Hygiene Data'!H8)),NA())</f>
        <v>#N/A</v>
      </c>
      <c r="BM14" s="93" t="e">
        <f ca="true">+IF(AND(ISNUMBER(OFFSET('Hygiene Data'!$H$7,0,10*ROW('Hygiene Data'!H8))),'Data Summary'!EB14="Yes"),OFFSET('Hygiene Data'!$H$7,0,10*ROW('Hygiene Data'!H8)),NA())</f>
        <v>#N/A</v>
      </c>
      <c r="BN14" s="93" t="e">
        <f ca="true">+IF(AND(ISNUMBER(OFFSET('Hygiene Data'!$H$9,0,10*ROW('Hygiene Data'!H8))),'Data Summary'!EC14="Yes"),OFFSET('Hygiene Data'!$H$9,0,10*ROW('Hygiene Data'!H8)),NA())</f>
        <v>#N/A</v>
      </c>
      <c r="BO14" s="93" t="e">
        <f ca="true">+IF(AND(ISNUMBER(OFFSET('Hygiene Data'!$I$5,0,10*ROW('Hygiene Data'!I8))),'Data Summary'!ED14="Yes"),OFFSET('Hygiene Data'!$I$5,0,10*ROW('Hygiene Data'!I8)),NA())</f>
        <v>#N/A</v>
      </c>
      <c r="BP14" s="93" t="e">
        <f ca="true">+IF(AND(ISNUMBER(OFFSET('Hygiene Data'!$I$7,0,10*ROW('Hygiene Data'!I8))),'Data Summary'!EE14="Yes"),OFFSET('Hygiene Data'!$I$7,0,10*ROW('Hygiene Data'!I8)),NA())</f>
        <v>#N/A</v>
      </c>
      <c r="BQ14" s="93" t="e">
        <f ca="true">+IF(AND(ISNUMBER(OFFSET('Hygiene Data'!$I$9,0,10*ROW('Hygiene Data'!I8))),'Data Summary'!EF14="Yes"),OFFSET('Hygiene Data'!$I$9,0,10*ROW('Hygiene Data'!I8)),NA())</f>
        <v>#N/A</v>
      </c>
    </row>
    <row xmlns:x14ac="http://schemas.microsoft.com/office/spreadsheetml/2009/9/ac" r="15" x14ac:dyDescent="0.2">
      <c r="A15" s="329" t="e">
        <f ca="true">+RIGHT('Data Summary'!A15,LEN('Data Summary'!A15)-9)</f>
        <v>#VALUE!</v>
      </c>
      <c r="B15" s="35" t="str">
        <f ca="true">+IF(ISTEXT('Data Summary'!B15),'Data Summary'!B15,"")</f>
        <v/>
      </c>
      <c r="C15" s="328" t="e">
        <f ca="true">+VALUE('Data Summary'!C15)</f>
        <v>#VALUE!</v>
      </c>
      <c r="D15" s="91" t="e">
        <f ca="true">+IF(AND(ISNUMBER(OFFSET('Water Data'!$D$4,0,10*ROW('Water Data'!D9))),'Data Summary'!BS15="Yes"),100-OFFSET('Water Data'!$D$4,0,10*ROW('Water Data'!D9)),NA())</f>
        <v>#N/A</v>
      </c>
      <c r="E15" s="91" t="e">
        <f ca="true">+IF(AND(ISNUMBER(OFFSET('Water Data'!$D$6,0,10*ROW('Water Data'!D9))),'Data Summary'!BT15="Yes"),OFFSET('Water Data'!$D$6,0,10*ROW('Water Data'!D9)),NA())</f>
        <v>#N/A</v>
      </c>
      <c r="F15" s="91" t="e">
        <f ca="true">+IF(AND(ISNUMBER(OFFSET('Water Data'!$D$9,0,10*ROW('Water Data'!D9))),'Data Summary'!BU15="Yes"),OFFSET('Water Data'!$D$9,0,10*ROW('Water Data'!D9)),NA())</f>
        <v>#N/A</v>
      </c>
      <c r="G15" s="91" t="e">
        <f ca="true">+IF(AND(ISNUMBER(OFFSET('Water Data'!$E$4,0,10*ROW('Water Data'!E9))),'Data Summary'!BV15="Yes"),100-OFFSET('Water Data'!$E$4,0,10*ROW('Water Data'!E9)),NA())</f>
        <v>#N/A</v>
      </c>
      <c r="H15" s="91" t="e">
        <f ca="true">+IF(AND(ISNUMBER(OFFSET('Water Data'!$E$6,0,10*ROW('Water Data'!E9))),'Data Summary'!BW15="Yes"),OFFSET('Water Data'!$E$6,0,10*ROW('Water Data'!E9)),NA())</f>
        <v>#N/A</v>
      </c>
      <c r="I15" s="91" t="e">
        <f ca="true">+IF(AND(ISNUMBER(OFFSET('Water Data'!$E$9,0,10*ROW('Water Data'!E9))),'Data Summary'!BX15="Yes"),OFFSET('Water Data'!$E$9,0,10*ROW('Water Data'!E9)),NA())</f>
        <v>#N/A</v>
      </c>
      <c r="J15" s="91" t="e">
        <f ca="true">+IF(AND(ISNUMBER(OFFSET('Water Data'!$F$4,0,10*ROW('Water Data'!F9))),'Data Summary'!BY15="Yes"),100-OFFSET('Water Data'!$F$4,0,10*ROW('Water Data'!F9)),NA())</f>
        <v>#N/A</v>
      </c>
      <c r="K15" s="91" t="e">
        <f ca="true">+IF(AND(ISNUMBER(OFFSET('Water Data'!$F$6,0,10*ROW('Water Data'!F9))),'Data Summary'!BZ15="Yes"),OFFSET('Water Data'!$F$6,0,10*ROW('Water Data'!F9)),NA())</f>
        <v>#N/A</v>
      </c>
      <c r="L15" s="91" t="e">
        <f ca="true">+IF(AND(ISNUMBER(OFFSET('Water Data'!$F$9,0,10*ROW('Water Data'!F9))),'Data Summary'!CA15="Yes"),OFFSET('Water Data'!$F$9,0,10*ROW('Water Data'!F9)),NA())</f>
        <v>#N/A</v>
      </c>
      <c r="M15" s="91" t="e">
        <f ca="true">+IF(AND(ISNUMBER(OFFSET('Water Data'!$G$4,0,10*ROW('Water Data'!G9))),'Data Summary'!CB15="Yes"),100-OFFSET('Water Data'!$G$4,0,10*ROW('Water Data'!G9)),NA())</f>
        <v>#N/A</v>
      </c>
      <c r="N15" s="91" t="e">
        <f ca="true">+IF(AND(ISNUMBER(OFFSET('Water Data'!$G$6,0,10*ROW('Water Data'!G9))),'Data Summary'!CC15="Yes"),OFFSET('Water Data'!$G$6,0,10*ROW('Water Data'!G9)),NA())</f>
        <v>#N/A</v>
      </c>
      <c r="O15" s="91" t="e">
        <f ca="true">+IF(AND(ISNUMBER(OFFSET('Water Data'!$G$9,0,10*ROW('Water Data'!G9))),'Data Summary'!CD15="Yes"),OFFSET('Water Data'!$G$9,0,10*ROW('Water Data'!G9)),NA())</f>
        <v>#N/A</v>
      </c>
      <c r="P15" s="91" t="e">
        <f ca="true">+IF(AND(ISNUMBER(OFFSET('Water Data'!$H$4,0,10*ROW('Water Data'!H9))),'Data Summary'!CE15="Yes"),100-OFFSET('Water Data'!$H$4,0,10*ROW('Water Data'!H9)),NA())</f>
        <v>#N/A</v>
      </c>
      <c r="Q15" s="91" t="e">
        <f ca="true">+IF(AND(ISNUMBER(OFFSET('Water Data'!$H$6,0,10*ROW('Water Data'!H9))),'Data Summary'!CF15="Yes"),OFFSET('Water Data'!$H$6,0,10*ROW('Water Data'!H9)),NA())</f>
        <v>#N/A</v>
      </c>
      <c r="R15" s="91" t="e">
        <f ca="true">+IF(AND(ISNUMBER(OFFSET('Water Data'!$H$9,0,10*ROW('Water Data'!H9))),'Data Summary'!CG15="Yes"),OFFSET('Water Data'!$H$9,0,10*ROW('Water Data'!H9)),NA())</f>
        <v>#N/A</v>
      </c>
      <c r="S15" s="91" t="e">
        <f ca="true">+IF(AND(ISNUMBER(OFFSET('Water Data'!$I$4,0,10*ROW('Water Data'!I9))),'Data Summary'!CH15="Yes"),100-OFFSET('Water Data'!$I$4,0,10*ROW('Water Data'!I9)),NA())</f>
        <v>#N/A</v>
      </c>
      <c r="T15" s="91" t="e">
        <f ca="true">+IF(AND(ISNUMBER(OFFSET('Water Data'!$I$6,0,10*ROW('Water Data'!I9))),'Data Summary'!CI15="Yes"),OFFSET('Water Data'!$I$6,0,10*ROW('Water Data'!I9)),NA())</f>
        <v>#N/A</v>
      </c>
      <c r="U15" s="91" t="e">
        <f ca="true">+IF(AND(ISNUMBER(OFFSET('Water Data'!$I$9,0,10*ROW('Water Data'!I9))),'Data Summary'!CJ15="Yes"),OFFSET('Water Data'!$I$9,0,10*ROW('Water Data'!I9)),NA())</f>
        <v>#N/A</v>
      </c>
      <c r="V15" s="92" t="e">
        <f ca="true">+IF(AND(ISNUMBER(OFFSET('Sanitation Data'!$D$4,0,10*ROW('Sanitation Data'!D9))),'Data Summary'!CK15="Yes"),100-OFFSET('Sanitation Data'!$D$4,0,10*ROW('Sanitation Data'!D9)),NA())</f>
        <v>#N/A</v>
      </c>
      <c r="W15" s="92" t="e">
        <f ca="true">+IF(AND(ISNUMBER(OFFSET('Sanitation Data'!$D$6,0,10*ROW('Sanitation Data'!D9))),'Data Summary'!CL15="Yes"),OFFSET('Sanitation Data'!$D$6,0,10*ROW('Sanitation Data'!D9)),NA())</f>
        <v>#N/A</v>
      </c>
      <c r="X15" s="92" t="e">
        <f ca="true">+IF(AND(ISNUMBER(OFFSET('Sanitation Data'!$D$10,0,10*ROW('Sanitation Data'!D9))),'Data Summary'!CM15="Yes"),OFFSET('Sanitation Data'!$D$10,0,10*ROW('Sanitation Data'!D9)),NA())</f>
        <v>#N/A</v>
      </c>
      <c r="Y15" s="92" t="e">
        <f ca="true">+IF(AND(ISNUMBER(OFFSET('Sanitation Data'!$D$11,0,10*ROW('Sanitation Data'!D9))),'Data Summary'!CN15="Yes"),OFFSET('Sanitation Data'!$D$11,0,10*ROW('Sanitation Data'!D9)),NA())</f>
        <v>#N/A</v>
      </c>
      <c r="Z15" s="92" t="e">
        <f ca="true">+IF(AND(ISNUMBER(OFFSET('Sanitation Data'!$D$12,0,10*ROW('Sanitation Data'!D9))),'Data Summary'!CO15="Yes"),OFFSET('Sanitation Data'!$D$12,0,10*ROW('Sanitation Data'!D9)),NA())</f>
        <v>#N/A</v>
      </c>
      <c r="AA15" s="92" t="e">
        <f ca="true">+IF(AND(ISNUMBER(OFFSET('Sanitation Data'!$E$4,0,10*ROW('Sanitation Data'!E9))),'Data Summary'!CP15="Yes"),100-OFFSET('Sanitation Data'!$E$4,0,10*ROW('Sanitation Data'!E9)),NA())</f>
        <v>#N/A</v>
      </c>
      <c r="AB15" s="92" t="e">
        <f ca="true">+IF(AND(ISNUMBER(OFFSET('Sanitation Data'!$E$6,0,10*ROW('Sanitation Data'!E9))),'Data Summary'!CQ15="Yes"),OFFSET('Sanitation Data'!$E$6,0,10*ROW('Sanitation Data'!E9)),NA())</f>
        <v>#N/A</v>
      </c>
      <c r="AC15" s="92" t="e">
        <f ca="true">+IF(AND(ISNUMBER(OFFSET('Sanitation Data'!$E$10,0,10*ROW('Sanitation Data'!E9))),'Data Summary'!CR15="Yes"),OFFSET('Sanitation Data'!$E$10,0,10*ROW('Sanitation Data'!E9)),NA())</f>
        <v>#N/A</v>
      </c>
      <c r="AD15" s="92" t="e">
        <f ca="true">+IF(AND(ISNUMBER(OFFSET('Sanitation Data'!$E$11,0,10*ROW('Sanitation Data'!E9))),'Data Summary'!CS15="Yes"),OFFSET('Sanitation Data'!$E$11,0,10*ROW('Sanitation Data'!E9)),NA())</f>
        <v>#N/A</v>
      </c>
      <c r="AE15" s="92" t="e">
        <f ca="true">+IF(AND(ISNUMBER(OFFSET('Sanitation Data'!$E$12,0,10*ROW('Sanitation Data'!E9))),'Data Summary'!CT15="Yes"),OFFSET('Sanitation Data'!$E$12,0,10*ROW('Sanitation Data'!E9)),NA())</f>
        <v>#N/A</v>
      </c>
      <c r="AF15" s="92" t="e">
        <f ca="true">+IF(AND(ISNUMBER(OFFSET('Sanitation Data'!$F$4,0,10*ROW('Sanitation Data'!F9))),'Data Summary'!CU15="Yes"),100-OFFSET('Sanitation Data'!$F$4,0,10*ROW('Sanitation Data'!F9)),NA())</f>
        <v>#N/A</v>
      </c>
      <c r="AG15" s="92" t="e">
        <f ca="true">+IF(AND(ISNUMBER(OFFSET('Sanitation Data'!$F$6,0,10*ROW('Sanitation Data'!F9))),'Data Summary'!CV15="Yes"),OFFSET('Sanitation Data'!$F$6,0,10*ROW('Sanitation Data'!F9)),NA())</f>
        <v>#N/A</v>
      </c>
      <c r="AH15" s="92" t="e">
        <f ca="true">+IF(AND(ISNUMBER(OFFSET('Sanitation Data'!$F$10,0,10*ROW('Sanitation Data'!F9))),'Data Summary'!CW15="Yes"),OFFSET('Sanitation Data'!$F$10,0,10*ROW('Sanitation Data'!F9)),NA())</f>
        <v>#N/A</v>
      </c>
      <c r="AI15" s="92" t="e">
        <f ca="true">+IF(AND(ISNUMBER(OFFSET('Sanitation Data'!$F$11,0,10*ROW('Sanitation Data'!F9))),'Data Summary'!CX15="Yes"),OFFSET('Sanitation Data'!$F$11,0,10*ROW('Sanitation Data'!F9)),NA())</f>
        <v>#N/A</v>
      </c>
      <c r="AJ15" s="92" t="e">
        <f ca="true">+IF(AND(ISNUMBER(OFFSET('Sanitation Data'!$F$12,0,10*ROW('Sanitation Data'!F9))),'Data Summary'!CY15="Yes"),OFFSET('Sanitation Data'!$F$12,0,10*ROW('Sanitation Data'!F9)),NA())</f>
        <v>#N/A</v>
      </c>
      <c r="AK15" s="92" t="e">
        <f ca="true">+IF(AND(ISNUMBER(OFFSET('Sanitation Data'!$G$4,0,10*ROW('Sanitation Data'!G9))),'Data Summary'!CZ15="Yes"),100-OFFSET('Sanitation Data'!$G$4,0,10*ROW('Sanitation Data'!G9)),NA())</f>
        <v>#N/A</v>
      </c>
      <c r="AL15" s="92" t="e">
        <f ca="true">+IF(AND(ISNUMBER(OFFSET('Sanitation Data'!$G$6,0,10*ROW('Sanitation Data'!G9))),'Data Summary'!DA15="Yes"),OFFSET('Sanitation Data'!$G$6,0,10*ROW('Sanitation Data'!G9)),NA())</f>
        <v>#N/A</v>
      </c>
      <c r="AM15" s="92" t="e">
        <f ca="true">+IF(AND(ISNUMBER(OFFSET('Sanitation Data'!$G$10,0,10*ROW('Sanitation Data'!G9))),'Data Summary'!DB15="Yes"),OFFSET('Sanitation Data'!$G$10,0,10*ROW('Sanitation Data'!G9)),NA())</f>
        <v>#N/A</v>
      </c>
      <c r="AN15" s="92" t="e">
        <f ca="true">+IF(AND(ISNUMBER(OFFSET('Sanitation Data'!$G$11,0,10*ROW('Sanitation Data'!G9))),'Data Summary'!DC15="Yes"),OFFSET('Sanitation Data'!$G$11,0,10*ROW('Sanitation Data'!G9)),NA())</f>
        <v>#N/A</v>
      </c>
      <c r="AO15" s="92" t="e">
        <f ca="true">+IF(AND(ISNUMBER(OFFSET('Sanitation Data'!$G$12,0,10*ROW('Sanitation Data'!G9))),'Data Summary'!DD15="Yes"),OFFSET('Sanitation Data'!$G$12,0,10*ROW('Sanitation Data'!G9)),NA())</f>
        <v>#N/A</v>
      </c>
      <c r="AP15" s="92" t="e">
        <f ca="true">+IF(AND(ISNUMBER(OFFSET('Sanitation Data'!$H$4,0,10*ROW('Sanitation Data'!H9))),'Data Summary'!DE15="Yes"),100-OFFSET('Sanitation Data'!$H$4,0,10*ROW('Sanitation Data'!H9)),NA())</f>
        <v>#N/A</v>
      </c>
      <c r="AQ15" s="92" t="e">
        <f ca="true">+IF(AND(ISNUMBER(OFFSET('Sanitation Data'!$H$6,0,10*ROW('Sanitation Data'!H9))),'Data Summary'!DF15="Yes"),OFFSET('Sanitation Data'!$H$6,0,10*ROW('Sanitation Data'!H9)),NA())</f>
        <v>#N/A</v>
      </c>
      <c r="AR15" s="92" t="e">
        <f ca="true">+IF(AND(ISNUMBER(OFFSET('Sanitation Data'!$H$10,0,10*ROW('Sanitation Data'!H9))),'Data Summary'!DG15="Yes"),OFFSET('Sanitation Data'!$H$10,0,10*ROW('Sanitation Data'!H9)),NA())</f>
        <v>#N/A</v>
      </c>
      <c r="AS15" s="92" t="e">
        <f ca="true">+IF(AND(ISNUMBER(OFFSET('Sanitation Data'!$H$11,0,10*ROW('Sanitation Data'!H9))),'Data Summary'!DH15="Yes"),OFFSET('Sanitation Data'!$H$11,0,10*ROW('Sanitation Data'!H9)),NA())</f>
        <v>#N/A</v>
      </c>
      <c r="AT15" s="92" t="e">
        <f ca="true">+IF(AND(ISNUMBER(OFFSET('Sanitation Data'!$H$12,0,10*ROW('Sanitation Data'!H9))),'Data Summary'!DI15="Yes"),OFFSET('Sanitation Data'!$H$12,0,10*ROW('Sanitation Data'!H9)),NA())</f>
        <v>#N/A</v>
      </c>
      <c r="AU15" s="92" t="e">
        <f ca="true">+IF(AND(ISNUMBER(OFFSET('Sanitation Data'!$I$4,0,10*ROW('Sanitation Data'!I9))),'Data Summary'!DJ15="Yes"),100-OFFSET('Sanitation Data'!$I$4,0,10*ROW('Sanitation Data'!I9)),NA())</f>
        <v>#N/A</v>
      </c>
      <c r="AV15" s="92" t="e">
        <f ca="true">+IF(AND(ISNUMBER(OFFSET('Sanitation Data'!$I$6,0,10*ROW('Sanitation Data'!I9))),'Data Summary'!DK15="Yes"),OFFSET('Sanitation Data'!$I$6,0,10*ROW('Sanitation Data'!I9)),NA())</f>
        <v>#N/A</v>
      </c>
      <c r="AW15" s="92" t="e">
        <f ca="true">+IF(AND(ISNUMBER(OFFSET('Sanitation Data'!$I$10,0,10*ROW('Sanitation Data'!I9))),'Data Summary'!DL15="Yes"),OFFSET('Sanitation Data'!$I$10,0,10*ROW('Sanitation Data'!I9)),NA())</f>
        <v>#N/A</v>
      </c>
      <c r="AX15" s="92" t="e">
        <f ca="true">+IF(AND(ISNUMBER(OFFSET('Sanitation Data'!$I$11,0,10*ROW('Sanitation Data'!I9))),'Data Summary'!DM15="Yes"),OFFSET('Sanitation Data'!$I$11,0,10*ROW('Sanitation Data'!I9)),NA())</f>
        <v>#N/A</v>
      </c>
      <c r="AY15" s="92" t="e">
        <f ca="true">+IF(AND(ISNUMBER(OFFSET('Sanitation Data'!$I$12,0,10*ROW('Sanitation Data'!I9))),'Data Summary'!DN15="Yes"),OFFSET('Sanitation Data'!$I$12,0,10*ROW('Sanitation Data'!I9)),NA())</f>
        <v>#N/A</v>
      </c>
      <c r="AZ15" s="93" t="e">
        <f ca="true">+IF(AND(ISNUMBER(OFFSET('Hygiene Data'!$D$5,0,10*ROW('Hygiene Data'!D9))),'Data Summary'!DO15="Yes"),OFFSET('Hygiene Data'!$D$5,0,10*ROW('Hygiene Data'!D9)),NA())</f>
        <v>#N/A</v>
      </c>
      <c r="BA15" s="93" t="e">
        <f ca="true">+IF(AND(ISNUMBER(OFFSET('Hygiene Data'!$D$7,0,10*ROW('Hygiene Data'!D9))),'Data Summary'!DP15="Yes"),OFFSET('Hygiene Data'!$D$7,0,10*ROW('Hygiene Data'!D9)),NA())</f>
        <v>#N/A</v>
      </c>
      <c r="BB15" s="93" t="e">
        <f ca="true">+IF(AND(ISNUMBER(OFFSET('Hygiene Data'!$D$9,0,10*ROW('Hygiene Data'!D9))),'Data Summary'!DQ15="Yes"),OFFSET('Hygiene Data'!$D$9,0,10*ROW('Hygiene Data'!D9)),NA())</f>
        <v>#N/A</v>
      </c>
      <c r="BC15" s="93" t="e">
        <f ca="true">+IF(AND(ISNUMBER(OFFSET('Hygiene Data'!$E$5,0,10*ROW('Hygiene Data'!E9))),'Data Summary'!DR15="Yes"),OFFSET('Hygiene Data'!$E$5,0,10*ROW('Hygiene Data'!E9)),NA())</f>
        <v>#N/A</v>
      </c>
      <c r="BD15" s="93" t="e">
        <f ca="true">+IF(AND(ISNUMBER(OFFSET('Hygiene Data'!$E$7,0,10*ROW('Hygiene Data'!E9))),'Data Summary'!DS15="Yes"),OFFSET('Hygiene Data'!$E$7,0,10*ROW('Hygiene Data'!E9)),NA())</f>
        <v>#N/A</v>
      </c>
      <c r="BE15" s="93" t="e">
        <f ca="true">+IF(AND(ISNUMBER(OFFSET('Hygiene Data'!$E$9,0,10*ROW('Hygiene Data'!E9))),'Data Summary'!DT15="Yes"),OFFSET('Hygiene Data'!$E$9,0,10*ROW('Hygiene Data'!E9)),NA())</f>
        <v>#N/A</v>
      </c>
      <c r="BF15" s="93" t="e">
        <f ca="true">+IF(AND(ISNUMBER(OFFSET('Hygiene Data'!$F$5,0,10*ROW('Hygiene Data'!F9))),'Data Summary'!DU15="Yes"),OFFSET('Hygiene Data'!$F$5,0,10*ROW('Hygiene Data'!F9)),NA())</f>
        <v>#N/A</v>
      </c>
      <c r="BG15" s="93" t="e">
        <f ca="true">+IF(AND(ISNUMBER(OFFSET('Hygiene Data'!$F$7,0,10*ROW('Hygiene Data'!F9))),'Data Summary'!DV15="Yes"),OFFSET('Hygiene Data'!$F$7,0,10*ROW('Hygiene Data'!F9)),NA())</f>
        <v>#N/A</v>
      </c>
      <c r="BH15" s="93" t="e">
        <f ca="true">+IF(AND(ISNUMBER(OFFSET('Hygiene Data'!$F$9,0,10*ROW('Hygiene Data'!F9))),'Data Summary'!DW15="Yes"),OFFSET('Hygiene Data'!$F$9,0,10*ROW('Hygiene Data'!F9)),NA())</f>
        <v>#N/A</v>
      </c>
      <c r="BI15" s="93" t="e">
        <f ca="true">+IF(AND(ISNUMBER(OFFSET('Hygiene Data'!$G$5,0,10*ROW('Hygiene Data'!G9))),'Data Summary'!DX15="Yes"),OFFSET('Hygiene Data'!$G$5,0,10*ROW('Hygiene Data'!G9)),NA())</f>
        <v>#N/A</v>
      </c>
      <c r="BJ15" s="93" t="e">
        <f ca="true">+IF(AND(ISNUMBER(OFFSET('Hygiene Data'!$G$7,0,10*ROW('Hygiene Data'!G9))),'Data Summary'!DY15="Yes"),OFFSET('Hygiene Data'!$G$7,0,10*ROW('Hygiene Data'!G9)),NA())</f>
        <v>#N/A</v>
      </c>
      <c r="BK15" s="93" t="e">
        <f ca="true">+IF(AND(ISNUMBER(OFFSET('Hygiene Data'!$G$9,0,10*ROW('Hygiene Data'!G9))),'Data Summary'!DZ15="Yes"),OFFSET('Hygiene Data'!$G$9,0,10*ROW('Hygiene Data'!G9)),NA())</f>
        <v>#N/A</v>
      </c>
      <c r="BL15" s="93" t="e">
        <f ca="true">+IF(AND(ISNUMBER(OFFSET('Hygiene Data'!$H$5,0,10*ROW('Hygiene Data'!H9))),'Data Summary'!EA15="Yes"),OFFSET('Hygiene Data'!$H$5,0,10*ROW('Hygiene Data'!H9)),NA())</f>
        <v>#N/A</v>
      </c>
      <c r="BM15" s="93" t="e">
        <f ca="true">+IF(AND(ISNUMBER(OFFSET('Hygiene Data'!$H$7,0,10*ROW('Hygiene Data'!H9))),'Data Summary'!EB15="Yes"),OFFSET('Hygiene Data'!$H$7,0,10*ROW('Hygiene Data'!H9)),NA())</f>
        <v>#N/A</v>
      </c>
      <c r="BN15" s="93" t="e">
        <f ca="true">+IF(AND(ISNUMBER(OFFSET('Hygiene Data'!$H$9,0,10*ROW('Hygiene Data'!H9))),'Data Summary'!EC15="Yes"),OFFSET('Hygiene Data'!$H$9,0,10*ROW('Hygiene Data'!H9)),NA())</f>
        <v>#N/A</v>
      </c>
      <c r="BO15" s="93" t="e">
        <f ca="true">+IF(AND(ISNUMBER(OFFSET('Hygiene Data'!$I$5,0,10*ROW('Hygiene Data'!I9))),'Data Summary'!ED15="Yes"),OFFSET('Hygiene Data'!$I$5,0,10*ROW('Hygiene Data'!I9)),NA())</f>
        <v>#N/A</v>
      </c>
      <c r="BP15" s="93" t="e">
        <f ca="true">+IF(AND(ISNUMBER(OFFSET('Hygiene Data'!$I$7,0,10*ROW('Hygiene Data'!I9))),'Data Summary'!EE15="Yes"),OFFSET('Hygiene Data'!$I$7,0,10*ROW('Hygiene Data'!I9)),NA())</f>
        <v>#N/A</v>
      </c>
      <c r="BQ15" s="93" t="e">
        <f ca="true">+IF(AND(ISNUMBER(OFFSET('Hygiene Data'!$I$9,0,10*ROW('Hygiene Data'!I9))),'Data Summary'!EF15="Yes"),OFFSET('Hygiene Data'!$I$9,0,10*ROW('Hygiene Data'!I9)),NA())</f>
        <v>#N/A</v>
      </c>
    </row>
    <row xmlns:x14ac="http://schemas.microsoft.com/office/spreadsheetml/2009/9/ac" r="16" x14ac:dyDescent="0.2">
      <c r="A16" s="329" t="e">
        <f ca="true">+RIGHT('Data Summary'!A16,LEN('Data Summary'!A16)-9)</f>
        <v>#VALUE!</v>
      </c>
      <c r="B16" s="35" t="str">
        <f ca="true">+IF(ISTEXT('Data Summary'!B16),'Data Summary'!B16,"")</f>
        <v/>
      </c>
      <c r="C16" s="328" t="e">
        <f ca="true">+VALUE('Data Summary'!C16)</f>
        <v>#VALUE!</v>
      </c>
      <c r="D16" s="91" t="e">
        <f ca="true">+IF(AND(ISNUMBER(OFFSET('Water Data'!$D$4,0,10*ROW('Water Data'!D10))),'Data Summary'!BS16="Yes"),100-OFFSET('Water Data'!$D$4,0,10*ROW('Water Data'!D10)),NA())</f>
        <v>#N/A</v>
      </c>
      <c r="E16" s="91" t="e">
        <f ca="true">+IF(AND(ISNUMBER(OFFSET('Water Data'!$D$6,0,10*ROW('Water Data'!D10))),'Data Summary'!BT16="Yes"),OFFSET('Water Data'!$D$6,0,10*ROW('Water Data'!D10)),NA())</f>
        <v>#N/A</v>
      </c>
      <c r="F16" s="91" t="e">
        <f ca="true">+IF(AND(ISNUMBER(OFFSET('Water Data'!$D$9,0,10*ROW('Water Data'!D10))),'Data Summary'!BU16="Yes"),OFFSET('Water Data'!$D$9,0,10*ROW('Water Data'!D10)),NA())</f>
        <v>#N/A</v>
      </c>
      <c r="G16" s="91" t="e">
        <f ca="true">+IF(AND(ISNUMBER(OFFSET('Water Data'!$E$4,0,10*ROW('Water Data'!E10))),'Data Summary'!BV16="Yes"),100-OFFSET('Water Data'!$E$4,0,10*ROW('Water Data'!E10)),NA())</f>
        <v>#N/A</v>
      </c>
      <c r="H16" s="91" t="e">
        <f ca="true">+IF(AND(ISNUMBER(OFFSET('Water Data'!$E$6,0,10*ROW('Water Data'!E10))),'Data Summary'!BW16="Yes"),OFFSET('Water Data'!$E$6,0,10*ROW('Water Data'!E10)),NA())</f>
        <v>#N/A</v>
      </c>
      <c r="I16" s="91" t="e">
        <f ca="true">+IF(AND(ISNUMBER(OFFSET('Water Data'!$E$9,0,10*ROW('Water Data'!E10))),'Data Summary'!BX16="Yes"),OFFSET('Water Data'!$E$9,0,10*ROW('Water Data'!E10)),NA())</f>
        <v>#N/A</v>
      </c>
      <c r="J16" s="91" t="e">
        <f ca="true">+IF(AND(ISNUMBER(OFFSET('Water Data'!$F$4,0,10*ROW('Water Data'!F10))),'Data Summary'!BY16="Yes"),100-OFFSET('Water Data'!$F$4,0,10*ROW('Water Data'!F10)),NA())</f>
        <v>#N/A</v>
      </c>
      <c r="K16" s="91" t="e">
        <f ca="true">+IF(AND(ISNUMBER(OFFSET('Water Data'!$F$6,0,10*ROW('Water Data'!F10))),'Data Summary'!BZ16="Yes"),OFFSET('Water Data'!$F$6,0,10*ROW('Water Data'!F10)),NA())</f>
        <v>#N/A</v>
      </c>
      <c r="L16" s="91" t="e">
        <f ca="true">+IF(AND(ISNUMBER(OFFSET('Water Data'!$F$9,0,10*ROW('Water Data'!F10))),'Data Summary'!CA16="Yes"),OFFSET('Water Data'!$F$9,0,10*ROW('Water Data'!F10)),NA())</f>
        <v>#N/A</v>
      </c>
      <c r="M16" s="91" t="e">
        <f ca="true">+IF(AND(ISNUMBER(OFFSET('Water Data'!$G$4,0,10*ROW('Water Data'!G10))),'Data Summary'!CB16="Yes"),100-OFFSET('Water Data'!$G$4,0,10*ROW('Water Data'!G10)),NA())</f>
        <v>#N/A</v>
      </c>
      <c r="N16" s="91" t="e">
        <f ca="true">+IF(AND(ISNUMBER(OFFSET('Water Data'!$G$6,0,10*ROW('Water Data'!G10))),'Data Summary'!CC16="Yes"),OFFSET('Water Data'!$G$6,0,10*ROW('Water Data'!G10)),NA())</f>
        <v>#N/A</v>
      </c>
      <c r="O16" s="91" t="e">
        <f ca="true">+IF(AND(ISNUMBER(OFFSET('Water Data'!$G$9,0,10*ROW('Water Data'!G10))),'Data Summary'!CD16="Yes"),OFFSET('Water Data'!$G$9,0,10*ROW('Water Data'!G10)),NA())</f>
        <v>#N/A</v>
      </c>
      <c r="P16" s="91" t="e">
        <f ca="true">+IF(AND(ISNUMBER(OFFSET('Water Data'!$H$4,0,10*ROW('Water Data'!H10))),'Data Summary'!CE16="Yes"),100-OFFSET('Water Data'!$H$4,0,10*ROW('Water Data'!H10)),NA())</f>
        <v>#N/A</v>
      </c>
      <c r="Q16" s="91" t="e">
        <f ca="true">+IF(AND(ISNUMBER(OFFSET('Water Data'!$H$6,0,10*ROW('Water Data'!H10))),'Data Summary'!CF16="Yes"),OFFSET('Water Data'!$H$6,0,10*ROW('Water Data'!H10)),NA())</f>
        <v>#N/A</v>
      </c>
      <c r="R16" s="91" t="e">
        <f ca="true">+IF(AND(ISNUMBER(OFFSET('Water Data'!$H$9,0,10*ROW('Water Data'!H10))),'Data Summary'!CG16="Yes"),OFFSET('Water Data'!$H$9,0,10*ROW('Water Data'!H10)),NA())</f>
        <v>#N/A</v>
      </c>
      <c r="S16" s="91" t="e">
        <f ca="true">+IF(AND(ISNUMBER(OFFSET('Water Data'!$I$4,0,10*ROW('Water Data'!I10))),'Data Summary'!CH16="Yes"),100-OFFSET('Water Data'!$I$4,0,10*ROW('Water Data'!I10)),NA())</f>
        <v>#N/A</v>
      </c>
      <c r="T16" s="91" t="e">
        <f ca="true">+IF(AND(ISNUMBER(OFFSET('Water Data'!$I$6,0,10*ROW('Water Data'!I10))),'Data Summary'!CI16="Yes"),OFFSET('Water Data'!$I$6,0,10*ROW('Water Data'!I10)),NA())</f>
        <v>#N/A</v>
      </c>
      <c r="U16" s="91" t="e">
        <f ca="true">+IF(AND(ISNUMBER(OFFSET('Water Data'!$I$9,0,10*ROW('Water Data'!I10))),'Data Summary'!CJ16="Yes"),OFFSET('Water Data'!$I$9,0,10*ROW('Water Data'!I10)),NA())</f>
        <v>#N/A</v>
      </c>
      <c r="V16" s="92" t="e">
        <f ca="true">+IF(AND(ISNUMBER(OFFSET('Sanitation Data'!$D$4,0,10*ROW('Sanitation Data'!D10))),'Data Summary'!CK16="Yes"),100-OFFSET('Sanitation Data'!$D$4,0,10*ROW('Sanitation Data'!D10)),NA())</f>
        <v>#N/A</v>
      </c>
      <c r="W16" s="92" t="e">
        <f ca="true">+IF(AND(ISNUMBER(OFFSET('Sanitation Data'!$D$6,0,10*ROW('Sanitation Data'!D10))),'Data Summary'!CL16="Yes"),OFFSET('Sanitation Data'!$D$6,0,10*ROW('Sanitation Data'!D10)),NA())</f>
        <v>#N/A</v>
      </c>
      <c r="X16" s="92" t="e">
        <f ca="true">+IF(AND(ISNUMBER(OFFSET('Sanitation Data'!$D$10,0,10*ROW('Sanitation Data'!D10))),'Data Summary'!CM16="Yes"),OFFSET('Sanitation Data'!$D$10,0,10*ROW('Sanitation Data'!D10)),NA())</f>
        <v>#N/A</v>
      </c>
      <c r="Y16" s="92" t="e">
        <f ca="true">+IF(AND(ISNUMBER(OFFSET('Sanitation Data'!$D$11,0,10*ROW('Sanitation Data'!D10))),'Data Summary'!CN16="Yes"),OFFSET('Sanitation Data'!$D$11,0,10*ROW('Sanitation Data'!D10)),NA())</f>
        <v>#N/A</v>
      </c>
      <c r="Z16" s="92" t="e">
        <f ca="true">+IF(AND(ISNUMBER(OFFSET('Sanitation Data'!$D$12,0,10*ROW('Sanitation Data'!D10))),'Data Summary'!CO16="Yes"),OFFSET('Sanitation Data'!$D$12,0,10*ROW('Sanitation Data'!D10)),NA())</f>
        <v>#N/A</v>
      </c>
      <c r="AA16" s="92" t="e">
        <f ca="true">+IF(AND(ISNUMBER(OFFSET('Sanitation Data'!$E$4,0,10*ROW('Sanitation Data'!E10))),'Data Summary'!CP16="Yes"),100-OFFSET('Sanitation Data'!$E$4,0,10*ROW('Sanitation Data'!E10)),NA())</f>
        <v>#N/A</v>
      </c>
      <c r="AB16" s="92" t="e">
        <f ca="true">+IF(AND(ISNUMBER(OFFSET('Sanitation Data'!$E$6,0,10*ROW('Sanitation Data'!E10))),'Data Summary'!CQ16="Yes"),OFFSET('Sanitation Data'!$E$6,0,10*ROW('Sanitation Data'!E10)),NA())</f>
        <v>#N/A</v>
      </c>
      <c r="AC16" s="92" t="e">
        <f ca="true">+IF(AND(ISNUMBER(OFFSET('Sanitation Data'!$E$10,0,10*ROW('Sanitation Data'!E10))),'Data Summary'!CR16="Yes"),OFFSET('Sanitation Data'!$E$10,0,10*ROW('Sanitation Data'!E10)),NA())</f>
        <v>#N/A</v>
      </c>
      <c r="AD16" s="92" t="e">
        <f ca="true">+IF(AND(ISNUMBER(OFFSET('Sanitation Data'!$E$11,0,10*ROW('Sanitation Data'!E10))),'Data Summary'!CS16="Yes"),OFFSET('Sanitation Data'!$E$11,0,10*ROW('Sanitation Data'!E10)),NA())</f>
        <v>#N/A</v>
      </c>
      <c r="AE16" s="92" t="e">
        <f ca="true">+IF(AND(ISNUMBER(OFFSET('Sanitation Data'!$E$12,0,10*ROW('Sanitation Data'!E10))),'Data Summary'!CT16="Yes"),OFFSET('Sanitation Data'!$E$12,0,10*ROW('Sanitation Data'!E10)),NA())</f>
        <v>#N/A</v>
      </c>
      <c r="AF16" s="92" t="e">
        <f ca="true">+IF(AND(ISNUMBER(OFFSET('Sanitation Data'!$F$4,0,10*ROW('Sanitation Data'!F10))),'Data Summary'!CU16="Yes"),100-OFFSET('Sanitation Data'!$F$4,0,10*ROW('Sanitation Data'!F10)),NA())</f>
        <v>#N/A</v>
      </c>
      <c r="AG16" s="92" t="e">
        <f ca="true">+IF(AND(ISNUMBER(OFFSET('Sanitation Data'!$F$6,0,10*ROW('Sanitation Data'!F10))),'Data Summary'!CV16="Yes"),OFFSET('Sanitation Data'!$F$6,0,10*ROW('Sanitation Data'!F10)),NA())</f>
        <v>#N/A</v>
      </c>
      <c r="AH16" s="92" t="e">
        <f ca="true">+IF(AND(ISNUMBER(OFFSET('Sanitation Data'!$F$10,0,10*ROW('Sanitation Data'!F10))),'Data Summary'!CW16="Yes"),OFFSET('Sanitation Data'!$F$10,0,10*ROW('Sanitation Data'!F10)),NA())</f>
        <v>#N/A</v>
      </c>
      <c r="AI16" s="92" t="e">
        <f ca="true">+IF(AND(ISNUMBER(OFFSET('Sanitation Data'!$F$11,0,10*ROW('Sanitation Data'!F10))),'Data Summary'!CX16="Yes"),OFFSET('Sanitation Data'!$F$11,0,10*ROW('Sanitation Data'!F10)),NA())</f>
        <v>#N/A</v>
      </c>
      <c r="AJ16" s="92" t="e">
        <f ca="true">+IF(AND(ISNUMBER(OFFSET('Sanitation Data'!$F$12,0,10*ROW('Sanitation Data'!F10))),'Data Summary'!CY16="Yes"),OFFSET('Sanitation Data'!$F$12,0,10*ROW('Sanitation Data'!F10)),NA())</f>
        <v>#N/A</v>
      </c>
      <c r="AK16" s="92" t="e">
        <f ca="true">+IF(AND(ISNUMBER(OFFSET('Sanitation Data'!$G$4,0,10*ROW('Sanitation Data'!G10))),'Data Summary'!CZ16="Yes"),100-OFFSET('Sanitation Data'!$G$4,0,10*ROW('Sanitation Data'!G10)),NA())</f>
        <v>#N/A</v>
      </c>
      <c r="AL16" s="92" t="e">
        <f ca="true">+IF(AND(ISNUMBER(OFFSET('Sanitation Data'!$G$6,0,10*ROW('Sanitation Data'!G10))),'Data Summary'!DA16="Yes"),OFFSET('Sanitation Data'!$G$6,0,10*ROW('Sanitation Data'!G10)),NA())</f>
        <v>#N/A</v>
      </c>
      <c r="AM16" s="92" t="e">
        <f ca="true">+IF(AND(ISNUMBER(OFFSET('Sanitation Data'!$G$10,0,10*ROW('Sanitation Data'!G10))),'Data Summary'!DB16="Yes"),OFFSET('Sanitation Data'!$G$10,0,10*ROW('Sanitation Data'!G10)),NA())</f>
        <v>#N/A</v>
      </c>
      <c r="AN16" s="92" t="e">
        <f ca="true">+IF(AND(ISNUMBER(OFFSET('Sanitation Data'!$G$11,0,10*ROW('Sanitation Data'!G10))),'Data Summary'!DC16="Yes"),OFFSET('Sanitation Data'!$G$11,0,10*ROW('Sanitation Data'!G10)),NA())</f>
        <v>#N/A</v>
      </c>
      <c r="AO16" s="92" t="e">
        <f ca="true">+IF(AND(ISNUMBER(OFFSET('Sanitation Data'!$G$12,0,10*ROW('Sanitation Data'!G10))),'Data Summary'!DD16="Yes"),OFFSET('Sanitation Data'!$G$12,0,10*ROW('Sanitation Data'!G10)),NA())</f>
        <v>#N/A</v>
      </c>
      <c r="AP16" s="92" t="e">
        <f ca="true">+IF(AND(ISNUMBER(OFFSET('Sanitation Data'!$H$4,0,10*ROW('Sanitation Data'!H10))),'Data Summary'!DE16="Yes"),100-OFFSET('Sanitation Data'!$H$4,0,10*ROW('Sanitation Data'!H10)),NA())</f>
        <v>#N/A</v>
      </c>
      <c r="AQ16" s="92" t="e">
        <f ca="true">+IF(AND(ISNUMBER(OFFSET('Sanitation Data'!$H$6,0,10*ROW('Sanitation Data'!H10))),'Data Summary'!DF16="Yes"),OFFSET('Sanitation Data'!$H$6,0,10*ROW('Sanitation Data'!H10)),NA())</f>
        <v>#N/A</v>
      </c>
      <c r="AR16" s="92" t="e">
        <f ca="true">+IF(AND(ISNUMBER(OFFSET('Sanitation Data'!$H$10,0,10*ROW('Sanitation Data'!H10))),'Data Summary'!DG16="Yes"),OFFSET('Sanitation Data'!$H$10,0,10*ROW('Sanitation Data'!H10)),NA())</f>
        <v>#N/A</v>
      </c>
      <c r="AS16" s="92" t="e">
        <f ca="true">+IF(AND(ISNUMBER(OFFSET('Sanitation Data'!$H$11,0,10*ROW('Sanitation Data'!H10))),'Data Summary'!DH16="Yes"),OFFSET('Sanitation Data'!$H$11,0,10*ROW('Sanitation Data'!H10)),NA())</f>
        <v>#N/A</v>
      </c>
      <c r="AT16" s="92" t="e">
        <f ca="true">+IF(AND(ISNUMBER(OFFSET('Sanitation Data'!$H$12,0,10*ROW('Sanitation Data'!H10))),'Data Summary'!DI16="Yes"),OFFSET('Sanitation Data'!$H$12,0,10*ROW('Sanitation Data'!H10)),NA())</f>
        <v>#N/A</v>
      </c>
      <c r="AU16" s="92" t="e">
        <f ca="true">+IF(AND(ISNUMBER(OFFSET('Sanitation Data'!$I$4,0,10*ROW('Sanitation Data'!I10))),'Data Summary'!DJ16="Yes"),100-OFFSET('Sanitation Data'!$I$4,0,10*ROW('Sanitation Data'!I10)),NA())</f>
        <v>#N/A</v>
      </c>
      <c r="AV16" s="92" t="e">
        <f ca="true">+IF(AND(ISNUMBER(OFFSET('Sanitation Data'!$I$6,0,10*ROW('Sanitation Data'!I10))),'Data Summary'!DK16="Yes"),OFFSET('Sanitation Data'!$I$6,0,10*ROW('Sanitation Data'!I10)),NA())</f>
        <v>#N/A</v>
      </c>
      <c r="AW16" s="92" t="e">
        <f ca="true">+IF(AND(ISNUMBER(OFFSET('Sanitation Data'!$I$10,0,10*ROW('Sanitation Data'!I10))),'Data Summary'!DL16="Yes"),OFFSET('Sanitation Data'!$I$10,0,10*ROW('Sanitation Data'!I10)),NA())</f>
        <v>#N/A</v>
      </c>
      <c r="AX16" s="92" t="e">
        <f ca="true">+IF(AND(ISNUMBER(OFFSET('Sanitation Data'!$I$11,0,10*ROW('Sanitation Data'!I10))),'Data Summary'!DM16="Yes"),OFFSET('Sanitation Data'!$I$11,0,10*ROW('Sanitation Data'!I10)),NA())</f>
        <v>#N/A</v>
      </c>
      <c r="AY16" s="92" t="e">
        <f ca="true">+IF(AND(ISNUMBER(OFFSET('Sanitation Data'!$I$12,0,10*ROW('Sanitation Data'!I10))),'Data Summary'!DN16="Yes"),OFFSET('Sanitation Data'!$I$12,0,10*ROW('Sanitation Data'!I10)),NA())</f>
        <v>#N/A</v>
      </c>
      <c r="AZ16" s="93" t="e">
        <f ca="true">+IF(AND(ISNUMBER(OFFSET('Hygiene Data'!$D$5,0,10*ROW('Hygiene Data'!D10))),'Data Summary'!DO16="Yes"),OFFSET('Hygiene Data'!$D$5,0,10*ROW('Hygiene Data'!D10)),NA())</f>
        <v>#N/A</v>
      </c>
      <c r="BA16" s="93" t="e">
        <f ca="true">+IF(AND(ISNUMBER(OFFSET('Hygiene Data'!$D$7,0,10*ROW('Hygiene Data'!D10))),'Data Summary'!DP16="Yes"),OFFSET('Hygiene Data'!$D$7,0,10*ROW('Hygiene Data'!D10)),NA())</f>
        <v>#N/A</v>
      </c>
      <c r="BB16" s="93" t="e">
        <f ca="true">+IF(AND(ISNUMBER(OFFSET('Hygiene Data'!$D$9,0,10*ROW('Hygiene Data'!D10))),'Data Summary'!DQ16="Yes"),OFFSET('Hygiene Data'!$D$9,0,10*ROW('Hygiene Data'!D10)),NA())</f>
        <v>#N/A</v>
      </c>
      <c r="BC16" s="93" t="e">
        <f ca="true">+IF(AND(ISNUMBER(OFFSET('Hygiene Data'!$E$5,0,10*ROW('Hygiene Data'!E10))),'Data Summary'!DR16="Yes"),OFFSET('Hygiene Data'!$E$5,0,10*ROW('Hygiene Data'!E10)),NA())</f>
        <v>#N/A</v>
      </c>
      <c r="BD16" s="93" t="e">
        <f ca="true">+IF(AND(ISNUMBER(OFFSET('Hygiene Data'!$E$7,0,10*ROW('Hygiene Data'!E10))),'Data Summary'!DS16="Yes"),OFFSET('Hygiene Data'!$E$7,0,10*ROW('Hygiene Data'!E10)),NA())</f>
        <v>#N/A</v>
      </c>
      <c r="BE16" s="93" t="e">
        <f ca="true">+IF(AND(ISNUMBER(OFFSET('Hygiene Data'!$E$9,0,10*ROW('Hygiene Data'!E10))),'Data Summary'!DT16="Yes"),OFFSET('Hygiene Data'!$E$9,0,10*ROW('Hygiene Data'!E10)),NA())</f>
        <v>#N/A</v>
      </c>
      <c r="BF16" s="93" t="e">
        <f ca="true">+IF(AND(ISNUMBER(OFFSET('Hygiene Data'!$F$5,0,10*ROW('Hygiene Data'!F10))),'Data Summary'!DU16="Yes"),OFFSET('Hygiene Data'!$F$5,0,10*ROW('Hygiene Data'!F10)),NA())</f>
        <v>#N/A</v>
      </c>
      <c r="BG16" s="93" t="e">
        <f ca="true">+IF(AND(ISNUMBER(OFFSET('Hygiene Data'!$F$7,0,10*ROW('Hygiene Data'!F10))),'Data Summary'!DV16="Yes"),OFFSET('Hygiene Data'!$F$7,0,10*ROW('Hygiene Data'!F10)),NA())</f>
        <v>#N/A</v>
      </c>
      <c r="BH16" s="93" t="e">
        <f ca="true">+IF(AND(ISNUMBER(OFFSET('Hygiene Data'!$F$9,0,10*ROW('Hygiene Data'!F10))),'Data Summary'!DW16="Yes"),OFFSET('Hygiene Data'!$F$9,0,10*ROW('Hygiene Data'!F10)),NA())</f>
        <v>#N/A</v>
      </c>
      <c r="BI16" s="93" t="e">
        <f ca="true">+IF(AND(ISNUMBER(OFFSET('Hygiene Data'!$G$5,0,10*ROW('Hygiene Data'!G10))),'Data Summary'!DX16="Yes"),OFFSET('Hygiene Data'!$G$5,0,10*ROW('Hygiene Data'!G10)),NA())</f>
        <v>#N/A</v>
      </c>
      <c r="BJ16" s="93" t="e">
        <f ca="true">+IF(AND(ISNUMBER(OFFSET('Hygiene Data'!$G$7,0,10*ROW('Hygiene Data'!G10))),'Data Summary'!DY16="Yes"),OFFSET('Hygiene Data'!$G$7,0,10*ROW('Hygiene Data'!G10)),NA())</f>
        <v>#N/A</v>
      </c>
      <c r="BK16" s="93" t="e">
        <f ca="true">+IF(AND(ISNUMBER(OFFSET('Hygiene Data'!$G$9,0,10*ROW('Hygiene Data'!G10))),'Data Summary'!DZ16="Yes"),OFFSET('Hygiene Data'!$G$9,0,10*ROW('Hygiene Data'!G10)),NA())</f>
        <v>#N/A</v>
      </c>
      <c r="BL16" s="93" t="e">
        <f ca="true">+IF(AND(ISNUMBER(OFFSET('Hygiene Data'!$H$5,0,10*ROW('Hygiene Data'!H10))),'Data Summary'!EA16="Yes"),OFFSET('Hygiene Data'!$H$5,0,10*ROW('Hygiene Data'!H10)),NA())</f>
        <v>#N/A</v>
      </c>
      <c r="BM16" s="93" t="e">
        <f ca="true">+IF(AND(ISNUMBER(OFFSET('Hygiene Data'!$H$7,0,10*ROW('Hygiene Data'!H10))),'Data Summary'!EB16="Yes"),OFFSET('Hygiene Data'!$H$7,0,10*ROW('Hygiene Data'!H10)),NA())</f>
        <v>#N/A</v>
      </c>
      <c r="BN16" s="93" t="e">
        <f ca="true">+IF(AND(ISNUMBER(OFFSET('Hygiene Data'!$H$9,0,10*ROW('Hygiene Data'!H10))),'Data Summary'!EC16="Yes"),OFFSET('Hygiene Data'!$H$9,0,10*ROW('Hygiene Data'!H10)),NA())</f>
        <v>#N/A</v>
      </c>
      <c r="BO16" s="93" t="e">
        <f ca="true">+IF(AND(ISNUMBER(OFFSET('Hygiene Data'!$I$5,0,10*ROW('Hygiene Data'!I10))),'Data Summary'!ED16="Yes"),OFFSET('Hygiene Data'!$I$5,0,10*ROW('Hygiene Data'!I10)),NA())</f>
        <v>#N/A</v>
      </c>
      <c r="BP16" s="93" t="e">
        <f ca="true">+IF(AND(ISNUMBER(OFFSET('Hygiene Data'!$I$7,0,10*ROW('Hygiene Data'!I10))),'Data Summary'!EE16="Yes"),OFFSET('Hygiene Data'!$I$7,0,10*ROW('Hygiene Data'!I10)),NA())</f>
        <v>#N/A</v>
      </c>
      <c r="BQ16" s="93" t="e">
        <f ca="true">+IF(AND(ISNUMBER(OFFSET('Hygiene Data'!$I$9,0,10*ROW('Hygiene Data'!I10))),'Data Summary'!EF16="Yes"),OFFSET('Hygiene Data'!$I$9,0,10*ROW('Hygiene Data'!I10)),NA())</f>
        <v>#N/A</v>
      </c>
    </row>
    <row xmlns:x14ac="http://schemas.microsoft.com/office/spreadsheetml/2009/9/ac" r="17" x14ac:dyDescent="0.2">
      <c r="A17" s="329" t="e">
        <f ca="true">+RIGHT('Data Summary'!A17,LEN('Data Summary'!A17)-9)</f>
        <v>#VALUE!</v>
      </c>
      <c r="B17" s="35" t="str">
        <f ca="true">+IF(ISTEXT('Data Summary'!B17),'Data Summary'!B17,"")</f>
        <v/>
      </c>
      <c r="C17" s="328" t="e">
        <f ca="true">+VALUE('Data Summary'!C17)</f>
        <v>#VALUE!</v>
      </c>
      <c r="D17" s="91" t="e">
        <f ca="true">+IF(AND(ISNUMBER(OFFSET('Water Data'!$D$4,0,10*ROW('Water Data'!D11))),'Data Summary'!BS17="Yes"),100-OFFSET('Water Data'!$D$4,0,10*ROW('Water Data'!D11)),NA())</f>
        <v>#N/A</v>
      </c>
      <c r="E17" s="91" t="e">
        <f ca="true">+IF(AND(ISNUMBER(OFFSET('Water Data'!$D$6,0,10*ROW('Water Data'!D11))),'Data Summary'!BT17="Yes"),OFFSET('Water Data'!$D$6,0,10*ROW('Water Data'!D11)),NA())</f>
        <v>#N/A</v>
      </c>
      <c r="F17" s="91" t="e">
        <f ca="true">+IF(AND(ISNUMBER(OFFSET('Water Data'!$D$9,0,10*ROW('Water Data'!D11))),'Data Summary'!BU17="Yes"),OFFSET('Water Data'!$D$9,0,10*ROW('Water Data'!D11)),NA())</f>
        <v>#N/A</v>
      </c>
      <c r="G17" s="91" t="e">
        <f ca="true">+IF(AND(ISNUMBER(OFFSET('Water Data'!$E$4,0,10*ROW('Water Data'!E11))),'Data Summary'!BV17="Yes"),100-OFFSET('Water Data'!$E$4,0,10*ROW('Water Data'!E11)),NA())</f>
        <v>#N/A</v>
      </c>
      <c r="H17" s="91" t="e">
        <f ca="true">+IF(AND(ISNUMBER(OFFSET('Water Data'!$E$6,0,10*ROW('Water Data'!E11))),'Data Summary'!BW17="Yes"),OFFSET('Water Data'!$E$6,0,10*ROW('Water Data'!E11)),NA())</f>
        <v>#N/A</v>
      </c>
      <c r="I17" s="91" t="e">
        <f ca="true">+IF(AND(ISNUMBER(OFFSET('Water Data'!$E$9,0,10*ROW('Water Data'!E11))),'Data Summary'!BX17="Yes"),OFFSET('Water Data'!$E$9,0,10*ROW('Water Data'!E11)),NA())</f>
        <v>#N/A</v>
      </c>
      <c r="J17" s="91" t="e">
        <f ca="true">+IF(AND(ISNUMBER(OFFSET('Water Data'!$F$4,0,10*ROW('Water Data'!F11))),'Data Summary'!BY17="Yes"),100-OFFSET('Water Data'!$F$4,0,10*ROW('Water Data'!F11)),NA())</f>
        <v>#N/A</v>
      </c>
      <c r="K17" s="91" t="e">
        <f ca="true">+IF(AND(ISNUMBER(OFFSET('Water Data'!$F$6,0,10*ROW('Water Data'!F11))),'Data Summary'!BZ17="Yes"),OFFSET('Water Data'!$F$6,0,10*ROW('Water Data'!F11)),NA())</f>
        <v>#N/A</v>
      </c>
      <c r="L17" s="91" t="e">
        <f ca="true">+IF(AND(ISNUMBER(OFFSET('Water Data'!$F$9,0,10*ROW('Water Data'!F11))),'Data Summary'!CA17="Yes"),OFFSET('Water Data'!$F$9,0,10*ROW('Water Data'!F11)),NA())</f>
        <v>#N/A</v>
      </c>
      <c r="M17" s="91" t="e">
        <f ca="true">+IF(AND(ISNUMBER(OFFSET('Water Data'!$G$4,0,10*ROW('Water Data'!G11))),'Data Summary'!CB17="Yes"),100-OFFSET('Water Data'!$G$4,0,10*ROW('Water Data'!G11)),NA())</f>
        <v>#N/A</v>
      </c>
      <c r="N17" s="91" t="e">
        <f ca="true">+IF(AND(ISNUMBER(OFFSET('Water Data'!$G$6,0,10*ROW('Water Data'!G11))),'Data Summary'!CC17="Yes"),OFFSET('Water Data'!$G$6,0,10*ROW('Water Data'!G11)),NA())</f>
        <v>#N/A</v>
      </c>
      <c r="O17" s="91" t="e">
        <f ca="true">+IF(AND(ISNUMBER(OFFSET('Water Data'!$G$9,0,10*ROW('Water Data'!G11))),'Data Summary'!CD17="Yes"),OFFSET('Water Data'!$G$9,0,10*ROW('Water Data'!G11)),NA())</f>
        <v>#N/A</v>
      </c>
      <c r="P17" s="91" t="e">
        <f ca="true">+IF(AND(ISNUMBER(OFFSET('Water Data'!$H$4,0,10*ROW('Water Data'!H11))),'Data Summary'!CE17="Yes"),100-OFFSET('Water Data'!$H$4,0,10*ROW('Water Data'!H11)),NA())</f>
        <v>#N/A</v>
      </c>
      <c r="Q17" s="91" t="e">
        <f ca="true">+IF(AND(ISNUMBER(OFFSET('Water Data'!$H$6,0,10*ROW('Water Data'!H11))),'Data Summary'!CF17="Yes"),OFFSET('Water Data'!$H$6,0,10*ROW('Water Data'!H11)),NA())</f>
        <v>#N/A</v>
      </c>
      <c r="R17" s="91" t="e">
        <f ca="true">+IF(AND(ISNUMBER(OFFSET('Water Data'!$H$9,0,10*ROW('Water Data'!H11))),'Data Summary'!CG17="Yes"),OFFSET('Water Data'!$H$9,0,10*ROW('Water Data'!H11)),NA())</f>
        <v>#N/A</v>
      </c>
      <c r="S17" s="91" t="e">
        <f ca="true">+IF(AND(ISNUMBER(OFFSET('Water Data'!$I$4,0,10*ROW('Water Data'!I11))),'Data Summary'!CH17="Yes"),100-OFFSET('Water Data'!$I$4,0,10*ROW('Water Data'!I11)),NA())</f>
        <v>#N/A</v>
      </c>
      <c r="T17" s="91" t="e">
        <f ca="true">+IF(AND(ISNUMBER(OFFSET('Water Data'!$I$6,0,10*ROW('Water Data'!I11))),'Data Summary'!CI17="Yes"),OFFSET('Water Data'!$I$6,0,10*ROW('Water Data'!I11)),NA())</f>
        <v>#N/A</v>
      </c>
      <c r="U17" s="91" t="e">
        <f ca="true">+IF(AND(ISNUMBER(OFFSET('Water Data'!$I$9,0,10*ROW('Water Data'!I11))),'Data Summary'!CJ17="Yes"),OFFSET('Water Data'!$I$9,0,10*ROW('Water Data'!I11)),NA())</f>
        <v>#N/A</v>
      </c>
      <c r="V17" s="92" t="e">
        <f ca="true">+IF(AND(ISNUMBER(OFFSET('Sanitation Data'!$D$4,0,10*ROW('Sanitation Data'!D11))),'Data Summary'!CK17="Yes"),100-OFFSET('Sanitation Data'!$D$4,0,10*ROW('Sanitation Data'!D11)),NA())</f>
        <v>#N/A</v>
      </c>
      <c r="W17" s="92" t="e">
        <f ca="true">+IF(AND(ISNUMBER(OFFSET('Sanitation Data'!$D$6,0,10*ROW('Sanitation Data'!D11))),'Data Summary'!CL17="Yes"),OFFSET('Sanitation Data'!$D$6,0,10*ROW('Sanitation Data'!D11)),NA())</f>
        <v>#N/A</v>
      </c>
      <c r="X17" s="92" t="e">
        <f ca="true">+IF(AND(ISNUMBER(OFFSET('Sanitation Data'!$D$10,0,10*ROW('Sanitation Data'!D11))),'Data Summary'!CM17="Yes"),OFFSET('Sanitation Data'!$D$10,0,10*ROW('Sanitation Data'!D11)),NA())</f>
        <v>#N/A</v>
      </c>
      <c r="Y17" s="92" t="e">
        <f ca="true">+IF(AND(ISNUMBER(OFFSET('Sanitation Data'!$D$11,0,10*ROW('Sanitation Data'!D11))),'Data Summary'!CN17="Yes"),OFFSET('Sanitation Data'!$D$11,0,10*ROW('Sanitation Data'!D11)),NA())</f>
        <v>#N/A</v>
      </c>
      <c r="Z17" s="92" t="e">
        <f ca="true">+IF(AND(ISNUMBER(OFFSET('Sanitation Data'!$D$12,0,10*ROW('Sanitation Data'!D11))),'Data Summary'!CO17="Yes"),OFFSET('Sanitation Data'!$D$12,0,10*ROW('Sanitation Data'!D11)),NA())</f>
        <v>#N/A</v>
      </c>
      <c r="AA17" s="92" t="e">
        <f ca="true">+IF(AND(ISNUMBER(OFFSET('Sanitation Data'!$E$4,0,10*ROW('Sanitation Data'!E11))),'Data Summary'!CP17="Yes"),100-OFFSET('Sanitation Data'!$E$4,0,10*ROW('Sanitation Data'!E11)),NA())</f>
        <v>#N/A</v>
      </c>
      <c r="AB17" s="92" t="e">
        <f ca="true">+IF(AND(ISNUMBER(OFFSET('Sanitation Data'!$E$6,0,10*ROW('Sanitation Data'!E11))),'Data Summary'!CQ17="Yes"),OFFSET('Sanitation Data'!$E$6,0,10*ROW('Sanitation Data'!E11)),NA())</f>
        <v>#N/A</v>
      </c>
      <c r="AC17" s="92" t="e">
        <f ca="true">+IF(AND(ISNUMBER(OFFSET('Sanitation Data'!$E$10,0,10*ROW('Sanitation Data'!E11))),'Data Summary'!CR17="Yes"),OFFSET('Sanitation Data'!$E$10,0,10*ROW('Sanitation Data'!E11)),NA())</f>
        <v>#N/A</v>
      </c>
      <c r="AD17" s="92" t="e">
        <f ca="true">+IF(AND(ISNUMBER(OFFSET('Sanitation Data'!$E$11,0,10*ROW('Sanitation Data'!E11))),'Data Summary'!CS17="Yes"),OFFSET('Sanitation Data'!$E$11,0,10*ROW('Sanitation Data'!E11)),NA())</f>
        <v>#N/A</v>
      </c>
      <c r="AE17" s="92" t="e">
        <f ca="true">+IF(AND(ISNUMBER(OFFSET('Sanitation Data'!$E$12,0,10*ROW('Sanitation Data'!E11))),'Data Summary'!CT17="Yes"),OFFSET('Sanitation Data'!$E$12,0,10*ROW('Sanitation Data'!E11)),NA())</f>
        <v>#N/A</v>
      </c>
      <c r="AF17" s="92" t="e">
        <f ca="true">+IF(AND(ISNUMBER(OFFSET('Sanitation Data'!$F$4,0,10*ROW('Sanitation Data'!F11))),'Data Summary'!CU17="Yes"),100-OFFSET('Sanitation Data'!$F$4,0,10*ROW('Sanitation Data'!F11)),NA())</f>
        <v>#N/A</v>
      </c>
      <c r="AG17" s="92" t="e">
        <f ca="true">+IF(AND(ISNUMBER(OFFSET('Sanitation Data'!$F$6,0,10*ROW('Sanitation Data'!F11))),'Data Summary'!CV17="Yes"),OFFSET('Sanitation Data'!$F$6,0,10*ROW('Sanitation Data'!F11)),NA())</f>
        <v>#N/A</v>
      </c>
      <c r="AH17" s="92" t="e">
        <f ca="true">+IF(AND(ISNUMBER(OFFSET('Sanitation Data'!$F$10,0,10*ROW('Sanitation Data'!F11))),'Data Summary'!CW17="Yes"),OFFSET('Sanitation Data'!$F$10,0,10*ROW('Sanitation Data'!F11)),NA())</f>
        <v>#N/A</v>
      </c>
      <c r="AI17" s="92" t="e">
        <f ca="true">+IF(AND(ISNUMBER(OFFSET('Sanitation Data'!$F$11,0,10*ROW('Sanitation Data'!F11))),'Data Summary'!CX17="Yes"),OFFSET('Sanitation Data'!$F$11,0,10*ROW('Sanitation Data'!F11)),NA())</f>
        <v>#N/A</v>
      </c>
      <c r="AJ17" s="92" t="e">
        <f ca="true">+IF(AND(ISNUMBER(OFFSET('Sanitation Data'!$F$12,0,10*ROW('Sanitation Data'!F11))),'Data Summary'!CY17="Yes"),OFFSET('Sanitation Data'!$F$12,0,10*ROW('Sanitation Data'!F11)),NA())</f>
        <v>#N/A</v>
      </c>
      <c r="AK17" s="92" t="e">
        <f ca="true">+IF(AND(ISNUMBER(OFFSET('Sanitation Data'!$G$4,0,10*ROW('Sanitation Data'!G11))),'Data Summary'!CZ17="Yes"),100-OFFSET('Sanitation Data'!$G$4,0,10*ROW('Sanitation Data'!G11)),NA())</f>
        <v>#N/A</v>
      </c>
      <c r="AL17" s="92" t="e">
        <f ca="true">+IF(AND(ISNUMBER(OFFSET('Sanitation Data'!$G$6,0,10*ROW('Sanitation Data'!G11))),'Data Summary'!DA17="Yes"),OFFSET('Sanitation Data'!$G$6,0,10*ROW('Sanitation Data'!G11)),NA())</f>
        <v>#N/A</v>
      </c>
      <c r="AM17" s="92" t="e">
        <f ca="true">+IF(AND(ISNUMBER(OFFSET('Sanitation Data'!$G$10,0,10*ROW('Sanitation Data'!G11))),'Data Summary'!DB17="Yes"),OFFSET('Sanitation Data'!$G$10,0,10*ROW('Sanitation Data'!G11)),NA())</f>
        <v>#N/A</v>
      </c>
      <c r="AN17" s="92" t="e">
        <f ca="true">+IF(AND(ISNUMBER(OFFSET('Sanitation Data'!$G$11,0,10*ROW('Sanitation Data'!G11))),'Data Summary'!DC17="Yes"),OFFSET('Sanitation Data'!$G$11,0,10*ROW('Sanitation Data'!G11)),NA())</f>
        <v>#N/A</v>
      </c>
      <c r="AO17" s="92" t="e">
        <f ca="true">+IF(AND(ISNUMBER(OFFSET('Sanitation Data'!$G$12,0,10*ROW('Sanitation Data'!G11))),'Data Summary'!DD17="Yes"),OFFSET('Sanitation Data'!$G$12,0,10*ROW('Sanitation Data'!G11)),NA())</f>
        <v>#N/A</v>
      </c>
      <c r="AP17" s="92" t="e">
        <f ca="true">+IF(AND(ISNUMBER(OFFSET('Sanitation Data'!$H$4,0,10*ROW('Sanitation Data'!H11))),'Data Summary'!DE17="Yes"),100-OFFSET('Sanitation Data'!$H$4,0,10*ROW('Sanitation Data'!H11)),NA())</f>
        <v>#N/A</v>
      </c>
      <c r="AQ17" s="92" t="e">
        <f ca="true">+IF(AND(ISNUMBER(OFFSET('Sanitation Data'!$H$6,0,10*ROW('Sanitation Data'!H11))),'Data Summary'!DF17="Yes"),OFFSET('Sanitation Data'!$H$6,0,10*ROW('Sanitation Data'!H11)),NA())</f>
        <v>#N/A</v>
      </c>
      <c r="AR17" s="92" t="e">
        <f ca="true">+IF(AND(ISNUMBER(OFFSET('Sanitation Data'!$H$10,0,10*ROW('Sanitation Data'!H11))),'Data Summary'!DG17="Yes"),OFFSET('Sanitation Data'!$H$10,0,10*ROW('Sanitation Data'!H11)),NA())</f>
        <v>#N/A</v>
      </c>
      <c r="AS17" s="92" t="e">
        <f ca="true">+IF(AND(ISNUMBER(OFFSET('Sanitation Data'!$H$11,0,10*ROW('Sanitation Data'!H11))),'Data Summary'!DH17="Yes"),OFFSET('Sanitation Data'!$H$11,0,10*ROW('Sanitation Data'!H11)),NA())</f>
        <v>#N/A</v>
      </c>
      <c r="AT17" s="92" t="e">
        <f ca="true">+IF(AND(ISNUMBER(OFFSET('Sanitation Data'!$H$12,0,10*ROW('Sanitation Data'!H11))),'Data Summary'!DI17="Yes"),OFFSET('Sanitation Data'!$H$12,0,10*ROW('Sanitation Data'!H11)),NA())</f>
        <v>#N/A</v>
      </c>
      <c r="AU17" s="92" t="e">
        <f ca="true">+IF(AND(ISNUMBER(OFFSET('Sanitation Data'!$I$4,0,10*ROW('Sanitation Data'!I11))),'Data Summary'!DJ17="Yes"),100-OFFSET('Sanitation Data'!$I$4,0,10*ROW('Sanitation Data'!I11)),NA())</f>
        <v>#N/A</v>
      </c>
      <c r="AV17" s="92" t="e">
        <f ca="true">+IF(AND(ISNUMBER(OFFSET('Sanitation Data'!$I$6,0,10*ROW('Sanitation Data'!I11))),'Data Summary'!DK17="Yes"),OFFSET('Sanitation Data'!$I$6,0,10*ROW('Sanitation Data'!I11)),NA())</f>
        <v>#N/A</v>
      </c>
      <c r="AW17" s="92" t="e">
        <f ca="true">+IF(AND(ISNUMBER(OFFSET('Sanitation Data'!$I$10,0,10*ROW('Sanitation Data'!I11))),'Data Summary'!DL17="Yes"),OFFSET('Sanitation Data'!$I$10,0,10*ROW('Sanitation Data'!I11)),NA())</f>
        <v>#N/A</v>
      </c>
      <c r="AX17" s="92" t="e">
        <f ca="true">+IF(AND(ISNUMBER(OFFSET('Sanitation Data'!$I$11,0,10*ROW('Sanitation Data'!I11))),'Data Summary'!DM17="Yes"),OFFSET('Sanitation Data'!$I$11,0,10*ROW('Sanitation Data'!I11)),NA())</f>
        <v>#N/A</v>
      </c>
      <c r="AY17" s="92" t="e">
        <f ca="true">+IF(AND(ISNUMBER(OFFSET('Sanitation Data'!$I$12,0,10*ROW('Sanitation Data'!I11))),'Data Summary'!DN17="Yes"),OFFSET('Sanitation Data'!$I$12,0,10*ROW('Sanitation Data'!I11)),NA())</f>
        <v>#N/A</v>
      </c>
      <c r="AZ17" s="93" t="e">
        <f ca="true">+IF(AND(ISNUMBER(OFFSET('Hygiene Data'!$D$5,0,10*ROW('Hygiene Data'!D11))),'Data Summary'!DO17="Yes"),OFFSET('Hygiene Data'!$D$5,0,10*ROW('Hygiene Data'!D11)),NA())</f>
        <v>#N/A</v>
      </c>
      <c r="BA17" s="93" t="e">
        <f ca="true">+IF(AND(ISNUMBER(OFFSET('Hygiene Data'!$D$7,0,10*ROW('Hygiene Data'!D11))),'Data Summary'!DP17="Yes"),OFFSET('Hygiene Data'!$D$7,0,10*ROW('Hygiene Data'!D11)),NA())</f>
        <v>#N/A</v>
      </c>
      <c r="BB17" s="93" t="e">
        <f ca="true">+IF(AND(ISNUMBER(OFFSET('Hygiene Data'!$D$9,0,10*ROW('Hygiene Data'!D11))),'Data Summary'!DQ17="Yes"),OFFSET('Hygiene Data'!$D$9,0,10*ROW('Hygiene Data'!D11)),NA())</f>
        <v>#N/A</v>
      </c>
      <c r="BC17" s="93" t="e">
        <f ca="true">+IF(AND(ISNUMBER(OFFSET('Hygiene Data'!$E$5,0,10*ROW('Hygiene Data'!E11))),'Data Summary'!DR17="Yes"),OFFSET('Hygiene Data'!$E$5,0,10*ROW('Hygiene Data'!E11)),NA())</f>
        <v>#N/A</v>
      </c>
      <c r="BD17" s="93" t="e">
        <f ca="true">+IF(AND(ISNUMBER(OFFSET('Hygiene Data'!$E$7,0,10*ROW('Hygiene Data'!E11))),'Data Summary'!DS17="Yes"),OFFSET('Hygiene Data'!$E$7,0,10*ROW('Hygiene Data'!E11)),NA())</f>
        <v>#N/A</v>
      </c>
      <c r="BE17" s="93" t="e">
        <f ca="true">+IF(AND(ISNUMBER(OFFSET('Hygiene Data'!$E$9,0,10*ROW('Hygiene Data'!E11))),'Data Summary'!DT17="Yes"),OFFSET('Hygiene Data'!$E$9,0,10*ROW('Hygiene Data'!E11)),NA())</f>
        <v>#N/A</v>
      </c>
      <c r="BF17" s="93" t="e">
        <f ca="true">+IF(AND(ISNUMBER(OFFSET('Hygiene Data'!$F$5,0,10*ROW('Hygiene Data'!F11))),'Data Summary'!DU17="Yes"),OFFSET('Hygiene Data'!$F$5,0,10*ROW('Hygiene Data'!F11)),NA())</f>
        <v>#N/A</v>
      </c>
      <c r="BG17" s="93" t="e">
        <f ca="true">+IF(AND(ISNUMBER(OFFSET('Hygiene Data'!$F$7,0,10*ROW('Hygiene Data'!F11))),'Data Summary'!DV17="Yes"),OFFSET('Hygiene Data'!$F$7,0,10*ROW('Hygiene Data'!F11)),NA())</f>
        <v>#N/A</v>
      </c>
      <c r="BH17" s="93" t="e">
        <f ca="true">+IF(AND(ISNUMBER(OFFSET('Hygiene Data'!$F$9,0,10*ROW('Hygiene Data'!F11))),'Data Summary'!DW17="Yes"),OFFSET('Hygiene Data'!$F$9,0,10*ROW('Hygiene Data'!F11)),NA())</f>
        <v>#N/A</v>
      </c>
      <c r="BI17" s="93" t="e">
        <f ca="true">+IF(AND(ISNUMBER(OFFSET('Hygiene Data'!$G$5,0,10*ROW('Hygiene Data'!G11))),'Data Summary'!DX17="Yes"),OFFSET('Hygiene Data'!$G$5,0,10*ROW('Hygiene Data'!G11)),NA())</f>
        <v>#N/A</v>
      </c>
      <c r="BJ17" s="93" t="e">
        <f ca="true">+IF(AND(ISNUMBER(OFFSET('Hygiene Data'!$G$7,0,10*ROW('Hygiene Data'!G11))),'Data Summary'!DY17="Yes"),OFFSET('Hygiene Data'!$G$7,0,10*ROW('Hygiene Data'!G11)),NA())</f>
        <v>#N/A</v>
      </c>
      <c r="BK17" s="93" t="e">
        <f ca="true">+IF(AND(ISNUMBER(OFFSET('Hygiene Data'!$G$9,0,10*ROW('Hygiene Data'!G11))),'Data Summary'!DZ17="Yes"),OFFSET('Hygiene Data'!$G$9,0,10*ROW('Hygiene Data'!G11)),NA())</f>
        <v>#N/A</v>
      </c>
      <c r="BL17" s="93" t="e">
        <f ca="true">+IF(AND(ISNUMBER(OFFSET('Hygiene Data'!$H$5,0,10*ROW('Hygiene Data'!H11))),'Data Summary'!EA17="Yes"),OFFSET('Hygiene Data'!$H$5,0,10*ROW('Hygiene Data'!H11)),NA())</f>
        <v>#N/A</v>
      </c>
      <c r="BM17" s="93" t="e">
        <f ca="true">+IF(AND(ISNUMBER(OFFSET('Hygiene Data'!$H$7,0,10*ROW('Hygiene Data'!H11))),'Data Summary'!EB17="Yes"),OFFSET('Hygiene Data'!$H$7,0,10*ROW('Hygiene Data'!H11)),NA())</f>
        <v>#N/A</v>
      </c>
      <c r="BN17" s="93" t="e">
        <f ca="true">+IF(AND(ISNUMBER(OFFSET('Hygiene Data'!$H$9,0,10*ROW('Hygiene Data'!H11))),'Data Summary'!EC17="Yes"),OFFSET('Hygiene Data'!$H$9,0,10*ROW('Hygiene Data'!H11)),NA())</f>
        <v>#N/A</v>
      </c>
      <c r="BO17" s="93" t="e">
        <f ca="true">+IF(AND(ISNUMBER(OFFSET('Hygiene Data'!$I$5,0,10*ROW('Hygiene Data'!I11))),'Data Summary'!ED17="Yes"),OFFSET('Hygiene Data'!$I$5,0,10*ROW('Hygiene Data'!I11)),NA())</f>
        <v>#N/A</v>
      </c>
      <c r="BP17" s="93" t="e">
        <f ca="true">+IF(AND(ISNUMBER(OFFSET('Hygiene Data'!$I$7,0,10*ROW('Hygiene Data'!I11))),'Data Summary'!EE17="Yes"),OFFSET('Hygiene Data'!$I$7,0,10*ROW('Hygiene Data'!I11)),NA())</f>
        <v>#N/A</v>
      </c>
      <c r="BQ17" s="93" t="e">
        <f ca="true">+IF(AND(ISNUMBER(OFFSET('Hygiene Data'!$I$9,0,10*ROW('Hygiene Data'!I11))),'Data Summary'!EF17="Yes"),OFFSET('Hygiene Data'!$I$9,0,10*ROW('Hygiene Data'!I11)),NA())</f>
        <v>#N/A</v>
      </c>
    </row>
    <row xmlns:x14ac="http://schemas.microsoft.com/office/spreadsheetml/2009/9/ac" r="18" x14ac:dyDescent="0.2">
      <c r="A18" s="329" t="e">
        <f ca="true">+RIGHT('Data Summary'!A18,LEN('Data Summary'!A18)-9)</f>
        <v>#VALUE!</v>
      </c>
      <c r="B18" s="35" t="str">
        <f ca="true">+IF(ISTEXT('Data Summary'!B18),'Data Summary'!B18,"")</f>
        <v/>
      </c>
      <c r="C18" s="328" t="e">
        <f ca="true">+VALUE('Data Summary'!C18)</f>
        <v>#VALUE!</v>
      </c>
      <c r="D18" s="91" t="e">
        <f ca="true">+IF(AND(ISNUMBER(OFFSET('Water Data'!$D$4,0,10*ROW('Water Data'!D12))),'Data Summary'!BS18="Yes"),100-OFFSET('Water Data'!$D$4,0,10*ROW('Water Data'!D12)),NA())</f>
        <v>#N/A</v>
      </c>
      <c r="E18" s="91" t="e">
        <f ca="true">+IF(AND(ISNUMBER(OFFSET('Water Data'!$D$6,0,10*ROW('Water Data'!D12))),'Data Summary'!BT18="Yes"),OFFSET('Water Data'!$D$6,0,10*ROW('Water Data'!D12)),NA())</f>
        <v>#N/A</v>
      </c>
      <c r="F18" s="91" t="e">
        <f ca="true">+IF(AND(ISNUMBER(OFFSET('Water Data'!$D$9,0,10*ROW('Water Data'!D12))),'Data Summary'!BU18="Yes"),OFFSET('Water Data'!$D$9,0,10*ROW('Water Data'!D12)),NA())</f>
        <v>#N/A</v>
      </c>
      <c r="G18" s="91" t="e">
        <f ca="true">+IF(AND(ISNUMBER(OFFSET('Water Data'!$E$4,0,10*ROW('Water Data'!E12))),'Data Summary'!BV18="Yes"),100-OFFSET('Water Data'!$E$4,0,10*ROW('Water Data'!E12)),NA())</f>
        <v>#N/A</v>
      </c>
      <c r="H18" s="91" t="e">
        <f ca="true">+IF(AND(ISNUMBER(OFFSET('Water Data'!$E$6,0,10*ROW('Water Data'!E12))),'Data Summary'!BW18="Yes"),OFFSET('Water Data'!$E$6,0,10*ROW('Water Data'!E12)),NA())</f>
        <v>#N/A</v>
      </c>
      <c r="I18" s="91" t="e">
        <f ca="true">+IF(AND(ISNUMBER(OFFSET('Water Data'!$E$9,0,10*ROW('Water Data'!E12))),'Data Summary'!BX18="Yes"),OFFSET('Water Data'!$E$9,0,10*ROW('Water Data'!E12)),NA())</f>
        <v>#N/A</v>
      </c>
      <c r="J18" s="91" t="e">
        <f ca="true">+IF(AND(ISNUMBER(OFFSET('Water Data'!$F$4,0,10*ROW('Water Data'!F12))),'Data Summary'!BY18="Yes"),100-OFFSET('Water Data'!$F$4,0,10*ROW('Water Data'!F12)),NA())</f>
        <v>#N/A</v>
      </c>
      <c r="K18" s="91" t="e">
        <f ca="true">+IF(AND(ISNUMBER(OFFSET('Water Data'!$F$6,0,10*ROW('Water Data'!F12))),'Data Summary'!BZ18="Yes"),OFFSET('Water Data'!$F$6,0,10*ROW('Water Data'!F12)),NA())</f>
        <v>#N/A</v>
      </c>
      <c r="L18" s="91" t="e">
        <f ca="true">+IF(AND(ISNUMBER(OFFSET('Water Data'!$F$9,0,10*ROW('Water Data'!F12))),'Data Summary'!CA18="Yes"),OFFSET('Water Data'!$F$9,0,10*ROW('Water Data'!F12)),NA())</f>
        <v>#N/A</v>
      </c>
      <c r="M18" s="91" t="e">
        <f ca="true">+IF(AND(ISNUMBER(OFFSET('Water Data'!$G$4,0,10*ROW('Water Data'!G12))),'Data Summary'!CB18="Yes"),100-OFFSET('Water Data'!$G$4,0,10*ROW('Water Data'!G12)),NA())</f>
        <v>#N/A</v>
      </c>
      <c r="N18" s="91" t="e">
        <f ca="true">+IF(AND(ISNUMBER(OFFSET('Water Data'!$G$6,0,10*ROW('Water Data'!G12))),'Data Summary'!CC18="Yes"),OFFSET('Water Data'!$G$6,0,10*ROW('Water Data'!G12)),NA())</f>
        <v>#N/A</v>
      </c>
      <c r="O18" s="91" t="e">
        <f ca="true">+IF(AND(ISNUMBER(OFFSET('Water Data'!$G$9,0,10*ROW('Water Data'!G12))),'Data Summary'!CD18="Yes"),OFFSET('Water Data'!$G$9,0,10*ROW('Water Data'!G12)),NA())</f>
        <v>#N/A</v>
      </c>
      <c r="P18" s="91" t="e">
        <f ca="true">+IF(AND(ISNUMBER(OFFSET('Water Data'!$H$4,0,10*ROW('Water Data'!H12))),'Data Summary'!CE18="Yes"),100-OFFSET('Water Data'!$H$4,0,10*ROW('Water Data'!H12)),NA())</f>
        <v>#N/A</v>
      </c>
      <c r="Q18" s="91" t="e">
        <f ca="true">+IF(AND(ISNUMBER(OFFSET('Water Data'!$H$6,0,10*ROW('Water Data'!H12))),'Data Summary'!CF18="Yes"),OFFSET('Water Data'!$H$6,0,10*ROW('Water Data'!H12)),NA())</f>
        <v>#N/A</v>
      </c>
      <c r="R18" s="91" t="e">
        <f ca="true">+IF(AND(ISNUMBER(OFFSET('Water Data'!$H$9,0,10*ROW('Water Data'!H12))),'Data Summary'!CG18="Yes"),OFFSET('Water Data'!$H$9,0,10*ROW('Water Data'!H12)),NA())</f>
        <v>#N/A</v>
      </c>
      <c r="S18" s="91" t="e">
        <f ca="true">+IF(AND(ISNUMBER(OFFSET('Water Data'!$I$4,0,10*ROW('Water Data'!I12))),'Data Summary'!CH18="Yes"),100-OFFSET('Water Data'!$I$4,0,10*ROW('Water Data'!I12)),NA())</f>
        <v>#N/A</v>
      </c>
      <c r="T18" s="91" t="e">
        <f ca="true">+IF(AND(ISNUMBER(OFFSET('Water Data'!$I$6,0,10*ROW('Water Data'!I12))),'Data Summary'!CI18="Yes"),OFFSET('Water Data'!$I$6,0,10*ROW('Water Data'!I12)),NA())</f>
        <v>#N/A</v>
      </c>
      <c r="U18" s="91" t="e">
        <f ca="true">+IF(AND(ISNUMBER(OFFSET('Water Data'!$I$9,0,10*ROW('Water Data'!I12))),'Data Summary'!CJ18="Yes"),OFFSET('Water Data'!$I$9,0,10*ROW('Water Data'!I12)),NA())</f>
        <v>#N/A</v>
      </c>
      <c r="V18" s="92" t="e">
        <f ca="true">+IF(AND(ISNUMBER(OFFSET('Sanitation Data'!$D$4,0,10*ROW('Sanitation Data'!D12))),'Data Summary'!CK18="Yes"),100-OFFSET('Sanitation Data'!$D$4,0,10*ROW('Sanitation Data'!D12)),NA())</f>
        <v>#N/A</v>
      </c>
      <c r="W18" s="92" t="e">
        <f ca="true">+IF(AND(ISNUMBER(OFFSET('Sanitation Data'!$D$6,0,10*ROW('Sanitation Data'!D12))),'Data Summary'!CL18="Yes"),OFFSET('Sanitation Data'!$D$6,0,10*ROW('Sanitation Data'!D12)),NA())</f>
        <v>#N/A</v>
      </c>
      <c r="X18" s="92" t="e">
        <f ca="true">+IF(AND(ISNUMBER(OFFSET('Sanitation Data'!$D$10,0,10*ROW('Sanitation Data'!D12))),'Data Summary'!CM18="Yes"),OFFSET('Sanitation Data'!$D$10,0,10*ROW('Sanitation Data'!D12)),NA())</f>
        <v>#N/A</v>
      </c>
      <c r="Y18" s="92" t="e">
        <f ca="true">+IF(AND(ISNUMBER(OFFSET('Sanitation Data'!$D$11,0,10*ROW('Sanitation Data'!D12))),'Data Summary'!CN18="Yes"),OFFSET('Sanitation Data'!$D$11,0,10*ROW('Sanitation Data'!D12)),NA())</f>
        <v>#N/A</v>
      </c>
      <c r="Z18" s="92" t="e">
        <f ca="true">+IF(AND(ISNUMBER(OFFSET('Sanitation Data'!$D$12,0,10*ROW('Sanitation Data'!D12))),'Data Summary'!CO18="Yes"),OFFSET('Sanitation Data'!$D$12,0,10*ROW('Sanitation Data'!D12)),NA())</f>
        <v>#N/A</v>
      </c>
      <c r="AA18" s="92" t="e">
        <f ca="true">+IF(AND(ISNUMBER(OFFSET('Sanitation Data'!$E$4,0,10*ROW('Sanitation Data'!E12))),'Data Summary'!CP18="Yes"),100-OFFSET('Sanitation Data'!$E$4,0,10*ROW('Sanitation Data'!E12)),NA())</f>
        <v>#N/A</v>
      </c>
      <c r="AB18" s="92" t="e">
        <f ca="true">+IF(AND(ISNUMBER(OFFSET('Sanitation Data'!$E$6,0,10*ROW('Sanitation Data'!E12))),'Data Summary'!CQ18="Yes"),OFFSET('Sanitation Data'!$E$6,0,10*ROW('Sanitation Data'!E12)),NA())</f>
        <v>#N/A</v>
      </c>
      <c r="AC18" s="92" t="e">
        <f ca="true">+IF(AND(ISNUMBER(OFFSET('Sanitation Data'!$E$10,0,10*ROW('Sanitation Data'!E12))),'Data Summary'!CR18="Yes"),OFFSET('Sanitation Data'!$E$10,0,10*ROW('Sanitation Data'!E12)),NA())</f>
        <v>#N/A</v>
      </c>
      <c r="AD18" s="92" t="e">
        <f ca="true">+IF(AND(ISNUMBER(OFFSET('Sanitation Data'!$E$11,0,10*ROW('Sanitation Data'!E12))),'Data Summary'!CS18="Yes"),OFFSET('Sanitation Data'!$E$11,0,10*ROW('Sanitation Data'!E12)),NA())</f>
        <v>#N/A</v>
      </c>
      <c r="AE18" s="92" t="e">
        <f ca="true">+IF(AND(ISNUMBER(OFFSET('Sanitation Data'!$E$12,0,10*ROW('Sanitation Data'!E12))),'Data Summary'!CT18="Yes"),OFFSET('Sanitation Data'!$E$12,0,10*ROW('Sanitation Data'!E12)),NA())</f>
        <v>#N/A</v>
      </c>
      <c r="AF18" s="92" t="e">
        <f ca="true">+IF(AND(ISNUMBER(OFFSET('Sanitation Data'!$F$4,0,10*ROW('Sanitation Data'!F12))),'Data Summary'!CU18="Yes"),100-OFFSET('Sanitation Data'!$F$4,0,10*ROW('Sanitation Data'!F12)),NA())</f>
        <v>#N/A</v>
      </c>
      <c r="AG18" s="92" t="e">
        <f ca="true">+IF(AND(ISNUMBER(OFFSET('Sanitation Data'!$F$6,0,10*ROW('Sanitation Data'!F12))),'Data Summary'!CV18="Yes"),OFFSET('Sanitation Data'!$F$6,0,10*ROW('Sanitation Data'!F12)),NA())</f>
        <v>#N/A</v>
      </c>
      <c r="AH18" s="92" t="e">
        <f ca="true">+IF(AND(ISNUMBER(OFFSET('Sanitation Data'!$F$10,0,10*ROW('Sanitation Data'!F12))),'Data Summary'!CW18="Yes"),OFFSET('Sanitation Data'!$F$10,0,10*ROW('Sanitation Data'!F12)),NA())</f>
        <v>#N/A</v>
      </c>
      <c r="AI18" s="92" t="e">
        <f ca="true">+IF(AND(ISNUMBER(OFFSET('Sanitation Data'!$F$11,0,10*ROW('Sanitation Data'!F12))),'Data Summary'!CX18="Yes"),OFFSET('Sanitation Data'!$F$11,0,10*ROW('Sanitation Data'!F12)),NA())</f>
        <v>#N/A</v>
      </c>
      <c r="AJ18" s="92" t="e">
        <f ca="true">+IF(AND(ISNUMBER(OFFSET('Sanitation Data'!$F$12,0,10*ROW('Sanitation Data'!F12))),'Data Summary'!CY18="Yes"),OFFSET('Sanitation Data'!$F$12,0,10*ROW('Sanitation Data'!F12)),NA())</f>
        <v>#N/A</v>
      </c>
      <c r="AK18" s="92" t="e">
        <f ca="true">+IF(AND(ISNUMBER(OFFSET('Sanitation Data'!$G$4,0,10*ROW('Sanitation Data'!G12))),'Data Summary'!CZ18="Yes"),100-OFFSET('Sanitation Data'!$G$4,0,10*ROW('Sanitation Data'!G12)),NA())</f>
        <v>#N/A</v>
      </c>
      <c r="AL18" s="92" t="e">
        <f ca="true">+IF(AND(ISNUMBER(OFFSET('Sanitation Data'!$G$6,0,10*ROW('Sanitation Data'!G12))),'Data Summary'!DA18="Yes"),OFFSET('Sanitation Data'!$G$6,0,10*ROW('Sanitation Data'!G12)),NA())</f>
        <v>#N/A</v>
      </c>
      <c r="AM18" s="92" t="e">
        <f ca="true">+IF(AND(ISNUMBER(OFFSET('Sanitation Data'!$G$10,0,10*ROW('Sanitation Data'!G12))),'Data Summary'!DB18="Yes"),OFFSET('Sanitation Data'!$G$10,0,10*ROW('Sanitation Data'!G12)),NA())</f>
        <v>#N/A</v>
      </c>
      <c r="AN18" s="92" t="e">
        <f ca="true">+IF(AND(ISNUMBER(OFFSET('Sanitation Data'!$G$11,0,10*ROW('Sanitation Data'!G12))),'Data Summary'!DC18="Yes"),OFFSET('Sanitation Data'!$G$11,0,10*ROW('Sanitation Data'!G12)),NA())</f>
        <v>#N/A</v>
      </c>
      <c r="AO18" s="92" t="e">
        <f ca="true">+IF(AND(ISNUMBER(OFFSET('Sanitation Data'!$G$12,0,10*ROW('Sanitation Data'!G12))),'Data Summary'!DD18="Yes"),OFFSET('Sanitation Data'!$G$12,0,10*ROW('Sanitation Data'!G12)),NA())</f>
        <v>#N/A</v>
      </c>
      <c r="AP18" s="92" t="e">
        <f ca="true">+IF(AND(ISNUMBER(OFFSET('Sanitation Data'!$H$4,0,10*ROW('Sanitation Data'!H12))),'Data Summary'!DE18="Yes"),100-OFFSET('Sanitation Data'!$H$4,0,10*ROW('Sanitation Data'!H12)),NA())</f>
        <v>#N/A</v>
      </c>
      <c r="AQ18" s="92" t="e">
        <f ca="true">+IF(AND(ISNUMBER(OFFSET('Sanitation Data'!$H$6,0,10*ROW('Sanitation Data'!H12))),'Data Summary'!DF18="Yes"),OFFSET('Sanitation Data'!$H$6,0,10*ROW('Sanitation Data'!H12)),NA())</f>
        <v>#N/A</v>
      </c>
      <c r="AR18" s="92" t="e">
        <f ca="true">+IF(AND(ISNUMBER(OFFSET('Sanitation Data'!$H$10,0,10*ROW('Sanitation Data'!H12))),'Data Summary'!DG18="Yes"),OFFSET('Sanitation Data'!$H$10,0,10*ROW('Sanitation Data'!H12)),NA())</f>
        <v>#N/A</v>
      </c>
      <c r="AS18" s="92" t="e">
        <f ca="true">+IF(AND(ISNUMBER(OFFSET('Sanitation Data'!$H$11,0,10*ROW('Sanitation Data'!H12))),'Data Summary'!DH18="Yes"),OFFSET('Sanitation Data'!$H$11,0,10*ROW('Sanitation Data'!H12)),NA())</f>
        <v>#N/A</v>
      </c>
      <c r="AT18" s="92" t="e">
        <f ca="true">+IF(AND(ISNUMBER(OFFSET('Sanitation Data'!$H$12,0,10*ROW('Sanitation Data'!H12))),'Data Summary'!DI18="Yes"),OFFSET('Sanitation Data'!$H$12,0,10*ROW('Sanitation Data'!H12)),NA())</f>
        <v>#N/A</v>
      </c>
      <c r="AU18" s="92" t="e">
        <f ca="true">+IF(AND(ISNUMBER(OFFSET('Sanitation Data'!$I$4,0,10*ROW('Sanitation Data'!I12))),'Data Summary'!DJ18="Yes"),100-OFFSET('Sanitation Data'!$I$4,0,10*ROW('Sanitation Data'!I12)),NA())</f>
        <v>#N/A</v>
      </c>
      <c r="AV18" s="92" t="e">
        <f ca="true">+IF(AND(ISNUMBER(OFFSET('Sanitation Data'!$I$6,0,10*ROW('Sanitation Data'!I12))),'Data Summary'!DK18="Yes"),OFFSET('Sanitation Data'!$I$6,0,10*ROW('Sanitation Data'!I12)),NA())</f>
        <v>#N/A</v>
      </c>
      <c r="AW18" s="92" t="e">
        <f ca="true">+IF(AND(ISNUMBER(OFFSET('Sanitation Data'!$I$10,0,10*ROW('Sanitation Data'!I12))),'Data Summary'!DL18="Yes"),OFFSET('Sanitation Data'!$I$10,0,10*ROW('Sanitation Data'!I12)),NA())</f>
        <v>#N/A</v>
      </c>
      <c r="AX18" s="92" t="e">
        <f ca="true">+IF(AND(ISNUMBER(OFFSET('Sanitation Data'!$I$11,0,10*ROW('Sanitation Data'!I12))),'Data Summary'!DM18="Yes"),OFFSET('Sanitation Data'!$I$11,0,10*ROW('Sanitation Data'!I12)),NA())</f>
        <v>#N/A</v>
      </c>
      <c r="AY18" s="92" t="e">
        <f ca="true">+IF(AND(ISNUMBER(OFFSET('Sanitation Data'!$I$12,0,10*ROW('Sanitation Data'!I12))),'Data Summary'!DN18="Yes"),OFFSET('Sanitation Data'!$I$12,0,10*ROW('Sanitation Data'!I12)),NA())</f>
        <v>#N/A</v>
      </c>
      <c r="AZ18" s="93" t="e">
        <f ca="true">+IF(AND(ISNUMBER(OFFSET('Hygiene Data'!$D$5,0,10*ROW('Hygiene Data'!D12))),'Data Summary'!DO18="Yes"),OFFSET('Hygiene Data'!$D$5,0,10*ROW('Hygiene Data'!D12)),NA())</f>
        <v>#N/A</v>
      </c>
      <c r="BA18" s="93" t="e">
        <f ca="true">+IF(AND(ISNUMBER(OFFSET('Hygiene Data'!$D$7,0,10*ROW('Hygiene Data'!D12))),'Data Summary'!DP18="Yes"),OFFSET('Hygiene Data'!$D$7,0,10*ROW('Hygiene Data'!D12)),NA())</f>
        <v>#N/A</v>
      </c>
      <c r="BB18" s="93" t="e">
        <f ca="true">+IF(AND(ISNUMBER(OFFSET('Hygiene Data'!$D$9,0,10*ROW('Hygiene Data'!D12))),'Data Summary'!DQ18="Yes"),OFFSET('Hygiene Data'!$D$9,0,10*ROW('Hygiene Data'!D12)),NA())</f>
        <v>#N/A</v>
      </c>
      <c r="BC18" s="93" t="e">
        <f ca="true">+IF(AND(ISNUMBER(OFFSET('Hygiene Data'!$E$5,0,10*ROW('Hygiene Data'!E12))),'Data Summary'!DR18="Yes"),OFFSET('Hygiene Data'!$E$5,0,10*ROW('Hygiene Data'!E12)),NA())</f>
        <v>#N/A</v>
      </c>
      <c r="BD18" s="93" t="e">
        <f ca="true">+IF(AND(ISNUMBER(OFFSET('Hygiene Data'!$E$7,0,10*ROW('Hygiene Data'!E12))),'Data Summary'!DS18="Yes"),OFFSET('Hygiene Data'!$E$7,0,10*ROW('Hygiene Data'!E12)),NA())</f>
        <v>#N/A</v>
      </c>
      <c r="BE18" s="93" t="e">
        <f ca="true">+IF(AND(ISNUMBER(OFFSET('Hygiene Data'!$E$9,0,10*ROW('Hygiene Data'!E12))),'Data Summary'!DT18="Yes"),OFFSET('Hygiene Data'!$E$9,0,10*ROW('Hygiene Data'!E12)),NA())</f>
        <v>#N/A</v>
      </c>
      <c r="BF18" s="93" t="e">
        <f ca="true">+IF(AND(ISNUMBER(OFFSET('Hygiene Data'!$F$5,0,10*ROW('Hygiene Data'!F12))),'Data Summary'!DU18="Yes"),OFFSET('Hygiene Data'!$F$5,0,10*ROW('Hygiene Data'!F12)),NA())</f>
        <v>#N/A</v>
      </c>
      <c r="BG18" s="93" t="e">
        <f ca="true">+IF(AND(ISNUMBER(OFFSET('Hygiene Data'!$F$7,0,10*ROW('Hygiene Data'!F12))),'Data Summary'!DV18="Yes"),OFFSET('Hygiene Data'!$F$7,0,10*ROW('Hygiene Data'!F12)),NA())</f>
        <v>#N/A</v>
      </c>
      <c r="BH18" s="93" t="e">
        <f ca="true">+IF(AND(ISNUMBER(OFFSET('Hygiene Data'!$F$9,0,10*ROW('Hygiene Data'!F12))),'Data Summary'!DW18="Yes"),OFFSET('Hygiene Data'!$F$9,0,10*ROW('Hygiene Data'!F12)),NA())</f>
        <v>#N/A</v>
      </c>
      <c r="BI18" s="93" t="e">
        <f ca="true">+IF(AND(ISNUMBER(OFFSET('Hygiene Data'!$G$5,0,10*ROW('Hygiene Data'!G12))),'Data Summary'!DX18="Yes"),OFFSET('Hygiene Data'!$G$5,0,10*ROW('Hygiene Data'!G12)),NA())</f>
        <v>#N/A</v>
      </c>
      <c r="BJ18" s="93" t="e">
        <f ca="true">+IF(AND(ISNUMBER(OFFSET('Hygiene Data'!$G$7,0,10*ROW('Hygiene Data'!G12))),'Data Summary'!DY18="Yes"),OFFSET('Hygiene Data'!$G$7,0,10*ROW('Hygiene Data'!G12)),NA())</f>
        <v>#N/A</v>
      </c>
      <c r="BK18" s="93" t="e">
        <f ca="true">+IF(AND(ISNUMBER(OFFSET('Hygiene Data'!$G$9,0,10*ROW('Hygiene Data'!G12))),'Data Summary'!DZ18="Yes"),OFFSET('Hygiene Data'!$G$9,0,10*ROW('Hygiene Data'!G12)),NA())</f>
        <v>#N/A</v>
      </c>
      <c r="BL18" s="93" t="e">
        <f ca="true">+IF(AND(ISNUMBER(OFFSET('Hygiene Data'!$H$5,0,10*ROW('Hygiene Data'!H12))),'Data Summary'!EA18="Yes"),OFFSET('Hygiene Data'!$H$5,0,10*ROW('Hygiene Data'!H12)),NA())</f>
        <v>#N/A</v>
      </c>
      <c r="BM18" s="93" t="e">
        <f ca="true">+IF(AND(ISNUMBER(OFFSET('Hygiene Data'!$H$7,0,10*ROW('Hygiene Data'!H12))),'Data Summary'!EB18="Yes"),OFFSET('Hygiene Data'!$H$7,0,10*ROW('Hygiene Data'!H12)),NA())</f>
        <v>#N/A</v>
      </c>
      <c r="BN18" s="93" t="e">
        <f ca="true">+IF(AND(ISNUMBER(OFFSET('Hygiene Data'!$H$9,0,10*ROW('Hygiene Data'!H12))),'Data Summary'!EC18="Yes"),OFFSET('Hygiene Data'!$H$9,0,10*ROW('Hygiene Data'!H12)),NA())</f>
        <v>#N/A</v>
      </c>
      <c r="BO18" s="93" t="e">
        <f ca="true">+IF(AND(ISNUMBER(OFFSET('Hygiene Data'!$I$5,0,10*ROW('Hygiene Data'!I12))),'Data Summary'!ED18="Yes"),OFFSET('Hygiene Data'!$I$5,0,10*ROW('Hygiene Data'!I12)),NA())</f>
        <v>#N/A</v>
      </c>
      <c r="BP18" s="93" t="e">
        <f ca="true">+IF(AND(ISNUMBER(OFFSET('Hygiene Data'!$I$7,0,10*ROW('Hygiene Data'!I12))),'Data Summary'!EE18="Yes"),OFFSET('Hygiene Data'!$I$7,0,10*ROW('Hygiene Data'!I12)),NA())</f>
        <v>#N/A</v>
      </c>
      <c r="BQ18" s="93" t="e">
        <f ca="true">+IF(AND(ISNUMBER(OFFSET('Hygiene Data'!$I$9,0,10*ROW('Hygiene Data'!I12))),'Data Summary'!EF18="Yes"),OFFSET('Hygiene Data'!$I$9,0,10*ROW('Hygiene Data'!I12)),NA())</f>
        <v>#N/A</v>
      </c>
    </row>
    <row xmlns:x14ac="http://schemas.microsoft.com/office/spreadsheetml/2009/9/ac" r="19" x14ac:dyDescent="0.2">
      <c r="A19" s="329" t="e">
        <f ca="true">+RIGHT('Data Summary'!A19,LEN('Data Summary'!A19)-9)</f>
        <v>#VALUE!</v>
      </c>
      <c r="B19" s="35" t="str">
        <f ca="true">+IF(ISTEXT('Data Summary'!B19),'Data Summary'!B19,"")</f>
        <v/>
      </c>
      <c r="C19" s="328" t="e">
        <f ca="true">+VALUE('Data Summary'!C19)</f>
        <v>#VALUE!</v>
      </c>
      <c r="D19" s="91" t="e">
        <f ca="true">+IF(AND(ISNUMBER(OFFSET('Water Data'!$D$4,0,10*ROW('Water Data'!D13))),'Data Summary'!BS19="Yes"),100-OFFSET('Water Data'!$D$4,0,10*ROW('Water Data'!D13)),NA())</f>
        <v>#N/A</v>
      </c>
      <c r="E19" s="91" t="e">
        <f ca="true">+IF(AND(ISNUMBER(OFFSET('Water Data'!$D$6,0,10*ROW('Water Data'!D13))),'Data Summary'!BT19="Yes"),OFFSET('Water Data'!$D$6,0,10*ROW('Water Data'!D13)),NA())</f>
        <v>#N/A</v>
      </c>
      <c r="F19" s="91" t="e">
        <f ca="true">+IF(AND(ISNUMBER(OFFSET('Water Data'!$D$9,0,10*ROW('Water Data'!D13))),'Data Summary'!BU19="Yes"),OFFSET('Water Data'!$D$9,0,10*ROW('Water Data'!D13)),NA())</f>
        <v>#N/A</v>
      </c>
      <c r="G19" s="91" t="e">
        <f ca="true">+IF(AND(ISNUMBER(OFFSET('Water Data'!$E$4,0,10*ROW('Water Data'!E13))),'Data Summary'!BV19="Yes"),100-OFFSET('Water Data'!$E$4,0,10*ROW('Water Data'!E13)),NA())</f>
        <v>#N/A</v>
      </c>
      <c r="H19" s="91" t="e">
        <f ca="true">+IF(AND(ISNUMBER(OFFSET('Water Data'!$E$6,0,10*ROW('Water Data'!E13))),'Data Summary'!BW19="Yes"),OFFSET('Water Data'!$E$6,0,10*ROW('Water Data'!E13)),NA())</f>
        <v>#N/A</v>
      </c>
      <c r="I19" s="91" t="e">
        <f ca="true">+IF(AND(ISNUMBER(OFFSET('Water Data'!$E$9,0,10*ROW('Water Data'!E13))),'Data Summary'!BX19="Yes"),OFFSET('Water Data'!$E$9,0,10*ROW('Water Data'!E13)),NA())</f>
        <v>#N/A</v>
      </c>
      <c r="J19" s="91" t="e">
        <f ca="true">+IF(AND(ISNUMBER(OFFSET('Water Data'!$F$4,0,10*ROW('Water Data'!F13))),'Data Summary'!BY19="Yes"),100-OFFSET('Water Data'!$F$4,0,10*ROW('Water Data'!F13)),NA())</f>
        <v>#N/A</v>
      </c>
      <c r="K19" s="91" t="e">
        <f ca="true">+IF(AND(ISNUMBER(OFFSET('Water Data'!$F$6,0,10*ROW('Water Data'!F13))),'Data Summary'!BZ19="Yes"),OFFSET('Water Data'!$F$6,0,10*ROW('Water Data'!F13)),NA())</f>
        <v>#N/A</v>
      </c>
      <c r="L19" s="91" t="e">
        <f ca="true">+IF(AND(ISNUMBER(OFFSET('Water Data'!$F$9,0,10*ROW('Water Data'!F13))),'Data Summary'!CA19="Yes"),OFFSET('Water Data'!$F$9,0,10*ROW('Water Data'!F13)),NA())</f>
        <v>#N/A</v>
      </c>
      <c r="M19" s="91" t="e">
        <f ca="true">+IF(AND(ISNUMBER(OFFSET('Water Data'!$G$4,0,10*ROW('Water Data'!G13))),'Data Summary'!CB19="Yes"),100-OFFSET('Water Data'!$G$4,0,10*ROW('Water Data'!G13)),NA())</f>
        <v>#N/A</v>
      </c>
      <c r="N19" s="91" t="e">
        <f ca="true">+IF(AND(ISNUMBER(OFFSET('Water Data'!$G$6,0,10*ROW('Water Data'!G13))),'Data Summary'!CC19="Yes"),OFFSET('Water Data'!$G$6,0,10*ROW('Water Data'!G13)),NA())</f>
        <v>#N/A</v>
      </c>
      <c r="O19" s="91" t="e">
        <f ca="true">+IF(AND(ISNUMBER(OFFSET('Water Data'!$G$9,0,10*ROW('Water Data'!G13))),'Data Summary'!CD19="Yes"),OFFSET('Water Data'!$G$9,0,10*ROW('Water Data'!G13)),NA())</f>
        <v>#N/A</v>
      </c>
      <c r="P19" s="91" t="e">
        <f ca="true">+IF(AND(ISNUMBER(OFFSET('Water Data'!$H$4,0,10*ROW('Water Data'!H13))),'Data Summary'!CE19="Yes"),100-OFFSET('Water Data'!$H$4,0,10*ROW('Water Data'!H13)),NA())</f>
        <v>#N/A</v>
      </c>
      <c r="Q19" s="91" t="e">
        <f ca="true">+IF(AND(ISNUMBER(OFFSET('Water Data'!$H$6,0,10*ROW('Water Data'!H13))),'Data Summary'!CF19="Yes"),OFFSET('Water Data'!$H$6,0,10*ROW('Water Data'!H13)),NA())</f>
        <v>#N/A</v>
      </c>
      <c r="R19" s="91" t="e">
        <f ca="true">+IF(AND(ISNUMBER(OFFSET('Water Data'!$H$9,0,10*ROW('Water Data'!H13))),'Data Summary'!CG19="Yes"),OFFSET('Water Data'!$H$9,0,10*ROW('Water Data'!H13)),NA())</f>
        <v>#N/A</v>
      </c>
      <c r="S19" s="91" t="e">
        <f ca="true">+IF(AND(ISNUMBER(OFFSET('Water Data'!$I$4,0,10*ROW('Water Data'!I13))),'Data Summary'!CH19="Yes"),100-OFFSET('Water Data'!$I$4,0,10*ROW('Water Data'!I13)),NA())</f>
        <v>#N/A</v>
      </c>
      <c r="T19" s="91" t="e">
        <f ca="true">+IF(AND(ISNUMBER(OFFSET('Water Data'!$I$6,0,10*ROW('Water Data'!I13))),'Data Summary'!CI19="Yes"),OFFSET('Water Data'!$I$6,0,10*ROW('Water Data'!I13)),NA())</f>
        <v>#N/A</v>
      </c>
      <c r="U19" s="91" t="e">
        <f ca="true">+IF(AND(ISNUMBER(OFFSET('Water Data'!$I$9,0,10*ROW('Water Data'!I13))),'Data Summary'!CJ19="Yes"),OFFSET('Water Data'!$I$9,0,10*ROW('Water Data'!I13)),NA())</f>
        <v>#N/A</v>
      </c>
      <c r="V19" s="92" t="e">
        <f ca="true">+IF(AND(ISNUMBER(OFFSET('Sanitation Data'!$D$4,0,10*ROW('Sanitation Data'!D13))),'Data Summary'!CK19="Yes"),100-OFFSET('Sanitation Data'!$D$4,0,10*ROW('Sanitation Data'!D13)),NA())</f>
        <v>#N/A</v>
      </c>
      <c r="W19" s="92" t="e">
        <f ca="true">+IF(AND(ISNUMBER(OFFSET('Sanitation Data'!$D$6,0,10*ROW('Sanitation Data'!D13))),'Data Summary'!CL19="Yes"),OFFSET('Sanitation Data'!$D$6,0,10*ROW('Sanitation Data'!D13)),NA())</f>
        <v>#N/A</v>
      </c>
      <c r="X19" s="92" t="e">
        <f ca="true">+IF(AND(ISNUMBER(OFFSET('Sanitation Data'!$D$10,0,10*ROW('Sanitation Data'!D13))),'Data Summary'!CM19="Yes"),OFFSET('Sanitation Data'!$D$10,0,10*ROW('Sanitation Data'!D13)),NA())</f>
        <v>#N/A</v>
      </c>
      <c r="Y19" s="92" t="e">
        <f ca="true">+IF(AND(ISNUMBER(OFFSET('Sanitation Data'!$D$11,0,10*ROW('Sanitation Data'!D13))),'Data Summary'!CN19="Yes"),OFFSET('Sanitation Data'!$D$11,0,10*ROW('Sanitation Data'!D13)),NA())</f>
        <v>#N/A</v>
      </c>
      <c r="Z19" s="92" t="e">
        <f ca="true">+IF(AND(ISNUMBER(OFFSET('Sanitation Data'!$D$12,0,10*ROW('Sanitation Data'!D13))),'Data Summary'!CO19="Yes"),OFFSET('Sanitation Data'!$D$12,0,10*ROW('Sanitation Data'!D13)),NA())</f>
        <v>#N/A</v>
      </c>
      <c r="AA19" s="92" t="e">
        <f ca="true">+IF(AND(ISNUMBER(OFFSET('Sanitation Data'!$E$4,0,10*ROW('Sanitation Data'!E13))),'Data Summary'!CP19="Yes"),100-OFFSET('Sanitation Data'!$E$4,0,10*ROW('Sanitation Data'!E13)),NA())</f>
        <v>#N/A</v>
      </c>
      <c r="AB19" s="92" t="e">
        <f ca="true">+IF(AND(ISNUMBER(OFFSET('Sanitation Data'!$E$6,0,10*ROW('Sanitation Data'!E13))),'Data Summary'!CQ19="Yes"),OFFSET('Sanitation Data'!$E$6,0,10*ROW('Sanitation Data'!E13)),NA())</f>
        <v>#N/A</v>
      </c>
      <c r="AC19" s="92" t="e">
        <f ca="true">+IF(AND(ISNUMBER(OFFSET('Sanitation Data'!$E$10,0,10*ROW('Sanitation Data'!E13))),'Data Summary'!CR19="Yes"),OFFSET('Sanitation Data'!$E$10,0,10*ROW('Sanitation Data'!E13)),NA())</f>
        <v>#N/A</v>
      </c>
      <c r="AD19" s="92" t="e">
        <f ca="true">+IF(AND(ISNUMBER(OFFSET('Sanitation Data'!$E$11,0,10*ROW('Sanitation Data'!E13))),'Data Summary'!CS19="Yes"),OFFSET('Sanitation Data'!$E$11,0,10*ROW('Sanitation Data'!E13)),NA())</f>
        <v>#N/A</v>
      </c>
      <c r="AE19" s="92" t="e">
        <f ca="true">+IF(AND(ISNUMBER(OFFSET('Sanitation Data'!$E$12,0,10*ROW('Sanitation Data'!E13))),'Data Summary'!CT19="Yes"),OFFSET('Sanitation Data'!$E$12,0,10*ROW('Sanitation Data'!E13)),NA())</f>
        <v>#N/A</v>
      </c>
      <c r="AF19" s="92" t="e">
        <f ca="true">+IF(AND(ISNUMBER(OFFSET('Sanitation Data'!$F$4,0,10*ROW('Sanitation Data'!F13))),'Data Summary'!CU19="Yes"),100-OFFSET('Sanitation Data'!$F$4,0,10*ROW('Sanitation Data'!F13)),NA())</f>
        <v>#N/A</v>
      </c>
      <c r="AG19" s="92" t="e">
        <f ca="true">+IF(AND(ISNUMBER(OFFSET('Sanitation Data'!$F$6,0,10*ROW('Sanitation Data'!F13))),'Data Summary'!CV19="Yes"),OFFSET('Sanitation Data'!$F$6,0,10*ROW('Sanitation Data'!F13)),NA())</f>
        <v>#N/A</v>
      </c>
      <c r="AH19" s="92" t="e">
        <f ca="true">+IF(AND(ISNUMBER(OFFSET('Sanitation Data'!$F$10,0,10*ROW('Sanitation Data'!F13))),'Data Summary'!CW19="Yes"),OFFSET('Sanitation Data'!$F$10,0,10*ROW('Sanitation Data'!F13)),NA())</f>
        <v>#N/A</v>
      </c>
      <c r="AI19" s="92" t="e">
        <f ca="true">+IF(AND(ISNUMBER(OFFSET('Sanitation Data'!$F$11,0,10*ROW('Sanitation Data'!F13))),'Data Summary'!CX19="Yes"),OFFSET('Sanitation Data'!$F$11,0,10*ROW('Sanitation Data'!F13)),NA())</f>
        <v>#N/A</v>
      </c>
      <c r="AJ19" s="92" t="e">
        <f ca="true">+IF(AND(ISNUMBER(OFFSET('Sanitation Data'!$F$12,0,10*ROW('Sanitation Data'!F13))),'Data Summary'!CY19="Yes"),OFFSET('Sanitation Data'!$F$12,0,10*ROW('Sanitation Data'!F13)),NA())</f>
        <v>#N/A</v>
      </c>
      <c r="AK19" s="92" t="e">
        <f ca="true">+IF(AND(ISNUMBER(OFFSET('Sanitation Data'!$G$4,0,10*ROW('Sanitation Data'!G13))),'Data Summary'!CZ19="Yes"),100-OFFSET('Sanitation Data'!$G$4,0,10*ROW('Sanitation Data'!G13)),NA())</f>
        <v>#N/A</v>
      </c>
      <c r="AL19" s="92" t="e">
        <f ca="true">+IF(AND(ISNUMBER(OFFSET('Sanitation Data'!$G$6,0,10*ROW('Sanitation Data'!G13))),'Data Summary'!DA19="Yes"),OFFSET('Sanitation Data'!$G$6,0,10*ROW('Sanitation Data'!G13)),NA())</f>
        <v>#N/A</v>
      </c>
      <c r="AM19" s="92" t="e">
        <f ca="true">+IF(AND(ISNUMBER(OFFSET('Sanitation Data'!$G$10,0,10*ROW('Sanitation Data'!G13))),'Data Summary'!DB19="Yes"),OFFSET('Sanitation Data'!$G$10,0,10*ROW('Sanitation Data'!G13)),NA())</f>
        <v>#N/A</v>
      </c>
      <c r="AN19" s="92" t="e">
        <f ca="true">+IF(AND(ISNUMBER(OFFSET('Sanitation Data'!$G$11,0,10*ROW('Sanitation Data'!G13))),'Data Summary'!DC19="Yes"),OFFSET('Sanitation Data'!$G$11,0,10*ROW('Sanitation Data'!G13)),NA())</f>
        <v>#N/A</v>
      </c>
      <c r="AO19" s="92" t="e">
        <f ca="true">+IF(AND(ISNUMBER(OFFSET('Sanitation Data'!$G$12,0,10*ROW('Sanitation Data'!G13))),'Data Summary'!DD19="Yes"),OFFSET('Sanitation Data'!$G$12,0,10*ROW('Sanitation Data'!G13)),NA())</f>
        <v>#N/A</v>
      </c>
      <c r="AP19" s="92" t="e">
        <f ca="true">+IF(AND(ISNUMBER(OFFSET('Sanitation Data'!$H$4,0,10*ROW('Sanitation Data'!H13))),'Data Summary'!DE19="Yes"),100-OFFSET('Sanitation Data'!$H$4,0,10*ROW('Sanitation Data'!H13)),NA())</f>
        <v>#N/A</v>
      </c>
      <c r="AQ19" s="92" t="e">
        <f ca="true">+IF(AND(ISNUMBER(OFFSET('Sanitation Data'!$H$6,0,10*ROW('Sanitation Data'!H13))),'Data Summary'!DF19="Yes"),OFFSET('Sanitation Data'!$H$6,0,10*ROW('Sanitation Data'!H13)),NA())</f>
        <v>#N/A</v>
      </c>
      <c r="AR19" s="92" t="e">
        <f ca="true">+IF(AND(ISNUMBER(OFFSET('Sanitation Data'!$H$10,0,10*ROW('Sanitation Data'!H13))),'Data Summary'!DG19="Yes"),OFFSET('Sanitation Data'!$H$10,0,10*ROW('Sanitation Data'!H13)),NA())</f>
        <v>#N/A</v>
      </c>
      <c r="AS19" s="92" t="e">
        <f ca="true">+IF(AND(ISNUMBER(OFFSET('Sanitation Data'!$H$11,0,10*ROW('Sanitation Data'!H13))),'Data Summary'!DH19="Yes"),OFFSET('Sanitation Data'!$H$11,0,10*ROW('Sanitation Data'!H13)),NA())</f>
        <v>#N/A</v>
      </c>
      <c r="AT19" s="92" t="e">
        <f ca="true">+IF(AND(ISNUMBER(OFFSET('Sanitation Data'!$H$12,0,10*ROW('Sanitation Data'!H13))),'Data Summary'!DI19="Yes"),OFFSET('Sanitation Data'!$H$12,0,10*ROW('Sanitation Data'!H13)),NA())</f>
        <v>#N/A</v>
      </c>
      <c r="AU19" s="92" t="e">
        <f ca="true">+IF(AND(ISNUMBER(OFFSET('Sanitation Data'!$I$4,0,10*ROW('Sanitation Data'!I13))),'Data Summary'!DJ19="Yes"),100-OFFSET('Sanitation Data'!$I$4,0,10*ROW('Sanitation Data'!I13)),NA())</f>
        <v>#N/A</v>
      </c>
      <c r="AV19" s="92" t="e">
        <f ca="true">+IF(AND(ISNUMBER(OFFSET('Sanitation Data'!$I$6,0,10*ROW('Sanitation Data'!I13))),'Data Summary'!DK19="Yes"),OFFSET('Sanitation Data'!$I$6,0,10*ROW('Sanitation Data'!I13)),NA())</f>
        <v>#N/A</v>
      </c>
      <c r="AW19" s="92" t="e">
        <f ca="true">+IF(AND(ISNUMBER(OFFSET('Sanitation Data'!$I$10,0,10*ROW('Sanitation Data'!I13))),'Data Summary'!DL19="Yes"),OFFSET('Sanitation Data'!$I$10,0,10*ROW('Sanitation Data'!I13)),NA())</f>
        <v>#N/A</v>
      </c>
      <c r="AX19" s="92" t="e">
        <f ca="true">+IF(AND(ISNUMBER(OFFSET('Sanitation Data'!$I$11,0,10*ROW('Sanitation Data'!I13))),'Data Summary'!DM19="Yes"),OFFSET('Sanitation Data'!$I$11,0,10*ROW('Sanitation Data'!I13)),NA())</f>
        <v>#N/A</v>
      </c>
      <c r="AY19" s="92" t="e">
        <f ca="true">+IF(AND(ISNUMBER(OFFSET('Sanitation Data'!$I$12,0,10*ROW('Sanitation Data'!I13))),'Data Summary'!DN19="Yes"),OFFSET('Sanitation Data'!$I$12,0,10*ROW('Sanitation Data'!I13)),NA())</f>
        <v>#N/A</v>
      </c>
      <c r="AZ19" s="93" t="e">
        <f ca="true">+IF(AND(ISNUMBER(OFFSET('Hygiene Data'!$D$5,0,10*ROW('Hygiene Data'!D13))),'Data Summary'!DO19="Yes"),OFFSET('Hygiene Data'!$D$5,0,10*ROW('Hygiene Data'!D13)),NA())</f>
        <v>#N/A</v>
      </c>
      <c r="BA19" s="93" t="e">
        <f ca="true">+IF(AND(ISNUMBER(OFFSET('Hygiene Data'!$D$7,0,10*ROW('Hygiene Data'!D13))),'Data Summary'!DP19="Yes"),OFFSET('Hygiene Data'!$D$7,0,10*ROW('Hygiene Data'!D13)),NA())</f>
        <v>#N/A</v>
      </c>
      <c r="BB19" s="93" t="e">
        <f ca="true">+IF(AND(ISNUMBER(OFFSET('Hygiene Data'!$D$9,0,10*ROW('Hygiene Data'!D13))),'Data Summary'!DQ19="Yes"),OFFSET('Hygiene Data'!$D$9,0,10*ROW('Hygiene Data'!D13)),NA())</f>
        <v>#N/A</v>
      </c>
      <c r="BC19" s="93" t="e">
        <f ca="true">+IF(AND(ISNUMBER(OFFSET('Hygiene Data'!$E$5,0,10*ROW('Hygiene Data'!E13))),'Data Summary'!DR19="Yes"),OFFSET('Hygiene Data'!$E$5,0,10*ROW('Hygiene Data'!E13)),NA())</f>
        <v>#N/A</v>
      </c>
      <c r="BD19" s="93" t="e">
        <f ca="true">+IF(AND(ISNUMBER(OFFSET('Hygiene Data'!$E$7,0,10*ROW('Hygiene Data'!E13))),'Data Summary'!DS19="Yes"),OFFSET('Hygiene Data'!$E$7,0,10*ROW('Hygiene Data'!E13)),NA())</f>
        <v>#N/A</v>
      </c>
      <c r="BE19" s="93" t="e">
        <f ca="true">+IF(AND(ISNUMBER(OFFSET('Hygiene Data'!$E$9,0,10*ROW('Hygiene Data'!E13))),'Data Summary'!DT19="Yes"),OFFSET('Hygiene Data'!$E$9,0,10*ROW('Hygiene Data'!E13)),NA())</f>
        <v>#N/A</v>
      </c>
      <c r="BF19" s="93" t="e">
        <f ca="true">+IF(AND(ISNUMBER(OFFSET('Hygiene Data'!$F$5,0,10*ROW('Hygiene Data'!F13))),'Data Summary'!DU19="Yes"),OFFSET('Hygiene Data'!$F$5,0,10*ROW('Hygiene Data'!F13)),NA())</f>
        <v>#N/A</v>
      </c>
      <c r="BG19" s="93" t="e">
        <f ca="true">+IF(AND(ISNUMBER(OFFSET('Hygiene Data'!$F$7,0,10*ROW('Hygiene Data'!F13))),'Data Summary'!DV19="Yes"),OFFSET('Hygiene Data'!$F$7,0,10*ROW('Hygiene Data'!F13)),NA())</f>
        <v>#N/A</v>
      </c>
      <c r="BH19" s="93" t="e">
        <f ca="true">+IF(AND(ISNUMBER(OFFSET('Hygiene Data'!$F$9,0,10*ROW('Hygiene Data'!F13))),'Data Summary'!DW19="Yes"),OFFSET('Hygiene Data'!$F$9,0,10*ROW('Hygiene Data'!F13)),NA())</f>
        <v>#N/A</v>
      </c>
      <c r="BI19" s="93" t="e">
        <f ca="true">+IF(AND(ISNUMBER(OFFSET('Hygiene Data'!$G$5,0,10*ROW('Hygiene Data'!G13))),'Data Summary'!DX19="Yes"),OFFSET('Hygiene Data'!$G$5,0,10*ROW('Hygiene Data'!G13)),NA())</f>
        <v>#N/A</v>
      </c>
      <c r="BJ19" s="93" t="e">
        <f ca="true">+IF(AND(ISNUMBER(OFFSET('Hygiene Data'!$G$7,0,10*ROW('Hygiene Data'!G13))),'Data Summary'!DY19="Yes"),OFFSET('Hygiene Data'!$G$7,0,10*ROW('Hygiene Data'!G13)),NA())</f>
        <v>#N/A</v>
      </c>
      <c r="BK19" s="93" t="e">
        <f ca="true">+IF(AND(ISNUMBER(OFFSET('Hygiene Data'!$G$9,0,10*ROW('Hygiene Data'!G13))),'Data Summary'!DZ19="Yes"),OFFSET('Hygiene Data'!$G$9,0,10*ROW('Hygiene Data'!G13)),NA())</f>
        <v>#N/A</v>
      </c>
      <c r="BL19" s="93" t="e">
        <f ca="true">+IF(AND(ISNUMBER(OFFSET('Hygiene Data'!$H$5,0,10*ROW('Hygiene Data'!H13))),'Data Summary'!EA19="Yes"),OFFSET('Hygiene Data'!$H$5,0,10*ROW('Hygiene Data'!H13)),NA())</f>
        <v>#N/A</v>
      </c>
      <c r="BM19" s="93" t="e">
        <f ca="true">+IF(AND(ISNUMBER(OFFSET('Hygiene Data'!$H$7,0,10*ROW('Hygiene Data'!H13))),'Data Summary'!EB19="Yes"),OFFSET('Hygiene Data'!$H$7,0,10*ROW('Hygiene Data'!H13)),NA())</f>
        <v>#N/A</v>
      </c>
      <c r="BN19" s="93" t="e">
        <f ca="true">+IF(AND(ISNUMBER(OFFSET('Hygiene Data'!$H$9,0,10*ROW('Hygiene Data'!H13))),'Data Summary'!EC19="Yes"),OFFSET('Hygiene Data'!$H$9,0,10*ROW('Hygiene Data'!H13)),NA())</f>
        <v>#N/A</v>
      </c>
      <c r="BO19" s="93" t="e">
        <f ca="true">+IF(AND(ISNUMBER(OFFSET('Hygiene Data'!$I$5,0,10*ROW('Hygiene Data'!I13))),'Data Summary'!ED19="Yes"),OFFSET('Hygiene Data'!$I$5,0,10*ROW('Hygiene Data'!I13)),NA())</f>
        <v>#N/A</v>
      </c>
      <c r="BP19" s="93" t="e">
        <f ca="true">+IF(AND(ISNUMBER(OFFSET('Hygiene Data'!$I$7,0,10*ROW('Hygiene Data'!I13))),'Data Summary'!EE19="Yes"),OFFSET('Hygiene Data'!$I$7,0,10*ROW('Hygiene Data'!I13)),NA())</f>
        <v>#N/A</v>
      </c>
      <c r="BQ19" s="93" t="e">
        <f ca="true">+IF(AND(ISNUMBER(OFFSET('Hygiene Data'!$I$9,0,10*ROW('Hygiene Data'!I13))),'Data Summary'!EF19="Yes"),OFFSET('Hygiene Data'!$I$9,0,10*ROW('Hygiene Data'!I13)),NA())</f>
        <v>#N/A</v>
      </c>
    </row>
    <row xmlns:x14ac="http://schemas.microsoft.com/office/spreadsheetml/2009/9/ac" r="20" x14ac:dyDescent="0.2">
      <c r="A20" s="329" t="e">
        <f ca="true">+RIGHT('Data Summary'!A20,LEN('Data Summary'!A20)-9)</f>
        <v>#VALUE!</v>
      </c>
      <c r="B20" s="35" t="str">
        <f ca="true">+IF(ISTEXT('Data Summary'!B20),'Data Summary'!B20,"")</f>
        <v/>
      </c>
      <c r="C20" s="328" t="e">
        <f ca="true">+VALUE('Data Summary'!C20)</f>
        <v>#VALUE!</v>
      </c>
      <c r="D20" s="91" t="e">
        <f ca="true">+IF(AND(ISNUMBER(OFFSET('Water Data'!$D$4,0,10*ROW('Water Data'!D14))),'Data Summary'!BS20="Yes"),100-OFFSET('Water Data'!$D$4,0,10*ROW('Water Data'!D14)),NA())</f>
        <v>#N/A</v>
      </c>
      <c r="E20" s="91" t="e">
        <f ca="true">+IF(AND(ISNUMBER(OFFSET('Water Data'!$D$6,0,10*ROW('Water Data'!D14))),'Data Summary'!BT20="Yes"),OFFSET('Water Data'!$D$6,0,10*ROW('Water Data'!D14)),NA())</f>
        <v>#N/A</v>
      </c>
      <c r="F20" s="91" t="e">
        <f ca="true">+IF(AND(ISNUMBER(OFFSET('Water Data'!$D$9,0,10*ROW('Water Data'!D14))),'Data Summary'!BU20="Yes"),OFFSET('Water Data'!$D$9,0,10*ROW('Water Data'!D14)),NA())</f>
        <v>#N/A</v>
      </c>
      <c r="G20" s="91" t="e">
        <f ca="true">+IF(AND(ISNUMBER(OFFSET('Water Data'!$E$4,0,10*ROW('Water Data'!E14))),'Data Summary'!BV20="Yes"),100-OFFSET('Water Data'!$E$4,0,10*ROW('Water Data'!E14)),NA())</f>
        <v>#N/A</v>
      </c>
      <c r="H20" s="91" t="e">
        <f ca="true">+IF(AND(ISNUMBER(OFFSET('Water Data'!$E$6,0,10*ROW('Water Data'!E14))),'Data Summary'!BW20="Yes"),OFFSET('Water Data'!$E$6,0,10*ROW('Water Data'!E14)),NA())</f>
        <v>#N/A</v>
      </c>
      <c r="I20" s="91" t="e">
        <f ca="true">+IF(AND(ISNUMBER(OFFSET('Water Data'!$E$9,0,10*ROW('Water Data'!E14))),'Data Summary'!BX20="Yes"),OFFSET('Water Data'!$E$9,0,10*ROW('Water Data'!E14)),NA())</f>
        <v>#N/A</v>
      </c>
      <c r="J20" s="91" t="e">
        <f ca="true">+IF(AND(ISNUMBER(OFFSET('Water Data'!$F$4,0,10*ROW('Water Data'!F14))),'Data Summary'!BY20="Yes"),100-OFFSET('Water Data'!$F$4,0,10*ROW('Water Data'!F14)),NA())</f>
        <v>#N/A</v>
      </c>
      <c r="K20" s="91" t="e">
        <f ca="true">+IF(AND(ISNUMBER(OFFSET('Water Data'!$F$6,0,10*ROW('Water Data'!F14))),'Data Summary'!BZ20="Yes"),OFFSET('Water Data'!$F$6,0,10*ROW('Water Data'!F14)),NA())</f>
        <v>#N/A</v>
      </c>
      <c r="L20" s="91" t="e">
        <f ca="true">+IF(AND(ISNUMBER(OFFSET('Water Data'!$F$9,0,10*ROW('Water Data'!F14))),'Data Summary'!CA20="Yes"),OFFSET('Water Data'!$F$9,0,10*ROW('Water Data'!F14)),NA())</f>
        <v>#N/A</v>
      </c>
      <c r="M20" s="91" t="e">
        <f ca="true">+IF(AND(ISNUMBER(OFFSET('Water Data'!$G$4,0,10*ROW('Water Data'!G14))),'Data Summary'!CB20="Yes"),100-OFFSET('Water Data'!$G$4,0,10*ROW('Water Data'!G14)),NA())</f>
        <v>#N/A</v>
      </c>
      <c r="N20" s="91" t="e">
        <f ca="true">+IF(AND(ISNUMBER(OFFSET('Water Data'!$G$6,0,10*ROW('Water Data'!G14))),'Data Summary'!CC20="Yes"),OFFSET('Water Data'!$G$6,0,10*ROW('Water Data'!G14)),NA())</f>
        <v>#N/A</v>
      </c>
      <c r="O20" s="91" t="e">
        <f ca="true">+IF(AND(ISNUMBER(OFFSET('Water Data'!$G$9,0,10*ROW('Water Data'!G14))),'Data Summary'!CD20="Yes"),OFFSET('Water Data'!$G$9,0,10*ROW('Water Data'!G14)),NA())</f>
        <v>#N/A</v>
      </c>
      <c r="P20" s="91" t="e">
        <f ca="true">+IF(AND(ISNUMBER(OFFSET('Water Data'!$H$4,0,10*ROW('Water Data'!H14))),'Data Summary'!CE20="Yes"),100-OFFSET('Water Data'!$H$4,0,10*ROW('Water Data'!H14)),NA())</f>
        <v>#N/A</v>
      </c>
      <c r="Q20" s="91" t="e">
        <f ca="true">+IF(AND(ISNUMBER(OFFSET('Water Data'!$H$6,0,10*ROW('Water Data'!H14))),'Data Summary'!CF20="Yes"),OFFSET('Water Data'!$H$6,0,10*ROW('Water Data'!H14)),NA())</f>
        <v>#N/A</v>
      </c>
      <c r="R20" s="91" t="e">
        <f ca="true">+IF(AND(ISNUMBER(OFFSET('Water Data'!$H$9,0,10*ROW('Water Data'!H14))),'Data Summary'!CG20="Yes"),OFFSET('Water Data'!$H$9,0,10*ROW('Water Data'!H14)),NA())</f>
        <v>#N/A</v>
      </c>
      <c r="S20" s="91" t="e">
        <f ca="true">+IF(AND(ISNUMBER(OFFSET('Water Data'!$I$4,0,10*ROW('Water Data'!I14))),'Data Summary'!CH20="Yes"),100-OFFSET('Water Data'!$I$4,0,10*ROW('Water Data'!I14)),NA())</f>
        <v>#N/A</v>
      </c>
      <c r="T20" s="91" t="e">
        <f ca="true">+IF(AND(ISNUMBER(OFFSET('Water Data'!$I$6,0,10*ROW('Water Data'!I14))),'Data Summary'!CI20="Yes"),OFFSET('Water Data'!$I$6,0,10*ROW('Water Data'!I14)),NA())</f>
        <v>#N/A</v>
      </c>
      <c r="U20" s="91" t="e">
        <f ca="true">+IF(AND(ISNUMBER(OFFSET('Water Data'!$I$9,0,10*ROW('Water Data'!I14))),'Data Summary'!CJ20="Yes"),OFFSET('Water Data'!$I$9,0,10*ROW('Water Data'!I14)),NA())</f>
        <v>#N/A</v>
      </c>
      <c r="V20" s="92" t="e">
        <f ca="true">+IF(AND(ISNUMBER(OFFSET('Sanitation Data'!$D$4,0,10*ROW('Sanitation Data'!D14))),'Data Summary'!CK20="Yes"),100-OFFSET('Sanitation Data'!$D$4,0,10*ROW('Sanitation Data'!D14)),NA())</f>
        <v>#N/A</v>
      </c>
      <c r="W20" s="92" t="e">
        <f ca="true">+IF(AND(ISNUMBER(OFFSET('Sanitation Data'!$D$6,0,10*ROW('Sanitation Data'!D14))),'Data Summary'!CL20="Yes"),OFFSET('Sanitation Data'!$D$6,0,10*ROW('Sanitation Data'!D14)),NA())</f>
        <v>#N/A</v>
      </c>
      <c r="X20" s="92" t="e">
        <f ca="true">+IF(AND(ISNUMBER(OFFSET('Sanitation Data'!$D$10,0,10*ROW('Sanitation Data'!D14))),'Data Summary'!CM20="Yes"),OFFSET('Sanitation Data'!$D$10,0,10*ROW('Sanitation Data'!D14)),NA())</f>
        <v>#N/A</v>
      </c>
      <c r="Y20" s="92" t="e">
        <f ca="true">+IF(AND(ISNUMBER(OFFSET('Sanitation Data'!$D$11,0,10*ROW('Sanitation Data'!D14))),'Data Summary'!CN20="Yes"),OFFSET('Sanitation Data'!$D$11,0,10*ROW('Sanitation Data'!D14)),NA())</f>
        <v>#N/A</v>
      </c>
      <c r="Z20" s="92" t="e">
        <f ca="true">+IF(AND(ISNUMBER(OFFSET('Sanitation Data'!$D$12,0,10*ROW('Sanitation Data'!D14))),'Data Summary'!CO20="Yes"),OFFSET('Sanitation Data'!$D$12,0,10*ROW('Sanitation Data'!D14)),NA())</f>
        <v>#N/A</v>
      </c>
      <c r="AA20" s="92" t="e">
        <f ca="true">+IF(AND(ISNUMBER(OFFSET('Sanitation Data'!$E$4,0,10*ROW('Sanitation Data'!E14))),'Data Summary'!CP20="Yes"),100-OFFSET('Sanitation Data'!$E$4,0,10*ROW('Sanitation Data'!E14)),NA())</f>
        <v>#N/A</v>
      </c>
      <c r="AB20" s="92" t="e">
        <f ca="true">+IF(AND(ISNUMBER(OFFSET('Sanitation Data'!$E$6,0,10*ROW('Sanitation Data'!E14))),'Data Summary'!CQ20="Yes"),OFFSET('Sanitation Data'!$E$6,0,10*ROW('Sanitation Data'!E14)),NA())</f>
        <v>#N/A</v>
      </c>
      <c r="AC20" s="92" t="e">
        <f ca="true">+IF(AND(ISNUMBER(OFFSET('Sanitation Data'!$E$10,0,10*ROW('Sanitation Data'!E14))),'Data Summary'!CR20="Yes"),OFFSET('Sanitation Data'!$E$10,0,10*ROW('Sanitation Data'!E14)),NA())</f>
        <v>#N/A</v>
      </c>
      <c r="AD20" s="92" t="e">
        <f ca="true">+IF(AND(ISNUMBER(OFFSET('Sanitation Data'!$E$11,0,10*ROW('Sanitation Data'!E14))),'Data Summary'!CS20="Yes"),OFFSET('Sanitation Data'!$E$11,0,10*ROW('Sanitation Data'!E14)),NA())</f>
        <v>#N/A</v>
      </c>
      <c r="AE20" s="92" t="e">
        <f ca="true">+IF(AND(ISNUMBER(OFFSET('Sanitation Data'!$E$12,0,10*ROW('Sanitation Data'!E14))),'Data Summary'!CT20="Yes"),OFFSET('Sanitation Data'!$E$12,0,10*ROW('Sanitation Data'!E14)),NA())</f>
        <v>#N/A</v>
      </c>
      <c r="AF20" s="92" t="e">
        <f ca="true">+IF(AND(ISNUMBER(OFFSET('Sanitation Data'!$F$4,0,10*ROW('Sanitation Data'!F14))),'Data Summary'!CU20="Yes"),100-OFFSET('Sanitation Data'!$F$4,0,10*ROW('Sanitation Data'!F14)),NA())</f>
        <v>#N/A</v>
      </c>
      <c r="AG20" s="92" t="e">
        <f ca="true">+IF(AND(ISNUMBER(OFFSET('Sanitation Data'!$F$6,0,10*ROW('Sanitation Data'!F14))),'Data Summary'!CV20="Yes"),OFFSET('Sanitation Data'!$F$6,0,10*ROW('Sanitation Data'!F14)),NA())</f>
        <v>#N/A</v>
      </c>
      <c r="AH20" s="92" t="e">
        <f ca="true">+IF(AND(ISNUMBER(OFFSET('Sanitation Data'!$F$10,0,10*ROW('Sanitation Data'!F14))),'Data Summary'!CW20="Yes"),OFFSET('Sanitation Data'!$F$10,0,10*ROW('Sanitation Data'!F14)),NA())</f>
        <v>#N/A</v>
      </c>
      <c r="AI20" s="92" t="e">
        <f ca="true">+IF(AND(ISNUMBER(OFFSET('Sanitation Data'!$F$11,0,10*ROW('Sanitation Data'!F14))),'Data Summary'!CX20="Yes"),OFFSET('Sanitation Data'!$F$11,0,10*ROW('Sanitation Data'!F14)),NA())</f>
        <v>#N/A</v>
      </c>
      <c r="AJ20" s="92" t="e">
        <f ca="true">+IF(AND(ISNUMBER(OFFSET('Sanitation Data'!$F$12,0,10*ROW('Sanitation Data'!F14))),'Data Summary'!CY20="Yes"),OFFSET('Sanitation Data'!$F$12,0,10*ROW('Sanitation Data'!F14)),NA())</f>
        <v>#N/A</v>
      </c>
      <c r="AK20" s="92" t="e">
        <f ca="true">+IF(AND(ISNUMBER(OFFSET('Sanitation Data'!$G$4,0,10*ROW('Sanitation Data'!G14))),'Data Summary'!CZ20="Yes"),100-OFFSET('Sanitation Data'!$G$4,0,10*ROW('Sanitation Data'!G14)),NA())</f>
        <v>#N/A</v>
      </c>
      <c r="AL20" s="92" t="e">
        <f ca="true">+IF(AND(ISNUMBER(OFFSET('Sanitation Data'!$G$6,0,10*ROW('Sanitation Data'!G14))),'Data Summary'!DA20="Yes"),OFFSET('Sanitation Data'!$G$6,0,10*ROW('Sanitation Data'!G14)),NA())</f>
        <v>#N/A</v>
      </c>
      <c r="AM20" s="92" t="e">
        <f ca="true">+IF(AND(ISNUMBER(OFFSET('Sanitation Data'!$G$10,0,10*ROW('Sanitation Data'!G14))),'Data Summary'!DB20="Yes"),OFFSET('Sanitation Data'!$G$10,0,10*ROW('Sanitation Data'!G14)),NA())</f>
        <v>#N/A</v>
      </c>
      <c r="AN20" s="92" t="e">
        <f ca="true">+IF(AND(ISNUMBER(OFFSET('Sanitation Data'!$G$11,0,10*ROW('Sanitation Data'!G14))),'Data Summary'!DC20="Yes"),OFFSET('Sanitation Data'!$G$11,0,10*ROW('Sanitation Data'!G14)),NA())</f>
        <v>#N/A</v>
      </c>
      <c r="AO20" s="92" t="e">
        <f ca="true">+IF(AND(ISNUMBER(OFFSET('Sanitation Data'!$G$12,0,10*ROW('Sanitation Data'!G14))),'Data Summary'!DD20="Yes"),OFFSET('Sanitation Data'!$G$12,0,10*ROW('Sanitation Data'!G14)),NA())</f>
        <v>#N/A</v>
      </c>
      <c r="AP20" s="92" t="e">
        <f ca="true">+IF(AND(ISNUMBER(OFFSET('Sanitation Data'!$H$4,0,10*ROW('Sanitation Data'!H14))),'Data Summary'!DE20="Yes"),100-OFFSET('Sanitation Data'!$H$4,0,10*ROW('Sanitation Data'!H14)),NA())</f>
        <v>#N/A</v>
      </c>
      <c r="AQ20" s="92" t="e">
        <f ca="true">+IF(AND(ISNUMBER(OFFSET('Sanitation Data'!$H$6,0,10*ROW('Sanitation Data'!H14))),'Data Summary'!DF20="Yes"),OFFSET('Sanitation Data'!$H$6,0,10*ROW('Sanitation Data'!H14)),NA())</f>
        <v>#N/A</v>
      </c>
      <c r="AR20" s="92" t="e">
        <f ca="true">+IF(AND(ISNUMBER(OFFSET('Sanitation Data'!$H$10,0,10*ROW('Sanitation Data'!H14))),'Data Summary'!DG20="Yes"),OFFSET('Sanitation Data'!$H$10,0,10*ROW('Sanitation Data'!H14)),NA())</f>
        <v>#N/A</v>
      </c>
      <c r="AS20" s="92" t="e">
        <f ca="true">+IF(AND(ISNUMBER(OFFSET('Sanitation Data'!$H$11,0,10*ROW('Sanitation Data'!H14))),'Data Summary'!DH20="Yes"),OFFSET('Sanitation Data'!$H$11,0,10*ROW('Sanitation Data'!H14)),NA())</f>
        <v>#N/A</v>
      </c>
      <c r="AT20" s="92" t="e">
        <f ca="true">+IF(AND(ISNUMBER(OFFSET('Sanitation Data'!$H$12,0,10*ROW('Sanitation Data'!H14))),'Data Summary'!DI20="Yes"),OFFSET('Sanitation Data'!$H$12,0,10*ROW('Sanitation Data'!H14)),NA())</f>
        <v>#N/A</v>
      </c>
      <c r="AU20" s="92" t="e">
        <f ca="true">+IF(AND(ISNUMBER(OFFSET('Sanitation Data'!$I$4,0,10*ROW('Sanitation Data'!I14))),'Data Summary'!DJ20="Yes"),100-OFFSET('Sanitation Data'!$I$4,0,10*ROW('Sanitation Data'!I14)),NA())</f>
        <v>#N/A</v>
      </c>
      <c r="AV20" s="92" t="e">
        <f ca="true">+IF(AND(ISNUMBER(OFFSET('Sanitation Data'!$I$6,0,10*ROW('Sanitation Data'!I14))),'Data Summary'!DK20="Yes"),OFFSET('Sanitation Data'!$I$6,0,10*ROW('Sanitation Data'!I14)),NA())</f>
        <v>#N/A</v>
      </c>
      <c r="AW20" s="92" t="e">
        <f ca="true">+IF(AND(ISNUMBER(OFFSET('Sanitation Data'!$I$10,0,10*ROW('Sanitation Data'!I14))),'Data Summary'!DL20="Yes"),OFFSET('Sanitation Data'!$I$10,0,10*ROW('Sanitation Data'!I14)),NA())</f>
        <v>#N/A</v>
      </c>
      <c r="AX20" s="92" t="e">
        <f ca="true">+IF(AND(ISNUMBER(OFFSET('Sanitation Data'!$I$11,0,10*ROW('Sanitation Data'!I14))),'Data Summary'!DM20="Yes"),OFFSET('Sanitation Data'!$I$11,0,10*ROW('Sanitation Data'!I14)),NA())</f>
        <v>#N/A</v>
      </c>
      <c r="AY20" s="92" t="e">
        <f ca="true">+IF(AND(ISNUMBER(OFFSET('Sanitation Data'!$I$12,0,10*ROW('Sanitation Data'!I14))),'Data Summary'!DN20="Yes"),OFFSET('Sanitation Data'!$I$12,0,10*ROW('Sanitation Data'!I14)),NA())</f>
        <v>#N/A</v>
      </c>
      <c r="AZ20" s="93" t="e">
        <f ca="true">+IF(AND(ISNUMBER(OFFSET('Hygiene Data'!$D$5,0,10*ROW('Hygiene Data'!D14))),'Data Summary'!DO20="Yes"),OFFSET('Hygiene Data'!$D$5,0,10*ROW('Hygiene Data'!D14)),NA())</f>
        <v>#N/A</v>
      </c>
      <c r="BA20" s="93" t="e">
        <f ca="true">+IF(AND(ISNUMBER(OFFSET('Hygiene Data'!$D$7,0,10*ROW('Hygiene Data'!D14))),'Data Summary'!DP20="Yes"),OFFSET('Hygiene Data'!$D$7,0,10*ROW('Hygiene Data'!D14)),NA())</f>
        <v>#N/A</v>
      </c>
      <c r="BB20" s="93" t="e">
        <f ca="true">+IF(AND(ISNUMBER(OFFSET('Hygiene Data'!$D$9,0,10*ROW('Hygiene Data'!D14))),'Data Summary'!DQ20="Yes"),OFFSET('Hygiene Data'!$D$9,0,10*ROW('Hygiene Data'!D14)),NA())</f>
        <v>#N/A</v>
      </c>
      <c r="BC20" s="93" t="e">
        <f ca="true">+IF(AND(ISNUMBER(OFFSET('Hygiene Data'!$E$5,0,10*ROW('Hygiene Data'!E14))),'Data Summary'!DR20="Yes"),OFFSET('Hygiene Data'!$E$5,0,10*ROW('Hygiene Data'!E14)),NA())</f>
        <v>#N/A</v>
      </c>
      <c r="BD20" s="93" t="e">
        <f ca="true">+IF(AND(ISNUMBER(OFFSET('Hygiene Data'!$E$7,0,10*ROW('Hygiene Data'!E14))),'Data Summary'!DS20="Yes"),OFFSET('Hygiene Data'!$E$7,0,10*ROW('Hygiene Data'!E14)),NA())</f>
        <v>#N/A</v>
      </c>
      <c r="BE20" s="93" t="e">
        <f ca="true">+IF(AND(ISNUMBER(OFFSET('Hygiene Data'!$E$9,0,10*ROW('Hygiene Data'!E14))),'Data Summary'!DT20="Yes"),OFFSET('Hygiene Data'!$E$9,0,10*ROW('Hygiene Data'!E14)),NA())</f>
        <v>#N/A</v>
      </c>
      <c r="BF20" s="93" t="e">
        <f ca="true">+IF(AND(ISNUMBER(OFFSET('Hygiene Data'!$F$5,0,10*ROW('Hygiene Data'!F14))),'Data Summary'!DU20="Yes"),OFFSET('Hygiene Data'!$F$5,0,10*ROW('Hygiene Data'!F14)),NA())</f>
        <v>#N/A</v>
      </c>
      <c r="BG20" s="93" t="e">
        <f ca="true">+IF(AND(ISNUMBER(OFFSET('Hygiene Data'!$F$7,0,10*ROW('Hygiene Data'!F14))),'Data Summary'!DV20="Yes"),OFFSET('Hygiene Data'!$F$7,0,10*ROW('Hygiene Data'!F14)),NA())</f>
        <v>#N/A</v>
      </c>
      <c r="BH20" s="93" t="e">
        <f ca="true">+IF(AND(ISNUMBER(OFFSET('Hygiene Data'!$F$9,0,10*ROW('Hygiene Data'!F14))),'Data Summary'!DW20="Yes"),OFFSET('Hygiene Data'!$F$9,0,10*ROW('Hygiene Data'!F14)),NA())</f>
        <v>#N/A</v>
      </c>
      <c r="BI20" s="93" t="e">
        <f ca="true">+IF(AND(ISNUMBER(OFFSET('Hygiene Data'!$G$5,0,10*ROW('Hygiene Data'!G14))),'Data Summary'!DX20="Yes"),OFFSET('Hygiene Data'!$G$5,0,10*ROW('Hygiene Data'!G14)),NA())</f>
        <v>#N/A</v>
      </c>
      <c r="BJ20" s="93" t="e">
        <f ca="true">+IF(AND(ISNUMBER(OFFSET('Hygiene Data'!$G$7,0,10*ROW('Hygiene Data'!G14))),'Data Summary'!DY20="Yes"),OFFSET('Hygiene Data'!$G$7,0,10*ROW('Hygiene Data'!G14)),NA())</f>
        <v>#N/A</v>
      </c>
      <c r="BK20" s="93" t="e">
        <f ca="true">+IF(AND(ISNUMBER(OFFSET('Hygiene Data'!$G$9,0,10*ROW('Hygiene Data'!G14))),'Data Summary'!DZ20="Yes"),OFFSET('Hygiene Data'!$G$9,0,10*ROW('Hygiene Data'!G14)),NA())</f>
        <v>#N/A</v>
      </c>
      <c r="BL20" s="93" t="e">
        <f ca="true">+IF(AND(ISNUMBER(OFFSET('Hygiene Data'!$H$5,0,10*ROW('Hygiene Data'!H14))),'Data Summary'!EA20="Yes"),OFFSET('Hygiene Data'!$H$5,0,10*ROW('Hygiene Data'!H14)),NA())</f>
        <v>#N/A</v>
      </c>
      <c r="BM20" s="93" t="e">
        <f ca="true">+IF(AND(ISNUMBER(OFFSET('Hygiene Data'!$H$7,0,10*ROW('Hygiene Data'!H14))),'Data Summary'!EB20="Yes"),OFFSET('Hygiene Data'!$H$7,0,10*ROW('Hygiene Data'!H14)),NA())</f>
        <v>#N/A</v>
      </c>
      <c r="BN20" s="93" t="e">
        <f ca="true">+IF(AND(ISNUMBER(OFFSET('Hygiene Data'!$H$9,0,10*ROW('Hygiene Data'!H14))),'Data Summary'!EC20="Yes"),OFFSET('Hygiene Data'!$H$9,0,10*ROW('Hygiene Data'!H14)),NA())</f>
        <v>#N/A</v>
      </c>
      <c r="BO20" s="93" t="e">
        <f ca="true">+IF(AND(ISNUMBER(OFFSET('Hygiene Data'!$I$5,0,10*ROW('Hygiene Data'!I14))),'Data Summary'!ED20="Yes"),OFFSET('Hygiene Data'!$I$5,0,10*ROW('Hygiene Data'!I14)),NA())</f>
        <v>#N/A</v>
      </c>
      <c r="BP20" s="93" t="e">
        <f ca="true">+IF(AND(ISNUMBER(OFFSET('Hygiene Data'!$I$7,0,10*ROW('Hygiene Data'!I14))),'Data Summary'!EE20="Yes"),OFFSET('Hygiene Data'!$I$7,0,10*ROW('Hygiene Data'!I14)),NA())</f>
        <v>#N/A</v>
      </c>
      <c r="BQ20" s="93" t="e">
        <f ca="true">+IF(AND(ISNUMBER(OFFSET('Hygiene Data'!$I$9,0,10*ROW('Hygiene Data'!I14))),'Data Summary'!EF20="Yes"),OFFSET('Hygiene Data'!$I$9,0,10*ROW('Hygiene Data'!I14)),NA())</f>
        <v>#N/A</v>
      </c>
    </row>
    <row xmlns:x14ac="http://schemas.microsoft.com/office/spreadsheetml/2009/9/ac" r="21" x14ac:dyDescent="0.2">
      <c r="A21" s="329" t="e">
        <f ca="true">+RIGHT('Data Summary'!A21,LEN('Data Summary'!A21)-9)</f>
        <v>#VALUE!</v>
      </c>
      <c r="B21" s="35" t="str">
        <f ca="true">+IF(ISTEXT('Data Summary'!B21),'Data Summary'!B21,"")</f>
        <v/>
      </c>
      <c r="C21" s="328" t="e">
        <f ca="true">+VALUE('Data Summary'!C21)</f>
        <v>#VALUE!</v>
      </c>
      <c r="D21" s="91" t="e">
        <f ca="true">+IF(AND(ISNUMBER(OFFSET('Water Data'!$D$4,0,10*ROW('Water Data'!D15))),'Data Summary'!BS21="Yes"),100-OFFSET('Water Data'!$D$4,0,10*ROW('Water Data'!D15)),NA())</f>
        <v>#N/A</v>
      </c>
      <c r="E21" s="91" t="e">
        <f ca="true">+IF(AND(ISNUMBER(OFFSET('Water Data'!$D$6,0,10*ROW('Water Data'!D15))),'Data Summary'!BT21="Yes"),OFFSET('Water Data'!$D$6,0,10*ROW('Water Data'!D15)),NA())</f>
        <v>#N/A</v>
      </c>
      <c r="F21" s="91" t="e">
        <f ca="true">+IF(AND(ISNUMBER(OFFSET('Water Data'!$D$9,0,10*ROW('Water Data'!D15))),'Data Summary'!BU21="Yes"),OFFSET('Water Data'!$D$9,0,10*ROW('Water Data'!D15)),NA())</f>
        <v>#N/A</v>
      </c>
      <c r="G21" s="91" t="e">
        <f ca="true">+IF(AND(ISNUMBER(OFFSET('Water Data'!$E$4,0,10*ROW('Water Data'!E15))),'Data Summary'!BV21="Yes"),100-OFFSET('Water Data'!$E$4,0,10*ROW('Water Data'!E15)),NA())</f>
        <v>#N/A</v>
      </c>
      <c r="H21" s="91" t="e">
        <f ca="true">+IF(AND(ISNUMBER(OFFSET('Water Data'!$E$6,0,10*ROW('Water Data'!E15))),'Data Summary'!BW21="Yes"),OFFSET('Water Data'!$E$6,0,10*ROW('Water Data'!E15)),NA())</f>
        <v>#N/A</v>
      </c>
      <c r="I21" s="91" t="e">
        <f ca="true">+IF(AND(ISNUMBER(OFFSET('Water Data'!$E$9,0,10*ROW('Water Data'!E15))),'Data Summary'!BX21="Yes"),OFFSET('Water Data'!$E$9,0,10*ROW('Water Data'!E15)),NA())</f>
        <v>#N/A</v>
      </c>
      <c r="J21" s="91" t="e">
        <f ca="true">+IF(AND(ISNUMBER(OFFSET('Water Data'!$F$4,0,10*ROW('Water Data'!F15))),'Data Summary'!BY21="Yes"),100-OFFSET('Water Data'!$F$4,0,10*ROW('Water Data'!F15)),NA())</f>
        <v>#N/A</v>
      </c>
      <c r="K21" s="91" t="e">
        <f ca="true">+IF(AND(ISNUMBER(OFFSET('Water Data'!$F$6,0,10*ROW('Water Data'!F15))),'Data Summary'!BZ21="Yes"),OFFSET('Water Data'!$F$6,0,10*ROW('Water Data'!F15)),NA())</f>
        <v>#N/A</v>
      </c>
      <c r="L21" s="91" t="e">
        <f ca="true">+IF(AND(ISNUMBER(OFFSET('Water Data'!$F$9,0,10*ROW('Water Data'!F15))),'Data Summary'!CA21="Yes"),OFFSET('Water Data'!$F$9,0,10*ROW('Water Data'!F15)),NA())</f>
        <v>#N/A</v>
      </c>
      <c r="M21" s="91" t="e">
        <f ca="true">+IF(AND(ISNUMBER(OFFSET('Water Data'!$G$4,0,10*ROW('Water Data'!G15))),'Data Summary'!CB21="Yes"),100-OFFSET('Water Data'!$G$4,0,10*ROW('Water Data'!G15)),NA())</f>
        <v>#N/A</v>
      </c>
      <c r="N21" s="91" t="e">
        <f ca="true">+IF(AND(ISNUMBER(OFFSET('Water Data'!$G$6,0,10*ROW('Water Data'!G15))),'Data Summary'!CC21="Yes"),OFFSET('Water Data'!$G$6,0,10*ROW('Water Data'!G15)),NA())</f>
        <v>#N/A</v>
      </c>
      <c r="O21" s="91" t="e">
        <f ca="true">+IF(AND(ISNUMBER(OFFSET('Water Data'!$G$9,0,10*ROW('Water Data'!G15))),'Data Summary'!CD21="Yes"),OFFSET('Water Data'!$G$9,0,10*ROW('Water Data'!G15)),NA())</f>
        <v>#N/A</v>
      </c>
      <c r="P21" s="91" t="e">
        <f ca="true">+IF(AND(ISNUMBER(OFFSET('Water Data'!$H$4,0,10*ROW('Water Data'!H15))),'Data Summary'!CE21="Yes"),100-OFFSET('Water Data'!$H$4,0,10*ROW('Water Data'!H15)),NA())</f>
        <v>#N/A</v>
      </c>
      <c r="Q21" s="91" t="e">
        <f ca="true">+IF(AND(ISNUMBER(OFFSET('Water Data'!$H$6,0,10*ROW('Water Data'!H15))),'Data Summary'!CF21="Yes"),OFFSET('Water Data'!$H$6,0,10*ROW('Water Data'!H15)),NA())</f>
        <v>#N/A</v>
      </c>
      <c r="R21" s="91" t="e">
        <f ca="true">+IF(AND(ISNUMBER(OFFSET('Water Data'!$H$9,0,10*ROW('Water Data'!H15))),'Data Summary'!CG21="Yes"),OFFSET('Water Data'!$H$9,0,10*ROW('Water Data'!H15)),NA())</f>
        <v>#N/A</v>
      </c>
      <c r="S21" s="91" t="e">
        <f ca="true">+IF(AND(ISNUMBER(OFFSET('Water Data'!$I$4,0,10*ROW('Water Data'!I15))),'Data Summary'!CH21="Yes"),100-OFFSET('Water Data'!$I$4,0,10*ROW('Water Data'!I15)),NA())</f>
        <v>#N/A</v>
      </c>
      <c r="T21" s="91" t="e">
        <f ca="true">+IF(AND(ISNUMBER(OFFSET('Water Data'!$I$6,0,10*ROW('Water Data'!I15))),'Data Summary'!CI21="Yes"),OFFSET('Water Data'!$I$6,0,10*ROW('Water Data'!I15)),NA())</f>
        <v>#N/A</v>
      </c>
      <c r="U21" s="91" t="e">
        <f ca="true">+IF(AND(ISNUMBER(OFFSET('Water Data'!$I$9,0,10*ROW('Water Data'!I15))),'Data Summary'!CJ21="Yes"),OFFSET('Water Data'!$I$9,0,10*ROW('Water Data'!I15)),NA())</f>
        <v>#N/A</v>
      </c>
      <c r="V21" s="92" t="e">
        <f ca="true">+IF(AND(ISNUMBER(OFFSET('Sanitation Data'!$D$4,0,10*ROW('Sanitation Data'!D15))),'Data Summary'!CK21="Yes"),100-OFFSET('Sanitation Data'!$D$4,0,10*ROW('Sanitation Data'!D15)),NA())</f>
        <v>#N/A</v>
      </c>
      <c r="W21" s="92" t="e">
        <f ca="true">+IF(AND(ISNUMBER(OFFSET('Sanitation Data'!$D$6,0,10*ROW('Sanitation Data'!D15))),'Data Summary'!CL21="Yes"),OFFSET('Sanitation Data'!$D$6,0,10*ROW('Sanitation Data'!D15)),NA())</f>
        <v>#N/A</v>
      </c>
      <c r="X21" s="92" t="e">
        <f ca="true">+IF(AND(ISNUMBER(OFFSET('Sanitation Data'!$D$10,0,10*ROW('Sanitation Data'!D15))),'Data Summary'!CM21="Yes"),OFFSET('Sanitation Data'!$D$10,0,10*ROW('Sanitation Data'!D15)),NA())</f>
        <v>#N/A</v>
      </c>
      <c r="Y21" s="92" t="e">
        <f ca="true">+IF(AND(ISNUMBER(OFFSET('Sanitation Data'!$D$11,0,10*ROW('Sanitation Data'!D15))),'Data Summary'!CN21="Yes"),OFFSET('Sanitation Data'!$D$11,0,10*ROW('Sanitation Data'!D15)),NA())</f>
        <v>#N/A</v>
      </c>
      <c r="Z21" s="92" t="e">
        <f ca="true">+IF(AND(ISNUMBER(OFFSET('Sanitation Data'!$D$12,0,10*ROW('Sanitation Data'!D15))),'Data Summary'!CO21="Yes"),OFFSET('Sanitation Data'!$D$12,0,10*ROW('Sanitation Data'!D15)),NA())</f>
        <v>#N/A</v>
      </c>
      <c r="AA21" s="92" t="e">
        <f ca="true">+IF(AND(ISNUMBER(OFFSET('Sanitation Data'!$E$4,0,10*ROW('Sanitation Data'!E15))),'Data Summary'!CP21="Yes"),100-OFFSET('Sanitation Data'!$E$4,0,10*ROW('Sanitation Data'!E15)),NA())</f>
        <v>#N/A</v>
      </c>
      <c r="AB21" s="92" t="e">
        <f ca="true">+IF(AND(ISNUMBER(OFFSET('Sanitation Data'!$E$6,0,10*ROW('Sanitation Data'!E15))),'Data Summary'!CQ21="Yes"),OFFSET('Sanitation Data'!$E$6,0,10*ROW('Sanitation Data'!E15)),NA())</f>
        <v>#N/A</v>
      </c>
      <c r="AC21" s="92" t="e">
        <f ca="true">+IF(AND(ISNUMBER(OFFSET('Sanitation Data'!$E$10,0,10*ROW('Sanitation Data'!E15))),'Data Summary'!CR21="Yes"),OFFSET('Sanitation Data'!$E$10,0,10*ROW('Sanitation Data'!E15)),NA())</f>
        <v>#N/A</v>
      </c>
      <c r="AD21" s="92" t="e">
        <f ca="true">+IF(AND(ISNUMBER(OFFSET('Sanitation Data'!$E$11,0,10*ROW('Sanitation Data'!E15))),'Data Summary'!CS21="Yes"),OFFSET('Sanitation Data'!$E$11,0,10*ROW('Sanitation Data'!E15)),NA())</f>
        <v>#N/A</v>
      </c>
      <c r="AE21" s="92" t="e">
        <f ca="true">+IF(AND(ISNUMBER(OFFSET('Sanitation Data'!$E$12,0,10*ROW('Sanitation Data'!E15))),'Data Summary'!CT21="Yes"),OFFSET('Sanitation Data'!$E$12,0,10*ROW('Sanitation Data'!E15)),NA())</f>
        <v>#N/A</v>
      </c>
      <c r="AF21" s="92" t="e">
        <f ca="true">+IF(AND(ISNUMBER(OFFSET('Sanitation Data'!$F$4,0,10*ROW('Sanitation Data'!F15))),'Data Summary'!CU21="Yes"),100-OFFSET('Sanitation Data'!$F$4,0,10*ROW('Sanitation Data'!F15)),NA())</f>
        <v>#N/A</v>
      </c>
      <c r="AG21" s="92" t="e">
        <f ca="true">+IF(AND(ISNUMBER(OFFSET('Sanitation Data'!$F$6,0,10*ROW('Sanitation Data'!F15))),'Data Summary'!CV21="Yes"),OFFSET('Sanitation Data'!$F$6,0,10*ROW('Sanitation Data'!F15)),NA())</f>
        <v>#N/A</v>
      </c>
      <c r="AH21" s="92" t="e">
        <f ca="true">+IF(AND(ISNUMBER(OFFSET('Sanitation Data'!$F$10,0,10*ROW('Sanitation Data'!F15))),'Data Summary'!CW21="Yes"),OFFSET('Sanitation Data'!$F$10,0,10*ROW('Sanitation Data'!F15)),NA())</f>
        <v>#N/A</v>
      </c>
      <c r="AI21" s="92" t="e">
        <f ca="true">+IF(AND(ISNUMBER(OFFSET('Sanitation Data'!$F$11,0,10*ROW('Sanitation Data'!F15))),'Data Summary'!CX21="Yes"),OFFSET('Sanitation Data'!$F$11,0,10*ROW('Sanitation Data'!F15)),NA())</f>
        <v>#N/A</v>
      </c>
      <c r="AJ21" s="92" t="e">
        <f ca="true">+IF(AND(ISNUMBER(OFFSET('Sanitation Data'!$F$12,0,10*ROW('Sanitation Data'!F15))),'Data Summary'!CY21="Yes"),OFFSET('Sanitation Data'!$F$12,0,10*ROW('Sanitation Data'!F15)),NA())</f>
        <v>#N/A</v>
      </c>
      <c r="AK21" s="92" t="e">
        <f ca="true">+IF(AND(ISNUMBER(OFFSET('Sanitation Data'!$G$4,0,10*ROW('Sanitation Data'!G15))),'Data Summary'!CZ21="Yes"),100-OFFSET('Sanitation Data'!$G$4,0,10*ROW('Sanitation Data'!G15)),NA())</f>
        <v>#N/A</v>
      </c>
      <c r="AL21" s="92" t="e">
        <f ca="true">+IF(AND(ISNUMBER(OFFSET('Sanitation Data'!$G$6,0,10*ROW('Sanitation Data'!G15))),'Data Summary'!DA21="Yes"),OFFSET('Sanitation Data'!$G$6,0,10*ROW('Sanitation Data'!G15)),NA())</f>
        <v>#N/A</v>
      </c>
      <c r="AM21" s="92" t="e">
        <f ca="true">+IF(AND(ISNUMBER(OFFSET('Sanitation Data'!$G$10,0,10*ROW('Sanitation Data'!G15))),'Data Summary'!DB21="Yes"),OFFSET('Sanitation Data'!$G$10,0,10*ROW('Sanitation Data'!G15)),NA())</f>
        <v>#N/A</v>
      </c>
      <c r="AN21" s="92" t="e">
        <f ca="true">+IF(AND(ISNUMBER(OFFSET('Sanitation Data'!$G$11,0,10*ROW('Sanitation Data'!G15))),'Data Summary'!DC21="Yes"),OFFSET('Sanitation Data'!$G$11,0,10*ROW('Sanitation Data'!G15)),NA())</f>
        <v>#N/A</v>
      </c>
      <c r="AO21" s="92" t="e">
        <f ca="true">+IF(AND(ISNUMBER(OFFSET('Sanitation Data'!$G$12,0,10*ROW('Sanitation Data'!G15))),'Data Summary'!DD21="Yes"),OFFSET('Sanitation Data'!$G$12,0,10*ROW('Sanitation Data'!G15)),NA())</f>
        <v>#N/A</v>
      </c>
      <c r="AP21" s="92" t="e">
        <f ca="true">+IF(AND(ISNUMBER(OFFSET('Sanitation Data'!$H$4,0,10*ROW('Sanitation Data'!H15))),'Data Summary'!DE21="Yes"),100-OFFSET('Sanitation Data'!$H$4,0,10*ROW('Sanitation Data'!H15)),NA())</f>
        <v>#N/A</v>
      </c>
      <c r="AQ21" s="92" t="e">
        <f ca="true">+IF(AND(ISNUMBER(OFFSET('Sanitation Data'!$H$6,0,10*ROW('Sanitation Data'!H15))),'Data Summary'!DF21="Yes"),OFFSET('Sanitation Data'!$H$6,0,10*ROW('Sanitation Data'!H15)),NA())</f>
        <v>#N/A</v>
      </c>
      <c r="AR21" s="92" t="e">
        <f ca="true">+IF(AND(ISNUMBER(OFFSET('Sanitation Data'!$H$10,0,10*ROW('Sanitation Data'!H15))),'Data Summary'!DG21="Yes"),OFFSET('Sanitation Data'!$H$10,0,10*ROW('Sanitation Data'!H15)),NA())</f>
        <v>#N/A</v>
      </c>
      <c r="AS21" s="92" t="e">
        <f ca="true">+IF(AND(ISNUMBER(OFFSET('Sanitation Data'!$H$11,0,10*ROW('Sanitation Data'!H15))),'Data Summary'!DH21="Yes"),OFFSET('Sanitation Data'!$H$11,0,10*ROW('Sanitation Data'!H15)),NA())</f>
        <v>#N/A</v>
      </c>
      <c r="AT21" s="92" t="e">
        <f ca="true">+IF(AND(ISNUMBER(OFFSET('Sanitation Data'!$H$12,0,10*ROW('Sanitation Data'!H15))),'Data Summary'!DI21="Yes"),OFFSET('Sanitation Data'!$H$12,0,10*ROW('Sanitation Data'!H15)),NA())</f>
        <v>#N/A</v>
      </c>
      <c r="AU21" s="92" t="e">
        <f ca="true">+IF(AND(ISNUMBER(OFFSET('Sanitation Data'!$I$4,0,10*ROW('Sanitation Data'!I15))),'Data Summary'!DJ21="Yes"),100-OFFSET('Sanitation Data'!$I$4,0,10*ROW('Sanitation Data'!I15)),NA())</f>
        <v>#N/A</v>
      </c>
      <c r="AV21" s="92" t="e">
        <f ca="true">+IF(AND(ISNUMBER(OFFSET('Sanitation Data'!$I$6,0,10*ROW('Sanitation Data'!I15))),'Data Summary'!DK21="Yes"),OFFSET('Sanitation Data'!$I$6,0,10*ROW('Sanitation Data'!I15)),NA())</f>
        <v>#N/A</v>
      </c>
      <c r="AW21" s="92" t="e">
        <f ca="true">+IF(AND(ISNUMBER(OFFSET('Sanitation Data'!$I$10,0,10*ROW('Sanitation Data'!I15))),'Data Summary'!DL21="Yes"),OFFSET('Sanitation Data'!$I$10,0,10*ROW('Sanitation Data'!I15)),NA())</f>
        <v>#N/A</v>
      </c>
      <c r="AX21" s="92" t="e">
        <f ca="true">+IF(AND(ISNUMBER(OFFSET('Sanitation Data'!$I$11,0,10*ROW('Sanitation Data'!I15))),'Data Summary'!DM21="Yes"),OFFSET('Sanitation Data'!$I$11,0,10*ROW('Sanitation Data'!I15)),NA())</f>
        <v>#N/A</v>
      </c>
      <c r="AY21" s="92" t="e">
        <f ca="true">+IF(AND(ISNUMBER(OFFSET('Sanitation Data'!$I$12,0,10*ROW('Sanitation Data'!I15))),'Data Summary'!DN21="Yes"),OFFSET('Sanitation Data'!$I$12,0,10*ROW('Sanitation Data'!I15)),NA())</f>
        <v>#N/A</v>
      </c>
      <c r="AZ21" s="93" t="e">
        <f ca="true">+IF(AND(ISNUMBER(OFFSET('Hygiene Data'!$D$5,0,10*ROW('Hygiene Data'!D15))),'Data Summary'!DO21="Yes"),OFFSET('Hygiene Data'!$D$5,0,10*ROW('Hygiene Data'!D15)),NA())</f>
        <v>#N/A</v>
      </c>
      <c r="BA21" s="93" t="e">
        <f ca="true">+IF(AND(ISNUMBER(OFFSET('Hygiene Data'!$D$7,0,10*ROW('Hygiene Data'!D15))),'Data Summary'!DP21="Yes"),OFFSET('Hygiene Data'!$D$7,0,10*ROW('Hygiene Data'!D15)),NA())</f>
        <v>#N/A</v>
      </c>
      <c r="BB21" s="93" t="e">
        <f ca="true">+IF(AND(ISNUMBER(OFFSET('Hygiene Data'!$D$9,0,10*ROW('Hygiene Data'!D15))),'Data Summary'!DQ21="Yes"),OFFSET('Hygiene Data'!$D$9,0,10*ROW('Hygiene Data'!D15)),NA())</f>
        <v>#N/A</v>
      </c>
      <c r="BC21" s="93" t="e">
        <f ca="true">+IF(AND(ISNUMBER(OFFSET('Hygiene Data'!$E$5,0,10*ROW('Hygiene Data'!E15))),'Data Summary'!DR21="Yes"),OFFSET('Hygiene Data'!$E$5,0,10*ROW('Hygiene Data'!E15)),NA())</f>
        <v>#N/A</v>
      </c>
      <c r="BD21" s="93" t="e">
        <f ca="true">+IF(AND(ISNUMBER(OFFSET('Hygiene Data'!$E$7,0,10*ROW('Hygiene Data'!E15))),'Data Summary'!DS21="Yes"),OFFSET('Hygiene Data'!$E$7,0,10*ROW('Hygiene Data'!E15)),NA())</f>
        <v>#N/A</v>
      </c>
      <c r="BE21" s="93" t="e">
        <f ca="true">+IF(AND(ISNUMBER(OFFSET('Hygiene Data'!$E$9,0,10*ROW('Hygiene Data'!E15))),'Data Summary'!DT21="Yes"),OFFSET('Hygiene Data'!$E$9,0,10*ROW('Hygiene Data'!E15)),NA())</f>
        <v>#N/A</v>
      </c>
      <c r="BF21" s="93" t="e">
        <f ca="true">+IF(AND(ISNUMBER(OFFSET('Hygiene Data'!$F$5,0,10*ROW('Hygiene Data'!F15))),'Data Summary'!DU21="Yes"),OFFSET('Hygiene Data'!$F$5,0,10*ROW('Hygiene Data'!F15)),NA())</f>
        <v>#N/A</v>
      </c>
      <c r="BG21" s="93" t="e">
        <f ca="true">+IF(AND(ISNUMBER(OFFSET('Hygiene Data'!$F$7,0,10*ROW('Hygiene Data'!F15))),'Data Summary'!DV21="Yes"),OFFSET('Hygiene Data'!$F$7,0,10*ROW('Hygiene Data'!F15)),NA())</f>
        <v>#N/A</v>
      </c>
      <c r="BH21" s="93" t="e">
        <f ca="true">+IF(AND(ISNUMBER(OFFSET('Hygiene Data'!$F$9,0,10*ROW('Hygiene Data'!F15))),'Data Summary'!DW21="Yes"),OFFSET('Hygiene Data'!$F$9,0,10*ROW('Hygiene Data'!F15)),NA())</f>
        <v>#N/A</v>
      </c>
      <c r="BI21" s="93" t="e">
        <f ca="true">+IF(AND(ISNUMBER(OFFSET('Hygiene Data'!$G$5,0,10*ROW('Hygiene Data'!G15))),'Data Summary'!DX21="Yes"),OFFSET('Hygiene Data'!$G$5,0,10*ROW('Hygiene Data'!G15)),NA())</f>
        <v>#N/A</v>
      </c>
      <c r="BJ21" s="93" t="e">
        <f ca="true">+IF(AND(ISNUMBER(OFFSET('Hygiene Data'!$G$7,0,10*ROW('Hygiene Data'!G15))),'Data Summary'!DY21="Yes"),OFFSET('Hygiene Data'!$G$7,0,10*ROW('Hygiene Data'!G15)),NA())</f>
        <v>#N/A</v>
      </c>
      <c r="BK21" s="93" t="e">
        <f ca="true">+IF(AND(ISNUMBER(OFFSET('Hygiene Data'!$G$9,0,10*ROW('Hygiene Data'!G15))),'Data Summary'!DZ21="Yes"),OFFSET('Hygiene Data'!$G$9,0,10*ROW('Hygiene Data'!G15)),NA())</f>
        <v>#N/A</v>
      </c>
      <c r="BL21" s="93" t="e">
        <f ca="true">+IF(AND(ISNUMBER(OFFSET('Hygiene Data'!$H$5,0,10*ROW('Hygiene Data'!H15))),'Data Summary'!EA21="Yes"),OFFSET('Hygiene Data'!$H$5,0,10*ROW('Hygiene Data'!H15)),NA())</f>
        <v>#N/A</v>
      </c>
      <c r="BM21" s="93" t="e">
        <f ca="true">+IF(AND(ISNUMBER(OFFSET('Hygiene Data'!$H$7,0,10*ROW('Hygiene Data'!H15))),'Data Summary'!EB21="Yes"),OFFSET('Hygiene Data'!$H$7,0,10*ROW('Hygiene Data'!H15)),NA())</f>
        <v>#N/A</v>
      </c>
      <c r="BN21" s="93" t="e">
        <f ca="true">+IF(AND(ISNUMBER(OFFSET('Hygiene Data'!$H$9,0,10*ROW('Hygiene Data'!H15))),'Data Summary'!EC21="Yes"),OFFSET('Hygiene Data'!$H$9,0,10*ROW('Hygiene Data'!H15)),NA())</f>
        <v>#N/A</v>
      </c>
      <c r="BO21" s="93" t="e">
        <f ca="true">+IF(AND(ISNUMBER(OFFSET('Hygiene Data'!$I$5,0,10*ROW('Hygiene Data'!I15))),'Data Summary'!ED21="Yes"),OFFSET('Hygiene Data'!$I$5,0,10*ROW('Hygiene Data'!I15)),NA())</f>
        <v>#N/A</v>
      </c>
      <c r="BP21" s="93" t="e">
        <f ca="true">+IF(AND(ISNUMBER(OFFSET('Hygiene Data'!$I$7,0,10*ROW('Hygiene Data'!I15))),'Data Summary'!EE21="Yes"),OFFSET('Hygiene Data'!$I$7,0,10*ROW('Hygiene Data'!I15)),NA())</f>
        <v>#N/A</v>
      </c>
      <c r="BQ21" s="93" t="e">
        <f ca="true">+IF(AND(ISNUMBER(OFFSET('Hygiene Data'!$I$9,0,10*ROW('Hygiene Data'!I15))),'Data Summary'!EF21="Yes"),OFFSET('Hygiene Data'!$I$9,0,10*ROW('Hygiene Data'!I15)),NA())</f>
        <v>#N/A</v>
      </c>
    </row>
    <row xmlns:x14ac="http://schemas.microsoft.com/office/spreadsheetml/2009/9/ac" r="22" x14ac:dyDescent="0.2">
      <c r="A22" s="329" t="e">
        <f ca="true">+RIGHT('Data Summary'!A22,LEN('Data Summary'!A22)-9)</f>
        <v>#VALUE!</v>
      </c>
      <c r="B22" s="35" t="str">
        <f ca="true">+IF(ISTEXT('Data Summary'!B22),'Data Summary'!B22,"")</f>
        <v/>
      </c>
      <c r="C22" s="328" t="e">
        <f ca="true">+VALUE('Data Summary'!C22)</f>
        <v>#VALUE!</v>
      </c>
      <c r="D22" s="91" t="e">
        <f ca="true">+IF(AND(ISNUMBER(OFFSET('Water Data'!$D$4,0,10*ROW('Water Data'!D16))),'Data Summary'!BS22="Yes"),100-OFFSET('Water Data'!$D$4,0,10*ROW('Water Data'!D16)),NA())</f>
        <v>#N/A</v>
      </c>
      <c r="E22" s="91" t="e">
        <f ca="true">+IF(AND(ISNUMBER(OFFSET('Water Data'!$D$6,0,10*ROW('Water Data'!D16))),'Data Summary'!BT22="Yes"),OFFSET('Water Data'!$D$6,0,10*ROW('Water Data'!D16)),NA())</f>
        <v>#N/A</v>
      </c>
      <c r="F22" s="91" t="e">
        <f ca="true">+IF(AND(ISNUMBER(OFFSET('Water Data'!$D$9,0,10*ROW('Water Data'!D16))),'Data Summary'!BU22="Yes"),OFFSET('Water Data'!$D$9,0,10*ROW('Water Data'!D16)),NA())</f>
        <v>#N/A</v>
      </c>
      <c r="G22" s="91" t="e">
        <f ca="true">+IF(AND(ISNUMBER(OFFSET('Water Data'!$E$4,0,10*ROW('Water Data'!E16))),'Data Summary'!BV22="Yes"),100-OFFSET('Water Data'!$E$4,0,10*ROW('Water Data'!E16)),NA())</f>
        <v>#N/A</v>
      </c>
      <c r="H22" s="91" t="e">
        <f ca="true">+IF(AND(ISNUMBER(OFFSET('Water Data'!$E$6,0,10*ROW('Water Data'!E16))),'Data Summary'!BW22="Yes"),OFFSET('Water Data'!$E$6,0,10*ROW('Water Data'!E16)),NA())</f>
        <v>#N/A</v>
      </c>
      <c r="I22" s="91" t="e">
        <f ca="true">+IF(AND(ISNUMBER(OFFSET('Water Data'!$E$9,0,10*ROW('Water Data'!E16))),'Data Summary'!BX22="Yes"),OFFSET('Water Data'!$E$9,0,10*ROW('Water Data'!E16)),NA())</f>
        <v>#N/A</v>
      </c>
      <c r="J22" s="91" t="e">
        <f ca="true">+IF(AND(ISNUMBER(OFFSET('Water Data'!$F$4,0,10*ROW('Water Data'!F16))),'Data Summary'!BY22="Yes"),100-OFFSET('Water Data'!$F$4,0,10*ROW('Water Data'!F16)),NA())</f>
        <v>#N/A</v>
      </c>
      <c r="K22" s="91" t="e">
        <f ca="true">+IF(AND(ISNUMBER(OFFSET('Water Data'!$F$6,0,10*ROW('Water Data'!F16))),'Data Summary'!BZ22="Yes"),OFFSET('Water Data'!$F$6,0,10*ROW('Water Data'!F16)),NA())</f>
        <v>#N/A</v>
      </c>
      <c r="L22" s="91" t="e">
        <f ca="true">+IF(AND(ISNUMBER(OFFSET('Water Data'!$F$9,0,10*ROW('Water Data'!F16))),'Data Summary'!CA22="Yes"),OFFSET('Water Data'!$F$9,0,10*ROW('Water Data'!F16)),NA())</f>
        <v>#N/A</v>
      </c>
      <c r="M22" s="91" t="e">
        <f ca="true">+IF(AND(ISNUMBER(OFFSET('Water Data'!$G$4,0,10*ROW('Water Data'!G16))),'Data Summary'!CB22="Yes"),100-OFFSET('Water Data'!$G$4,0,10*ROW('Water Data'!G16)),NA())</f>
        <v>#N/A</v>
      </c>
      <c r="N22" s="91" t="e">
        <f ca="true">+IF(AND(ISNUMBER(OFFSET('Water Data'!$G$6,0,10*ROW('Water Data'!G16))),'Data Summary'!CC22="Yes"),OFFSET('Water Data'!$G$6,0,10*ROW('Water Data'!G16)),NA())</f>
        <v>#N/A</v>
      </c>
      <c r="O22" s="91" t="e">
        <f ca="true">+IF(AND(ISNUMBER(OFFSET('Water Data'!$G$9,0,10*ROW('Water Data'!G16))),'Data Summary'!CD22="Yes"),OFFSET('Water Data'!$G$9,0,10*ROW('Water Data'!G16)),NA())</f>
        <v>#N/A</v>
      </c>
      <c r="P22" s="91" t="e">
        <f ca="true">+IF(AND(ISNUMBER(OFFSET('Water Data'!$H$4,0,10*ROW('Water Data'!H16))),'Data Summary'!CE22="Yes"),100-OFFSET('Water Data'!$H$4,0,10*ROW('Water Data'!H16)),NA())</f>
        <v>#N/A</v>
      </c>
      <c r="Q22" s="91" t="e">
        <f ca="true">+IF(AND(ISNUMBER(OFFSET('Water Data'!$H$6,0,10*ROW('Water Data'!H16))),'Data Summary'!CF22="Yes"),OFFSET('Water Data'!$H$6,0,10*ROW('Water Data'!H16)),NA())</f>
        <v>#N/A</v>
      </c>
      <c r="R22" s="91" t="e">
        <f ca="true">+IF(AND(ISNUMBER(OFFSET('Water Data'!$H$9,0,10*ROW('Water Data'!H16))),'Data Summary'!CG22="Yes"),OFFSET('Water Data'!$H$9,0,10*ROW('Water Data'!H16)),NA())</f>
        <v>#N/A</v>
      </c>
      <c r="S22" s="91" t="e">
        <f ca="true">+IF(AND(ISNUMBER(OFFSET('Water Data'!$I$4,0,10*ROW('Water Data'!I16))),'Data Summary'!CH22="Yes"),100-OFFSET('Water Data'!$I$4,0,10*ROW('Water Data'!I16)),NA())</f>
        <v>#N/A</v>
      </c>
      <c r="T22" s="91" t="e">
        <f ca="true">+IF(AND(ISNUMBER(OFFSET('Water Data'!$I$6,0,10*ROW('Water Data'!I16))),'Data Summary'!CI22="Yes"),OFFSET('Water Data'!$I$6,0,10*ROW('Water Data'!I16)),NA())</f>
        <v>#N/A</v>
      </c>
      <c r="U22" s="91" t="e">
        <f ca="true">+IF(AND(ISNUMBER(OFFSET('Water Data'!$I$9,0,10*ROW('Water Data'!I16))),'Data Summary'!CJ22="Yes"),OFFSET('Water Data'!$I$9,0,10*ROW('Water Data'!I16)),NA())</f>
        <v>#N/A</v>
      </c>
      <c r="V22" s="92" t="e">
        <f ca="true">+IF(AND(ISNUMBER(OFFSET('Sanitation Data'!$D$4,0,10*ROW('Sanitation Data'!D16))),'Data Summary'!CK22="Yes"),100-OFFSET('Sanitation Data'!$D$4,0,10*ROW('Sanitation Data'!D16)),NA())</f>
        <v>#N/A</v>
      </c>
      <c r="W22" s="92" t="e">
        <f ca="true">+IF(AND(ISNUMBER(OFFSET('Sanitation Data'!$D$6,0,10*ROW('Sanitation Data'!D16))),'Data Summary'!CL22="Yes"),OFFSET('Sanitation Data'!$D$6,0,10*ROW('Sanitation Data'!D16)),NA())</f>
        <v>#N/A</v>
      </c>
      <c r="X22" s="92" t="e">
        <f ca="true">+IF(AND(ISNUMBER(OFFSET('Sanitation Data'!$D$10,0,10*ROW('Sanitation Data'!D16))),'Data Summary'!CM22="Yes"),OFFSET('Sanitation Data'!$D$10,0,10*ROW('Sanitation Data'!D16)),NA())</f>
        <v>#N/A</v>
      </c>
      <c r="Y22" s="92" t="e">
        <f ca="true">+IF(AND(ISNUMBER(OFFSET('Sanitation Data'!$D$11,0,10*ROW('Sanitation Data'!D16))),'Data Summary'!CN22="Yes"),OFFSET('Sanitation Data'!$D$11,0,10*ROW('Sanitation Data'!D16)),NA())</f>
        <v>#N/A</v>
      </c>
      <c r="Z22" s="92" t="e">
        <f ca="true">+IF(AND(ISNUMBER(OFFSET('Sanitation Data'!$D$12,0,10*ROW('Sanitation Data'!D16))),'Data Summary'!CO22="Yes"),OFFSET('Sanitation Data'!$D$12,0,10*ROW('Sanitation Data'!D16)),NA())</f>
        <v>#N/A</v>
      </c>
      <c r="AA22" s="92" t="e">
        <f ca="true">+IF(AND(ISNUMBER(OFFSET('Sanitation Data'!$E$4,0,10*ROW('Sanitation Data'!E16))),'Data Summary'!CP22="Yes"),100-OFFSET('Sanitation Data'!$E$4,0,10*ROW('Sanitation Data'!E16)),NA())</f>
        <v>#N/A</v>
      </c>
      <c r="AB22" s="92" t="e">
        <f ca="true">+IF(AND(ISNUMBER(OFFSET('Sanitation Data'!$E$6,0,10*ROW('Sanitation Data'!E16))),'Data Summary'!CQ22="Yes"),OFFSET('Sanitation Data'!$E$6,0,10*ROW('Sanitation Data'!E16)),NA())</f>
        <v>#N/A</v>
      </c>
      <c r="AC22" s="92" t="e">
        <f ca="true">+IF(AND(ISNUMBER(OFFSET('Sanitation Data'!$E$10,0,10*ROW('Sanitation Data'!E16))),'Data Summary'!CR22="Yes"),OFFSET('Sanitation Data'!$E$10,0,10*ROW('Sanitation Data'!E16)),NA())</f>
        <v>#N/A</v>
      </c>
      <c r="AD22" s="92" t="e">
        <f ca="true">+IF(AND(ISNUMBER(OFFSET('Sanitation Data'!$E$11,0,10*ROW('Sanitation Data'!E16))),'Data Summary'!CS22="Yes"),OFFSET('Sanitation Data'!$E$11,0,10*ROW('Sanitation Data'!E16)),NA())</f>
        <v>#N/A</v>
      </c>
      <c r="AE22" s="92" t="e">
        <f ca="true">+IF(AND(ISNUMBER(OFFSET('Sanitation Data'!$E$12,0,10*ROW('Sanitation Data'!E16))),'Data Summary'!CT22="Yes"),OFFSET('Sanitation Data'!$E$12,0,10*ROW('Sanitation Data'!E16)),NA())</f>
        <v>#N/A</v>
      </c>
      <c r="AF22" s="92" t="e">
        <f ca="true">+IF(AND(ISNUMBER(OFFSET('Sanitation Data'!$F$4,0,10*ROW('Sanitation Data'!F16))),'Data Summary'!CU22="Yes"),100-OFFSET('Sanitation Data'!$F$4,0,10*ROW('Sanitation Data'!F16)),NA())</f>
        <v>#N/A</v>
      </c>
      <c r="AG22" s="92" t="e">
        <f ca="true">+IF(AND(ISNUMBER(OFFSET('Sanitation Data'!$F$6,0,10*ROW('Sanitation Data'!F16))),'Data Summary'!CV22="Yes"),OFFSET('Sanitation Data'!$F$6,0,10*ROW('Sanitation Data'!F16)),NA())</f>
        <v>#N/A</v>
      </c>
      <c r="AH22" s="92" t="e">
        <f ca="true">+IF(AND(ISNUMBER(OFFSET('Sanitation Data'!$F$10,0,10*ROW('Sanitation Data'!F16))),'Data Summary'!CW22="Yes"),OFFSET('Sanitation Data'!$F$10,0,10*ROW('Sanitation Data'!F16)),NA())</f>
        <v>#N/A</v>
      </c>
      <c r="AI22" s="92" t="e">
        <f ca="true">+IF(AND(ISNUMBER(OFFSET('Sanitation Data'!$F$11,0,10*ROW('Sanitation Data'!F16))),'Data Summary'!CX22="Yes"),OFFSET('Sanitation Data'!$F$11,0,10*ROW('Sanitation Data'!F16)),NA())</f>
        <v>#N/A</v>
      </c>
      <c r="AJ22" s="92" t="e">
        <f ca="true">+IF(AND(ISNUMBER(OFFSET('Sanitation Data'!$F$12,0,10*ROW('Sanitation Data'!F16))),'Data Summary'!CY22="Yes"),OFFSET('Sanitation Data'!$F$12,0,10*ROW('Sanitation Data'!F16)),NA())</f>
        <v>#N/A</v>
      </c>
      <c r="AK22" s="92" t="e">
        <f ca="true">+IF(AND(ISNUMBER(OFFSET('Sanitation Data'!$G$4,0,10*ROW('Sanitation Data'!G16))),'Data Summary'!CZ22="Yes"),100-OFFSET('Sanitation Data'!$G$4,0,10*ROW('Sanitation Data'!G16)),NA())</f>
        <v>#N/A</v>
      </c>
      <c r="AL22" s="92" t="e">
        <f ca="true">+IF(AND(ISNUMBER(OFFSET('Sanitation Data'!$G$6,0,10*ROW('Sanitation Data'!G16))),'Data Summary'!DA22="Yes"),OFFSET('Sanitation Data'!$G$6,0,10*ROW('Sanitation Data'!G16)),NA())</f>
        <v>#N/A</v>
      </c>
      <c r="AM22" s="92" t="e">
        <f ca="true">+IF(AND(ISNUMBER(OFFSET('Sanitation Data'!$G$10,0,10*ROW('Sanitation Data'!G16))),'Data Summary'!DB22="Yes"),OFFSET('Sanitation Data'!$G$10,0,10*ROW('Sanitation Data'!G16)),NA())</f>
        <v>#N/A</v>
      </c>
      <c r="AN22" s="92" t="e">
        <f ca="true">+IF(AND(ISNUMBER(OFFSET('Sanitation Data'!$G$11,0,10*ROW('Sanitation Data'!G16))),'Data Summary'!DC22="Yes"),OFFSET('Sanitation Data'!$G$11,0,10*ROW('Sanitation Data'!G16)),NA())</f>
        <v>#N/A</v>
      </c>
      <c r="AO22" s="92" t="e">
        <f ca="true">+IF(AND(ISNUMBER(OFFSET('Sanitation Data'!$G$12,0,10*ROW('Sanitation Data'!G16))),'Data Summary'!DD22="Yes"),OFFSET('Sanitation Data'!$G$12,0,10*ROW('Sanitation Data'!G16)),NA())</f>
        <v>#N/A</v>
      </c>
      <c r="AP22" s="92" t="e">
        <f ca="true">+IF(AND(ISNUMBER(OFFSET('Sanitation Data'!$H$4,0,10*ROW('Sanitation Data'!H16))),'Data Summary'!DE22="Yes"),100-OFFSET('Sanitation Data'!$H$4,0,10*ROW('Sanitation Data'!H16)),NA())</f>
        <v>#N/A</v>
      </c>
      <c r="AQ22" s="92" t="e">
        <f ca="true">+IF(AND(ISNUMBER(OFFSET('Sanitation Data'!$H$6,0,10*ROW('Sanitation Data'!H16))),'Data Summary'!DF22="Yes"),OFFSET('Sanitation Data'!$H$6,0,10*ROW('Sanitation Data'!H16)),NA())</f>
        <v>#N/A</v>
      </c>
      <c r="AR22" s="92" t="e">
        <f ca="true">+IF(AND(ISNUMBER(OFFSET('Sanitation Data'!$H$10,0,10*ROW('Sanitation Data'!H16))),'Data Summary'!DG22="Yes"),OFFSET('Sanitation Data'!$H$10,0,10*ROW('Sanitation Data'!H16)),NA())</f>
        <v>#N/A</v>
      </c>
      <c r="AS22" s="92" t="e">
        <f ca="true">+IF(AND(ISNUMBER(OFFSET('Sanitation Data'!$H$11,0,10*ROW('Sanitation Data'!H16))),'Data Summary'!DH22="Yes"),OFFSET('Sanitation Data'!$H$11,0,10*ROW('Sanitation Data'!H16)),NA())</f>
        <v>#N/A</v>
      </c>
      <c r="AT22" s="92" t="e">
        <f ca="true">+IF(AND(ISNUMBER(OFFSET('Sanitation Data'!$H$12,0,10*ROW('Sanitation Data'!H16))),'Data Summary'!DI22="Yes"),OFFSET('Sanitation Data'!$H$12,0,10*ROW('Sanitation Data'!H16)),NA())</f>
        <v>#N/A</v>
      </c>
      <c r="AU22" s="92" t="e">
        <f ca="true">+IF(AND(ISNUMBER(OFFSET('Sanitation Data'!$I$4,0,10*ROW('Sanitation Data'!I16))),'Data Summary'!DJ22="Yes"),100-OFFSET('Sanitation Data'!$I$4,0,10*ROW('Sanitation Data'!I16)),NA())</f>
        <v>#N/A</v>
      </c>
      <c r="AV22" s="92" t="e">
        <f ca="true">+IF(AND(ISNUMBER(OFFSET('Sanitation Data'!$I$6,0,10*ROW('Sanitation Data'!I16))),'Data Summary'!DK22="Yes"),OFFSET('Sanitation Data'!$I$6,0,10*ROW('Sanitation Data'!I16)),NA())</f>
        <v>#N/A</v>
      </c>
      <c r="AW22" s="92" t="e">
        <f ca="true">+IF(AND(ISNUMBER(OFFSET('Sanitation Data'!$I$10,0,10*ROW('Sanitation Data'!I16))),'Data Summary'!DL22="Yes"),OFFSET('Sanitation Data'!$I$10,0,10*ROW('Sanitation Data'!I16)),NA())</f>
        <v>#N/A</v>
      </c>
      <c r="AX22" s="92" t="e">
        <f ca="true">+IF(AND(ISNUMBER(OFFSET('Sanitation Data'!$I$11,0,10*ROW('Sanitation Data'!I16))),'Data Summary'!DM22="Yes"),OFFSET('Sanitation Data'!$I$11,0,10*ROW('Sanitation Data'!I16)),NA())</f>
        <v>#N/A</v>
      </c>
      <c r="AY22" s="92" t="e">
        <f ca="true">+IF(AND(ISNUMBER(OFFSET('Sanitation Data'!$I$12,0,10*ROW('Sanitation Data'!I16))),'Data Summary'!DN22="Yes"),OFFSET('Sanitation Data'!$I$12,0,10*ROW('Sanitation Data'!I16)),NA())</f>
        <v>#N/A</v>
      </c>
      <c r="AZ22" s="93" t="e">
        <f ca="true">+IF(AND(ISNUMBER(OFFSET('Hygiene Data'!$D$5,0,10*ROW('Hygiene Data'!D16))),'Data Summary'!DO22="Yes"),OFFSET('Hygiene Data'!$D$5,0,10*ROW('Hygiene Data'!D16)),NA())</f>
        <v>#N/A</v>
      </c>
      <c r="BA22" s="93" t="e">
        <f ca="true">+IF(AND(ISNUMBER(OFFSET('Hygiene Data'!$D$7,0,10*ROW('Hygiene Data'!D16))),'Data Summary'!DP22="Yes"),OFFSET('Hygiene Data'!$D$7,0,10*ROW('Hygiene Data'!D16)),NA())</f>
        <v>#N/A</v>
      </c>
      <c r="BB22" s="93" t="e">
        <f ca="true">+IF(AND(ISNUMBER(OFFSET('Hygiene Data'!$D$9,0,10*ROW('Hygiene Data'!D16))),'Data Summary'!DQ22="Yes"),OFFSET('Hygiene Data'!$D$9,0,10*ROW('Hygiene Data'!D16)),NA())</f>
        <v>#N/A</v>
      </c>
      <c r="BC22" s="93" t="e">
        <f ca="true">+IF(AND(ISNUMBER(OFFSET('Hygiene Data'!$E$5,0,10*ROW('Hygiene Data'!E16))),'Data Summary'!DR22="Yes"),OFFSET('Hygiene Data'!$E$5,0,10*ROW('Hygiene Data'!E16)),NA())</f>
        <v>#N/A</v>
      </c>
      <c r="BD22" s="93" t="e">
        <f ca="true">+IF(AND(ISNUMBER(OFFSET('Hygiene Data'!$E$7,0,10*ROW('Hygiene Data'!E16))),'Data Summary'!DS22="Yes"),OFFSET('Hygiene Data'!$E$7,0,10*ROW('Hygiene Data'!E16)),NA())</f>
        <v>#N/A</v>
      </c>
      <c r="BE22" s="93" t="e">
        <f ca="true">+IF(AND(ISNUMBER(OFFSET('Hygiene Data'!$E$9,0,10*ROW('Hygiene Data'!E16))),'Data Summary'!DT22="Yes"),OFFSET('Hygiene Data'!$E$9,0,10*ROW('Hygiene Data'!E16)),NA())</f>
        <v>#N/A</v>
      </c>
      <c r="BF22" s="93" t="e">
        <f ca="true">+IF(AND(ISNUMBER(OFFSET('Hygiene Data'!$F$5,0,10*ROW('Hygiene Data'!F16))),'Data Summary'!DU22="Yes"),OFFSET('Hygiene Data'!$F$5,0,10*ROW('Hygiene Data'!F16)),NA())</f>
        <v>#N/A</v>
      </c>
      <c r="BG22" s="93" t="e">
        <f ca="true">+IF(AND(ISNUMBER(OFFSET('Hygiene Data'!$F$7,0,10*ROW('Hygiene Data'!F16))),'Data Summary'!DV22="Yes"),OFFSET('Hygiene Data'!$F$7,0,10*ROW('Hygiene Data'!F16)),NA())</f>
        <v>#N/A</v>
      </c>
      <c r="BH22" s="93" t="e">
        <f ca="true">+IF(AND(ISNUMBER(OFFSET('Hygiene Data'!$F$9,0,10*ROW('Hygiene Data'!F16))),'Data Summary'!DW22="Yes"),OFFSET('Hygiene Data'!$F$9,0,10*ROW('Hygiene Data'!F16)),NA())</f>
        <v>#N/A</v>
      </c>
      <c r="BI22" s="93" t="e">
        <f ca="true">+IF(AND(ISNUMBER(OFFSET('Hygiene Data'!$G$5,0,10*ROW('Hygiene Data'!G16))),'Data Summary'!DX22="Yes"),OFFSET('Hygiene Data'!$G$5,0,10*ROW('Hygiene Data'!G16)),NA())</f>
        <v>#N/A</v>
      </c>
      <c r="BJ22" s="93" t="e">
        <f ca="true">+IF(AND(ISNUMBER(OFFSET('Hygiene Data'!$G$7,0,10*ROW('Hygiene Data'!G16))),'Data Summary'!DY22="Yes"),OFFSET('Hygiene Data'!$G$7,0,10*ROW('Hygiene Data'!G16)),NA())</f>
        <v>#N/A</v>
      </c>
      <c r="BK22" s="93" t="e">
        <f ca="true">+IF(AND(ISNUMBER(OFFSET('Hygiene Data'!$G$9,0,10*ROW('Hygiene Data'!G16))),'Data Summary'!DZ22="Yes"),OFFSET('Hygiene Data'!$G$9,0,10*ROW('Hygiene Data'!G16)),NA())</f>
        <v>#N/A</v>
      </c>
      <c r="BL22" s="93" t="e">
        <f ca="true">+IF(AND(ISNUMBER(OFFSET('Hygiene Data'!$H$5,0,10*ROW('Hygiene Data'!H16))),'Data Summary'!EA22="Yes"),OFFSET('Hygiene Data'!$H$5,0,10*ROW('Hygiene Data'!H16)),NA())</f>
        <v>#N/A</v>
      </c>
      <c r="BM22" s="93" t="e">
        <f ca="true">+IF(AND(ISNUMBER(OFFSET('Hygiene Data'!$H$7,0,10*ROW('Hygiene Data'!H16))),'Data Summary'!EB22="Yes"),OFFSET('Hygiene Data'!$H$7,0,10*ROW('Hygiene Data'!H16)),NA())</f>
        <v>#N/A</v>
      </c>
      <c r="BN22" s="93" t="e">
        <f ca="true">+IF(AND(ISNUMBER(OFFSET('Hygiene Data'!$H$9,0,10*ROW('Hygiene Data'!H16))),'Data Summary'!EC22="Yes"),OFFSET('Hygiene Data'!$H$9,0,10*ROW('Hygiene Data'!H16)),NA())</f>
        <v>#N/A</v>
      </c>
      <c r="BO22" s="93" t="e">
        <f ca="true">+IF(AND(ISNUMBER(OFFSET('Hygiene Data'!$I$5,0,10*ROW('Hygiene Data'!I16))),'Data Summary'!ED22="Yes"),OFFSET('Hygiene Data'!$I$5,0,10*ROW('Hygiene Data'!I16)),NA())</f>
        <v>#N/A</v>
      </c>
      <c r="BP22" s="93" t="e">
        <f ca="true">+IF(AND(ISNUMBER(OFFSET('Hygiene Data'!$I$7,0,10*ROW('Hygiene Data'!I16))),'Data Summary'!EE22="Yes"),OFFSET('Hygiene Data'!$I$7,0,10*ROW('Hygiene Data'!I16)),NA())</f>
        <v>#N/A</v>
      </c>
      <c r="BQ22" s="93" t="e">
        <f ca="true">+IF(AND(ISNUMBER(OFFSET('Hygiene Data'!$I$9,0,10*ROW('Hygiene Data'!I16))),'Data Summary'!EF22="Yes"),OFFSET('Hygiene Data'!$I$9,0,10*ROW('Hygiene Data'!I16)),NA())</f>
        <v>#N/A</v>
      </c>
    </row>
    <row xmlns:x14ac="http://schemas.microsoft.com/office/spreadsheetml/2009/9/ac" r="23" x14ac:dyDescent="0.2">
      <c r="A23" s="329" t="e">
        <f ca="true">+RIGHT('Data Summary'!A23,LEN('Data Summary'!A23)-9)</f>
        <v>#VALUE!</v>
      </c>
      <c r="B23" s="35" t="str">
        <f ca="true">+IF(ISTEXT('Data Summary'!B23),'Data Summary'!B23,"")</f>
        <v/>
      </c>
      <c r="C23" s="328" t="e">
        <f ca="true">+VALUE('Data Summary'!C23)</f>
        <v>#VALUE!</v>
      </c>
      <c r="D23" s="91" t="e">
        <f ca="true">+IF(AND(ISNUMBER(OFFSET('Water Data'!$D$4,0,10*ROW('Water Data'!D17))),'Data Summary'!BS23="Yes"),100-OFFSET('Water Data'!$D$4,0,10*ROW('Water Data'!D17)),NA())</f>
        <v>#N/A</v>
      </c>
      <c r="E23" s="91" t="e">
        <f ca="true">+IF(AND(ISNUMBER(OFFSET('Water Data'!$D$6,0,10*ROW('Water Data'!D17))),'Data Summary'!BT23="Yes"),OFFSET('Water Data'!$D$6,0,10*ROW('Water Data'!D17)),NA())</f>
        <v>#N/A</v>
      </c>
      <c r="F23" s="91" t="e">
        <f ca="true">+IF(AND(ISNUMBER(OFFSET('Water Data'!$D$9,0,10*ROW('Water Data'!D17))),'Data Summary'!BU23="Yes"),OFFSET('Water Data'!$D$9,0,10*ROW('Water Data'!D17)),NA())</f>
        <v>#N/A</v>
      </c>
      <c r="G23" s="91" t="e">
        <f ca="true">+IF(AND(ISNUMBER(OFFSET('Water Data'!$E$4,0,10*ROW('Water Data'!E17))),'Data Summary'!BV23="Yes"),100-OFFSET('Water Data'!$E$4,0,10*ROW('Water Data'!E17)),NA())</f>
        <v>#N/A</v>
      </c>
      <c r="H23" s="91" t="e">
        <f ca="true">+IF(AND(ISNUMBER(OFFSET('Water Data'!$E$6,0,10*ROW('Water Data'!E17))),'Data Summary'!BW23="Yes"),OFFSET('Water Data'!$E$6,0,10*ROW('Water Data'!E17)),NA())</f>
        <v>#N/A</v>
      </c>
      <c r="I23" s="91" t="e">
        <f ca="true">+IF(AND(ISNUMBER(OFFSET('Water Data'!$E$9,0,10*ROW('Water Data'!E17))),'Data Summary'!BX23="Yes"),OFFSET('Water Data'!$E$9,0,10*ROW('Water Data'!E17)),NA())</f>
        <v>#N/A</v>
      </c>
      <c r="J23" s="91" t="e">
        <f ca="true">+IF(AND(ISNUMBER(OFFSET('Water Data'!$F$4,0,10*ROW('Water Data'!F17))),'Data Summary'!BY23="Yes"),100-OFFSET('Water Data'!$F$4,0,10*ROW('Water Data'!F17)),NA())</f>
        <v>#N/A</v>
      </c>
      <c r="K23" s="91" t="e">
        <f ca="true">+IF(AND(ISNUMBER(OFFSET('Water Data'!$F$6,0,10*ROW('Water Data'!F17))),'Data Summary'!BZ23="Yes"),OFFSET('Water Data'!$F$6,0,10*ROW('Water Data'!F17)),NA())</f>
        <v>#N/A</v>
      </c>
      <c r="L23" s="91" t="e">
        <f ca="true">+IF(AND(ISNUMBER(OFFSET('Water Data'!$F$9,0,10*ROW('Water Data'!F17))),'Data Summary'!CA23="Yes"),OFFSET('Water Data'!$F$9,0,10*ROW('Water Data'!F17)),NA())</f>
        <v>#N/A</v>
      </c>
      <c r="M23" s="91" t="e">
        <f ca="true">+IF(AND(ISNUMBER(OFFSET('Water Data'!$G$4,0,10*ROW('Water Data'!G17))),'Data Summary'!CB23="Yes"),100-OFFSET('Water Data'!$G$4,0,10*ROW('Water Data'!G17)),NA())</f>
        <v>#N/A</v>
      </c>
      <c r="N23" s="91" t="e">
        <f ca="true">+IF(AND(ISNUMBER(OFFSET('Water Data'!$G$6,0,10*ROW('Water Data'!G17))),'Data Summary'!CC23="Yes"),OFFSET('Water Data'!$G$6,0,10*ROW('Water Data'!G17)),NA())</f>
        <v>#N/A</v>
      </c>
      <c r="O23" s="91" t="e">
        <f ca="true">+IF(AND(ISNUMBER(OFFSET('Water Data'!$G$9,0,10*ROW('Water Data'!G17))),'Data Summary'!CD23="Yes"),OFFSET('Water Data'!$G$9,0,10*ROW('Water Data'!G17)),NA())</f>
        <v>#N/A</v>
      </c>
      <c r="P23" s="91" t="e">
        <f ca="true">+IF(AND(ISNUMBER(OFFSET('Water Data'!$H$4,0,10*ROW('Water Data'!H17))),'Data Summary'!CE23="Yes"),100-OFFSET('Water Data'!$H$4,0,10*ROW('Water Data'!H17)),NA())</f>
        <v>#N/A</v>
      </c>
      <c r="Q23" s="91" t="e">
        <f ca="true">+IF(AND(ISNUMBER(OFFSET('Water Data'!$H$6,0,10*ROW('Water Data'!H17))),'Data Summary'!CF23="Yes"),OFFSET('Water Data'!$H$6,0,10*ROW('Water Data'!H17)),NA())</f>
        <v>#N/A</v>
      </c>
      <c r="R23" s="91" t="e">
        <f ca="true">+IF(AND(ISNUMBER(OFFSET('Water Data'!$H$9,0,10*ROW('Water Data'!H17))),'Data Summary'!CG23="Yes"),OFFSET('Water Data'!$H$9,0,10*ROW('Water Data'!H17)),NA())</f>
        <v>#N/A</v>
      </c>
      <c r="S23" s="91" t="e">
        <f ca="true">+IF(AND(ISNUMBER(OFFSET('Water Data'!$I$4,0,10*ROW('Water Data'!I17))),'Data Summary'!CH23="Yes"),100-OFFSET('Water Data'!$I$4,0,10*ROW('Water Data'!I17)),NA())</f>
        <v>#N/A</v>
      </c>
      <c r="T23" s="91" t="e">
        <f ca="true">+IF(AND(ISNUMBER(OFFSET('Water Data'!$I$6,0,10*ROW('Water Data'!I17))),'Data Summary'!CI23="Yes"),OFFSET('Water Data'!$I$6,0,10*ROW('Water Data'!I17)),NA())</f>
        <v>#N/A</v>
      </c>
      <c r="U23" s="91" t="e">
        <f ca="true">+IF(AND(ISNUMBER(OFFSET('Water Data'!$I$9,0,10*ROW('Water Data'!I17))),'Data Summary'!CJ23="Yes"),OFFSET('Water Data'!$I$9,0,10*ROW('Water Data'!I17)),NA())</f>
        <v>#N/A</v>
      </c>
      <c r="V23" s="92" t="e">
        <f ca="true">+IF(AND(ISNUMBER(OFFSET('Sanitation Data'!$D$4,0,10*ROW('Sanitation Data'!D17))),'Data Summary'!CK23="Yes"),100-OFFSET('Sanitation Data'!$D$4,0,10*ROW('Sanitation Data'!D17)),NA())</f>
        <v>#N/A</v>
      </c>
      <c r="W23" s="92" t="e">
        <f ca="true">+IF(AND(ISNUMBER(OFFSET('Sanitation Data'!$D$6,0,10*ROW('Sanitation Data'!D17))),'Data Summary'!CL23="Yes"),OFFSET('Sanitation Data'!$D$6,0,10*ROW('Sanitation Data'!D17)),NA())</f>
        <v>#N/A</v>
      </c>
      <c r="X23" s="92" t="e">
        <f ca="true">+IF(AND(ISNUMBER(OFFSET('Sanitation Data'!$D$10,0,10*ROW('Sanitation Data'!D17))),'Data Summary'!CM23="Yes"),OFFSET('Sanitation Data'!$D$10,0,10*ROW('Sanitation Data'!D17)),NA())</f>
        <v>#N/A</v>
      </c>
      <c r="Y23" s="92" t="e">
        <f ca="true">+IF(AND(ISNUMBER(OFFSET('Sanitation Data'!$D$11,0,10*ROW('Sanitation Data'!D17))),'Data Summary'!CN23="Yes"),OFFSET('Sanitation Data'!$D$11,0,10*ROW('Sanitation Data'!D17)),NA())</f>
        <v>#N/A</v>
      </c>
      <c r="Z23" s="92" t="e">
        <f ca="true">+IF(AND(ISNUMBER(OFFSET('Sanitation Data'!$D$12,0,10*ROW('Sanitation Data'!D17))),'Data Summary'!CO23="Yes"),OFFSET('Sanitation Data'!$D$12,0,10*ROW('Sanitation Data'!D17)),NA())</f>
        <v>#N/A</v>
      </c>
      <c r="AA23" s="92" t="e">
        <f ca="true">+IF(AND(ISNUMBER(OFFSET('Sanitation Data'!$E$4,0,10*ROW('Sanitation Data'!E17))),'Data Summary'!CP23="Yes"),100-OFFSET('Sanitation Data'!$E$4,0,10*ROW('Sanitation Data'!E17)),NA())</f>
        <v>#N/A</v>
      </c>
      <c r="AB23" s="92" t="e">
        <f ca="true">+IF(AND(ISNUMBER(OFFSET('Sanitation Data'!$E$6,0,10*ROW('Sanitation Data'!E17))),'Data Summary'!CQ23="Yes"),OFFSET('Sanitation Data'!$E$6,0,10*ROW('Sanitation Data'!E17)),NA())</f>
        <v>#N/A</v>
      </c>
      <c r="AC23" s="92" t="e">
        <f ca="true">+IF(AND(ISNUMBER(OFFSET('Sanitation Data'!$E$10,0,10*ROW('Sanitation Data'!E17))),'Data Summary'!CR23="Yes"),OFFSET('Sanitation Data'!$E$10,0,10*ROW('Sanitation Data'!E17)),NA())</f>
        <v>#N/A</v>
      </c>
      <c r="AD23" s="92" t="e">
        <f ca="true">+IF(AND(ISNUMBER(OFFSET('Sanitation Data'!$E$11,0,10*ROW('Sanitation Data'!E17))),'Data Summary'!CS23="Yes"),OFFSET('Sanitation Data'!$E$11,0,10*ROW('Sanitation Data'!E17)),NA())</f>
        <v>#N/A</v>
      </c>
      <c r="AE23" s="92" t="e">
        <f ca="true">+IF(AND(ISNUMBER(OFFSET('Sanitation Data'!$E$12,0,10*ROW('Sanitation Data'!E17))),'Data Summary'!CT23="Yes"),OFFSET('Sanitation Data'!$E$12,0,10*ROW('Sanitation Data'!E17)),NA())</f>
        <v>#N/A</v>
      </c>
      <c r="AF23" s="92" t="e">
        <f ca="true">+IF(AND(ISNUMBER(OFFSET('Sanitation Data'!$F$4,0,10*ROW('Sanitation Data'!F17))),'Data Summary'!CU23="Yes"),100-OFFSET('Sanitation Data'!$F$4,0,10*ROW('Sanitation Data'!F17)),NA())</f>
        <v>#N/A</v>
      </c>
      <c r="AG23" s="92" t="e">
        <f ca="true">+IF(AND(ISNUMBER(OFFSET('Sanitation Data'!$F$6,0,10*ROW('Sanitation Data'!F17))),'Data Summary'!CV23="Yes"),OFFSET('Sanitation Data'!$F$6,0,10*ROW('Sanitation Data'!F17)),NA())</f>
        <v>#N/A</v>
      </c>
      <c r="AH23" s="92" t="e">
        <f ca="true">+IF(AND(ISNUMBER(OFFSET('Sanitation Data'!$F$10,0,10*ROW('Sanitation Data'!F17))),'Data Summary'!CW23="Yes"),OFFSET('Sanitation Data'!$F$10,0,10*ROW('Sanitation Data'!F17)),NA())</f>
        <v>#N/A</v>
      </c>
      <c r="AI23" s="92" t="e">
        <f ca="true">+IF(AND(ISNUMBER(OFFSET('Sanitation Data'!$F$11,0,10*ROW('Sanitation Data'!F17))),'Data Summary'!CX23="Yes"),OFFSET('Sanitation Data'!$F$11,0,10*ROW('Sanitation Data'!F17)),NA())</f>
        <v>#N/A</v>
      </c>
      <c r="AJ23" s="92" t="e">
        <f ca="true">+IF(AND(ISNUMBER(OFFSET('Sanitation Data'!$F$12,0,10*ROW('Sanitation Data'!F17))),'Data Summary'!CY23="Yes"),OFFSET('Sanitation Data'!$F$12,0,10*ROW('Sanitation Data'!F17)),NA())</f>
        <v>#N/A</v>
      </c>
      <c r="AK23" s="92" t="e">
        <f ca="true">+IF(AND(ISNUMBER(OFFSET('Sanitation Data'!$G$4,0,10*ROW('Sanitation Data'!G17))),'Data Summary'!CZ23="Yes"),100-OFFSET('Sanitation Data'!$G$4,0,10*ROW('Sanitation Data'!G17)),NA())</f>
        <v>#N/A</v>
      </c>
      <c r="AL23" s="92" t="e">
        <f ca="true">+IF(AND(ISNUMBER(OFFSET('Sanitation Data'!$G$6,0,10*ROW('Sanitation Data'!G17))),'Data Summary'!DA23="Yes"),OFFSET('Sanitation Data'!$G$6,0,10*ROW('Sanitation Data'!G17)),NA())</f>
        <v>#N/A</v>
      </c>
      <c r="AM23" s="92" t="e">
        <f ca="true">+IF(AND(ISNUMBER(OFFSET('Sanitation Data'!$G$10,0,10*ROW('Sanitation Data'!G17))),'Data Summary'!DB23="Yes"),OFFSET('Sanitation Data'!$G$10,0,10*ROW('Sanitation Data'!G17)),NA())</f>
        <v>#N/A</v>
      </c>
      <c r="AN23" s="92" t="e">
        <f ca="true">+IF(AND(ISNUMBER(OFFSET('Sanitation Data'!$G$11,0,10*ROW('Sanitation Data'!G17))),'Data Summary'!DC23="Yes"),OFFSET('Sanitation Data'!$G$11,0,10*ROW('Sanitation Data'!G17)),NA())</f>
        <v>#N/A</v>
      </c>
      <c r="AO23" s="92" t="e">
        <f ca="true">+IF(AND(ISNUMBER(OFFSET('Sanitation Data'!$G$12,0,10*ROW('Sanitation Data'!G17))),'Data Summary'!DD23="Yes"),OFFSET('Sanitation Data'!$G$12,0,10*ROW('Sanitation Data'!G17)),NA())</f>
        <v>#N/A</v>
      </c>
      <c r="AP23" s="92" t="e">
        <f ca="true">+IF(AND(ISNUMBER(OFFSET('Sanitation Data'!$H$4,0,10*ROW('Sanitation Data'!H17))),'Data Summary'!DE23="Yes"),100-OFFSET('Sanitation Data'!$H$4,0,10*ROW('Sanitation Data'!H17)),NA())</f>
        <v>#N/A</v>
      </c>
      <c r="AQ23" s="92" t="e">
        <f ca="true">+IF(AND(ISNUMBER(OFFSET('Sanitation Data'!$H$6,0,10*ROW('Sanitation Data'!H17))),'Data Summary'!DF23="Yes"),OFFSET('Sanitation Data'!$H$6,0,10*ROW('Sanitation Data'!H17)),NA())</f>
        <v>#N/A</v>
      </c>
      <c r="AR23" s="92" t="e">
        <f ca="true">+IF(AND(ISNUMBER(OFFSET('Sanitation Data'!$H$10,0,10*ROW('Sanitation Data'!H17))),'Data Summary'!DG23="Yes"),OFFSET('Sanitation Data'!$H$10,0,10*ROW('Sanitation Data'!H17)),NA())</f>
        <v>#N/A</v>
      </c>
      <c r="AS23" s="92" t="e">
        <f ca="true">+IF(AND(ISNUMBER(OFFSET('Sanitation Data'!$H$11,0,10*ROW('Sanitation Data'!H17))),'Data Summary'!DH23="Yes"),OFFSET('Sanitation Data'!$H$11,0,10*ROW('Sanitation Data'!H17)),NA())</f>
        <v>#N/A</v>
      </c>
      <c r="AT23" s="92" t="e">
        <f ca="true">+IF(AND(ISNUMBER(OFFSET('Sanitation Data'!$H$12,0,10*ROW('Sanitation Data'!H17))),'Data Summary'!DI23="Yes"),OFFSET('Sanitation Data'!$H$12,0,10*ROW('Sanitation Data'!H17)),NA())</f>
        <v>#N/A</v>
      </c>
      <c r="AU23" s="92" t="e">
        <f ca="true">+IF(AND(ISNUMBER(OFFSET('Sanitation Data'!$I$4,0,10*ROW('Sanitation Data'!I17))),'Data Summary'!DJ23="Yes"),100-OFFSET('Sanitation Data'!$I$4,0,10*ROW('Sanitation Data'!I17)),NA())</f>
        <v>#N/A</v>
      </c>
      <c r="AV23" s="92" t="e">
        <f ca="true">+IF(AND(ISNUMBER(OFFSET('Sanitation Data'!$I$6,0,10*ROW('Sanitation Data'!I17))),'Data Summary'!DK23="Yes"),OFFSET('Sanitation Data'!$I$6,0,10*ROW('Sanitation Data'!I17)),NA())</f>
        <v>#N/A</v>
      </c>
      <c r="AW23" s="92" t="e">
        <f ca="true">+IF(AND(ISNUMBER(OFFSET('Sanitation Data'!$I$10,0,10*ROW('Sanitation Data'!I17))),'Data Summary'!DL23="Yes"),OFFSET('Sanitation Data'!$I$10,0,10*ROW('Sanitation Data'!I17)),NA())</f>
        <v>#N/A</v>
      </c>
      <c r="AX23" s="92" t="e">
        <f ca="true">+IF(AND(ISNUMBER(OFFSET('Sanitation Data'!$I$11,0,10*ROW('Sanitation Data'!I17))),'Data Summary'!DM23="Yes"),OFFSET('Sanitation Data'!$I$11,0,10*ROW('Sanitation Data'!I17)),NA())</f>
        <v>#N/A</v>
      </c>
      <c r="AY23" s="92" t="e">
        <f ca="true">+IF(AND(ISNUMBER(OFFSET('Sanitation Data'!$I$12,0,10*ROW('Sanitation Data'!I17))),'Data Summary'!DN23="Yes"),OFFSET('Sanitation Data'!$I$12,0,10*ROW('Sanitation Data'!I17)),NA())</f>
        <v>#N/A</v>
      </c>
      <c r="AZ23" s="93" t="e">
        <f ca="true">+IF(AND(ISNUMBER(OFFSET('Hygiene Data'!$D$5,0,10*ROW('Hygiene Data'!D17))),'Data Summary'!DO23="Yes"),OFFSET('Hygiene Data'!$D$5,0,10*ROW('Hygiene Data'!D17)),NA())</f>
        <v>#N/A</v>
      </c>
      <c r="BA23" s="93" t="e">
        <f ca="true">+IF(AND(ISNUMBER(OFFSET('Hygiene Data'!$D$7,0,10*ROW('Hygiene Data'!D17))),'Data Summary'!DP23="Yes"),OFFSET('Hygiene Data'!$D$7,0,10*ROW('Hygiene Data'!D17)),NA())</f>
        <v>#N/A</v>
      </c>
      <c r="BB23" s="93" t="e">
        <f ca="true">+IF(AND(ISNUMBER(OFFSET('Hygiene Data'!$D$9,0,10*ROW('Hygiene Data'!D17))),'Data Summary'!DQ23="Yes"),OFFSET('Hygiene Data'!$D$9,0,10*ROW('Hygiene Data'!D17)),NA())</f>
        <v>#N/A</v>
      </c>
      <c r="BC23" s="93" t="e">
        <f ca="true">+IF(AND(ISNUMBER(OFFSET('Hygiene Data'!$E$5,0,10*ROW('Hygiene Data'!E17))),'Data Summary'!DR23="Yes"),OFFSET('Hygiene Data'!$E$5,0,10*ROW('Hygiene Data'!E17)),NA())</f>
        <v>#N/A</v>
      </c>
      <c r="BD23" s="93" t="e">
        <f ca="true">+IF(AND(ISNUMBER(OFFSET('Hygiene Data'!$E$7,0,10*ROW('Hygiene Data'!E17))),'Data Summary'!DS23="Yes"),OFFSET('Hygiene Data'!$E$7,0,10*ROW('Hygiene Data'!E17)),NA())</f>
        <v>#N/A</v>
      </c>
      <c r="BE23" s="93" t="e">
        <f ca="true">+IF(AND(ISNUMBER(OFFSET('Hygiene Data'!$E$9,0,10*ROW('Hygiene Data'!E17))),'Data Summary'!DT23="Yes"),OFFSET('Hygiene Data'!$E$9,0,10*ROW('Hygiene Data'!E17)),NA())</f>
        <v>#N/A</v>
      </c>
      <c r="BF23" s="93" t="e">
        <f ca="true">+IF(AND(ISNUMBER(OFFSET('Hygiene Data'!$F$5,0,10*ROW('Hygiene Data'!F17))),'Data Summary'!DU23="Yes"),OFFSET('Hygiene Data'!$F$5,0,10*ROW('Hygiene Data'!F17)),NA())</f>
        <v>#N/A</v>
      </c>
      <c r="BG23" s="93" t="e">
        <f ca="true">+IF(AND(ISNUMBER(OFFSET('Hygiene Data'!$F$7,0,10*ROW('Hygiene Data'!F17))),'Data Summary'!DV23="Yes"),OFFSET('Hygiene Data'!$F$7,0,10*ROW('Hygiene Data'!F17)),NA())</f>
        <v>#N/A</v>
      </c>
      <c r="BH23" s="93" t="e">
        <f ca="true">+IF(AND(ISNUMBER(OFFSET('Hygiene Data'!$F$9,0,10*ROW('Hygiene Data'!F17))),'Data Summary'!DW23="Yes"),OFFSET('Hygiene Data'!$F$9,0,10*ROW('Hygiene Data'!F17)),NA())</f>
        <v>#N/A</v>
      </c>
      <c r="BI23" s="93" t="e">
        <f ca="true">+IF(AND(ISNUMBER(OFFSET('Hygiene Data'!$G$5,0,10*ROW('Hygiene Data'!G17))),'Data Summary'!DX23="Yes"),OFFSET('Hygiene Data'!$G$5,0,10*ROW('Hygiene Data'!G17)),NA())</f>
        <v>#N/A</v>
      </c>
      <c r="BJ23" s="93" t="e">
        <f ca="true">+IF(AND(ISNUMBER(OFFSET('Hygiene Data'!$G$7,0,10*ROW('Hygiene Data'!G17))),'Data Summary'!DY23="Yes"),OFFSET('Hygiene Data'!$G$7,0,10*ROW('Hygiene Data'!G17)),NA())</f>
        <v>#N/A</v>
      </c>
      <c r="BK23" s="93" t="e">
        <f ca="true">+IF(AND(ISNUMBER(OFFSET('Hygiene Data'!$G$9,0,10*ROW('Hygiene Data'!G17))),'Data Summary'!DZ23="Yes"),OFFSET('Hygiene Data'!$G$9,0,10*ROW('Hygiene Data'!G17)),NA())</f>
        <v>#N/A</v>
      </c>
      <c r="BL23" s="93" t="e">
        <f ca="true">+IF(AND(ISNUMBER(OFFSET('Hygiene Data'!$H$5,0,10*ROW('Hygiene Data'!H17))),'Data Summary'!EA23="Yes"),OFFSET('Hygiene Data'!$H$5,0,10*ROW('Hygiene Data'!H17)),NA())</f>
        <v>#N/A</v>
      </c>
      <c r="BM23" s="93" t="e">
        <f ca="true">+IF(AND(ISNUMBER(OFFSET('Hygiene Data'!$H$7,0,10*ROW('Hygiene Data'!H17))),'Data Summary'!EB23="Yes"),OFFSET('Hygiene Data'!$H$7,0,10*ROW('Hygiene Data'!H17)),NA())</f>
        <v>#N/A</v>
      </c>
      <c r="BN23" s="93" t="e">
        <f ca="true">+IF(AND(ISNUMBER(OFFSET('Hygiene Data'!$H$9,0,10*ROW('Hygiene Data'!H17))),'Data Summary'!EC23="Yes"),OFFSET('Hygiene Data'!$H$9,0,10*ROW('Hygiene Data'!H17)),NA())</f>
        <v>#N/A</v>
      </c>
      <c r="BO23" s="93" t="e">
        <f ca="true">+IF(AND(ISNUMBER(OFFSET('Hygiene Data'!$I$5,0,10*ROW('Hygiene Data'!I17))),'Data Summary'!ED23="Yes"),OFFSET('Hygiene Data'!$I$5,0,10*ROW('Hygiene Data'!I17)),NA())</f>
        <v>#N/A</v>
      </c>
      <c r="BP23" s="93" t="e">
        <f ca="true">+IF(AND(ISNUMBER(OFFSET('Hygiene Data'!$I$7,0,10*ROW('Hygiene Data'!I17))),'Data Summary'!EE23="Yes"),OFFSET('Hygiene Data'!$I$7,0,10*ROW('Hygiene Data'!I17)),NA())</f>
        <v>#N/A</v>
      </c>
      <c r="BQ23" s="93" t="e">
        <f ca="true">+IF(AND(ISNUMBER(OFFSET('Hygiene Data'!$I$9,0,10*ROW('Hygiene Data'!I17))),'Data Summary'!EF23="Yes"),OFFSET('Hygiene Data'!$I$9,0,10*ROW('Hygiene Data'!I17)),NA())</f>
        <v>#N/A</v>
      </c>
    </row>
    <row xmlns:x14ac="http://schemas.microsoft.com/office/spreadsheetml/2009/9/ac" r="24" x14ac:dyDescent="0.2">
      <c r="A24" s="329" t="e">
        <f ca="true">+RIGHT('Data Summary'!A24,LEN('Data Summary'!A24)-9)</f>
        <v>#VALUE!</v>
      </c>
      <c r="B24" s="35" t="str">
        <f ca="true">+IF(ISTEXT('Data Summary'!B24),'Data Summary'!B24,"")</f>
        <v/>
      </c>
      <c r="C24" s="328" t="e">
        <f ca="true">+VALUE('Data Summary'!C24)</f>
        <v>#VALUE!</v>
      </c>
      <c r="D24" s="91" t="e">
        <f ca="true">+IF(AND(ISNUMBER(OFFSET('Water Data'!$D$4,0,10*ROW('Water Data'!D18))),'Data Summary'!BS24="Yes"),100-OFFSET('Water Data'!$D$4,0,10*ROW('Water Data'!D18)),NA())</f>
        <v>#N/A</v>
      </c>
      <c r="E24" s="91" t="e">
        <f ca="true">+IF(AND(ISNUMBER(OFFSET('Water Data'!$D$6,0,10*ROW('Water Data'!D18))),'Data Summary'!BT24="Yes"),OFFSET('Water Data'!$D$6,0,10*ROW('Water Data'!D18)),NA())</f>
        <v>#N/A</v>
      </c>
      <c r="F24" s="91" t="e">
        <f ca="true">+IF(AND(ISNUMBER(OFFSET('Water Data'!$D$9,0,10*ROW('Water Data'!D18))),'Data Summary'!BU24="Yes"),OFFSET('Water Data'!$D$9,0,10*ROW('Water Data'!D18)),NA())</f>
        <v>#N/A</v>
      </c>
      <c r="G24" s="91" t="e">
        <f ca="true">+IF(AND(ISNUMBER(OFFSET('Water Data'!$E$4,0,10*ROW('Water Data'!E18))),'Data Summary'!BV24="Yes"),100-OFFSET('Water Data'!$E$4,0,10*ROW('Water Data'!E18)),NA())</f>
        <v>#N/A</v>
      </c>
      <c r="H24" s="91" t="e">
        <f ca="true">+IF(AND(ISNUMBER(OFFSET('Water Data'!$E$6,0,10*ROW('Water Data'!E18))),'Data Summary'!BW24="Yes"),OFFSET('Water Data'!$E$6,0,10*ROW('Water Data'!E18)),NA())</f>
        <v>#N/A</v>
      </c>
      <c r="I24" s="91" t="e">
        <f ca="true">+IF(AND(ISNUMBER(OFFSET('Water Data'!$E$9,0,10*ROW('Water Data'!E18))),'Data Summary'!BX24="Yes"),OFFSET('Water Data'!$E$9,0,10*ROW('Water Data'!E18)),NA())</f>
        <v>#N/A</v>
      </c>
      <c r="J24" s="91" t="e">
        <f ca="true">+IF(AND(ISNUMBER(OFFSET('Water Data'!$F$4,0,10*ROW('Water Data'!F18))),'Data Summary'!BY24="Yes"),100-OFFSET('Water Data'!$F$4,0,10*ROW('Water Data'!F18)),NA())</f>
        <v>#N/A</v>
      </c>
      <c r="K24" s="91" t="e">
        <f ca="true">+IF(AND(ISNUMBER(OFFSET('Water Data'!$F$6,0,10*ROW('Water Data'!F18))),'Data Summary'!BZ24="Yes"),OFFSET('Water Data'!$F$6,0,10*ROW('Water Data'!F18)),NA())</f>
        <v>#N/A</v>
      </c>
      <c r="L24" s="91" t="e">
        <f ca="true">+IF(AND(ISNUMBER(OFFSET('Water Data'!$F$9,0,10*ROW('Water Data'!F18))),'Data Summary'!CA24="Yes"),OFFSET('Water Data'!$F$9,0,10*ROW('Water Data'!F18)),NA())</f>
        <v>#N/A</v>
      </c>
      <c r="M24" s="91" t="e">
        <f ca="true">+IF(AND(ISNUMBER(OFFSET('Water Data'!$G$4,0,10*ROW('Water Data'!G18))),'Data Summary'!CB24="Yes"),100-OFFSET('Water Data'!$G$4,0,10*ROW('Water Data'!G18)),NA())</f>
        <v>#N/A</v>
      </c>
      <c r="N24" s="91" t="e">
        <f ca="true">+IF(AND(ISNUMBER(OFFSET('Water Data'!$G$6,0,10*ROW('Water Data'!G18))),'Data Summary'!CC24="Yes"),OFFSET('Water Data'!$G$6,0,10*ROW('Water Data'!G18)),NA())</f>
        <v>#N/A</v>
      </c>
      <c r="O24" s="91" t="e">
        <f ca="true">+IF(AND(ISNUMBER(OFFSET('Water Data'!$G$9,0,10*ROW('Water Data'!G18))),'Data Summary'!CD24="Yes"),OFFSET('Water Data'!$G$9,0,10*ROW('Water Data'!G18)),NA())</f>
        <v>#N/A</v>
      </c>
      <c r="P24" s="91" t="e">
        <f ca="true">+IF(AND(ISNUMBER(OFFSET('Water Data'!$H$4,0,10*ROW('Water Data'!H18))),'Data Summary'!CE24="Yes"),100-OFFSET('Water Data'!$H$4,0,10*ROW('Water Data'!H18)),NA())</f>
        <v>#N/A</v>
      </c>
      <c r="Q24" s="91" t="e">
        <f ca="true">+IF(AND(ISNUMBER(OFFSET('Water Data'!$H$6,0,10*ROW('Water Data'!H18))),'Data Summary'!CF24="Yes"),OFFSET('Water Data'!$H$6,0,10*ROW('Water Data'!H18)),NA())</f>
        <v>#N/A</v>
      </c>
      <c r="R24" s="91" t="e">
        <f ca="true">+IF(AND(ISNUMBER(OFFSET('Water Data'!$H$9,0,10*ROW('Water Data'!H18))),'Data Summary'!CG24="Yes"),OFFSET('Water Data'!$H$9,0,10*ROW('Water Data'!H18)),NA())</f>
        <v>#N/A</v>
      </c>
      <c r="S24" s="91" t="e">
        <f ca="true">+IF(AND(ISNUMBER(OFFSET('Water Data'!$I$4,0,10*ROW('Water Data'!I18))),'Data Summary'!CH24="Yes"),100-OFFSET('Water Data'!$I$4,0,10*ROW('Water Data'!I18)),NA())</f>
        <v>#N/A</v>
      </c>
      <c r="T24" s="91" t="e">
        <f ca="true">+IF(AND(ISNUMBER(OFFSET('Water Data'!$I$6,0,10*ROW('Water Data'!I18))),'Data Summary'!CI24="Yes"),OFFSET('Water Data'!$I$6,0,10*ROW('Water Data'!I18)),NA())</f>
        <v>#N/A</v>
      </c>
      <c r="U24" s="91" t="e">
        <f ca="true">+IF(AND(ISNUMBER(OFFSET('Water Data'!$I$9,0,10*ROW('Water Data'!I18))),'Data Summary'!CJ24="Yes"),OFFSET('Water Data'!$I$9,0,10*ROW('Water Data'!I18)),NA())</f>
        <v>#N/A</v>
      </c>
      <c r="V24" s="92" t="e">
        <f ca="true">+IF(AND(ISNUMBER(OFFSET('Sanitation Data'!$D$4,0,10*ROW('Sanitation Data'!D18))),'Data Summary'!CK24="Yes"),100-OFFSET('Sanitation Data'!$D$4,0,10*ROW('Sanitation Data'!D18)),NA())</f>
        <v>#N/A</v>
      </c>
      <c r="W24" s="92" t="e">
        <f ca="true">+IF(AND(ISNUMBER(OFFSET('Sanitation Data'!$D$6,0,10*ROW('Sanitation Data'!D18))),'Data Summary'!CL24="Yes"),OFFSET('Sanitation Data'!$D$6,0,10*ROW('Sanitation Data'!D18)),NA())</f>
        <v>#N/A</v>
      </c>
      <c r="X24" s="92" t="e">
        <f ca="true">+IF(AND(ISNUMBER(OFFSET('Sanitation Data'!$D$10,0,10*ROW('Sanitation Data'!D18))),'Data Summary'!CM24="Yes"),OFFSET('Sanitation Data'!$D$10,0,10*ROW('Sanitation Data'!D18)),NA())</f>
        <v>#N/A</v>
      </c>
      <c r="Y24" s="92" t="e">
        <f ca="true">+IF(AND(ISNUMBER(OFFSET('Sanitation Data'!$D$11,0,10*ROW('Sanitation Data'!D18))),'Data Summary'!CN24="Yes"),OFFSET('Sanitation Data'!$D$11,0,10*ROW('Sanitation Data'!D18)),NA())</f>
        <v>#N/A</v>
      </c>
      <c r="Z24" s="92" t="e">
        <f ca="true">+IF(AND(ISNUMBER(OFFSET('Sanitation Data'!$D$12,0,10*ROW('Sanitation Data'!D18))),'Data Summary'!CO24="Yes"),OFFSET('Sanitation Data'!$D$12,0,10*ROW('Sanitation Data'!D18)),NA())</f>
        <v>#N/A</v>
      </c>
      <c r="AA24" s="92" t="e">
        <f ca="true">+IF(AND(ISNUMBER(OFFSET('Sanitation Data'!$E$4,0,10*ROW('Sanitation Data'!E18))),'Data Summary'!CP24="Yes"),100-OFFSET('Sanitation Data'!$E$4,0,10*ROW('Sanitation Data'!E18)),NA())</f>
        <v>#N/A</v>
      </c>
      <c r="AB24" s="92" t="e">
        <f ca="true">+IF(AND(ISNUMBER(OFFSET('Sanitation Data'!$E$6,0,10*ROW('Sanitation Data'!E18))),'Data Summary'!CQ24="Yes"),OFFSET('Sanitation Data'!$E$6,0,10*ROW('Sanitation Data'!E18)),NA())</f>
        <v>#N/A</v>
      </c>
      <c r="AC24" s="92" t="e">
        <f ca="true">+IF(AND(ISNUMBER(OFFSET('Sanitation Data'!$E$10,0,10*ROW('Sanitation Data'!E18))),'Data Summary'!CR24="Yes"),OFFSET('Sanitation Data'!$E$10,0,10*ROW('Sanitation Data'!E18)),NA())</f>
        <v>#N/A</v>
      </c>
      <c r="AD24" s="92" t="e">
        <f ca="true">+IF(AND(ISNUMBER(OFFSET('Sanitation Data'!$E$11,0,10*ROW('Sanitation Data'!E18))),'Data Summary'!CS24="Yes"),OFFSET('Sanitation Data'!$E$11,0,10*ROW('Sanitation Data'!E18)),NA())</f>
        <v>#N/A</v>
      </c>
      <c r="AE24" s="92" t="e">
        <f ca="true">+IF(AND(ISNUMBER(OFFSET('Sanitation Data'!$E$12,0,10*ROW('Sanitation Data'!E18))),'Data Summary'!CT24="Yes"),OFFSET('Sanitation Data'!$E$12,0,10*ROW('Sanitation Data'!E18)),NA())</f>
        <v>#N/A</v>
      </c>
      <c r="AF24" s="92" t="e">
        <f ca="true">+IF(AND(ISNUMBER(OFFSET('Sanitation Data'!$F$4,0,10*ROW('Sanitation Data'!F18))),'Data Summary'!CU24="Yes"),100-OFFSET('Sanitation Data'!$F$4,0,10*ROW('Sanitation Data'!F18)),NA())</f>
        <v>#N/A</v>
      </c>
      <c r="AG24" s="92" t="e">
        <f ca="true">+IF(AND(ISNUMBER(OFFSET('Sanitation Data'!$F$6,0,10*ROW('Sanitation Data'!F18))),'Data Summary'!CV24="Yes"),OFFSET('Sanitation Data'!$F$6,0,10*ROW('Sanitation Data'!F18)),NA())</f>
        <v>#N/A</v>
      </c>
      <c r="AH24" s="92" t="e">
        <f ca="true">+IF(AND(ISNUMBER(OFFSET('Sanitation Data'!$F$10,0,10*ROW('Sanitation Data'!F18))),'Data Summary'!CW24="Yes"),OFFSET('Sanitation Data'!$F$10,0,10*ROW('Sanitation Data'!F18)),NA())</f>
        <v>#N/A</v>
      </c>
      <c r="AI24" s="92" t="e">
        <f ca="true">+IF(AND(ISNUMBER(OFFSET('Sanitation Data'!$F$11,0,10*ROW('Sanitation Data'!F18))),'Data Summary'!CX24="Yes"),OFFSET('Sanitation Data'!$F$11,0,10*ROW('Sanitation Data'!F18)),NA())</f>
        <v>#N/A</v>
      </c>
      <c r="AJ24" s="92" t="e">
        <f ca="true">+IF(AND(ISNUMBER(OFFSET('Sanitation Data'!$F$12,0,10*ROW('Sanitation Data'!F18))),'Data Summary'!CY24="Yes"),OFFSET('Sanitation Data'!$F$12,0,10*ROW('Sanitation Data'!F18)),NA())</f>
        <v>#N/A</v>
      </c>
      <c r="AK24" s="92" t="e">
        <f ca="true">+IF(AND(ISNUMBER(OFFSET('Sanitation Data'!$G$4,0,10*ROW('Sanitation Data'!G18))),'Data Summary'!CZ24="Yes"),100-OFFSET('Sanitation Data'!$G$4,0,10*ROW('Sanitation Data'!G18)),NA())</f>
        <v>#N/A</v>
      </c>
      <c r="AL24" s="92" t="e">
        <f ca="true">+IF(AND(ISNUMBER(OFFSET('Sanitation Data'!$G$6,0,10*ROW('Sanitation Data'!G18))),'Data Summary'!DA24="Yes"),OFFSET('Sanitation Data'!$G$6,0,10*ROW('Sanitation Data'!G18)),NA())</f>
        <v>#N/A</v>
      </c>
      <c r="AM24" s="92" t="e">
        <f ca="true">+IF(AND(ISNUMBER(OFFSET('Sanitation Data'!$G$10,0,10*ROW('Sanitation Data'!G18))),'Data Summary'!DB24="Yes"),OFFSET('Sanitation Data'!$G$10,0,10*ROW('Sanitation Data'!G18)),NA())</f>
        <v>#N/A</v>
      </c>
      <c r="AN24" s="92" t="e">
        <f ca="true">+IF(AND(ISNUMBER(OFFSET('Sanitation Data'!$G$11,0,10*ROW('Sanitation Data'!G18))),'Data Summary'!DC24="Yes"),OFFSET('Sanitation Data'!$G$11,0,10*ROW('Sanitation Data'!G18)),NA())</f>
        <v>#N/A</v>
      </c>
      <c r="AO24" s="92" t="e">
        <f ca="true">+IF(AND(ISNUMBER(OFFSET('Sanitation Data'!$G$12,0,10*ROW('Sanitation Data'!G18))),'Data Summary'!DD24="Yes"),OFFSET('Sanitation Data'!$G$12,0,10*ROW('Sanitation Data'!G18)),NA())</f>
        <v>#N/A</v>
      </c>
      <c r="AP24" s="92" t="e">
        <f ca="true">+IF(AND(ISNUMBER(OFFSET('Sanitation Data'!$H$4,0,10*ROW('Sanitation Data'!H18))),'Data Summary'!DE24="Yes"),100-OFFSET('Sanitation Data'!$H$4,0,10*ROW('Sanitation Data'!H18)),NA())</f>
        <v>#N/A</v>
      </c>
      <c r="AQ24" s="92" t="e">
        <f ca="true">+IF(AND(ISNUMBER(OFFSET('Sanitation Data'!$H$6,0,10*ROW('Sanitation Data'!H18))),'Data Summary'!DF24="Yes"),OFFSET('Sanitation Data'!$H$6,0,10*ROW('Sanitation Data'!H18)),NA())</f>
        <v>#N/A</v>
      </c>
      <c r="AR24" s="92" t="e">
        <f ca="true">+IF(AND(ISNUMBER(OFFSET('Sanitation Data'!$H$10,0,10*ROW('Sanitation Data'!H18))),'Data Summary'!DG24="Yes"),OFFSET('Sanitation Data'!$H$10,0,10*ROW('Sanitation Data'!H18)),NA())</f>
        <v>#N/A</v>
      </c>
      <c r="AS24" s="92" t="e">
        <f ca="true">+IF(AND(ISNUMBER(OFFSET('Sanitation Data'!$H$11,0,10*ROW('Sanitation Data'!H18))),'Data Summary'!DH24="Yes"),OFFSET('Sanitation Data'!$H$11,0,10*ROW('Sanitation Data'!H18)),NA())</f>
        <v>#N/A</v>
      </c>
      <c r="AT24" s="92" t="e">
        <f ca="true">+IF(AND(ISNUMBER(OFFSET('Sanitation Data'!$H$12,0,10*ROW('Sanitation Data'!H18))),'Data Summary'!DI24="Yes"),OFFSET('Sanitation Data'!$H$12,0,10*ROW('Sanitation Data'!H18)),NA())</f>
        <v>#N/A</v>
      </c>
      <c r="AU24" s="92" t="e">
        <f ca="true">+IF(AND(ISNUMBER(OFFSET('Sanitation Data'!$I$4,0,10*ROW('Sanitation Data'!I18))),'Data Summary'!DJ24="Yes"),100-OFFSET('Sanitation Data'!$I$4,0,10*ROW('Sanitation Data'!I18)),NA())</f>
        <v>#N/A</v>
      </c>
      <c r="AV24" s="92" t="e">
        <f ca="true">+IF(AND(ISNUMBER(OFFSET('Sanitation Data'!$I$6,0,10*ROW('Sanitation Data'!I18))),'Data Summary'!DK24="Yes"),OFFSET('Sanitation Data'!$I$6,0,10*ROW('Sanitation Data'!I18)),NA())</f>
        <v>#N/A</v>
      </c>
      <c r="AW24" s="92" t="e">
        <f ca="true">+IF(AND(ISNUMBER(OFFSET('Sanitation Data'!$I$10,0,10*ROW('Sanitation Data'!I18))),'Data Summary'!DL24="Yes"),OFFSET('Sanitation Data'!$I$10,0,10*ROW('Sanitation Data'!I18)),NA())</f>
        <v>#N/A</v>
      </c>
      <c r="AX24" s="92" t="e">
        <f ca="true">+IF(AND(ISNUMBER(OFFSET('Sanitation Data'!$I$11,0,10*ROW('Sanitation Data'!I18))),'Data Summary'!DM24="Yes"),OFFSET('Sanitation Data'!$I$11,0,10*ROW('Sanitation Data'!I18)),NA())</f>
        <v>#N/A</v>
      </c>
      <c r="AY24" s="92" t="e">
        <f ca="true">+IF(AND(ISNUMBER(OFFSET('Sanitation Data'!$I$12,0,10*ROW('Sanitation Data'!I18))),'Data Summary'!DN24="Yes"),OFFSET('Sanitation Data'!$I$12,0,10*ROW('Sanitation Data'!I18)),NA())</f>
        <v>#N/A</v>
      </c>
      <c r="AZ24" s="93" t="e">
        <f ca="true">+IF(AND(ISNUMBER(OFFSET('Hygiene Data'!$D$5,0,10*ROW('Hygiene Data'!D18))),'Data Summary'!DO24="Yes"),OFFSET('Hygiene Data'!$D$5,0,10*ROW('Hygiene Data'!D18)),NA())</f>
        <v>#N/A</v>
      </c>
      <c r="BA24" s="93" t="e">
        <f ca="true">+IF(AND(ISNUMBER(OFFSET('Hygiene Data'!$D$7,0,10*ROW('Hygiene Data'!D18))),'Data Summary'!DP24="Yes"),OFFSET('Hygiene Data'!$D$7,0,10*ROW('Hygiene Data'!D18)),NA())</f>
        <v>#N/A</v>
      </c>
      <c r="BB24" s="93" t="e">
        <f ca="true">+IF(AND(ISNUMBER(OFFSET('Hygiene Data'!$D$9,0,10*ROW('Hygiene Data'!D18))),'Data Summary'!DQ24="Yes"),OFFSET('Hygiene Data'!$D$9,0,10*ROW('Hygiene Data'!D18)),NA())</f>
        <v>#N/A</v>
      </c>
      <c r="BC24" s="93" t="e">
        <f ca="true">+IF(AND(ISNUMBER(OFFSET('Hygiene Data'!$E$5,0,10*ROW('Hygiene Data'!E18))),'Data Summary'!DR24="Yes"),OFFSET('Hygiene Data'!$E$5,0,10*ROW('Hygiene Data'!E18)),NA())</f>
        <v>#N/A</v>
      </c>
      <c r="BD24" s="93" t="e">
        <f ca="true">+IF(AND(ISNUMBER(OFFSET('Hygiene Data'!$E$7,0,10*ROW('Hygiene Data'!E18))),'Data Summary'!DS24="Yes"),OFFSET('Hygiene Data'!$E$7,0,10*ROW('Hygiene Data'!E18)),NA())</f>
        <v>#N/A</v>
      </c>
      <c r="BE24" s="93" t="e">
        <f ca="true">+IF(AND(ISNUMBER(OFFSET('Hygiene Data'!$E$9,0,10*ROW('Hygiene Data'!E18))),'Data Summary'!DT24="Yes"),OFFSET('Hygiene Data'!$E$9,0,10*ROW('Hygiene Data'!E18)),NA())</f>
        <v>#N/A</v>
      </c>
      <c r="BF24" s="93" t="e">
        <f ca="true">+IF(AND(ISNUMBER(OFFSET('Hygiene Data'!$F$5,0,10*ROW('Hygiene Data'!F18))),'Data Summary'!DU24="Yes"),OFFSET('Hygiene Data'!$F$5,0,10*ROW('Hygiene Data'!F18)),NA())</f>
        <v>#N/A</v>
      </c>
      <c r="BG24" s="93" t="e">
        <f ca="true">+IF(AND(ISNUMBER(OFFSET('Hygiene Data'!$F$7,0,10*ROW('Hygiene Data'!F18))),'Data Summary'!DV24="Yes"),OFFSET('Hygiene Data'!$F$7,0,10*ROW('Hygiene Data'!F18)),NA())</f>
        <v>#N/A</v>
      </c>
      <c r="BH24" s="93" t="e">
        <f ca="true">+IF(AND(ISNUMBER(OFFSET('Hygiene Data'!$F$9,0,10*ROW('Hygiene Data'!F18))),'Data Summary'!DW24="Yes"),OFFSET('Hygiene Data'!$F$9,0,10*ROW('Hygiene Data'!F18)),NA())</f>
        <v>#N/A</v>
      </c>
      <c r="BI24" s="93" t="e">
        <f ca="true">+IF(AND(ISNUMBER(OFFSET('Hygiene Data'!$G$5,0,10*ROW('Hygiene Data'!G18))),'Data Summary'!DX24="Yes"),OFFSET('Hygiene Data'!$G$5,0,10*ROW('Hygiene Data'!G18)),NA())</f>
        <v>#N/A</v>
      </c>
      <c r="BJ24" s="93" t="e">
        <f ca="true">+IF(AND(ISNUMBER(OFFSET('Hygiene Data'!$G$7,0,10*ROW('Hygiene Data'!G18))),'Data Summary'!DY24="Yes"),OFFSET('Hygiene Data'!$G$7,0,10*ROW('Hygiene Data'!G18)),NA())</f>
        <v>#N/A</v>
      </c>
      <c r="BK24" s="93" t="e">
        <f ca="true">+IF(AND(ISNUMBER(OFFSET('Hygiene Data'!$G$9,0,10*ROW('Hygiene Data'!G18))),'Data Summary'!DZ24="Yes"),OFFSET('Hygiene Data'!$G$9,0,10*ROW('Hygiene Data'!G18)),NA())</f>
        <v>#N/A</v>
      </c>
      <c r="BL24" s="93" t="e">
        <f ca="true">+IF(AND(ISNUMBER(OFFSET('Hygiene Data'!$H$5,0,10*ROW('Hygiene Data'!H18))),'Data Summary'!EA24="Yes"),OFFSET('Hygiene Data'!$H$5,0,10*ROW('Hygiene Data'!H18)),NA())</f>
        <v>#N/A</v>
      </c>
      <c r="BM24" s="93" t="e">
        <f ca="true">+IF(AND(ISNUMBER(OFFSET('Hygiene Data'!$H$7,0,10*ROW('Hygiene Data'!H18))),'Data Summary'!EB24="Yes"),OFFSET('Hygiene Data'!$H$7,0,10*ROW('Hygiene Data'!H18)),NA())</f>
        <v>#N/A</v>
      </c>
      <c r="BN24" s="93" t="e">
        <f ca="true">+IF(AND(ISNUMBER(OFFSET('Hygiene Data'!$H$9,0,10*ROW('Hygiene Data'!H18))),'Data Summary'!EC24="Yes"),OFFSET('Hygiene Data'!$H$9,0,10*ROW('Hygiene Data'!H18)),NA())</f>
        <v>#N/A</v>
      </c>
      <c r="BO24" s="93" t="e">
        <f ca="true">+IF(AND(ISNUMBER(OFFSET('Hygiene Data'!$I$5,0,10*ROW('Hygiene Data'!I18))),'Data Summary'!ED24="Yes"),OFFSET('Hygiene Data'!$I$5,0,10*ROW('Hygiene Data'!I18)),NA())</f>
        <v>#N/A</v>
      </c>
      <c r="BP24" s="93" t="e">
        <f ca="true">+IF(AND(ISNUMBER(OFFSET('Hygiene Data'!$I$7,0,10*ROW('Hygiene Data'!I18))),'Data Summary'!EE24="Yes"),OFFSET('Hygiene Data'!$I$7,0,10*ROW('Hygiene Data'!I18)),NA())</f>
        <v>#N/A</v>
      </c>
      <c r="BQ24" s="93" t="e">
        <f ca="true">+IF(AND(ISNUMBER(OFFSET('Hygiene Data'!$I$9,0,10*ROW('Hygiene Data'!I18))),'Data Summary'!EF24="Yes"),OFFSET('Hygiene Data'!$I$9,0,10*ROW('Hygiene Data'!I18)),NA())</f>
        <v>#N/A</v>
      </c>
    </row>
    <row xmlns:x14ac="http://schemas.microsoft.com/office/spreadsheetml/2009/9/ac" r="25" x14ac:dyDescent="0.2">
      <c r="A25" s="329" t="e">
        <f ca="true">+RIGHT('Data Summary'!A25,LEN('Data Summary'!A25)-9)</f>
        <v>#VALUE!</v>
      </c>
      <c r="B25" s="35" t="str">
        <f ca="true">+IF(ISTEXT('Data Summary'!B25),'Data Summary'!B25,"")</f>
        <v/>
      </c>
      <c r="C25" s="328" t="e">
        <f ca="true">+VALUE('Data Summary'!C25)</f>
        <v>#VALUE!</v>
      </c>
      <c r="D25" s="91" t="e">
        <f ca="true">+IF(AND(ISNUMBER(OFFSET('Water Data'!$D$4,0,10*ROW('Water Data'!D19))),'Data Summary'!BS25="Yes"),100-OFFSET('Water Data'!$D$4,0,10*ROW('Water Data'!D19)),NA())</f>
        <v>#N/A</v>
      </c>
      <c r="E25" s="91" t="e">
        <f ca="true">+IF(AND(ISNUMBER(OFFSET('Water Data'!$D$6,0,10*ROW('Water Data'!D19))),'Data Summary'!BT25="Yes"),OFFSET('Water Data'!$D$6,0,10*ROW('Water Data'!D19)),NA())</f>
        <v>#N/A</v>
      </c>
      <c r="F25" s="91" t="e">
        <f ca="true">+IF(AND(ISNUMBER(OFFSET('Water Data'!$D$9,0,10*ROW('Water Data'!D19))),'Data Summary'!BU25="Yes"),OFFSET('Water Data'!$D$9,0,10*ROW('Water Data'!D19)),NA())</f>
        <v>#N/A</v>
      </c>
      <c r="G25" s="91" t="e">
        <f ca="true">+IF(AND(ISNUMBER(OFFSET('Water Data'!$E$4,0,10*ROW('Water Data'!E19))),'Data Summary'!BV25="Yes"),100-OFFSET('Water Data'!$E$4,0,10*ROW('Water Data'!E19)),NA())</f>
        <v>#N/A</v>
      </c>
      <c r="H25" s="91" t="e">
        <f ca="true">+IF(AND(ISNUMBER(OFFSET('Water Data'!$E$6,0,10*ROW('Water Data'!E19))),'Data Summary'!BW25="Yes"),OFFSET('Water Data'!$E$6,0,10*ROW('Water Data'!E19)),NA())</f>
        <v>#N/A</v>
      </c>
      <c r="I25" s="91" t="e">
        <f ca="true">+IF(AND(ISNUMBER(OFFSET('Water Data'!$E$9,0,10*ROW('Water Data'!E19))),'Data Summary'!BX25="Yes"),OFFSET('Water Data'!$E$9,0,10*ROW('Water Data'!E19)),NA())</f>
        <v>#N/A</v>
      </c>
      <c r="J25" s="91" t="e">
        <f ca="true">+IF(AND(ISNUMBER(OFFSET('Water Data'!$F$4,0,10*ROW('Water Data'!F19))),'Data Summary'!BY25="Yes"),100-OFFSET('Water Data'!$F$4,0,10*ROW('Water Data'!F19)),NA())</f>
        <v>#N/A</v>
      </c>
      <c r="K25" s="91" t="e">
        <f ca="true">+IF(AND(ISNUMBER(OFFSET('Water Data'!$F$6,0,10*ROW('Water Data'!F19))),'Data Summary'!BZ25="Yes"),OFFSET('Water Data'!$F$6,0,10*ROW('Water Data'!F19)),NA())</f>
        <v>#N/A</v>
      </c>
      <c r="L25" s="91" t="e">
        <f ca="true">+IF(AND(ISNUMBER(OFFSET('Water Data'!$F$9,0,10*ROW('Water Data'!F19))),'Data Summary'!CA25="Yes"),OFFSET('Water Data'!$F$9,0,10*ROW('Water Data'!F19)),NA())</f>
        <v>#N/A</v>
      </c>
      <c r="M25" s="91" t="e">
        <f ca="true">+IF(AND(ISNUMBER(OFFSET('Water Data'!$G$4,0,10*ROW('Water Data'!G19))),'Data Summary'!CB25="Yes"),100-OFFSET('Water Data'!$G$4,0,10*ROW('Water Data'!G19)),NA())</f>
        <v>#N/A</v>
      </c>
      <c r="N25" s="91" t="e">
        <f ca="true">+IF(AND(ISNUMBER(OFFSET('Water Data'!$G$6,0,10*ROW('Water Data'!G19))),'Data Summary'!CC25="Yes"),OFFSET('Water Data'!$G$6,0,10*ROW('Water Data'!G19)),NA())</f>
        <v>#N/A</v>
      </c>
      <c r="O25" s="91" t="e">
        <f ca="true">+IF(AND(ISNUMBER(OFFSET('Water Data'!$G$9,0,10*ROW('Water Data'!G19))),'Data Summary'!CD25="Yes"),OFFSET('Water Data'!$G$9,0,10*ROW('Water Data'!G19)),NA())</f>
        <v>#N/A</v>
      </c>
      <c r="P25" s="91" t="e">
        <f ca="true">+IF(AND(ISNUMBER(OFFSET('Water Data'!$H$4,0,10*ROW('Water Data'!H19))),'Data Summary'!CE25="Yes"),100-OFFSET('Water Data'!$H$4,0,10*ROW('Water Data'!H19)),NA())</f>
        <v>#N/A</v>
      </c>
      <c r="Q25" s="91" t="e">
        <f ca="true">+IF(AND(ISNUMBER(OFFSET('Water Data'!$H$6,0,10*ROW('Water Data'!H19))),'Data Summary'!CF25="Yes"),OFFSET('Water Data'!$H$6,0,10*ROW('Water Data'!H19)),NA())</f>
        <v>#N/A</v>
      </c>
      <c r="R25" s="91" t="e">
        <f ca="true">+IF(AND(ISNUMBER(OFFSET('Water Data'!$H$9,0,10*ROW('Water Data'!H19))),'Data Summary'!CG25="Yes"),OFFSET('Water Data'!$H$9,0,10*ROW('Water Data'!H19)),NA())</f>
        <v>#N/A</v>
      </c>
      <c r="S25" s="91" t="e">
        <f ca="true">+IF(AND(ISNUMBER(OFFSET('Water Data'!$I$4,0,10*ROW('Water Data'!I19))),'Data Summary'!CH25="Yes"),100-OFFSET('Water Data'!$I$4,0,10*ROW('Water Data'!I19)),NA())</f>
        <v>#N/A</v>
      </c>
      <c r="T25" s="91" t="e">
        <f ca="true">+IF(AND(ISNUMBER(OFFSET('Water Data'!$I$6,0,10*ROW('Water Data'!I19))),'Data Summary'!CI25="Yes"),OFFSET('Water Data'!$I$6,0,10*ROW('Water Data'!I19)),NA())</f>
        <v>#N/A</v>
      </c>
      <c r="U25" s="91" t="e">
        <f ca="true">+IF(AND(ISNUMBER(OFFSET('Water Data'!$I$9,0,10*ROW('Water Data'!I19))),'Data Summary'!CJ25="Yes"),OFFSET('Water Data'!$I$9,0,10*ROW('Water Data'!I19)),NA())</f>
        <v>#N/A</v>
      </c>
      <c r="V25" s="92" t="e">
        <f ca="true">+IF(AND(ISNUMBER(OFFSET('Sanitation Data'!$D$4,0,10*ROW('Sanitation Data'!D19))),'Data Summary'!CK25="Yes"),100-OFFSET('Sanitation Data'!$D$4,0,10*ROW('Sanitation Data'!D19)),NA())</f>
        <v>#N/A</v>
      </c>
      <c r="W25" s="92" t="e">
        <f ca="true">+IF(AND(ISNUMBER(OFFSET('Sanitation Data'!$D$6,0,10*ROW('Sanitation Data'!D19))),'Data Summary'!CL25="Yes"),OFFSET('Sanitation Data'!$D$6,0,10*ROW('Sanitation Data'!D19)),NA())</f>
        <v>#N/A</v>
      </c>
      <c r="X25" s="92" t="e">
        <f ca="true">+IF(AND(ISNUMBER(OFFSET('Sanitation Data'!$D$10,0,10*ROW('Sanitation Data'!D19))),'Data Summary'!CM25="Yes"),OFFSET('Sanitation Data'!$D$10,0,10*ROW('Sanitation Data'!D19)),NA())</f>
        <v>#N/A</v>
      </c>
      <c r="Y25" s="92" t="e">
        <f ca="true">+IF(AND(ISNUMBER(OFFSET('Sanitation Data'!$D$11,0,10*ROW('Sanitation Data'!D19))),'Data Summary'!CN25="Yes"),OFFSET('Sanitation Data'!$D$11,0,10*ROW('Sanitation Data'!D19)),NA())</f>
        <v>#N/A</v>
      </c>
      <c r="Z25" s="92" t="e">
        <f ca="true">+IF(AND(ISNUMBER(OFFSET('Sanitation Data'!$D$12,0,10*ROW('Sanitation Data'!D19))),'Data Summary'!CO25="Yes"),OFFSET('Sanitation Data'!$D$12,0,10*ROW('Sanitation Data'!D19)),NA())</f>
        <v>#N/A</v>
      </c>
      <c r="AA25" s="92" t="e">
        <f ca="true">+IF(AND(ISNUMBER(OFFSET('Sanitation Data'!$E$4,0,10*ROW('Sanitation Data'!E19))),'Data Summary'!CP25="Yes"),100-OFFSET('Sanitation Data'!$E$4,0,10*ROW('Sanitation Data'!E19)),NA())</f>
        <v>#N/A</v>
      </c>
      <c r="AB25" s="92" t="e">
        <f ca="true">+IF(AND(ISNUMBER(OFFSET('Sanitation Data'!$E$6,0,10*ROW('Sanitation Data'!E19))),'Data Summary'!CQ25="Yes"),OFFSET('Sanitation Data'!$E$6,0,10*ROW('Sanitation Data'!E19)),NA())</f>
        <v>#N/A</v>
      </c>
      <c r="AC25" s="92" t="e">
        <f ca="true">+IF(AND(ISNUMBER(OFFSET('Sanitation Data'!$E$10,0,10*ROW('Sanitation Data'!E19))),'Data Summary'!CR25="Yes"),OFFSET('Sanitation Data'!$E$10,0,10*ROW('Sanitation Data'!E19)),NA())</f>
        <v>#N/A</v>
      </c>
      <c r="AD25" s="92" t="e">
        <f ca="true">+IF(AND(ISNUMBER(OFFSET('Sanitation Data'!$E$11,0,10*ROW('Sanitation Data'!E19))),'Data Summary'!CS25="Yes"),OFFSET('Sanitation Data'!$E$11,0,10*ROW('Sanitation Data'!E19)),NA())</f>
        <v>#N/A</v>
      </c>
      <c r="AE25" s="92" t="e">
        <f ca="true">+IF(AND(ISNUMBER(OFFSET('Sanitation Data'!$E$12,0,10*ROW('Sanitation Data'!E19))),'Data Summary'!CT25="Yes"),OFFSET('Sanitation Data'!$E$12,0,10*ROW('Sanitation Data'!E19)),NA())</f>
        <v>#N/A</v>
      </c>
      <c r="AF25" s="92" t="e">
        <f ca="true">+IF(AND(ISNUMBER(OFFSET('Sanitation Data'!$F$4,0,10*ROW('Sanitation Data'!F19))),'Data Summary'!CU25="Yes"),100-OFFSET('Sanitation Data'!$F$4,0,10*ROW('Sanitation Data'!F19)),NA())</f>
        <v>#N/A</v>
      </c>
      <c r="AG25" s="92" t="e">
        <f ca="true">+IF(AND(ISNUMBER(OFFSET('Sanitation Data'!$F$6,0,10*ROW('Sanitation Data'!F19))),'Data Summary'!CV25="Yes"),OFFSET('Sanitation Data'!$F$6,0,10*ROW('Sanitation Data'!F19)),NA())</f>
        <v>#N/A</v>
      </c>
      <c r="AH25" s="92" t="e">
        <f ca="true">+IF(AND(ISNUMBER(OFFSET('Sanitation Data'!$F$10,0,10*ROW('Sanitation Data'!F19))),'Data Summary'!CW25="Yes"),OFFSET('Sanitation Data'!$F$10,0,10*ROW('Sanitation Data'!F19)),NA())</f>
        <v>#N/A</v>
      </c>
      <c r="AI25" s="92" t="e">
        <f ca="true">+IF(AND(ISNUMBER(OFFSET('Sanitation Data'!$F$11,0,10*ROW('Sanitation Data'!F19))),'Data Summary'!CX25="Yes"),OFFSET('Sanitation Data'!$F$11,0,10*ROW('Sanitation Data'!F19)),NA())</f>
        <v>#N/A</v>
      </c>
      <c r="AJ25" s="92" t="e">
        <f ca="true">+IF(AND(ISNUMBER(OFFSET('Sanitation Data'!$F$12,0,10*ROW('Sanitation Data'!F19))),'Data Summary'!CY25="Yes"),OFFSET('Sanitation Data'!$F$12,0,10*ROW('Sanitation Data'!F19)),NA())</f>
        <v>#N/A</v>
      </c>
      <c r="AK25" s="92" t="e">
        <f ca="true">+IF(AND(ISNUMBER(OFFSET('Sanitation Data'!$G$4,0,10*ROW('Sanitation Data'!G19))),'Data Summary'!CZ25="Yes"),100-OFFSET('Sanitation Data'!$G$4,0,10*ROW('Sanitation Data'!G19)),NA())</f>
        <v>#N/A</v>
      </c>
      <c r="AL25" s="92" t="e">
        <f ca="true">+IF(AND(ISNUMBER(OFFSET('Sanitation Data'!$G$6,0,10*ROW('Sanitation Data'!G19))),'Data Summary'!DA25="Yes"),OFFSET('Sanitation Data'!$G$6,0,10*ROW('Sanitation Data'!G19)),NA())</f>
        <v>#N/A</v>
      </c>
      <c r="AM25" s="92" t="e">
        <f ca="true">+IF(AND(ISNUMBER(OFFSET('Sanitation Data'!$G$10,0,10*ROW('Sanitation Data'!G19))),'Data Summary'!DB25="Yes"),OFFSET('Sanitation Data'!$G$10,0,10*ROW('Sanitation Data'!G19)),NA())</f>
        <v>#N/A</v>
      </c>
      <c r="AN25" s="92" t="e">
        <f ca="true">+IF(AND(ISNUMBER(OFFSET('Sanitation Data'!$G$11,0,10*ROW('Sanitation Data'!G19))),'Data Summary'!DC25="Yes"),OFFSET('Sanitation Data'!$G$11,0,10*ROW('Sanitation Data'!G19)),NA())</f>
        <v>#N/A</v>
      </c>
      <c r="AO25" s="92" t="e">
        <f ca="true">+IF(AND(ISNUMBER(OFFSET('Sanitation Data'!$G$12,0,10*ROW('Sanitation Data'!G19))),'Data Summary'!DD25="Yes"),OFFSET('Sanitation Data'!$G$12,0,10*ROW('Sanitation Data'!G19)),NA())</f>
        <v>#N/A</v>
      </c>
      <c r="AP25" s="92" t="e">
        <f ca="true">+IF(AND(ISNUMBER(OFFSET('Sanitation Data'!$H$4,0,10*ROW('Sanitation Data'!H19))),'Data Summary'!DE25="Yes"),100-OFFSET('Sanitation Data'!$H$4,0,10*ROW('Sanitation Data'!H19)),NA())</f>
        <v>#N/A</v>
      </c>
      <c r="AQ25" s="92" t="e">
        <f ca="true">+IF(AND(ISNUMBER(OFFSET('Sanitation Data'!$H$6,0,10*ROW('Sanitation Data'!H19))),'Data Summary'!DF25="Yes"),OFFSET('Sanitation Data'!$H$6,0,10*ROW('Sanitation Data'!H19)),NA())</f>
        <v>#N/A</v>
      </c>
      <c r="AR25" s="92" t="e">
        <f ca="true">+IF(AND(ISNUMBER(OFFSET('Sanitation Data'!$H$10,0,10*ROW('Sanitation Data'!H19))),'Data Summary'!DG25="Yes"),OFFSET('Sanitation Data'!$H$10,0,10*ROW('Sanitation Data'!H19)),NA())</f>
        <v>#N/A</v>
      </c>
      <c r="AS25" s="92" t="e">
        <f ca="true">+IF(AND(ISNUMBER(OFFSET('Sanitation Data'!$H$11,0,10*ROW('Sanitation Data'!H19))),'Data Summary'!DH25="Yes"),OFFSET('Sanitation Data'!$H$11,0,10*ROW('Sanitation Data'!H19)),NA())</f>
        <v>#N/A</v>
      </c>
      <c r="AT25" s="92" t="e">
        <f ca="true">+IF(AND(ISNUMBER(OFFSET('Sanitation Data'!$H$12,0,10*ROW('Sanitation Data'!H19))),'Data Summary'!DI25="Yes"),OFFSET('Sanitation Data'!$H$12,0,10*ROW('Sanitation Data'!H19)),NA())</f>
        <v>#N/A</v>
      </c>
      <c r="AU25" s="92" t="e">
        <f ca="true">+IF(AND(ISNUMBER(OFFSET('Sanitation Data'!$I$4,0,10*ROW('Sanitation Data'!I19))),'Data Summary'!DJ25="Yes"),100-OFFSET('Sanitation Data'!$I$4,0,10*ROW('Sanitation Data'!I19)),NA())</f>
        <v>#N/A</v>
      </c>
      <c r="AV25" s="92" t="e">
        <f ca="true">+IF(AND(ISNUMBER(OFFSET('Sanitation Data'!$I$6,0,10*ROW('Sanitation Data'!I19))),'Data Summary'!DK25="Yes"),OFFSET('Sanitation Data'!$I$6,0,10*ROW('Sanitation Data'!I19)),NA())</f>
        <v>#N/A</v>
      </c>
      <c r="AW25" s="92" t="e">
        <f ca="true">+IF(AND(ISNUMBER(OFFSET('Sanitation Data'!$I$10,0,10*ROW('Sanitation Data'!I19))),'Data Summary'!DL25="Yes"),OFFSET('Sanitation Data'!$I$10,0,10*ROW('Sanitation Data'!I19)),NA())</f>
        <v>#N/A</v>
      </c>
      <c r="AX25" s="92" t="e">
        <f ca="true">+IF(AND(ISNUMBER(OFFSET('Sanitation Data'!$I$11,0,10*ROW('Sanitation Data'!I19))),'Data Summary'!DM25="Yes"),OFFSET('Sanitation Data'!$I$11,0,10*ROW('Sanitation Data'!I19)),NA())</f>
        <v>#N/A</v>
      </c>
      <c r="AY25" s="92" t="e">
        <f ca="true">+IF(AND(ISNUMBER(OFFSET('Sanitation Data'!$I$12,0,10*ROW('Sanitation Data'!I19))),'Data Summary'!DN25="Yes"),OFFSET('Sanitation Data'!$I$12,0,10*ROW('Sanitation Data'!I19)),NA())</f>
        <v>#N/A</v>
      </c>
      <c r="AZ25" s="93" t="e">
        <f ca="true">+IF(AND(ISNUMBER(OFFSET('Hygiene Data'!$D$5,0,10*ROW('Hygiene Data'!D19))),'Data Summary'!DO25="Yes"),OFFSET('Hygiene Data'!$D$5,0,10*ROW('Hygiene Data'!D19)),NA())</f>
        <v>#N/A</v>
      </c>
      <c r="BA25" s="93" t="e">
        <f ca="true">+IF(AND(ISNUMBER(OFFSET('Hygiene Data'!$D$7,0,10*ROW('Hygiene Data'!D19))),'Data Summary'!DP25="Yes"),OFFSET('Hygiene Data'!$D$7,0,10*ROW('Hygiene Data'!D19)),NA())</f>
        <v>#N/A</v>
      </c>
      <c r="BB25" s="93" t="e">
        <f ca="true">+IF(AND(ISNUMBER(OFFSET('Hygiene Data'!$D$9,0,10*ROW('Hygiene Data'!D19))),'Data Summary'!DQ25="Yes"),OFFSET('Hygiene Data'!$D$9,0,10*ROW('Hygiene Data'!D19)),NA())</f>
        <v>#N/A</v>
      </c>
      <c r="BC25" s="93" t="e">
        <f ca="true">+IF(AND(ISNUMBER(OFFSET('Hygiene Data'!$E$5,0,10*ROW('Hygiene Data'!E19))),'Data Summary'!DR25="Yes"),OFFSET('Hygiene Data'!$E$5,0,10*ROW('Hygiene Data'!E19)),NA())</f>
        <v>#N/A</v>
      </c>
      <c r="BD25" s="93" t="e">
        <f ca="true">+IF(AND(ISNUMBER(OFFSET('Hygiene Data'!$E$7,0,10*ROW('Hygiene Data'!E19))),'Data Summary'!DS25="Yes"),OFFSET('Hygiene Data'!$E$7,0,10*ROW('Hygiene Data'!E19)),NA())</f>
        <v>#N/A</v>
      </c>
      <c r="BE25" s="93" t="e">
        <f ca="true">+IF(AND(ISNUMBER(OFFSET('Hygiene Data'!$E$9,0,10*ROW('Hygiene Data'!E19))),'Data Summary'!DT25="Yes"),OFFSET('Hygiene Data'!$E$9,0,10*ROW('Hygiene Data'!E19)),NA())</f>
        <v>#N/A</v>
      </c>
      <c r="BF25" s="93" t="e">
        <f ca="true">+IF(AND(ISNUMBER(OFFSET('Hygiene Data'!$F$5,0,10*ROW('Hygiene Data'!F19))),'Data Summary'!DU25="Yes"),OFFSET('Hygiene Data'!$F$5,0,10*ROW('Hygiene Data'!F19)),NA())</f>
        <v>#N/A</v>
      </c>
      <c r="BG25" s="93" t="e">
        <f ca="true">+IF(AND(ISNUMBER(OFFSET('Hygiene Data'!$F$7,0,10*ROW('Hygiene Data'!F19))),'Data Summary'!DV25="Yes"),OFFSET('Hygiene Data'!$F$7,0,10*ROW('Hygiene Data'!F19)),NA())</f>
        <v>#N/A</v>
      </c>
      <c r="BH25" s="93" t="e">
        <f ca="true">+IF(AND(ISNUMBER(OFFSET('Hygiene Data'!$F$9,0,10*ROW('Hygiene Data'!F19))),'Data Summary'!DW25="Yes"),OFFSET('Hygiene Data'!$F$9,0,10*ROW('Hygiene Data'!F19)),NA())</f>
        <v>#N/A</v>
      </c>
      <c r="BI25" s="93" t="e">
        <f ca="true">+IF(AND(ISNUMBER(OFFSET('Hygiene Data'!$G$5,0,10*ROW('Hygiene Data'!G19))),'Data Summary'!DX25="Yes"),OFFSET('Hygiene Data'!$G$5,0,10*ROW('Hygiene Data'!G19)),NA())</f>
        <v>#N/A</v>
      </c>
      <c r="BJ25" s="93" t="e">
        <f ca="true">+IF(AND(ISNUMBER(OFFSET('Hygiene Data'!$G$7,0,10*ROW('Hygiene Data'!G19))),'Data Summary'!DY25="Yes"),OFFSET('Hygiene Data'!$G$7,0,10*ROW('Hygiene Data'!G19)),NA())</f>
        <v>#N/A</v>
      </c>
      <c r="BK25" s="93" t="e">
        <f ca="true">+IF(AND(ISNUMBER(OFFSET('Hygiene Data'!$G$9,0,10*ROW('Hygiene Data'!G19))),'Data Summary'!DZ25="Yes"),OFFSET('Hygiene Data'!$G$9,0,10*ROW('Hygiene Data'!G19)),NA())</f>
        <v>#N/A</v>
      </c>
      <c r="BL25" s="93" t="e">
        <f ca="true">+IF(AND(ISNUMBER(OFFSET('Hygiene Data'!$H$5,0,10*ROW('Hygiene Data'!H19))),'Data Summary'!EA25="Yes"),OFFSET('Hygiene Data'!$H$5,0,10*ROW('Hygiene Data'!H19)),NA())</f>
        <v>#N/A</v>
      </c>
      <c r="BM25" s="93" t="e">
        <f ca="true">+IF(AND(ISNUMBER(OFFSET('Hygiene Data'!$H$7,0,10*ROW('Hygiene Data'!H19))),'Data Summary'!EB25="Yes"),OFFSET('Hygiene Data'!$H$7,0,10*ROW('Hygiene Data'!H19)),NA())</f>
        <v>#N/A</v>
      </c>
      <c r="BN25" s="93" t="e">
        <f ca="true">+IF(AND(ISNUMBER(OFFSET('Hygiene Data'!$H$9,0,10*ROW('Hygiene Data'!H19))),'Data Summary'!EC25="Yes"),OFFSET('Hygiene Data'!$H$9,0,10*ROW('Hygiene Data'!H19)),NA())</f>
        <v>#N/A</v>
      </c>
      <c r="BO25" s="93" t="e">
        <f ca="true">+IF(AND(ISNUMBER(OFFSET('Hygiene Data'!$I$5,0,10*ROW('Hygiene Data'!I19))),'Data Summary'!ED25="Yes"),OFFSET('Hygiene Data'!$I$5,0,10*ROW('Hygiene Data'!I19)),NA())</f>
        <v>#N/A</v>
      </c>
      <c r="BP25" s="93" t="e">
        <f ca="true">+IF(AND(ISNUMBER(OFFSET('Hygiene Data'!$I$7,0,10*ROW('Hygiene Data'!I19))),'Data Summary'!EE25="Yes"),OFFSET('Hygiene Data'!$I$7,0,10*ROW('Hygiene Data'!I19)),NA())</f>
        <v>#N/A</v>
      </c>
      <c r="BQ25" s="93" t="e">
        <f ca="true">+IF(AND(ISNUMBER(OFFSET('Hygiene Data'!$I$9,0,10*ROW('Hygiene Data'!I19))),'Data Summary'!EF25="Yes"),OFFSET('Hygiene Data'!$I$9,0,10*ROW('Hygiene Data'!I19)),NA())</f>
        <v>#N/A</v>
      </c>
    </row>
    <row xmlns:x14ac="http://schemas.microsoft.com/office/spreadsheetml/2009/9/ac" r="26" x14ac:dyDescent="0.2">
      <c r="A26" s="329" t="e">
        <f ca="true">+RIGHT('Data Summary'!A26,LEN('Data Summary'!A26)-9)</f>
        <v>#VALUE!</v>
      </c>
      <c r="B26" s="35" t="str">
        <f ca="true">+IF(ISTEXT('Data Summary'!B26),'Data Summary'!B26,"")</f>
        <v/>
      </c>
      <c r="C26" s="328" t="e">
        <f ca="true">+VALUE('Data Summary'!C26)</f>
        <v>#VALUE!</v>
      </c>
      <c r="D26" s="91" t="e">
        <f ca="true">+IF(AND(ISNUMBER(OFFSET('Water Data'!$D$4,0,10*ROW('Water Data'!D20))),'Data Summary'!BS26="Yes"),100-OFFSET('Water Data'!$D$4,0,10*ROW('Water Data'!D20)),NA())</f>
        <v>#N/A</v>
      </c>
      <c r="E26" s="91" t="e">
        <f ca="true">+IF(AND(ISNUMBER(OFFSET('Water Data'!$D$6,0,10*ROW('Water Data'!D20))),'Data Summary'!BT26="Yes"),OFFSET('Water Data'!$D$6,0,10*ROW('Water Data'!D20)),NA())</f>
        <v>#N/A</v>
      </c>
      <c r="F26" s="91" t="e">
        <f ca="true">+IF(AND(ISNUMBER(OFFSET('Water Data'!$D$9,0,10*ROW('Water Data'!D20))),'Data Summary'!BU26="Yes"),OFFSET('Water Data'!$D$9,0,10*ROW('Water Data'!D20)),NA())</f>
        <v>#N/A</v>
      </c>
      <c r="G26" s="91" t="e">
        <f ca="true">+IF(AND(ISNUMBER(OFFSET('Water Data'!$E$4,0,10*ROW('Water Data'!E20))),'Data Summary'!BV26="Yes"),100-OFFSET('Water Data'!$E$4,0,10*ROW('Water Data'!E20)),NA())</f>
        <v>#N/A</v>
      </c>
      <c r="H26" s="91" t="e">
        <f ca="true">+IF(AND(ISNUMBER(OFFSET('Water Data'!$E$6,0,10*ROW('Water Data'!E20))),'Data Summary'!BW26="Yes"),OFFSET('Water Data'!$E$6,0,10*ROW('Water Data'!E20)),NA())</f>
        <v>#N/A</v>
      </c>
      <c r="I26" s="91" t="e">
        <f ca="true">+IF(AND(ISNUMBER(OFFSET('Water Data'!$E$9,0,10*ROW('Water Data'!E20))),'Data Summary'!BX26="Yes"),OFFSET('Water Data'!$E$9,0,10*ROW('Water Data'!E20)),NA())</f>
        <v>#N/A</v>
      </c>
      <c r="J26" s="91" t="e">
        <f ca="true">+IF(AND(ISNUMBER(OFFSET('Water Data'!$F$4,0,10*ROW('Water Data'!F20))),'Data Summary'!BY26="Yes"),100-OFFSET('Water Data'!$F$4,0,10*ROW('Water Data'!F20)),NA())</f>
        <v>#N/A</v>
      </c>
      <c r="K26" s="91" t="e">
        <f ca="true">+IF(AND(ISNUMBER(OFFSET('Water Data'!$F$6,0,10*ROW('Water Data'!F20))),'Data Summary'!BZ26="Yes"),OFFSET('Water Data'!$F$6,0,10*ROW('Water Data'!F20)),NA())</f>
        <v>#N/A</v>
      </c>
      <c r="L26" s="91" t="e">
        <f ca="true">+IF(AND(ISNUMBER(OFFSET('Water Data'!$F$9,0,10*ROW('Water Data'!F20))),'Data Summary'!CA26="Yes"),OFFSET('Water Data'!$F$9,0,10*ROW('Water Data'!F20)),NA())</f>
        <v>#N/A</v>
      </c>
      <c r="M26" s="91" t="e">
        <f ca="true">+IF(AND(ISNUMBER(OFFSET('Water Data'!$G$4,0,10*ROW('Water Data'!G20))),'Data Summary'!CB26="Yes"),100-OFFSET('Water Data'!$G$4,0,10*ROW('Water Data'!G20)),NA())</f>
        <v>#N/A</v>
      </c>
      <c r="N26" s="91" t="e">
        <f ca="true">+IF(AND(ISNUMBER(OFFSET('Water Data'!$G$6,0,10*ROW('Water Data'!G20))),'Data Summary'!CC26="Yes"),OFFSET('Water Data'!$G$6,0,10*ROW('Water Data'!G20)),NA())</f>
        <v>#N/A</v>
      </c>
      <c r="O26" s="91" t="e">
        <f ca="true">+IF(AND(ISNUMBER(OFFSET('Water Data'!$G$9,0,10*ROW('Water Data'!G20))),'Data Summary'!CD26="Yes"),OFFSET('Water Data'!$G$9,0,10*ROW('Water Data'!G20)),NA())</f>
        <v>#N/A</v>
      </c>
      <c r="P26" s="91" t="e">
        <f ca="true">+IF(AND(ISNUMBER(OFFSET('Water Data'!$H$4,0,10*ROW('Water Data'!H20))),'Data Summary'!CE26="Yes"),100-OFFSET('Water Data'!$H$4,0,10*ROW('Water Data'!H20)),NA())</f>
        <v>#N/A</v>
      </c>
      <c r="Q26" s="91" t="e">
        <f ca="true">+IF(AND(ISNUMBER(OFFSET('Water Data'!$H$6,0,10*ROW('Water Data'!H20))),'Data Summary'!CF26="Yes"),OFFSET('Water Data'!$H$6,0,10*ROW('Water Data'!H20)),NA())</f>
        <v>#N/A</v>
      </c>
      <c r="R26" s="91" t="e">
        <f ca="true">+IF(AND(ISNUMBER(OFFSET('Water Data'!$H$9,0,10*ROW('Water Data'!H20))),'Data Summary'!CG26="Yes"),OFFSET('Water Data'!$H$9,0,10*ROW('Water Data'!H20)),NA())</f>
        <v>#N/A</v>
      </c>
      <c r="S26" s="91" t="e">
        <f ca="true">+IF(AND(ISNUMBER(OFFSET('Water Data'!$I$4,0,10*ROW('Water Data'!I20))),'Data Summary'!CH26="Yes"),100-OFFSET('Water Data'!$I$4,0,10*ROW('Water Data'!I20)),NA())</f>
        <v>#N/A</v>
      </c>
      <c r="T26" s="91" t="e">
        <f ca="true">+IF(AND(ISNUMBER(OFFSET('Water Data'!$I$6,0,10*ROW('Water Data'!I20))),'Data Summary'!CI26="Yes"),OFFSET('Water Data'!$I$6,0,10*ROW('Water Data'!I20)),NA())</f>
        <v>#N/A</v>
      </c>
      <c r="U26" s="91" t="e">
        <f ca="true">+IF(AND(ISNUMBER(OFFSET('Water Data'!$I$9,0,10*ROW('Water Data'!I20))),'Data Summary'!CJ26="Yes"),OFFSET('Water Data'!$I$9,0,10*ROW('Water Data'!I20)),NA())</f>
        <v>#N/A</v>
      </c>
      <c r="V26" s="92" t="e">
        <f ca="true">+IF(AND(ISNUMBER(OFFSET('Sanitation Data'!$D$4,0,10*ROW('Sanitation Data'!D20))),'Data Summary'!CK26="Yes"),100-OFFSET('Sanitation Data'!$D$4,0,10*ROW('Sanitation Data'!D20)),NA())</f>
        <v>#N/A</v>
      </c>
      <c r="W26" s="92" t="e">
        <f ca="true">+IF(AND(ISNUMBER(OFFSET('Sanitation Data'!$D$6,0,10*ROW('Sanitation Data'!D20))),'Data Summary'!CL26="Yes"),OFFSET('Sanitation Data'!$D$6,0,10*ROW('Sanitation Data'!D20)),NA())</f>
        <v>#N/A</v>
      </c>
      <c r="X26" s="92" t="e">
        <f ca="true">+IF(AND(ISNUMBER(OFFSET('Sanitation Data'!$D$10,0,10*ROW('Sanitation Data'!D20))),'Data Summary'!CM26="Yes"),OFFSET('Sanitation Data'!$D$10,0,10*ROW('Sanitation Data'!D20)),NA())</f>
        <v>#N/A</v>
      </c>
      <c r="Y26" s="92" t="e">
        <f ca="true">+IF(AND(ISNUMBER(OFFSET('Sanitation Data'!$D$11,0,10*ROW('Sanitation Data'!D20))),'Data Summary'!CN26="Yes"),OFFSET('Sanitation Data'!$D$11,0,10*ROW('Sanitation Data'!D20)),NA())</f>
        <v>#N/A</v>
      </c>
      <c r="Z26" s="92" t="e">
        <f ca="true">+IF(AND(ISNUMBER(OFFSET('Sanitation Data'!$D$12,0,10*ROW('Sanitation Data'!D20))),'Data Summary'!CO26="Yes"),OFFSET('Sanitation Data'!$D$12,0,10*ROW('Sanitation Data'!D20)),NA())</f>
        <v>#N/A</v>
      </c>
      <c r="AA26" s="92" t="e">
        <f ca="true">+IF(AND(ISNUMBER(OFFSET('Sanitation Data'!$E$4,0,10*ROW('Sanitation Data'!E20))),'Data Summary'!CP26="Yes"),100-OFFSET('Sanitation Data'!$E$4,0,10*ROW('Sanitation Data'!E20)),NA())</f>
        <v>#N/A</v>
      </c>
      <c r="AB26" s="92" t="e">
        <f ca="true">+IF(AND(ISNUMBER(OFFSET('Sanitation Data'!$E$6,0,10*ROW('Sanitation Data'!E20))),'Data Summary'!CQ26="Yes"),OFFSET('Sanitation Data'!$E$6,0,10*ROW('Sanitation Data'!E20)),NA())</f>
        <v>#N/A</v>
      </c>
      <c r="AC26" s="92" t="e">
        <f ca="true">+IF(AND(ISNUMBER(OFFSET('Sanitation Data'!$E$10,0,10*ROW('Sanitation Data'!E20))),'Data Summary'!CR26="Yes"),OFFSET('Sanitation Data'!$E$10,0,10*ROW('Sanitation Data'!E20)),NA())</f>
        <v>#N/A</v>
      </c>
      <c r="AD26" s="92" t="e">
        <f ca="true">+IF(AND(ISNUMBER(OFFSET('Sanitation Data'!$E$11,0,10*ROW('Sanitation Data'!E20))),'Data Summary'!CS26="Yes"),OFFSET('Sanitation Data'!$E$11,0,10*ROW('Sanitation Data'!E20)),NA())</f>
        <v>#N/A</v>
      </c>
      <c r="AE26" s="92" t="e">
        <f ca="true">+IF(AND(ISNUMBER(OFFSET('Sanitation Data'!$E$12,0,10*ROW('Sanitation Data'!E20))),'Data Summary'!CT26="Yes"),OFFSET('Sanitation Data'!$E$12,0,10*ROW('Sanitation Data'!E20)),NA())</f>
        <v>#N/A</v>
      </c>
      <c r="AF26" s="92" t="e">
        <f ca="true">+IF(AND(ISNUMBER(OFFSET('Sanitation Data'!$F$4,0,10*ROW('Sanitation Data'!F20))),'Data Summary'!CU26="Yes"),100-OFFSET('Sanitation Data'!$F$4,0,10*ROW('Sanitation Data'!F20)),NA())</f>
        <v>#N/A</v>
      </c>
      <c r="AG26" s="92" t="e">
        <f ca="true">+IF(AND(ISNUMBER(OFFSET('Sanitation Data'!$F$6,0,10*ROW('Sanitation Data'!F20))),'Data Summary'!CV26="Yes"),OFFSET('Sanitation Data'!$F$6,0,10*ROW('Sanitation Data'!F20)),NA())</f>
        <v>#N/A</v>
      </c>
      <c r="AH26" s="92" t="e">
        <f ca="true">+IF(AND(ISNUMBER(OFFSET('Sanitation Data'!$F$10,0,10*ROW('Sanitation Data'!F20))),'Data Summary'!CW26="Yes"),OFFSET('Sanitation Data'!$F$10,0,10*ROW('Sanitation Data'!F20)),NA())</f>
        <v>#N/A</v>
      </c>
      <c r="AI26" s="92" t="e">
        <f ca="true">+IF(AND(ISNUMBER(OFFSET('Sanitation Data'!$F$11,0,10*ROW('Sanitation Data'!F20))),'Data Summary'!CX26="Yes"),OFFSET('Sanitation Data'!$F$11,0,10*ROW('Sanitation Data'!F20)),NA())</f>
        <v>#N/A</v>
      </c>
      <c r="AJ26" s="92" t="e">
        <f ca="true">+IF(AND(ISNUMBER(OFFSET('Sanitation Data'!$F$12,0,10*ROW('Sanitation Data'!F20))),'Data Summary'!CY26="Yes"),OFFSET('Sanitation Data'!$F$12,0,10*ROW('Sanitation Data'!F20)),NA())</f>
        <v>#N/A</v>
      </c>
      <c r="AK26" s="92" t="e">
        <f ca="true">+IF(AND(ISNUMBER(OFFSET('Sanitation Data'!$G$4,0,10*ROW('Sanitation Data'!G20))),'Data Summary'!CZ26="Yes"),100-OFFSET('Sanitation Data'!$G$4,0,10*ROW('Sanitation Data'!G20)),NA())</f>
        <v>#N/A</v>
      </c>
      <c r="AL26" s="92" t="e">
        <f ca="true">+IF(AND(ISNUMBER(OFFSET('Sanitation Data'!$G$6,0,10*ROW('Sanitation Data'!G20))),'Data Summary'!DA26="Yes"),OFFSET('Sanitation Data'!$G$6,0,10*ROW('Sanitation Data'!G20)),NA())</f>
        <v>#N/A</v>
      </c>
      <c r="AM26" s="92" t="e">
        <f ca="true">+IF(AND(ISNUMBER(OFFSET('Sanitation Data'!$G$10,0,10*ROW('Sanitation Data'!G20))),'Data Summary'!DB26="Yes"),OFFSET('Sanitation Data'!$G$10,0,10*ROW('Sanitation Data'!G20)),NA())</f>
        <v>#N/A</v>
      </c>
      <c r="AN26" s="92" t="e">
        <f ca="true">+IF(AND(ISNUMBER(OFFSET('Sanitation Data'!$G$11,0,10*ROW('Sanitation Data'!G20))),'Data Summary'!DC26="Yes"),OFFSET('Sanitation Data'!$G$11,0,10*ROW('Sanitation Data'!G20)),NA())</f>
        <v>#N/A</v>
      </c>
      <c r="AO26" s="92" t="e">
        <f ca="true">+IF(AND(ISNUMBER(OFFSET('Sanitation Data'!$G$12,0,10*ROW('Sanitation Data'!G20))),'Data Summary'!DD26="Yes"),OFFSET('Sanitation Data'!$G$12,0,10*ROW('Sanitation Data'!G20)),NA())</f>
        <v>#N/A</v>
      </c>
      <c r="AP26" s="92" t="e">
        <f ca="true">+IF(AND(ISNUMBER(OFFSET('Sanitation Data'!$H$4,0,10*ROW('Sanitation Data'!H20))),'Data Summary'!DE26="Yes"),100-OFFSET('Sanitation Data'!$H$4,0,10*ROW('Sanitation Data'!H20)),NA())</f>
        <v>#N/A</v>
      </c>
      <c r="AQ26" s="92" t="e">
        <f ca="true">+IF(AND(ISNUMBER(OFFSET('Sanitation Data'!$H$6,0,10*ROW('Sanitation Data'!H20))),'Data Summary'!DF26="Yes"),OFFSET('Sanitation Data'!$H$6,0,10*ROW('Sanitation Data'!H20)),NA())</f>
        <v>#N/A</v>
      </c>
      <c r="AR26" s="92" t="e">
        <f ca="true">+IF(AND(ISNUMBER(OFFSET('Sanitation Data'!$H$10,0,10*ROW('Sanitation Data'!H20))),'Data Summary'!DG26="Yes"),OFFSET('Sanitation Data'!$H$10,0,10*ROW('Sanitation Data'!H20)),NA())</f>
        <v>#N/A</v>
      </c>
      <c r="AS26" s="92" t="e">
        <f ca="true">+IF(AND(ISNUMBER(OFFSET('Sanitation Data'!$H$11,0,10*ROW('Sanitation Data'!H20))),'Data Summary'!DH26="Yes"),OFFSET('Sanitation Data'!$H$11,0,10*ROW('Sanitation Data'!H20)),NA())</f>
        <v>#N/A</v>
      </c>
      <c r="AT26" s="92" t="e">
        <f ca="true">+IF(AND(ISNUMBER(OFFSET('Sanitation Data'!$H$12,0,10*ROW('Sanitation Data'!H20))),'Data Summary'!DI26="Yes"),OFFSET('Sanitation Data'!$H$12,0,10*ROW('Sanitation Data'!H20)),NA())</f>
        <v>#N/A</v>
      </c>
      <c r="AU26" s="92" t="e">
        <f ca="true">+IF(AND(ISNUMBER(OFFSET('Sanitation Data'!$I$4,0,10*ROW('Sanitation Data'!I20))),'Data Summary'!DJ26="Yes"),100-OFFSET('Sanitation Data'!$I$4,0,10*ROW('Sanitation Data'!I20)),NA())</f>
        <v>#N/A</v>
      </c>
      <c r="AV26" s="92" t="e">
        <f ca="true">+IF(AND(ISNUMBER(OFFSET('Sanitation Data'!$I$6,0,10*ROW('Sanitation Data'!I20))),'Data Summary'!DK26="Yes"),OFFSET('Sanitation Data'!$I$6,0,10*ROW('Sanitation Data'!I20)),NA())</f>
        <v>#N/A</v>
      </c>
      <c r="AW26" s="92" t="e">
        <f ca="true">+IF(AND(ISNUMBER(OFFSET('Sanitation Data'!$I$10,0,10*ROW('Sanitation Data'!I20))),'Data Summary'!DL26="Yes"),OFFSET('Sanitation Data'!$I$10,0,10*ROW('Sanitation Data'!I20)),NA())</f>
        <v>#N/A</v>
      </c>
      <c r="AX26" s="92" t="e">
        <f ca="true">+IF(AND(ISNUMBER(OFFSET('Sanitation Data'!$I$11,0,10*ROW('Sanitation Data'!I20))),'Data Summary'!DM26="Yes"),OFFSET('Sanitation Data'!$I$11,0,10*ROW('Sanitation Data'!I20)),NA())</f>
        <v>#N/A</v>
      </c>
      <c r="AY26" s="92" t="e">
        <f ca="true">+IF(AND(ISNUMBER(OFFSET('Sanitation Data'!$I$12,0,10*ROW('Sanitation Data'!I20))),'Data Summary'!DN26="Yes"),OFFSET('Sanitation Data'!$I$12,0,10*ROW('Sanitation Data'!I20)),NA())</f>
        <v>#N/A</v>
      </c>
      <c r="AZ26" s="93" t="e">
        <f ca="true">+IF(AND(ISNUMBER(OFFSET('Hygiene Data'!$D$5,0,10*ROW('Hygiene Data'!D20))),'Data Summary'!DO26="Yes"),OFFSET('Hygiene Data'!$D$5,0,10*ROW('Hygiene Data'!D20)),NA())</f>
        <v>#N/A</v>
      </c>
      <c r="BA26" s="93" t="e">
        <f ca="true">+IF(AND(ISNUMBER(OFFSET('Hygiene Data'!$D$7,0,10*ROW('Hygiene Data'!D20))),'Data Summary'!DP26="Yes"),OFFSET('Hygiene Data'!$D$7,0,10*ROW('Hygiene Data'!D20)),NA())</f>
        <v>#N/A</v>
      </c>
      <c r="BB26" s="93" t="e">
        <f ca="true">+IF(AND(ISNUMBER(OFFSET('Hygiene Data'!$D$9,0,10*ROW('Hygiene Data'!D20))),'Data Summary'!DQ26="Yes"),OFFSET('Hygiene Data'!$D$9,0,10*ROW('Hygiene Data'!D20)),NA())</f>
        <v>#N/A</v>
      </c>
      <c r="BC26" s="93" t="e">
        <f ca="true">+IF(AND(ISNUMBER(OFFSET('Hygiene Data'!$E$5,0,10*ROW('Hygiene Data'!E20))),'Data Summary'!DR26="Yes"),OFFSET('Hygiene Data'!$E$5,0,10*ROW('Hygiene Data'!E20)),NA())</f>
        <v>#N/A</v>
      </c>
      <c r="BD26" s="93" t="e">
        <f ca="true">+IF(AND(ISNUMBER(OFFSET('Hygiene Data'!$E$7,0,10*ROW('Hygiene Data'!E20))),'Data Summary'!DS26="Yes"),OFFSET('Hygiene Data'!$E$7,0,10*ROW('Hygiene Data'!E20)),NA())</f>
        <v>#N/A</v>
      </c>
      <c r="BE26" s="93" t="e">
        <f ca="true">+IF(AND(ISNUMBER(OFFSET('Hygiene Data'!$E$9,0,10*ROW('Hygiene Data'!E20))),'Data Summary'!DT26="Yes"),OFFSET('Hygiene Data'!$E$9,0,10*ROW('Hygiene Data'!E20)),NA())</f>
        <v>#N/A</v>
      </c>
      <c r="BF26" s="93" t="e">
        <f ca="true">+IF(AND(ISNUMBER(OFFSET('Hygiene Data'!$F$5,0,10*ROW('Hygiene Data'!F20))),'Data Summary'!DU26="Yes"),OFFSET('Hygiene Data'!$F$5,0,10*ROW('Hygiene Data'!F20)),NA())</f>
        <v>#N/A</v>
      </c>
      <c r="BG26" s="93" t="e">
        <f ca="true">+IF(AND(ISNUMBER(OFFSET('Hygiene Data'!$F$7,0,10*ROW('Hygiene Data'!F20))),'Data Summary'!DV26="Yes"),OFFSET('Hygiene Data'!$F$7,0,10*ROW('Hygiene Data'!F20)),NA())</f>
        <v>#N/A</v>
      </c>
      <c r="BH26" s="93" t="e">
        <f ca="true">+IF(AND(ISNUMBER(OFFSET('Hygiene Data'!$F$9,0,10*ROW('Hygiene Data'!F20))),'Data Summary'!DW26="Yes"),OFFSET('Hygiene Data'!$F$9,0,10*ROW('Hygiene Data'!F20)),NA())</f>
        <v>#N/A</v>
      </c>
      <c r="BI26" s="93" t="e">
        <f ca="true">+IF(AND(ISNUMBER(OFFSET('Hygiene Data'!$G$5,0,10*ROW('Hygiene Data'!G20))),'Data Summary'!DX26="Yes"),OFFSET('Hygiene Data'!$G$5,0,10*ROW('Hygiene Data'!G20)),NA())</f>
        <v>#N/A</v>
      </c>
      <c r="BJ26" s="93" t="e">
        <f ca="true">+IF(AND(ISNUMBER(OFFSET('Hygiene Data'!$G$7,0,10*ROW('Hygiene Data'!G20))),'Data Summary'!DY26="Yes"),OFFSET('Hygiene Data'!$G$7,0,10*ROW('Hygiene Data'!G20)),NA())</f>
        <v>#N/A</v>
      </c>
      <c r="BK26" s="93" t="e">
        <f ca="true">+IF(AND(ISNUMBER(OFFSET('Hygiene Data'!$G$9,0,10*ROW('Hygiene Data'!G20))),'Data Summary'!DZ26="Yes"),OFFSET('Hygiene Data'!$G$9,0,10*ROW('Hygiene Data'!G20)),NA())</f>
        <v>#N/A</v>
      </c>
      <c r="BL26" s="93" t="e">
        <f ca="true">+IF(AND(ISNUMBER(OFFSET('Hygiene Data'!$H$5,0,10*ROW('Hygiene Data'!H20))),'Data Summary'!EA26="Yes"),OFFSET('Hygiene Data'!$H$5,0,10*ROW('Hygiene Data'!H20)),NA())</f>
        <v>#N/A</v>
      </c>
      <c r="BM26" s="93" t="e">
        <f ca="true">+IF(AND(ISNUMBER(OFFSET('Hygiene Data'!$H$7,0,10*ROW('Hygiene Data'!H20))),'Data Summary'!EB26="Yes"),OFFSET('Hygiene Data'!$H$7,0,10*ROW('Hygiene Data'!H20)),NA())</f>
        <v>#N/A</v>
      </c>
      <c r="BN26" s="93" t="e">
        <f ca="true">+IF(AND(ISNUMBER(OFFSET('Hygiene Data'!$H$9,0,10*ROW('Hygiene Data'!H20))),'Data Summary'!EC26="Yes"),OFFSET('Hygiene Data'!$H$9,0,10*ROW('Hygiene Data'!H20)),NA())</f>
        <v>#N/A</v>
      </c>
      <c r="BO26" s="93" t="e">
        <f ca="true">+IF(AND(ISNUMBER(OFFSET('Hygiene Data'!$I$5,0,10*ROW('Hygiene Data'!I20))),'Data Summary'!ED26="Yes"),OFFSET('Hygiene Data'!$I$5,0,10*ROW('Hygiene Data'!I20)),NA())</f>
        <v>#N/A</v>
      </c>
      <c r="BP26" s="93" t="e">
        <f ca="true">+IF(AND(ISNUMBER(OFFSET('Hygiene Data'!$I$7,0,10*ROW('Hygiene Data'!I20))),'Data Summary'!EE26="Yes"),OFFSET('Hygiene Data'!$I$7,0,10*ROW('Hygiene Data'!I20)),NA())</f>
        <v>#N/A</v>
      </c>
      <c r="BQ26" s="93" t="e">
        <f ca="true">+IF(AND(ISNUMBER(OFFSET('Hygiene Data'!$I$9,0,10*ROW('Hygiene Data'!I20))),'Data Summary'!EF26="Yes"),OFFSET('Hygiene Data'!$I$9,0,10*ROW('Hygiene Data'!I20)),NA())</f>
        <v>#N/A</v>
      </c>
    </row>
    <row xmlns:x14ac="http://schemas.microsoft.com/office/spreadsheetml/2009/9/ac" r="27" x14ac:dyDescent="0.2">
      <c r="A27" s="329" t="e">
        <f ca="true">+RIGHT('Data Summary'!A27,LEN('Data Summary'!A27)-9)</f>
        <v>#VALUE!</v>
      </c>
      <c r="B27" s="35" t="str">
        <f ca="true">+IF(ISTEXT('Data Summary'!B27),'Data Summary'!B27,"")</f>
        <v/>
      </c>
      <c r="C27" s="328" t="e">
        <f ca="true">+VALUE('Data Summary'!C27)</f>
        <v>#VALUE!</v>
      </c>
      <c r="D27" s="91" t="e">
        <f ca="true">+IF(AND(ISNUMBER(OFFSET('Water Data'!$D$4,0,10*ROW('Water Data'!D21))),'Data Summary'!BS27="Yes"),100-OFFSET('Water Data'!$D$4,0,10*ROW('Water Data'!D21)),NA())</f>
        <v>#N/A</v>
      </c>
      <c r="E27" s="91" t="e">
        <f ca="true">+IF(AND(ISNUMBER(OFFSET('Water Data'!$D$6,0,10*ROW('Water Data'!D21))),'Data Summary'!BT27="Yes"),OFFSET('Water Data'!$D$6,0,10*ROW('Water Data'!D21)),NA())</f>
        <v>#N/A</v>
      </c>
      <c r="F27" s="91" t="e">
        <f ca="true">+IF(AND(ISNUMBER(OFFSET('Water Data'!$D$9,0,10*ROW('Water Data'!D21))),'Data Summary'!BU27="Yes"),OFFSET('Water Data'!$D$9,0,10*ROW('Water Data'!D21)),NA())</f>
        <v>#N/A</v>
      </c>
      <c r="G27" s="91" t="e">
        <f ca="true">+IF(AND(ISNUMBER(OFFSET('Water Data'!$E$4,0,10*ROW('Water Data'!E21))),'Data Summary'!BV27="Yes"),100-OFFSET('Water Data'!$E$4,0,10*ROW('Water Data'!E21)),NA())</f>
        <v>#N/A</v>
      </c>
      <c r="H27" s="91" t="e">
        <f ca="true">+IF(AND(ISNUMBER(OFFSET('Water Data'!$E$6,0,10*ROW('Water Data'!E21))),'Data Summary'!BW27="Yes"),OFFSET('Water Data'!$E$6,0,10*ROW('Water Data'!E21)),NA())</f>
        <v>#N/A</v>
      </c>
      <c r="I27" s="91" t="e">
        <f ca="true">+IF(AND(ISNUMBER(OFFSET('Water Data'!$E$9,0,10*ROW('Water Data'!E21))),'Data Summary'!BX27="Yes"),OFFSET('Water Data'!$E$9,0,10*ROW('Water Data'!E21)),NA())</f>
        <v>#N/A</v>
      </c>
      <c r="J27" s="91" t="e">
        <f ca="true">+IF(AND(ISNUMBER(OFFSET('Water Data'!$F$4,0,10*ROW('Water Data'!F21))),'Data Summary'!BY27="Yes"),100-OFFSET('Water Data'!$F$4,0,10*ROW('Water Data'!F21)),NA())</f>
        <v>#N/A</v>
      </c>
      <c r="K27" s="91" t="e">
        <f ca="true">+IF(AND(ISNUMBER(OFFSET('Water Data'!$F$6,0,10*ROW('Water Data'!F21))),'Data Summary'!BZ27="Yes"),OFFSET('Water Data'!$F$6,0,10*ROW('Water Data'!F21)),NA())</f>
        <v>#N/A</v>
      </c>
      <c r="L27" s="91" t="e">
        <f ca="true">+IF(AND(ISNUMBER(OFFSET('Water Data'!$F$9,0,10*ROW('Water Data'!F21))),'Data Summary'!CA27="Yes"),OFFSET('Water Data'!$F$9,0,10*ROW('Water Data'!F21)),NA())</f>
        <v>#N/A</v>
      </c>
      <c r="M27" s="91" t="e">
        <f ca="true">+IF(AND(ISNUMBER(OFFSET('Water Data'!$G$4,0,10*ROW('Water Data'!G21))),'Data Summary'!CB27="Yes"),100-OFFSET('Water Data'!$G$4,0,10*ROW('Water Data'!G21)),NA())</f>
        <v>#N/A</v>
      </c>
      <c r="N27" s="91" t="e">
        <f ca="true">+IF(AND(ISNUMBER(OFFSET('Water Data'!$G$6,0,10*ROW('Water Data'!G21))),'Data Summary'!CC27="Yes"),OFFSET('Water Data'!$G$6,0,10*ROW('Water Data'!G21)),NA())</f>
        <v>#N/A</v>
      </c>
      <c r="O27" s="91" t="e">
        <f ca="true">+IF(AND(ISNUMBER(OFFSET('Water Data'!$G$9,0,10*ROW('Water Data'!G21))),'Data Summary'!CD27="Yes"),OFFSET('Water Data'!$G$9,0,10*ROW('Water Data'!G21)),NA())</f>
        <v>#N/A</v>
      </c>
      <c r="P27" s="91" t="e">
        <f ca="true">+IF(AND(ISNUMBER(OFFSET('Water Data'!$H$4,0,10*ROW('Water Data'!H21))),'Data Summary'!CE27="Yes"),100-OFFSET('Water Data'!$H$4,0,10*ROW('Water Data'!H21)),NA())</f>
        <v>#N/A</v>
      </c>
      <c r="Q27" s="91" t="e">
        <f ca="true">+IF(AND(ISNUMBER(OFFSET('Water Data'!$H$6,0,10*ROW('Water Data'!H21))),'Data Summary'!CF27="Yes"),OFFSET('Water Data'!$H$6,0,10*ROW('Water Data'!H21)),NA())</f>
        <v>#N/A</v>
      </c>
      <c r="R27" s="91" t="e">
        <f ca="true">+IF(AND(ISNUMBER(OFFSET('Water Data'!$H$9,0,10*ROW('Water Data'!H21))),'Data Summary'!CG27="Yes"),OFFSET('Water Data'!$H$9,0,10*ROW('Water Data'!H21)),NA())</f>
        <v>#N/A</v>
      </c>
      <c r="S27" s="91" t="e">
        <f ca="true">+IF(AND(ISNUMBER(OFFSET('Water Data'!$I$4,0,10*ROW('Water Data'!I21))),'Data Summary'!CH27="Yes"),100-OFFSET('Water Data'!$I$4,0,10*ROW('Water Data'!I21)),NA())</f>
        <v>#N/A</v>
      </c>
      <c r="T27" s="91" t="e">
        <f ca="true">+IF(AND(ISNUMBER(OFFSET('Water Data'!$I$6,0,10*ROW('Water Data'!I21))),'Data Summary'!CI27="Yes"),OFFSET('Water Data'!$I$6,0,10*ROW('Water Data'!I21)),NA())</f>
        <v>#N/A</v>
      </c>
      <c r="U27" s="91" t="e">
        <f ca="true">+IF(AND(ISNUMBER(OFFSET('Water Data'!$I$9,0,10*ROW('Water Data'!I21))),'Data Summary'!CJ27="Yes"),OFFSET('Water Data'!$I$9,0,10*ROW('Water Data'!I21)),NA())</f>
        <v>#N/A</v>
      </c>
      <c r="V27" s="92" t="e">
        <f ca="true">+IF(AND(ISNUMBER(OFFSET('Sanitation Data'!$D$4,0,10*ROW('Sanitation Data'!D21))),'Data Summary'!CK27="Yes"),100-OFFSET('Sanitation Data'!$D$4,0,10*ROW('Sanitation Data'!D21)),NA())</f>
        <v>#N/A</v>
      </c>
      <c r="W27" s="92" t="e">
        <f ca="true">+IF(AND(ISNUMBER(OFFSET('Sanitation Data'!$D$6,0,10*ROW('Sanitation Data'!D21))),'Data Summary'!CL27="Yes"),OFFSET('Sanitation Data'!$D$6,0,10*ROW('Sanitation Data'!D21)),NA())</f>
        <v>#N/A</v>
      </c>
      <c r="X27" s="92" t="e">
        <f ca="true">+IF(AND(ISNUMBER(OFFSET('Sanitation Data'!$D$10,0,10*ROW('Sanitation Data'!D21))),'Data Summary'!CM27="Yes"),OFFSET('Sanitation Data'!$D$10,0,10*ROW('Sanitation Data'!D21)),NA())</f>
        <v>#N/A</v>
      </c>
      <c r="Y27" s="92" t="e">
        <f ca="true">+IF(AND(ISNUMBER(OFFSET('Sanitation Data'!$D$11,0,10*ROW('Sanitation Data'!D21))),'Data Summary'!CN27="Yes"),OFFSET('Sanitation Data'!$D$11,0,10*ROW('Sanitation Data'!D21)),NA())</f>
        <v>#N/A</v>
      </c>
      <c r="Z27" s="92" t="e">
        <f ca="true">+IF(AND(ISNUMBER(OFFSET('Sanitation Data'!$D$12,0,10*ROW('Sanitation Data'!D21))),'Data Summary'!CO27="Yes"),OFFSET('Sanitation Data'!$D$12,0,10*ROW('Sanitation Data'!D21)),NA())</f>
        <v>#N/A</v>
      </c>
      <c r="AA27" s="92" t="e">
        <f ca="true">+IF(AND(ISNUMBER(OFFSET('Sanitation Data'!$E$4,0,10*ROW('Sanitation Data'!E21))),'Data Summary'!CP27="Yes"),100-OFFSET('Sanitation Data'!$E$4,0,10*ROW('Sanitation Data'!E21)),NA())</f>
        <v>#N/A</v>
      </c>
      <c r="AB27" s="92" t="e">
        <f ca="true">+IF(AND(ISNUMBER(OFFSET('Sanitation Data'!$E$6,0,10*ROW('Sanitation Data'!E21))),'Data Summary'!CQ27="Yes"),OFFSET('Sanitation Data'!$E$6,0,10*ROW('Sanitation Data'!E21)),NA())</f>
        <v>#N/A</v>
      </c>
      <c r="AC27" s="92" t="e">
        <f ca="true">+IF(AND(ISNUMBER(OFFSET('Sanitation Data'!$E$10,0,10*ROW('Sanitation Data'!E21))),'Data Summary'!CR27="Yes"),OFFSET('Sanitation Data'!$E$10,0,10*ROW('Sanitation Data'!E21)),NA())</f>
        <v>#N/A</v>
      </c>
      <c r="AD27" s="92" t="e">
        <f ca="true">+IF(AND(ISNUMBER(OFFSET('Sanitation Data'!$E$11,0,10*ROW('Sanitation Data'!E21))),'Data Summary'!CS27="Yes"),OFFSET('Sanitation Data'!$E$11,0,10*ROW('Sanitation Data'!E21)),NA())</f>
        <v>#N/A</v>
      </c>
      <c r="AE27" s="92" t="e">
        <f ca="true">+IF(AND(ISNUMBER(OFFSET('Sanitation Data'!$E$12,0,10*ROW('Sanitation Data'!E21))),'Data Summary'!CT27="Yes"),OFFSET('Sanitation Data'!$E$12,0,10*ROW('Sanitation Data'!E21)),NA())</f>
        <v>#N/A</v>
      </c>
      <c r="AF27" s="92" t="e">
        <f ca="true">+IF(AND(ISNUMBER(OFFSET('Sanitation Data'!$F$4,0,10*ROW('Sanitation Data'!F21))),'Data Summary'!CU27="Yes"),100-OFFSET('Sanitation Data'!$F$4,0,10*ROW('Sanitation Data'!F21)),NA())</f>
        <v>#N/A</v>
      </c>
      <c r="AG27" s="92" t="e">
        <f ca="true">+IF(AND(ISNUMBER(OFFSET('Sanitation Data'!$F$6,0,10*ROW('Sanitation Data'!F21))),'Data Summary'!CV27="Yes"),OFFSET('Sanitation Data'!$F$6,0,10*ROW('Sanitation Data'!F21)),NA())</f>
        <v>#N/A</v>
      </c>
      <c r="AH27" s="92" t="e">
        <f ca="true">+IF(AND(ISNUMBER(OFFSET('Sanitation Data'!$F$10,0,10*ROW('Sanitation Data'!F21))),'Data Summary'!CW27="Yes"),OFFSET('Sanitation Data'!$F$10,0,10*ROW('Sanitation Data'!F21)),NA())</f>
        <v>#N/A</v>
      </c>
      <c r="AI27" s="92" t="e">
        <f ca="true">+IF(AND(ISNUMBER(OFFSET('Sanitation Data'!$F$11,0,10*ROW('Sanitation Data'!F21))),'Data Summary'!CX27="Yes"),OFFSET('Sanitation Data'!$F$11,0,10*ROW('Sanitation Data'!F21)),NA())</f>
        <v>#N/A</v>
      </c>
      <c r="AJ27" s="92" t="e">
        <f ca="true">+IF(AND(ISNUMBER(OFFSET('Sanitation Data'!$F$12,0,10*ROW('Sanitation Data'!F21))),'Data Summary'!CY27="Yes"),OFFSET('Sanitation Data'!$F$12,0,10*ROW('Sanitation Data'!F21)),NA())</f>
        <v>#N/A</v>
      </c>
      <c r="AK27" s="92" t="e">
        <f ca="true">+IF(AND(ISNUMBER(OFFSET('Sanitation Data'!$G$4,0,10*ROW('Sanitation Data'!G21))),'Data Summary'!CZ27="Yes"),100-OFFSET('Sanitation Data'!$G$4,0,10*ROW('Sanitation Data'!G21)),NA())</f>
        <v>#N/A</v>
      </c>
      <c r="AL27" s="92" t="e">
        <f ca="true">+IF(AND(ISNUMBER(OFFSET('Sanitation Data'!$G$6,0,10*ROW('Sanitation Data'!G21))),'Data Summary'!DA27="Yes"),OFFSET('Sanitation Data'!$G$6,0,10*ROW('Sanitation Data'!G21)),NA())</f>
        <v>#N/A</v>
      </c>
      <c r="AM27" s="92" t="e">
        <f ca="true">+IF(AND(ISNUMBER(OFFSET('Sanitation Data'!$G$10,0,10*ROW('Sanitation Data'!G21))),'Data Summary'!DB27="Yes"),OFFSET('Sanitation Data'!$G$10,0,10*ROW('Sanitation Data'!G21)),NA())</f>
        <v>#N/A</v>
      </c>
      <c r="AN27" s="92" t="e">
        <f ca="true">+IF(AND(ISNUMBER(OFFSET('Sanitation Data'!$G$11,0,10*ROW('Sanitation Data'!G21))),'Data Summary'!DC27="Yes"),OFFSET('Sanitation Data'!$G$11,0,10*ROW('Sanitation Data'!G21)),NA())</f>
        <v>#N/A</v>
      </c>
      <c r="AO27" s="92" t="e">
        <f ca="true">+IF(AND(ISNUMBER(OFFSET('Sanitation Data'!$G$12,0,10*ROW('Sanitation Data'!G21))),'Data Summary'!DD27="Yes"),OFFSET('Sanitation Data'!$G$12,0,10*ROW('Sanitation Data'!G21)),NA())</f>
        <v>#N/A</v>
      </c>
      <c r="AP27" s="92" t="e">
        <f ca="true">+IF(AND(ISNUMBER(OFFSET('Sanitation Data'!$H$4,0,10*ROW('Sanitation Data'!H21))),'Data Summary'!DE27="Yes"),100-OFFSET('Sanitation Data'!$H$4,0,10*ROW('Sanitation Data'!H21)),NA())</f>
        <v>#N/A</v>
      </c>
      <c r="AQ27" s="92" t="e">
        <f ca="true">+IF(AND(ISNUMBER(OFFSET('Sanitation Data'!$H$6,0,10*ROW('Sanitation Data'!H21))),'Data Summary'!DF27="Yes"),OFFSET('Sanitation Data'!$H$6,0,10*ROW('Sanitation Data'!H21)),NA())</f>
        <v>#N/A</v>
      </c>
      <c r="AR27" s="92" t="e">
        <f ca="true">+IF(AND(ISNUMBER(OFFSET('Sanitation Data'!$H$10,0,10*ROW('Sanitation Data'!H21))),'Data Summary'!DG27="Yes"),OFFSET('Sanitation Data'!$H$10,0,10*ROW('Sanitation Data'!H21)),NA())</f>
        <v>#N/A</v>
      </c>
      <c r="AS27" s="92" t="e">
        <f ca="true">+IF(AND(ISNUMBER(OFFSET('Sanitation Data'!$H$11,0,10*ROW('Sanitation Data'!H21))),'Data Summary'!DH27="Yes"),OFFSET('Sanitation Data'!$H$11,0,10*ROW('Sanitation Data'!H21)),NA())</f>
        <v>#N/A</v>
      </c>
      <c r="AT27" s="92" t="e">
        <f ca="true">+IF(AND(ISNUMBER(OFFSET('Sanitation Data'!$H$12,0,10*ROW('Sanitation Data'!H21))),'Data Summary'!DI27="Yes"),OFFSET('Sanitation Data'!$H$12,0,10*ROW('Sanitation Data'!H21)),NA())</f>
        <v>#N/A</v>
      </c>
      <c r="AU27" s="92" t="e">
        <f ca="true">+IF(AND(ISNUMBER(OFFSET('Sanitation Data'!$I$4,0,10*ROW('Sanitation Data'!I21))),'Data Summary'!DJ27="Yes"),100-OFFSET('Sanitation Data'!$I$4,0,10*ROW('Sanitation Data'!I21)),NA())</f>
        <v>#N/A</v>
      </c>
      <c r="AV27" s="92" t="e">
        <f ca="true">+IF(AND(ISNUMBER(OFFSET('Sanitation Data'!$I$6,0,10*ROW('Sanitation Data'!I21))),'Data Summary'!DK27="Yes"),OFFSET('Sanitation Data'!$I$6,0,10*ROW('Sanitation Data'!I21)),NA())</f>
        <v>#N/A</v>
      </c>
      <c r="AW27" s="92" t="e">
        <f ca="true">+IF(AND(ISNUMBER(OFFSET('Sanitation Data'!$I$10,0,10*ROW('Sanitation Data'!I21))),'Data Summary'!DL27="Yes"),OFFSET('Sanitation Data'!$I$10,0,10*ROW('Sanitation Data'!I21)),NA())</f>
        <v>#N/A</v>
      </c>
      <c r="AX27" s="92" t="e">
        <f ca="true">+IF(AND(ISNUMBER(OFFSET('Sanitation Data'!$I$11,0,10*ROW('Sanitation Data'!I21))),'Data Summary'!DM27="Yes"),OFFSET('Sanitation Data'!$I$11,0,10*ROW('Sanitation Data'!I21)),NA())</f>
        <v>#N/A</v>
      </c>
      <c r="AY27" s="92" t="e">
        <f ca="true">+IF(AND(ISNUMBER(OFFSET('Sanitation Data'!$I$12,0,10*ROW('Sanitation Data'!I21))),'Data Summary'!DN27="Yes"),OFFSET('Sanitation Data'!$I$12,0,10*ROW('Sanitation Data'!I21)),NA())</f>
        <v>#N/A</v>
      </c>
      <c r="AZ27" s="93" t="e">
        <f ca="true">+IF(AND(ISNUMBER(OFFSET('Hygiene Data'!$D$5,0,10*ROW('Hygiene Data'!D21))),'Data Summary'!DO27="Yes"),OFFSET('Hygiene Data'!$D$5,0,10*ROW('Hygiene Data'!D21)),NA())</f>
        <v>#N/A</v>
      </c>
      <c r="BA27" s="93" t="e">
        <f ca="true">+IF(AND(ISNUMBER(OFFSET('Hygiene Data'!$D$7,0,10*ROW('Hygiene Data'!D21))),'Data Summary'!DP27="Yes"),OFFSET('Hygiene Data'!$D$7,0,10*ROW('Hygiene Data'!D21)),NA())</f>
        <v>#N/A</v>
      </c>
      <c r="BB27" s="93" t="e">
        <f ca="true">+IF(AND(ISNUMBER(OFFSET('Hygiene Data'!$D$9,0,10*ROW('Hygiene Data'!D21))),'Data Summary'!DQ27="Yes"),OFFSET('Hygiene Data'!$D$9,0,10*ROW('Hygiene Data'!D21)),NA())</f>
        <v>#N/A</v>
      </c>
      <c r="BC27" s="93" t="e">
        <f ca="true">+IF(AND(ISNUMBER(OFFSET('Hygiene Data'!$E$5,0,10*ROW('Hygiene Data'!E21))),'Data Summary'!DR27="Yes"),OFFSET('Hygiene Data'!$E$5,0,10*ROW('Hygiene Data'!E21)),NA())</f>
        <v>#N/A</v>
      </c>
      <c r="BD27" s="93" t="e">
        <f ca="true">+IF(AND(ISNUMBER(OFFSET('Hygiene Data'!$E$7,0,10*ROW('Hygiene Data'!E21))),'Data Summary'!DS27="Yes"),OFFSET('Hygiene Data'!$E$7,0,10*ROW('Hygiene Data'!E21)),NA())</f>
        <v>#N/A</v>
      </c>
      <c r="BE27" s="93" t="e">
        <f ca="true">+IF(AND(ISNUMBER(OFFSET('Hygiene Data'!$E$9,0,10*ROW('Hygiene Data'!E21))),'Data Summary'!DT27="Yes"),OFFSET('Hygiene Data'!$E$9,0,10*ROW('Hygiene Data'!E21)),NA())</f>
        <v>#N/A</v>
      </c>
      <c r="BF27" s="93" t="e">
        <f ca="true">+IF(AND(ISNUMBER(OFFSET('Hygiene Data'!$F$5,0,10*ROW('Hygiene Data'!F21))),'Data Summary'!DU27="Yes"),OFFSET('Hygiene Data'!$F$5,0,10*ROW('Hygiene Data'!F21)),NA())</f>
        <v>#N/A</v>
      </c>
      <c r="BG27" s="93" t="e">
        <f ca="true">+IF(AND(ISNUMBER(OFFSET('Hygiene Data'!$F$7,0,10*ROW('Hygiene Data'!F21))),'Data Summary'!DV27="Yes"),OFFSET('Hygiene Data'!$F$7,0,10*ROW('Hygiene Data'!F21)),NA())</f>
        <v>#N/A</v>
      </c>
      <c r="BH27" s="93" t="e">
        <f ca="true">+IF(AND(ISNUMBER(OFFSET('Hygiene Data'!$F$9,0,10*ROW('Hygiene Data'!F21))),'Data Summary'!DW27="Yes"),OFFSET('Hygiene Data'!$F$9,0,10*ROW('Hygiene Data'!F21)),NA())</f>
        <v>#N/A</v>
      </c>
      <c r="BI27" s="93" t="e">
        <f ca="true">+IF(AND(ISNUMBER(OFFSET('Hygiene Data'!$G$5,0,10*ROW('Hygiene Data'!G21))),'Data Summary'!DX27="Yes"),OFFSET('Hygiene Data'!$G$5,0,10*ROW('Hygiene Data'!G21)),NA())</f>
        <v>#N/A</v>
      </c>
      <c r="BJ27" s="93" t="e">
        <f ca="true">+IF(AND(ISNUMBER(OFFSET('Hygiene Data'!$G$7,0,10*ROW('Hygiene Data'!G21))),'Data Summary'!DY27="Yes"),OFFSET('Hygiene Data'!$G$7,0,10*ROW('Hygiene Data'!G21)),NA())</f>
        <v>#N/A</v>
      </c>
      <c r="BK27" s="93" t="e">
        <f ca="true">+IF(AND(ISNUMBER(OFFSET('Hygiene Data'!$G$9,0,10*ROW('Hygiene Data'!G21))),'Data Summary'!DZ27="Yes"),OFFSET('Hygiene Data'!$G$9,0,10*ROW('Hygiene Data'!G21)),NA())</f>
        <v>#N/A</v>
      </c>
      <c r="BL27" s="93" t="e">
        <f ca="true">+IF(AND(ISNUMBER(OFFSET('Hygiene Data'!$H$5,0,10*ROW('Hygiene Data'!H21))),'Data Summary'!EA27="Yes"),OFFSET('Hygiene Data'!$H$5,0,10*ROW('Hygiene Data'!H21)),NA())</f>
        <v>#N/A</v>
      </c>
      <c r="BM27" s="93" t="e">
        <f ca="true">+IF(AND(ISNUMBER(OFFSET('Hygiene Data'!$H$7,0,10*ROW('Hygiene Data'!H21))),'Data Summary'!EB27="Yes"),OFFSET('Hygiene Data'!$H$7,0,10*ROW('Hygiene Data'!H21)),NA())</f>
        <v>#N/A</v>
      </c>
      <c r="BN27" s="93" t="e">
        <f ca="true">+IF(AND(ISNUMBER(OFFSET('Hygiene Data'!$H$9,0,10*ROW('Hygiene Data'!H21))),'Data Summary'!EC27="Yes"),OFFSET('Hygiene Data'!$H$9,0,10*ROW('Hygiene Data'!H21)),NA())</f>
        <v>#N/A</v>
      </c>
      <c r="BO27" s="93" t="e">
        <f ca="true">+IF(AND(ISNUMBER(OFFSET('Hygiene Data'!$I$5,0,10*ROW('Hygiene Data'!I21))),'Data Summary'!ED27="Yes"),OFFSET('Hygiene Data'!$I$5,0,10*ROW('Hygiene Data'!I21)),NA())</f>
        <v>#N/A</v>
      </c>
      <c r="BP27" s="93" t="e">
        <f ca="true">+IF(AND(ISNUMBER(OFFSET('Hygiene Data'!$I$7,0,10*ROW('Hygiene Data'!I21))),'Data Summary'!EE27="Yes"),OFFSET('Hygiene Data'!$I$7,0,10*ROW('Hygiene Data'!I21)),NA())</f>
        <v>#N/A</v>
      </c>
      <c r="BQ27" s="93" t="e">
        <f ca="true">+IF(AND(ISNUMBER(OFFSET('Hygiene Data'!$I$9,0,10*ROW('Hygiene Data'!I21))),'Data Summary'!EF27="Yes"),OFFSET('Hygiene Data'!$I$9,0,10*ROW('Hygiene Data'!I21)),NA())</f>
        <v>#N/A</v>
      </c>
    </row>
    <row xmlns:x14ac="http://schemas.microsoft.com/office/spreadsheetml/2009/9/ac" r="28" x14ac:dyDescent="0.2">
      <c r="A28" s="329" t="e">
        <f ca="true">+RIGHT('Data Summary'!A28,LEN('Data Summary'!A28)-9)</f>
        <v>#VALUE!</v>
      </c>
      <c r="B28" s="35" t="str">
        <f ca="true">+IF(ISTEXT('Data Summary'!B28),'Data Summary'!B28,"")</f>
        <v/>
      </c>
      <c r="C28" s="328" t="e">
        <f ca="true">+VALUE('Data Summary'!C28)</f>
        <v>#VALUE!</v>
      </c>
      <c r="D28" s="91" t="e">
        <f ca="true">+IF(AND(ISNUMBER(OFFSET('Water Data'!$D$4,0,10*ROW('Water Data'!D22))),'Data Summary'!BS28="Yes"),100-OFFSET('Water Data'!$D$4,0,10*ROW('Water Data'!D22)),NA())</f>
        <v>#N/A</v>
      </c>
      <c r="E28" s="91" t="e">
        <f ca="true">+IF(AND(ISNUMBER(OFFSET('Water Data'!$D$6,0,10*ROW('Water Data'!D22))),'Data Summary'!BT28="Yes"),OFFSET('Water Data'!$D$6,0,10*ROW('Water Data'!D22)),NA())</f>
        <v>#N/A</v>
      </c>
      <c r="F28" s="91" t="e">
        <f ca="true">+IF(AND(ISNUMBER(OFFSET('Water Data'!$D$9,0,10*ROW('Water Data'!D22))),'Data Summary'!BU28="Yes"),OFFSET('Water Data'!$D$9,0,10*ROW('Water Data'!D22)),NA())</f>
        <v>#N/A</v>
      </c>
      <c r="G28" s="91" t="e">
        <f ca="true">+IF(AND(ISNUMBER(OFFSET('Water Data'!$E$4,0,10*ROW('Water Data'!E22))),'Data Summary'!BV28="Yes"),100-OFFSET('Water Data'!$E$4,0,10*ROW('Water Data'!E22)),NA())</f>
        <v>#N/A</v>
      </c>
      <c r="H28" s="91" t="e">
        <f ca="true">+IF(AND(ISNUMBER(OFFSET('Water Data'!$E$6,0,10*ROW('Water Data'!E22))),'Data Summary'!BW28="Yes"),OFFSET('Water Data'!$E$6,0,10*ROW('Water Data'!E22)),NA())</f>
        <v>#N/A</v>
      </c>
      <c r="I28" s="91" t="e">
        <f ca="true">+IF(AND(ISNUMBER(OFFSET('Water Data'!$E$9,0,10*ROW('Water Data'!E22))),'Data Summary'!BX28="Yes"),OFFSET('Water Data'!$E$9,0,10*ROW('Water Data'!E22)),NA())</f>
        <v>#N/A</v>
      </c>
      <c r="J28" s="91" t="e">
        <f ca="true">+IF(AND(ISNUMBER(OFFSET('Water Data'!$F$4,0,10*ROW('Water Data'!F22))),'Data Summary'!BY28="Yes"),100-OFFSET('Water Data'!$F$4,0,10*ROW('Water Data'!F22)),NA())</f>
        <v>#N/A</v>
      </c>
      <c r="K28" s="91" t="e">
        <f ca="true">+IF(AND(ISNUMBER(OFFSET('Water Data'!$F$6,0,10*ROW('Water Data'!F22))),'Data Summary'!BZ28="Yes"),OFFSET('Water Data'!$F$6,0,10*ROW('Water Data'!F22)),NA())</f>
        <v>#N/A</v>
      </c>
      <c r="L28" s="91" t="e">
        <f ca="true">+IF(AND(ISNUMBER(OFFSET('Water Data'!$F$9,0,10*ROW('Water Data'!F22))),'Data Summary'!CA28="Yes"),OFFSET('Water Data'!$F$9,0,10*ROW('Water Data'!F22)),NA())</f>
        <v>#N/A</v>
      </c>
      <c r="M28" s="91" t="e">
        <f ca="true">+IF(AND(ISNUMBER(OFFSET('Water Data'!$G$4,0,10*ROW('Water Data'!G22))),'Data Summary'!CB28="Yes"),100-OFFSET('Water Data'!$G$4,0,10*ROW('Water Data'!G22)),NA())</f>
        <v>#N/A</v>
      </c>
      <c r="N28" s="91" t="e">
        <f ca="true">+IF(AND(ISNUMBER(OFFSET('Water Data'!$G$6,0,10*ROW('Water Data'!G22))),'Data Summary'!CC28="Yes"),OFFSET('Water Data'!$G$6,0,10*ROW('Water Data'!G22)),NA())</f>
        <v>#N/A</v>
      </c>
      <c r="O28" s="91" t="e">
        <f ca="true">+IF(AND(ISNUMBER(OFFSET('Water Data'!$G$9,0,10*ROW('Water Data'!G22))),'Data Summary'!CD28="Yes"),OFFSET('Water Data'!$G$9,0,10*ROW('Water Data'!G22)),NA())</f>
        <v>#N/A</v>
      </c>
      <c r="P28" s="91" t="e">
        <f ca="true">+IF(AND(ISNUMBER(OFFSET('Water Data'!$H$4,0,10*ROW('Water Data'!H22))),'Data Summary'!CE28="Yes"),100-OFFSET('Water Data'!$H$4,0,10*ROW('Water Data'!H22)),NA())</f>
        <v>#N/A</v>
      </c>
      <c r="Q28" s="91" t="e">
        <f ca="true">+IF(AND(ISNUMBER(OFFSET('Water Data'!$H$6,0,10*ROW('Water Data'!H22))),'Data Summary'!CF28="Yes"),OFFSET('Water Data'!$H$6,0,10*ROW('Water Data'!H22)),NA())</f>
        <v>#N/A</v>
      </c>
      <c r="R28" s="91" t="e">
        <f ca="true">+IF(AND(ISNUMBER(OFFSET('Water Data'!$H$9,0,10*ROW('Water Data'!H22))),'Data Summary'!CG28="Yes"),OFFSET('Water Data'!$H$9,0,10*ROW('Water Data'!H22)),NA())</f>
        <v>#N/A</v>
      </c>
      <c r="S28" s="91" t="e">
        <f ca="true">+IF(AND(ISNUMBER(OFFSET('Water Data'!$I$4,0,10*ROW('Water Data'!I22))),'Data Summary'!CH28="Yes"),100-OFFSET('Water Data'!$I$4,0,10*ROW('Water Data'!I22)),NA())</f>
        <v>#N/A</v>
      </c>
      <c r="T28" s="91" t="e">
        <f ca="true">+IF(AND(ISNUMBER(OFFSET('Water Data'!$I$6,0,10*ROW('Water Data'!I22))),'Data Summary'!CI28="Yes"),OFFSET('Water Data'!$I$6,0,10*ROW('Water Data'!I22)),NA())</f>
        <v>#N/A</v>
      </c>
      <c r="U28" s="91" t="e">
        <f ca="true">+IF(AND(ISNUMBER(OFFSET('Water Data'!$I$9,0,10*ROW('Water Data'!I22))),'Data Summary'!CJ28="Yes"),OFFSET('Water Data'!$I$9,0,10*ROW('Water Data'!I22)),NA())</f>
        <v>#N/A</v>
      </c>
      <c r="V28" s="92" t="e">
        <f ca="true">+IF(AND(ISNUMBER(OFFSET('Sanitation Data'!$D$4,0,10*ROW('Sanitation Data'!D22))),'Data Summary'!CK28="Yes"),100-OFFSET('Sanitation Data'!$D$4,0,10*ROW('Sanitation Data'!D22)),NA())</f>
        <v>#N/A</v>
      </c>
      <c r="W28" s="92" t="e">
        <f ca="true">+IF(AND(ISNUMBER(OFFSET('Sanitation Data'!$D$6,0,10*ROW('Sanitation Data'!D22))),'Data Summary'!CL28="Yes"),OFFSET('Sanitation Data'!$D$6,0,10*ROW('Sanitation Data'!D22)),NA())</f>
        <v>#N/A</v>
      </c>
      <c r="X28" s="92" t="e">
        <f ca="true">+IF(AND(ISNUMBER(OFFSET('Sanitation Data'!$D$10,0,10*ROW('Sanitation Data'!D22))),'Data Summary'!CM28="Yes"),OFFSET('Sanitation Data'!$D$10,0,10*ROW('Sanitation Data'!D22)),NA())</f>
        <v>#N/A</v>
      </c>
      <c r="Y28" s="92" t="e">
        <f ca="true">+IF(AND(ISNUMBER(OFFSET('Sanitation Data'!$D$11,0,10*ROW('Sanitation Data'!D22))),'Data Summary'!CN28="Yes"),OFFSET('Sanitation Data'!$D$11,0,10*ROW('Sanitation Data'!D22)),NA())</f>
        <v>#N/A</v>
      </c>
      <c r="Z28" s="92" t="e">
        <f ca="true">+IF(AND(ISNUMBER(OFFSET('Sanitation Data'!$D$12,0,10*ROW('Sanitation Data'!D22))),'Data Summary'!CO28="Yes"),OFFSET('Sanitation Data'!$D$12,0,10*ROW('Sanitation Data'!D22)),NA())</f>
        <v>#N/A</v>
      </c>
      <c r="AA28" s="92" t="e">
        <f ca="true">+IF(AND(ISNUMBER(OFFSET('Sanitation Data'!$E$4,0,10*ROW('Sanitation Data'!E22))),'Data Summary'!CP28="Yes"),100-OFFSET('Sanitation Data'!$E$4,0,10*ROW('Sanitation Data'!E22)),NA())</f>
        <v>#N/A</v>
      </c>
      <c r="AB28" s="92" t="e">
        <f ca="true">+IF(AND(ISNUMBER(OFFSET('Sanitation Data'!$E$6,0,10*ROW('Sanitation Data'!E22))),'Data Summary'!CQ28="Yes"),OFFSET('Sanitation Data'!$E$6,0,10*ROW('Sanitation Data'!E22)),NA())</f>
        <v>#N/A</v>
      </c>
      <c r="AC28" s="92" t="e">
        <f ca="true">+IF(AND(ISNUMBER(OFFSET('Sanitation Data'!$E$10,0,10*ROW('Sanitation Data'!E22))),'Data Summary'!CR28="Yes"),OFFSET('Sanitation Data'!$E$10,0,10*ROW('Sanitation Data'!E22)),NA())</f>
        <v>#N/A</v>
      </c>
      <c r="AD28" s="92" t="e">
        <f ca="true">+IF(AND(ISNUMBER(OFFSET('Sanitation Data'!$E$11,0,10*ROW('Sanitation Data'!E22))),'Data Summary'!CS28="Yes"),OFFSET('Sanitation Data'!$E$11,0,10*ROW('Sanitation Data'!E22)),NA())</f>
        <v>#N/A</v>
      </c>
      <c r="AE28" s="92" t="e">
        <f ca="true">+IF(AND(ISNUMBER(OFFSET('Sanitation Data'!$E$12,0,10*ROW('Sanitation Data'!E22))),'Data Summary'!CT28="Yes"),OFFSET('Sanitation Data'!$E$12,0,10*ROW('Sanitation Data'!E22)),NA())</f>
        <v>#N/A</v>
      </c>
      <c r="AF28" s="92" t="e">
        <f ca="true">+IF(AND(ISNUMBER(OFFSET('Sanitation Data'!$F$4,0,10*ROW('Sanitation Data'!F22))),'Data Summary'!CU28="Yes"),100-OFFSET('Sanitation Data'!$F$4,0,10*ROW('Sanitation Data'!F22)),NA())</f>
        <v>#N/A</v>
      </c>
      <c r="AG28" s="92" t="e">
        <f ca="true">+IF(AND(ISNUMBER(OFFSET('Sanitation Data'!$F$6,0,10*ROW('Sanitation Data'!F22))),'Data Summary'!CV28="Yes"),OFFSET('Sanitation Data'!$F$6,0,10*ROW('Sanitation Data'!F22)),NA())</f>
        <v>#N/A</v>
      </c>
      <c r="AH28" s="92" t="e">
        <f ca="true">+IF(AND(ISNUMBER(OFFSET('Sanitation Data'!$F$10,0,10*ROW('Sanitation Data'!F22))),'Data Summary'!CW28="Yes"),OFFSET('Sanitation Data'!$F$10,0,10*ROW('Sanitation Data'!F22)),NA())</f>
        <v>#N/A</v>
      </c>
      <c r="AI28" s="92" t="e">
        <f ca="true">+IF(AND(ISNUMBER(OFFSET('Sanitation Data'!$F$11,0,10*ROW('Sanitation Data'!F22))),'Data Summary'!CX28="Yes"),OFFSET('Sanitation Data'!$F$11,0,10*ROW('Sanitation Data'!F22)),NA())</f>
        <v>#N/A</v>
      </c>
      <c r="AJ28" s="92" t="e">
        <f ca="true">+IF(AND(ISNUMBER(OFFSET('Sanitation Data'!$F$12,0,10*ROW('Sanitation Data'!F22))),'Data Summary'!CY28="Yes"),OFFSET('Sanitation Data'!$F$12,0,10*ROW('Sanitation Data'!F22)),NA())</f>
        <v>#N/A</v>
      </c>
      <c r="AK28" s="92" t="e">
        <f ca="true">+IF(AND(ISNUMBER(OFFSET('Sanitation Data'!$G$4,0,10*ROW('Sanitation Data'!G22))),'Data Summary'!CZ28="Yes"),100-OFFSET('Sanitation Data'!$G$4,0,10*ROW('Sanitation Data'!G22)),NA())</f>
        <v>#N/A</v>
      </c>
      <c r="AL28" s="92" t="e">
        <f ca="true">+IF(AND(ISNUMBER(OFFSET('Sanitation Data'!$G$6,0,10*ROW('Sanitation Data'!G22))),'Data Summary'!DA28="Yes"),OFFSET('Sanitation Data'!$G$6,0,10*ROW('Sanitation Data'!G22)),NA())</f>
        <v>#N/A</v>
      </c>
      <c r="AM28" s="92" t="e">
        <f ca="true">+IF(AND(ISNUMBER(OFFSET('Sanitation Data'!$G$10,0,10*ROW('Sanitation Data'!G22))),'Data Summary'!DB28="Yes"),OFFSET('Sanitation Data'!$G$10,0,10*ROW('Sanitation Data'!G22)),NA())</f>
        <v>#N/A</v>
      </c>
      <c r="AN28" s="92" t="e">
        <f ca="true">+IF(AND(ISNUMBER(OFFSET('Sanitation Data'!$G$11,0,10*ROW('Sanitation Data'!G22))),'Data Summary'!DC28="Yes"),OFFSET('Sanitation Data'!$G$11,0,10*ROW('Sanitation Data'!G22)),NA())</f>
        <v>#N/A</v>
      </c>
      <c r="AO28" s="92" t="e">
        <f ca="true">+IF(AND(ISNUMBER(OFFSET('Sanitation Data'!$G$12,0,10*ROW('Sanitation Data'!G22))),'Data Summary'!DD28="Yes"),OFFSET('Sanitation Data'!$G$12,0,10*ROW('Sanitation Data'!G22)),NA())</f>
        <v>#N/A</v>
      </c>
      <c r="AP28" s="92" t="e">
        <f ca="true">+IF(AND(ISNUMBER(OFFSET('Sanitation Data'!$H$4,0,10*ROW('Sanitation Data'!H22))),'Data Summary'!DE28="Yes"),100-OFFSET('Sanitation Data'!$H$4,0,10*ROW('Sanitation Data'!H22)),NA())</f>
        <v>#N/A</v>
      </c>
      <c r="AQ28" s="92" t="e">
        <f ca="true">+IF(AND(ISNUMBER(OFFSET('Sanitation Data'!$H$6,0,10*ROW('Sanitation Data'!H22))),'Data Summary'!DF28="Yes"),OFFSET('Sanitation Data'!$H$6,0,10*ROW('Sanitation Data'!H22)),NA())</f>
        <v>#N/A</v>
      </c>
      <c r="AR28" s="92" t="e">
        <f ca="true">+IF(AND(ISNUMBER(OFFSET('Sanitation Data'!$H$10,0,10*ROW('Sanitation Data'!H22))),'Data Summary'!DG28="Yes"),OFFSET('Sanitation Data'!$H$10,0,10*ROW('Sanitation Data'!H22)),NA())</f>
        <v>#N/A</v>
      </c>
      <c r="AS28" s="92" t="e">
        <f ca="true">+IF(AND(ISNUMBER(OFFSET('Sanitation Data'!$H$11,0,10*ROW('Sanitation Data'!H22))),'Data Summary'!DH28="Yes"),OFFSET('Sanitation Data'!$H$11,0,10*ROW('Sanitation Data'!H22)),NA())</f>
        <v>#N/A</v>
      </c>
      <c r="AT28" s="92" t="e">
        <f ca="true">+IF(AND(ISNUMBER(OFFSET('Sanitation Data'!$H$12,0,10*ROW('Sanitation Data'!H22))),'Data Summary'!DI28="Yes"),OFFSET('Sanitation Data'!$H$12,0,10*ROW('Sanitation Data'!H22)),NA())</f>
        <v>#N/A</v>
      </c>
      <c r="AU28" s="92" t="e">
        <f ca="true">+IF(AND(ISNUMBER(OFFSET('Sanitation Data'!$I$4,0,10*ROW('Sanitation Data'!I22))),'Data Summary'!DJ28="Yes"),100-OFFSET('Sanitation Data'!$I$4,0,10*ROW('Sanitation Data'!I22)),NA())</f>
        <v>#N/A</v>
      </c>
      <c r="AV28" s="92" t="e">
        <f ca="true">+IF(AND(ISNUMBER(OFFSET('Sanitation Data'!$I$6,0,10*ROW('Sanitation Data'!I22))),'Data Summary'!DK28="Yes"),OFFSET('Sanitation Data'!$I$6,0,10*ROW('Sanitation Data'!I22)),NA())</f>
        <v>#N/A</v>
      </c>
      <c r="AW28" s="92" t="e">
        <f ca="true">+IF(AND(ISNUMBER(OFFSET('Sanitation Data'!$I$10,0,10*ROW('Sanitation Data'!I22))),'Data Summary'!DL28="Yes"),OFFSET('Sanitation Data'!$I$10,0,10*ROW('Sanitation Data'!I22)),NA())</f>
        <v>#N/A</v>
      </c>
      <c r="AX28" s="92" t="e">
        <f ca="true">+IF(AND(ISNUMBER(OFFSET('Sanitation Data'!$I$11,0,10*ROW('Sanitation Data'!I22))),'Data Summary'!DM28="Yes"),OFFSET('Sanitation Data'!$I$11,0,10*ROW('Sanitation Data'!I22)),NA())</f>
        <v>#N/A</v>
      </c>
      <c r="AY28" s="92" t="e">
        <f ca="true">+IF(AND(ISNUMBER(OFFSET('Sanitation Data'!$I$12,0,10*ROW('Sanitation Data'!I22))),'Data Summary'!DN28="Yes"),OFFSET('Sanitation Data'!$I$12,0,10*ROW('Sanitation Data'!I22)),NA())</f>
        <v>#N/A</v>
      </c>
      <c r="AZ28" s="93" t="e">
        <f ca="true">+IF(AND(ISNUMBER(OFFSET('Hygiene Data'!$D$5,0,10*ROW('Hygiene Data'!D22))),'Data Summary'!DO28="Yes"),OFFSET('Hygiene Data'!$D$5,0,10*ROW('Hygiene Data'!D22)),NA())</f>
        <v>#N/A</v>
      </c>
      <c r="BA28" s="93" t="e">
        <f ca="true">+IF(AND(ISNUMBER(OFFSET('Hygiene Data'!$D$7,0,10*ROW('Hygiene Data'!D22))),'Data Summary'!DP28="Yes"),OFFSET('Hygiene Data'!$D$7,0,10*ROW('Hygiene Data'!D22)),NA())</f>
        <v>#N/A</v>
      </c>
      <c r="BB28" s="93" t="e">
        <f ca="true">+IF(AND(ISNUMBER(OFFSET('Hygiene Data'!$D$9,0,10*ROW('Hygiene Data'!D22))),'Data Summary'!DQ28="Yes"),OFFSET('Hygiene Data'!$D$9,0,10*ROW('Hygiene Data'!D22)),NA())</f>
        <v>#N/A</v>
      </c>
      <c r="BC28" s="93" t="e">
        <f ca="true">+IF(AND(ISNUMBER(OFFSET('Hygiene Data'!$E$5,0,10*ROW('Hygiene Data'!E22))),'Data Summary'!DR28="Yes"),OFFSET('Hygiene Data'!$E$5,0,10*ROW('Hygiene Data'!E22)),NA())</f>
        <v>#N/A</v>
      </c>
      <c r="BD28" s="93" t="e">
        <f ca="true">+IF(AND(ISNUMBER(OFFSET('Hygiene Data'!$E$7,0,10*ROW('Hygiene Data'!E22))),'Data Summary'!DS28="Yes"),OFFSET('Hygiene Data'!$E$7,0,10*ROW('Hygiene Data'!E22)),NA())</f>
        <v>#N/A</v>
      </c>
      <c r="BE28" s="93" t="e">
        <f ca="true">+IF(AND(ISNUMBER(OFFSET('Hygiene Data'!$E$9,0,10*ROW('Hygiene Data'!E22))),'Data Summary'!DT28="Yes"),OFFSET('Hygiene Data'!$E$9,0,10*ROW('Hygiene Data'!E22)),NA())</f>
        <v>#N/A</v>
      </c>
      <c r="BF28" s="93" t="e">
        <f ca="true">+IF(AND(ISNUMBER(OFFSET('Hygiene Data'!$F$5,0,10*ROW('Hygiene Data'!F22))),'Data Summary'!DU28="Yes"),OFFSET('Hygiene Data'!$F$5,0,10*ROW('Hygiene Data'!F22)),NA())</f>
        <v>#N/A</v>
      </c>
      <c r="BG28" s="93" t="e">
        <f ca="true">+IF(AND(ISNUMBER(OFFSET('Hygiene Data'!$F$7,0,10*ROW('Hygiene Data'!F22))),'Data Summary'!DV28="Yes"),OFFSET('Hygiene Data'!$F$7,0,10*ROW('Hygiene Data'!F22)),NA())</f>
        <v>#N/A</v>
      </c>
      <c r="BH28" s="93" t="e">
        <f ca="true">+IF(AND(ISNUMBER(OFFSET('Hygiene Data'!$F$9,0,10*ROW('Hygiene Data'!F22))),'Data Summary'!DW28="Yes"),OFFSET('Hygiene Data'!$F$9,0,10*ROW('Hygiene Data'!F22)),NA())</f>
        <v>#N/A</v>
      </c>
      <c r="BI28" s="93" t="e">
        <f ca="true">+IF(AND(ISNUMBER(OFFSET('Hygiene Data'!$G$5,0,10*ROW('Hygiene Data'!G22))),'Data Summary'!DX28="Yes"),OFFSET('Hygiene Data'!$G$5,0,10*ROW('Hygiene Data'!G22)),NA())</f>
        <v>#N/A</v>
      </c>
      <c r="BJ28" s="93" t="e">
        <f ca="true">+IF(AND(ISNUMBER(OFFSET('Hygiene Data'!$G$7,0,10*ROW('Hygiene Data'!G22))),'Data Summary'!DY28="Yes"),OFFSET('Hygiene Data'!$G$7,0,10*ROW('Hygiene Data'!G22)),NA())</f>
        <v>#N/A</v>
      </c>
      <c r="BK28" s="93" t="e">
        <f ca="true">+IF(AND(ISNUMBER(OFFSET('Hygiene Data'!$G$9,0,10*ROW('Hygiene Data'!G22))),'Data Summary'!DZ28="Yes"),OFFSET('Hygiene Data'!$G$9,0,10*ROW('Hygiene Data'!G22)),NA())</f>
        <v>#N/A</v>
      </c>
      <c r="BL28" s="93" t="e">
        <f ca="true">+IF(AND(ISNUMBER(OFFSET('Hygiene Data'!$H$5,0,10*ROW('Hygiene Data'!H22))),'Data Summary'!EA28="Yes"),OFFSET('Hygiene Data'!$H$5,0,10*ROW('Hygiene Data'!H22)),NA())</f>
        <v>#N/A</v>
      </c>
      <c r="BM28" s="93" t="e">
        <f ca="true">+IF(AND(ISNUMBER(OFFSET('Hygiene Data'!$H$7,0,10*ROW('Hygiene Data'!H22))),'Data Summary'!EB28="Yes"),OFFSET('Hygiene Data'!$H$7,0,10*ROW('Hygiene Data'!H22)),NA())</f>
        <v>#N/A</v>
      </c>
      <c r="BN28" s="93" t="e">
        <f ca="true">+IF(AND(ISNUMBER(OFFSET('Hygiene Data'!$H$9,0,10*ROW('Hygiene Data'!H22))),'Data Summary'!EC28="Yes"),OFFSET('Hygiene Data'!$H$9,0,10*ROW('Hygiene Data'!H22)),NA())</f>
        <v>#N/A</v>
      </c>
      <c r="BO28" s="93" t="e">
        <f ca="true">+IF(AND(ISNUMBER(OFFSET('Hygiene Data'!$I$5,0,10*ROW('Hygiene Data'!I22))),'Data Summary'!ED28="Yes"),OFFSET('Hygiene Data'!$I$5,0,10*ROW('Hygiene Data'!I22)),NA())</f>
        <v>#N/A</v>
      </c>
      <c r="BP28" s="93" t="e">
        <f ca="true">+IF(AND(ISNUMBER(OFFSET('Hygiene Data'!$I$7,0,10*ROW('Hygiene Data'!I22))),'Data Summary'!EE28="Yes"),OFFSET('Hygiene Data'!$I$7,0,10*ROW('Hygiene Data'!I22)),NA())</f>
        <v>#N/A</v>
      </c>
      <c r="BQ28" s="93" t="e">
        <f ca="true">+IF(AND(ISNUMBER(OFFSET('Hygiene Data'!$I$9,0,10*ROW('Hygiene Data'!I22))),'Data Summary'!EF28="Yes"),OFFSET('Hygiene Data'!$I$9,0,10*ROW('Hygiene Data'!I22)),NA())</f>
        <v>#N/A</v>
      </c>
    </row>
    <row xmlns:x14ac="http://schemas.microsoft.com/office/spreadsheetml/2009/9/ac" r="29" x14ac:dyDescent="0.2">
      <c r="A29" s="329" t="e">
        <f ca="true">+RIGHT('Data Summary'!A29,LEN('Data Summary'!A29)-9)</f>
        <v>#VALUE!</v>
      </c>
      <c r="B29" s="35" t="str">
        <f ca="true">+IF(ISTEXT('Data Summary'!B29),'Data Summary'!B29,"")</f>
        <v/>
      </c>
      <c r="C29" s="328" t="e">
        <f ca="true">+VALUE('Data Summary'!C29)</f>
        <v>#VALUE!</v>
      </c>
      <c r="D29" s="91" t="e">
        <f ca="true">+IF(AND(ISNUMBER(OFFSET('Water Data'!$D$4,0,10*ROW('Water Data'!D23))),'Data Summary'!BS29="Yes"),100-OFFSET('Water Data'!$D$4,0,10*ROW('Water Data'!D23)),NA())</f>
        <v>#N/A</v>
      </c>
      <c r="E29" s="91" t="e">
        <f ca="true">+IF(AND(ISNUMBER(OFFSET('Water Data'!$D$6,0,10*ROW('Water Data'!D23))),'Data Summary'!BT29="Yes"),OFFSET('Water Data'!$D$6,0,10*ROW('Water Data'!D23)),NA())</f>
        <v>#N/A</v>
      </c>
      <c r="F29" s="91" t="e">
        <f ca="true">+IF(AND(ISNUMBER(OFFSET('Water Data'!$D$9,0,10*ROW('Water Data'!D23))),'Data Summary'!BU29="Yes"),OFFSET('Water Data'!$D$9,0,10*ROW('Water Data'!D23)),NA())</f>
        <v>#N/A</v>
      </c>
      <c r="G29" s="91" t="e">
        <f ca="true">+IF(AND(ISNUMBER(OFFSET('Water Data'!$E$4,0,10*ROW('Water Data'!E23))),'Data Summary'!BV29="Yes"),100-OFFSET('Water Data'!$E$4,0,10*ROW('Water Data'!E23)),NA())</f>
        <v>#N/A</v>
      </c>
      <c r="H29" s="91" t="e">
        <f ca="true">+IF(AND(ISNUMBER(OFFSET('Water Data'!$E$6,0,10*ROW('Water Data'!E23))),'Data Summary'!BW29="Yes"),OFFSET('Water Data'!$E$6,0,10*ROW('Water Data'!E23)),NA())</f>
        <v>#N/A</v>
      </c>
      <c r="I29" s="91" t="e">
        <f ca="true">+IF(AND(ISNUMBER(OFFSET('Water Data'!$E$9,0,10*ROW('Water Data'!E23))),'Data Summary'!BX29="Yes"),OFFSET('Water Data'!$E$9,0,10*ROW('Water Data'!E23)),NA())</f>
        <v>#N/A</v>
      </c>
      <c r="J29" s="91" t="e">
        <f ca="true">+IF(AND(ISNUMBER(OFFSET('Water Data'!$F$4,0,10*ROW('Water Data'!F23))),'Data Summary'!BY29="Yes"),100-OFFSET('Water Data'!$F$4,0,10*ROW('Water Data'!F23)),NA())</f>
        <v>#N/A</v>
      </c>
      <c r="K29" s="91" t="e">
        <f ca="true">+IF(AND(ISNUMBER(OFFSET('Water Data'!$F$6,0,10*ROW('Water Data'!F23))),'Data Summary'!BZ29="Yes"),OFFSET('Water Data'!$F$6,0,10*ROW('Water Data'!F23)),NA())</f>
        <v>#N/A</v>
      </c>
      <c r="L29" s="91" t="e">
        <f ca="true">+IF(AND(ISNUMBER(OFFSET('Water Data'!$F$9,0,10*ROW('Water Data'!F23))),'Data Summary'!CA29="Yes"),OFFSET('Water Data'!$F$9,0,10*ROW('Water Data'!F23)),NA())</f>
        <v>#N/A</v>
      </c>
      <c r="M29" s="91" t="e">
        <f ca="true">+IF(AND(ISNUMBER(OFFSET('Water Data'!$G$4,0,10*ROW('Water Data'!G23))),'Data Summary'!CB29="Yes"),100-OFFSET('Water Data'!$G$4,0,10*ROW('Water Data'!G23)),NA())</f>
        <v>#N/A</v>
      </c>
      <c r="N29" s="91" t="e">
        <f ca="true">+IF(AND(ISNUMBER(OFFSET('Water Data'!$G$6,0,10*ROW('Water Data'!G23))),'Data Summary'!CC29="Yes"),OFFSET('Water Data'!$G$6,0,10*ROW('Water Data'!G23)),NA())</f>
        <v>#N/A</v>
      </c>
      <c r="O29" s="91" t="e">
        <f ca="true">+IF(AND(ISNUMBER(OFFSET('Water Data'!$G$9,0,10*ROW('Water Data'!G23))),'Data Summary'!CD29="Yes"),OFFSET('Water Data'!$G$9,0,10*ROW('Water Data'!G23)),NA())</f>
        <v>#N/A</v>
      </c>
      <c r="P29" s="91" t="e">
        <f ca="true">+IF(AND(ISNUMBER(OFFSET('Water Data'!$H$4,0,10*ROW('Water Data'!H23))),'Data Summary'!CE29="Yes"),100-OFFSET('Water Data'!$H$4,0,10*ROW('Water Data'!H23)),NA())</f>
        <v>#N/A</v>
      </c>
      <c r="Q29" s="91" t="e">
        <f ca="true">+IF(AND(ISNUMBER(OFFSET('Water Data'!$H$6,0,10*ROW('Water Data'!H23))),'Data Summary'!CF29="Yes"),OFFSET('Water Data'!$H$6,0,10*ROW('Water Data'!H23)),NA())</f>
        <v>#N/A</v>
      </c>
      <c r="R29" s="91" t="e">
        <f ca="true">+IF(AND(ISNUMBER(OFFSET('Water Data'!$H$9,0,10*ROW('Water Data'!H23))),'Data Summary'!CG29="Yes"),OFFSET('Water Data'!$H$9,0,10*ROW('Water Data'!H23)),NA())</f>
        <v>#N/A</v>
      </c>
      <c r="S29" s="91" t="e">
        <f ca="true">+IF(AND(ISNUMBER(OFFSET('Water Data'!$I$4,0,10*ROW('Water Data'!I23))),'Data Summary'!CH29="Yes"),100-OFFSET('Water Data'!$I$4,0,10*ROW('Water Data'!I23)),NA())</f>
        <v>#N/A</v>
      </c>
      <c r="T29" s="91" t="e">
        <f ca="true">+IF(AND(ISNUMBER(OFFSET('Water Data'!$I$6,0,10*ROW('Water Data'!I23))),'Data Summary'!CI29="Yes"),OFFSET('Water Data'!$I$6,0,10*ROW('Water Data'!I23)),NA())</f>
        <v>#N/A</v>
      </c>
      <c r="U29" s="91" t="e">
        <f ca="true">+IF(AND(ISNUMBER(OFFSET('Water Data'!$I$9,0,10*ROW('Water Data'!I23))),'Data Summary'!CJ29="Yes"),OFFSET('Water Data'!$I$9,0,10*ROW('Water Data'!I23)),NA())</f>
        <v>#N/A</v>
      </c>
      <c r="V29" s="92" t="e">
        <f ca="true">+IF(AND(ISNUMBER(OFFSET('Sanitation Data'!$D$4,0,10*ROW('Sanitation Data'!D23))),'Data Summary'!CK29="Yes"),100-OFFSET('Sanitation Data'!$D$4,0,10*ROW('Sanitation Data'!D23)),NA())</f>
        <v>#N/A</v>
      </c>
      <c r="W29" s="92" t="e">
        <f ca="true">+IF(AND(ISNUMBER(OFFSET('Sanitation Data'!$D$6,0,10*ROW('Sanitation Data'!D23))),'Data Summary'!CL29="Yes"),OFFSET('Sanitation Data'!$D$6,0,10*ROW('Sanitation Data'!D23)),NA())</f>
        <v>#N/A</v>
      </c>
      <c r="X29" s="92" t="e">
        <f ca="true">+IF(AND(ISNUMBER(OFFSET('Sanitation Data'!$D$10,0,10*ROW('Sanitation Data'!D23))),'Data Summary'!CM29="Yes"),OFFSET('Sanitation Data'!$D$10,0,10*ROW('Sanitation Data'!D23)),NA())</f>
        <v>#N/A</v>
      </c>
      <c r="Y29" s="92" t="e">
        <f ca="true">+IF(AND(ISNUMBER(OFFSET('Sanitation Data'!$D$11,0,10*ROW('Sanitation Data'!D23))),'Data Summary'!CN29="Yes"),OFFSET('Sanitation Data'!$D$11,0,10*ROW('Sanitation Data'!D23)),NA())</f>
        <v>#N/A</v>
      </c>
      <c r="Z29" s="92" t="e">
        <f ca="true">+IF(AND(ISNUMBER(OFFSET('Sanitation Data'!$D$12,0,10*ROW('Sanitation Data'!D23))),'Data Summary'!CO29="Yes"),OFFSET('Sanitation Data'!$D$12,0,10*ROW('Sanitation Data'!D23)),NA())</f>
        <v>#N/A</v>
      </c>
      <c r="AA29" s="92" t="e">
        <f ca="true">+IF(AND(ISNUMBER(OFFSET('Sanitation Data'!$E$4,0,10*ROW('Sanitation Data'!E23))),'Data Summary'!CP29="Yes"),100-OFFSET('Sanitation Data'!$E$4,0,10*ROW('Sanitation Data'!E23)),NA())</f>
        <v>#N/A</v>
      </c>
      <c r="AB29" s="92" t="e">
        <f ca="true">+IF(AND(ISNUMBER(OFFSET('Sanitation Data'!$E$6,0,10*ROW('Sanitation Data'!E23))),'Data Summary'!CQ29="Yes"),OFFSET('Sanitation Data'!$E$6,0,10*ROW('Sanitation Data'!E23)),NA())</f>
        <v>#N/A</v>
      </c>
      <c r="AC29" s="92" t="e">
        <f ca="true">+IF(AND(ISNUMBER(OFFSET('Sanitation Data'!$E$10,0,10*ROW('Sanitation Data'!E23))),'Data Summary'!CR29="Yes"),OFFSET('Sanitation Data'!$E$10,0,10*ROW('Sanitation Data'!E23)),NA())</f>
        <v>#N/A</v>
      </c>
      <c r="AD29" s="92" t="e">
        <f ca="true">+IF(AND(ISNUMBER(OFFSET('Sanitation Data'!$E$11,0,10*ROW('Sanitation Data'!E23))),'Data Summary'!CS29="Yes"),OFFSET('Sanitation Data'!$E$11,0,10*ROW('Sanitation Data'!E23)),NA())</f>
        <v>#N/A</v>
      </c>
      <c r="AE29" s="92" t="e">
        <f ca="true">+IF(AND(ISNUMBER(OFFSET('Sanitation Data'!$E$12,0,10*ROW('Sanitation Data'!E23))),'Data Summary'!CT29="Yes"),OFFSET('Sanitation Data'!$E$12,0,10*ROW('Sanitation Data'!E23)),NA())</f>
        <v>#N/A</v>
      </c>
      <c r="AF29" s="92" t="e">
        <f ca="true">+IF(AND(ISNUMBER(OFFSET('Sanitation Data'!$F$4,0,10*ROW('Sanitation Data'!F23))),'Data Summary'!CU29="Yes"),100-OFFSET('Sanitation Data'!$F$4,0,10*ROW('Sanitation Data'!F23)),NA())</f>
        <v>#N/A</v>
      </c>
      <c r="AG29" s="92" t="e">
        <f ca="true">+IF(AND(ISNUMBER(OFFSET('Sanitation Data'!$F$6,0,10*ROW('Sanitation Data'!F23))),'Data Summary'!CV29="Yes"),OFFSET('Sanitation Data'!$F$6,0,10*ROW('Sanitation Data'!F23)),NA())</f>
        <v>#N/A</v>
      </c>
      <c r="AH29" s="92" t="e">
        <f ca="true">+IF(AND(ISNUMBER(OFFSET('Sanitation Data'!$F$10,0,10*ROW('Sanitation Data'!F23))),'Data Summary'!CW29="Yes"),OFFSET('Sanitation Data'!$F$10,0,10*ROW('Sanitation Data'!F23)),NA())</f>
        <v>#N/A</v>
      </c>
      <c r="AI29" s="92" t="e">
        <f ca="true">+IF(AND(ISNUMBER(OFFSET('Sanitation Data'!$F$11,0,10*ROW('Sanitation Data'!F23))),'Data Summary'!CX29="Yes"),OFFSET('Sanitation Data'!$F$11,0,10*ROW('Sanitation Data'!F23)),NA())</f>
        <v>#N/A</v>
      </c>
      <c r="AJ29" s="92" t="e">
        <f ca="true">+IF(AND(ISNUMBER(OFFSET('Sanitation Data'!$F$12,0,10*ROW('Sanitation Data'!F23))),'Data Summary'!CY29="Yes"),OFFSET('Sanitation Data'!$F$12,0,10*ROW('Sanitation Data'!F23)),NA())</f>
        <v>#N/A</v>
      </c>
      <c r="AK29" s="92" t="e">
        <f ca="true">+IF(AND(ISNUMBER(OFFSET('Sanitation Data'!$G$4,0,10*ROW('Sanitation Data'!G23))),'Data Summary'!CZ29="Yes"),100-OFFSET('Sanitation Data'!$G$4,0,10*ROW('Sanitation Data'!G23)),NA())</f>
        <v>#N/A</v>
      </c>
      <c r="AL29" s="92" t="e">
        <f ca="true">+IF(AND(ISNUMBER(OFFSET('Sanitation Data'!$G$6,0,10*ROW('Sanitation Data'!G23))),'Data Summary'!DA29="Yes"),OFFSET('Sanitation Data'!$G$6,0,10*ROW('Sanitation Data'!G23)),NA())</f>
        <v>#N/A</v>
      </c>
      <c r="AM29" s="92" t="e">
        <f ca="true">+IF(AND(ISNUMBER(OFFSET('Sanitation Data'!$G$10,0,10*ROW('Sanitation Data'!G23))),'Data Summary'!DB29="Yes"),OFFSET('Sanitation Data'!$G$10,0,10*ROW('Sanitation Data'!G23)),NA())</f>
        <v>#N/A</v>
      </c>
      <c r="AN29" s="92" t="e">
        <f ca="true">+IF(AND(ISNUMBER(OFFSET('Sanitation Data'!$G$11,0,10*ROW('Sanitation Data'!G23))),'Data Summary'!DC29="Yes"),OFFSET('Sanitation Data'!$G$11,0,10*ROW('Sanitation Data'!G23)),NA())</f>
        <v>#N/A</v>
      </c>
      <c r="AO29" s="92" t="e">
        <f ca="true">+IF(AND(ISNUMBER(OFFSET('Sanitation Data'!$G$12,0,10*ROW('Sanitation Data'!G23))),'Data Summary'!DD29="Yes"),OFFSET('Sanitation Data'!$G$12,0,10*ROW('Sanitation Data'!G23)),NA())</f>
        <v>#N/A</v>
      </c>
      <c r="AP29" s="92" t="e">
        <f ca="true">+IF(AND(ISNUMBER(OFFSET('Sanitation Data'!$H$4,0,10*ROW('Sanitation Data'!H23))),'Data Summary'!DE29="Yes"),100-OFFSET('Sanitation Data'!$H$4,0,10*ROW('Sanitation Data'!H23)),NA())</f>
        <v>#N/A</v>
      </c>
      <c r="AQ29" s="92" t="e">
        <f ca="true">+IF(AND(ISNUMBER(OFFSET('Sanitation Data'!$H$6,0,10*ROW('Sanitation Data'!H23))),'Data Summary'!DF29="Yes"),OFFSET('Sanitation Data'!$H$6,0,10*ROW('Sanitation Data'!H23)),NA())</f>
        <v>#N/A</v>
      </c>
      <c r="AR29" s="92" t="e">
        <f ca="true">+IF(AND(ISNUMBER(OFFSET('Sanitation Data'!$H$10,0,10*ROW('Sanitation Data'!H23))),'Data Summary'!DG29="Yes"),OFFSET('Sanitation Data'!$H$10,0,10*ROW('Sanitation Data'!H23)),NA())</f>
        <v>#N/A</v>
      </c>
      <c r="AS29" s="92" t="e">
        <f ca="true">+IF(AND(ISNUMBER(OFFSET('Sanitation Data'!$H$11,0,10*ROW('Sanitation Data'!H23))),'Data Summary'!DH29="Yes"),OFFSET('Sanitation Data'!$H$11,0,10*ROW('Sanitation Data'!H23)),NA())</f>
        <v>#N/A</v>
      </c>
      <c r="AT29" s="92" t="e">
        <f ca="true">+IF(AND(ISNUMBER(OFFSET('Sanitation Data'!$H$12,0,10*ROW('Sanitation Data'!H23))),'Data Summary'!DI29="Yes"),OFFSET('Sanitation Data'!$H$12,0,10*ROW('Sanitation Data'!H23)),NA())</f>
        <v>#N/A</v>
      </c>
      <c r="AU29" s="92" t="e">
        <f ca="true">+IF(AND(ISNUMBER(OFFSET('Sanitation Data'!$I$4,0,10*ROW('Sanitation Data'!I23))),'Data Summary'!DJ29="Yes"),100-OFFSET('Sanitation Data'!$I$4,0,10*ROW('Sanitation Data'!I23)),NA())</f>
        <v>#N/A</v>
      </c>
      <c r="AV29" s="92" t="e">
        <f ca="true">+IF(AND(ISNUMBER(OFFSET('Sanitation Data'!$I$6,0,10*ROW('Sanitation Data'!I23))),'Data Summary'!DK29="Yes"),OFFSET('Sanitation Data'!$I$6,0,10*ROW('Sanitation Data'!I23)),NA())</f>
        <v>#N/A</v>
      </c>
      <c r="AW29" s="92" t="e">
        <f ca="true">+IF(AND(ISNUMBER(OFFSET('Sanitation Data'!$I$10,0,10*ROW('Sanitation Data'!I23))),'Data Summary'!DL29="Yes"),OFFSET('Sanitation Data'!$I$10,0,10*ROW('Sanitation Data'!I23)),NA())</f>
        <v>#N/A</v>
      </c>
      <c r="AX29" s="92" t="e">
        <f ca="true">+IF(AND(ISNUMBER(OFFSET('Sanitation Data'!$I$11,0,10*ROW('Sanitation Data'!I23))),'Data Summary'!DM29="Yes"),OFFSET('Sanitation Data'!$I$11,0,10*ROW('Sanitation Data'!I23)),NA())</f>
        <v>#N/A</v>
      </c>
      <c r="AY29" s="92" t="e">
        <f ca="true">+IF(AND(ISNUMBER(OFFSET('Sanitation Data'!$I$12,0,10*ROW('Sanitation Data'!I23))),'Data Summary'!DN29="Yes"),OFFSET('Sanitation Data'!$I$12,0,10*ROW('Sanitation Data'!I23)),NA())</f>
        <v>#N/A</v>
      </c>
      <c r="AZ29" s="93" t="e">
        <f ca="true">+IF(AND(ISNUMBER(OFFSET('Hygiene Data'!$D$5,0,10*ROW('Hygiene Data'!D23))),'Data Summary'!DO29="Yes"),OFFSET('Hygiene Data'!$D$5,0,10*ROW('Hygiene Data'!D23)),NA())</f>
        <v>#N/A</v>
      </c>
      <c r="BA29" s="93" t="e">
        <f ca="true">+IF(AND(ISNUMBER(OFFSET('Hygiene Data'!$D$7,0,10*ROW('Hygiene Data'!D23))),'Data Summary'!DP29="Yes"),OFFSET('Hygiene Data'!$D$7,0,10*ROW('Hygiene Data'!D23)),NA())</f>
        <v>#N/A</v>
      </c>
      <c r="BB29" s="93" t="e">
        <f ca="true">+IF(AND(ISNUMBER(OFFSET('Hygiene Data'!$D$9,0,10*ROW('Hygiene Data'!D23))),'Data Summary'!DQ29="Yes"),OFFSET('Hygiene Data'!$D$9,0,10*ROW('Hygiene Data'!D23)),NA())</f>
        <v>#N/A</v>
      </c>
      <c r="BC29" s="93" t="e">
        <f ca="true">+IF(AND(ISNUMBER(OFFSET('Hygiene Data'!$E$5,0,10*ROW('Hygiene Data'!E23))),'Data Summary'!DR29="Yes"),OFFSET('Hygiene Data'!$E$5,0,10*ROW('Hygiene Data'!E23)),NA())</f>
        <v>#N/A</v>
      </c>
      <c r="BD29" s="93" t="e">
        <f ca="true">+IF(AND(ISNUMBER(OFFSET('Hygiene Data'!$E$7,0,10*ROW('Hygiene Data'!E23))),'Data Summary'!DS29="Yes"),OFFSET('Hygiene Data'!$E$7,0,10*ROW('Hygiene Data'!E23)),NA())</f>
        <v>#N/A</v>
      </c>
      <c r="BE29" s="93" t="e">
        <f ca="true">+IF(AND(ISNUMBER(OFFSET('Hygiene Data'!$E$9,0,10*ROW('Hygiene Data'!E23))),'Data Summary'!DT29="Yes"),OFFSET('Hygiene Data'!$E$9,0,10*ROW('Hygiene Data'!E23)),NA())</f>
        <v>#N/A</v>
      </c>
      <c r="BF29" s="93" t="e">
        <f ca="true">+IF(AND(ISNUMBER(OFFSET('Hygiene Data'!$F$5,0,10*ROW('Hygiene Data'!F23))),'Data Summary'!DU29="Yes"),OFFSET('Hygiene Data'!$F$5,0,10*ROW('Hygiene Data'!F23)),NA())</f>
        <v>#N/A</v>
      </c>
      <c r="BG29" s="93" t="e">
        <f ca="true">+IF(AND(ISNUMBER(OFFSET('Hygiene Data'!$F$7,0,10*ROW('Hygiene Data'!F23))),'Data Summary'!DV29="Yes"),OFFSET('Hygiene Data'!$F$7,0,10*ROW('Hygiene Data'!F23)),NA())</f>
        <v>#N/A</v>
      </c>
      <c r="BH29" s="93" t="e">
        <f ca="true">+IF(AND(ISNUMBER(OFFSET('Hygiene Data'!$F$9,0,10*ROW('Hygiene Data'!F23))),'Data Summary'!DW29="Yes"),OFFSET('Hygiene Data'!$F$9,0,10*ROW('Hygiene Data'!F23)),NA())</f>
        <v>#N/A</v>
      </c>
      <c r="BI29" s="93" t="e">
        <f ca="true">+IF(AND(ISNUMBER(OFFSET('Hygiene Data'!$G$5,0,10*ROW('Hygiene Data'!G23))),'Data Summary'!DX29="Yes"),OFFSET('Hygiene Data'!$G$5,0,10*ROW('Hygiene Data'!G23)),NA())</f>
        <v>#N/A</v>
      </c>
      <c r="BJ29" s="93" t="e">
        <f ca="true">+IF(AND(ISNUMBER(OFFSET('Hygiene Data'!$G$7,0,10*ROW('Hygiene Data'!G23))),'Data Summary'!DY29="Yes"),OFFSET('Hygiene Data'!$G$7,0,10*ROW('Hygiene Data'!G23)),NA())</f>
        <v>#N/A</v>
      </c>
      <c r="BK29" s="93" t="e">
        <f ca="true">+IF(AND(ISNUMBER(OFFSET('Hygiene Data'!$G$9,0,10*ROW('Hygiene Data'!G23))),'Data Summary'!DZ29="Yes"),OFFSET('Hygiene Data'!$G$9,0,10*ROW('Hygiene Data'!G23)),NA())</f>
        <v>#N/A</v>
      </c>
      <c r="BL29" s="93" t="e">
        <f ca="true">+IF(AND(ISNUMBER(OFFSET('Hygiene Data'!$H$5,0,10*ROW('Hygiene Data'!H23))),'Data Summary'!EA29="Yes"),OFFSET('Hygiene Data'!$H$5,0,10*ROW('Hygiene Data'!H23)),NA())</f>
        <v>#N/A</v>
      </c>
      <c r="BM29" s="93" t="e">
        <f ca="true">+IF(AND(ISNUMBER(OFFSET('Hygiene Data'!$H$7,0,10*ROW('Hygiene Data'!H23))),'Data Summary'!EB29="Yes"),OFFSET('Hygiene Data'!$H$7,0,10*ROW('Hygiene Data'!H23)),NA())</f>
        <v>#N/A</v>
      </c>
      <c r="BN29" s="93" t="e">
        <f ca="true">+IF(AND(ISNUMBER(OFFSET('Hygiene Data'!$H$9,0,10*ROW('Hygiene Data'!H23))),'Data Summary'!EC29="Yes"),OFFSET('Hygiene Data'!$H$9,0,10*ROW('Hygiene Data'!H23)),NA())</f>
        <v>#N/A</v>
      </c>
      <c r="BO29" s="93" t="e">
        <f ca="true">+IF(AND(ISNUMBER(OFFSET('Hygiene Data'!$I$5,0,10*ROW('Hygiene Data'!I23))),'Data Summary'!ED29="Yes"),OFFSET('Hygiene Data'!$I$5,0,10*ROW('Hygiene Data'!I23)),NA())</f>
        <v>#N/A</v>
      </c>
      <c r="BP29" s="93" t="e">
        <f ca="true">+IF(AND(ISNUMBER(OFFSET('Hygiene Data'!$I$7,0,10*ROW('Hygiene Data'!I23))),'Data Summary'!EE29="Yes"),OFFSET('Hygiene Data'!$I$7,0,10*ROW('Hygiene Data'!I23)),NA())</f>
        <v>#N/A</v>
      </c>
      <c r="BQ29" s="93" t="e">
        <f ca="true">+IF(AND(ISNUMBER(OFFSET('Hygiene Data'!$I$9,0,10*ROW('Hygiene Data'!I23))),'Data Summary'!EF29="Yes"),OFFSET('Hygiene Data'!$I$9,0,10*ROW('Hygiene Data'!I23)),NA())</f>
        <v>#N/A</v>
      </c>
    </row>
    <row xmlns:x14ac="http://schemas.microsoft.com/office/spreadsheetml/2009/9/ac" r="30" x14ac:dyDescent="0.2">
      <c r="A30" s="329" t="e">
        <f ca="true">+RIGHT('Data Summary'!A30,LEN('Data Summary'!A30)-9)</f>
        <v>#VALUE!</v>
      </c>
      <c r="B30" s="35" t="str">
        <f ca="true">+IF(ISTEXT('Data Summary'!B30),'Data Summary'!B30,"")</f>
        <v/>
      </c>
      <c r="C30" s="328" t="e">
        <f ca="true">+VALUE('Data Summary'!C30)</f>
        <v>#VALUE!</v>
      </c>
      <c r="D30" s="91" t="e">
        <f ca="true">+IF(AND(ISNUMBER(OFFSET('Water Data'!$D$4,0,10*ROW('Water Data'!D24))),'Data Summary'!BS30="Yes"),100-OFFSET('Water Data'!$D$4,0,10*ROW('Water Data'!D24)),NA())</f>
        <v>#N/A</v>
      </c>
      <c r="E30" s="91" t="e">
        <f ca="true">+IF(AND(ISNUMBER(OFFSET('Water Data'!$D$6,0,10*ROW('Water Data'!D24))),'Data Summary'!BT30="Yes"),OFFSET('Water Data'!$D$6,0,10*ROW('Water Data'!D24)),NA())</f>
        <v>#N/A</v>
      </c>
      <c r="F30" s="91" t="e">
        <f ca="true">+IF(AND(ISNUMBER(OFFSET('Water Data'!$D$9,0,10*ROW('Water Data'!D24))),'Data Summary'!BU30="Yes"),OFFSET('Water Data'!$D$9,0,10*ROW('Water Data'!D24)),NA())</f>
        <v>#N/A</v>
      </c>
      <c r="G30" s="91" t="e">
        <f ca="true">+IF(AND(ISNUMBER(OFFSET('Water Data'!$E$4,0,10*ROW('Water Data'!E24))),'Data Summary'!BV30="Yes"),100-OFFSET('Water Data'!$E$4,0,10*ROW('Water Data'!E24)),NA())</f>
        <v>#N/A</v>
      </c>
      <c r="H30" s="91" t="e">
        <f ca="true">+IF(AND(ISNUMBER(OFFSET('Water Data'!$E$6,0,10*ROW('Water Data'!E24))),'Data Summary'!BW30="Yes"),OFFSET('Water Data'!$E$6,0,10*ROW('Water Data'!E24)),NA())</f>
        <v>#N/A</v>
      </c>
      <c r="I30" s="91" t="e">
        <f ca="true">+IF(AND(ISNUMBER(OFFSET('Water Data'!$E$9,0,10*ROW('Water Data'!E24))),'Data Summary'!BX30="Yes"),OFFSET('Water Data'!$E$9,0,10*ROW('Water Data'!E24)),NA())</f>
        <v>#N/A</v>
      </c>
      <c r="J30" s="91" t="e">
        <f ca="true">+IF(AND(ISNUMBER(OFFSET('Water Data'!$F$4,0,10*ROW('Water Data'!F24))),'Data Summary'!BY30="Yes"),100-OFFSET('Water Data'!$F$4,0,10*ROW('Water Data'!F24)),NA())</f>
        <v>#N/A</v>
      </c>
      <c r="K30" s="91" t="e">
        <f ca="true">+IF(AND(ISNUMBER(OFFSET('Water Data'!$F$6,0,10*ROW('Water Data'!F24))),'Data Summary'!BZ30="Yes"),OFFSET('Water Data'!$F$6,0,10*ROW('Water Data'!F24)),NA())</f>
        <v>#N/A</v>
      </c>
      <c r="L30" s="91" t="e">
        <f ca="true">+IF(AND(ISNUMBER(OFFSET('Water Data'!$F$9,0,10*ROW('Water Data'!F24))),'Data Summary'!CA30="Yes"),OFFSET('Water Data'!$F$9,0,10*ROW('Water Data'!F24)),NA())</f>
        <v>#N/A</v>
      </c>
      <c r="M30" s="91" t="e">
        <f ca="true">+IF(AND(ISNUMBER(OFFSET('Water Data'!$G$4,0,10*ROW('Water Data'!G24))),'Data Summary'!CB30="Yes"),100-OFFSET('Water Data'!$G$4,0,10*ROW('Water Data'!G24)),NA())</f>
        <v>#N/A</v>
      </c>
      <c r="N30" s="91" t="e">
        <f ca="true">+IF(AND(ISNUMBER(OFFSET('Water Data'!$G$6,0,10*ROW('Water Data'!G24))),'Data Summary'!CC30="Yes"),OFFSET('Water Data'!$G$6,0,10*ROW('Water Data'!G24)),NA())</f>
        <v>#N/A</v>
      </c>
      <c r="O30" s="91" t="e">
        <f ca="true">+IF(AND(ISNUMBER(OFFSET('Water Data'!$G$9,0,10*ROW('Water Data'!G24))),'Data Summary'!CD30="Yes"),OFFSET('Water Data'!$G$9,0,10*ROW('Water Data'!G24)),NA())</f>
        <v>#N/A</v>
      </c>
      <c r="P30" s="91" t="e">
        <f ca="true">+IF(AND(ISNUMBER(OFFSET('Water Data'!$H$4,0,10*ROW('Water Data'!H24))),'Data Summary'!CE30="Yes"),100-OFFSET('Water Data'!$H$4,0,10*ROW('Water Data'!H24)),NA())</f>
        <v>#N/A</v>
      </c>
      <c r="Q30" s="91" t="e">
        <f ca="true">+IF(AND(ISNUMBER(OFFSET('Water Data'!$H$6,0,10*ROW('Water Data'!H24))),'Data Summary'!CF30="Yes"),OFFSET('Water Data'!$H$6,0,10*ROW('Water Data'!H24)),NA())</f>
        <v>#N/A</v>
      </c>
      <c r="R30" s="91" t="e">
        <f ca="true">+IF(AND(ISNUMBER(OFFSET('Water Data'!$H$9,0,10*ROW('Water Data'!H24))),'Data Summary'!CG30="Yes"),OFFSET('Water Data'!$H$9,0,10*ROW('Water Data'!H24)),NA())</f>
        <v>#N/A</v>
      </c>
      <c r="S30" s="91" t="e">
        <f ca="true">+IF(AND(ISNUMBER(OFFSET('Water Data'!$I$4,0,10*ROW('Water Data'!I24))),'Data Summary'!CH30="Yes"),100-OFFSET('Water Data'!$I$4,0,10*ROW('Water Data'!I24)),NA())</f>
        <v>#N/A</v>
      </c>
      <c r="T30" s="91" t="e">
        <f ca="true">+IF(AND(ISNUMBER(OFFSET('Water Data'!$I$6,0,10*ROW('Water Data'!I24))),'Data Summary'!CI30="Yes"),OFFSET('Water Data'!$I$6,0,10*ROW('Water Data'!I24)),NA())</f>
        <v>#N/A</v>
      </c>
      <c r="U30" s="91" t="e">
        <f ca="true">+IF(AND(ISNUMBER(OFFSET('Water Data'!$I$9,0,10*ROW('Water Data'!I24))),'Data Summary'!CJ30="Yes"),OFFSET('Water Data'!$I$9,0,10*ROW('Water Data'!I24)),NA())</f>
        <v>#N/A</v>
      </c>
      <c r="V30" s="92" t="e">
        <f ca="true">+IF(AND(ISNUMBER(OFFSET('Sanitation Data'!$D$4,0,10*ROW('Sanitation Data'!D24))),'Data Summary'!CK30="Yes"),100-OFFSET('Sanitation Data'!$D$4,0,10*ROW('Sanitation Data'!D24)),NA())</f>
        <v>#N/A</v>
      </c>
      <c r="W30" s="92" t="e">
        <f ca="true">+IF(AND(ISNUMBER(OFFSET('Sanitation Data'!$D$6,0,10*ROW('Sanitation Data'!D24))),'Data Summary'!CL30="Yes"),OFFSET('Sanitation Data'!$D$6,0,10*ROW('Sanitation Data'!D24)),NA())</f>
        <v>#N/A</v>
      </c>
      <c r="X30" s="92" t="e">
        <f ca="true">+IF(AND(ISNUMBER(OFFSET('Sanitation Data'!$D$10,0,10*ROW('Sanitation Data'!D24))),'Data Summary'!CM30="Yes"),OFFSET('Sanitation Data'!$D$10,0,10*ROW('Sanitation Data'!D24)),NA())</f>
        <v>#N/A</v>
      </c>
      <c r="Y30" s="92" t="e">
        <f ca="true">+IF(AND(ISNUMBER(OFFSET('Sanitation Data'!$D$11,0,10*ROW('Sanitation Data'!D24))),'Data Summary'!CN30="Yes"),OFFSET('Sanitation Data'!$D$11,0,10*ROW('Sanitation Data'!D24)),NA())</f>
        <v>#N/A</v>
      </c>
      <c r="Z30" s="92" t="e">
        <f ca="true">+IF(AND(ISNUMBER(OFFSET('Sanitation Data'!$D$12,0,10*ROW('Sanitation Data'!D24))),'Data Summary'!CO30="Yes"),OFFSET('Sanitation Data'!$D$12,0,10*ROW('Sanitation Data'!D24)),NA())</f>
        <v>#N/A</v>
      </c>
      <c r="AA30" s="92" t="e">
        <f ca="true">+IF(AND(ISNUMBER(OFFSET('Sanitation Data'!$E$4,0,10*ROW('Sanitation Data'!E24))),'Data Summary'!CP30="Yes"),100-OFFSET('Sanitation Data'!$E$4,0,10*ROW('Sanitation Data'!E24)),NA())</f>
        <v>#N/A</v>
      </c>
      <c r="AB30" s="92" t="e">
        <f ca="true">+IF(AND(ISNUMBER(OFFSET('Sanitation Data'!$E$6,0,10*ROW('Sanitation Data'!E24))),'Data Summary'!CQ30="Yes"),OFFSET('Sanitation Data'!$E$6,0,10*ROW('Sanitation Data'!E24)),NA())</f>
        <v>#N/A</v>
      </c>
      <c r="AC30" s="92" t="e">
        <f ca="true">+IF(AND(ISNUMBER(OFFSET('Sanitation Data'!$E$10,0,10*ROW('Sanitation Data'!E24))),'Data Summary'!CR30="Yes"),OFFSET('Sanitation Data'!$E$10,0,10*ROW('Sanitation Data'!E24)),NA())</f>
        <v>#N/A</v>
      </c>
      <c r="AD30" s="92" t="e">
        <f ca="true">+IF(AND(ISNUMBER(OFFSET('Sanitation Data'!$E$11,0,10*ROW('Sanitation Data'!E24))),'Data Summary'!CS30="Yes"),OFFSET('Sanitation Data'!$E$11,0,10*ROW('Sanitation Data'!E24)),NA())</f>
        <v>#N/A</v>
      </c>
      <c r="AE30" s="92" t="e">
        <f ca="true">+IF(AND(ISNUMBER(OFFSET('Sanitation Data'!$E$12,0,10*ROW('Sanitation Data'!E24))),'Data Summary'!CT30="Yes"),OFFSET('Sanitation Data'!$E$12,0,10*ROW('Sanitation Data'!E24)),NA())</f>
        <v>#N/A</v>
      </c>
      <c r="AF30" s="92" t="e">
        <f ca="true">+IF(AND(ISNUMBER(OFFSET('Sanitation Data'!$F$4,0,10*ROW('Sanitation Data'!F24))),'Data Summary'!CU30="Yes"),100-OFFSET('Sanitation Data'!$F$4,0,10*ROW('Sanitation Data'!F24)),NA())</f>
        <v>#N/A</v>
      </c>
      <c r="AG30" s="92" t="e">
        <f ca="true">+IF(AND(ISNUMBER(OFFSET('Sanitation Data'!$F$6,0,10*ROW('Sanitation Data'!F24))),'Data Summary'!CV30="Yes"),OFFSET('Sanitation Data'!$F$6,0,10*ROW('Sanitation Data'!F24)),NA())</f>
        <v>#N/A</v>
      </c>
      <c r="AH30" s="92" t="e">
        <f ca="true">+IF(AND(ISNUMBER(OFFSET('Sanitation Data'!$F$10,0,10*ROW('Sanitation Data'!F24))),'Data Summary'!CW30="Yes"),OFFSET('Sanitation Data'!$F$10,0,10*ROW('Sanitation Data'!F24)),NA())</f>
        <v>#N/A</v>
      </c>
      <c r="AI30" s="92" t="e">
        <f ca="true">+IF(AND(ISNUMBER(OFFSET('Sanitation Data'!$F$11,0,10*ROW('Sanitation Data'!F24))),'Data Summary'!CX30="Yes"),OFFSET('Sanitation Data'!$F$11,0,10*ROW('Sanitation Data'!F24)),NA())</f>
        <v>#N/A</v>
      </c>
      <c r="AJ30" s="92" t="e">
        <f ca="true">+IF(AND(ISNUMBER(OFFSET('Sanitation Data'!$F$12,0,10*ROW('Sanitation Data'!F24))),'Data Summary'!CY30="Yes"),OFFSET('Sanitation Data'!$F$12,0,10*ROW('Sanitation Data'!F24)),NA())</f>
        <v>#N/A</v>
      </c>
      <c r="AK30" s="92" t="e">
        <f ca="true">+IF(AND(ISNUMBER(OFFSET('Sanitation Data'!$G$4,0,10*ROW('Sanitation Data'!G24))),'Data Summary'!CZ30="Yes"),100-OFFSET('Sanitation Data'!$G$4,0,10*ROW('Sanitation Data'!G24)),NA())</f>
        <v>#N/A</v>
      </c>
      <c r="AL30" s="92" t="e">
        <f ca="true">+IF(AND(ISNUMBER(OFFSET('Sanitation Data'!$G$6,0,10*ROW('Sanitation Data'!G24))),'Data Summary'!DA30="Yes"),OFFSET('Sanitation Data'!$G$6,0,10*ROW('Sanitation Data'!G24)),NA())</f>
        <v>#N/A</v>
      </c>
      <c r="AM30" s="92" t="e">
        <f ca="true">+IF(AND(ISNUMBER(OFFSET('Sanitation Data'!$G$10,0,10*ROW('Sanitation Data'!G24))),'Data Summary'!DB30="Yes"),OFFSET('Sanitation Data'!$G$10,0,10*ROW('Sanitation Data'!G24)),NA())</f>
        <v>#N/A</v>
      </c>
      <c r="AN30" s="92" t="e">
        <f ca="true">+IF(AND(ISNUMBER(OFFSET('Sanitation Data'!$G$11,0,10*ROW('Sanitation Data'!G24))),'Data Summary'!DC30="Yes"),OFFSET('Sanitation Data'!$G$11,0,10*ROW('Sanitation Data'!G24)),NA())</f>
        <v>#N/A</v>
      </c>
      <c r="AO30" s="92" t="e">
        <f ca="true">+IF(AND(ISNUMBER(OFFSET('Sanitation Data'!$G$12,0,10*ROW('Sanitation Data'!G24))),'Data Summary'!DD30="Yes"),OFFSET('Sanitation Data'!$G$12,0,10*ROW('Sanitation Data'!G24)),NA())</f>
        <v>#N/A</v>
      </c>
      <c r="AP30" s="92" t="e">
        <f ca="true">+IF(AND(ISNUMBER(OFFSET('Sanitation Data'!$H$4,0,10*ROW('Sanitation Data'!H24))),'Data Summary'!DE30="Yes"),100-OFFSET('Sanitation Data'!$H$4,0,10*ROW('Sanitation Data'!H24)),NA())</f>
        <v>#N/A</v>
      </c>
      <c r="AQ30" s="92" t="e">
        <f ca="true">+IF(AND(ISNUMBER(OFFSET('Sanitation Data'!$H$6,0,10*ROW('Sanitation Data'!H24))),'Data Summary'!DF30="Yes"),OFFSET('Sanitation Data'!$H$6,0,10*ROW('Sanitation Data'!H24)),NA())</f>
        <v>#N/A</v>
      </c>
      <c r="AR30" s="92" t="e">
        <f ca="true">+IF(AND(ISNUMBER(OFFSET('Sanitation Data'!$H$10,0,10*ROW('Sanitation Data'!H24))),'Data Summary'!DG30="Yes"),OFFSET('Sanitation Data'!$H$10,0,10*ROW('Sanitation Data'!H24)),NA())</f>
        <v>#N/A</v>
      </c>
      <c r="AS30" s="92" t="e">
        <f ca="true">+IF(AND(ISNUMBER(OFFSET('Sanitation Data'!$H$11,0,10*ROW('Sanitation Data'!H24))),'Data Summary'!DH30="Yes"),OFFSET('Sanitation Data'!$H$11,0,10*ROW('Sanitation Data'!H24)),NA())</f>
        <v>#N/A</v>
      </c>
      <c r="AT30" s="92" t="e">
        <f ca="true">+IF(AND(ISNUMBER(OFFSET('Sanitation Data'!$H$12,0,10*ROW('Sanitation Data'!H24))),'Data Summary'!DI30="Yes"),OFFSET('Sanitation Data'!$H$12,0,10*ROW('Sanitation Data'!H24)),NA())</f>
        <v>#N/A</v>
      </c>
      <c r="AU30" s="92" t="e">
        <f ca="true">+IF(AND(ISNUMBER(OFFSET('Sanitation Data'!$I$4,0,10*ROW('Sanitation Data'!I24))),'Data Summary'!DJ30="Yes"),100-OFFSET('Sanitation Data'!$I$4,0,10*ROW('Sanitation Data'!I24)),NA())</f>
        <v>#N/A</v>
      </c>
      <c r="AV30" s="92" t="e">
        <f ca="true">+IF(AND(ISNUMBER(OFFSET('Sanitation Data'!$I$6,0,10*ROW('Sanitation Data'!I24))),'Data Summary'!DK30="Yes"),OFFSET('Sanitation Data'!$I$6,0,10*ROW('Sanitation Data'!I24)),NA())</f>
        <v>#N/A</v>
      </c>
      <c r="AW30" s="92" t="e">
        <f ca="true">+IF(AND(ISNUMBER(OFFSET('Sanitation Data'!$I$10,0,10*ROW('Sanitation Data'!I24))),'Data Summary'!DL30="Yes"),OFFSET('Sanitation Data'!$I$10,0,10*ROW('Sanitation Data'!I24)),NA())</f>
        <v>#N/A</v>
      </c>
      <c r="AX30" s="92" t="e">
        <f ca="true">+IF(AND(ISNUMBER(OFFSET('Sanitation Data'!$I$11,0,10*ROW('Sanitation Data'!I24))),'Data Summary'!DM30="Yes"),OFFSET('Sanitation Data'!$I$11,0,10*ROW('Sanitation Data'!I24)),NA())</f>
        <v>#N/A</v>
      </c>
      <c r="AY30" s="92" t="e">
        <f ca="true">+IF(AND(ISNUMBER(OFFSET('Sanitation Data'!$I$12,0,10*ROW('Sanitation Data'!I24))),'Data Summary'!DN30="Yes"),OFFSET('Sanitation Data'!$I$12,0,10*ROW('Sanitation Data'!I24)),NA())</f>
        <v>#N/A</v>
      </c>
      <c r="AZ30" s="93" t="e">
        <f ca="true">+IF(AND(ISNUMBER(OFFSET('Hygiene Data'!$D$5,0,10*ROW('Hygiene Data'!D24))),'Data Summary'!DO30="Yes"),OFFSET('Hygiene Data'!$D$5,0,10*ROW('Hygiene Data'!D24)),NA())</f>
        <v>#N/A</v>
      </c>
      <c r="BA30" s="93" t="e">
        <f ca="true">+IF(AND(ISNUMBER(OFFSET('Hygiene Data'!$D$7,0,10*ROW('Hygiene Data'!D24))),'Data Summary'!DP30="Yes"),OFFSET('Hygiene Data'!$D$7,0,10*ROW('Hygiene Data'!D24)),NA())</f>
        <v>#N/A</v>
      </c>
      <c r="BB30" s="93" t="e">
        <f ca="true">+IF(AND(ISNUMBER(OFFSET('Hygiene Data'!$D$9,0,10*ROW('Hygiene Data'!D24))),'Data Summary'!DQ30="Yes"),OFFSET('Hygiene Data'!$D$9,0,10*ROW('Hygiene Data'!D24)),NA())</f>
        <v>#N/A</v>
      </c>
      <c r="BC30" s="93" t="e">
        <f ca="true">+IF(AND(ISNUMBER(OFFSET('Hygiene Data'!$E$5,0,10*ROW('Hygiene Data'!E24))),'Data Summary'!DR30="Yes"),OFFSET('Hygiene Data'!$E$5,0,10*ROW('Hygiene Data'!E24)),NA())</f>
        <v>#N/A</v>
      </c>
      <c r="BD30" s="93" t="e">
        <f ca="true">+IF(AND(ISNUMBER(OFFSET('Hygiene Data'!$E$7,0,10*ROW('Hygiene Data'!E24))),'Data Summary'!DS30="Yes"),OFFSET('Hygiene Data'!$E$7,0,10*ROW('Hygiene Data'!E24)),NA())</f>
        <v>#N/A</v>
      </c>
      <c r="BE30" s="93" t="e">
        <f ca="true">+IF(AND(ISNUMBER(OFFSET('Hygiene Data'!$E$9,0,10*ROW('Hygiene Data'!E24))),'Data Summary'!DT30="Yes"),OFFSET('Hygiene Data'!$E$9,0,10*ROW('Hygiene Data'!E24)),NA())</f>
        <v>#N/A</v>
      </c>
      <c r="BF30" s="93" t="e">
        <f ca="true">+IF(AND(ISNUMBER(OFFSET('Hygiene Data'!$F$5,0,10*ROW('Hygiene Data'!F24))),'Data Summary'!DU30="Yes"),OFFSET('Hygiene Data'!$F$5,0,10*ROW('Hygiene Data'!F24)),NA())</f>
        <v>#N/A</v>
      </c>
      <c r="BG30" s="93" t="e">
        <f ca="true">+IF(AND(ISNUMBER(OFFSET('Hygiene Data'!$F$7,0,10*ROW('Hygiene Data'!F24))),'Data Summary'!DV30="Yes"),OFFSET('Hygiene Data'!$F$7,0,10*ROW('Hygiene Data'!F24)),NA())</f>
        <v>#N/A</v>
      </c>
      <c r="BH30" s="93" t="e">
        <f ca="true">+IF(AND(ISNUMBER(OFFSET('Hygiene Data'!$F$9,0,10*ROW('Hygiene Data'!F24))),'Data Summary'!DW30="Yes"),OFFSET('Hygiene Data'!$F$9,0,10*ROW('Hygiene Data'!F24)),NA())</f>
        <v>#N/A</v>
      </c>
      <c r="BI30" s="93" t="e">
        <f ca="true">+IF(AND(ISNUMBER(OFFSET('Hygiene Data'!$G$5,0,10*ROW('Hygiene Data'!G24))),'Data Summary'!DX30="Yes"),OFFSET('Hygiene Data'!$G$5,0,10*ROW('Hygiene Data'!G24)),NA())</f>
        <v>#N/A</v>
      </c>
      <c r="BJ30" s="93" t="e">
        <f ca="true">+IF(AND(ISNUMBER(OFFSET('Hygiene Data'!$G$7,0,10*ROW('Hygiene Data'!G24))),'Data Summary'!DY30="Yes"),OFFSET('Hygiene Data'!$G$7,0,10*ROW('Hygiene Data'!G24)),NA())</f>
        <v>#N/A</v>
      </c>
      <c r="BK30" s="93" t="e">
        <f ca="true">+IF(AND(ISNUMBER(OFFSET('Hygiene Data'!$G$9,0,10*ROW('Hygiene Data'!G24))),'Data Summary'!DZ30="Yes"),OFFSET('Hygiene Data'!$G$9,0,10*ROW('Hygiene Data'!G24)),NA())</f>
        <v>#N/A</v>
      </c>
      <c r="BL30" s="93" t="e">
        <f ca="true">+IF(AND(ISNUMBER(OFFSET('Hygiene Data'!$H$5,0,10*ROW('Hygiene Data'!H24))),'Data Summary'!EA30="Yes"),OFFSET('Hygiene Data'!$H$5,0,10*ROW('Hygiene Data'!H24)),NA())</f>
        <v>#N/A</v>
      </c>
      <c r="BM30" s="93" t="e">
        <f ca="true">+IF(AND(ISNUMBER(OFFSET('Hygiene Data'!$H$7,0,10*ROW('Hygiene Data'!H24))),'Data Summary'!EB30="Yes"),OFFSET('Hygiene Data'!$H$7,0,10*ROW('Hygiene Data'!H24)),NA())</f>
        <v>#N/A</v>
      </c>
      <c r="BN30" s="93" t="e">
        <f ca="true">+IF(AND(ISNUMBER(OFFSET('Hygiene Data'!$H$9,0,10*ROW('Hygiene Data'!H24))),'Data Summary'!EC30="Yes"),OFFSET('Hygiene Data'!$H$9,0,10*ROW('Hygiene Data'!H24)),NA())</f>
        <v>#N/A</v>
      </c>
      <c r="BO30" s="93" t="e">
        <f ca="true">+IF(AND(ISNUMBER(OFFSET('Hygiene Data'!$I$5,0,10*ROW('Hygiene Data'!I24))),'Data Summary'!ED30="Yes"),OFFSET('Hygiene Data'!$I$5,0,10*ROW('Hygiene Data'!I24)),NA())</f>
        <v>#N/A</v>
      </c>
      <c r="BP30" s="93" t="e">
        <f ca="true">+IF(AND(ISNUMBER(OFFSET('Hygiene Data'!$I$7,0,10*ROW('Hygiene Data'!I24))),'Data Summary'!EE30="Yes"),OFFSET('Hygiene Data'!$I$7,0,10*ROW('Hygiene Data'!I24)),NA())</f>
        <v>#N/A</v>
      </c>
      <c r="BQ30" s="93" t="e">
        <f ca="true">+IF(AND(ISNUMBER(OFFSET('Hygiene Data'!$I$9,0,10*ROW('Hygiene Data'!I24))),'Data Summary'!EF30="Yes"),OFFSET('Hygiene Data'!$I$9,0,10*ROW('Hygiene Data'!I24)),NA())</f>
        <v>#N/A</v>
      </c>
    </row>
    <row xmlns:x14ac="http://schemas.microsoft.com/office/spreadsheetml/2009/9/ac" r="31" x14ac:dyDescent="0.2">
      <c r="A31" s="329" t="e">
        <f ca="true">+RIGHT('Data Summary'!A31,LEN('Data Summary'!A31)-9)</f>
        <v>#VALUE!</v>
      </c>
      <c r="B31" s="35" t="str">
        <f ca="true">+IF(ISTEXT('Data Summary'!B31),'Data Summary'!B31,"")</f>
        <v/>
      </c>
      <c r="C31" s="328" t="e">
        <f ca="true">+VALUE('Data Summary'!C31)</f>
        <v>#VALUE!</v>
      </c>
      <c r="D31" s="91" t="e">
        <f ca="true">+IF(AND(ISNUMBER(OFFSET('Water Data'!$D$4,0,10*ROW('Water Data'!D25))),'Data Summary'!BS31="Yes"),100-OFFSET('Water Data'!$D$4,0,10*ROW('Water Data'!D25)),NA())</f>
        <v>#N/A</v>
      </c>
      <c r="E31" s="91" t="e">
        <f ca="true">+IF(AND(ISNUMBER(OFFSET('Water Data'!$D$6,0,10*ROW('Water Data'!D25))),'Data Summary'!BT31="Yes"),OFFSET('Water Data'!$D$6,0,10*ROW('Water Data'!D25)),NA())</f>
        <v>#N/A</v>
      </c>
      <c r="F31" s="91" t="e">
        <f ca="true">+IF(AND(ISNUMBER(OFFSET('Water Data'!$D$9,0,10*ROW('Water Data'!D25))),'Data Summary'!BU31="Yes"),OFFSET('Water Data'!$D$9,0,10*ROW('Water Data'!D25)),NA())</f>
        <v>#N/A</v>
      </c>
      <c r="G31" s="91" t="e">
        <f ca="true">+IF(AND(ISNUMBER(OFFSET('Water Data'!$E$4,0,10*ROW('Water Data'!E25))),'Data Summary'!BV31="Yes"),100-OFFSET('Water Data'!$E$4,0,10*ROW('Water Data'!E25)),NA())</f>
        <v>#N/A</v>
      </c>
      <c r="H31" s="91" t="e">
        <f ca="true">+IF(AND(ISNUMBER(OFFSET('Water Data'!$E$6,0,10*ROW('Water Data'!E25))),'Data Summary'!BW31="Yes"),OFFSET('Water Data'!$E$6,0,10*ROW('Water Data'!E25)),NA())</f>
        <v>#N/A</v>
      </c>
      <c r="I31" s="91" t="e">
        <f ca="true">+IF(AND(ISNUMBER(OFFSET('Water Data'!$E$9,0,10*ROW('Water Data'!E25))),'Data Summary'!BX31="Yes"),OFFSET('Water Data'!$E$9,0,10*ROW('Water Data'!E25)),NA())</f>
        <v>#N/A</v>
      </c>
      <c r="J31" s="91" t="e">
        <f ca="true">+IF(AND(ISNUMBER(OFFSET('Water Data'!$F$4,0,10*ROW('Water Data'!F25))),'Data Summary'!BY31="Yes"),100-OFFSET('Water Data'!$F$4,0,10*ROW('Water Data'!F25)),NA())</f>
        <v>#N/A</v>
      </c>
      <c r="K31" s="91" t="e">
        <f ca="true">+IF(AND(ISNUMBER(OFFSET('Water Data'!$F$6,0,10*ROW('Water Data'!F25))),'Data Summary'!BZ31="Yes"),OFFSET('Water Data'!$F$6,0,10*ROW('Water Data'!F25)),NA())</f>
        <v>#N/A</v>
      </c>
      <c r="L31" s="91" t="e">
        <f ca="true">+IF(AND(ISNUMBER(OFFSET('Water Data'!$F$9,0,10*ROW('Water Data'!F25))),'Data Summary'!CA31="Yes"),OFFSET('Water Data'!$F$9,0,10*ROW('Water Data'!F25)),NA())</f>
        <v>#N/A</v>
      </c>
      <c r="M31" s="91" t="e">
        <f ca="true">+IF(AND(ISNUMBER(OFFSET('Water Data'!$G$4,0,10*ROW('Water Data'!G25))),'Data Summary'!CB31="Yes"),100-OFFSET('Water Data'!$G$4,0,10*ROW('Water Data'!G25)),NA())</f>
        <v>#N/A</v>
      </c>
      <c r="N31" s="91" t="e">
        <f ca="true">+IF(AND(ISNUMBER(OFFSET('Water Data'!$G$6,0,10*ROW('Water Data'!G25))),'Data Summary'!CC31="Yes"),OFFSET('Water Data'!$G$6,0,10*ROW('Water Data'!G25)),NA())</f>
        <v>#N/A</v>
      </c>
      <c r="O31" s="91" t="e">
        <f ca="true">+IF(AND(ISNUMBER(OFFSET('Water Data'!$G$9,0,10*ROW('Water Data'!G25))),'Data Summary'!CD31="Yes"),OFFSET('Water Data'!$G$9,0,10*ROW('Water Data'!G25)),NA())</f>
        <v>#N/A</v>
      </c>
      <c r="P31" s="91" t="e">
        <f ca="true">+IF(AND(ISNUMBER(OFFSET('Water Data'!$H$4,0,10*ROW('Water Data'!H25))),'Data Summary'!CE31="Yes"),100-OFFSET('Water Data'!$H$4,0,10*ROW('Water Data'!H25)),NA())</f>
        <v>#N/A</v>
      </c>
      <c r="Q31" s="91" t="e">
        <f ca="true">+IF(AND(ISNUMBER(OFFSET('Water Data'!$H$6,0,10*ROW('Water Data'!H25))),'Data Summary'!CF31="Yes"),OFFSET('Water Data'!$H$6,0,10*ROW('Water Data'!H25)),NA())</f>
        <v>#N/A</v>
      </c>
      <c r="R31" s="91" t="e">
        <f ca="true">+IF(AND(ISNUMBER(OFFSET('Water Data'!$H$9,0,10*ROW('Water Data'!H25))),'Data Summary'!CG31="Yes"),OFFSET('Water Data'!$H$9,0,10*ROW('Water Data'!H25)),NA())</f>
        <v>#N/A</v>
      </c>
      <c r="S31" s="91" t="e">
        <f ca="true">+IF(AND(ISNUMBER(OFFSET('Water Data'!$I$4,0,10*ROW('Water Data'!I25))),'Data Summary'!CH31="Yes"),100-OFFSET('Water Data'!$I$4,0,10*ROW('Water Data'!I25)),NA())</f>
        <v>#N/A</v>
      </c>
      <c r="T31" s="91" t="e">
        <f ca="true">+IF(AND(ISNUMBER(OFFSET('Water Data'!$I$6,0,10*ROW('Water Data'!I25))),'Data Summary'!CI31="Yes"),OFFSET('Water Data'!$I$6,0,10*ROW('Water Data'!I25)),NA())</f>
        <v>#N/A</v>
      </c>
      <c r="U31" s="91" t="e">
        <f ca="true">+IF(AND(ISNUMBER(OFFSET('Water Data'!$I$9,0,10*ROW('Water Data'!I25))),'Data Summary'!CJ31="Yes"),OFFSET('Water Data'!$I$9,0,10*ROW('Water Data'!I25)),NA())</f>
        <v>#N/A</v>
      </c>
      <c r="V31" s="92" t="e">
        <f ca="true">+IF(AND(ISNUMBER(OFFSET('Sanitation Data'!$D$4,0,10*ROW('Sanitation Data'!D25))),'Data Summary'!CK31="Yes"),100-OFFSET('Sanitation Data'!$D$4,0,10*ROW('Sanitation Data'!D25)),NA())</f>
        <v>#N/A</v>
      </c>
      <c r="W31" s="92" t="e">
        <f ca="true">+IF(AND(ISNUMBER(OFFSET('Sanitation Data'!$D$6,0,10*ROW('Sanitation Data'!D25))),'Data Summary'!CL31="Yes"),OFFSET('Sanitation Data'!$D$6,0,10*ROW('Sanitation Data'!D25)),NA())</f>
        <v>#N/A</v>
      </c>
      <c r="X31" s="92" t="e">
        <f ca="true">+IF(AND(ISNUMBER(OFFSET('Sanitation Data'!$D$10,0,10*ROW('Sanitation Data'!D25))),'Data Summary'!CM31="Yes"),OFFSET('Sanitation Data'!$D$10,0,10*ROW('Sanitation Data'!D25)),NA())</f>
        <v>#N/A</v>
      </c>
      <c r="Y31" s="92" t="e">
        <f ca="true">+IF(AND(ISNUMBER(OFFSET('Sanitation Data'!$D$11,0,10*ROW('Sanitation Data'!D25))),'Data Summary'!CN31="Yes"),OFFSET('Sanitation Data'!$D$11,0,10*ROW('Sanitation Data'!D25)),NA())</f>
        <v>#N/A</v>
      </c>
      <c r="Z31" s="92" t="e">
        <f ca="true">+IF(AND(ISNUMBER(OFFSET('Sanitation Data'!$D$12,0,10*ROW('Sanitation Data'!D25))),'Data Summary'!CO31="Yes"),OFFSET('Sanitation Data'!$D$12,0,10*ROW('Sanitation Data'!D25)),NA())</f>
        <v>#N/A</v>
      </c>
      <c r="AA31" s="92" t="e">
        <f ca="true">+IF(AND(ISNUMBER(OFFSET('Sanitation Data'!$E$4,0,10*ROW('Sanitation Data'!E25))),'Data Summary'!CP31="Yes"),100-OFFSET('Sanitation Data'!$E$4,0,10*ROW('Sanitation Data'!E25)),NA())</f>
        <v>#N/A</v>
      </c>
      <c r="AB31" s="92" t="e">
        <f ca="true">+IF(AND(ISNUMBER(OFFSET('Sanitation Data'!$E$6,0,10*ROW('Sanitation Data'!E25))),'Data Summary'!CQ31="Yes"),OFFSET('Sanitation Data'!$E$6,0,10*ROW('Sanitation Data'!E25)),NA())</f>
        <v>#N/A</v>
      </c>
      <c r="AC31" s="92" t="e">
        <f ca="true">+IF(AND(ISNUMBER(OFFSET('Sanitation Data'!$E$10,0,10*ROW('Sanitation Data'!E25))),'Data Summary'!CR31="Yes"),OFFSET('Sanitation Data'!$E$10,0,10*ROW('Sanitation Data'!E25)),NA())</f>
        <v>#N/A</v>
      </c>
      <c r="AD31" s="92" t="e">
        <f ca="true">+IF(AND(ISNUMBER(OFFSET('Sanitation Data'!$E$11,0,10*ROW('Sanitation Data'!E25))),'Data Summary'!CS31="Yes"),OFFSET('Sanitation Data'!$E$11,0,10*ROW('Sanitation Data'!E25)),NA())</f>
        <v>#N/A</v>
      </c>
      <c r="AE31" s="92" t="e">
        <f ca="true">+IF(AND(ISNUMBER(OFFSET('Sanitation Data'!$E$12,0,10*ROW('Sanitation Data'!E25))),'Data Summary'!CT31="Yes"),OFFSET('Sanitation Data'!$E$12,0,10*ROW('Sanitation Data'!E25)),NA())</f>
        <v>#N/A</v>
      </c>
      <c r="AF31" s="92" t="e">
        <f ca="true">+IF(AND(ISNUMBER(OFFSET('Sanitation Data'!$F$4,0,10*ROW('Sanitation Data'!F25))),'Data Summary'!CU31="Yes"),100-OFFSET('Sanitation Data'!$F$4,0,10*ROW('Sanitation Data'!F25)),NA())</f>
        <v>#N/A</v>
      </c>
      <c r="AG31" s="92" t="e">
        <f ca="true">+IF(AND(ISNUMBER(OFFSET('Sanitation Data'!$F$6,0,10*ROW('Sanitation Data'!F25))),'Data Summary'!CV31="Yes"),OFFSET('Sanitation Data'!$F$6,0,10*ROW('Sanitation Data'!F25)),NA())</f>
        <v>#N/A</v>
      </c>
      <c r="AH31" s="92" t="e">
        <f ca="true">+IF(AND(ISNUMBER(OFFSET('Sanitation Data'!$F$10,0,10*ROW('Sanitation Data'!F25))),'Data Summary'!CW31="Yes"),OFFSET('Sanitation Data'!$F$10,0,10*ROW('Sanitation Data'!F25)),NA())</f>
        <v>#N/A</v>
      </c>
      <c r="AI31" s="92" t="e">
        <f ca="true">+IF(AND(ISNUMBER(OFFSET('Sanitation Data'!$F$11,0,10*ROW('Sanitation Data'!F25))),'Data Summary'!CX31="Yes"),OFFSET('Sanitation Data'!$F$11,0,10*ROW('Sanitation Data'!F25)),NA())</f>
        <v>#N/A</v>
      </c>
      <c r="AJ31" s="92" t="e">
        <f ca="true">+IF(AND(ISNUMBER(OFFSET('Sanitation Data'!$F$12,0,10*ROW('Sanitation Data'!F25))),'Data Summary'!CY31="Yes"),OFFSET('Sanitation Data'!$F$12,0,10*ROW('Sanitation Data'!F25)),NA())</f>
        <v>#N/A</v>
      </c>
      <c r="AK31" s="92" t="e">
        <f ca="true">+IF(AND(ISNUMBER(OFFSET('Sanitation Data'!$G$4,0,10*ROW('Sanitation Data'!G25))),'Data Summary'!CZ31="Yes"),100-OFFSET('Sanitation Data'!$G$4,0,10*ROW('Sanitation Data'!G25)),NA())</f>
        <v>#N/A</v>
      </c>
      <c r="AL31" s="92" t="e">
        <f ca="true">+IF(AND(ISNUMBER(OFFSET('Sanitation Data'!$G$6,0,10*ROW('Sanitation Data'!G25))),'Data Summary'!DA31="Yes"),OFFSET('Sanitation Data'!$G$6,0,10*ROW('Sanitation Data'!G25)),NA())</f>
        <v>#N/A</v>
      </c>
      <c r="AM31" s="92" t="e">
        <f ca="true">+IF(AND(ISNUMBER(OFFSET('Sanitation Data'!$G$10,0,10*ROW('Sanitation Data'!G25))),'Data Summary'!DB31="Yes"),OFFSET('Sanitation Data'!$G$10,0,10*ROW('Sanitation Data'!G25)),NA())</f>
        <v>#N/A</v>
      </c>
      <c r="AN31" s="92" t="e">
        <f ca="true">+IF(AND(ISNUMBER(OFFSET('Sanitation Data'!$G$11,0,10*ROW('Sanitation Data'!G25))),'Data Summary'!DC31="Yes"),OFFSET('Sanitation Data'!$G$11,0,10*ROW('Sanitation Data'!G25)),NA())</f>
        <v>#N/A</v>
      </c>
      <c r="AO31" s="92" t="e">
        <f ca="true">+IF(AND(ISNUMBER(OFFSET('Sanitation Data'!$G$12,0,10*ROW('Sanitation Data'!G25))),'Data Summary'!DD31="Yes"),OFFSET('Sanitation Data'!$G$12,0,10*ROW('Sanitation Data'!G25)),NA())</f>
        <v>#N/A</v>
      </c>
      <c r="AP31" s="92" t="e">
        <f ca="true">+IF(AND(ISNUMBER(OFFSET('Sanitation Data'!$H$4,0,10*ROW('Sanitation Data'!H25))),'Data Summary'!DE31="Yes"),100-OFFSET('Sanitation Data'!$H$4,0,10*ROW('Sanitation Data'!H25)),NA())</f>
        <v>#N/A</v>
      </c>
      <c r="AQ31" s="92" t="e">
        <f ca="true">+IF(AND(ISNUMBER(OFFSET('Sanitation Data'!$H$6,0,10*ROW('Sanitation Data'!H25))),'Data Summary'!DF31="Yes"),OFFSET('Sanitation Data'!$H$6,0,10*ROW('Sanitation Data'!H25)),NA())</f>
        <v>#N/A</v>
      </c>
      <c r="AR31" s="92" t="e">
        <f ca="true">+IF(AND(ISNUMBER(OFFSET('Sanitation Data'!$H$10,0,10*ROW('Sanitation Data'!H25))),'Data Summary'!DG31="Yes"),OFFSET('Sanitation Data'!$H$10,0,10*ROW('Sanitation Data'!H25)),NA())</f>
        <v>#N/A</v>
      </c>
      <c r="AS31" s="92" t="e">
        <f ca="true">+IF(AND(ISNUMBER(OFFSET('Sanitation Data'!$H$11,0,10*ROW('Sanitation Data'!H25))),'Data Summary'!DH31="Yes"),OFFSET('Sanitation Data'!$H$11,0,10*ROW('Sanitation Data'!H25)),NA())</f>
        <v>#N/A</v>
      </c>
      <c r="AT31" s="92" t="e">
        <f ca="true">+IF(AND(ISNUMBER(OFFSET('Sanitation Data'!$H$12,0,10*ROW('Sanitation Data'!H25))),'Data Summary'!DI31="Yes"),OFFSET('Sanitation Data'!$H$12,0,10*ROW('Sanitation Data'!H25)),NA())</f>
        <v>#N/A</v>
      </c>
      <c r="AU31" s="92" t="e">
        <f ca="true">+IF(AND(ISNUMBER(OFFSET('Sanitation Data'!$I$4,0,10*ROW('Sanitation Data'!I25))),'Data Summary'!DJ31="Yes"),100-OFFSET('Sanitation Data'!$I$4,0,10*ROW('Sanitation Data'!I25)),NA())</f>
        <v>#N/A</v>
      </c>
      <c r="AV31" s="92" t="e">
        <f ca="true">+IF(AND(ISNUMBER(OFFSET('Sanitation Data'!$I$6,0,10*ROW('Sanitation Data'!I25))),'Data Summary'!DK31="Yes"),OFFSET('Sanitation Data'!$I$6,0,10*ROW('Sanitation Data'!I25)),NA())</f>
        <v>#N/A</v>
      </c>
      <c r="AW31" s="92" t="e">
        <f ca="true">+IF(AND(ISNUMBER(OFFSET('Sanitation Data'!$I$10,0,10*ROW('Sanitation Data'!I25))),'Data Summary'!DL31="Yes"),OFFSET('Sanitation Data'!$I$10,0,10*ROW('Sanitation Data'!I25)),NA())</f>
        <v>#N/A</v>
      </c>
      <c r="AX31" s="92" t="e">
        <f ca="true">+IF(AND(ISNUMBER(OFFSET('Sanitation Data'!$I$11,0,10*ROW('Sanitation Data'!I25))),'Data Summary'!DM31="Yes"),OFFSET('Sanitation Data'!$I$11,0,10*ROW('Sanitation Data'!I25)),NA())</f>
        <v>#N/A</v>
      </c>
      <c r="AY31" s="92" t="e">
        <f ca="true">+IF(AND(ISNUMBER(OFFSET('Sanitation Data'!$I$12,0,10*ROW('Sanitation Data'!I25))),'Data Summary'!DN31="Yes"),OFFSET('Sanitation Data'!$I$12,0,10*ROW('Sanitation Data'!I25)),NA())</f>
        <v>#N/A</v>
      </c>
      <c r="AZ31" s="93" t="e">
        <f ca="true">+IF(AND(ISNUMBER(OFFSET('Hygiene Data'!$D$5,0,10*ROW('Hygiene Data'!D25))),'Data Summary'!DO31="Yes"),OFFSET('Hygiene Data'!$D$5,0,10*ROW('Hygiene Data'!D25)),NA())</f>
        <v>#N/A</v>
      </c>
      <c r="BA31" s="93" t="e">
        <f ca="true">+IF(AND(ISNUMBER(OFFSET('Hygiene Data'!$D$7,0,10*ROW('Hygiene Data'!D25))),'Data Summary'!DP31="Yes"),OFFSET('Hygiene Data'!$D$7,0,10*ROW('Hygiene Data'!D25)),NA())</f>
        <v>#N/A</v>
      </c>
      <c r="BB31" s="93" t="e">
        <f ca="true">+IF(AND(ISNUMBER(OFFSET('Hygiene Data'!$D$9,0,10*ROW('Hygiene Data'!D25))),'Data Summary'!DQ31="Yes"),OFFSET('Hygiene Data'!$D$9,0,10*ROW('Hygiene Data'!D25)),NA())</f>
        <v>#N/A</v>
      </c>
      <c r="BC31" s="93" t="e">
        <f ca="true">+IF(AND(ISNUMBER(OFFSET('Hygiene Data'!$E$5,0,10*ROW('Hygiene Data'!E25))),'Data Summary'!DR31="Yes"),OFFSET('Hygiene Data'!$E$5,0,10*ROW('Hygiene Data'!E25)),NA())</f>
        <v>#N/A</v>
      </c>
      <c r="BD31" s="93" t="e">
        <f ca="true">+IF(AND(ISNUMBER(OFFSET('Hygiene Data'!$E$7,0,10*ROW('Hygiene Data'!E25))),'Data Summary'!DS31="Yes"),OFFSET('Hygiene Data'!$E$7,0,10*ROW('Hygiene Data'!E25)),NA())</f>
        <v>#N/A</v>
      </c>
      <c r="BE31" s="93" t="e">
        <f ca="true">+IF(AND(ISNUMBER(OFFSET('Hygiene Data'!$E$9,0,10*ROW('Hygiene Data'!E25))),'Data Summary'!DT31="Yes"),OFFSET('Hygiene Data'!$E$9,0,10*ROW('Hygiene Data'!E25)),NA())</f>
        <v>#N/A</v>
      </c>
      <c r="BF31" s="93" t="e">
        <f ca="true">+IF(AND(ISNUMBER(OFFSET('Hygiene Data'!$F$5,0,10*ROW('Hygiene Data'!F25))),'Data Summary'!DU31="Yes"),OFFSET('Hygiene Data'!$F$5,0,10*ROW('Hygiene Data'!F25)),NA())</f>
        <v>#N/A</v>
      </c>
      <c r="BG31" s="93" t="e">
        <f ca="true">+IF(AND(ISNUMBER(OFFSET('Hygiene Data'!$F$7,0,10*ROW('Hygiene Data'!F25))),'Data Summary'!DV31="Yes"),OFFSET('Hygiene Data'!$F$7,0,10*ROW('Hygiene Data'!F25)),NA())</f>
        <v>#N/A</v>
      </c>
      <c r="BH31" s="93" t="e">
        <f ca="true">+IF(AND(ISNUMBER(OFFSET('Hygiene Data'!$F$9,0,10*ROW('Hygiene Data'!F25))),'Data Summary'!DW31="Yes"),OFFSET('Hygiene Data'!$F$9,0,10*ROW('Hygiene Data'!F25)),NA())</f>
        <v>#N/A</v>
      </c>
      <c r="BI31" s="93" t="e">
        <f ca="true">+IF(AND(ISNUMBER(OFFSET('Hygiene Data'!$G$5,0,10*ROW('Hygiene Data'!G25))),'Data Summary'!DX31="Yes"),OFFSET('Hygiene Data'!$G$5,0,10*ROW('Hygiene Data'!G25)),NA())</f>
        <v>#N/A</v>
      </c>
      <c r="BJ31" s="93" t="e">
        <f ca="true">+IF(AND(ISNUMBER(OFFSET('Hygiene Data'!$G$7,0,10*ROW('Hygiene Data'!G25))),'Data Summary'!DY31="Yes"),OFFSET('Hygiene Data'!$G$7,0,10*ROW('Hygiene Data'!G25)),NA())</f>
        <v>#N/A</v>
      </c>
      <c r="BK31" s="93" t="e">
        <f ca="true">+IF(AND(ISNUMBER(OFFSET('Hygiene Data'!$G$9,0,10*ROW('Hygiene Data'!G25))),'Data Summary'!DZ31="Yes"),OFFSET('Hygiene Data'!$G$9,0,10*ROW('Hygiene Data'!G25)),NA())</f>
        <v>#N/A</v>
      </c>
      <c r="BL31" s="93" t="e">
        <f ca="true">+IF(AND(ISNUMBER(OFFSET('Hygiene Data'!$H$5,0,10*ROW('Hygiene Data'!H25))),'Data Summary'!EA31="Yes"),OFFSET('Hygiene Data'!$H$5,0,10*ROW('Hygiene Data'!H25)),NA())</f>
        <v>#N/A</v>
      </c>
      <c r="BM31" s="93" t="e">
        <f ca="true">+IF(AND(ISNUMBER(OFFSET('Hygiene Data'!$H$7,0,10*ROW('Hygiene Data'!H25))),'Data Summary'!EB31="Yes"),OFFSET('Hygiene Data'!$H$7,0,10*ROW('Hygiene Data'!H25)),NA())</f>
        <v>#N/A</v>
      </c>
      <c r="BN31" s="93" t="e">
        <f ca="true">+IF(AND(ISNUMBER(OFFSET('Hygiene Data'!$H$9,0,10*ROW('Hygiene Data'!H25))),'Data Summary'!EC31="Yes"),OFFSET('Hygiene Data'!$H$9,0,10*ROW('Hygiene Data'!H25)),NA())</f>
        <v>#N/A</v>
      </c>
      <c r="BO31" s="93" t="e">
        <f ca="true">+IF(AND(ISNUMBER(OFFSET('Hygiene Data'!$I$5,0,10*ROW('Hygiene Data'!I25))),'Data Summary'!ED31="Yes"),OFFSET('Hygiene Data'!$I$5,0,10*ROW('Hygiene Data'!I25)),NA())</f>
        <v>#N/A</v>
      </c>
      <c r="BP31" s="93" t="e">
        <f ca="true">+IF(AND(ISNUMBER(OFFSET('Hygiene Data'!$I$7,0,10*ROW('Hygiene Data'!I25))),'Data Summary'!EE31="Yes"),OFFSET('Hygiene Data'!$I$7,0,10*ROW('Hygiene Data'!I25)),NA())</f>
        <v>#N/A</v>
      </c>
      <c r="BQ31" s="93" t="e">
        <f ca="true">+IF(AND(ISNUMBER(OFFSET('Hygiene Data'!$I$9,0,10*ROW('Hygiene Data'!I25))),'Data Summary'!EF31="Yes"),OFFSET('Hygiene Data'!$I$9,0,10*ROW('Hygiene Data'!I25)),NA())</f>
        <v>#N/A</v>
      </c>
    </row>
    <row xmlns:x14ac="http://schemas.microsoft.com/office/spreadsheetml/2009/9/ac" r="32" x14ac:dyDescent="0.2">
      <c r="A32" s="329" t="e">
        <f ca="true">+RIGHT('Data Summary'!A32,LEN('Data Summary'!A32)-9)</f>
        <v>#VALUE!</v>
      </c>
      <c r="B32" s="35" t="str">
        <f ca="true">+IF(ISTEXT('Data Summary'!B32),'Data Summary'!B32,"")</f>
        <v/>
      </c>
      <c r="C32" s="328" t="e">
        <f ca="true">+VALUE('Data Summary'!C32)</f>
        <v>#VALUE!</v>
      </c>
      <c r="D32" s="91" t="e">
        <f ca="true">+IF(AND(ISNUMBER(OFFSET('Water Data'!$D$4,0,10*ROW('Water Data'!D26))),'Data Summary'!BS32="Yes"),100-OFFSET('Water Data'!$D$4,0,10*ROW('Water Data'!D26)),NA())</f>
        <v>#N/A</v>
      </c>
      <c r="E32" s="91" t="e">
        <f ca="true">+IF(AND(ISNUMBER(OFFSET('Water Data'!$D$6,0,10*ROW('Water Data'!D26))),'Data Summary'!BT32="Yes"),OFFSET('Water Data'!$D$6,0,10*ROW('Water Data'!D26)),NA())</f>
        <v>#N/A</v>
      </c>
      <c r="F32" s="91" t="e">
        <f ca="true">+IF(AND(ISNUMBER(OFFSET('Water Data'!$D$9,0,10*ROW('Water Data'!D26))),'Data Summary'!BU32="Yes"),OFFSET('Water Data'!$D$9,0,10*ROW('Water Data'!D26)),NA())</f>
        <v>#N/A</v>
      </c>
      <c r="G32" s="91" t="e">
        <f ca="true">+IF(AND(ISNUMBER(OFFSET('Water Data'!$E$4,0,10*ROW('Water Data'!E26))),'Data Summary'!BV32="Yes"),100-OFFSET('Water Data'!$E$4,0,10*ROW('Water Data'!E26)),NA())</f>
        <v>#N/A</v>
      </c>
      <c r="H32" s="91" t="e">
        <f ca="true">+IF(AND(ISNUMBER(OFFSET('Water Data'!$E$6,0,10*ROW('Water Data'!E26))),'Data Summary'!BW32="Yes"),OFFSET('Water Data'!$E$6,0,10*ROW('Water Data'!E26)),NA())</f>
        <v>#N/A</v>
      </c>
      <c r="I32" s="91" t="e">
        <f ca="true">+IF(AND(ISNUMBER(OFFSET('Water Data'!$E$9,0,10*ROW('Water Data'!E26))),'Data Summary'!BX32="Yes"),OFFSET('Water Data'!$E$9,0,10*ROW('Water Data'!E26)),NA())</f>
        <v>#N/A</v>
      </c>
      <c r="J32" s="91" t="e">
        <f ca="true">+IF(AND(ISNUMBER(OFFSET('Water Data'!$F$4,0,10*ROW('Water Data'!F26))),'Data Summary'!BY32="Yes"),100-OFFSET('Water Data'!$F$4,0,10*ROW('Water Data'!F26)),NA())</f>
        <v>#N/A</v>
      </c>
      <c r="K32" s="91" t="e">
        <f ca="true">+IF(AND(ISNUMBER(OFFSET('Water Data'!$F$6,0,10*ROW('Water Data'!F26))),'Data Summary'!BZ32="Yes"),OFFSET('Water Data'!$F$6,0,10*ROW('Water Data'!F26)),NA())</f>
        <v>#N/A</v>
      </c>
      <c r="L32" s="91" t="e">
        <f ca="true">+IF(AND(ISNUMBER(OFFSET('Water Data'!$F$9,0,10*ROW('Water Data'!F26))),'Data Summary'!CA32="Yes"),OFFSET('Water Data'!$F$9,0,10*ROW('Water Data'!F26)),NA())</f>
        <v>#N/A</v>
      </c>
      <c r="M32" s="91" t="e">
        <f ca="true">+IF(AND(ISNUMBER(OFFSET('Water Data'!$G$4,0,10*ROW('Water Data'!G26))),'Data Summary'!CB32="Yes"),100-OFFSET('Water Data'!$G$4,0,10*ROW('Water Data'!G26)),NA())</f>
        <v>#N/A</v>
      </c>
      <c r="N32" s="91" t="e">
        <f ca="true">+IF(AND(ISNUMBER(OFFSET('Water Data'!$G$6,0,10*ROW('Water Data'!G26))),'Data Summary'!CC32="Yes"),OFFSET('Water Data'!$G$6,0,10*ROW('Water Data'!G26)),NA())</f>
        <v>#N/A</v>
      </c>
      <c r="O32" s="91" t="e">
        <f ca="true">+IF(AND(ISNUMBER(OFFSET('Water Data'!$G$9,0,10*ROW('Water Data'!G26))),'Data Summary'!CD32="Yes"),OFFSET('Water Data'!$G$9,0,10*ROW('Water Data'!G26)),NA())</f>
        <v>#N/A</v>
      </c>
      <c r="P32" s="91" t="e">
        <f ca="true">+IF(AND(ISNUMBER(OFFSET('Water Data'!$H$4,0,10*ROW('Water Data'!H26))),'Data Summary'!CE32="Yes"),100-OFFSET('Water Data'!$H$4,0,10*ROW('Water Data'!H26)),NA())</f>
        <v>#N/A</v>
      </c>
      <c r="Q32" s="91" t="e">
        <f ca="true">+IF(AND(ISNUMBER(OFFSET('Water Data'!$H$6,0,10*ROW('Water Data'!H26))),'Data Summary'!CF32="Yes"),OFFSET('Water Data'!$H$6,0,10*ROW('Water Data'!H26)),NA())</f>
        <v>#N/A</v>
      </c>
      <c r="R32" s="91" t="e">
        <f ca="true">+IF(AND(ISNUMBER(OFFSET('Water Data'!$H$9,0,10*ROW('Water Data'!H26))),'Data Summary'!CG32="Yes"),OFFSET('Water Data'!$H$9,0,10*ROW('Water Data'!H26)),NA())</f>
        <v>#N/A</v>
      </c>
      <c r="S32" s="91" t="e">
        <f ca="true">+IF(AND(ISNUMBER(OFFSET('Water Data'!$I$4,0,10*ROW('Water Data'!I26))),'Data Summary'!CH32="Yes"),100-OFFSET('Water Data'!$I$4,0,10*ROW('Water Data'!I26)),NA())</f>
        <v>#N/A</v>
      </c>
      <c r="T32" s="91" t="e">
        <f ca="true">+IF(AND(ISNUMBER(OFFSET('Water Data'!$I$6,0,10*ROW('Water Data'!I26))),'Data Summary'!CI32="Yes"),OFFSET('Water Data'!$I$6,0,10*ROW('Water Data'!I26)),NA())</f>
        <v>#N/A</v>
      </c>
      <c r="U32" s="91" t="e">
        <f ca="true">+IF(AND(ISNUMBER(OFFSET('Water Data'!$I$9,0,10*ROW('Water Data'!I26))),'Data Summary'!CJ32="Yes"),OFFSET('Water Data'!$I$9,0,10*ROW('Water Data'!I26)),NA())</f>
        <v>#N/A</v>
      </c>
      <c r="V32" s="92" t="e">
        <f ca="true">+IF(AND(ISNUMBER(OFFSET('Sanitation Data'!$D$4,0,10*ROW('Sanitation Data'!D26))),'Data Summary'!CK32="Yes"),100-OFFSET('Sanitation Data'!$D$4,0,10*ROW('Sanitation Data'!D26)),NA())</f>
        <v>#N/A</v>
      </c>
      <c r="W32" s="92" t="e">
        <f ca="true">+IF(AND(ISNUMBER(OFFSET('Sanitation Data'!$D$6,0,10*ROW('Sanitation Data'!D26))),'Data Summary'!CL32="Yes"),OFFSET('Sanitation Data'!$D$6,0,10*ROW('Sanitation Data'!D26)),NA())</f>
        <v>#N/A</v>
      </c>
      <c r="X32" s="92" t="e">
        <f ca="true">+IF(AND(ISNUMBER(OFFSET('Sanitation Data'!$D$10,0,10*ROW('Sanitation Data'!D26))),'Data Summary'!CM32="Yes"),OFFSET('Sanitation Data'!$D$10,0,10*ROW('Sanitation Data'!D26)),NA())</f>
        <v>#N/A</v>
      </c>
      <c r="Y32" s="92" t="e">
        <f ca="true">+IF(AND(ISNUMBER(OFFSET('Sanitation Data'!$D$11,0,10*ROW('Sanitation Data'!D26))),'Data Summary'!CN32="Yes"),OFFSET('Sanitation Data'!$D$11,0,10*ROW('Sanitation Data'!D26)),NA())</f>
        <v>#N/A</v>
      </c>
      <c r="Z32" s="92" t="e">
        <f ca="true">+IF(AND(ISNUMBER(OFFSET('Sanitation Data'!$D$12,0,10*ROW('Sanitation Data'!D26))),'Data Summary'!CO32="Yes"),OFFSET('Sanitation Data'!$D$12,0,10*ROW('Sanitation Data'!D26)),NA())</f>
        <v>#N/A</v>
      </c>
      <c r="AA32" s="92" t="e">
        <f ca="true">+IF(AND(ISNUMBER(OFFSET('Sanitation Data'!$E$4,0,10*ROW('Sanitation Data'!E26))),'Data Summary'!CP32="Yes"),100-OFFSET('Sanitation Data'!$E$4,0,10*ROW('Sanitation Data'!E26)),NA())</f>
        <v>#N/A</v>
      </c>
      <c r="AB32" s="92" t="e">
        <f ca="true">+IF(AND(ISNUMBER(OFFSET('Sanitation Data'!$E$6,0,10*ROW('Sanitation Data'!E26))),'Data Summary'!CQ32="Yes"),OFFSET('Sanitation Data'!$E$6,0,10*ROW('Sanitation Data'!E26)),NA())</f>
        <v>#N/A</v>
      </c>
      <c r="AC32" s="92" t="e">
        <f ca="true">+IF(AND(ISNUMBER(OFFSET('Sanitation Data'!$E$10,0,10*ROW('Sanitation Data'!E26))),'Data Summary'!CR32="Yes"),OFFSET('Sanitation Data'!$E$10,0,10*ROW('Sanitation Data'!E26)),NA())</f>
        <v>#N/A</v>
      </c>
      <c r="AD32" s="92" t="e">
        <f ca="true">+IF(AND(ISNUMBER(OFFSET('Sanitation Data'!$E$11,0,10*ROW('Sanitation Data'!E26))),'Data Summary'!CS32="Yes"),OFFSET('Sanitation Data'!$E$11,0,10*ROW('Sanitation Data'!E26)),NA())</f>
        <v>#N/A</v>
      </c>
      <c r="AE32" s="92" t="e">
        <f ca="true">+IF(AND(ISNUMBER(OFFSET('Sanitation Data'!$E$12,0,10*ROW('Sanitation Data'!E26))),'Data Summary'!CT32="Yes"),OFFSET('Sanitation Data'!$E$12,0,10*ROW('Sanitation Data'!E26)),NA())</f>
        <v>#N/A</v>
      </c>
      <c r="AF32" s="92" t="e">
        <f ca="true">+IF(AND(ISNUMBER(OFFSET('Sanitation Data'!$F$4,0,10*ROW('Sanitation Data'!F26))),'Data Summary'!CU32="Yes"),100-OFFSET('Sanitation Data'!$F$4,0,10*ROW('Sanitation Data'!F26)),NA())</f>
        <v>#N/A</v>
      </c>
      <c r="AG32" s="92" t="e">
        <f ca="true">+IF(AND(ISNUMBER(OFFSET('Sanitation Data'!$F$6,0,10*ROW('Sanitation Data'!F26))),'Data Summary'!CV32="Yes"),OFFSET('Sanitation Data'!$F$6,0,10*ROW('Sanitation Data'!F26)),NA())</f>
        <v>#N/A</v>
      </c>
      <c r="AH32" s="92" t="e">
        <f ca="true">+IF(AND(ISNUMBER(OFFSET('Sanitation Data'!$F$10,0,10*ROW('Sanitation Data'!F26))),'Data Summary'!CW32="Yes"),OFFSET('Sanitation Data'!$F$10,0,10*ROW('Sanitation Data'!F26)),NA())</f>
        <v>#N/A</v>
      </c>
      <c r="AI32" s="92" t="e">
        <f ca="true">+IF(AND(ISNUMBER(OFFSET('Sanitation Data'!$F$11,0,10*ROW('Sanitation Data'!F26))),'Data Summary'!CX32="Yes"),OFFSET('Sanitation Data'!$F$11,0,10*ROW('Sanitation Data'!F26)),NA())</f>
        <v>#N/A</v>
      </c>
      <c r="AJ32" s="92" t="e">
        <f ca="true">+IF(AND(ISNUMBER(OFFSET('Sanitation Data'!$F$12,0,10*ROW('Sanitation Data'!F26))),'Data Summary'!CY32="Yes"),OFFSET('Sanitation Data'!$F$12,0,10*ROW('Sanitation Data'!F26)),NA())</f>
        <v>#N/A</v>
      </c>
      <c r="AK32" s="92" t="e">
        <f ca="true">+IF(AND(ISNUMBER(OFFSET('Sanitation Data'!$G$4,0,10*ROW('Sanitation Data'!G26))),'Data Summary'!CZ32="Yes"),100-OFFSET('Sanitation Data'!$G$4,0,10*ROW('Sanitation Data'!G26)),NA())</f>
        <v>#N/A</v>
      </c>
      <c r="AL32" s="92" t="e">
        <f ca="true">+IF(AND(ISNUMBER(OFFSET('Sanitation Data'!$G$6,0,10*ROW('Sanitation Data'!G26))),'Data Summary'!DA32="Yes"),OFFSET('Sanitation Data'!$G$6,0,10*ROW('Sanitation Data'!G26)),NA())</f>
        <v>#N/A</v>
      </c>
      <c r="AM32" s="92" t="e">
        <f ca="true">+IF(AND(ISNUMBER(OFFSET('Sanitation Data'!$G$10,0,10*ROW('Sanitation Data'!G26))),'Data Summary'!DB32="Yes"),OFFSET('Sanitation Data'!$G$10,0,10*ROW('Sanitation Data'!G26)),NA())</f>
        <v>#N/A</v>
      </c>
      <c r="AN32" s="92" t="e">
        <f ca="true">+IF(AND(ISNUMBER(OFFSET('Sanitation Data'!$G$11,0,10*ROW('Sanitation Data'!G26))),'Data Summary'!DC32="Yes"),OFFSET('Sanitation Data'!$G$11,0,10*ROW('Sanitation Data'!G26)),NA())</f>
        <v>#N/A</v>
      </c>
      <c r="AO32" s="92" t="e">
        <f ca="true">+IF(AND(ISNUMBER(OFFSET('Sanitation Data'!$G$12,0,10*ROW('Sanitation Data'!G26))),'Data Summary'!DD32="Yes"),OFFSET('Sanitation Data'!$G$12,0,10*ROW('Sanitation Data'!G26)),NA())</f>
        <v>#N/A</v>
      </c>
      <c r="AP32" s="92" t="e">
        <f ca="true">+IF(AND(ISNUMBER(OFFSET('Sanitation Data'!$H$4,0,10*ROW('Sanitation Data'!H26))),'Data Summary'!DE32="Yes"),100-OFFSET('Sanitation Data'!$H$4,0,10*ROW('Sanitation Data'!H26)),NA())</f>
        <v>#N/A</v>
      </c>
      <c r="AQ32" s="92" t="e">
        <f ca="true">+IF(AND(ISNUMBER(OFFSET('Sanitation Data'!$H$6,0,10*ROW('Sanitation Data'!H26))),'Data Summary'!DF32="Yes"),OFFSET('Sanitation Data'!$H$6,0,10*ROW('Sanitation Data'!H26)),NA())</f>
        <v>#N/A</v>
      </c>
      <c r="AR32" s="92" t="e">
        <f ca="true">+IF(AND(ISNUMBER(OFFSET('Sanitation Data'!$H$10,0,10*ROW('Sanitation Data'!H26))),'Data Summary'!DG32="Yes"),OFFSET('Sanitation Data'!$H$10,0,10*ROW('Sanitation Data'!H26)),NA())</f>
        <v>#N/A</v>
      </c>
      <c r="AS32" s="92" t="e">
        <f ca="true">+IF(AND(ISNUMBER(OFFSET('Sanitation Data'!$H$11,0,10*ROW('Sanitation Data'!H26))),'Data Summary'!DH32="Yes"),OFFSET('Sanitation Data'!$H$11,0,10*ROW('Sanitation Data'!H26)),NA())</f>
        <v>#N/A</v>
      </c>
      <c r="AT32" s="92" t="e">
        <f ca="true">+IF(AND(ISNUMBER(OFFSET('Sanitation Data'!$H$12,0,10*ROW('Sanitation Data'!H26))),'Data Summary'!DI32="Yes"),OFFSET('Sanitation Data'!$H$12,0,10*ROW('Sanitation Data'!H26)),NA())</f>
        <v>#N/A</v>
      </c>
      <c r="AU32" s="92" t="e">
        <f ca="true">+IF(AND(ISNUMBER(OFFSET('Sanitation Data'!$I$4,0,10*ROW('Sanitation Data'!I26))),'Data Summary'!DJ32="Yes"),100-OFFSET('Sanitation Data'!$I$4,0,10*ROW('Sanitation Data'!I26)),NA())</f>
        <v>#N/A</v>
      </c>
      <c r="AV32" s="92" t="e">
        <f ca="true">+IF(AND(ISNUMBER(OFFSET('Sanitation Data'!$I$6,0,10*ROW('Sanitation Data'!I26))),'Data Summary'!DK32="Yes"),OFFSET('Sanitation Data'!$I$6,0,10*ROW('Sanitation Data'!I26)),NA())</f>
        <v>#N/A</v>
      </c>
      <c r="AW32" s="92" t="e">
        <f ca="true">+IF(AND(ISNUMBER(OFFSET('Sanitation Data'!$I$10,0,10*ROW('Sanitation Data'!I26))),'Data Summary'!DL32="Yes"),OFFSET('Sanitation Data'!$I$10,0,10*ROW('Sanitation Data'!I26)),NA())</f>
        <v>#N/A</v>
      </c>
      <c r="AX32" s="92" t="e">
        <f ca="true">+IF(AND(ISNUMBER(OFFSET('Sanitation Data'!$I$11,0,10*ROW('Sanitation Data'!I26))),'Data Summary'!DM32="Yes"),OFFSET('Sanitation Data'!$I$11,0,10*ROW('Sanitation Data'!I26)),NA())</f>
        <v>#N/A</v>
      </c>
      <c r="AY32" s="92" t="e">
        <f ca="true">+IF(AND(ISNUMBER(OFFSET('Sanitation Data'!$I$12,0,10*ROW('Sanitation Data'!I26))),'Data Summary'!DN32="Yes"),OFFSET('Sanitation Data'!$I$12,0,10*ROW('Sanitation Data'!I26)),NA())</f>
        <v>#N/A</v>
      </c>
      <c r="AZ32" s="93" t="e">
        <f ca="true">+IF(AND(ISNUMBER(OFFSET('Hygiene Data'!$D$5,0,10*ROW('Hygiene Data'!D26))),'Data Summary'!DO32="Yes"),OFFSET('Hygiene Data'!$D$5,0,10*ROW('Hygiene Data'!D26)),NA())</f>
        <v>#N/A</v>
      </c>
      <c r="BA32" s="93" t="e">
        <f ca="true">+IF(AND(ISNUMBER(OFFSET('Hygiene Data'!$D$7,0,10*ROW('Hygiene Data'!D26))),'Data Summary'!DP32="Yes"),OFFSET('Hygiene Data'!$D$7,0,10*ROW('Hygiene Data'!D26)),NA())</f>
        <v>#N/A</v>
      </c>
      <c r="BB32" s="93" t="e">
        <f ca="true">+IF(AND(ISNUMBER(OFFSET('Hygiene Data'!$D$9,0,10*ROW('Hygiene Data'!D26))),'Data Summary'!DQ32="Yes"),OFFSET('Hygiene Data'!$D$9,0,10*ROW('Hygiene Data'!D26)),NA())</f>
        <v>#N/A</v>
      </c>
      <c r="BC32" s="93" t="e">
        <f ca="true">+IF(AND(ISNUMBER(OFFSET('Hygiene Data'!$E$5,0,10*ROW('Hygiene Data'!E26))),'Data Summary'!DR32="Yes"),OFFSET('Hygiene Data'!$E$5,0,10*ROW('Hygiene Data'!E26)),NA())</f>
        <v>#N/A</v>
      </c>
      <c r="BD32" s="93" t="e">
        <f ca="true">+IF(AND(ISNUMBER(OFFSET('Hygiene Data'!$E$7,0,10*ROW('Hygiene Data'!E26))),'Data Summary'!DS32="Yes"),OFFSET('Hygiene Data'!$E$7,0,10*ROW('Hygiene Data'!E26)),NA())</f>
        <v>#N/A</v>
      </c>
      <c r="BE32" s="93" t="e">
        <f ca="true">+IF(AND(ISNUMBER(OFFSET('Hygiene Data'!$E$9,0,10*ROW('Hygiene Data'!E26))),'Data Summary'!DT32="Yes"),OFFSET('Hygiene Data'!$E$9,0,10*ROW('Hygiene Data'!E26)),NA())</f>
        <v>#N/A</v>
      </c>
      <c r="BF32" s="93" t="e">
        <f ca="true">+IF(AND(ISNUMBER(OFFSET('Hygiene Data'!$F$5,0,10*ROW('Hygiene Data'!F26))),'Data Summary'!DU32="Yes"),OFFSET('Hygiene Data'!$F$5,0,10*ROW('Hygiene Data'!F26)),NA())</f>
        <v>#N/A</v>
      </c>
      <c r="BG32" s="93" t="e">
        <f ca="true">+IF(AND(ISNUMBER(OFFSET('Hygiene Data'!$F$7,0,10*ROW('Hygiene Data'!F26))),'Data Summary'!DV32="Yes"),OFFSET('Hygiene Data'!$F$7,0,10*ROW('Hygiene Data'!F26)),NA())</f>
        <v>#N/A</v>
      </c>
      <c r="BH32" s="93" t="e">
        <f ca="true">+IF(AND(ISNUMBER(OFFSET('Hygiene Data'!$F$9,0,10*ROW('Hygiene Data'!F26))),'Data Summary'!DW32="Yes"),OFFSET('Hygiene Data'!$F$9,0,10*ROW('Hygiene Data'!F26)),NA())</f>
        <v>#N/A</v>
      </c>
      <c r="BI32" s="93" t="e">
        <f ca="true">+IF(AND(ISNUMBER(OFFSET('Hygiene Data'!$G$5,0,10*ROW('Hygiene Data'!G26))),'Data Summary'!DX32="Yes"),OFFSET('Hygiene Data'!$G$5,0,10*ROW('Hygiene Data'!G26)),NA())</f>
        <v>#N/A</v>
      </c>
      <c r="BJ32" s="93" t="e">
        <f ca="true">+IF(AND(ISNUMBER(OFFSET('Hygiene Data'!$G$7,0,10*ROW('Hygiene Data'!G26))),'Data Summary'!DY32="Yes"),OFFSET('Hygiene Data'!$G$7,0,10*ROW('Hygiene Data'!G26)),NA())</f>
        <v>#N/A</v>
      </c>
      <c r="BK32" s="93" t="e">
        <f ca="true">+IF(AND(ISNUMBER(OFFSET('Hygiene Data'!$G$9,0,10*ROW('Hygiene Data'!G26))),'Data Summary'!DZ32="Yes"),OFFSET('Hygiene Data'!$G$9,0,10*ROW('Hygiene Data'!G26)),NA())</f>
        <v>#N/A</v>
      </c>
      <c r="BL32" s="93" t="e">
        <f ca="true">+IF(AND(ISNUMBER(OFFSET('Hygiene Data'!$H$5,0,10*ROW('Hygiene Data'!H26))),'Data Summary'!EA32="Yes"),OFFSET('Hygiene Data'!$H$5,0,10*ROW('Hygiene Data'!H26)),NA())</f>
        <v>#N/A</v>
      </c>
      <c r="BM32" s="93" t="e">
        <f ca="true">+IF(AND(ISNUMBER(OFFSET('Hygiene Data'!$H$7,0,10*ROW('Hygiene Data'!H26))),'Data Summary'!EB32="Yes"),OFFSET('Hygiene Data'!$H$7,0,10*ROW('Hygiene Data'!H26)),NA())</f>
        <v>#N/A</v>
      </c>
      <c r="BN32" s="93" t="e">
        <f ca="true">+IF(AND(ISNUMBER(OFFSET('Hygiene Data'!$H$9,0,10*ROW('Hygiene Data'!H26))),'Data Summary'!EC32="Yes"),OFFSET('Hygiene Data'!$H$9,0,10*ROW('Hygiene Data'!H26)),NA())</f>
        <v>#N/A</v>
      </c>
      <c r="BO32" s="93" t="e">
        <f ca="true">+IF(AND(ISNUMBER(OFFSET('Hygiene Data'!$I$5,0,10*ROW('Hygiene Data'!I26))),'Data Summary'!ED32="Yes"),OFFSET('Hygiene Data'!$I$5,0,10*ROW('Hygiene Data'!I26)),NA())</f>
        <v>#N/A</v>
      </c>
      <c r="BP32" s="93" t="e">
        <f ca="true">+IF(AND(ISNUMBER(OFFSET('Hygiene Data'!$I$7,0,10*ROW('Hygiene Data'!I26))),'Data Summary'!EE32="Yes"),OFFSET('Hygiene Data'!$I$7,0,10*ROW('Hygiene Data'!I26)),NA())</f>
        <v>#N/A</v>
      </c>
      <c r="BQ32" s="93" t="e">
        <f ca="true">+IF(AND(ISNUMBER(OFFSET('Hygiene Data'!$I$9,0,10*ROW('Hygiene Data'!I26))),'Data Summary'!EF32="Yes"),OFFSET('Hygiene Data'!$I$9,0,10*ROW('Hygiene Data'!I26)),NA())</f>
        <v>#N/A</v>
      </c>
    </row>
    <row xmlns:x14ac="http://schemas.microsoft.com/office/spreadsheetml/2009/9/ac" r="33" x14ac:dyDescent="0.2">
      <c r="A33" s="329" t="e">
        <f ca="true">+RIGHT('Data Summary'!A33,LEN('Data Summary'!A33)-9)</f>
        <v>#VALUE!</v>
      </c>
      <c r="B33" s="35" t="str">
        <f ca="true">+IF(ISTEXT('Data Summary'!B33),'Data Summary'!B33,"")</f>
        <v/>
      </c>
      <c r="C33" s="328" t="e">
        <f ca="true">+VALUE('Data Summary'!C33)</f>
        <v>#VALUE!</v>
      </c>
      <c r="D33" s="91" t="e">
        <f ca="true">+IF(AND(ISNUMBER(OFFSET('Water Data'!$D$4,0,10*ROW('Water Data'!D27))),'Data Summary'!BS33="Yes"),100-OFFSET('Water Data'!$D$4,0,10*ROW('Water Data'!D27)),NA())</f>
        <v>#N/A</v>
      </c>
      <c r="E33" s="91" t="e">
        <f ca="true">+IF(AND(ISNUMBER(OFFSET('Water Data'!$D$6,0,10*ROW('Water Data'!D27))),'Data Summary'!BT33="Yes"),OFFSET('Water Data'!$D$6,0,10*ROW('Water Data'!D27)),NA())</f>
        <v>#N/A</v>
      </c>
      <c r="F33" s="91" t="e">
        <f ca="true">+IF(AND(ISNUMBER(OFFSET('Water Data'!$D$9,0,10*ROW('Water Data'!D27))),'Data Summary'!BU33="Yes"),OFFSET('Water Data'!$D$9,0,10*ROW('Water Data'!D27)),NA())</f>
        <v>#N/A</v>
      </c>
      <c r="G33" s="91" t="e">
        <f ca="true">+IF(AND(ISNUMBER(OFFSET('Water Data'!$E$4,0,10*ROW('Water Data'!E27))),'Data Summary'!BV33="Yes"),100-OFFSET('Water Data'!$E$4,0,10*ROW('Water Data'!E27)),NA())</f>
        <v>#N/A</v>
      </c>
      <c r="H33" s="91" t="e">
        <f ca="true">+IF(AND(ISNUMBER(OFFSET('Water Data'!$E$6,0,10*ROW('Water Data'!E27))),'Data Summary'!BW33="Yes"),OFFSET('Water Data'!$E$6,0,10*ROW('Water Data'!E27)),NA())</f>
        <v>#N/A</v>
      </c>
      <c r="I33" s="91" t="e">
        <f ca="true">+IF(AND(ISNUMBER(OFFSET('Water Data'!$E$9,0,10*ROW('Water Data'!E27))),'Data Summary'!BX33="Yes"),OFFSET('Water Data'!$E$9,0,10*ROW('Water Data'!E27)),NA())</f>
        <v>#N/A</v>
      </c>
      <c r="J33" s="91" t="e">
        <f ca="true">+IF(AND(ISNUMBER(OFFSET('Water Data'!$F$4,0,10*ROW('Water Data'!F27))),'Data Summary'!BY33="Yes"),100-OFFSET('Water Data'!$F$4,0,10*ROW('Water Data'!F27)),NA())</f>
        <v>#N/A</v>
      </c>
      <c r="K33" s="91" t="e">
        <f ca="true">+IF(AND(ISNUMBER(OFFSET('Water Data'!$F$6,0,10*ROW('Water Data'!F27))),'Data Summary'!BZ33="Yes"),OFFSET('Water Data'!$F$6,0,10*ROW('Water Data'!F27)),NA())</f>
        <v>#N/A</v>
      </c>
      <c r="L33" s="91" t="e">
        <f ca="true">+IF(AND(ISNUMBER(OFFSET('Water Data'!$F$9,0,10*ROW('Water Data'!F27))),'Data Summary'!CA33="Yes"),OFFSET('Water Data'!$F$9,0,10*ROW('Water Data'!F27)),NA())</f>
        <v>#N/A</v>
      </c>
      <c r="M33" s="91" t="e">
        <f ca="true">+IF(AND(ISNUMBER(OFFSET('Water Data'!$G$4,0,10*ROW('Water Data'!G27))),'Data Summary'!CB33="Yes"),100-OFFSET('Water Data'!$G$4,0,10*ROW('Water Data'!G27)),NA())</f>
        <v>#N/A</v>
      </c>
      <c r="N33" s="91" t="e">
        <f ca="true">+IF(AND(ISNUMBER(OFFSET('Water Data'!$G$6,0,10*ROW('Water Data'!G27))),'Data Summary'!CC33="Yes"),OFFSET('Water Data'!$G$6,0,10*ROW('Water Data'!G27)),NA())</f>
        <v>#N/A</v>
      </c>
      <c r="O33" s="91" t="e">
        <f ca="true">+IF(AND(ISNUMBER(OFFSET('Water Data'!$G$9,0,10*ROW('Water Data'!G27))),'Data Summary'!CD33="Yes"),OFFSET('Water Data'!$G$9,0,10*ROW('Water Data'!G27)),NA())</f>
        <v>#N/A</v>
      </c>
      <c r="P33" s="91" t="e">
        <f ca="true">+IF(AND(ISNUMBER(OFFSET('Water Data'!$H$4,0,10*ROW('Water Data'!H27))),'Data Summary'!CE33="Yes"),100-OFFSET('Water Data'!$H$4,0,10*ROW('Water Data'!H27)),NA())</f>
        <v>#N/A</v>
      </c>
      <c r="Q33" s="91" t="e">
        <f ca="true">+IF(AND(ISNUMBER(OFFSET('Water Data'!$H$6,0,10*ROW('Water Data'!H27))),'Data Summary'!CF33="Yes"),OFFSET('Water Data'!$H$6,0,10*ROW('Water Data'!H27)),NA())</f>
        <v>#N/A</v>
      </c>
      <c r="R33" s="91" t="e">
        <f ca="true">+IF(AND(ISNUMBER(OFFSET('Water Data'!$H$9,0,10*ROW('Water Data'!H27))),'Data Summary'!CG33="Yes"),OFFSET('Water Data'!$H$9,0,10*ROW('Water Data'!H27)),NA())</f>
        <v>#N/A</v>
      </c>
      <c r="S33" s="91" t="e">
        <f ca="true">+IF(AND(ISNUMBER(OFFSET('Water Data'!$I$4,0,10*ROW('Water Data'!I27))),'Data Summary'!CH33="Yes"),100-OFFSET('Water Data'!$I$4,0,10*ROW('Water Data'!I27)),NA())</f>
        <v>#N/A</v>
      </c>
      <c r="T33" s="91" t="e">
        <f ca="true">+IF(AND(ISNUMBER(OFFSET('Water Data'!$I$6,0,10*ROW('Water Data'!I27))),'Data Summary'!CI33="Yes"),OFFSET('Water Data'!$I$6,0,10*ROW('Water Data'!I27)),NA())</f>
        <v>#N/A</v>
      </c>
      <c r="U33" s="91" t="e">
        <f ca="true">+IF(AND(ISNUMBER(OFFSET('Water Data'!$I$9,0,10*ROW('Water Data'!I27))),'Data Summary'!CJ33="Yes"),OFFSET('Water Data'!$I$9,0,10*ROW('Water Data'!I27)),NA())</f>
        <v>#N/A</v>
      </c>
      <c r="V33" s="92" t="e">
        <f ca="true">+IF(AND(ISNUMBER(OFFSET('Sanitation Data'!$D$4,0,10*ROW('Sanitation Data'!D27))),'Data Summary'!CK33="Yes"),100-OFFSET('Sanitation Data'!$D$4,0,10*ROW('Sanitation Data'!D27)),NA())</f>
        <v>#N/A</v>
      </c>
      <c r="W33" s="92" t="e">
        <f ca="true">+IF(AND(ISNUMBER(OFFSET('Sanitation Data'!$D$6,0,10*ROW('Sanitation Data'!D27))),'Data Summary'!CL33="Yes"),OFFSET('Sanitation Data'!$D$6,0,10*ROW('Sanitation Data'!D27)),NA())</f>
        <v>#N/A</v>
      </c>
      <c r="X33" s="92" t="e">
        <f ca="true">+IF(AND(ISNUMBER(OFFSET('Sanitation Data'!$D$10,0,10*ROW('Sanitation Data'!D27))),'Data Summary'!CM33="Yes"),OFFSET('Sanitation Data'!$D$10,0,10*ROW('Sanitation Data'!D27)),NA())</f>
        <v>#N/A</v>
      </c>
      <c r="Y33" s="92" t="e">
        <f ca="true">+IF(AND(ISNUMBER(OFFSET('Sanitation Data'!$D$11,0,10*ROW('Sanitation Data'!D27))),'Data Summary'!CN33="Yes"),OFFSET('Sanitation Data'!$D$11,0,10*ROW('Sanitation Data'!D27)),NA())</f>
        <v>#N/A</v>
      </c>
      <c r="Z33" s="92" t="e">
        <f ca="true">+IF(AND(ISNUMBER(OFFSET('Sanitation Data'!$D$12,0,10*ROW('Sanitation Data'!D27))),'Data Summary'!CO33="Yes"),OFFSET('Sanitation Data'!$D$12,0,10*ROW('Sanitation Data'!D27)),NA())</f>
        <v>#N/A</v>
      </c>
      <c r="AA33" s="92" t="e">
        <f ca="true">+IF(AND(ISNUMBER(OFFSET('Sanitation Data'!$E$4,0,10*ROW('Sanitation Data'!E27))),'Data Summary'!CP33="Yes"),100-OFFSET('Sanitation Data'!$E$4,0,10*ROW('Sanitation Data'!E27)),NA())</f>
        <v>#N/A</v>
      </c>
      <c r="AB33" s="92" t="e">
        <f ca="true">+IF(AND(ISNUMBER(OFFSET('Sanitation Data'!$E$6,0,10*ROW('Sanitation Data'!E27))),'Data Summary'!CQ33="Yes"),OFFSET('Sanitation Data'!$E$6,0,10*ROW('Sanitation Data'!E27)),NA())</f>
        <v>#N/A</v>
      </c>
      <c r="AC33" s="92" t="e">
        <f ca="true">+IF(AND(ISNUMBER(OFFSET('Sanitation Data'!$E$10,0,10*ROW('Sanitation Data'!E27))),'Data Summary'!CR33="Yes"),OFFSET('Sanitation Data'!$E$10,0,10*ROW('Sanitation Data'!E27)),NA())</f>
        <v>#N/A</v>
      </c>
      <c r="AD33" s="92" t="e">
        <f ca="true">+IF(AND(ISNUMBER(OFFSET('Sanitation Data'!$E$11,0,10*ROW('Sanitation Data'!E27))),'Data Summary'!CS33="Yes"),OFFSET('Sanitation Data'!$E$11,0,10*ROW('Sanitation Data'!E27)),NA())</f>
        <v>#N/A</v>
      </c>
      <c r="AE33" s="92" t="e">
        <f ca="true">+IF(AND(ISNUMBER(OFFSET('Sanitation Data'!$E$12,0,10*ROW('Sanitation Data'!E27))),'Data Summary'!CT33="Yes"),OFFSET('Sanitation Data'!$E$12,0,10*ROW('Sanitation Data'!E27)),NA())</f>
        <v>#N/A</v>
      </c>
      <c r="AF33" s="92" t="e">
        <f ca="true">+IF(AND(ISNUMBER(OFFSET('Sanitation Data'!$F$4,0,10*ROW('Sanitation Data'!F27))),'Data Summary'!CU33="Yes"),100-OFFSET('Sanitation Data'!$F$4,0,10*ROW('Sanitation Data'!F27)),NA())</f>
        <v>#N/A</v>
      </c>
      <c r="AG33" s="92" t="e">
        <f ca="true">+IF(AND(ISNUMBER(OFFSET('Sanitation Data'!$F$6,0,10*ROW('Sanitation Data'!F27))),'Data Summary'!CV33="Yes"),OFFSET('Sanitation Data'!$F$6,0,10*ROW('Sanitation Data'!F27)),NA())</f>
        <v>#N/A</v>
      </c>
      <c r="AH33" s="92" t="e">
        <f ca="true">+IF(AND(ISNUMBER(OFFSET('Sanitation Data'!$F$10,0,10*ROW('Sanitation Data'!F27))),'Data Summary'!CW33="Yes"),OFFSET('Sanitation Data'!$F$10,0,10*ROW('Sanitation Data'!F27)),NA())</f>
        <v>#N/A</v>
      </c>
      <c r="AI33" s="92" t="e">
        <f ca="true">+IF(AND(ISNUMBER(OFFSET('Sanitation Data'!$F$11,0,10*ROW('Sanitation Data'!F27))),'Data Summary'!CX33="Yes"),OFFSET('Sanitation Data'!$F$11,0,10*ROW('Sanitation Data'!F27)),NA())</f>
        <v>#N/A</v>
      </c>
      <c r="AJ33" s="92" t="e">
        <f ca="true">+IF(AND(ISNUMBER(OFFSET('Sanitation Data'!$F$12,0,10*ROW('Sanitation Data'!F27))),'Data Summary'!CY33="Yes"),OFFSET('Sanitation Data'!$F$12,0,10*ROW('Sanitation Data'!F27)),NA())</f>
        <v>#N/A</v>
      </c>
      <c r="AK33" s="92" t="e">
        <f ca="true">+IF(AND(ISNUMBER(OFFSET('Sanitation Data'!$G$4,0,10*ROW('Sanitation Data'!G27))),'Data Summary'!CZ33="Yes"),100-OFFSET('Sanitation Data'!$G$4,0,10*ROW('Sanitation Data'!G27)),NA())</f>
        <v>#N/A</v>
      </c>
      <c r="AL33" s="92" t="e">
        <f ca="true">+IF(AND(ISNUMBER(OFFSET('Sanitation Data'!$G$6,0,10*ROW('Sanitation Data'!G27))),'Data Summary'!DA33="Yes"),OFFSET('Sanitation Data'!$G$6,0,10*ROW('Sanitation Data'!G27)),NA())</f>
        <v>#N/A</v>
      </c>
      <c r="AM33" s="92" t="e">
        <f ca="true">+IF(AND(ISNUMBER(OFFSET('Sanitation Data'!$G$10,0,10*ROW('Sanitation Data'!G27))),'Data Summary'!DB33="Yes"),OFFSET('Sanitation Data'!$G$10,0,10*ROW('Sanitation Data'!G27)),NA())</f>
        <v>#N/A</v>
      </c>
      <c r="AN33" s="92" t="e">
        <f ca="true">+IF(AND(ISNUMBER(OFFSET('Sanitation Data'!$G$11,0,10*ROW('Sanitation Data'!G27))),'Data Summary'!DC33="Yes"),OFFSET('Sanitation Data'!$G$11,0,10*ROW('Sanitation Data'!G27)),NA())</f>
        <v>#N/A</v>
      </c>
      <c r="AO33" s="92" t="e">
        <f ca="true">+IF(AND(ISNUMBER(OFFSET('Sanitation Data'!$G$12,0,10*ROW('Sanitation Data'!G27))),'Data Summary'!DD33="Yes"),OFFSET('Sanitation Data'!$G$12,0,10*ROW('Sanitation Data'!G27)),NA())</f>
        <v>#N/A</v>
      </c>
      <c r="AP33" s="92" t="e">
        <f ca="true">+IF(AND(ISNUMBER(OFFSET('Sanitation Data'!$H$4,0,10*ROW('Sanitation Data'!H27))),'Data Summary'!DE33="Yes"),100-OFFSET('Sanitation Data'!$H$4,0,10*ROW('Sanitation Data'!H27)),NA())</f>
        <v>#N/A</v>
      </c>
      <c r="AQ33" s="92" t="e">
        <f ca="true">+IF(AND(ISNUMBER(OFFSET('Sanitation Data'!$H$6,0,10*ROW('Sanitation Data'!H27))),'Data Summary'!DF33="Yes"),OFFSET('Sanitation Data'!$H$6,0,10*ROW('Sanitation Data'!H27)),NA())</f>
        <v>#N/A</v>
      </c>
      <c r="AR33" s="92" t="e">
        <f ca="true">+IF(AND(ISNUMBER(OFFSET('Sanitation Data'!$H$10,0,10*ROW('Sanitation Data'!H27))),'Data Summary'!DG33="Yes"),OFFSET('Sanitation Data'!$H$10,0,10*ROW('Sanitation Data'!H27)),NA())</f>
        <v>#N/A</v>
      </c>
      <c r="AS33" s="92" t="e">
        <f ca="true">+IF(AND(ISNUMBER(OFFSET('Sanitation Data'!$H$11,0,10*ROW('Sanitation Data'!H27))),'Data Summary'!DH33="Yes"),OFFSET('Sanitation Data'!$H$11,0,10*ROW('Sanitation Data'!H27)),NA())</f>
        <v>#N/A</v>
      </c>
      <c r="AT33" s="92" t="e">
        <f ca="true">+IF(AND(ISNUMBER(OFFSET('Sanitation Data'!$H$12,0,10*ROW('Sanitation Data'!H27))),'Data Summary'!DI33="Yes"),OFFSET('Sanitation Data'!$H$12,0,10*ROW('Sanitation Data'!H27)),NA())</f>
        <v>#N/A</v>
      </c>
      <c r="AU33" s="92" t="e">
        <f ca="true">+IF(AND(ISNUMBER(OFFSET('Sanitation Data'!$I$4,0,10*ROW('Sanitation Data'!I27))),'Data Summary'!DJ33="Yes"),100-OFFSET('Sanitation Data'!$I$4,0,10*ROW('Sanitation Data'!I27)),NA())</f>
        <v>#N/A</v>
      </c>
      <c r="AV33" s="92" t="e">
        <f ca="true">+IF(AND(ISNUMBER(OFFSET('Sanitation Data'!$I$6,0,10*ROW('Sanitation Data'!I27))),'Data Summary'!DK33="Yes"),OFFSET('Sanitation Data'!$I$6,0,10*ROW('Sanitation Data'!I27)),NA())</f>
        <v>#N/A</v>
      </c>
      <c r="AW33" s="92" t="e">
        <f ca="true">+IF(AND(ISNUMBER(OFFSET('Sanitation Data'!$I$10,0,10*ROW('Sanitation Data'!I27))),'Data Summary'!DL33="Yes"),OFFSET('Sanitation Data'!$I$10,0,10*ROW('Sanitation Data'!I27)),NA())</f>
        <v>#N/A</v>
      </c>
      <c r="AX33" s="92" t="e">
        <f ca="true">+IF(AND(ISNUMBER(OFFSET('Sanitation Data'!$I$11,0,10*ROW('Sanitation Data'!I27))),'Data Summary'!DM33="Yes"),OFFSET('Sanitation Data'!$I$11,0,10*ROW('Sanitation Data'!I27)),NA())</f>
        <v>#N/A</v>
      </c>
      <c r="AY33" s="92" t="e">
        <f ca="true">+IF(AND(ISNUMBER(OFFSET('Sanitation Data'!$I$12,0,10*ROW('Sanitation Data'!I27))),'Data Summary'!DN33="Yes"),OFFSET('Sanitation Data'!$I$12,0,10*ROW('Sanitation Data'!I27)),NA())</f>
        <v>#N/A</v>
      </c>
      <c r="AZ33" s="93" t="e">
        <f ca="true">+IF(AND(ISNUMBER(OFFSET('Hygiene Data'!$D$5,0,10*ROW('Hygiene Data'!D27))),'Data Summary'!DO33="Yes"),OFFSET('Hygiene Data'!$D$5,0,10*ROW('Hygiene Data'!D27)),NA())</f>
        <v>#N/A</v>
      </c>
      <c r="BA33" s="93" t="e">
        <f ca="true">+IF(AND(ISNUMBER(OFFSET('Hygiene Data'!$D$7,0,10*ROW('Hygiene Data'!D27))),'Data Summary'!DP33="Yes"),OFFSET('Hygiene Data'!$D$7,0,10*ROW('Hygiene Data'!D27)),NA())</f>
        <v>#N/A</v>
      </c>
      <c r="BB33" s="93" t="e">
        <f ca="true">+IF(AND(ISNUMBER(OFFSET('Hygiene Data'!$D$9,0,10*ROW('Hygiene Data'!D27))),'Data Summary'!DQ33="Yes"),OFFSET('Hygiene Data'!$D$9,0,10*ROW('Hygiene Data'!D27)),NA())</f>
        <v>#N/A</v>
      </c>
      <c r="BC33" s="93" t="e">
        <f ca="true">+IF(AND(ISNUMBER(OFFSET('Hygiene Data'!$E$5,0,10*ROW('Hygiene Data'!E27))),'Data Summary'!DR33="Yes"),OFFSET('Hygiene Data'!$E$5,0,10*ROW('Hygiene Data'!E27)),NA())</f>
        <v>#N/A</v>
      </c>
      <c r="BD33" s="93" t="e">
        <f ca="true">+IF(AND(ISNUMBER(OFFSET('Hygiene Data'!$E$7,0,10*ROW('Hygiene Data'!E27))),'Data Summary'!DS33="Yes"),OFFSET('Hygiene Data'!$E$7,0,10*ROW('Hygiene Data'!E27)),NA())</f>
        <v>#N/A</v>
      </c>
      <c r="BE33" s="93" t="e">
        <f ca="true">+IF(AND(ISNUMBER(OFFSET('Hygiene Data'!$E$9,0,10*ROW('Hygiene Data'!E27))),'Data Summary'!DT33="Yes"),OFFSET('Hygiene Data'!$E$9,0,10*ROW('Hygiene Data'!E27)),NA())</f>
        <v>#N/A</v>
      </c>
      <c r="BF33" s="93" t="e">
        <f ca="true">+IF(AND(ISNUMBER(OFFSET('Hygiene Data'!$F$5,0,10*ROW('Hygiene Data'!F27))),'Data Summary'!DU33="Yes"),OFFSET('Hygiene Data'!$F$5,0,10*ROW('Hygiene Data'!F27)),NA())</f>
        <v>#N/A</v>
      </c>
      <c r="BG33" s="93" t="e">
        <f ca="true">+IF(AND(ISNUMBER(OFFSET('Hygiene Data'!$F$7,0,10*ROW('Hygiene Data'!F27))),'Data Summary'!DV33="Yes"),OFFSET('Hygiene Data'!$F$7,0,10*ROW('Hygiene Data'!F27)),NA())</f>
        <v>#N/A</v>
      </c>
      <c r="BH33" s="93" t="e">
        <f ca="true">+IF(AND(ISNUMBER(OFFSET('Hygiene Data'!$F$9,0,10*ROW('Hygiene Data'!F27))),'Data Summary'!DW33="Yes"),OFFSET('Hygiene Data'!$F$9,0,10*ROW('Hygiene Data'!F27)),NA())</f>
        <v>#N/A</v>
      </c>
      <c r="BI33" s="93" t="e">
        <f ca="true">+IF(AND(ISNUMBER(OFFSET('Hygiene Data'!$G$5,0,10*ROW('Hygiene Data'!G27))),'Data Summary'!DX33="Yes"),OFFSET('Hygiene Data'!$G$5,0,10*ROW('Hygiene Data'!G27)),NA())</f>
        <v>#N/A</v>
      </c>
      <c r="BJ33" s="93" t="e">
        <f ca="true">+IF(AND(ISNUMBER(OFFSET('Hygiene Data'!$G$7,0,10*ROW('Hygiene Data'!G27))),'Data Summary'!DY33="Yes"),OFFSET('Hygiene Data'!$G$7,0,10*ROW('Hygiene Data'!G27)),NA())</f>
        <v>#N/A</v>
      </c>
      <c r="BK33" s="93" t="e">
        <f ca="true">+IF(AND(ISNUMBER(OFFSET('Hygiene Data'!$G$9,0,10*ROW('Hygiene Data'!G27))),'Data Summary'!DZ33="Yes"),OFFSET('Hygiene Data'!$G$9,0,10*ROW('Hygiene Data'!G27)),NA())</f>
        <v>#N/A</v>
      </c>
      <c r="BL33" s="93" t="e">
        <f ca="true">+IF(AND(ISNUMBER(OFFSET('Hygiene Data'!$H$5,0,10*ROW('Hygiene Data'!H27))),'Data Summary'!EA33="Yes"),OFFSET('Hygiene Data'!$H$5,0,10*ROW('Hygiene Data'!H27)),NA())</f>
        <v>#N/A</v>
      </c>
      <c r="BM33" s="93" t="e">
        <f ca="true">+IF(AND(ISNUMBER(OFFSET('Hygiene Data'!$H$7,0,10*ROW('Hygiene Data'!H27))),'Data Summary'!EB33="Yes"),OFFSET('Hygiene Data'!$H$7,0,10*ROW('Hygiene Data'!H27)),NA())</f>
        <v>#N/A</v>
      </c>
      <c r="BN33" s="93" t="e">
        <f ca="true">+IF(AND(ISNUMBER(OFFSET('Hygiene Data'!$H$9,0,10*ROW('Hygiene Data'!H27))),'Data Summary'!EC33="Yes"),OFFSET('Hygiene Data'!$H$9,0,10*ROW('Hygiene Data'!H27)),NA())</f>
        <v>#N/A</v>
      </c>
      <c r="BO33" s="93" t="e">
        <f ca="true">+IF(AND(ISNUMBER(OFFSET('Hygiene Data'!$I$5,0,10*ROW('Hygiene Data'!I27))),'Data Summary'!ED33="Yes"),OFFSET('Hygiene Data'!$I$5,0,10*ROW('Hygiene Data'!I27)),NA())</f>
        <v>#N/A</v>
      </c>
      <c r="BP33" s="93" t="e">
        <f ca="true">+IF(AND(ISNUMBER(OFFSET('Hygiene Data'!$I$7,0,10*ROW('Hygiene Data'!I27))),'Data Summary'!EE33="Yes"),OFFSET('Hygiene Data'!$I$7,0,10*ROW('Hygiene Data'!I27)),NA())</f>
        <v>#N/A</v>
      </c>
      <c r="BQ33" s="93" t="e">
        <f ca="true">+IF(AND(ISNUMBER(OFFSET('Hygiene Data'!$I$9,0,10*ROW('Hygiene Data'!I27))),'Data Summary'!EF33="Yes"),OFFSET('Hygiene Data'!$I$9,0,10*ROW('Hygiene Data'!I27)),NA())</f>
        <v>#N/A</v>
      </c>
    </row>
    <row xmlns:x14ac="http://schemas.microsoft.com/office/spreadsheetml/2009/9/ac" r="34" x14ac:dyDescent="0.2">
      <c r="A34" s="329" t="e">
        <f ca="true">+RIGHT('Data Summary'!A34,LEN('Data Summary'!A34)-9)</f>
        <v>#VALUE!</v>
      </c>
      <c r="B34" s="35" t="str">
        <f ca="true">+IF(ISTEXT('Data Summary'!B34),'Data Summary'!B34,"")</f>
        <v/>
      </c>
      <c r="C34" s="328" t="e">
        <f ca="true">+VALUE('Data Summary'!C34)</f>
        <v>#VALUE!</v>
      </c>
      <c r="D34" s="91" t="e">
        <f ca="true">+IF(AND(ISNUMBER(OFFSET('Water Data'!$D$4,0,10*ROW('Water Data'!D28))),'Data Summary'!BS34="Yes"),100-OFFSET('Water Data'!$D$4,0,10*ROW('Water Data'!D28)),NA())</f>
        <v>#N/A</v>
      </c>
      <c r="E34" s="91" t="e">
        <f ca="true">+IF(AND(ISNUMBER(OFFSET('Water Data'!$D$6,0,10*ROW('Water Data'!D28))),'Data Summary'!BT34="Yes"),OFFSET('Water Data'!$D$6,0,10*ROW('Water Data'!D28)),NA())</f>
        <v>#N/A</v>
      </c>
      <c r="F34" s="91" t="e">
        <f ca="true">+IF(AND(ISNUMBER(OFFSET('Water Data'!$D$9,0,10*ROW('Water Data'!D28))),'Data Summary'!BU34="Yes"),OFFSET('Water Data'!$D$9,0,10*ROW('Water Data'!D28)),NA())</f>
        <v>#N/A</v>
      </c>
      <c r="G34" s="91" t="e">
        <f ca="true">+IF(AND(ISNUMBER(OFFSET('Water Data'!$E$4,0,10*ROW('Water Data'!E28))),'Data Summary'!BV34="Yes"),100-OFFSET('Water Data'!$E$4,0,10*ROW('Water Data'!E28)),NA())</f>
        <v>#N/A</v>
      </c>
      <c r="H34" s="91" t="e">
        <f ca="true">+IF(AND(ISNUMBER(OFFSET('Water Data'!$E$6,0,10*ROW('Water Data'!E28))),'Data Summary'!BW34="Yes"),OFFSET('Water Data'!$E$6,0,10*ROW('Water Data'!E28)),NA())</f>
        <v>#N/A</v>
      </c>
      <c r="I34" s="91" t="e">
        <f ca="true">+IF(AND(ISNUMBER(OFFSET('Water Data'!$E$9,0,10*ROW('Water Data'!E28))),'Data Summary'!BX34="Yes"),OFFSET('Water Data'!$E$9,0,10*ROW('Water Data'!E28)),NA())</f>
        <v>#N/A</v>
      </c>
      <c r="J34" s="91" t="e">
        <f ca="true">+IF(AND(ISNUMBER(OFFSET('Water Data'!$F$4,0,10*ROW('Water Data'!F28))),'Data Summary'!BY34="Yes"),100-OFFSET('Water Data'!$F$4,0,10*ROW('Water Data'!F28)),NA())</f>
        <v>#N/A</v>
      </c>
      <c r="K34" s="91" t="e">
        <f ca="true">+IF(AND(ISNUMBER(OFFSET('Water Data'!$F$6,0,10*ROW('Water Data'!F28))),'Data Summary'!BZ34="Yes"),OFFSET('Water Data'!$F$6,0,10*ROW('Water Data'!F28)),NA())</f>
        <v>#N/A</v>
      </c>
      <c r="L34" s="91" t="e">
        <f ca="true">+IF(AND(ISNUMBER(OFFSET('Water Data'!$F$9,0,10*ROW('Water Data'!F28))),'Data Summary'!CA34="Yes"),OFFSET('Water Data'!$F$9,0,10*ROW('Water Data'!F28)),NA())</f>
        <v>#N/A</v>
      </c>
      <c r="M34" s="91" t="e">
        <f ca="true">+IF(AND(ISNUMBER(OFFSET('Water Data'!$G$4,0,10*ROW('Water Data'!G28))),'Data Summary'!CB34="Yes"),100-OFFSET('Water Data'!$G$4,0,10*ROW('Water Data'!G28)),NA())</f>
        <v>#N/A</v>
      </c>
      <c r="N34" s="91" t="e">
        <f ca="true">+IF(AND(ISNUMBER(OFFSET('Water Data'!$G$6,0,10*ROW('Water Data'!G28))),'Data Summary'!CC34="Yes"),OFFSET('Water Data'!$G$6,0,10*ROW('Water Data'!G28)),NA())</f>
        <v>#N/A</v>
      </c>
      <c r="O34" s="91" t="e">
        <f ca="true">+IF(AND(ISNUMBER(OFFSET('Water Data'!$G$9,0,10*ROW('Water Data'!G28))),'Data Summary'!CD34="Yes"),OFFSET('Water Data'!$G$9,0,10*ROW('Water Data'!G28)),NA())</f>
        <v>#N/A</v>
      </c>
      <c r="P34" s="91" t="e">
        <f ca="true">+IF(AND(ISNUMBER(OFFSET('Water Data'!$H$4,0,10*ROW('Water Data'!H28))),'Data Summary'!CE34="Yes"),100-OFFSET('Water Data'!$H$4,0,10*ROW('Water Data'!H28)),NA())</f>
        <v>#N/A</v>
      </c>
      <c r="Q34" s="91" t="e">
        <f ca="true">+IF(AND(ISNUMBER(OFFSET('Water Data'!$H$6,0,10*ROW('Water Data'!H28))),'Data Summary'!CF34="Yes"),OFFSET('Water Data'!$H$6,0,10*ROW('Water Data'!H28)),NA())</f>
        <v>#N/A</v>
      </c>
      <c r="R34" s="91" t="e">
        <f ca="true">+IF(AND(ISNUMBER(OFFSET('Water Data'!$H$9,0,10*ROW('Water Data'!H28))),'Data Summary'!CG34="Yes"),OFFSET('Water Data'!$H$9,0,10*ROW('Water Data'!H28)),NA())</f>
        <v>#N/A</v>
      </c>
      <c r="S34" s="91" t="e">
        <f ca="true">+IF(AND(ISNUMBER(OFFSET('Water Data'!$I$4,0,10*ROW('Water Data'!I28))),'Data Summary'!CH34="Yes"),100-OFFSET('Water Data'!$I$4,0,10*ROW('Water Data'!I28)),NA())</f>
        <v>#N/A</v>
      </c>
      <c r="T34" s="91" t="e">
        <f ca="true">+IF(AND(ISNUMBER(OFFSET('Water Data'!$I$6,0,10*ROW('Water Data'!I28))),'Data Summary'!CI34="Yes"),OFFSET('Water Data'!$I$6,0,10*ROW('Water Data'!I28)),NA())</f>
        <v>#N/A</v>
      </c>
      <c r="U34" s="91" t="e">
        <f ca="true">+IF(AND(ISNUMBER(OFFSET('Water Data'!$I$9,0,10*ROW('Water Data'!I28))),'Data Summary'!CJ34="Yes"),OFFSET('Water Data'!$I$9,0,10*ROW('Water Data'!I28)),NA())</f>
        <v>#N/A</v>
      </c>
      <c r="V34" s="92" t="e">
        <f ca="true">+IF(AND(ISNUMBER(OFFSET('Sanitation Data'!$D$4,0,10*ROW('Sanitation Data'!D28))),'Data Summary'!CK34="Yes"),100-OFFSET('Sanitation Data'!$D$4,0,10*ROW('Sanitation Data'!D28)),NA())</f>
        <v>#N/A</v>
      </c>
      <c r="W34" s="92" t="e">
        <f ca="true">+IF(AND(ISNUMBER(OFFSET('Sanitation Data'!$D$6,0,10*ROW('Sanitation Data'!D28))),'Data Summary'!CL34="Yes"),OFFSET('Sanitation Data'!$D$6,0,10*ROW('Sanitation Data'!D28)),NA())</f>
        <v>#N/A</v>
      </c>
      <c r="X34" s="92" t="e">
        <f ca="true">+IF(AND(ISNUMBER(OFFSET('Sanitation Data'!$D$10,0,10*ROW('Sanitation Data'!D28))),'Data Summary'!CM34="Yes"),OFFSET('Sanitation Data'!$D$10,0,10*ROW('Sanitation Data'!D28)),NA())</f>
        <v>#N/A</v>
      </c>
      <c r="Y34" s="92" t="e">
        <f ca="true">+IF(AND(ISNUMBER(OFFSET('Sanitation Data'!$D$11,0,10*ROW('Sanitation Data'!D28))),'Data Summary'!CN34="Yes"),OFFSET('Sanitation Data'!$D$11,0,10*ROW('Sanitation Data'!D28)),NA())</f>
        <v>#N/A</v>
      </c>
      <c r="Z34" s="92" t="e">
        <f ca="true">+IF(AND(ISNUMBER(OFFSET('Sanitation Data'!$D$12,0,10*ROW('Sanitation Data'!D28))),'Data Summary'!CO34="Yes"),OFFSET('Sanitation Data'!$D$12,0,10*ROW('Sanitation Data'!D28)),NA())</f>
        <v>#N/A</v>
      </c>
      <c r="AA34" s="92" t="e">
        <f ca="true">+IF(AND(ISNUMBER(OFFSET('Sanitation Data'!$E$4,0,10*ROW('Sanitation Data'!E28))),'Data Summary'!CP34="Yes"),100-OFFSET('Sanitation Data'!$E$4,0,10*ROW('Sanitation Data'!E28)),NA())</f>
        <v>#N/A</v>
      </c>
      <c r="AB34" s="92" t="e">
        <f ca="true">+IF(AND(ISNUMBER(OFFSET('Sanitation Data'!$E$6,0,10*ROW('Sanitation Data'!E28))),'Data Summary'!CQ34="Yes"),OFFSET('Sanitation Data'!$E$6,0,10*ROW('Sanitation Data'!E28)),NA())</f>
        <v>#N/A</v>
      </c>
      <c r="AC34" s="92" t="e">
        <f ca="true">+IF(AND(ISNUMBER(OFFSET('Sanitation Data'!$E$10,0,10*ROW('Sanitation Data'!E28))),'Data Summary'!CR34="Yes"),OFFSET('Sanitation Data'!$E$10,0,10*ROW('Sanitation Data'!E28)),NA())</f>
        <v>#N/A</v>
      </c>
      <c r="AD34" s="92" t="e">
        <f ca="true">+IF(AND(ISNUMBER(OFFSET('Sanitation Data'!$E$11,0,10*ROW('Sanitation Data'!E28))),'Data Summary'!CS34="Yes"),OFFSET('Sanitation Data'!$E$11,0,10*ROW('Sanitation Data'!E28)),NA())</f>
        <v>#N/A</v>
      </c>
      <c r="AE34" s="92" t="e">
        <f ca="true">+IF(AND(ISNUMBER(OFFSET('Sanitation Data'!$E$12,0,10*ROW('Sanitation Data'!E28))),'Data Summary'!CT34="Yes"),OFFSET('Sanitation Data'!$E$12,0,10*ROW('Sanitation Data'!E28)),NA())</f>
        <v>#N/A</v>
      </c>
      <c r="AF34" s="92" t="e">
        <f ca="true">+IF(AND(ISNUMBER(OFFSET('Sanitation Data'!$F$4,0,10*ROW('Sanitation Data'!F28))),'Data Summary'!CU34="Yes"),100-OFFSET('Sanitation Data'!$F$4,0,10*ROW('Sanitation Data'!F28)),NA())</f>
        <v>#N/A</v>
      </c>
      <c r="AG34" s="92" t="e">
        <f ca="true">+IF(AND(ISNUMBER(OFFSET('Sanitation Data'!$F$6,0,10*ROW('Sanitation Data'!F28))),'Data Summary'!CV34="Yes"),OFFSET('Sanitation Data'!$F$6,0,10*ROW('Sanitation Data'!F28)),NA())</f>
        <v>#N/A</v>
      </c>
      <c r="AH34" s="92" t="e">
        <f ca="true">+IF(AND(ISNUMBER(OFFSET('Sanitation Data'!$F$10,0,10*ROW('Sanitation Data'!F28))),'Data Summary'!CW34="Yes"),OFFSET('Sanitation Data'!$F$10,0,10*ROW('Sanitation Data'!F28)),NA())</f>
        <v>#N/A</v>
      </c>
      <c r="AI34" s="92" t="e">
        <f ca="true">+IF(AND(ISNUMBER(OFFSET('Sanitation Data'!$F$11,0,10*ROW('Sanitation Data'!F28))),'Data Summary'!CX34="Yes"),OFFSET('Sanitation Data'!$F$11,0,10*ROW('Sanitation Data'!F28)),NA())</f>
        <v>#N/A</v>
      </c>
      <c r="AJ34" s="92" t="e">
        <f ca="true">+IF(AND(ISNUMBER(OFFSET('Sanitation Data'!$F$12,0,10*ROW('Sanitation Data'!F28))),'Data Summary'!CY34="Yes"),OFFSET('Sanitation Data'!$F$12,0,10*ROW('Sanitation Data'!F28)),NA())</f>
        <v>#N/A</v>
      </c>
      <c r="AK34" s="92" t="e">
        <f ca="true">+IF(AND(ISNUMBER(OFFSET('Sanitation Data'!$G$4,0,10*ROW('Sanitation Data'!G28))),'Data Summary'!CZ34="Yes"),100-OFFSET('Sanitation Data'!$G$4,0,10*ROW('Sanitation Data'!G28)),NA())</f>
        <v>#N/A</v>
      </c>
      <c r="AL34" s="92" t="e">
        <f ca="true">+IF(AND(ISNUMBER(OFFSET('Sanitation Data'!$G$6,0,10*ROW('Sanitation Data'!G28))),'Data Summary'!DA34="Yes"),OFFSET('Sanitation Data'!$G$6,0,10*ROW('Sanitation Data'!G28)),NA())</f>
        <v>#N/A</v>
      </c>
      <c r="AM34" s="92" t="e">
        <f ca="true">+IF(AND(ISNUMBER(OFFSET('Sanitation Data'!$G$10,0,10*ROW('Sanitation Data'!G28))),'Data Summary'!DB34="Yes"),OFFSET('Sanitation Data'!$G$10,0,10*ROW('Sanitation Data'!G28)),NA())</f>
        <v>#N/A</v>
      </c>
      <c r="AN34" s="92" t="e">
        <f ca="true">+IF(AND(ISNUMBER(OFFSET('Sanitation Data'!$G$11,0,10*ROW('Sanitation Data'!G28))),'Data Summary'!DC34="Yes"),OFFSET('Sanitation Data'!$G$11,0,10*ROW('Sanitation Data'!G28)),NA())</f>
        <v>#N/A</v>
      </c>
      <c r="AO34" s="92" t="e">
        <f ca="true">+IF(AND(ISNUMBER(OFFSET('Sanitation Data'!$G$12,0,10*ROW('Sanitation Data'!G28))),'Data Summary'!DD34="Yes"),OFFSET('Sanitation Data'!$G$12,0,10*ROW('Sanitation Data'!G28)),NA())</f>
        <v>#N/A</v>
      </c>
      <c r="AP34" s="92" t="e">
        <f ca="true">+IF(AND(ISNUMBER(OFFSET('Sanitation Data'!$H$4,0,10*ROW('Sanitation Data'!H28))),'Data Summary'!DE34="Yes"),100-OFFSET('Sanitation Data'!$H$4,0,10*ROW('Sanitation Data'!H28)),NA())</f>
        <v>#N/A</v>
      </c>
      <c r="AQ34" s="92" t="e">
        <f ca="true">+IF(AND(ISNUMBER(OFFSET('Sanitation Data'!$H$6,0,10*ROW('Sanitation Data'!H28))),'Data Summary'!DF34="Yes"),OFFSET('Sanitation Data'!$H$6,0,10*ROW('Sanitation Data'!H28)),NA())</f>
        <v>#N/A</v>
      </c>
      <c r="AR34" s="92" t="e">
        <f ca="true">+IF(AND(ISNUMBER(OFFSET('Sanitation Data'!$H$10,0,10*ROW('Sanitation Data'!H28))),'Data Summary'!DG34="Yes"),OFFSET('Sanitation Data'!$H$10,0,10*ROW('Sanitation Data'!H28)),NA())</f>
        <v>#N/A</v>
      </c>
      <c r="AS34" s="92" t="e">
        <f ca="true">+IF(AND(ISNUMBER(OFFSET('Sanitation Data'!$H$11,0,10*ROW('Sanitation Data'!H28))),'Data Summary'!DH34="Yes"),OFFSET('Sanitation Data'!$H$11,0,10*ROW('Sanitation Data'!H28)),NA())</f>
        <v>#N/A</v>
      </c>
      <c r="AT34" s="92" t="e">
        <f ca="true">+IF(AND(ISNUMBER(OFFSET('Sanitation Data'!$H$12,0,10*ROW('Sanitation Data'!H28))),'Data Summary'!DI34="Yes"),OFFSET('Sanitation Data'!$H$12,0,10*ROW('Sanitation Data'!H28)),NA())</f>
        <v>#N/A</v>
      </c>
      <c r="AU34" s="92" t="e">
        <f ca="true">+IF(AND(ISNUMBER(OFFSET('Sanitation Data'!$I$4,0,10*ROW('Sanitation Data'!I28))),'Data Summary'!DJ34="Yes"),100-OFFSET('Sanitation Data'!$I$4,0,10*ROW('Sanitation Data'!I28)),NA())</f>
        <v>#N/A</v>
      </c>
      <c r="AV34" s="92" t="e">
        <f ca="true">+IF(AND(ISNUMBER(OFFSET('Sanitation Data'!$I$6,0,10*ROW('Sanitation Data'!I28))),'Data Summary'!DK34="Yes"),OFFSET('Sanitation Data'!$I$6,0,10*ROW('Sanitation Data'!I28)),NA())</f>
        <v>#N/A</v>
      </c>
      <c r="AW34" s="92" t="e">
        <f ca="true">+IF(AND(ISNUMBER(OFFSET('Sanitation Data'!$I$10,0,10*ROW('Sanitation Data'!I28))),'Data Summary'!DL34="Yes"),OFFSET('Sanitation Data'!$I$10,0,10*ROW('Sanitation Data'!I28)),NA())</f>
        <v>#N/A</v>
      </c>
      <c r="AX34" s="92" t="e">
        <f ca="true">+IF(AND(ISNUMBER(OFFSET('Sanitation Data'!$I$11,0,10*ROW('Sanitation Data'!I28))),'Data Summary'!DM34="Yes"),OFFSET('Sanitation Data'!$I$11,0,10*ROW('Sanitation Data'!I28)),NA())</f>
        <v>#N/A</v>
      </c>
      <c r="AY34" s="92" t="e">
        <f ca="true">+IF(AND(ISNUMBER(OFFSET('Sanitation Data'!$I$12,0,10*ROW('Sanitation Data'!I28))),'Data Summary'!DN34="Yes"),OFFSET('Sanitation Data'!$I$12,0,10*ROW('Sanitation Data'!I28)),NA())</f>
        <v>#N/A</v>
      </c>
      <c r="AZ34" s="93" t="e">
        <f ca="true">+IF(AND(ISNUMBER(OFFSET('Hygiene Data'!$D$5,0,10*ROW('Hygiene Data'!D28))),'Data Summary'!DO34="Yes"),OFFSET('Hygiene Data'!$D$5,0,10*ROW('Hygiene Data'!D28)),NA())</f>
        <v>#N/A</v>
      </c>
      <c r="BA34" s="93" t="e">
        <f ca="true">+IF(AND(ISNUMBER(OFFSET('Hygiene Data'!$D$7,0,10*ROW('Hygiene Data'!D28))),'Data Summary'!DP34="Yes"),OFFSET('Hygiene Data'!$D$7,0,10*ROW('Hygiene Data'!D28)),NA())</f>
        <v>#N/A</v>
      </c>
      <c r="BB34" s="93" t="e">
        <f ca="true">+IF(AND(ISNUMBER(OFFSET('Hygiene Data'!$D$9,0,10*ROW('Hygiene Data'!D28))),'Data Summary'!DQ34="Yes"),OFFSET('Hygiene Data'!$D$9,0,10*ROW('Hygiene Data'!D28)),NA())</f>
        <v>#N/A</v>
      </c>
      <c r="BC34" s="93" t="e">
        <f ca="true">+IF(AND(ISNUMBER(OFFSET('Hygiene Data'!$E$5,0,10*ROW('Hygiene Data'!E28))),'Data Summary'!DR34="Yes"),OFFSET('Hygiene Data'!$E$5,0,10*ROW('Hygiene Data'!E28)),NA())</f>
        <v>#N/A</v>
      </c>
      <c r="BD34" s="93" t="e">
        <f ca="true">+IF(AND(ISNUMBER(OFFSET('Hygiene Data'!$E$7,0,10*ROW('Hygiene Data'!E28))),'Data Summary'!DS34="Yes"),OFFSET('Hygiene Data'!$E$7,0,10*ROW('Hygiene Data'!E28)),NA())</f>
        <v>#N/A</v>
      </c>
      <c r="BE34" s="93" t="e">
        <f ca="true">+IF(AND(ISNUMBER(OFFSET('Hygiene Data'!$E$9,0,10*ROW('Hygiene Data'!E28))),'Data Summary'!DT34="Yes"),OFFSET('Hygiene Data'!$E$9,0,10*ROW('Hygiene Data'!E28)),NA())</f>
        <v>#N/A</v>
      </c>
      <c r="BF34" s="93" t="e">
        <f ca="true">+IF(AND(ISNUMBER(OFFSET('Hygiene Data'!$F$5,0,10*ROW('Hygiene Data'!F28))),'Data Summary'!DU34="Yes"),OFFSET('Hygiene Data'!$F$5,0,10*ROW('Hygiene Data'!F28)),NA())</f>
        <v>#N/A</v>
      </c>
      <c r="BG34" s="93" t="e">
        <f ca="true">+IF(AND(ISNUMBER(OFFSET('Hygiene Data'!$F$7,0,10*ROW('Hygiene Data'!F28))),'Data Summary'!DV34="Yes"),OFFSET('Hygiene Data'!$F$7,0,10*ROW('Hygiene Data'!F28)),NA())</f>
        <v>#N/A</v>
      </c>
      <c r="BH34" s="93" t="e">
        <f ca="true">+IF(AND(ISNUMBER(OFFSET('Hygiene Data'!$F$9,0,10*ROW('Hygiene Data'!F28))),'Data Summary'!DW34="Yes"),OFFSET('Hygiene Data'!$F$9,0,10*ROW('Hygiene Data'!F28)),NA())</f>
        <v>#N/A</v>
      </c>
      <c r="BI34" s="93" t="e">
        <f ca="true">+IF(AND(ISNUMBER(OFFSET('Hygiene Data'!$G$5,0,10*ROW('Hygiene Data'!G28))),'Data Summary'!DX34="Yes"),OFFSET('Hygiene Data'!$G$5,0,10*ROW('Hygiene Data'!G28)),NA())</f>
        <v>#N/A</v>
      </c>
      <c r="BJ34" s="93" t="e">
        <f ca="true">+IF(AND(ISNUMBER(OFFSET('Hygiene Data'!$G$7,0,10*ROW('Hygiene Data'!G28))),'Data Summary'!DY34="Yes"),OFFSET('Hygiene Data'!$G$7,0,10*ROW('Hygiene Data'!G28)),NA())</f>
        <v>#N/A</v>
      </c>
      <c r="BK34" s="93" t="e">
        <f ca="true">+IF(AND(ISNUMBER(OFFSET('Hygiene Data'!$G$9,0,10*ROW('Hygiene Data'!G28))),'Data Summary'!DZ34="Yes"),OFFSET('Hygiene Data'!$G$9,0,10*ROW('Hygiene Data'!G28)),NA())</f>
        <v>#N/A</v>
      </c>
      <c r="BL34" s="93" t="e">
        <f ca="true">+IF(AND(ISNUMBER(OFFSET('Hygiene Data'!$H$5,0,10*ROW('Hygiene Data'!H28))),'Data Summary'!EA34="Yes"),OFFSET('Hygiene Data'!$H$5,0,10*ROW('Hygiene Data'!H28)),NA())</f>
        <v>#N/A</v>
      </c>
      <c r="BM34" s="93" t="e">
        <f ca="true">+IF(AND(ISNUMBER(OFFSET('Hygiene Data'!$H$7,0,10*ROW('Hygiene Data'!H28))),'Data Summary'!EB34="Yes"),OFFSET('Hygiene Data'!$H$7,0,10*ROW('Hygiene Data'!H28)),NA())</f>
        <v>#N/A</v>
      </c>
      <c r="BN34" s="93" t="e">
        <f ca="true">+IF(AND(ISNUMBER(OFFSET('Hygiene Data'!$H$9,0,10*ROW('Hygiene Data'!H28))),'Data Summary'!EC34="Yes"),OFFSET('Hygiene Data'!$H$9,0,10*ROW('Hygiene Data'!H28)),NA())</f>
        <v>#N/A</v>
      </c>
      <c r="BO34" s="93" t="e">
        <f ca="true">+IF(AND(ISNUMBER(OFFSET('Hygiene Data'!$I$5,0,10*ROW('Hygiene Data'!I28))),'Data Summary'!ED34="Yes"),OFFSET('Hygiene Data'!$I$5,0,10*ROW('Hygiene Data'!I28)),NA())</f>
        <v>#N/A</v>
      </c>
      <c r="BP34" s="93" t="e">
        <f ca="true">+IF(AND(ISNUMBER(OFFSET('Hygiene Data'!$I$7,0,10*ROW('Hygiene Data'!I28))),'Data Summary'!EE34="Yes"),OFFSET('Hygiene Data'!$I$7,0,10*ROW('Hygiene Data'!I28)),NA())</f>
        <v>#N/A</v>
      </c>
      <c r="BQ34" s="93" t="e">
        <f ca="true">+IF(AND(ISNUMBER(OFFSET('Hygiene Data'!$I$9,0,10*ROW('Hygiene Data'!I28))),'Data Summary'!EF34="Yes"),OFFSET('Hygiene Data'!$I$9,0,10*ROW('Hygiene Data'!I28)),NA())</f>
        <v>#N/A</v>
      </c>
    </row>
    <row xmlns:x14ac="http://schemas.microsoft.com/office/spreadsheetml/2009/9/ac" r="35" x14ac:dyDescent="0.2">
      <c r="A35" s="329" t="e">
        <f ca="true">+RIGHT('Data Summary'!A35,LEN('Data Summary'!A35)-9)</f>
        <v>#VALUE!</v>
      </c>
      <c r="B35" s="35" t="str">
        <f ca="true">+IF(ISTEXT('Data Summary'!B35),'Data Summary'!B35,"")</f>
        <v/>
      </c>
      <c r="C35" s="328" t="e">
        <f ca="true">+VALUE('Data Summary'!C35)</f>
        <v>#VALUE!</v>
      </c>
      <c r="D35" s="91" t="e">
        <f ca="true">+IF(AND(ISNUMBER(OFFSET('Water Data'!$D$4,0,10*ROW('Water Data'!D29))),'Data Summary'!BS35="Yes"),100-OFFSET('Water Data'!$D$4,0,10*ROW('Water Data'!D29)),NA())</f>
        <v>#N/A</v>
      </c>
      <c r="E35" s="91" t="e">
        <f ca="true">+IF(AND(ISNUMBER(OFFSET('Water Data'!$D$6,0,10*ROW('Water Data'!D29))),'Data Summary'!BT35="Yes"),OFFSET('Water Data'!$D$6,0,10*ROW('Water Data'!D29)),NA())</f>
        <v>#N/A</v>
      </c>
      <c r="F35" s="91" t="e">
        <f ca="true">+IF(AND(ISNUMBER(OFFSET('Water Data'!$D$9,0,10*ROW('Water Data'!D29))),'Data Summary'!BU35="Yes"),OFFSET('Water Data'!$D$9,0,10*ROW('Water Data'!D29)),NA())</f>
        <v>#N/A</v>
      </c>
      <c r="G35" s="91" t="e">
        <f ca="true">+IF(AND(ISNUMBER(OFFSET('Water Data'!$E$4,0,10*ROW('Water Data'!E29))),'Data Summary'!BV35="Yes"),100-OFFSET('Water Data'!$E$4,0,10*ROW('Water Data'!E29)),NA())</f>
        <v>#N/A</v>
      </c>
      <c r="H35" s="91" t="e">
        <f ca="true">+IF(AND(ISNUMBER(OFFSET('Water Data'!$E$6,0,10*ROW('Water Data'!E29))),'Data Summary'!BW35="Yes"),OFFSET('Water Data'!$E$6,0,10*ROW('Water Data'!E29)),NA())</f>
        <v>#N/A</v>
      </c>
      <c r="I35" s="91" t="e">
        <f ca="true">+IF(AND(ISNUMBER(OFFSET('Water Data'!$E$9,0,10*ROW('Water Data'!E29))),'Data Summary'!BX35="Yes"),OFFSET('Water Data'!$E$9,0,10*ROW('Water Data'!E29)),NA())</f>
        <v>#N/A</v>
      </c>
      <c r="J35" s="91" t="e">
        <f ca="true">+IF(AND(ISNUMBER(OFFSET('Water Data'!$F$4,0,10*ROW('Water Data'!F29))),'Data Summary'!BY35="Yes"),100-OFFSET('Water Data'!$F$4,0,10*ROW('Water Data'!F29)),NA())</f>
        <v>#N/A</v>
      </c>
      <c r="K35" s="91" t="e">
        <f ca="true">+IF(AND(ISNUMBER(OFFSET('Water Data'!$F$6,0,10*ROW('Water Data'!F29))),'Data Summary'!BZ35="Yes"),OFFSET('Water Data'!$F$6,0,10*ROW('Water Data'!F29)),NA())</f>
        <v>#N/A</v>
      </c>
      <c r="L35" s="91" t="e">
        <f ca="true">+IF(AND(ISNUMBER(OFFSET('Water Data'!$F$9,0,10*ROW('Water Data'!F29))),'Data Summary'!CA35="Yes"),OFFSET('Water Data'!$F$9,0,10*ROW('Water Data'!F29)),NA())</f>
        <v>#N/A</v>
      </c>
      <c r="M35" s="91" t="e">
        <f ca="true">+IF(AND(ISNUMBER(OFFSET('Water Data'!$G$4,0,10*ROW('Water Data'!G29))),'Data Summary'!CB35="Yes"),100-OFFSET('Water Data'!$G$4,0,10*ROW('Water Data'!G29)),NA())</f>
        <v>#N/A</v>
      </c>
      <c r="N35" s="91" t="e">
        <f ca="true">+IF(AND(ISNUMBER(OFFSET('Water Data'!$G$6,0,10*ROW('Water Data'!G29))),'Data Summary'!CC35="Yes"),OFFSET('Water Data'!$G$6,0,10*ROW('Water Data'!G29)),NA())</f>
        <v>#N/A</v>
      </c>
      <c r="O35" s="91" t="e">
        <f ca="true">+IF(AND(ISNUMBER(OFFSET('Water Data'!$G$9,0,10*ROW('Water Data'!G29))),'Data Summary'!CD35="Yes"),OFFSET('Water Data'!$G$9,0,10*ROW('Water Data'!G29)),NA())</f>
        <v>#N/A</v>
      </c>
      <c r="P35" s="91" t="e">
        <f ca="true">+IF(AND(ISNUMBER(OFFSET('Water Data'!$H$4,0,10*ROW('Water Data'!H29))),'Data Summary'!CE35="Yes"),100-OFFSET('Water Data'!$H$4,0,10*ROW('Water Data'!H29)),NA())</f>
        <v>#N/A</v>
      </c>
      <c r="Q35" s="91" t="e">
        <f ca="true">+IF(AND(ISNUMBER(OFFSET('Water Data'!$H$6,0,10*ROW('Water Data'!H29))),'Data Summary'!CF35="Yes"),OFFSET('Water Data'!$H$6,0,10*ROW('Water Data'!H29)),NA())</f>
        <v>#N/A</v>
      </c>
      <c r="R35" s="91" t="e">
        <f ca="true">+IF(AND(ISNUMBER(OFFSET('Water Data'!$H$9,0,10*ROW('Water Data'!H29))),'Data Summary'!CG35="Yes"),OFFSET('Water Data'!$H$9,0,10*ROW('Water Data'!H29)),NA())</f>
        <v>#N/A</v>
      </c>
      <c r="S35" s="91" t="e">
        <f ca="true">+IF(AND(ISNUMBER(OFFSET('Water Data'!$I$4,0,10*ROW('Water Data'!I29))),'Data Summary'!CH35="Yes"),100-OFFSET('Water Data'!$I$4,0,10*ROW('Water Data'!I29)),NA())</f>
        <v>#N/A</v>
      </c>
      <c r="T35" s="91" t="e">
        <f ca="true">+IF(AND(ISNUMBER(OFFSET('Water Data'!$I$6,0,10*ROW('Water Data'!I29))),'Data Summary'!CI35="Yes"),OFFSET('Water Data'!$I$6,0,10*ROW('Water Data'!I29)),NA())</f>
        <v>#N/A</v>
      </c>
      <c r="U35" s="91" t="e">
        <f ca="true">+IF(AND(ISNUMBER(OFFSET('Water Data'!$I$9,0,10*ROW('Water Data'!I29))),'Data Summary'!CJ35="Yes"),OFFSET('Water Data'!$I$9,0,10*ROW('Water Data'!I29)),NA())</f>
        <v>#N/A</v>
      </c>
      <c r="V35" s="92" t="e">
        <f ca="true">+IF(AND(ISNUMBER(OFFSET('Sanitation Data'!$D$4,0,10*ROW('Sanitation Data'!D29))),'Data Summary'!CK35="Yes"),100-OFFSET('Sanitation Data'!$D$4,0,10*ROW('Sanitation Data'!D29)),NA())</f>
        <v>#N/A</v>
      </c>
      <c r="W35" s="92" t="e">
        <f ca="true">+IF(AND(ISNUMBER(OFFSET('Sanitation Data'!$D$6,0,10*ROW('Sanitation Data'!D29))),'Data Summary'!CL35="Yes"),OFFSET('Sanitation Data'!$D$6,0,10*ROW('Sanitation Data'!D29)),NA())</f>
        <v>#N/A</v>
      </c>
      <c r="X35" s="92" t="e">
        <f ca="true">+IF(AND(ISNUMBER(OFFSET('Sanitation Data'!$D$10,0,10*ROW('Sanitation Data'!D29))),'Data Summary'!CM35="Yes"),OFFSET('Sanitation Data'!$D$10,0,10*ROW('Sanitation Data'!D29)),NA())</f>
        <v>#N/A</v>
      </c>
      <c r="Y35" s="92" t="e">
        <f ca="true">+IF(AND(ISNUMBER(OFFSET('Sanitation Data'!$D$11,0,10*ROW('Sanitation Data'!D29))),'Data Summary'!CN35="Yes"),OFFSET('Sanitation Data'!$D$11,0,10*ROW('Sanitation Data'!D29)),NA())</f>
        <v>#N/A</v>
      </c>
      <c r="Z35" s="92" t="e">
        <f ca="true">+IF(AND(ISNUMBER(OFFSET('Sanitation Data'!$D$12,0,10*ROW('Sanitation Data'!D29))),'Data Summary'!CO35="Yes"),OFFSET('Sanitation Data'!$D$12,0,10*ROW('Sanitation Data'!D29)),NA())</f>
        <v>#N/A</v>
      </c>
      <c r="AA35" s="92" t="e">
        <f ca="true">+IF(AND(ISNUMBER(OFFSET('Sanitation Data'!$E$4,0,10*ROW('Sanitation Data'!E29))),'Data Summary'!CP35="Yes"),100-OFFSET('Sanitation Data'!$E$4,0,10*ROW('Sanitation Data'!E29)),NA())</f>
        <v>#N/A</v>
      </c>
      <c r="AB35" s="92" t="e">
        <f ca="true">+IF(AND(ISNUMBER(OFFSET('Sanitation Data'!$E$6,0,10*ROW('Sanitation Data'!E29))),'Data Summary'!CQ35="Yes"),OFFSET('Sanitation Data'!$E$6,0,10*ROW('Sanitation Data'!E29)),NA())</f>
        <v>#N/A</v>
      </c>
      <c r="AC35" s="92" t="e">
        <f ca="true">+IF(AND(ISNUMBER(OFFSET('Sanitation Data'!$E$10,0,10*ROW('Sanitation Data'!E29))),'Data Summary'!CR35="Yes"),OFFSET('Sanitation Data'!$E$10,0,10*ROW('Sanitation Data'!E29)),NA())</f>
        <v>#N/A</v>
      </c>
      <c r="AD35" s="92" t="e">
        <f ca="true">+IF(AND(ISNUMBER(OFFSET('Sanitation Data'!$E$11,0,10*ROW('Sanitation Data'!E29))),'Data Summary'!CS35="Yes"),OFFSET('Sanitation Data'!$E$11,0,10*ROW('Sanitation Data'!E29)),NA())</f>
        <v>#N/A</v>
      </c>
      <c r="AE35" s="92" t="e">
        <f ca="true">+IF(AND(ISNUMBER(OFFSET('Sanitation Data'!$E$12,0,10*ROW('Sanitation Data'!E29))),'Data Summary'!CT35="Yes"),OFFSET('Sanitation Data'!$E$12,0,10*ROW('Sanitation Data'!E29)),NA())</f>
        <v>#N/A</v>
      </c>
      <c r="AF35" s="92" t="e">
        <f ca="true">+IF(AND(ISNUMBER(OFFSET('Sanitation Data'!$F$4,0,10*ROW('Sanitation Data'!F29))),'Data Summary'!CU35="Yes"),100-OFFSET('Sanitation Data'!$F$4,0,10*ROW('Sanitation Data'!F29)),NA())</f>
        <v>#N/A</v>
      </c>
      <c r="AG35" s="92" t="e">
        <f ca="true">+IF(AND(ISNUMBER(OFFSET('Sanitation Data'!$F$6,0,10*ROW('Sanitation Data'!F29))),'Data Summary'!CV35="Yes"),OFFSET('Sanitation Data'!$F$6,0,10*ROW('Sanitation Data'!F29)),NA())</f>
        <v>#N/A</v>
      </c>
      <c r="AH35" s="92" t="e">
        <f ca="true">+IF(AND(ISNUMBER(OFFSET('Sanitation Data'!$F$10,0,10*ROW('Sanitation Data'!F29))),'Data Summary'!CW35="Yes"),OFFSET('Sanitation Data'!$F$10,0,10*ROW('Sanitation Data'!F29)),NA())</f>
        <v>#N/A</v>
      </c>
      <c r="AI35" s="92" t="e">
        <f ca="true">+IF(AND(ISNUMBER(OFFSET('Sanitation Data'!$F$11,0,10*ROW('Sanitation Data'!F29))),'Data Summary'!CX35="Yes"),OFFSET('Sanitation Data'!$F$11,0,10*ROW('Sanitation Data'!F29)),NA())</f>
        <v>#N/A</v>
      </c>
      <c r="AJ35" s="92" t="e">
        <f ca="true">+IF(AND(ISNUMBER(OFFSET('Sanitation Data'!$F$12,0,10*ROW('Sanitation Data'!F29))),'Data Summary'!CY35="Yes"),OFFSET('Sanitation Data'!$F$12,0,10*ROW('Sanitation Data'!F29)),NA())</f>
        <v>#N/A</v>
      </c>
      <c r="AK35" s="92" t="e">
        <f ca="true">+IF(AND(ISNUMBER(OFFSET('Sanitation Data'!$G$4,0,10*ROW('Sanitation Data'!G29))),'Data Summary'!CZ35="Yes"),100-OFFSET('Sanitation Data'!$G$4,0,10*ROW('Sanitation Data'!G29)),NA())</f>
        <v>#N/A</v>
      </c>
      <c r="AL35" s="92" t="e">
        <f ca="true">+IF(AND(ISNUMBER(OFFSET('Sanitation Data'!$G$6,0,10*ROW('Sanitation Data'!G29))),'Data Summary'!DA35="Yes"),OFFSET('Sanitation Data'!$G$6,0,10*ROW('Sanitation Data'!G29)),NA())</f>
        <v>#N/A</v>
      </c>
      <c r="AM35" s="92" t="e">
        <f ca="true">+IF(AND(ISNUMBER(OFFSET('Sanitation Data'!$G$10,0,10*ROW('Sanitation Data'!G29))),'Data Summary'!DB35="Yes"),OFFSET('Sanitation Data'!$G$10,0,10*ROW('Sanitation Data'!G29)),NA())</f>
        <v>#N/A</v>
      </c>
      <c r="AN35" s="92" t="e">
        <f ca="true">+IF(AND(ISNUMBER(OFFSET('Sanitation Data'!$G$11,0,10*ROW('Sanitation Data'!G29))),'Data Summary'!DC35="Yes"),OFFSET('Sanitation Data'!$G$11,0,10*ROW('Sanitation Data'!G29)),NA())</f>
        <v>#N/A</v>
      </c>
      <c r="AO35" s="92" t="e">
        <f ca="true">+IF(AND(ISNUMBER(OFFSET('Sanitation Data'!$G$12,0,10*ROW('Sanitation Data'!G29))),'Data Summary'!DD35="Yes"),OFFSET('Sanitation Data'!$G$12,0,10*ROW('Sanitation Data'!G29)),NA())</f>
        <v>#N/A</v>
      </c>
      <c r="AP35" s="92" t="e">
        <f ca="true">+IF(AND(ISNUMBER(OFFSET('Sanitation Data'!$H$4,0,10*ROW('Sanitation Data'!H29))),'Data Summary'!DE35="Yes"),100-OFFSET('Sanitation Data'!$H$4,0,10*ROW('Sanitation Data'!H29)),NA())</f>
        <v>#N/A</v>
      </c>
      <c r="AQ35" s="92" t="e">
        <f ca="true">+IF(AND(ISNUMBER(OFFSET('Sanitation Data'!$H$6,0,10*ROW('Sanitation Data'!H29))),'Data Summary'!DF35="Yes"),OFFSET('Sanitation Data'!$H$6,0,10*ROW('Sanitation Data'!H29)),NA())</f>
        <v>#N/A</v>
      </c>
      <c r="AR35" s="92" t="e">
        <f ca="true">+IF(AND(ISNUMBER(OFFSET('Sanitation Data'!$H$10,0,10*ROW('Sanitation Data'!H29))),'Data Summary'!DG35="Yes"),OFFSET('Sanitation Data'!$H$10,0,10*ROW('Sanitation Data'!H29)),NA())</f>
        <v>#N/A</v>
      </c>
      <c r="AS35" s="92" t="e">
        <f ca="true">+IF(AND(ISNUMBER(OFFSET('Sanitation Data'!$H$11,0,10*ROW('Sanitation Data'!H29))),'Data Summary'!DH35="Yes"),OFFSET('Sanitation Data'!$H$11,0,10*ROW('Sanitation Data'!H29)),NA())</f>
        <v>#N/A</v>
      </c>
      <c r="AT35" s="92" t="e">
        <f ca="true">+IF(AND(ISNUMBER(OFFSET('Sanitation Data'!$H$12,0,10*ROW('Sanitation Data'!H29))),'Data Summary'!DI35="Yes"),OFFSET('Sanitation Data'!$H$12,0,10*ROW('Sanitation Data'!H29)),NA())</f>
        <v>#N/A</v>
      </c>
      <c r="AU35" s="92" t="e">
        <f ca="true">+IF(AND(ISNUMBER(OFFSET('Sanitation Data'!$I$4,0,10*ROW('Sanitation Data'!I29))),'Data Summary'!DJ35="Yes"),100-OFFSET('Sanitation Data'!$I$4,0,10*ROW('Sanitation Data'!I29)),NA())</f>
        <v>#N/A</v>
      </c>
      <c r="AV35" s="92" t="e">
        <f ca="true">+IF(AND(ISNUMBER(OFFSET('Sanitation Data'!$I$6,0,10*ROW('Sanitation Data'!I29))),'Data Summary'!DK35="Yes"),OFFSET('Sanitation Data'!$I$6,0,10*ROW('Sanitation Data'!I29)),NA())</f>
        <v>#N/A</v>
      </c>
      <c r="AW35" s="92" t="e">
        <f ca="true">+IF(AND(ISNUMBER(OFFSET('Sanitation Data'!$I$10,0,10*ROW('Sanitation Data'!I29))),'Data Summary'!DL35="Yes"),OFFSET('Sanitation Data'!$I$10,0,10*ROW('Sanitation Data'!I29)),NA())</f>
        <v>#N/A</v>
      </c>
      <c r="AX35" s="92" t="e">
        <f ca="true">+IF(AND(ISNUMBER(OFFSET('Sanitation Data'!$I$11,0,10*ROW('Sanitation Data'!I29))),'Data Summary'!DM35="Yes"),OFFSET('Sanitation Data'!$I$11,0,10*ROW('Sanitation Data'!I29)),NA())</f>
        <v>#N/A</v>
      </c>
      <c r="AY35" s="92" t="e">
        <f ca="true">+IF(AND(ISNUMBER(OFFSET('Sanitation Data'!$I$12,0,10*ROW('Sanitation Data'!I29))),'Data Summary'!DN35="Yes"),OFFSET('Sanitation Data'!$I$12,0,10*ROW('Sanitation Data'!I29)),NA())</f>
        <v>#N/A</v>
      </c>
      <c r="AZ35" s="93" t="e">
        <f ca="true">+IF(AND(ISNUMBER(OFFSET('Hygiene Data'!$D$5,0,10*ROW('Hygiene Data'!D29))),'Data Summary'!DO35="Yes"),OFFSET('Hygiene Data'!$D$5,0,10*ROW('Hygiene Data'!D29)),NA())</f>
        <v>#N/A</v>
      </c>
      <c r="BA35" s="93" t="e">
        <f ca="true">+IF(AND(ISNUMBER(OFFSET('Hygiene Data'!$D$7,0,10*ROW('Hygiene Data'!D29))),'Data Summary'!DP35="Yes"),OFFSET('Hygiene Data'!$D$7,0,10*ROW('Hygiene Data'!D29)),NA())</f>
        <v>#N/A</v>
      </c>
      <c r="BB35" s="93" t="e">
        <f ca="true">+IF(AND(ISNUMBER(OFFSET('Hygiene Data'!$D$9,0,10*ROW('Hygiene Data'!D29))),'Data Summary'!DQ35="Yes"),OFFSET('Hygiene Data'!$D$9,0,10*ROW('Hygiene Data'!D29)),NA())</f>
        <v>#N/A</v>
      </c>
      <c r="BC35" s="93" t="e">
        <f ca="true">+IF(AND(ISNUMBER(OFFSET('Hygiene Data'!$E$5,0,10*ROW('Hygiene Data'!E29))),'Data Summary'!DR35="Yes"),OFFSET('Hygiene Data'!$E$5,0,10*ROW('Hygiene Data'!E29)),NA())</f>
        <v>#N/A</v>
      </c>
      <c r="BD35" s="93" t="e">
        <f ca="true">+IF(AND(ISNUMBER(OFFSET('Hygiene Data'!$E$7,0,10*ROW('Hygiene Data'!E29))),'Data Summary'!DS35="Yes"),OFFSET('Hygiene Data'!$E$7,0,10*ROW('Hygiene Data'!E29)),NA())</f>
        <v>#N/A</v>
      </c>
      <c r="BE35" s="93" t="e">
        <f ca="true">+IF(AND(ISNUMBER(OFFSET('Hygiene Data'!$E$9,0,10*ROW('Hygiene Data'!E29))),'Data Summary'!DT35="Yes"),OFFSET('Hygiene Data'!$E$9,0,10*ROW('Hygiene Data'!E29)),NA())</f>
        <v>#N/A</v>
      </c>
      <c r="BF35" s="93" t="e">
        <f ca="true">+IF(AND(ISNUMBER(OFFSET('Hygiene Data'!$F$5,0,10*ROW('Hygiene Data'!F29))),'Data Summary'!DU35="Yes"),OFFSET('Hygiene Data'!$F$5,0,10*ROW('Hygiene Data'!F29)),NA())</f>
        <v>#N/A</v>
      </c>
      <c r="BG35" s="93" t="e">
        <f ca="true">+IF(AND(ISNUMBER(OFFSET('Hygiene Data'!$F$7,0,10*ROW('Hygiene Data'!F29))),'Data Summary'!DV35="Yes"),OFFSET('Hygiene Data'!$F$7,0,10*ROW('Hygiene Data'!F29)),NA())</f>
        <v>#N/A</v>
      </c>
      <c r="BH35" s="93" t="e">
        <f ca="true">+IF(AND(ISNUMBER(OFFSET('Hygiene Data'!$F$9,0,10*ROW('Hygiene Data'!F29))),'Data Summary'!DW35="Yes"),OFFSET('Hygiene Data'!$F$9,0,10*ROW('Hygiene Data'!F29)),NA())</f>
        <v>#N/A</v>
      </c>
      <c r="BI35" s="93" t="e">
        <f ca="true">+IF(AND(ISNUMBER(OFFSET('Hygiene Data'!$G$5,0,10*ROW('Hygiene Data'!G29))),'Data Summary'!DX35="Yes"),OFFSET('Hygiene Data'!$G$5,0,10*ROW('Hygiene Data'!G29)),NA())</f>
        <v>#N/A</v>
      </c>
      <c r="BJ35" s="93" t="e">
        <f ca="true">+IF(AND(ISNUMBER(OFFSET('Hygiene Data'!$G$7,0,10*ROW('Hygiene Data'!G29))),'Data Summary'!DY35="Yes"),OFFSET('Hygiene Data'!$G$7,0,10*ROW('Hygiene Data'!G29)),NA())</f>
        <v>#N/A</v>
      </c>
      <c r="BK35" s="93" t="e">
        <f ca="true">+IF(AND(ISNUMBER(OFFSET('Hygiene Data'!$G$9,0,10*ROW('Hygiene Data'!G29))),'Data Summary'!DZ35="Yes"),OFFSET('Hygiene Data'!$G$9,0,10*ROW('Hygiene Data'!G29)),NA())</f>
        <v>#N/A</v>
      </c>
      <c r="BL35" s="93" t="e">
        <f ca="true">+IF(AND(ISNUMBER(OFFSET('Hygiene Data'!$H$5,0,10*ROW('Hygiene Data'!H29))),'Data Summary'!EA35="Yes"),OFFSET('Hygiene Data'!$H$5,0,10*ROW('Hygiene Data'!H29)),NA())</f>
        <v>#N/A</v>
      </c>
      <c r="BM35" s="93" t="e">
        <f ca="true">+IF(AND(ISNUMBER(OFFSET('Hygiene Data'!$H$7,0,10*ROW('Hygiene Data'!H29))),'Data Summary'!EB35="Yes"),OFFSET('Hygiene Data'!$H$7,0,10*ROW('Hygiene Data'!H29)),NA())</f>
        <v>#N/A</v>
      </c>
      <c r="BN35" s="93" t="e">
        <f ca="true">+IF(AND(ISNUMBER(OFFSET('Hygiene Data'!$H$9,0,10*ROW('Hygiene Data'!H29))),'Data Summary'!EC35="Yes"),OFFSET('Hygiene Data'!$H$9,0,10*ROW('Hygiene Data'!H29)),NA())</f>
        <v>#N/A</v>
      </c>
      <c r="BO35" s="93" t="e">
        <f ca="true">+IF(AND(ISNUMBER(OFFSET('Hygiene Data'!$I$5,0,10*ROW('Hygiene Data'!I29))),'Data Summary'!ED35="Yes"),OFFSET('Hygiene Data'!$I$5,0,10*ROW('Hygiene Data'!I29)),NA())</f>
        <v>#N/A</v>
      </c>
      <c r="BP35" s="93" t="e">
        <f ca="true">+IF(AND(ISNUMBER(OFFSET('Hygiene Data'!$I$7,0,10*ROW('Hygiene Data'!I29))),'Data Summary'!EE35="Yes"),OFFSET('Hygiene Data'!$I$7,0,10*ROW('Hygiene Data'!I29)),NA())</f>
        <v>#N/A</v>
      </c>
      <c r="BQ35" s="93" t="e">
        <f ca="true">+IF(AND(ISNUMBER(OFFSET('Hygiene Data'!$I$9,0,10*ROW('Hygiene Data'!I29))),'Data Summary'!EF35="Yes"),OFFSET('Hygiene Data'!$I$9,0,10*ROW('Hygiene Data'!I29)),NA())</f>
        <v>#N/A</v>
      </c>
    </row>
    <row xmlns:x14ac="http://schemas.microsoft.com/office/spreadsheetml/2009/9/ac" r="36" x14ac:dyDescent="0.2">
      <c r="A36" s="329" t="e">
        <f ca="true">+RIGHT('Data Summary'!A36,LEN('Data Summary'!A36)-9)</f>
        <v>#VALUE!</v>
      </c>
      <c r="B36" s="35" t="str">
        <f ca="true">+IF(ISTEXT('Data Summary'!B36),'Data Summary'!B36,"")</f>
        <v/>
      </c>
      <c r="C36" s="328" t="e">
        <f ca="true">+VALUE('Data Summary'!C36)</f>
        <v>#VALUE!</v>
      </c>
      <c r="D36" s="91" t="e">
        <f ca="true">+IF(AND(ISNUMBER(OFFSET('Water Data'!$D$4,0,10*ROW('Water Data'!D30))),'Data Summary'!BS36="Yes"),100-OFFSET('Water Data'!$D$4,0,10*ROW('Water Data'!D30)),NA())</f>
        <v>#N/A</v>
      </c>
      <c r="E36" s="91" t="e">
        <f ca="true">+IF(AND(ISNUMBER(OFFSET('Water Data'!$D$6,0,10*ROW('Water Data'!D30))),'Data Summary'!BT36="Yes"),OFFSET('Water Data'!$D$6,0,10*ROW('Water Data'!D30)),NA())</f>
        <v>#N/A</v>
      </c>
      <c r="F36" s="91" t="e">
        <f ca="true">+IF(AND(ISNUMBER(OFFSET('Water Data'!$D$9,0,10*ROW('Water Data'!D30))),'Data Summary'!BU36="Yes"),OFFSET('Water Data'!$D$9,0,10*ROW('Water Data'!D30)),NA())</f>
        <v>#N/A</v>
      </c>
      <c r="G36" s="91" t="e">
        <f ca="true">+IF(AND(ISNUMBER(OFFSET('Water Data'!$E$4,0,10*ROW('Water Data'!E30))),'Data Summary'!BV36="Yes"),100-OFFSET('Water Data'!$E$4,0,10*ROW('Water Data'!E30)),NA())</f>
        <v>#N/A</v>
      </c>
      <c r="H36" s="91" t="e">
        <f ca="true">+IF(AND(ISNUMBER(OFFSET('Water Data'!$E$6,0,10*ROW('Water Data'!E30))),'Data Summary'!BW36="Yes"),OFFSET('Water Data'!$E$6,0,10*ROW('Water Data'!E30)),NA())</f>
        <v>#N/A</v>
      </c>
      <c r="I36" s="91" t="e">
        <f ca="true">+IF(AND(ISNUMBER(OFFSET('Water Data'!$E$9,0,10*ROW('Water Data'!E30))),'Data Summary'!BX36="Yes"),OFFSET('Water Data'!$E$9,0,10*ROW('Water Data'!E30)),NA())</f>
        <v>#N/A</v>
      </c>
      <c r="J36" s="91" t="e">
        <f ca="true">+IF(AND(ISNUMBER(OFFSET('Water Data'!$F$4,0,10*ROW('Water Data'!F30))),'Data Summary'!BY36="Yes"),100-OFFSET('Water Data'!$F$4,0,10*ROW('Water Data'!F30)),NA())</f>
        <v>#N/A</v>
      </c>
      <c r="K36" s="91" t="e">
        <f ca="true">+IF(AND(ISNUMBER(OFFSET('Water Data'!$F$6,0,10*ROW('Water Data'!F30))),'Data Summary'!BZ36="Yes"),OFFSET('Water Data'!$F$6,0,10*ROW('Water Data'!F30)),NA())</f>
        <v>#N/A</v>
      </c>
      <c r="L36" s="91" t="e">
        <f ca="true">+IF(AND(ISNUMBER(OFFSET('Water Data'!$F$9,0,10*ROW('Water Data'!F30))),'Data Summary'!CA36="Yes"),OFFSET('Water Data'!$F$9,0,10*ROW('Water Data'!F30)),NA())</f>
        <v>#N/A</v>
      </c>
      <c r="M36" s="91" t="e">
        <f ca="true">+IF(AND(ISNUMBER(OFFSET('Water Data'!$G$4,0,10*ROW('Water Data'!G30))),'Data Summary'!CB36="Yes"),100-OFFSET('Water Data'!$G$4,0,10*ROW('Water Data'!G30)),NA())</f>
        <v>#N/A</v>
      </c>
      <c r="N36" s="91" t="e">
        <f ca="true">+IF(AND(ISNUMBER(OFFSET('Water Data'!$G$6,0,10*ROW('Water Data'!G30))),'Data Summary'!CC36="Yes"),OFFSET('Water Data'!$G$6,0,10*ROW('Water Data'!G30)),NA())</f>
        <v>#N/A</v>
      </c>
      <c r="O36" s="91" t="e">
        <f ca="true">+IF(AND(ISNUMBER(OFFSET('Water Data'!$G$9,0,10*ROW('Water Data'!G30))),'Data Summary'!CD36="Yes"),OFFSET('Water Data'!$G$9,0,10*ROW('Water Data'!G30)),NA())</f>
        <v>#N/A</v>
      </c>
      <c r="P36" s="91" t="e">
        <f ca="true">+IF(AND(ISNUMBER(OFFSET('Water Data'!$H$4,0,10*ROW('Water Data'!H30))),'Data Summary'!CE36="Yes"),100-OFFSET('Water Data'!$H$4,0,10*ROW('Water Data'!H30)),NA())</f>
        <v>#N/A</v>
      </c>
      <c r="Q36" s="91" t="e">
        <f ca="true">+IF(AND(ISNUMBER(OFFSET('Water Data'!$H$6,0,10*ROW('Water Data'!H30))),'Data Summary'!CF36="Yes"),OFFSET('Water Data'!$H$6,0,10*ROW('Water Data'!H30)),NA())</f>
        <v>#N/A</v>
      </c>
      <c r="R36" s="91" t="e">
        <f ca="true">+IF(AND(ISNUMBER(OFFSET('Water Data'!$H$9,0,10*ROW('Water Data'!H30))),'Data Summary'!CG36="Yes"),OFFSET('Water Data'!$H$9,0,10*ROW('Water Data'!H30)),NA())</f>
        <v>#N/A</v>
      </c>
      <c r="S36" s="91" t="e">
        <f ca="true">+IF(AND(ISNUMBER(OFFSET('Water Data'!$I$4,0,10*ROW('Water Data'!I30))),'Data Summary'!CH36="Yes"),100-OFFSET('Water Data'!$I$4,0,10*ROW('Water Data'!I30)),NA())</f>
        <v>#N/A</v>
      </c>
      <c r="T36" s="91" t="e">
        <f ca="true">+IF(AND(ISNUMBER(OFFSET('Water Data'!$I$6,0,10*ROW('Water Data'!I30))),'Data Summary'!CI36="Yes"),OFFSET('Water Data'!$I$6,0,10*ROW('Water Data'!I30)),NA())</f>
        <v>#N/A</v>
      </c>
      <c r="U36" s="91" t="e">
        <f ca="true">+IF(AND(ISNUMBER(OFFSET('Water Data'!$I$9,0,10*ROW('Water Data'!I30))),'Data Summary'!CJ36="Yes"),OFFSET('Water Data'!$I$9,0,10*ROW('Water Data'!I30)),NA())</f>
        <v>#N/A</v>
      </c>
      <c r="V36" s="92" t="e">
        <f ca="true">+IF(AND(ISNUMBER(OFFSET('Sanitation Data'!$D$4,0,10*ROW('Sanitation Data'!D30))),'Data Summary'!CK36="Yes"),100-OFFSET('Sanitation Data'!$D$4,0,10*ROW('Sanitation Data'!D30)),NA())</f>
        <v>#N/A</v>
      </c>
      <c r="W36" s="92" t="e">
        <f ca="true">+IF(AND(ISNUMBER(OFFSET('Sanitation Data'!$D$6,0,10*ROW('Sanitation Data'!D30))),'Data Summary'!CL36="Yes"),OFFSET('Sanitation Data'!$D$6,0,10*ROW('Sanitation Data'!D30)),NA())</f>
        <v>#N/A</v>
      </c>
      <c r="X36" s="92" t="e">
        <f ca="true">+IF(AND(ISNUMBER(OFFSET('Sanitation Data'!$D$10,0,10*ROW('Sanitation Data'!D30))),'Data Summary'!CM36="Yes"),OFFSET('Sanitation Data'!$D$10,0,10*ROW('Sanitation Data'!D30)),NA())</f>
        <v>#N/A</v>
      </c>
      <c r="Y36" s="92" t="e">
        <f ca="true">+IF(AND(ISNUMBER(OFFSET('Sanitation Data'!$D$11,0,10*ROW('Sanitation Data'!D30))),'Data Summary'!CN36="Yes"),OFFSET('Sanitation Data'!$D$11,0,10*ROW('Sanitation Data'!D30)),NA())</f>
        <v>#N/A</v>
      </c>
      <c r="Z36" s="92" t="e">
        <f ca="true">+IF(AND(ISNUMBER(OFFSET('Sanitation Data'!$D$12,0,10*ROW('Sanitation Data'!D30))),'Data Summary'!CO36="Yes"),OFFSET('Sanitation Data'!$D$12,0,10*ROW('Sanitation Data'!D30)),NA())</f>
        <v>#N/A</v>
      </c>
      <c r="AA36" s="92" t="e">
        <f ca="true">+IF(AND(ISNUMBER(OFFSET('Sanitation Data'!$E$4,0,10*ROW('Sanitation Data'!E30))),'Data Summary'!CP36="Yes"),100-OFFSET('Sanitation Data'!$E$4,0,10*ROW('Sanitation Data'!E30)),NA())</f>
        <v>#N/A</v>
      </c>
      <c r="AB36" s="92" t="e">
        <f ca="true">+IF(AND(ISNUMBER(OFFSET('Sanitation Data'!$E$6,0,10*ROW('Sanitation Data'!E30))),'Data Summary'!CQ36="Yes"),OFFSET('Sanitation Data'!$E$6,0,10*ROW('Sanitation Data'!E30)),NA())</f>
        <v>#N/A</v>
      </c>
      <c r="AC36" s="92" t="e">
        <f ca="true">+IF(AND(ISNUMBER(OFFSET('Sanitation Data'!$E$10,0,10*ROW('Sanitation Data'!E30))),'Data Summary'!CR36="Yes"),OFFSET('Sanitation Data'!$E$10,0,10*ROW('Sanitation Data'!E30)),NA())</f>
        <v>#N/A</v>
      </c>
      <c r="AD36" s="92" t="e">
        <f ca="true">+IF(AND(ISNUMBER(OFFSET('Sanitation Data'!$E$11,0,10*ROW('Sanitation Data'!E30))),'Data Summary'!CS36="Yes"),OFFSET('Sanitation Data'!$E$11,0,10*ROW('Sanitation Data'!E30)),NA())</f>
        <v>#N/A</v>
      </c>
      <c r="AE36" s="92" t="e">
        <f ca="true">+IF(AND(ISNUMBER(OFFSET('Sanitation Data'!$E$12,0,10*ROW('Sanitation Data'!E30))),'Data Summary'!CT36="Yes"),OFFSET('Sanitation Data'!$E$12,0,10*ROW('Sanitation Data'!E30)),NA())</f>
        <v>#N/A</v>
      </c>
      <c r="AF36" s="92" t="e">
        <f ca="true">+IF(AND(ISNUMBER(OFFSET('Sanitation Data'!$F$4,0,10*ROW('Sanitation Data'!F30))),'Data Summary'!CU36="Yes"),100-OFFSET('Sanitation Data'!$F$4,0,10*ROW('Sanitation Data'!F30)),NA())</f>
        <v>#N/A</v>
      </c>
      <c r="AG36" s="92" t="e">
        <f ca="true">+IF(AND(ISNUMBER(OFFSET('Sanitation Data'!$F$6,0,10*ROW('Sanitation Data'!F30))),'Data Summary'!CV36="Yes"),OFFSET('Sanitation Data'!$F$6,0,10*ROW('Sanitation Data'!F30)),NA())</f>
        <v>#N/A</v>
      </c>
      <c r="AH36" s="92" t="e">
        <f ca="true">+IF(AND(ISNUMBER(OFFSET('Sanitation Data'!$F$10,0,10*ROW('Sanitation Data'!F30))),'Data Summary'!CW36="Yes"),OFFSET('Sanitation Data'!$F$10,0,10*ROW('Sanitation Data'!F30)),NA())</f>
        <v>#N/A</v>
      </c>
      <c r="AI36" s="92" t="e">
        <f ca="true">+IF(AND(ISNUMBER(OFFSET('Sanitation Data'!$F$11,0,10*ROW('Sanitation Data'!F30))),'Data Summary'!CX36="Yes"),OFFSET('Sanitation Data'!$F$11,0,10*ROW('Sanitation Data'!F30)),NA())</f>
        <v>#N/A</v>
      </c>
      <c r="AJ36" s="92" t="e">
        <f ca="true">+IF(AND(ISNUMBER(OFFSET('Sanitation Data'!$F$12,0,10*ROW('Sanitation Data'!F30))),'Data Summary'!CY36="Yes"),OFFSET('Sanitation Data'!$F$12,0,10*ROW('Sanitation Data'!F30)),NA())</f>
        <v>#N/A</v>
      </c>
      <c r="AK36" s="92" t="e">
        <f ca="true">+IF(AND(ISNUMBER(OFFSET('Sanitation Data'!$G$4,0,10*ROW('Sanitation Data'!G30))),'Data Summary'!CZ36="Yes"),100-OFFSET('Sanitation Data'!$G$4,0,10*ROW('Sanitation Data'!G30)),NA())</f>
        <v>#N/A</v>
      </c>
      <c r="AL36" s="92" t="e">
        <f ca="true">+IF(AND(ISNUMBER(OFFSET('Sanitation Data'!$G$6,0,10*ROW('Sanitation Data'!G30))),'Data Summary'!DA36="Yes"),OFFSET('Sanitation Data'!$G$6,0,10*ROW('Sanitation Data'!G30)),NA())</f>
        <v>#N/A</v>
      </c>
      <c r="AM36" s="92" t="e">
        <f ca="true">+IF(AND(ISNUMBER(OFFSET('Sanitation Data'!$G$10,0,10*ROW('Sanitation Data'!G30))),'Data Summary'!DB36="Yes"),OFFSET('Sanitation Data'!$G$10,0,10*ROW('Sanitation Data'!G30)),NA())</f>
        <v>#N/A</v>
      </c>
      <c r="AN36" s="92" t="e">
        <f ca="true">+IF(AND(ISNUMBER(OFFSET('Sanitation Data'!$G$11,0,10*ROW('Sanitation Data'!G30))),'Data Summary'!DC36="Yes"),OFFSET('Sanitation Data'!$G$11,0,10*ROW('Sanitation Data'!G30)),NA())</f>
        <v>#N/A</v>
      </c>
      <c r="AO36" s="92" t="e">
        <f ca="true">+IF(AND(ISNUMBER(OFFSET('Sanitation Data'!$G$12,0,10*ROW('Sanitation Data'!G30))),'Data Summary'!DD36="Yes"),OFFSET('Sanitation Data'!$G$12,0,10*ROW('Sanitation Data'!G30)),NA())</f>
        <v>#N/A</v>
      </c>
      <c r="AP36" s="92" t="e">
        <f ca="true">+IF(AND(ISNUMBER(OFFSET('Sanitation Data'!$H$4,0,10*ROW('Sanitation Data'!H30))),'Data Summary'!DE36="Yes"),100-OFFSET('Sanitation Data'!$H$4,0,10*ROW('Sanitation Data'!H30)),NA())</f>
        <v>#N/A</v>
      </c>
      <c r="AQ36" s="92" t="e">
        <f ca="true">+IF(AND(ISNUMBER(OFFSET('Sanitation Data'!$H$6,0,10*ROW('Sanitation Data'!H30))),'Data Summary'!DF36="Yes"),OFFSET('Sanitation Data'!$H$6,0,10*ROW('Sanitation Data'!H30)),NA())</f>
        <v>#N/A</v>
      </c>
      <c r="AR36" s="92" t="e">
        <f ca="true">+IF(AND(ISNUMBER(OFFSET('Sanitation Data'!$H$10,0,10*ROW('Sanitation Data'!H30))),'Data Summary'!DG36="Yes"),OFFSET('Sanitation Data'!$H$10,0,10*ROW('Sanitation Data'!H30)),NA())</f>
        <v>#N/A</v>
      </c>
      <c r="AS36" s="92" t="e">
        <f ca="true">+IF(AND(ISNUMBER(OFFSET('Sanitation Data'!$H$11,0,10*ROW('Sanitation Data'!H30))),'Data Summary'!DH36="Yes"),OFFSET('Sanitation Data'!$H$11,0,10*ROW('Sanitation Data'!H30)),NA())</f>
        <v>#N/A</v>
      </c>
      <c r="AT36" s="92" t="e">
        <f ca="true">+IF(AND(ISNUMBER(OFFSET('Sanitation Data'!$H$12,0,10*ROW('Sanitation Data'!H30))),'Data Summary'!DI36="Yes"),OFFSET('Sanitation Data'!$H$12,0,10*ROW('Sanitation Data'!H30)),NA())</f>
        <v>#N/A</v>
      </c>
      <c r="AU36" s="92" t="e">
        <f ca="true">+IF(AND(ISNUMBER(OFFSET('Sanitation Data'!$I$4,0,10*ROW('Sanitation Data'!I30))),'Data Summary'!DJ36="Yes"),100-OFFSET('Sanitation Data'!$I$4,0,10*ROW('Sanitation Data'!I30)),NA())</f>
        <v>#N/A</v>
      </c>
      <c r="AV36" s="92" t="e">
        <f ca="true">+IF(AND(ISNUMBER(OFFSET('Sanitation Data'!$I$6,0,10*ROW('Sanitation Data'!I30))),'Data Summary'!DK36="Yes"),OFFSET('Sanitation Data'!$I$6,0,10*ROW('Sanitation Data'!I30)),NA())</f>
        <v>#N/A</v>
      </c>
      <c r="AW36" s="92" t="e">
        <f ca="true">+IF(AND(ISNUMBER(OFFSET('Sanitation Data'!$I$10,0,10*ROW('Sanitation Data'!I30))),'Data Summary'!DL36="Yes"),OFFSET('Sanitation Data'!$I$10,0,10*ROW('Sanitation Data'!I30)),NA())</f>
        <v>#N/A</v>
      </c>
      <c r="AX36" s="92" t="e">
        <f ca="true">+IF(AND(ISNUMBER(OFFSET('Sanitation Data'!$I$11,0,10*ROW('Sanitation Data'!I30))),'Data Summary'!DM36="Yes"),OFFSET('Sanitation Data'!$I$11,0,10*ROW('Sanitation Data'!I30)),NA())</f>
        <v>#N/A</v>
      </c>
      <c r="AY36" s="92" t="e">
        <f ca="true">+IF(AND(ISNUMBER(OFFSET('Sanitation Data'!$I$12,0,10*ROW('Sanitation Data'!I30))),'Data Summary'!DN36="Yes"),OFFSET('Sanitation Data'!$I$12,0,10*ROW('Sanitation Data'!I30)),NA())</f>
        <v>#N/A</v>
      </c>
      <c r="AZ36" s="93" t="e">
        <f ca="true">+IF(AND(ISNUMBER(OFFSET('Hygiene Data'!$D$5,0,10*ROW('Hygiene Data'!D30))),'Data Summary'!DO36="Yes"),OFFSET('Hygiene Data'!$D$5,0,10*ROW('Hygiene Data'!D30)),NA())</f>
        <v>#N/A</v>
      </c>
      <c r="BA36" s="93" t="e">
        <f ca="true">+IF(AND(ISNUMBER(OFFSET('Hygiene Data'!$D$7,0,10*ROW('Hygiene Data'!D30))),'Data Summary'!DP36="Yes"),OFFSET('Hygiene Data'!$D$7,0,10*ROW('Hygiene Data'!D30)),NA())</f>
        <v>#N/A</v>
      </c>
      <c r="BB36" s="93" t="e">
        <f ca="true">+IF(AND(ISNUMBER(OFFSET('Hygiene Data'!$D$9,0,10*ROW('Hygiene Data'!D30))),'Data Summary'!DQ36="Yes"),OFFSET('Hygiene Data'!$D$9,0,10*ROW('Hygiene Data'!D30)),NA())</f>
        <v>#N/A</v>
      </c>
      <c r="BC36" s="93" t="e">
        <f ca="true">+IF(AND(ISNUMBER(OFFSET('Hygiene Data'!$E$5,0,10*ROW('Hygiene Data'!E30))),'Data Summary'!DR36="Yes"),OFFSET('Hygiene Data'!$E$5,0,10*ROW('Hygiene Data'!E30)),NA())</f>
        <v>#N/A</v>
      </c>
      <c r="BD36" s="93" t="e">
        <f ca="true">+IF(AND(ISNUMBER(OFFSET('Hygiene Data'!$E$7,0,10*ROW('Hygiene Data'!E30))),'Data Summary'!DS36="Yes"),OFFSET('Hygiene Data'!$E$7,0,10*ROW('Hygiene Data'!E30)),NA())</f>
        <v>#N/A</v>
      </c>
      <c r="BE36" s="93" t="e">
        <f ca="true">+IF(AND(ISNUMBER(OFFSET('Hygiene Data'!$E$9,0,10*ROW('Hygiene Data'!E30))),'Data Summary'!DT36="Yes"),OFFSET('Hygiene Data'!$E$9,0,10*ROW('Hygiene Data'!E30)),NA())</f>
        <v>#N/A</v>
      </c>
      <c r="BF36" s="93" t="e">
        <f ca="true">+IF(AND(ISNUMBER(OFFSET('Hygiene Data'!$F$5,0,10*ROW('Hygiene Data'!F30))),'Data Summary'!DU36="Yes"),OFFSET('Hygiene Data'!$F$5,0,10*ROW('Hygiene Data'!F30)),NA())</f>
        <v>#N/A</v>
      </c>
      <c r="BG36" s="93" t="e">
        <f ca="true">+IF(AND(ISNUMBER(OFFSET('Hygiene Data'!$F$7,0,10*ROW('Hygiene Data'!F30))),'Data Summary'!DV36="Yes"),OFFSET('Hygiene Data'!$F$7,0,10*ROW('Hygiene Data'!F30)),NA())</f>
        <v>#N/A</v>
      </c>
      <c r="BH36" s="93" t="e">
        <f ca="true">+IF(AND(ISNUMBER(OFFSET('Hygiene Data'!$F$9,0,10*ROW('Hygiene Data'!F30))),'Data Summary'!DW36="Yes"),OFFSET('Hygiene Data'!$F$9,0,10*ROW('Hygiene Data'!F30)),NA())</f>
        <v>#N/A</v>
      </c>
      <c r="BI36" s="93" t="e">
        <f ca="true">+IF(AND(ISNUMBER(OFFSET('Hygiene Data'!$G$5,0,10*ROW('Hygiene Data'!G30))),'Data Summary'!DX36="Yes"),OFFSET('Hygiene Data'!$G$5,0,10*ROW('Hygiene Data'!G30)),NA())</f>
        <v>#N/A</v>
      </c>
      <c r="BJ36" s="93" t="e">
        <f ca="true">+IF(AND(ISNUMBER(OFFSET('Hygiene Data'!$G$7,0,10*ROW('Hygiene Data'!G30))),'Data Summary'!DY36="Yes"),OFFSET('Hygiene Data'!$G$7,0,10*ROW('Hygiene Data'!G30)),NA())</f>
        <v>#N/A</v>
      </c>
      <c r="BK36" s="93" t="e">
        <f ca="true">+IF(AND(ISNUMBER(OFFSET('Hygiene Data'!$G$9,0,10*ROW('Hygiene Data'!G30))),'Data Summary'!DZ36="Yes"),OFFSET('Hygiene Data'!$G$9,0,10*ROW('Hygiene Data'!G30)),NA())</f>
        <v>#N/A</v>
      </c>
      <c r="BL36" s="93" t="e">
        <f ca="true">+IF(AND(ISNUMBER(OFFSET('Hygiene Data'!$H$5,0,10*ROW('Hygiene Data'!H30))),'Data Summary'!EA36="Yes"),OFFSET('Hygiene Data'!$H$5,0,10*ROW('Hygiene Data'!H30)),NA())</f>
        <v>#N/A</v>
      </c>
      <c r="BM36" s="93" t="e">
        <f ca="true">+IF(AND(ISNUMBER(OFFSET('Hygiene Data'!$H$7,0,10*ROW('Hygiene Data'!H30))),'Data Summary'!EB36="Yes"),OFFSET('Hygiene Data'!$H$7,0,10*ROW('Hygiene Data'!H30)),NA())</f>
        <v>#N/A</v>
      </c>
      <c r="BN36" s="93" t="e">
        <f ca="true">+IF(AND(ISNUMBER(OFFSET('Hygiene Data'!$H$9,0,10*ROW('Hygiene Data'!H30))),'Data Summary'!EC36="Yes"),OFFSET('Hygiene Data'!$H$9,0,10*ROW('Hygiene Data'!H30)),NA())</f>
        <v>#N/A</v>
      </c>
      <c r="BO36" s="93" t="e">
        <f ca="true">+IF(AND(ISNUMBER(OFFSET('Hygiene Data'!$I$5,0,10*ROW('Hygiene Data'!I30))),'Data Summary'!ED36="Yes"),OFFSET('Hygiene Data'!$I$5,0,10*ROW('Hygiene Data'!I30)),NA())</f>
        <v>#N/A</v>
      </c>
      <c r="BP36" s="93" t="e">
        <f ca="true">+IF(AND(ISNUMBER(OFFSET('Hygiene Data'!$I$7,0,10*ROW('Hygiene Data'!I30))),'Data Summary'!EE36="Yes"),OFFSET('Hygiene Data'!$I$7,0,10*ROW('Hygiene Data'!I30)),NA())</f>
        <v>#N/A</v>
      </c>
      <c r="BQ36" s="93" t="e">
        <f ca="true">+IF(AND(ISNUMBER(OFFSET('Hygiene Data'!$I$9,0,10*ROW('Hygiene Data'!I30))),'Data Summary'!EF36="Yes"),OFFSET('Hygiene Data'!$I$9,0,10*ROW('Hygiene Data'!I30)),NA())</f>
        <v>#N/A</v>
      </c>
    </row>
    <row xmlns:x14ac="http://schemas.microsoft.com/office/spreadsheetml/2009/9/ac" r="37" x14ac:dyDescent="0.2">
      <c r="A37" s="329" t="e">
        <f ca="true">+RIGHT('Data Summary'!A37,LEN('Data Summary'!A37)-9)</f>
        <v>#VALUE!</v>
      </c>
      <c r="B37" s="35" t="str">
        <f ca="true">+IF(ISTEXT('Data Summary'!B37),'Data Summary'!B37,"")</f>
        <v/>
      </c>
      <c r="C37" s="328" t="e">
        <f ca="true">+VALUE('Data Summary'!C37)</f>
        <v>#VALUE!</v>
      </c>
      <c r="D37" s="91" t="e">
        <f ca="true">+IF(AND(ISNUMBER(OFFSET('Water Data'!$D$4,0,10*ROW('Water Data'!D31))),'Data Summary'!BS37="Yes"),100-OFFSET('Water Data'!$D$4,0,10*ROW('Water Data'!D31)),NA())</f>
        <v>#N/A</v>
      </c>
      <c r="E37" s="91" t="e">
        <f ca="true">+IF(AND(ISNUMBER(OFFSET('Water Data'!$D$6,0,10*ROW('Water Data'!D31))),'Data Summary'!BT37="Yes"),OFFSET('Water Data'!$D$6,0,10*ROW('Water Data'!D31)),NA())</f>
        <v>#N/A</v>
      </c>
      <c r="F37" s="91" t="e">
        <f ca="true">+IF(AND(ISNUMBER(OFFSET('Water Data'!$D$9,0,10*ROW('Water Data'!D31))),'Data Summary'!BU37="Yes"),OFFSET('Water Data'!$D$9,0,10*ROW('Water Data'!D31)),NA())</f>
        <v>#N/A</v>
      </c>
      <c r="G37" s="91" t="e">
        <f ca="true">+IF(AND(ISNUMBER(OFFSET('Water Data'!$E$4,0,10*ROW('Water Data'!E31))),'Data Summary'!BV37="Yes"),100-OFFSET('Water Data'!$E$4,0,10*ROW('Water Data'!E31)),NA())</f>
        <v>#N/A</v>
      </c>
      <c r="H37" s="91" t="e">
        <f ca="true">+IF(AND(ISNUMBER(OFFSET('Water Data'!$E$6,0,10*ROW('Water Data'!E31))),'Data Summary'!BW37="Yes"),OFFSET('Water Data'!$E$6,0,10*ROW('Water Data'!E31)),NA())</f>
        <v>#N/A</v>
      </c>
      <c r="I37" s="91" t="e">
        <f ca="true">+IF(AND(ISNUMBER(OFFSET('Water Data'!$E$9,0,10*ROW('Water Data'!E31))),'Data Summary'!BX37="Yes"),OFFSET('Water Data'!$E$9,0,10*ROW('Water Data'!E31)),NA())</f>
        <v>#N/A</v>
      </c>
      <c r="J37" s="91" t="e">
        <f ca="true">+IF(AND(ISNUMBER(OFFSET('Water Data'!$F$4,0,10*ROW('Water Data'!F31))),'Data Summary'!BY37="Yes"),100-OFFSET('Water Data'!$F$4,0,10*ROW('Water Data'!F31)),NA())</f>
        <v>#N/A</v>
      </c>
      <c r="K37" s="91" t="e">
        <f ca="true">+IF(AND(ISNUMBER(OFFSET('Water Data'!$F$6,0,10*ROW('Water Data'!F31))),'Data Summary'!BZ37="Yes"),OFFSET('Water Data'!$F$6,0,10*ROW('Water Data'!F31)),NA())</f>
        <v>#N/A</v>
      </c>
      <c r="L37" s="91" t="e">
        <f ca="true">+IF(AND(ISNUMBER(OFFSET('Water Data'!$F$9,0,10*ROW('Water Data'!F31))),'Data Summary'!CA37="Yes"),OFFSET('Water Data'!$F$9,0,10*ROW('Water Data'!F31)),NA())</f>
        <v>#N/A</v>
      </c>
      <c r="M37" s="91" t="e">
        <f ca="true">+IF(AND(ISNUMBER(OFFSET('Water Data'!$G$4,0,10*ROW('Water Data'!G31))),'Data Summary'!CB37="Yes"),100-OFFSET('Water Data'!$G$4,0,10*ROW('Water Data'!G31)),NA())</f>
        <v>#N/A</v>
      </c>
      <c r="N37" s="91" t="e">
        <f ca="true">+IF(AND(ISNUMBER(OFFSET('Water Data'!$G$6,0,10*ROW('Water Data'!G31))),'Data Summary'!CC37="Yes"),OFFSET('Water Data'!$G$6,0,10*ROW('Water Data'!G31)),NA())</f>
        <v>#N/A</v>
      </c>
      <c r="O37" s="91" t="e">
        <f ca="true">+IF(AND(ISNUMBER(OFFSET('Water Data'!$G$9,0,10*ROW('Water Data'!G31))),'Data Summary'!CD37="Yes"),OFFSET('Water Data'!$G$9,0,10*ROW('Water Data'!G31)),NA())</f>
        <v>#N/A</v>
      </c>
      <c r="P37" s="91" t="e">
        <f ca="true">+IF(AND(ISNUMBER(OFFSET('Water Data'!$H$4,0,10*ROW('Water Data'!H31))),'Data Summary'!CE37="Yes"),100-OFFSET('Water Data'!$H$4,0,10*ROW('Water Data'!H31)),NA())</f>
        <v>#N/A</v>
      </c>
      <c r="Q37" s="91" t="e">
        <f ca="true">+IF(AND(ISNUMBER(OFFSET('Water Data'!$H$6,0,10*ROW('Water Data'!H31))),'Data Summary'!CF37="Yes"),OFFSET('Water Data'!$H$6,0,10*ROW('Water Data'!H31)),NA())</f>
        <v>#N/A</v>
      </c>
      <c r="R37" s="91" t="e">
        <f ca="true">+IF(AND(ISNUMBER(OFFSET('Water Data'!$H$9,0,10*ROW('Water Data'!H31))),'Data Summary'!CG37="Yes"),OFFSET('Water Data'!$H$9,0,10*ROW('Water Data'!H31)),NA())</f>
        <v>#N/A</v>
      </c>
      <c r="S37" s="91" t="e">
        <f ca="true">+IF(AND(ISNUMBER(OFFSET('Water Data'!$I$4,0,10*ROW('Water Data'!I31))),'Data Summary'!CH37="Yes"),100-OFFSET('Water Data'!$I$4,0,10*ROW('Water Data'!I31)),NA())</f>
        <v>#N/A</v>
      </c>
      <c r="T37" s="91" t="e">
        <f ca="true">+IF(AND(ISNUMBER(OFFSET('Water Data'!$I$6,0,10*ROW('Water Data'!I31))),'Data Summary'!CI37="Yes"),OFFSET('Water Data'!$I$6,0,10*ROW('Water Data'!I31)),NA())</f>
        <v>#N/A</v>
      </c>
      <c r="U37" s="91" t="e">
        <f ca="true">+IF(AND(ISNUMBER(OFFSET('Water Data'!$I$9,0,10*ROW('Water Data'!I31))),'Data Summary'!CJ37="Yes"),OFFSET('Water Data'!$I$9,0,10*ROW('Water Data'!I31)),NA())</f>
        <v>#N/A</v>
      </c>
      <c r="V37" s="92" t="e">
        <f ca="true">+IF(AND(ISNUMBER(OFFSET('Sanitation Data'!$D$4,0,10*ROW('Sanitation Data'!D31))),'Data Summary'!CK37="Yes"),100-OFFSET('Sanitation Data'!$D$4,0,10*ROW('Sanitation Data'!D31)),NA())</f>
        <v>#N/A</v>
      </c>
      <c r="W37" s="92" t="e">
        <f ca="true">+IF(AND(ISNUMBER(OFFSET('Sanitation Data'!$D$6,0,10*ROW('Sanitation Data'!D31))),'Data Summary'!CL37="Yes"),OFFSET('Sanitation Data'!$D$6,0,10*ROW('Sanitation Data'!D31)),NA())</f>
        <v>#N/A</v>
      </c>
      <c r="X37" s="92" t="e">
        <f ca="true">+IF(AND(ISNUMBER(OFFSET('Sanitation Data'!$D$10,0,10*ROW('Sanitation Data'!D31))),'Data Summary'!CM37="Yes"),OFFSET('Sanitation Data'!$D$10,0,10*ROW('Sanitation Data'!D31)),NA())</f>
        <v>#N/A</v>
      </c>
      <c r="Y37" s="92" t="e">
        <f ca="true">+IF(AND(ISNUMBER(OFFSET('Sanitation Data'!$D$11,0,10*ROW('Sanitation Data'!D31))),'Data Summary'!CN37="Yes"),OFFSET('Sanitation Data'!$D$11,0,10*ROW('Sanitation Data'!D31)),NA())</f>
        <v>#N/A</v>
      </c>
      <c r="Z37" s="92" t="e">
        <f ca="true">+IF(AND(ISNUMBER(OFFSET('Sanitation Data'!$D$12,0,10*ROW('Sanitation Data'!D31))),'Data Summary'!CO37="Yes"),OFFSET('Sanitation Data'!$D$12,0,10*ROW('Sanitation Data'!D31)),NA())</f>
        <v>#N/A</v>
      </c>
      <c r="AA37" s="92" t="e">
        <f ca="true">+IF(AND(ISNUMBER(OFFSET('Sanitation Data'!$E$4,0,10*ROW('Sanitation Data'!E31))),'Data Summary'!CP37="Yes"),100-OFFSET('Sanitation Data'!$E$4,0,10*ROW('Sanitation Data'!E31)),NA())</f>
        <v>#N/A</v>
      </c>
      <c r="AB37" s="92" t="e">
        <f ca="true">+IF(AND(ISNUMBER(OFFSET('Sanitation Data'!$E$6,0,10*ROW('Sanitation Data'!E31))),'Data Summary'!CQ37="Yes"),OFFSET('Sanitation Data'!$E$6,0,10*ROW('Sanitation Data'!E31)),NA())</f>
        <v>#N/A</v>
      </c>
      <c r="AC37" s="92" t="e">
        <f ca="true">+IF(AND(ISNUMBER(OFFSET('Sanitation Data'!$E$10,0,10*ROW('Sanitation Data'!E31))),'Data Summary'!CR37="Yes"),OFFSET('Sanitation Data'!$E$10,0,10*ROW('Sanitation Data'!E31)),NA())</f>
        <v>#N/A</v>
      </c>
      <c r="AD37" s="92" t="e">
        <f ca="true">+IF(AND(ISNUMBER(OFFSET('Sanitation Data'!$E$11,0,10*ROW('Sanitation Data'!E31))),'Data Summary'!CS37="Yes"),OFFSET('Sanitation Data'!$E$11,0,10*ROW('Sanitation Data'!E31)),NA())</f>
        <v>#N/A</v>
      </c>
      <c r="AE37" s="92" t="e">
        <f ca="true">+IF(AND(ISNUMBER(OFFSET('Sanitation Data'!$E$12,0,10*ROW('Sanitation Data'!E31))),'Data Summary'!CT37="Yes"),OFFSET('Sanitation Data'!$E$12,0,10*ROW('Sanitation Data'!E31)),NA())</f>
        <v>#N/A</v>
      </c>
      <c r="AF37" s="92" t="e">
        <f ca="true">+IF(AND(ISNUMBER(OFFSET('Sanitation Data'!$F$4,0,10*ROW('Sanitation Data'!F31))),'Data Summary'!CU37="Yes"),100-OFFSET('Sanitation Data'!$F$4,0,10*ROW('Sanitation Data'!F31)),NA())</f>
        <v>#N/A</v>
      </c>
      <c r="AG37" s="92" t="e">
        <f ca="true">+IF(AND(ISNUMBER(OFFSET('Sanitation Data'!$F$6,0,10*ROW('Sanitation Data'!F31))),'Data Summary'!CV37="Yes"),OFFSET('Sanitation Data'!$F$6,0,10*ROW('Sanitation Data'!F31)),NA())</f>
        <v>#N/A</v>
      </c>
      <c r="AH37" s="92" t="e">
        <f ca="true">+IF(AND(ISNUMBER(OFFSET('Sanitation Data'!$F$10,0,10*ROW('Sanitation Data'!F31))),'Data Summary'!CW37="Yes"),OFFSET('Sanitation Data'!$F$10,0,10*ROW('Sanitation Data'!F31)),NA())</f>
        <v>#N/A</v>
      </c>
      <c r="AI37" s="92" t="e">
        <f ca="true">+IF(AND(ISNUMBER(OFFSET('Sanitation Data'!$F$11,0,10*ROW('Sanitation Data'!F31))),'Data Summary'!CX37="Yes"),OFFSET('Sanitation Data'!$F$11,0,10*ROW('Sanitation Data'!F31)),NA())</f>
        <v>#N/A</v>
      </c>
      <c r="AJ37" s="92" t="e">
        <f ca="true">+IF(AND(ISNUMBER(OFFSET('Sanitation Data'!$F$12,0,10*ROW('Sanitation Data'!F31))),'Data Summary'!CY37="Yes"),OFFSET('Sanitation Data'!$F$12,0,10*ROW('Sanitation Data'!F31)),NA())</f>
        <v>#N/A</v>
      </c>
      <c r="AK37" s="92" t="e">
        <f ca="true">+IF(AND(ISNUMBER(OFFSET('Sanitation Data'!$G$4,0,10*ROW('Sanitation Data'!G31))),'Data Summary'!CZ37="Yes"),100-OFFSET('Sanitation Data'!$G$4,0,10*ROW('Sanitation Data'!G31)),NA())</f>
        <v>#N/A</v>
      </c>
      <c r="AL37" s="92" t="e">
        <f ca="true">+IF(AND(ISNUMBER(OFFSET('Sanitation Data'!$G$6,0,10*ROW('Sanitation Data'!G31))),'Data Summary'!DA37="Yes"),OFFSET('Sanitation Data'!$G$6,0,10*ROW('Sanitation Data'!G31)),NA())</f>
        <v>#N/A</v>
      </c>
      <c r="AM37" s="92" t="e">
        <f ca="true">+IF(AND(ISNUMBER(OFFSET('Sanitation Data'!$G$10,0,10*ROW('Sanitation Data'!G31))),'Data Summary'!DB37="Yes"),OFFSET('Sanitation Data'!$G$10,0,10*ROW('Sanitation Data'!G31)),NA())</f>
        <v>#N/A</v>
      </c>
      <c r="AN37" s="92" t="e">
        <f ca="true">+IF(AND(ISNUMBER(OFFSET('Sanitation Data'!$G$11,0,10*ROW('Sanitation Data'!G31))),'Data Summary'!DC37="Yes"),OFFSET('Sanitation Data'!$G$11,0,10*ROW('Sanitation Data'!G31)),NA())</f>
        <v>#N/A</v>
      </c>
      <c r="AO37" s="92" t="e">
        <f ca="true">+IF(AND(ISNUMBER(OFFSET('Sanitation Data'!$G$12,0,10*ROW('Sanitation Data'!G31))),'Data Summary'!DD37="Yes"),OFFSET('Sanitation Data'!$G$12,0,10*ROW('Sanitation Data'!G31)),NA())</f>
        <v>#N/A</v>
      </c>
      <c r="AP37" s="92" t="e">
        <f ca="true">+IF(AND(ISNUMBER(OFFSET('Sanitation Data'!$H$4,0,10*ROW('Sanitation Data'!H31))),'Data Summary'!DE37="Yes"),100-OFFSET('Sanitation Data'!$H$4,0,10*ROW('Sanitation Data'!H31)),NA())</f>
        <v>#N/A</v>
      </c>
      <c r="AQ37" s="92" t="e">
        <f ca="true">+IF(AND(ISNUMBER(OFFSET('Sanitation Data'!$H$6,0,10*ROW('Sanitation Data'!H31))),'Data Summary'!DF37="Yes"),OFFSET('Sanitation Data'!$H$6,0,10*ROW('Sanitation Data'!H31)),NA())</f>
        <v>#N/A</v>
      </c>
      <c r="AR37" s="92" t="e">
        <f ca="true">+IF(AND(ISNUMBER(OFFSET('Sanitation Data'!$H$10,0,10*ROW('Sanitation Data'!H31))),'Data Summary'!DG37="Yes"),OFFSET('Sanitation Data'!$H$10,0,10*ROW('Sanitation Data'!H31)),NA())</f>
        <v>#N/A</v>
      </c>
      <c r="AS37" s="92" t="e">
        <f ca="true">+IF(AND(ISNUMBER(OFFSET('Sanitation Data'!$H$11,0,10*ROW('Sanitation Data'!H31))),'Data Summary'!DH37="Yes"),OFFSET('Sanitation Data'!$H$11,0,10*ROW('Sanitation Data'!H31)),NA())</f>
        <v>#N/A</v>
      </c>
      <c r="AT37" s="92" t="e">
        <f ca="true">+IF(AND(ISNUMBER(OFFSET('Sanitation Data'!$H$12,0,10*ROW('Sanitation Data'!H31))),'Data Summary'!DI37="Yes"),OFFSET('Sanitation Data'!$H$12,0,10*ROW('Sanitation Data'!H31)),NA())</f>
        <v>#N/A</v>
      </c>
      <c r="AU37" s="92" t="e">
        <f ca="true">+IF(AND(ISNUMBER(OFFSET('Sanitation Data'!$I$4,0,10*ROW('Sanitation Data'!I31))),'Data Summary'!DJ37="Yes"),100-OFFSET('Sanitation Data'!$I$4,0,10*ROW('Sanitation Data'!I31)),NA())</f>
        <v>#N/A</v>
      </c>
      <c r="AV37" s="92" t="e">
        <f ca="true">+IF(AND(ISNUMBER(OFFSET('Sanitation Data'!$I$6,0,10*ROW('Sanitation Data'!I31))),'Data Summary'!DK37="Yes"),OFFSET('Sanitation Data'!$I$6,0,10*ROW('Sanitation Data'!I31)),NA())</f>
        <v>#N/A</v>
      </c>
      <c r="AW37" s="92" t="e">
        <f ca="true">+IF(AND(ISNUMBER(OFFSET('Sanitation Data'!$I$10,0,10*ROW('Sanitation Data'!I31))),'Data Summary'!DL37="Yes"),OFFSET('Sanitation Data'!$I$10,0,10*ROW('Sanitation Data'!I31)),NA())</f>
        <v>#N/A</v>
      </c>
      <c r="AX37" s="92" t="e">
        <f ca="true">+IF(AND(ISNUMBER(OFFSET('Sanitation Data'!$I$11,0,10*ROW('Sanitation Data'!I31))),'Data Summary'!DM37="Yes"),OFFSET('Sanitation Data'!$I$11,0,10*ROW('Sanitation Data'!I31)),NA())</f>
        <v>#N/A</v>
      </c>
      <c r="AY37" s="92" t="e">
        <f ca="true">+IF(AND(ISNUMBER(OFFSET('Sanitation Data'!$I$12,0,10*ROW('Sanitation Data'!I31))),'Data Summary'!DN37="Yes"),OFFSET('Sanitation Data'!$I$12,0,10*ROW('Sanitation Data'!I31)),NA())</f>
        <v>#N/A</v>
      </c>
      <c r="AZ37" s="93" t="e">
        <f ca="true">+IF(AND(ISNUMBER(OFFSET('Hygiene Data'!$D$5,0,10*ROW('Hygiene Data'!D31))),'Data Summary'!DO37="Yes"),OFFSET('Hygiene Data'!$D$5,0,10*ROW('Hygiene Data'!D31)),NA())</f>
        <v>#N/A</v>
      </c>
      <c r="BA37" s="93" t="e">
        <f ca="true">+IF(AND(ISNUMBER(OFFSET('Hygiene Data'!$D$7,0,10*ROW('Hygiene Data'!D31))),'Data Summary'!DP37="Yes"),OFFSET('Hygiene Data'!$D$7,0,10*ROW('Hygiene Data'!D31)),NA())</f>
        <v>#N/A</v>
      </c>
      <c r="BB37" s="93" t="e">
        <f ca="true">+IF(AND(ISNUMBER(OFFSET('Hygiene Data'!$D$9,0,10*ROW('Hygiene Data'!D31))),'Data Summary'!DQ37="Yes"),OFFSET('Hygiene Data'!$D$9,0,10*ROW('Hygiene Data'!D31)),NA())</f>
        <v>#N/A</v>
      </c>
      <c r="BC37" s="93" t="e">
        <f ca="true">+IF(AND(ISNUMBER(OFFSET('Hygiene Data'!$E$5,0,10*ROW('Hygiene Data'!E31))),'Data Summary'!DR37="Yes"),OFFSET('Hygiene Data'!$E$5,0,10*ROW('Hygiene Data'!E31)),NA())</f>
        <v>#N/A</v>
      </c>
      <c r="BD37" s="93" t="e">
        <f ca="true">+IF(AND(ISNUMBER(OFFSET('Hygiene Data'!$E$7,0,10*ROW('Hygiene Data'!E31))),'Data Summary'!DS37="Yes"),OFFSET('Hygiene Data'!$E$7,0,10*ROW('Hygiene Data'!E31)),NA())</f>
        <v>#N/A</v>
      </c>
      <c r="BE37" s="93" t="e">
        <f ca="true">+IF(AND(ISNUMBER(OFFSET('Hygiene Data'!$E$9,0,10*ROW('Hygiene Data'!E31))),'Data Summary'!DT37="Yes"),OFFSET('Hygiene Data'!$E$9,0,10*ROW('Hygiene Data'!E31)),NA())</f>
        <v>#N/A</v>
      </c>
      <c r="BF37" s="93" t="e">
        <f ca="true">+IF(AND(ISNUMBER(OFFSET('Hygiene Data'!$F$5,0,10*ROW('Hygiene Data'!F31))),'Data Summary'!DU37="Yes"),OFFSET('Hygiene Data'!$F$5,0,10*ROW('Hygiene Data'!F31)),NA())</f>
        <v>#N/A</v>
      </c>
      <c r="BG37" s="93" t="e">
        <f ca="true">+IF(AND(ISNUMBER(OFFSET('Hygiene Data'!$F$7,0,10*ROW('Hygiene Data'!F31))),'Data Summary'!DV37="Yes"),OFFSET('Hygiene Data'!$F$7,0,10*ROW('Hygiene Data'!F31)),NA())</f>
        <v>#N/A</v>
      </c>
      <c r="BH37" s="93" t="e">
        <f ca="true">+IF(AND(ISNUMBER(OFFSET('Hygiene Data'!$F$9,0,10*ROW('Hygiene Data'!F31))),'Data Summary'!DW37="Yes"),OFFSET('Hygiene Data'!$F$9,0,10*ROW('Hygiene Data'!F31)),NA())</f>
        <v>#N/A</v>
      </c>
      <c r="BI37" s="93" t="e">
        <f ca="true">+IF(AND(ISNUMBER(OFFSET('Hygiene Data'!$G$5,0,10*ROW('Hygiene Data'!G31))),'Data Summary'!DX37="Yes"),OFFSET('Hygiene Data'!$G$5,0,10*ROW('Hygiene Data'!G31)),NA())</f>
        <v>#N/A</v>
      </c>
      <c r="BJ37" s="93" t="e">
        <f ca="true">+IF(AND(ISNUMBER(OFFSET('Hygiene Data'!$G$7,0,10*ROW('Hygiene Data'!G31))),'Data Summary'!DY37="Yes"),OFFSET('Hygiene Data'!$G$7,0,10*ROW('Hygiene Data'!G31)),NA())</f>
        <v>#N/A</v>
      </c>
      <c r="BK37" s="93" t="e">
        <f ca="true">+IF(AND(ISNUMBER(OFFSET('Hygiene Data'!$G$9,0,10*ROW('Hygiene Data'!G31))),'Data Summary'!DZ37="Yes"),OFFSET('Hygiene Data'!$G$9,0,10*ROW('Hygiene Data'!G31)),NA())</f>
        <v>#N/A</v>
      </c>
      <c r="BL37" s="93" t="e">
        <f ca="true">+IF(AND(ISNUMBER(OFFSET('Hygiene Data'!$H$5,0,10*ROW('Hygiene Data'!H31))),'Data Summary'!EA37="Yes"),OFFSET('Hygiene Data'!$H$5,0,10*ROW('Hygiene Data'!H31)),NA())</f>
        <v>#N/A</v>
      </c>
      <c r="BM37" s="93" t="e">
        <f ca="true">+IF(AND(ISNUMBER(OFFSET('Hygiene Data'!$H$7,0,10*ROW('Hygiene Data'!H31))),'Data Summary'!EB37="Yes"),OFFSET('Hygiene Data'!$H$7,0,10*ROW('Hygiene Data'!H31)),NA())</f>
        <v>#N/A</v>
      </c>
      <c r="BN37" s="93" t="e">
        <f ca="true">+IF(AND(ISNUMBER(OFFSET('Hygiene Data'!$H$9,0,10*ROW('Hygiene Data'!H31))),'Data Summary'!EC37="Yes"),OFFSET('Hygiene Data'!$H$9,0,10*ROW('Hygiene Data'!H31)),NA())</f>
        <v>#N/A</v>
      </c>
      <c r="BO37" s="93" t="e">
        <f ca="true">+IF(AND(ISNUMBER(OFFSET('Hygiene Data'!$I$5,0,10*ROW('Hygiene Data'!I31))),'Data Summary'!ED37="Yes"),OFFSET('Hygiene Data'!$I$5,0,10*ROW('Hygiene Data'!I31)),NA())</f>
        <v>#N/A</v>
      </c>
      <c r="BP37" s="93" t="e">
        <f ca="true">+IF(AND(ISNUMBER(OFFSET('Hygiene Data'!$I$7,0,10*ROW('Hygiene Data'!I31))),'Data Summary'!EE37="Yes"),OFFSET('Hygiene Data'!$I$7,0,10*ROW('Hygiene Data'!I31)),NA())</f>
        <v>#N/A</v>
      </c>
      <c r="BQ37" s="93" t="e">
        <f ca="true">+IF(AND(ISNUMBER(OFFSET('Hygiene Data'!$I$9,0,10*ROW('Hygiene Data'!I31))),'Data Summary'!EF37="Yes"),OFFSET('Hygiene Data'!$I$9,0,10*ROW('Hygiene Data'!I31)),NA())</f>
        <v>#N/A</v>
      </c>
    </row>
    <row xmlns:x14ac="http://schemas.microsoft.com/office/spreadsheetml/2009/9/ac" r="38" x14ac:dyDescent="0.2">
      <c r="A38" s="329" t="e">
        <f ca="true">+RIGHT('Data Summary'!A38,LEN('Data Summary'!A38)-9)</f>
        <v>#VALUE!</v>
      </c>
      <c r="B38" s="35" t="str">
        <f ca="true">+IF(ISTEXT('Data Summary'!B38),'Data Summary'!B38,"")</f>
        <v/>
      </c>
      <c r="C38" s="328" t="e">
        <f ca="true">+VALUE('Data Summary'!C38)</f>
        <v>#VALUE!</v>
      </c>
      <c r="D38" s="91" t="e">
        <f ca="true">+IF(AND(ISNUMBER(OFFSET('Water Data'!$D$4,0,10*ROW('Water Data'!D32))),'Data Summary'!BS38="Yes"),100-OFFSET('Water Data'!$D$4,0,10*ROW('Water Data'!D32)),NA())</f>
        <v>#N/A</v>
      </c>
      <c r="E38" s="91" t="e">
        <f ca="true">+IF(AND(ISNUMBER(OFFSET('Water Data'!$D$6,0,10*ROW('Water Data'!D32))),'Data Summary'!BT38="Yes"),OFFSET('Water Data'!$D$6,0,10*ROW('Water Data'!D32)),NA())</f>
        <v>#N/A</v>
      </c>
      <c r="F38" s="91" t="e">
        <f ca="true">+IF(AND(ISNUMBER(OFFSET('Water Data'!$D$9,0,10*ROW('Water Data'!D32))),'Data Summary'!BU38="Yes"),OFFSET('Water Data'!$D$9,0,10*ROW('Water Data'!D32)),NA())</f>
        <v>#N/A</v>
      </c>
      <c r="G38" s="91" t="e">
        <f ca="true">+IF(AND(ISNUMBER(OFFSET('Water Data'!$E$4,0,10*ROW('Water Data'!E32))),'Data Summary'!BV38="Yes"),100-OFFSET('Water Data'!$E$4,0,10*ROW('Water Data'!E32)),NA())</f>
        <v>#N/A</v>
      </c>
      <c r="H38" s="91" t="e">
        <f ca="true">+IF(AND(ISNUMBER(OFFSET('Water Data'!$E$6,0,10*ROW('Water Data'!E32))),'Data Summary'!BW38="Yes"),OFFSET('Water Data'!$E$6,0,10*ROW('Water Data'!E32)),NA())</f>
        <v>#N/A</v>
      </c>
      <c r="I38" s="91" t="e">
        <f ca="true">+IF(AND(ISNUMBER(OFFSET('Water Data'!$E$9,0,10*ROW('Water Data'!E32))),'Data Summary'!BX38="Yes"),OFFSET('Water Data'!$E$9,0,10*ROW('Water Data'!E32)),NA())</f>
        <v>#N/A</v>
      </c>
      <c r="J38" s="91" t="e">
        <f ca="true">+IF(AND(ISNUMBER(OFFSET('Water Data'!$F$4,0,10*ROW('Water Data'!F32))),'Data Summary'!BY38="Yes"),100-OFFSET('Water Data'!$F$4,0,10*ROW('Water Data'!F32)),NA())</f>
        <v>#N/A</v>
      </c>
      <c r="K38" s="91" t="e">
        <f ca="true">+IF(AND(ISNUMBER(OFFSET('Water Data'!$F$6,0,10*ROW('Water Data'!F32))),'Data Summary'!BZ38="Yes"),OFFSET('Water Data'!$F$6,0,10*ROW('Water Data'!F32)),NA())</f>
        <v>#N/A</v>
      </c>
      <c r="L38" s="91" t="e">
        <f ca="true">+IF(AND(ISNUMBER(OFFSET('Water Data'!$F$9,0,10*ROW('Water Data'!F32))),'Data Summary'!CA38="Yes"),OFFSET('Water Data'!$F$9,0,10*ROW('Water Data'!F32)),NA())</f>
        <v>#N/A</v>
      </c>
      <c r="M38" s="91" t="e">
        <f ca="true">+IF(AND(ISNUMBER(OFFSET('Water Data'!$G$4,0,10*ROW('Water Data'!G32))),'Data Summary'!CB38="Yes"),100-OFFSET('Water Data'!$G$4,0,10*ROW('Water Data'!G32)),NA())</f>
        <v>#N/A</v>
      </c>
      <c r="N38" s="91" t="e">
        <f ca="true">+IF(AND(ISNUMBER(OFFSET('Water Data'!$G$6,0,10*ROW('Water Data'!G32))),'Data Summary'!CC38="Yes"),OFFSET('Water Data'!$G$6,0,10*ROW('Water Data'!G32)),NA())</f>
        <v>#N/A</v>
      </c>
      <c r="O38" s="91" t="e">
        <f ca="true">+IF(AND(ISNUMBER(OFFSET('Water Data'!$G$9,0,10*ROW('Water Data'!G32))),'Data Summary'!CD38="Yes"),OFFSET('Water Data'!$G$9,0,10*ROW('Water Data'!G32)),NA())</f>
        <v>#N/A</v>
      </c>
      <c r="P38" s="91" t="e">
        <f ca="true">+IF(AND(ISNUMBER(OFFSET('Water Data'!$H$4,0,10*ROW('Water Data'!H32))),'Data Summary'!CE38="Yes"),100-OFFSET('Water Data'!$H$4,0,10*ROW('Water Data'!H32)),NA())</f>
        <v>#N/A</v>
      </c>
      <c r="Q38" s="91" t="e">
        <f ca="true">+IF(AND(ISNUMBER(OFFSET('Water Data'!$H$6,0,10*ROW('Water Data'!H32))),'Data Summary'!CF38="Yes"),OFFSET('Water Data'!$H$6,0,10*ROW('Water Data'!H32)),NA())</f>
        <v>#N/A</v>
      </c>
      <c r="R38" s="91" t="e">
        <f ca="true">+IF(AND(ISNUMBER(OFFSET('Water Data'!$H$9,0,10*ROW('Water Data'!H32))),'Data Summary'!CG38="Yes"),OFFSET('Water Data'!$H$9,0,10*ROW('Water Data'!H32)),NA())</f>
        <v>#N/A</v>
      </c>
      <c r="S38" s="91" t="e">
        <f ca="true">+IF(AND(ISNUMBER(OFFSET('Water Data'!$I$4,0,10*ROW('Water Data'!I32))),'Data Summary'!CH38="Yes"),100-OFFSET('Water Data'!$I$4,0,10*ROW('Water Data'!I32)),NA())</f>
        <v>#N/A</v>
      </c>
      <c r="T38" s="91" t="e">
        <f ca="true">+IF(AND(ISNUMBER(OFFSET('Water Data'!$I$6,0,10*ROW('Water Data'!I32))),'Data Summary'!CI38="Yes"),OFFSET('Water Data'!$I$6,0,10*ROW('Water Data'!I32)),NA())</f>
        <v>#N/A</v>
      </c>
      <c r="U38" s="91" t="e">
        <f ca="true">+IF(AND(ISNUMBER(OFFSET('Water Data'!$I$9,0,10*ROW('Water Data'!I32))),'Data Summary'!CJ38="Yes"),OFFSET('Water Data'!$I$9,0,10*ROW('Water Data'!I32)),NA())</f>
        <v>#N/A</v>
      </c>
      <c r="V38" s="92" t="e">
        <f ca="true">+IF(AND(ISNUMBER(OFFSET('Sanitation Data'!$D$4,0,10*ROW('Sanitation Data'!D32))),'Data Summary'!CK38="Yes"),100-OFFSET('Sanitation Data'!$D$4,0,10*ROW('Sanitation Data'!D32)),NA())</f>
        <v>#N/A</v>
      </c>
      <c r="W38" s="92" t="e">
        <f ca="true">+IF(AND(ISNUMBER(OFFSET('Sanitation Data'!$D$6,0,10*ROW('Sanitation Data'!D32))),'Data Summary'!CL38="Yes"),OFFSET('Sanitation Data'!$D$6,0,10*ROW('Sanitation Data'!D32)),NA())</f>
        <v>#N/A</v>
      </c>
      <c r="X38" s="92" t="e">
        <f ca="true">+IF(AND(ISNUMBER(OFFSET('Sanitation Data'!$D$10,0,10*ROW('Sanitation Data'!D32))),'Data Summary'!CM38="Yes"),OFFSET('Sanitation Data'!$D$10,0,10*ROW('Sanitation Data'!D32)),NA())</f>
        <v>#N/A</v>
      </c>
      <c r="Y38" s="92" t="e">
        <f ca="true">+IF(AND(ISNUMBER(OFFSET('Sanitation Data'!$D$11,0,10*ROW('Sanitation Data'!D32))),'Data Summary'!CN38="Yes"),OFFSET('Sanitation Data'!$D$11,0,10*ROW('Sanitation Data'!D32)),NA())</f>
        <v>#N/A</v>
      </c>
      <c r="Z38" s="92" t="e">
        <f ca="true">+IF(AND(ISNUMBER(OFFSET('Sanitation Data'!$D$12,0,10*ROW('Sanitation Data'!D32))),'Data Summary'!CO38="Yes"),OFFSET('Sanitation Data'!$D$12,0,10*ROW('Sanitation Data'!D32)),NA())</f>
        <v>#N/A</v>
      </c>
      <c r="AA38" s="92" t="e">
        <f ca="true">+IF(AND(ISNUMBER(OFFSET('Sanitation Data'!$E$4,0,10*ROW('Sanitation Data'!E32))),'Data Summary'!CP38="Yes"),100-OFFSET('Sanitation Data'!$E$4,0,10*ROW('Sanitation Data'!E32)),NA())</f>
        <v>#N/A</v>
      </c>
      <c r="AB38" s="92" t="e">
        <f ca="true">+IF(AND(ISNUMBER(OFFSET('Sanitation Data'!$E$6,0,10*ROW('Sanitation Data'!E32))),'Data Summary'!CQ38="Yes"),OFFSET('Sanitation Data'!$E$6,0,10*ROW('Sanitation Data'!E32)),NA())</f>
        <v>#N/A</v>
      </c>
      <c r="AC38" s="92" t="e">
        <f ca="true">+IF(AND(ISNUMBER(OFFSET('Sanitation Data'!$E$10,0,10*ROW('Sanitation Data'!E32))),'Data Summary'!CR38="Yes"),OFFSET('Sanitation Data'!$E$10,0,10*ROW('Sanitation Data'!E32)),NA())</f>
        <v>#N/A</v>
      </c>
      <c r="AD38" s="92" t="e">
        <f ca="true">+IF(AND(ISNUMBER(OFFSET('Sanitation Data'!$E$11,0,10*ROW('Sanitation Data'!E32))),'Data Summary'!CS38="Yes"),OFFSET('Sanitation Data'!$E$11,0,10*ROW('Sanitation Data'!E32)),NA())</f>
        <v>#N/A</v>
      </c>
      <c r="AE38" s="92" t="e">
        <f ca="true">+IF(AND(ISNUMBER(OFFSET('Sanitation Data'!$E$12,0,10*ROW('Sanitation Data'!E32))),'Data Summary'!CT38="Yes"),OFFSET('Sanitation Data'!$E$12,0,10*ROW('Sanitation Data'!E32)),NA())</f>
        <v>#N/A</v>
      </c>
      <c r="AF38" s="92" t="e">
        <f ca="true">+IF(AND(ISNUMBER(OFFSET('Sanitation Data'!$F$4,0,10*ROW('Sanitation Data'!F32))),'Data Summary'!CU38="Yes"),100-OFFSET('Sanitation Data'!$F$4,0,10*ROW('Sanitation Data'!F32)),NA())</f>
        <v>#N/A</v>
      </c>
      <c r="AG38" s="92" t="e">
        <f ca="true">+IF(AND(ISNUMBER(OFFSET('Sanitation Data'!$F$6,0,10*ROW('Sanitation Data'!F32))),'Data Summary'!CV38="Yes"),OFFSET('Sanitation Data'!$F$6,0,10*ROW('Sanitation Data'!F32)),NA())</f>
        <v>#N/A</v>
      </c>
      <c r="AH38" s="92" t="e">
        <f ca="true">+IF(AND(ISNUMBER(OFFSET('Sanitation Data'!$F$10,0,10*ROW('Sanitation Data'!F32))),'Data Summary'!CW38="Yes"),OFFSET('Sanitation Data'!$F$10,0,10*ROW('Sanitation Data'!F32)),NA())</f>
        <v>#N/A</v>
      </c>
      <c r="AI38" s="92" t="e">
        <f ca="true">+IF(AND(ISNUMBER(OFFSET('Sanitation Data'!$F$11,0,10*ROW('Sanitation Data'!F32))),'Data Summary'!CX38="Yes"),OFFSET('Sanitation Data'!$F$11,0,10*ROW('Sanitation Data'!F32)),NA())</f>
        <v>#N/A</v>
      </c>
      <c r="AJ38" s="92" t="e">
        <f ca="true">+IF(AND(ISNUMBER(OFFSET('Sanitation Data'!$F$12,0,10*ROW('Sanitation Data'!F32))),'Data Summary'!CY38="Yes"),OFFSET('Sanitation Data'!$F$12,0,10*ROW('Sanitation Data'!F32)),NA())</f>
        <v>#N/A</v>
      </c>
      <c r="AK38" s="92" t="e">
        <f ca="true">+IF(AND(ISNUMBER(OFFSET('Sanitation Data'!$G$4,0,10*ROW('Sanitation Data'!G32))),'Data Summary'!CZ38="Yes"),100-OFFSET('Sanitation Data'!$G$4,0,10*ROW('Sanitation Data'!G32)),NA())</f>
        <v>#N/A</v>
      </c>
      <c r="AL38" s="92" t="e">
        <f ca="true">+IF(AND(ISNUMBER(OFFSET('Sanitation Data'!$G$6,0,10*ROW('Sanitation Data'!G32))),'Data Summary'!DA38="Yes"),OFFSET('Sanitation Data'!$G$6,0,10*ROW('Sanitation Data'!G32)),NA())</f>
        <v>#N/A</v>
      </c>
      <c r="AM38" s="92" t="e">
        <f ca="true">+IF(AND(ISNUMBER(OFFSET('Sanitation Data'!$G$10,0,10*ROW('Sanitation Data'!G32))),'Data Summary'!DB38="Yes"),OFFSET('Sanitation Data'!$G$10,0,10*ROW('Sanitation Data'!G32)),NA())</f>
        <v>#N/A</v>
      </c>
      <c r="AN38" s="92" t="e">
        <f ca="true">+IF(AND(ISNUMBER(OFFSET('Sanitation Data'!$G$11,0,10*ROW('Sanitation Data'!G32))),'Data Summary'!DC38="Yes"),OFFSET('Sanitation Data'!$G$11,0,10*ROW('Sanitation Data'!G32)),NA())</f>
        <v>#N/A</v>
      </c>
      <c r="AO38" s="92" t="e">
        <f ca="true">+IF(AND(ISNUMBER(OFFSET('Sanitation Data'!$G$12,0,10*ROW('Sanitation Data'!G32))),'Data Summary'!DD38="Yes"),OFFSET('Sanitation Data'!$G$12,0,10*ROW('Sanitation Data'!G32)),NA())</f>
        <v>#N/A</v>
      </c>
      <c r="AP38" s="92" t="e">
        <f ca="true">+IF(AND(ISNUMBER(OFFSET('Sanitation Data'!$H$4,0,10*ROW('Sanitation Data'!H32))),'Data Summary'!DE38="Yes"),100-OFFSET('Sanitation Data'!$H$4,0,10*ROW('Sanitation Data'!H32)),NA())</f>
        <v>#N/A</v>
      </c>
      <c r="AQ38" s="92" t="e">
        <f ca="true">+IF(AND(ISNUMBER(OFFSET('Sanitation Data'!$H$6,0,10*ROW('Sanitation Data'!H32))),'Data Summary'!DF38="Yes"),OFFSET('Sanitation Data'!$H$6,0,10*ROW('Sanitation Data'!H32)),NA())</f>
        <v>#N/A</v>
      </c>
      <c r="AR38" s="92" t="e">
        <f ca="true">+IF(AND(ISNUMBER(OFFSET('Sanitation Data'!$H$10,0,10*ROW('Sanitation Data'!H32))),'Data Summary'!DG38="Yes"),OFFSET('Sanitation Data'!$H$10,0,10*ROW('Sanitation Data'!H32)),NA())</f>
        <v>#N/A</v>
      </c>
      <c r="AS38" s="92" t="e">
        <f ca="true">+IF(AND(ISNUMBER(OFFSET('Sanitation Data'!$H$11,0,10*ROW('Sanitation Data'!H32))),'Data Summary'!DH38="Yes"),OFFSET('Sanitation Data'!$H$11,0,10*ROW('Sanitation Data'!H32)),NA())</f>
        <v>#N/A</v>
      </c>
      <c r="AT38" s="92" t="e">
        <f ca="true">+IF(AND(ISNUMBER(OFFSET('Sanitation Data'!$H$12,0,10*ROW('Sanitation Data'!H32))),'Data Summary'!DI38="Yes"),OFFSET('Sanitation Data'!$H$12,0,10*ROW('Sanitation Data'!H32)),NA())</f>
        <v>#N/A</v>
      </c>
      <c r="AU38" s="92" t="e">
        <f ca="true">+IF(AND(ISNUMBER(OFFSET('Sanitation Data'!$I$4,0,10*ROW('Sanitation Data'!I32))),'Data Summary'!DJ38="Yes"),100-OFFSET('Sanitation Data'!$I$4,0,10*ROW('Sanitation Data'!I32)),NA())</f>
        <v>#N/A</v>
      </c>
      <c r="AV38" s="92" t="e">
        <f ca="true">+IF(AND(ISNUMBER(OFFSET('Sanitation Data'!$I$6,0,10*ROW('Sanitation Data'!I32))),'Data Summary'!DK38="Yes"),OFFSET('Sanitation Data'!$I$6,0,10*ROW('Sanitation Data'!I32)),NA())</f>
        <v>#N/A</v>
      </c>
      <c r="AW38" s="92" t="e">
        <f ca="true">+IF(AND(ISNUMBER(OFFSET('Sanitation Data'!$I$10,0,10*ROW('Sanitation Data'!I32))),'Data Summary'!DL38="Yes"),OFFSET('Sanitation Data'!$I$10,0,10*ROW('Sanitation Data'!I32)),NA())</f>
        <v>#N/A</v>
      </c>
      <c r="AX38" s="92" t="e">
        <f ca="true">+IF(AND(ISNUMBER(OFFSET('Sanitation Data'!$I$11,0,10*ROW('Sanitation Data'!I32))),'Data Summary'!DM38="Yes"),OFFSET('Sanitation Data'!$I$11,0,10*ROW('Sanitation Data'!I32)),NA())</f>
        <v>#N/A</v>
      </c>
      <c r="AY38" s="92" t="e">
        <f ca="true">+IF(AND(ISNUMBER(OFFSET('Sanitation Data'!$I$12,0,10*ROW('Sanitation Data'!I32))),'Data Summary'!DN38="Yes"),OFFSET('Sanitation Data'!$I$12,0,10*ROW('Sanitation Data'!I32)),NA())</f>
        <v>#N/A</v>
      </c>
      <c r="AZ38" s="93" t="e">
        <f ca="true">+IF(AND(ISNUMBER(OFFSET('Hygiene Data'!$D$5,0,10*ROW('Hygiene Data'!D32))),'Data Summary'!DO38="Yes"),OFFSET('Hygiene Data'!$D$5,0,10*ROW('Hygiene Data'!D32)),NA())</f>
        <v>#N/A</v>
      </c>
      <c r="BA38" s="93" t="e">
        <f ca="true">+IF(AND(ISNUMBER(OFFSET('Hygiene Data'!$D$7,0,10*ROW('Hygiene Data'!D32))),'Data Summary'!DP38="Yes"),OFFSET('Hygiene Data'!$D$7,0,10*ROW('Hygiene Data'!D32)),NA())</f>
        <v>#N/A</v>
      </c>
      <c r="BB38" s="93" t="e">
        <f ca="true">+IF(AND(ISNUMBER(OFFSET('Hygiene Data'!$D$9,0,10*ROW('Hygiene Data'!D32))),'Data Summary'!DQ38="Yes"),OFFSET('Hygiene Data'!$D$9,0,10*ROW('Hygiene Data'!D32)),NA())</f>
        <v>#N/A</v>
      </c>
      <c r="BC38" s="93" t="e">
        <f ca="true">+IF(AND(ISNUMBER(OFFSET('Hygiene Data'!$E$5,0,10*ROW('Hygiene Data'!E32))),'Data Summary'!DR38="Yes"),OFFSET('Hygiene Data'!$E$5,0,10*ROW('Hygiene Data'!E32)),NA())</f>
        <v>#N/A</v>
      </c>
      <c r="BD38" s="93" t="e">
        <f ca="true">+IF(AND(ISNUMBER(OFFSET('Hygiene Data'!$E$7,0,10*ROW('Hygiene Data'!E32))),'Data Summary'!DS38="Yes"),OFFSET('Hygiene Data'!$E$7,0,10*ROW('Hygiene Data'!E32)),NA())</f>
        <v>#N/A</v>
      </c>
      <c r="BE38" s="93" t="e">
        <f ca="true">+IF(AND(ISNUMBER(OFFSET('Hygiene Data'!$E$9,0,10*ROW('Hygiene Data'!E32))),'Data Summary'!DT38="Yes"),OFFSET('Hygiene Data'!$E$9,0,10*ROW('Hygiene Data'!E32)),NA())</f>
        <v>#N/A</v>
      </c>
      <c r="BF38" s="93" t="e">
        <f ca="true">+IF(AND(ISNUMBER(OFFSET('Hygiene Data'!$F$5,0,10*ROW('Hygiene Data'!F32))),'Data Summary'!DU38="Yes"),OFFSET('Hygiene Data'!$F$5,0,10*ROW('Hygiene Data'!F32)),NA())</f>
        <v>#N/A</v>
      </c>
      <c r="BG38" s="93" t="e">
        <f ca="true">+IF(AND(ISNUMBER(OFFSET('Hygiene Data'!$F$7,0,10*ROW('Hygiene Data'!F32))),'Data Summary'!DV38="Yes"),OFFSET('Hygiene Data'!$F$7,0,10*ROW('Hygiene Data'!F32)),NA())</f>
        <v>#N/A</v>
      </c>
      <c r="BH38" s="93" t="e">
        <f ca="true">+IF(AND(ISNUMBER(OFFSET('Hygiene Data'!$F$9,0,10*ROW('Hygiene Data'!F32))),'Data Summary'!DW38="Yes"),OFFSET('Hygiene Data'!$F$9,0,10*ROW('Hygiene Data'!F32)),NA())</f>
        <v>#N/A</v>
      </c>
      <c r="BI38" s="93" t="e">
        <f ca="true">+IF(AND(ISNUMBER(OFFSET('Hygiene Data'!$G$5,0,10*ROW('Hygiene Data'!G32))),'Data Summary'!DX38="Yes"),OFFSET('Hygiene Data'!$G$5,0,10*ROW('Hygiene Data'!G32)),NA())</f>
        <v>#N/A</v>
      </c>
      <c r="BJ38" s="93" t="e">
        <f ca="true">+IF(AND(ISNUMBER(OFFSET('Hygiene Data'!$G$7,0,10*ROW('Hygiene Data'!G32))),'Data Summary'!DY38="Yes"),OFFSET('Hygiene Data'!$G$7,0,10*ROW('Hygiene Data'!G32)),NA())</f>
        <v>#N/A</v>
      </c>
      <c r="BK38" s="93" t="e">
        <f ca="true">+IF(AND(ISNUMBER(OFFSET('Hygiene Data'!$G$9,0,10*ROW('Hygiene Data'!G32))),'Data Summary'!DZ38="Yes"),OFFSET('Hygiene Data'!$G$9,0,10*ROW('Hygiene Data'!G32)),NA())</f>
        <v>#N/A</v>
      </c>
      <c r="BL38" s="93" t="e">
        <f ca="true">+IF(AND(ISNUMBER(OFFSET('Hygiene Data'!$H$5,0,10*ROW('Hygiene Data'!H32))),'Data Summary'!EA38="Yes"),OFFSET('Hygiene Data'!$H$5,0,10*ROW('Hygiene Data'!H32)),NA())</f>
        <v>#N/A</v>
      </c>
      <c r="BM38" s="93" t="e">
        <f ca="true">+IF(AND(ISNUMBER(OFFSET('Hygiene Data'!$H$7,0,10*ROW('Hygiene Data'!H32))),'Data Summary'!EB38="Yes"),OFFSET('Hygiene Data'!$H$7,0,10*ROW('Hygiene Data'!H32)),NA())</f>
        <v>#N/A</v>
      </c>
      <c r="BN38" s="93" t="e">
        <f ca="true">+IF(AND(ISNUMBER(OFFSET('Hygiene Data'!$H$9,0,10*ROW('Hygiene Data'!H32))),'Data Summary'!EC38="Yes"),OFFSET('Hygiene Data'!$H$9,0,10*ROW('Hygiene Data'!H32)),NA())</f>
        <v>#N/A</v>
      </c>
      <c r="BO38" s="93" t="e">
        <f ca="true">+IF(AND(ISNUMBER(OFFSET('Hygiene Data'!$I$5,0,10*ROW('Hygiene Data'!I32))),'Data Summary'!ED38="Yes"),OFFSET('Hygiene Data'!$I$5,0,10*ROW('Hygiene Data'!I32)),NA())</f>
        <v>#N/A</v>
      </c>
      <c r="BP38" s="93" t="e">
        <f ca="true">+IF(AND(ISNUMBER(OFFSET('Hygiene Data'!$I$7,0,10*ROW('Hygiene Data'!I32))),'Data Summary'!EE38="Yes"),OFFSET('Hygiene Data'!$I$7,0,10*ROW('Hygiene Data'!I32)),NA())</f>
        <v>#N/A</v>
      </c>
      <c r="BQ38" s="93" t="e">
        <f ca="true">+IF(AND(ISNUMBER(OFFSET('Hygiene Data'!$I$9,0,10*ROW('Hygiene Data'!I32))),'Data Summary'!EF38="Yes"),OFFSET('Hygiene Data'!$I$9,0,10*ROW('Hygiene Data'!I32)),NA())</f>
        <v>#N/A</v>
      </c>
    </row>
    <row xmlns:x14ac="http://schemas.microsoft.com/office/spreadsheetml/2009/9/ac" r="39" x14ac:dyDescent="0.2">
      <c r="A39" s="329" t="e">
        <f ca="true">+RIGHT('Data Summary'!A39,LEN('Data Summary'!A39)-9)</f>
        <v>#VALUE!</v>
      </c>
      <c r="B39" s="35" t="str">
        <f ca="true">+IF(ISTEXT('Data Summary'!B39),'Data Summary'!B39,"")</f>
        <v/>
      </c>
      <c r="C39" s="328" t="e">
        <f ca="true">+VALUE('Data Summary'!C39)</f>
        <v>#VALUE!</v>
      </c>
      <c r="D39" s="91" t="e">
        <f ca="true">+IF(AND(ISNUMBER(OFFSET('Water Data'!$D$4,0,10*ROW('Water Data'!D33))),'Data Summary'!BS39="Yes"),100-OFFSET('Water Data'!$D$4,0,10*ROW('Water Data'!D33)),NA())</f>
        <v>#N/A</v>
      </c>
      <c r="E39" s="91" t="e">
        <f ca="true">+IF(AND(ISNUMBER(OFFSET('Water Data'!$D$6,0,10*ROW('Water Data'!D33))),'Data Summary'!BT39="Yes"),OFFSET('Water Data'!$D$6,0,10*ROW('Water Data'!D33)),NA())</f>
        <v>#N/A</v>
      </c>
      <c r="F39" s="91" t="e">
        <f ca="true">+IF(AND(ISNUMBER(OFFSET('Water Data'!$D$9,0,10*ROW('Water Data'!D33))),'Data Summary'!BU39="Yes"),OFFSET('Water Data'!$D$9,0,10*ROW('Water Data'!D33)),NA())</f>
        <v>#N/A</v>
      </c>
      <c r="G39" s="91" t="e">
        <f ca="true">+IF(AND(ISNUMBER(OFFSET('Water Data'!$E$4,0,10*ROW('Water Data'!E33))),'Data Summary'!BV39="Yes"),100-OFFSET('Water Data'!$E$4,0,10*ROW('Water Data'!E33)),NA())</f>
        <v>#N/A</v>
      </c>
      <c r="H39" s="91" t="e">
        <f ca="true">+IF(AND(ISNUMBER(OFFSET('Water Data'!$E$6,0,10*ROW('Water Data'!E33))),'Data Summary'!BW39="Yes"),OFFSET('Water Data'!$E$6,0,10*ROW('Water Data'!E33)),NA())</f>
        <v>#N/A</v>
      </c>
      <c r="I39" s="91" t="e">
        <f ca="true">+IF(AND(ISNUMBER(OFFSET('Water Data'!$E$9,0,10*ROW('Water Data'!E33))),'Data Summary'!BX39="Yes"),OFFSET('Water Data'!$E$9,0,10*ROW('Water Data'!E33)),NA())</f>
        <v>#N/A</v>
      </c>
      <c r="J39" s="91" t="e">
        <f ca="true">+IF(AND(ISNUMBER(OFFSET('Water Data'!$F$4,0,10*ROW('Water Data'!F33))),'Data Summary'!BY39="Yes"),100-OFFSET('Water Data'!$F$4,0,10*ROW('Water Data'!F33)),NA())</f>
        <v>#N/A</v>
      </c>
      <c r="K39" s="91" t="e">
        <f ca="true">+IF(AND(ISNUMBER(OFFSET('Water Data'!$F$6,0,10*ROW('Water Data'!F33))),'Data Summary'!BZ39="Yes"),OFFSET('Water Data'!$F$6,0,10*ROW('Water Data'!F33)),NA())</f>
        <v>#N/A</v>
      </c>
      <c r="L39" s="91" t="e">
        <f ca="true">+IF(AND(ISNUMBER(OFFSET('Water Data'!$F$9,0,10*ROW('Water Data'!F33))),'Data Summary'!CA39="Yes"),OFFSET('Water Data'!$F$9,0,10*ROW('Water Data'!F33)),NA())</f>
        <v>#N/A</v>
      </c>
      <c r="M39" s="91" t="e">
        <f ca="true">+IF(AND(ISNUMBER(OFFSET('Water Data'!$G$4,0,10*ROW('Water Data'!G33))),'Data Summary'!CB39="Yes"),100-OFFSET('Water Data'!$G$4,0,10*ROW('Water Data'!G33)),NA())</f>
        <v>#N/A</v>
      </c>
      <c r="N39" s="91" t="e">
        <f ca="true">+IF(AND(ISNUMBER(OFFSET('Water Data'!$G$6,0,10*ROW('Water Data'!G33))),'Data Summary'!CC39="Yes"),OFFSET('Water Data'!$G$6,0,10*ROW('Water Data'!G33)),NA())</f>
        <v>#N/A</v>
      </c>
      <c r="O39" s="91" t="e">
        <f ca="true">+IF(AND(ISNUMBER(OFFSET('Water Data'!$G$9,0,10*ROW('Water Data'!G33))),'Data Summary'!CD39="Yes"),OFFSET('Water Data'!$G$9,0,10*ROW('Water Data'!G33)),NA())</f>
        <v>#N/A</v>
      </c>
      <c r="P39" s="91" t="e">
        <f ca="true">+IF(AND(ISNUMBER(OFFSET('Water Data'!$H$4,0,10*ROW('Water Data'!H33))),'Data Summary'!CE39="Yes"),100-OFFSET('Water Data'!$H$4,0,10*ROW('Water Data'!H33)),NA())</f>
        <v>#N/A</v>
      </c>
      <c r="Q39" s="91" t="e">
        <f ca="true">+IF(AND(ISNUMBER(OFFSET('Water Data'!$H$6,0,10*ROW('Water Data'!H33))),'Data Summary'!CF39="Yes"),OFFSET('Water Data'!$H$6,0,10*ROW('Water Data'!H33)),NA())</f>
        <v>#N/A</v>
      </c>
      <c r="R39" s="91" t="e">
        <f ca="true">+IF(AND(ISNUMBER(OFFSET('Water Data'!$H$9,0,10*ROW('Water Data'!H33))),'Data Summary'!CG39="Yes"),OFFSET('Water Data'!$H$9,0,10*ROW('Water Data'!H33)),NA())</f>
        <v>#N/A</v>
      </c>
      <c r="S39" s="91" t="e">
        <f ca="true">+IF(AND(ISNUMBER(OFFSET('Water Data'!$I$4,0,10*ROW('Water Data'!I33))),'Data Summary'!CH39="Yes"),100-OFFSET('Water Data'!$I$4,0,10*ROW('Water Data'!I33)),NA())</f>
        <v>#N/A</v>
      </c>
      <c r="T39" s="91" t="e">
        <f ca="true">+IF(AND(ISNUMBER(OFFSET('Water Data'!$I$6,0,10*ROW('Water Data'!I33))),'Data Summary'!CI39="Yes"),OFFSET('Water Data'!$I$6,0,10*ROW('Water Data'!I33)),NA())</f>
        <v>#N/A</v>
      </c>
      <c r="U39" s="91" t="e">
        <f ca="true">+IF(AND(ISNUMBER(OFFSET('Water Data'!$I$9,0,10*ROW('Water Data'!I33))),'Data Summary'!CJ39="Yes"),OFFSET('Water Data'!$I$9,0,10*ROW('Water Data'!I33)),NA())</f>
        <v>#N/A</v>
      </c>
      <c r="V39" s="92" t="e">
        <f ca="true">+IF(AND(ISNUMBER(OFFSET('Sanitation Data'!$D$4,0,10*ROW('Sanitation Data'!D33))),'Data Summary'!CK39="Yes"),100-OFFSET('Sanitation Data'!$D$4,0,10*ROW('Sanitation Data'!D33)),NA())</f>
        <v>#N/A</v>
      </c>
      <c r="W39" s="92" t="e">
        <f ca="true">+IF(AND(ISNUMBER(OFFSET('Sanitation Data'!$D$6,0,10*ROW('Sanitation Data'!D33))),'Data Summary'!CL39="Yes"),OFFSET('Sanitation Data'!$D$6,0,10*ROW('Sanitation Data'!D33)),NA())</f>
        <v>#N/A</v>
      </c>
      <c r="X39" s="92" t="e">
        <f ca="true">+IF(AND(ISNUMBER(OFFSET('Sanitation Data'!$D$10,0,10*ROW('Sanitation Data'!D33))),'Data Summary'!CM39="Yes"),OFFSET('Sanitation Data'!$D$10,0,10*ROW('Sanitation Data'!D33)),NA())</f>
        <v>#N/A</v>
      </c>
      <c r="Y39" s="92" t="e">
        <f ca="true">+IF(AND(ISNUMBER(OFFSET('Sanitation Data'!$D$11,0,10*ROW('Sanitation Data'!D33))),'Data Summary'!CN39="Yes"),OFFSET('Sanitation Data'!$D$11,0,10*ROW('Sanitation Data'!D33)),NA())</f>
        <v>#N/A</v>
      </c>
      <c r="Z39" s="92" t="e">
        <f ca="true">+IF(AND(ISNUMBER(OFFSET('Sanitation Data'!$D$12,0,10*ROW('Sanitation Data'!D33))),'Data Summary'!CO39="Yes"),OFFSET('Sanitation Data'!$D$12,0,10*ROW('Sanitation Data'!D33)),NA())</f>
        <v>#N/A</v>
      </c>
      <c r="AA39" s="92" t="e">
        <f ca="true">+IF(AND(ISNUMBER(OFFSET('Sanitation Data'!$E$4,0,10*ROW('Sanitation Data'!E33))),'Data Summary'!CP39="Yes"),100-OFFSET('Sanitation Data'!$E$4,0,10*ROW('Sanitation Data'!E33)),NA())</f>
        <v>#N/A</v>
      </c>
      <c r="AB39" s="92" t="e">
        <f ca="true">+IF(AND(ISNUMBER(OFFSET('Sanitation Data'!$E$6,0,10*ROW('Sanitation Data'!E33))),'Data Summary'!CQ39="Yes"),OFFSET('Sanitation Data'!$E$6,0,10*ROW('Sanitation Data'!E33)),NA())</f>
        <v>#N/A</v>
      </c>
      <c r="AC39" s="92" t="e">
        <f ca="true">+IF(AND(ISNUMBER(OFFSET('Sanitation Data'!$E$10,0,10*ROW('Sanitation Data'!E33))),'Data Summary'!CR39="Yes"),OFFSET('Sanitation Data'!$E$10,0,10*ROW('Sanitation Data'!E33)),NA())</f>
        <v>#N/A</v>
      </c>
      <c r="AD39" s="92" t="e">
        <f ca="true">+IF(AND(ISNUMBER(OFFSET('Sanitation Data'!$E$11,0,10*ROW('Sanitation Data'!E33))),'Data Summary'!CS39="Yes"),OFFSET('Sanitation Data'!$E$11,0,10*ROW('Sanitation Data'!E33)),NA())</f>
        <v>#N/A</v>
      </c>
      <c r="AE39" s="92" t="e">
        <f ca="true">+IF(AND(ISNUMBER(OFFSET('Sanitation Data'!$E$12,0,10*ROW('Sanitation Data'!E33))),'Data Summary'!CT39="Yes"),OFFSET('Sanitation Data'!$E$12,0,10*ROW('Sanitation Data'!E33)),NA())</f>
        <v>#N/A</v>
      </c>
      <c r="AF39" s="92" t="e">
        <f ca="true">+IF(AND(ISNUMBER(OFFSET('Sanitation Data'!$F$4,0,10*ROW('Sanitation Data'!F33))),'Data Summary'!CU39="Yes"),100-OFFSET('Sanitation Data'!$F$4,0,10*ROW('Sanitation Data'!F33)),NA())</f>
        <v>#N/A</v>
      </c>
      <c r="AG39" s="92" t="e">
        <f ca="true">+IF(AND(ISNUMBER(OFFSET('Sanitation Data'!$F$6,0,10*ROW('Sanitation Data'!F33))),'Data Summary'!CV39="Yes"),OFFSET('Sanitation Data'!$F$6,0,10*ROW('Sanitation Data'!F33)),NA())</f>
        <v>#N/A</v>
      </c>
      <c r="AH39" s="92" t="e">
        <f ca="true">+IF(AND(ISNUMBER(OFFSET('Sanitation Data'!$F$10,0,10*ROW('Sanitation Data'!F33))),'Data Summary'!CW39="Yes"),OFFSET('Sanitation Data'!$F$10,0,10*ROW('Sanitation Data'!F33)),NA())</f>
        <v>#N/A</v>
      </c>
      <c r="AI39" s="92" t="e">
        <f ca="true">+IF(AND(ISNUMBER(OFFSET('Sanitation Data'!$F$11,0,10*ROW('Sanitation Data'!F33))),'Data Summary'!CX39="Yes"),OFFSET('Sanitation Data'!$F$11,0,10*ROW('Sanitation Data'!F33)),NA())</f>
        <v>#N/A</v>
      </c>
      <c r="AJ39" s="92" t="e">
        <f ca="true">+IF(AND(ISNUMBER(OFFSET('Sanitation Data'!$F$12,0,10*ROW('Sanitation Data'!F33))),'Data Summary'!CY39="Yes"),OFFSET('Sanitation Data'!$F$12,0,10*ROW('Sanitation Data'!F33)),NA())</f>
        <v>#N/A</v>
      </c>
      <c r="AK39" s="92" t="e">
        <f ca="true">+IF(AND(ISNUMBER(OFFSET('Sanitation Data'!$G$4,0,10*ROW('Sanitation Data'!G33))),'Data Summary'!CZ39="Yes"),100-OFFSET('Sanitation Data'!$G$4,0,10*ROW('Sanitation Data'!G33)),NA())</f>
        <v>#N/A</v>
      </c>
      <c r="AL39" s="92" t="e">
        <f ca="true">+IF(AND(ISNUMBER(OFFSET('Sanitation Data'!$G$6,0,10*ROW('Sanitation Data'!G33))),'Data Summary'!DA39="Yes"),OFFSET('Sanitation Data'!$G$6,0,10*ROW('Sanitation Data'!G33)),NA())</f>
        <v>#N/A</v>
      </c>
      <c r="AM39" s="92" t="e">
        <f ca="true">+IF(AND(ISNUMBER(OFFSET('Sanitation Data'!$G$10,0,10*ROW('Sanitation Data'!G33))),'Data Summary'!DB39="Yes"),OFFSET('Sanitation Data'!$G$10,0,10*ROW('Sanitation Data'!G33)),NA())</f>
        <v>#N/A</v>
      </c>
      <c r="AN39" s="92" t="e">
        <f ca="true">+IF(AND(ISNUMBER(OFFSET('Sanitation Data'!$G$11,0,10*ROW('Sanitation Data'!G33))),'Data Summary'!DC39="Yes"),OFFSET('Sanitation Data'!$G$11,0,10*ROW('Sanitation Data'!G33)),NA())</f>
        <v>#N/A</v>
      </c>
      <c r="AO39" s="92" t="e">
        <f ca="true">+IF(AND(ISNUMBER(OFFSET('Sanitation Data'!$G$12,0,10*ROW('Sanitation Data'!G33))),'Data Summary'!DD39="Yes"),OFFSET('Sanitation Data'!$G$12,0,10*ROW('Sanitation Data'!G33)),NA())</f>
        <v>#N/A</v>
      </c>
      <c r="AP39" s="92" t="e">
        <f ca="true">+IF(AND(ISNUMBER(OFFSET('Sanitation Data'!$H$4,0,10*ROW('Sanitation Data'!H33))),'Data Summary'!DE39="Yes"),100-OFFSET('Sanitation Data'!$H$4,0,10*ROW('Sanitation Data'!H33)),NA())</f>
        <v>#N/A</v>
      </c>
      <c r="AQ39" s="92" t="e">
        <f ca="true">+IF(AND(ISNUMBER(OFFSET('Sanitation Data'!$H$6,0,10*ROW('Sanitation Data'!H33))),'Data Summary'!DF39="Yes"),OFFSET('Sanitation Data'!$H$6,0,10*ROW('Sanitation Data'!H33)),NA())</f>
        <v>#N/A</v>
      </c>
      <c r="AR39" s="92" t="e">
        <f ca="true">+IF(AND(ISNUMBER(OFFSET('Sanitation Data'!$H$10,0,10*ROW('Sanitation Data'!H33))),'Data Summary'!DG39="Yes"),OFFSET('Sanitation Data'!$H$10,0,10*ROW('Sanitation Data'!H33)),NA())</f>
        <v>#N/A</v>
      </c>
      <c r="AS39" s="92" t="e">
        <f ca="true">+IF(AND(ISNUMBER(OFFSET('Sanitation Data'!$H$11,0,10*ROW('Sanitation Data'!H33))),'Data Summary'!DH39="Yes"),OFFSET('Sanitation Data'!$H$11,0,10*ROW('Sanitation Data'!H33)),NA())</f>
        <v>#N/A</v>
      </c>
      <c r="AT39" s="92" t="e">
        <f ca="true">+IF(AND(ISNUMBER(OFFSET('Sanitation Data'!$H$12,0,10*ROW('Sanitation Data'!H33))),'Data Summary'!DI39="Yes"),OFFSET('Sanitation Data'!$H$12,0,10*ROW('Sanitation Data'!H33)),NA())</f>
        <v>#N/A</v>
      </c>
      <c r="AU39" s="92" t="e">
        <f ca="true">+IF(AND(ISNUMBER(OFFSET('Sanitation Data'!$I$4,0,10*ROW('Sanitation Data'!I33))),'Data Summary'!DJ39="Yes"),100-OFFSET('Sanitation Data'!$I$4,0,10*ROW('Sanitation Data'!I33)),NA())</f>
        <v>#N/A</v>
      </c>
      <c r="AV39" s="92" t="e">
        <f ca="true">+IF(AND(ISNUMBER(OFFSET('Sanitation Data'!$I$6,0,10*ROW('Sanitation Data'!I33))),'Data Summary'!DK39="Yes"),OFFSET('Sanitation Data'!$I$6,0,10*ROW('Sanitation Data'!I33)),NA())</f>
        <v>#N/A</v>
      </c>
      <c r="AW39" s="92" t="e">
        <f ca="true">+IF(AND(ISNUMBER(OFFSET('Sanitation Data'!$I$10,0,10*ROW('Sanitation Data'!I33))),'Data Summary'!DL39="Yes"),OFFSET('Sanitation Data'!$I$10,0,10*ROW('Sanitation Data'!I33)),NA())</f>
        <v>#N/A</v>
      </c>
      <c r="AX39" s="92" t="e">
        <f ca="true">+IF(AND(ISNUMBER(OFFSET('Sanitation Data'!$I$11,0,10*ROW('Sanitation Data'!I33))),'Data Summary'!DM39="Yes"),OFFSET('Sanitation Data'!$I$11,0,10*ROW('Sanitation Data'!I33)),NA())</f>
        <v>#N/A</v>
      </c>
      <c r="AY39" s="92" t="e">
        <f ca="true">+IF(AND(ISNUMBER(OFFSET('Sanitation Data'!$I$12,0,10*ROW('Sanitation Data'!I33))),'Data Summary'!DN39="Yes"),OFFSET('Sanitation Data'!$I$12,0,10*ROW('Sanitation Data'!I33)),NA())</f>
        <v>#N/A</v>
      </c>
      <c r="AZ39" s="93" t="e">
        <f ca="true">+IF(AND(ISNUMBER(OFFSET('Hygiene Data'!$D$5,0,10*ROW('Hygiene Data'!D33))),'Data Summary'!DO39="Yes"),OFFSET('Hygiene Data'!$D$5,0,10*ROW('Hygiene Data'!D33)),NA())</f>
        <v>#N/A</v>
      </c>
      <c r="BA39" s="93" t="e">
        <f ca="true">+IF(AND(ISNUMBER(OFFSET('Hygiene Data'!$D$7,0,10*ROW('Hygiene Data'!D33))),'Data Summary'!DP39="Yes"),OFFSET('Hygiene Data'!$D$7,0,10*ROW('Hygiene Data'!D33)),NA())</f>
        <v>#N/A</v>
      </c>
      <c r="BB39" s="93" t="e">
        <f ca="true">+IF(AND(ISNUMBER(OFFSET('Hygiene Data'!$D$9,0,10*ROW('Hygiene Data'!D33))),'Data Summary'!DQ39="Yes"),OFFSET('Hygiene Data'!$D$9,0,10*ROW('Hygiene Data'!D33)),NA())</f>
        <v>#N/A</v>
      </c>
      <c r="BC39" s="93" t="e">
        <f ca="true">+IF(AND(ISNUMBER(OFFSET('Hygiene Data'!$E$5,0,10*ROW('Hygiene Data'!E33))),'Data Summary'!DR39="Yes"),OFFSET('Hygiene Data'!$E$5,0,10*ROW('Hygiene Data'!E33)),NA())</f>
        <v>#N/A</v>
      </c>
      <c r="BD39" s="93" t="e">
        <f ca="true">+IF(AND(ISNUMBER(OFFSET('Hygiene Data'!$E$7,0,10*ROW('Hygiene Data'!E33))),'Data Summary'!DS39="Yes"),OFFSET('Hygiene Data'!$E$7,0,10*ROW('Hygiene Data'!E33)),NA())</f>
        <v>#N/A</v>
      </c>
      <c r="BE39" s="93" t="e">
        <f ca="true">+IF(AND(ISNUMBER(OFFSET('Hygiene Data'!$E$9,0,10*ROW('Hygiene Data'!E33))),'Data Summary'!DT39="Yes"),OFFSET('Hygiene Data'!$E$9,0,10*ROW('Hygiene Data'!E33)),NA())</f>
        <v>#N/A</v>
      </c>
      <c r="BF39" s="93" t="e">
        <f ca="true">+IF(AND(ISNUMBER(OFFSET('Hygiene Data'!$F$5,0,10*ROW('Hygiene Data'!F33))),'Data Summary'!DU39="Yes"),OFFSET('Hygiene Data'!$F$5,0,10*ROW('Hygiene Data'!F33)),NA())</f>
        <v>#N/A</v>
      </c>
      <c r="BG39" s="93" t="e">
        <f ca="true">+IF(AND(ISNUMBER(OFFSET('Hygiene Data'!$F$7,0,10*ROW('Hygiene Data'!F33))),'Data Summary'!DV39="Yes"),OFFSET('Hygiene Data'!$F$7,0,10*ROW('Hygiene Data'!F33)),NA())</f>
        <v>#N/A</v>
      </c>
      <c r="BH39" s="93" t="e">
        <f ca="true">+IF(AND(ISNUMBER(OFFSET('Hygiene Data'!$F$9,0,10*ROW('Hygiene Data'!F33))),'Data Summary'!DW39="Yes"),OFFSET('Hygiene Data'!$F$9,0,10*ROW('Hygiene Data'!F33)),NA())</f>
        <v>#N/A</v>
      </c>
      <c r="BI39" s="93" t="e">
        <f ca="true">+IF(AND(ISNUMBER(OFFSET('Hygiene Data'!$G$5,0,10*ROW('Hygiene Data'!G33))),'Data Summary'!DX39="Yes"),OFFSET('Hygiene Data'!$G$5,0,10*ROW('Hygiene Data'!G33)),NA())</f>
        <v>#N/A</v>
      </c>
      <c r="BJ39" s="93" t="e">
        <f ca="true">+IF(AND(ISNUMBER(OFFSET('Hygiene Data'!$G$7,0,10*ROW('Hygiene Data'!G33))),'Data Summary'!DY39="Yes"),OFFSET('Hygiene Data'!$G$7,0,10*ROW('Hygiene Data'!G33)),NA())</f>
        <v>#N/A</v>
      </c>
      <c r="BK39" s="93" t="e">
        <f ca="true">+IF(AND(ISNUMBER(OFFSET('Hygiene Data'!$G$9,0,10*ROW('Hygiene Data'!G33))),'Data Summary'!DZ39="Yes"),OFFSET('Hygiene Data'!$G$9,0,10*ROW('Hygiene Data'!G33)),NA())</f>
        <v>#N/A</v>
      </c>
      <c r="BL39" s="93" t="e">
        <f ca="true">+IF(AND(ISNUMBER(OFFSET('Hygiene Data'!$H$5,0,10*ROW('Hygiene Data'!H33))),'Data Summary'!EA39="Yes"),OFFSET('Hygiene Data'!$H$5,0,10*ROW('Hygiene Data'!H33)),NA())</f>
        <v>#N/A</v>
      </c>
      <c r="BM39" s="93" t="e">
        <f ca="true">+IF(AND(ISNUMBER(OFFSET('Hygiene Data'!$H$7,0,10*ROW('Hygiene Data'!H33))),'Data Summary'!EB39="Yes"),OFFSET('Hygiene Data'!$H$7,0,10*ROW('Hygiene Data'!H33)),NA())</f>
        <v>#N/A</v>
      </c>
      <c r="BN39" s="93" t="e">
        <f ca="true">+IF(AND(ISNUMBER(OFFSET('Hygiene Data'!$H$9,0,10*ROW('Hygiene Data'!H33))),'Data Summary'!EC39="Yes"),OFFSET('Hygiene Data'!$H$9,0,10*ROW('Hygiene Data'!H33)),NA())</f>
        <v>#N/A</v>
      </c>
      <c r="BO39" s="93" t="e">
        <f ca="true">+IF(AND(ISNUMBER(OFFSET('Hygiene Data'!$I$5,0,10*ROW('Hygiene Data'!I33))),'Data Summary'!ED39="Yes"),OFFSET('Hygiene Data'!$I$5,0,10*ROW('Hygiene Data'!I33)),NA())</f>
        <v>#N/A</v>
      </c>
      <c r="BP39" s="93" t="e">
        <f ca="true">+IF(AND(ISNUMBER(OFFSET('Hygiene Data'!$I$7,0,10*ROW('Hygiene Data'!I33))),'Data Summary'!EE39="Yes"),OFFSET('Hygiene Data'!$I$7,0,10*ROW('Hygiene Data'!I33)),NA())</f>
        <v>#N/A</v>
      </c>
      <c r="BQ39" s="93" t="e">
        <f ca="true">+IF(AND(ISNUMBER(OFFSET('Hygiene Data'!$I$9,0,10*ROW('Hygiene Data'!I33))),'Data Summary'!EF39="Yes"),OFFSET('Hygiene Data'!$I$9,0,10*ROW('Hygiene Data'!I33)),NA())</f>
        <v>#N/A</v>
      </c>
    </row>
    <row xmlns:x14ac="http://schemas.microsoft.com/office/spreadsheetml/2009/9/ac" r="40" x14ac:dyDescent="0.2">
      <c r="A40" s="329" t="e">
        <f ca="true">+RIGHT('Data Summary'!A40,LEN('Data Summary'!A40)-9)</f>
        <v>#VALUE!</v>
      </c>
      <c r="B40" s="35" t="str">
        <f ca="true">+IF(ISTEXT('Data Summary'!B40),'Data Summary'!B40,"")</f>
        <v/>
      </c>
      <c r="C40" s="328" t="e">
        <f ca="true">+VALUE('Data Summary'!C40)</f>
        <v>#VALUE!</v>
      </c>
      <c r="D40" s="91" t="e">
        <f ca="true">+IF(AND(ISNUMBER(OFFSET('Water Data'!$D$4,0,10*ROW('Water Data'!D34))),'Data Summary'!BS40="Yes"),100-OFFSET('Water Data'!$D$4,0,10*ROW('Water Data'!D34)),NA())</f>
        <v>#N/A</v>
      </c>
      <c r="E40" s="91" t="e">
        <f ca="true">+IF(AND(ISNUMBER(OFFSET('Water Data'!$D$6,0,10*ROW('Water Data'!D34))),'Data Summary'!BT40="Yes"),OFFSET('Water Data'!$D$6,0,10*ROW('Water Data'!D34)),NA())</f>
        <v>#N/A</v>
      </c>
      <c r="F40" s="91" t="e">
        <f ca="true">+IF(AND(ISNUMBER(OFFSET('Water Data'!$D$9,0,10*ROW('Water Data'!D34))),'Data Summary'!BU40="Yes"),OFFSET('Water Data'!$D$9,0,10*ROW('Water Data'!D34)),NA())</f>
        <v>#N/A</v>
      </c>
      <c r="G40" s="91" t="e">
        <f ca="true">+IF(AND(ISNUMBER(OFFSET('Water Data'!$E$4,0,10*ROW('Water Data'!E34))),'Data Summary'!BV40="Yes"),100-OFFSET('Water Data'!$E$4,0,10*ROW('Water Data'!E34)),NA())</f>
        <v>#N/A</v>
      </c>
      <c r="H40" s="91" t="e">
        <f ca="true">+IF(AND(ISNUMBER(OFFSET('Water Data'!$E$6,0,10*ROW('Water Data'!E34))),'Data Summary'!BW40="Yes"),OFFSET('Water Data'!$E$6,0,10*ROW('Water Data'!E34)),NA())</f>
        <v>#N/A</v>
      </c>
      <c r="I40" s="91" t="e">
        <f ca="true">+IF(AND(ISNUMBER(OFFSET('Water Data'!$E$9,0,10*ROW('Water Data'!E34))),'Data Summary'!BX40="Yes"),OFFSET('Water Data'!$E$9,0,10*ROW('Water Data'!E34)),NA())</f>
        <v>#N/A</v>
      </c>
      <c r="J40" s="91" t="e">
        <f ca="true">+IF(AND(ISNUMBER(OFFSET('Water Data'!$F$4,0,10*ROW('Water Data'!F34))),'Data Summary'!BY40="Yes"),100-OFFSET('Water Data'!$F$4,0,10*ROW('Water Data'!F34)),NA())</f>
        <v>#N/A</v>
      </c>
      <c r="K40" s="91" t="e">
        <f ca="true">+IF(AND(ISNUMBER(OFFSET('Water Data'!$F$6,0,10*ROW('Water Data'!F34))),'Data Summary'!BZ40="Yes"),OFFSET('Water Data'!$F$6,0,10*ROW('Water Data'!F34)),NA())</f>
        <v>#N/A</v>
      </c>
      <c r="L40" s="91" t="e">
        <f ca="true">+IF(AND(ISNUMBER(OFFSET('Water Data'!$F$9,0,10*ROW('Water Data'!F34))),'Data Summary'!CA40="Yes"),OFFSET('Water Data'!$F$9,0,10*ROW('Water Data'!F34)),NA())</f>
        <v>#N/A</v>
      </c>
      <c r="M40" s="91" t="e">
        <f ca="true">+IF(AND(ISNUMBER(OFFSET('Water Data'!$G$4,0,10*ROW('Water Data'!G34))),'Data Summary'!CB40="Yes"),100-OFFSET('Water Data'!$G$4,0,10*ROW('Water Data'!G34)),NA())</f>
        <v>#N/A</v>
      </c>
      <c r="N40" s="91" t="e">
        <f ca="true">+IF(AND(ISNUMBER(OFFSET('Water Data'!$G$6,0,10*ROW('Water Data'!G34))),'Data Summary'!CC40="Yes"),OFFSET('Water Data'!$G$6,0,10*ROW('Water Data'!G34)),NA())</f>
        <v>#N/A</v>
      </c>
      <c r="O40" s="91" t="e">
        <f ca="true">+IF(AND(ISNUMBER(OFFSET('Water Data'!$G$9,0,10*ROW('Water Data'!G34))),'Data Summary'!CD40="Yes"),OFFSET('Water Data'!$G$9,0,10*ROW('Water Data'!G34)),NA())</f>
        <v>#N/A</v>
      </c>
      <c r="P40" s="91" t="e">
        <f ca="true">+IF(AND(ISNUMBER(OFFSET('Water Data'!$H$4,0,10*ROW('Water Data'!H34))),'Data Summary'!CE40="Yes"),100-OFFSET('Water Data'!$H$4,0,10*ROW('Water Data'!H34)),NA())</f>
        <v>#N/A</v>
      </c>
      <c r="Q40" s="91" t="e">
        <f ca="true">+IF(AND(ISNUMBER(OFFSET('Water Data'!$H$6,0,10*ROW('Water Data'!H34))),'Data Summary'!CF40="Yes"),OFFSET('Water Data'!$H$6,0,10*ROW('Water Data'!H34)),NA())</f>
        <v>#N/A</v>
      </c>
      <c r="R40" s="91" t="e">
        <f ca="true">+IF(AND(ISNUMBER(OFFSET('Water Data'!$H$9,0,10*ROW('Water Data'!H34))),'Data Summary'!CG40="Yes"),OFFSET('Water Data'!$H$9,0,10*ROW('Water Data'!H34)),NA())</f>
        <v>#N/A</v>
      </c>
      <c r="S40" s="91" t="e">
        <f ca="true">+IF(AND(ISNUMBER(OFFSET('Water Data'!$I$4,0,10*ROW('Water Data'!I34))),'Data Summary'!CH40="Yes"),100-OFFSET('Water Data'!$I$4,0,10*ROW('Water Data'!I34)),NA())</f>
        <v>#N/A</v>
      </c>
      <c r="T40" s="91" t="e">
        <f ca="true">+IF(AND(ISNUMBER(OFFSET('Water Data'!$I$6,0,10*ROW('Water Data'!I34))),'Data Summary'!CI40="Yes"),OFFSET('Water Data'!$I$6,0,10*ROW('Water Data'!I34)),NA())</f>
        <v>#N/A</v>
      </c>
      <c r="U40" s="91" t="e">
        <f ca="true">+IF(AND(ISNUMBER(OFFSET('Water Data'!$I$9,0,10*ROW('Water Data'!I34))),'Data Summary'!CJ40="Yes"),OFFSET('Water Data'!$I$9,0,10*ROW('Water Data'!I34)),NA())</f>
        <v>#N/A</v>
      </c>
      <c r="V40" s="92" t="e">
        <f ca="true">+IF(AND(ISNUMBER(OFFSET('Sanitation Data'!$D$4,0,10*ROW('Sanitation Data'!D34))),'Data Summary'!CK40="Yes"),100-OFFSET('Sanitation Data'!$D$4,0,10*ROW('Sanitation Data'!D34)),NA())</f>
        <v>#N/A</v>
      </c>
      <c r="W40" s="92" t="e">
        <f ca="true">+IF(AND(ISNUMBER(OFFSET('Sanitation Data'!$D$6,0,10*ROW('Sanitation Data'!D34))),'Data Summary'!CL40="Yes"),OFFSET('Sanitation Data'!$D$6,0,10*ROW('Sanitation Data'!D34)),NA())</f>
        <v>#N/A</v>
      </c>
      <c r="X40" s="92" t="e">
        <f ca="true">+IF(AND(ISNUMBER(OFFSET('Sanitation Data'!$D$10,0,10*ROW('Sanitation Data'!D34))),'Data Summary'!CM40="Yes"),OFFSET('Sanitation Data'!$D$10,0,10*ROW('Sanitation Data'!D34)),NA())</f>
        <v>#N/A</v>
      </c>
      <c r="Y40" s="92" t="e">
        <f ca="true">+IF(AND(ISNUMBER(OFFSET('Sanitation Data'!$D$11,0,10*ROW('Sanitation Data'!D34))),'Data Summary'!CN40="Yes"),OFFSET('Sanitation Data'!$D$11,0,10*ROW('Sanitation Data'!D34)),NA())</f>
        <v>#N/A</v>
      </c>
      <c r="Z40" s="92" t="e">
        <f ca="true">+IF(AND(ISNUMBER(OFFSET('Sanitation Data'!$D$12,0,10*ROW('Sanitation Data'!D34))),'Data Summary'!CO40="Yes"),OFFSET('Sanitation Data'!$D$12,0,10*ROW('Sanitation Data'!D34)),NA())</f>
        <v>#N/A</v>
      </c>
      <c r="AA40" s="92" t="e">
        <f ca="true">+IF(AND(ISNUMBER(OFFSET('Sanitation Data'!$E$4,0,10*ROW('Sanitation Data'!E34))),'Data Summary'!CP40="Yes"),100-OFFSET('Sanitation Data'!$E$4,0,10*ROW('Sanitation Data'!E34)),NA())</f>
        <v>#N/A</v>
      </c>
      <c r="AB40" s="92" t="e">
        <f ca="true">+IF(AND(ISNUMBER(OFFSET('Sanitation Data'!$E$6,0,10*ROW('Sanitation Data'!E34))),'Data Summary'!CQ40="Yes"),OFFSET('Sanitation Data'!$E$6,0,10*ROW('Sanitation Data'!E34)),NA())</f>
        <v>#N/A</v>
      </c>
      <c r="AC40" s="92" t="e">
        <f ca="true">+IF(AND(ISNUMBER(OFFSET('Sanitation Data'!$E$10,0,10*ROW('Sanitation Data'!E34))),'Data Summary'!CR40="Yes"),OFFSET('Sanitation Data'!$E$10,0,10*ROW('Sanitation Data'!E34)),NA())</f>
        <v>#N/A</v>
      </c>
      <c r="AD40" s="92" t="e">
        <f ca="true">+IF(AND(ISNUMBER(OFFSET('Sanitation Data'!$E$11,0,10*ROW('Sanitation Data'!E34))),'Data Summary'!CS40="Yes"),OFFSET('Sanitation Data'!$E$11,0,10*ROW('Sanitation Data'!E34)),NA())</f>
        <v>#N/A</v>
      </c>
      <c r="AE40" s="92" t="e">
        <f ca="true">+IF(AND(ISNUMBER(OFFSET('Sanitation Data'!$E$12,0,10*ROW('Sanitation Data'!E34))),'Data Summary'!CT40="Yes"),OFFSET('Sanitation Data'!$E$12,0,10*ROW('Sanitation Data'!E34)),NA())</f>
        <v>#N/A</v>
      </c>
      <c r="AF40" s="92" t="e">
        <f ca="true">+IF(AND(ISNUMBER(OFFSET('Sanitation Data'!$F$4,0,10*ROW('Sanitation Data'!F34))),'Data Summary'!CU40="Yes"),100-OFFSET('Sanitation Data'!$F$4,0,10*ROW('Sanitation Data'!F34)),NA())</f>
        <v>#N/A</v>
      </c>
      <c r="AG40" s="92" t="e">
        <f ca="true">+IF(AND(ISNUMBER(OFFSET('Sanitation Data'!$F$6,0,10*ROW('Sanitation Data'!F34))),'Data Summary'!CV40="Yes"),OFFSET('Sanitation Data'!$F$6,0,10*ROW('Sanitation Data'!F34)),NA())</f>
        <v>#N/A</v>
      </c>
      <c r="AH40" s="92" t="e">
        <f ca="true">+IF(AND(ISNUMBER(OFFSET('Sanitation Data'!$F$10,0,10*ROW('Sanitation Data'!F34))),'Data Summary'!CW40="Yes"),OFFSET('Sanitation Data'!$F$10,0,10*ROW('Sanitation Data'!F34)),NA())</f>
        <v>#N/A</v>
      </c>
      <c r="AI40" s="92" t="e">
        <f ca="true">+IF(AND(ISNUMBER(OFFSET('Sanitation Data'!$F$11,0,10*ROW('Sanitation Data'!F34))),'Data Summary'!CX40="Yes"),OFFSET('Sanitation Data'!$F$11,0,10*ROW('Sanitation Data'!F34)),NA())</f>
        <v>#N/A</v>
      </c>
      <c r="AJ40" s="92" t="e">
        <f ca="true">+IF(AND(ISNUMBER(OFFSET('Sanitation Data'!$F$12,0,10*ROW('Sanitation Data'!F34))),'Data Summary'!CY40="Yes"),OFFSET('Sanitation Data'!$F$12,0,10*ROW('Sanitation Data'!F34)),NA())</f>
        <v>#N/A</v>
      </c>
      <c r="AK40" s="92" t="e">
        <f ca="true">+IF(AND(ISNUMBER(OFFSET('Sanitation Data'!$G$4,0,10*ROW('Sanitation Data'!G34))),'Data Summary'!CZ40="Yes"),100-OFFSET('Sanitation Data'!$G$4,0,10*ROW('Sanitation Data'!G34)),NA())</f>
        <v>#N/A</v>
      </c>
      <c r="AL40" s="92" t="e">
        <f ca="true">+IF(AND(ISNUMBER(OFFSET('Sanitation Data'!$G$6,0,10*ROW('Sanitation Data'!G34))),'Data Summary'!DA40="Yes"),OFFSET('Sanitation Data'!$G$6,0,10*ROW('Sanitation Data'!G34)),NA())</f>
        <v>#N/A</v>
      </c>
      <c r="AM40" s="92" t="e">
        <f ca="true">+IF(AND(ISNUMBER(OFFSET('Sanitation Data'!$G$10,0,10*ROW('Sanitation Data'!G34))),'Data Summary'!DB40="Yes"),OFFSET('Sanitation Data'!$G$10,0,10*ROW('Sanitation Data'!G34)),NA())</f>
        <v>#N/A</v>
      </c>
      <c r="AN40" s="92" t="e">
        <f ca="true">+IF(AND(ISNUMBER(OFFSET('Sanitation Data'!$G$11,0,10*ROW('Sanitation Data'!G34))),'Data Summary'!DC40="Yes"),OFFSET('Sanitation Data'!$G$11,0,10*ROW('Sanitation Data'!G34)),NA())</f>
        <v>#N/A</v>
      </c>
      <c r="AO40" s="92" t="e">
        <f ca="true">+IF(AND(ISNUMBER(OFFSET('Sanitation Data'!$G$12,0,10*ROW('Sanitation Data'!G34))),'Data Summary'!DD40="Yes"),OFFSET('Sanitation Data'!$G$12,0,10*ROW('Sanitation Data'!G34)),NA())</f>
        <v>#N/A</v>
      </c>
      <c r="AP40" s="92" t="e">
        <f ca="true">+IF(AND(ISNUMBER(OFFSET('Sanitation Data'!$H$4,0,10*ROW('Sanitation Data'!H34))),'Data Summary'!DE40="Yes"),100-OFFSET('Sanitation Data'!$H$4,0,10*ROW('Sanitation Data'!H34)),NA())</f>
        <v>#N/A</v>
      </c>
      <c r="AQ40" s="92" t="e">
        <f ca="true">+IF(AND(ISNUMBER(OFFSET('Sanitation Data'!$H$6,0,10*ROW('Sanitation Data'!H34))),'Data Summary'!DF40="Yes"),OFFSET('Sanitation Data'!$H$6,0,10*ROW('Sanitation Data'!H34)),NA())</f>
        <v>#N/A</v>
      </c>
      <c r="AR40" s="92" t="e">
        <f ca="true">+IF(AND(ISNUMBER(OFFSET('Sanitation Data'!$H$10,0,10*ROW('Sanitation Data'!H34))),'Data Summary'!DG40="Yes"),OFFSET('Sanitation Data'!$H$10,0,10*ROW('Sanitation Data'!H34)),NA())</f>
        <v>#N/A</v>
      </c>
      <c r="AS40" s="92" t="e">
        <f ca="true">+IF(AND(ISNUMBER(OFFSET('Sanitation Data'!$H$11,0,10*ROW('Sanitation Data'!H34))),'Data Summary'!DH40="Yes"),OFFSET('Sanitation Data'!$H$11,0,10*ROW('Sanitation Data'!H34)),NA())</f>
        <v>#N/A</v>
      </c>
      <c r="AT40" s="92" t="e">
        <f ca="true">+IF(AND(ISNUMBER(OFFSET('Sanitation Data'!$H$12,0,10*ROW('Sanitation Data'!H34))),'Data Summary'!DI40="Yes"),OFFSET('Sanitation Data'!$H$12,0,10*ROW('Sanitation Data'!H34)),NA())</f>
        <v>#N/A</v>
      </c>
      <c r="AU40" s="92" t="e">
        <f ca="true">+IF(AND(ISNUMBER(OFFSET('Sanitation Data'!$I$4,0,10*ROW('Sanitation Data'!I34))),'Data Summary'!DJ40="Yes"),100-OFFSET('Sanitation Data'!$I$4,0,10*ROW('Sanitation Data'!I34)),NA())</f>
        <v>#N/A</v>
      </c>
      <c r="AV40" s="92" t="e">
        <f ca="true">+IF(AND(ISNUMBER(OFFSET('Sanitation Data'!$I$6,0,10*ROW('Sanitation Data'!I34))),'Data Summary'!DK40="Yes"),OFFSET('Sanitation Data'!$I$6,0,10*ROW('Sanitation Data'!I34)),NA())</f>
        <v>#N/A</v>
      </c>
      <c r="AW40" s="92" t="e">
        <f ca="true">+IF(AND(ISNUMBER(OFFSET('Sanitation Data'!$I$10,0,10*ROW('Sanitation Data'!I34))),'Data Summary'!DL40="Yes"),OFFSET('Sanitation Data'!$I$10,0,10*ROW('Sanitation Data'!I34)),NA())</f>
        <v>#N/A</v>
      </c>
      <c r="AX40" s="92" t="e">
        <f ca="true">+IF(AND(ISNUMBER(OFFSET('Sanitation Data'!$I$11,0,10*ROW('Sanitation Data'!I34))),'Data Summary'!DM40="Yes"),OFFSET('Sanitation Data'!$I$11,0,10*ROW('Sanitation Data'!I34)),NA())</f>
        <v>#N/A</v>
      </c>
      <c r="AY40" s="92" t="e">
        <f ca="true">+IF(AND(ISNUMBER(OFFSET('Sanitation Data'!$I$12,0,10*ROW('Sanitation Data'!I34))),'Data Summary'!DN40="Yes"),OFFSET('Sanitation Data'!$I$12,0,10*ROW('Sanitation Data'!I34)),NA())</f>
        <v>#N/A</v>
      </c>
      <c r="AZ40" s="93" t="e">
        <f ca="true">+IF(AND(ISNUMBER(OFFSET('Hygiene Data'!$D$5,0,10*ROW('Hygiene Data'!D34))),'Data Summary'!DO40="Yes"),OFFSET('Hygiene Data'!$D$5,0,10*ROW('Hygiene Data'!D34)),NA())</f>
        <v>#N/A</v>
      </c>
      <c r="BA40" s="93" t="e">
        <f ca="true">+IF(AND(ISNUMBER(OFFSET('Hygiene Data'!$D$7,0,10*ROW('Hygiene Data'!D34))),'Data Summary'!DP40="Yes"),OFFSET('Hygiene Data'!$D$7,0,10*ROW('Hygiene Data'!D34)),NA())</f>
        <v>#N/A</v>
      </c>
      <c r="BB40" s="93" t="e">
        <f ca="true">+IF(AND(ISNUMBER(OFFSET('Hygiene Data'!$D$9,0,10*ROW('Hygiene Data'!D34))),'Data Summary'!DQ40="Yes"),OFFSET('Hygiene Data'!$D$9,0,10*ROW('Hygiene Data'!D34)),NA())</f>
        <v>#N/A</v>
      </c>
      <c r="BC40" s="93" t="e">
        <f ca="true">+IF(AND(ISNUMBER(OFFSET('Hygiene Data'!$E$5,0,10*ROW('Hygiene Data'!E34))),'Data Summary'!DR40="Yes"),OFFSET('Hygiene Data'!$E$5,0,10*ROW('Hygiene Data'!E34)),NA())</f>
        <v>#N/A</v>
      </c>
      <c r="BD40" s="93" t="e">
        <f ca="true">+IF(AND(ISNUMBER(OFFSET('Hygiene Data'!$E$7,0,10*ROW('Hygiene Data'!E34))),'Data Summary'!DS40="Yes"),OFFSET('Hygiene Data'!$E$7,0,10*ROW('Hygiene Data'!E34)),NA())</f>
        <v>#N/A</v>
      </c>
      <c r="BE40" s="93" t="e">
        <f ca="true">+IF(AND(ISNUMBER(OFFSET('Hygiene Data'!$E$9,0,10*ROW('Hygiene Data'!E34))),'Data Summary'!DT40="Yes"),OFFSET('Hygiene Data'!$E$9,0,10*ROW('Hygiene Data'!E34)),NA())</f>
        <v>#N/A</v>
      </c>
      <c r="BF40" s="93" t="e">
        <f ca="true">+IF(AND(ISNUMBER(OFFSET('Hygiene Data'!$F$5,0,10*ROW('Hygiene Data'!F34))),'Data Summary'!DU40="Yes"),OFFSET('Hygiene Data'!$F$5,0,10*ROW('Hygiene Data'!F34)),NA())</f>
        <v>#N/A</v>
      </c>
      <c r="BG40" s="93" t="e">
        <f ca="true">+IF(AND(ISNUMBER(OFFSET('Hygiene Data'!$F$7,0,10*ROW('Hygiene Data'!F34))),'Data Summary'!DV40="Yes"),OFFSET('Hygiene Data'!$F$7,0,10*ROW('Hygiene Data'!F34)),NA())</f>
        <v>#N/A</v>
      </c>
      <c r="BH40" s="93" t="e">
        <f ca="true">+IF(AND(ISNUMBER(OFFSET('Hygiene Data'!$F$9,0,10*ROW('Hygiene Data'!F34))),'Data Summary'!DW40="Yes"),OFFSET('Hygiene Data'!$F$9,0,10*ROW('Hygiene Data'!F34)),NA())</f>
        <v>#N/A</v>
      </c>
      <c r="BI40" s="93" t="e">
        <f ca="true">+IF(AND(ISNUMBER(OFFSET('Hygiene Data'!$G$5,0,10*ROW('Hygiene Data'!G34))),'Data Summary'!DX40="Yes"),OFFSET('Hygiene Data'!$G$5,0,10*ROW('Hygiene Data'!G34)),NA())</f>
        <v>#N/A</v>
      </c>
      <c r="BJ40" s="93" t="e">
        <f ca="true">+IF(AND(ISNUMBER(OFFSET('Hygiene Data'!$G$7,0,10*ROW('Hygiene Data'!G34))),'Data Summary'!DY40="Yes"),OFFSET('Hygiene Data'!$G$7,0,10*ROW('Hygiene Data'!G34)),NA())</f>
        <v>#N/A</v>
      </c>
      <c r="BK40" s="93" t="e">
        <f ca="true">+IF(AND(ISNUMBER(OFFSET('Hygiene Data'!$G$9,0,10*ROW('Hygiene Data'!G34))),'Data Summary'!DZ40="Yes"),OFFSET('Hygiene Data'!$G$9,0,10*ROW('Hygiene Data'!G34)),NA())</f>
        <v>#N/A</v>
      </c>
      <c r="BL40" s="93" t="e">
        <f ca="true">+IF(AND(ISNUMBER(OFFSET('Hygiene Data'!$H$5,0,10*ROW('Hygiene Data'!H34))),'Data Summary'!EA40="Yes"),OFFSET('Hygiene Data'!$H$5,0,10*ROW('Hygiene Data'!H34)),NA())</f>
        <v>#N/A</v>
      </c>
      <c r="BM40" s="93" t="e">
        <f ca="true">+IF(AND(ISNUMBER(OFFSET('Hygiene Data'!$H$7,0,10*ROW('Hygiene Data'!H34))),'Data Summary'!EB40="Yes"),OFFSET('Hygiene Data'!$H$7,0,10*ROW('Hygiene Data'!H34)),NA())</f>
        <v>#N/A</v>
      </c>
      <c r="BN40" s="93" t="e">
        <f ca="true">+IF(AND(ISNUMBER(OFFSET('Hygiene Data'!$H$9,0,10*ROW('Hygiene Data'!H34))),'Data Summary'!EC40="Yes"),OFFSET('Hygiene Data'!$H$9,0,10*ROW('Hygiene Data'!H34)),NA())</f>
        <v>#N/A</v>
      </c>
      <c r="BO40" s="93" t="e">
        <f ca="true">+IF(AND(ISNUMBER(OFFSET('Hygiene Data'!$I$5,0,10*ROW('Hygiene Data'!I34))),'Data Summary'!ED40="Yes"),OFFSET('Hygiene Data'!$I$5,0,10*ROW('Hygiene Data'!I34)),NA())</f>
        <v>#N/A</v>
      </c>
      <c r="BP40" s="93" t="e">
        <f ca="true">+IF(AND(ISNUMBER(OFFSET('Hygiene Data'!$I$7,0,10*ROW('Hygiene Data'!I34))),'Data Summary'!EE40="Yes"),OFFSET('Hygiene Data'!$I$7,0,10*ROW('Hygiene Data'!I34)),NA())</f>
        <v>#N/A</v>
      </c>
      <c r="BQ40" s="93" t="e">
        <f ca="true">+IF(AND(ISNUMBER(OFFSET('Hygiene Data'!$I$9,0,10*ROW('Hygiene Data'!I34))),'Data Summary'!EF40="Yes"),OFFSET('Hygiene Data'!$I$9,0,10*ROW('Hygiene Data'!I34)),NA())</f>
        <v>#N/A</v>
      </c>
    </row>
    <row xmlns:x14ac="http://schemas.microsoft.com/office/spreadsheetml/2009/9/ac" r="41" x14ac:dyDescent="0.2">
      <c r="A41" s="329" t="e">
        <f ca="true">+RIGHT('Data Summary'!A41,LEN('Data Summary'!A41)-9)</f>
        <v>#VALUE!</v>
      </c>
      <c r="B41" s="35" t="str">
        <f ca="true">+IF(ISTEXT('Data Summary'!B41),'Data Summary'!B41,"")</f>
        <v/>
      </c>
      <c r="C41" s="328" t="e">
        <f ca="true">+VALUE('Data Summary'!C41)</f>
        <v>#VALUE!</v>
      </c>
      <c r="D41" s="91" t="e">
        <f ca="true">+IF(AND(ISNUMBER(OFFSET('Water Data'!$D$4,0,10*ROW('Water Data'!D35))),'Data Summary'!BS41="Yes"),100-OFFSET('Water Data'!$D$4,0,10*ROW('Water Data'!D35)),NA())</f>
        <v>#N/A</v>
      </c>
      <c r="E41" s="91" t="e">
        <f ca="true">+IF(AND(ISNUMBER(OFFSET('Water Data'!$D$6,0,10*ROW('Water Data'!D35))),'Data Summary'!BT41="Yes"),OFFSET('Water Data'!$D$6,0,10*ROW('Water Data'!D35)),NA())</f>
        <v>#N/A</v>
      </c>
      <c r="F41" s="91" t="e">
        <f ca="true">+IF(AND(ISNUMBER(OFFSET('Water Data'!$D$9,0,10*ROW('Water Data'!D35))),'Data Summary'!BU41="Yes"),OFFSET('Water Data'!$D$9,0,10*ROW('Water Data'!D35)),NA())</f>
        <v>#N/A</v>
      </c>
      <c r="G41" s="91" t="e">
        <f ca="true">+IF(AND(ISNUMBER(OFFSET('Water Data'!$E$4,0,10*ROW('Water Data'!E35))),'Data Summary'!BV41="Yes"),100-OFFSET('Water Data'!$E$4,0,10*ROW('Water Data'!E35)),NA())</f>
        <v>#N/A</v>
      </c>
      <c r="H41" s="91" t="e">
        <f ca="true">+IF(AND(ISNUMBER(OFFSET('Water Data'!$E$6,0,10*ROW('Water Data'!E35))),'Data Summary'!BW41="Yes"),OFFSET('Water Data'!$E$6,0,10*ROW('Water Data'!E35)),NA())</f>
        <v>#N/A</v>
      </c>
      <c r="I41" s="91" t="e">
        <f ca="true">+IF(AND(ISNUMBER(OFFSET('Water Data'!$E$9,0,10*ROW('Water Data'!E35))),'Data Summary'!BX41="Yes"),OFFSET('Water Data'!$E$9,0,10*ROW('Water Data'!E35)),NA())</f>
        <v>#N/A</v>
      </c>
      <c r="J41" s="91" t="e">
        <f ca="true">+IF(AND(ISNUMBER(OFFSET('Water Data'!$F$4,0,10*ROW('Water Data'!F35))),'Data Summary'!BY41="Yes"),100-OFFSET('Water Data'!$F$4,0,10*ROW('Water Data'!F35)),NA())</f>
        <v>#N/A</v>
      </c>
      <c r="K41" s="91" t="e">
        <f ca="true">+IF(AND(ISNUMBER(OFFSET('Water Data'!$F$6,0,10*ROW('Water Data'!F35))),'Data Summary'!BZ41="Yes"),OFFSET('Water Data'!$F$6,0,10*ROW('Water Data'!F35)),NA())</f>
        <v>#N/A</v>
      </c>
      <c r="L41" s="91" t="e">
        <f ca="true">+IF(AND(ISNUMBER(OFFSET('Water Data'!$F$9,0,10*ROW('Water Data'!F35))),'Data Summary'!CA41="Yes"),OFFSET('Water Data'!$F$9,0,10*ROW('Water Data'!F35)),NA())</f>
        <v>#N/A</v>
      </c>
      <c r="M41" s="91" t="e">
        <f ca="true">+IF(AND(ISNUMBER(OFFSET('Water Data'!$G$4,0,10*ROW('Water Data'!G35))),'Data Summary'!CB41="Yes"),100-OFFSET('Water Data'!$G$4,0,10*ROW('Water Data'!G35)),NA())</f>
        <v>#N/A</v>
      </c>
      <c r="N41" s="91" t="e">
        <f ca="true">+IF(AND(ISNUMBER(OFFSET('Water Data'!$G$6,0,10*ROW('Water Data'!G35))),'Data Summary'!CC41="Yes"),OFFSET('Water Data'!$G$6,0,10*ROW('Water Data'!G35)),NA())</f>
        <v>#N/A</v>
      </c>
      <c r="O41" s="91" t="e">
        <f ca="true">+IF(AND(ISNUMBER(OFFSET('Water Data'!$G$9,0,10*ROW('Water Data'!G35))),'Data Summary'!CD41="Yes"),OFFSET('Water Data'!$G$9,0,10*ROW('Water Data'!G35)),NA())</f>
        <v>#N/A</v>
      </c>
      <c r="P41" s="91" t="e">
        <f ca="true">+IF(AND(ISNUMBER(OFFSET('Water Data'!$H$4,0,10*ROW('Water Data'!H35))),'Data Summary'!CE41="Yes"),100-OFFSET('Water Data'!$H$4,0,10*ROW('Water Data'!H35)),NA())</f>
        <v>#N/A</v>
      </c>
      <c r="Q41" s="91" t="e">
        <f ca="true">+IF(AND(ISNUMBER(OFFSET('Water Data'!$H$6,0,10*ROW('Water Data'!H35))),'Data Summary'!CF41="Yes"),OFFSET('Water Data'!$H$6,0,10*ROW('Water Data'!H35)),NA())</f>
        <v>#N/A</v>
      </c>
      <c r="R41" s="91" t="e">
        <f ca="true">+IF(AND(ISNUMBER(OFFSET('Water Data'!$H$9,0,10*ROW('Water Data'!H35))),'Data Summary'!CG41="Yes"),OFFSET('Water Data'!$H$9,0,10*ROW('Water Data'!H35)),NA())</f>
        <v>#N/A</v>
      </c>
      <c r="S41" s="91" t="e">
        <f ca="true">+IF(AND(ISNUMBER(OFFSET('Water Data'!$I$4,0,10*ROW('Water Data'!I35))),'Data Summary'!CH41="Yes"),100-OFFSET('Water Data'!$I$4,0,10*ROW('Water Data'!I35)),NA())</f>
        <v>#N/A</v>
      </c>
      <c r="T41" s="91" t="e">
        <f ca="true">+IF(AND(ISNUMBER(OFFSET('Water Data'!$I$6,0,10*ROW('Water Data'!I35))),'Data Summary'!CI41="Yes"),OFFSET('Water Data'!$I$6,0,10*ROW('Water Data'!I35)),NA())</f>
        <v>#N/A</v>
      </c>
      <c r="U41" s="91" t="e">
        <f ca="true">+IF(AND(ISNUMBER(OFFSET('Water Data'!$I$9,0,10*ROW('Water Data'!I35))),'Data Summary'!CJ41="Yes"),OFFSET('Water Data'!$I$9,0,10*ROW('Water Data'!I35)),NA())</f>
        <v>#N/A</v>
      </c>
      <c r="V41" s="92" t="e">
        <f ca="true">+IF(AND(ISNUMBER(OFFSET('Sanitation Data'!$D$4,0,10*ROW('Sanitation Data'!D35))),'Data Summary'!CK41="Yes"),100-OFFSET('Sanitation Data'!$D$4,0,10*ROW('Sanitation Data'!D35)),NA())</f>
        <v>#N/A</v>
      </c>
      <c r="W41" s="92" t="e">
        <f ca="true">+IF(AND(ISNUMBER(OFFSET('Sanitation Data'!$D$6,0,10*ROW('Sanitation Data'!D35))),'Data Summary'!CL41="Yes"),OFFSET('Sanitation Data'!$D$6,0,10*ROW('Sanitation Data'!D35)),NA())</f>
        <v>#N/A</v>
      </c>
      <c r="X41" s="92" t="e">
        <f ca="true">+IF(AND(ISNUMBER(OFFSET('Sanitation Data'!$D$10,0,10*ROW('Sanitation Data'!D35))),'Data Summary'!CM41="Yes"),OFFSET('Sanitation Data'!$D$10,0,10*ROW('Sanitation Data'!D35)),NA())</f>
        <v>#N/A</v>
      </c>
      <c r="Y41" s="92" t="e">
        <f ca="true">+IF(AND(ISNUMBER(OFFSET('Sanitation Data'!$D$11,0,10*ROW('Sanitation Data'!D35))),'Data Summary'!CN41="Yes"),OFFSET('Sanitation Data'!$D$11,0,10*ROW('Sanitation Data'!D35)),NA())</f>
        <v>#N/A</v>
      </c>
      <c r="Z41" s="92" t="e">
        <f ca="true">+IF(AND(ISNUMBER(OFFSET('Sanitation Data'!$D$12,0,10*ROW('Sanitation Data'!D35))),'Data Summary'!CO41="Yes"),OFFSET('Sanitation Data'!$D$12,0,10*ROW('Sanitation Data'!D35)),NA())</f>
        <v>#N/A</v>
      </c>
      <c r="AA41" s="92" t="e">
        <f ca="true">+IF(AND(ISNUMBER(OFFSET('Sanitation Data'!$E$4,0,10*ROW('Sanitation Data'!E35))),'Data Summary'!CP41="Yes"),100-OFFSET('Sanitation Data'!$E$4,0,10*ROW('Sanitation Data'!E35)),NA())</f>
        <v>#N/A</v>
      </c>
      <c r="AB41" s="92" t="e">
        <f ca="true">+IF(AND(ISNUMBER(OFFSET('Sanitation Data'!$E$6,0,10*ROW('Sanitation Data'!E35))),'Data Summary'!CQ41="Yes"),OFFSET('Sanitation Data'!$E$6,0,10*ROW('Sanitation Data'!E35)),NA())</f>
        <v>#N/A</v>
      </c>
      <c r="AC41" s="92" t="e">
        <f ca="true">+IF(AND(ISNUMBER(OFFSET('Sanitation Data'!$E$10,0,10*ROW('Sanitation Data'!E35))),'Data Summary'!CR41="Yes"),OFFSET('Sanitation Data'!$E$10,0,10*ROW('Sanitation Data'!E35)),NA())</f>
        <v>#N/A</v>
      </c>
      <c r="AD41" s="92" t="e">
        <f ca="true">+IF(AND(ISNUMBER(OFFSET('Sanitation Data'!$E$11,0,10*ROW('Sanitation Data'!E35))),'Data Summary'!CS41="Yes"),OFFSET('Sanitation Data'!$E$11,0,10*ROW('Sanitation Data'!E35)),NA())</f>
        <v>#N/A</v>
      </c>
      <c r="AE41" s="92" t="e">
        <f ca="true">+IF(AND(ISNUMBER(OFFSET('Sanitation Data'!$E$12,0,10*ROW('Sanitation Data'!E35))),'Data Summary'!CT41="Yes"),OFFSET('Sanitation Data'!$E$12,0,10*ROW('Sanitation Data'!E35)),NA())</f>
        <v>#N/A</v>
      </c>
      <c r="AF41" s="92" t="e">
        <f ca="true">+IF(AND(ISNUMBER(OFFSET('Sanitation Data'!$F$4,0,10*ROW('Sanitation Data'!F35))),'Data Summary'!CU41="Yes"),100-OFFSET('Sanitation Data'!$F$4,0,10*ROW('Sanitation Data'!F35)),NA())</f>
        <v>#N/A</v>
      </c>
      <c r="AG41" s="92" t="e">
        <f ca="true">+IF(AND(ISNUMBER(OFFSET('Sanitation Data'!$F$6,0,10*ROW('Sanitation Data'!F35))),'Data Summary'!CV41="Yes"),OFFSET('Sanitation Data'!$F$6,0,10*ROW('Sanitation Data'!F35)),NA())</f>
        <v>#N/A</v>
      </c>
      <c r="AH41" s="92" t="e">
        <f ca="true">+IF(AND(ISNUMBER(OFFSET('Sanitation Data'!$F$10,0,10*ROW('Sanitation Data'!F35))),'Data Summary'!CW41="Yes"),OFFSET('Sanitation Data'!$F$10,0,10*ROW('Sanitation Data'!F35)),NA())</f>
        <v>#N/A</v>
      </c>
      <c r="AI41" s="92" t="e">
        <f ca="true">+IF(AND(ISNUMBER(OFFSET('Sanitation Data'!$F$11,0,10*ROW('Sanitation Data'!F35))),'Data Summary'!CX41="Yes"),OFFSET('Sanitation Data'!$F$11,0,10*ROW('Sanitation Data'!F35)),NA())</f>
        <v>#N/A</v>
      </c>
      <c r="AJ41" s="92" t="e">
        <f ca="true">+IF(AND(ISNUMBER(OFFSET('Sanitation Data'!$F$12,0,10*ROW('Sanitation Data'!F35))),'Data Summary'!CY41="Yes"),OFFSET('Sanitation Data'!$F$12,0,10*ROW('Sanitation Data'!F35)),NA())</f>
        <v>#N/A</v>
      </c>
      <c r="AK41" s="92" t="e">
        <f ca="true">+IF(AND(ISNUMBER(OFFSET('Sanitation Data'!$G$4,0,10*ROW('Sanitation Data'!G35))),'Data Summary'!CZ41="Yes"),100-OFFSET('Sanitation Data'!$G$4,0,10*ROW('Sanitation Data'!G35)),NA())</f>
        <v>#N/A</v>
      </c>
      <c r="AL41" s="92" t="e">
        <f ca="true">+IF(AND(ISNUMBER(OFFSET('Sanitation Data'!$G$6,0,10*ROW('Sanitation Data'!G35))),'Data Summary'!DA41="Yes"),OFFSET('Sanitation Data'!$G$6,0,10*ROW('Sanitation Data'!G35)),NA())</f>
        <v>#N/A</v>
      </c>
      <c r="AM41" s="92" t="e">
        <f ca="true">+IF(AND(ISNUMBER(OFFSET('Sanitation Data'!$G$10,0,10*ROW('Sanitation Data'!G35))),'Data Summary'!DB41="Yes"),OFFSET('Sanitation Data'!$G$10,0,10*ROW('Sanitation Data'!G35)),NA())</f>
        <v>#N/A</v>
      </c>
      <c r="AN41" s="92" t="e">
        <f ca="true">+IF(AND(ISNUMBER(OFFSET('Sanitation Data'!$G$11,0,10*ROW('Sanitation Data'!G35))),'Data Summary'!DC41="Yes"),OFFSET('Sanitation Data'!$G$11,0,10*ROW('Sanitation Data'!G35)),NA())</f>
        <v>#N/A</v>
      </c>
      <c r="AO41" s="92" t="e">
        <f ca="true">+IF(AND(ISNUMBER(OFFSET('Sanitation Data'!$G$12,0,10*ROW('Sanitation Data'!G35))),'Data Summary'!DD41="Yes"),OFFSET('Sanitation Data'!$G$12,0,10*ROW('Sanitation Data'!G35)),NA())</f>
        <v>#N/A</v>
      </c>
      <c r="AP41" s="92" t="e">
        <f ca="true">+IF(AND(ISNUMBER(OFFSET('Sanitation Data'!$H$4,0,10*ROW('Sanitation Data'!H35))),'Data Summary'!DE41="Yes"),100-OFFSET('Sanitation Data'!$H$4,0,10*ROW('Sanitation Data'!H35)),NA())</f>
        <v>#N/A</v>
      </c>
      <c r="AQ41" s="92" t="e">
        <f ca="true">+IF(AND(ISNUMBER(OFFSET('Sanitation Data'!$H$6,0,10*ROW('Sanitation Data'!H35))),'Data Summary'!DF41="Yes"),OFFSET('Sanitation Data'!$H$6,0,10*ROW('Sanitation Data'!H35)),NA())</f>
        <v>#N/A</v>
      </c>
      <c r="AR41" s="92" t="e">
        <f ca="true">+IF(AND(ISNUMBER(OFFSET('Sanitation Data'!$H$10,0,10*ROW('Sanitation Data'!H35))),'Data Summary'!DG41="Yes"),OFFSET('Sanitation Data'!$H$10,0,10*ROW('Sanitation Data'!H35)),NA())</f>
        <v>#N/A</v>
      </c>
      <c r="AS41" s="92" t="e">
        <f ca="true">+IF(AND(ISNUMBER(OFFSET('Sanitation Data'!$H$11,0,10*ROW('Sanitation Data'!H35))),'Data Summary'!DH41="Yes"),OFFSET('Sanitation Data'!$H$11,0,10*ROW('Sanitation Data'!H35)),NA())</f>
        <v>#N/A</v>
      </c>
      <c r="AT41" s="92" t="e">
        <f ca="true">+IF(AND(ISNUMBER(OFFSET('Sanitation Data'!$H$12,0,10*ROW('Sanitation Data'!H35))),'Data Summary'!DI41="Yes"),OFFSET('Sanitation Data'!$H$12,0,10*ROW('Sanitation Data'!H35)),NA())</f>
        <v>#N/A</v>
      </c>
      <c r="AU41" s="92" t="e">
        <f ca="true">+IF(AND(ISNUMBER(OFFSET('Sanitation Data'!$I$4,0,10*ROW('Sanitation Data'!I35))),'Data Summary'!DJ41="Yes"),100-OFFSET('Sanitation Data'!$I$4,0,10*ROW('Sanitation Data'!I35)),NA())</f>
        <v>#N/A</v>
      </c>
      <c r="AV41" s="92" t="e">
        <f ca="true">+IF(AND(ISNUMBER(OFFSET('Sanitation Data'!$I$6,0,10*ROW('Sanitation Data'!I35))),'Data Summary'!DK41="Yes"),OFFSET('Sanitation Data'!$I$6,0,10*ROW('Sanitation Data'!I35)),NA())</f>
        <v>#N/A</v>
      </c>
      <c r="AW41" s="92" t="e">
        <f ca="true">+IF(AND(ISNUMBER(OFFSET('Sanitation Data'!$I$10,0,10*ROW('Sanitation Data'!I35))),'Data Summary'!DL41="Yes"),OFFSET('Sanitation Data'!$I$10,0,10*ROW('Sanitation Data'!I35)),NA())</f>
        <v>#N/A</v>
      </c>
      <c r="AX41" s="92" t="e">
        <f ca="true">+IF(AND(ISNUMBER(OFFSET('Sanitation Data'!$I$11,0,10*ROW('Sanitation Data'!I35))),'Data Summary'!DM41="Yes"),OFFSET('Sanitation Data'!$I$11,0,10*ROW('Sanitation Data'!I35)),NA())</f>
        <v>#N/A</v>
      </c>
      <c r="AY41" s="92" t="e">
        <f ca="true">+IF(AND(ISNUMBER(OFFSET('Sanitation Data'!$I$12,0,10*ROW('Sanitation Data'!I35))),'Data Summary'!DN41="Yes"),OFFSET('Sanitation Data'!$I$12,0,10*ROW('Sanitation Data'!I35)),NA())</f>
        <v>#N/A</v>
      </c>
      <c r="AZ41" s="93" t="e">
        <f ca="true">+IF(AND(ISNUMBER(OFFSET('Hygiene Data'!$D$5,0,10*ROW('Hygiene Data'!D35))),'Data Summary'!DO41="Yes"),OFFSET('Hygiene Data'!$D$5,0,10*ROW('Hygiene Data'!D35)),NA())</f>
        <v>#N/A</v>
      </c>
      <c r="BA41" s="93" t="e">
        <f ca="true">+IF(AND(ISNUMBER(OFFSET('Hygiene Data'!$D$7,0,10*ROW('Hygiene Data'!D35))),'Data Summary'!DP41="Yes"),OFFSET('Hygiene Data'!$D$7,0,10*ROW('Hygiene Data'!D35)),NA())</f>
        <v>#N/A</v>
      </c>
      <c r="BB41" s="93" t="e">
        <f ca="true">+IF(AND(ISNUMBER(OFFSET('Hygiene Data'!$D$9,0,10*ROW('Hygiene Data'!D35))),'Data Summary'!DQ41="Yes"),OFFSET('Hygiene Data'!$D$9,0,10*ROW('Hygiene Data'!D35)),NA())</f>
        <v>#N/A</v>
      </c>
      <c r="BC41" s="93" t="e">
        <f ca="true">+IF(AND(ISNUMBER(OFFSET('Hygiene Data'!$E$5,0,10*ROW('Hygiene Data'!E35))),'Data Summary'!DR41="Yes"),OFFSET('Hygiene Data'!$E$5,0,10*ROW('Hygiene Data'!E35)),NA())</f>
        <v>#N/A</v>
      </c>
      <c r="BD41" s="93" t="e">
        <f ca="true">+IF(AND(ISNUMBER(OFFSET('Hygiene Data'!$E$7,0,10*ROW('Hygiene Data'!E35))),'Data Summary'!DS41="Yes"),OFFSET('Hygiene Data'!$E$7,0,10*ROW('Hygiene Data'!E35)),NA())</f>
        <v>#N/A</v>
      </c>
      <c r="BE41" s="93" t="e">
        <f ca="true">+IF(AND(ISNUMBER(OFFSET('Hygiene Data'!$E$9,0,10*ROW('Hygiene Data'!E35))),'Data Summary'!DT41="Yes"),OFFSET('Hygiene Data'!$E$9,0,10*ROW('Hygiene Data'!E35)),NA())</f>
        <v>#N/A</v>
      </c>
      <c r="BF41" s="93" t="e">
        <f ca="true">+IF(AND(ISNUMBER(OFFSET('Hygiene Data'!$F$5,0,10*ROW('Hygiene Data'!F35))),'Data Summary'!DU41="Yes"),OFFSET('Hygiene Data'!$F$5,0,10*ROW('Hygiene Data'!F35)),NA())</f>
        <v>#N/A</v>
      </c>
      <c r="BG41" s="93" t="e">
        <f ca="true">+IF(AND(ISNUMBER(OFFSET('Hygiene Data'!$F$7,0,10*ROW('Hygiene Data'!F35))),'Data Summary'!DV41="Yes"),OFFSET('Hygiene Data'!$F$7,0,10*ROW('Hygiene Data'!F35)),NA())</f>
        <v>#N/A</v>
      </c>
      <c r="BH41" s="93" t="e">
        <f ca="true">+IF(AND(ISNUMBER(OFFSET('Hygiene Data'!$F$9,0,10*ROW('Hygiene Data'!F35))),'Data Summary'!DW41="Yes"),OFFSET('Hygiene Data'!$F$9,0,10*ROW('Hygiene Data'!F35)),NA())</f>
        <v>#N/A</v>
      </c>
      <c r="BI41" s="93" t="e">
        <f ca="true">+IF(AND(ISNUMBER(OFFSET('Hygiene Data'!$G$5,0,10*ROW('Hygiene Data'!G35))),'Data Summary'!DX41="Yes"),OFFSET('Hygiene Data'!$G$5,0,10*ROW('Hygiene Data'!G35)),NA())</f>
        <v>#N/A</v>
      </c>
      <c r="BJ41" s="93" t="e">
        <f ca="true">+IF(AND(ISNUMBER(OFFSET('Hygiene Data'!$G$7,0,10*ROW('Hygiene Data'!G35))),'Data Summary'!DY41="Yes"),OFFSET('Hygiene Data'!$G$7,0,10*ROW('Hygiene Data'!G35)),NA())</f>
        <v>#N/A</v>
      </c>
      <c r="BK41" s="93" t="e">
        <f ca="true">+IF(AND(ISNUMBER(OFFSET('Hygiene Data'!$G$9,0,10*ROW('Hygiene Data'!G35))),'Data Summary'!DZ41="Yes"),OFFSET('Hygiene Data'!$G$9,0,10*ROW('Hygiene Data'!G35)),NA())</f>
        <v>#N/A</v>
      </c>
      <c r="BL41" s="93" t="e">
        <f ca="true">+IF(AND(ISNUMBER(OFFSET('Hygiene Data'!$H$5,0,10*ROW('Hygiene Data'!H35))),'Data Summary'!EA41="Yes"),OFFSET('Hygiene Data'!$H$5,0,10*ROW('Hygiene Data'!H35)),NA())</f>
        <v>#N/A</v>
      </c>
      <c r="BM41" s="93" t="e">
        <f ca="true">+IF(AND(ISNUMBER(OFFSET('Hygiene Data'!$H$7,0,10*ROW('Hygiene Data'!H35))),'Data Summary'!EB41="Yes"),OFFSET('Hygiene Data'!$H$7,0,10*ROW('Hygiene Data'!H35)),NA())</f>
        <v>#N/A</v>
      </c>
      <c r="BN41" s="93" t="e">
        <f ca="true">+IF(AND(ISNUMBER(OFFSET('Hygiene Data'!$H$9,0,10*ROW('Hygiene Data'!H35))),'Data Summary'!EC41="Yes"),OFFSET('Hygiene Data'!$H$9,0,10*ROW('Hygiene Data'!H35)),NA())</f>
        <v>#N/A</v>
      </c>
      <c r="BO41" s="93" t="e">
        <f ca="true">+IF(AND(ISNUMBER(OFFSET('Hygiene Data'!$I$5,0,10*ROW('Hygiene Data'!I35))),'Data Summary'!ED41="Yes"),OFFSET('Hygiene Data'!$I$5,0,10*ROW('Hygiene Data'!I35)),NA())</f>
        <v>#N/A</v>
      </c>
      <c r="BP41" s="93" t="e">
        <f ca="true">+IF(AND(ISNUMBER(OFFSET('Hygiene Data'!$I$7,0,10*ROW('Hygiene Data'!I35))),'Data Summary'!EE41="Yes"),OFFSET('Hygiene Data'!$I$7,0,10*ROW('Hygiene Data'!I35)),NA())</f>
        <v>#N/A</v>
      </c>
      <c r="BQ41" s="93" t="e">
        <f ca="true">+IF(AND(ISNUMBER(OFFSET('Hygiene Data'!$I$9,0,10*ROW('Hygiene Data'!I35))),'Data Summary'!EF41="Yes"),OFFSET('Hygiene Data'!$I$9,0,10*ROW('Hygiene Data'!I35)),NA())</f>
        <v>#N/A</v>
      </c>
    </row>
    <row xmlns:x14ac="http://schemas.microsoft.com/office/spreadsheetml/2009/9/ac" r="42" x14ac:dyDescent="0.2">
      <c r="A42" s="329" t="e">
        <f ca="true">+RIGHT('Data Summary'!A42,LEN('Data Summary'!A42)-9)</f>
        <v>#VALUE!</v>
      </c>
      <c r="B42" s="35" t="str">
        <f ca="true">+IF(ISTEXT('Data Summary'!B42),'Data Summary'!B42,"")</f>
        <v/>
      </c>
      <c r="C42" s="328" t="e">
        <f ca="true">+VALUE('Data Summary'!C42)</f>
        <v>#VALUE!</v>
      </c>
      <c r="D42" s="91" t="e">
        <f ca="true">+IF(AND(ISNUMBER(OFFSET('Water Data'!$D$4,0,10*ROW('Water Data'!D36))),'Data Summary'!BS42="Yes"),100-OFFSET('Water Data'!$D$4,0,10*ROW('Water Data'!D36)),NA())</f>
        <v>#N/A</v>
      </c>
      <c r="E42" s="91" t="e">
        <f ca="true">+IF(AND(ISNUMBER(OFFSET('Water Data'!$D$6,0,10*ROW('Water Data'!D36))),'Data Summary'!BT42="Yes"),OFFSET('Water Data'!$D$6,0,10*ROW('Water Data'!D36)),NA())</f>
        <v>#N/A</v>
      </c>
      <c r="F42" s="91" t="e">
        <f ca="true">+IF(AND(ISNUMBER(OFFSET('Water Data'!$D$9,0,10*ROW('Water Data'!D36))),'Data Summary'!BU42="Yes"),OFFSET('Water Data'!$D$9,0,10*ROW('Water Data'!D36)),NA())</f>
        <v>#N/A</v>
      </c>
      <c r="G42" s="91" t="e">
        <f ca="true">+IF(AND(ISNUMBER(OFFSET('Water Data'!$E$4,0,10*ROW('Water Data'!E36))),'Data Summary'!BV42="Yes"),100-OFFSET('Water Data'!$E$4,0,10*ROW('Water Data'!E36)),NA())</f>
        <v>#N/A</v>
      </c>
      <c r="H42" s="91" t="e">
        <f ca="true">+IF(AND(ISNUMBER(OFFSET('Water Data'!$E$6,0,10*ROW('Water Data'!E36))),'Data Summary'!BW42="Yes"),OFFSET('Water Data'!$E$6,0,10*ROW('Water Data'!E36)),NA())</f>
        <v>#N/A</v>
      </c>
      <c r="I42" s="91" t="e">
        <f ca="true">+IF(AND(ISNUMBER(OFFSET('Water Data'!$E$9,0,10*ROW('Water Data'!E36))),'Data Summary'!BX42="Yes"),OFFSET('Water Data'!$E$9,0,10*ROW('Water Data'!E36)),NA())</f>
        <v>#N/A</v>
      </c>
      <c r="J42" s="91" t="e">
        <f ca="true">+IF(AND(ISNUMBER(OFFSET('Water Data'!$F$4,0,10*ROW('Water Data'!F36))),'Data Summary'!BY42="Yes"),100-OFFSET('Water Data'!$F$4,0,10*ROW('Water Data'!F36)),NA())</f>
        <v>#N/A</v>
      </c>
      <c r="K42" s="91" t="e">
        <f ca="true">+IF(AND(ISNUMBER(OFFSET('Water Data'!$F$6,0,10*ROW('Water Data'!F36))),'Data Summary'!BZ42="Yes"),OFFSET('Water Data'!$F$6,0,10*ROW('Water Data'!F36)),NA())</f>
        <v>#N/A</v>
      </c>
      <c r="L42" s="91" t="e">
        <f ca="true">+IF(AND(ISNUMBER(OFFSET('Water Data'!$F$9,0,10*ROW('Water Data'!F36))),'Data Summary'!CA42="Yes"),OFFSET('Water Data'!$F$9,0,10*ROW('Water Data'!F36)),NA())</f>
        <v>#N/A</v>
      </c>
      <c r="M42" s="91" t="e">
        <f ca="true">+IF(AND(ISNUMBER(OFFSET('Water Data'!$G$4,0,10*ROW('Water Data'!G36))),'Data Summary'!CB42="Yes"),100-OFFSET('Water Data'!$G$4,0,10*ROW('Water Data'!G36)),NA())</f>
        <v>#N/A</v>
      </c>
      <c r="N42" s="91" t="e">
        <f ca="true">+IF(AND(ISNUMBER(OFFSET('Water Data'!$G$6,0,10*ROW('Water Data'!G36))),'Data Summary'!CC42="Yes"),OFFSET('Water Data'!$G$6,0,10*ROW('Water Data'!G36)),NA())</f>
        <v>#N/A</v>
      </c>
      <c r="O42" s="91" t="e">
        <f ca="true">+IF(AND(ISNUMBER(OFFSET('Water Data'!$G$9,0,10*ROW('Water Data'!G36))),'Data Summary'!CD42="Yes"),OFFSET('Water Data'!$G$9,0,10*ROW('Water Data'!G36)),NA())</f>
        <v>#N/A</v>
      </c>
      <c r="P42" s="91" t="e">
        <f ca="true">+IF(AND(ISNUMBER(OFFSET('Water Data'!$H$4,0,10*ROW('Water Data'!H36))),'Data Summary'!CE42="Yes"),100-OFFSET('Water Data'!$H$4,0,10*ROW('Water Data'!H36)),NA())</f>
        <v>#N/A</v>
      </c>
      <c r="Q42" s="91" t="e">
        <f ca="true">+IF(AND(ISNUMBER(OFFSET('Water Data'!$H$6,0,10*ROW('Water Data'!H36))),'Data Summary'!CF42="Yes"),OFFSET('Water Data'!$H$6,0,10*ROW('Water Data'!H36)),NA())</f>
        <v>#N/A</v>
      </c>
      <c r="R42" s="91" t="e">
        <f ca="true">+IF(AND(ISNUMBER(OFFSET('Water Data'!$H$9,0,10*ROW('Water Data'!H36))),'Data Summary'!CG42="Yes"),OFFSET('Water Data'!$H$9,0,10*ROW('Water Data'!H36)),NA())</f>
        <v>#N/A</v>
      </c>
      <c r="S42" s="91" t="e">
        <f ca="true">+IF(AND(ISNUMBER(OFFSET('Water Data'!$I$4,0,10*ROW('Water Data'!I36))),'Data Summary'!CH42="Yes"),100-OFFSET('Water Data'!$I$4,0,10*ROW('Water Data'!I36)),NA())</f>
        <v>#N/A</v>
      </c>
      <c r="T42" s="91" t="e">
        <f ca="true">+IF(AND(ISNUMBER(OFFSET('Water Data'!$I$6,0,10*ROW('Water Data'!I36))),'Data Summary'!CI42="Yes"),OFFSET('Water Data'!$I$6,0,10*ROW('Water Data'!I36)),NA())</f>
        <v>#N/A</v>
      </c>
      <c r="U42" s="91" t="e">
        <f ca="true">+IF(AND(ISNUMBER(OFFSET('Water Data'!$I$9,0,10*ROW('Water Data'!I36))),'Data Summary'!CJ42="Yes"),OFFSET('Water Data'!$I$9,0,10*ROW('Water Data'!I36)),NA())</f>
        <v>#N/A</v>
      </c>
      <c r="V42" s="92" t="e">
        <f ca="true">+IF(AND(ISNUMBER(OFFSET('Sanitation Data'!$D$4,0,10*ROW('Sanitation Data'!D36))),'Data Summary'!CK42="Yes"),100-OFFSET('Sanitation Data'!$D$4,0,10*ROW('Sanitation Data'!D36)),NA())</f>
        <v>#N/A</v>
      </c>
      <c r="W42" s="92" t="e">
        <f ca="true">+IF(AND(ISNUMBER(OFFSET('Sanitation Data'!$D$6,0,10*ROW('Sanitation Data'!D36))),'Data Summary'!CL42="Yes"),OFFSET('Sanitation Data'!$D$6,0,10*ROW('Sanitation Data'!D36)),NA())</f>
        <v>#N/A</v>
      </c>
      <c r="X42" s="92" t="e">
        <f ca="true">+IF(AND(ISNUMBER(OFFSET('Sanitation Data'!$D$10,0,10*ROW('Sanitation Data'!D36))),'Data Summary'!CM42="Yes"),OFFSET('Sanitation Data'!$D$10,0,10*ROW('Sanitation Data'!D36)),NA())</f>
        <v>#N/A</v>
      </c>
      <c r="Y42" s="92" t="e">
        <f ca="true">+IF(AND(ISNUMBER(OFFSET('Sanitation Data'!$D$11,0,10*ROW('Sanitation Data'!D36))),'Data Summary'!CN42="Yes"),OFFSET('Sanitation Data'!$D$11,0,10*ROW('Sanitation Data'!D36)),NA())</f>
        <v>#N/A</v>
      </c>
      <c r="Z42" s="92" t="e">
        <f ca="true">+IF(AND(ISNUMBER(OFFSET('Sanitation Data'!$D$12,0,10*ROW('Sanitation Data'!D36))),'Data Summary'!CO42="Yes"),OFFSET('Sanitation Data'!$D$12,0,10*ROW('Sanitation Data'!D36)),NA())</f>
        <v>#N/A</v>
      </c>
      <c r="AA42" s="92" t="e">
        <f ca="true">+IF(AND(ISNUMBER(OFFSET('Sanitation Data'!$E$4,0,10*ROW('Sanitation Data'!E36))),'Data Summary'!CP42="Yes"),100-OFFSET('Sanitation Data'!$E$4,0,10*ROW('Sanitation Data'!E36)),NA())</f>
        <v>#N/A</v>
      </c>
      <c r="AB42" s="92" t="e">
        <f ca="true">+IF(AND(ISNUMBER(OFFSET('Sanitation Data'!$E$6,0,10*ROW('Sanitation Data'!E36))),'Data Summary'!CQ42="Yes"),OFFSET('Sanitation Data'!$E$6,0,10*ROW('Sanitation Data'!E36)),NA())</f>
        <v>#N/A</v>
      </c>
      <c r="AC42" s="92" t="e">
        <f ca="true">+IF(AND(ISNUMBER(OFFSET('Sanitation Data'!$E$10,0,10*ROW('Sanitation Data'!E36))),'Data Summary'!CR42="Yes"),OFFSET('Sanitation Data'!$E$10,0,10*ROW('Sanitation Data'!E36)),NA())</f>
        <v>#N/A</v>
      </c>
      <c r="AD42" s="92" t="e">
        <f ca="true">+IF(AND(ISNUMBER(OFFSET('Sanitation Data'!$E$11,0,10*ROW('Sanitation Data'!E36))),'Data Summary'!CS42="Yes"),OFFSET('Sanitation Data'!$E$11,0,10*ROW('Sanitation Data'!E36)),NA())</f>
        <v>#N/A</v>
      </c>
      <c r="AE42" s="92" t="e">
        <f ca="true">+IF(AND(ISNUMBER(OFFSET('Sanitation Data'!$E$12,0,10*ROW('Sanitation Data'!E36))),'Data Summary'!CT42="Yes"),OFFSET('Sanitation Data'!$E$12,0,10*ROW('Sanitation Data'!E36)),NA())</f>
        <v>#N/A</v>
      </c>
      <c r="AF42" s="92" t="e">
        <f ca="true">+IF(AND(ISNUMBER(OFFSET('Sanitation Data'!$F$4,0,10*ROW('Sanitation Data'!F36))),'Data Summary'!CU42="Yes"),100-OFFSET('Sanitation Data'!$F$4,0,10*ROW('Sanitation Data'!F36)),NA())</f>
        <v>#N/A</v>
      </c>
      <c r="AG42" s="92" t="e">
        <f ca="true">+IF(AND(ISNUMBER(OFFSET('Sanitation Data'!$F$6,0,10*ROW('Sanitation Data'!F36))),'Data Summary'!CV42="Yes"),OFFSET('Sanitation Data'!$F$6,0,10*ROW('Sanitation Data'!F36)),NA())</f>
        <v>#N/A</v>
      </c>
      <c r="AH42" s="92" t="e">
        <f ca="true">+IF(AND(ISNUMBER(OFFSET('Sanitation Data'!$F$10,0,10*ROW('Sanitation Data'!F36))),'Data Summary'!CW42="Yes"),OFFSET('Sanitation Data'!$F$10,0,10*ROW('Sanitation Data'!F36)),NA())</f>
        <v>#N/A</v>
      </c>
      <c r="AI42" s="92" t="e">
        <f ca="true">+IF(AND(ISNUMBER(OFFSET('Sanitation Data'!$F$11,0,10*ROW('Sanitation Data'!F36))),'Data Summary'!CX42="Yes"),OFFSET('Sanitation Data'!$F$11,0,10*ROW('Sanitation Data'!F36)),NA())</f>
        <v>#N/A</v>
      </c>
      <c r="AJ42" s="92" t="e">
        <f ca="true">+IF(AND(ISNUMBER(OFFSET('Sanitation Data'!$F$12,0,10*ROW('Sanitation Data'!F36))),'Data Summary'!CY42="Yes"),OFFSET('Sanitation Data'!$F$12,0,10*ROW('Sanitation Data'!F36)),NA())</f>
        <v>#N/A</v>
      </c>
      <c r="AK42" s="92" t="e">
        <f ca="true">+IF(AND(ISNUMBER(OFFSET('Sanitation Data'!$G$4,0,10*ROW('Sanitation Data'!G36))),'Data Summary'!CZ42="Yes"),100-OFFSET('Sanitation Data'!$G$4,0,10*ROW('Sanitation Data'!G36)),NA())</f>
        <v>#N/A</v>
      </c>
      <c r="AL42" s="92" t="e">
        <f ca="true">+IF(AND(ISNUMBER(OFFSET('Sanitation Data'!$G$6,0,10*ROW('Sanitation Data'!G36))),'Data Summary'!DA42="Yes"),OFFSET('Sanitation Data'!$G$6,0,10*ROW('Sanitation Data'!G36)),NA())</f>
        <v>#N/A</v>
      </c>
      <c r="AM42" s="92" t="e">
        <f ca="true">+IF(AND(ISNUMBER(OFFSET('Sanitation Data'!$G$10,0,10*ROW('Sanitation Data'!G36))),'Data Summary'!DB42="Yes"),OFFSET('Sanitation Data'!$G$10,0,10*ROW('Sanitation Data'!G36)),NA())</f>
        <v>#N/A</v>
      </c>
      <c r="AN42" s="92" t="e">
        <f ca="true">+IF(AND(ISNUMBER(OFFSET('Sanitation Data'!$G$11,0,10*ROW('Sanitation Data'!G36))),'Data Summary'!DC42="Yes"),OFFSET('Sanitation Data'!$G$11,0,10*ROW('Sanitation Data'!G36)),NA())</f>
        <v>#N/A</v>
      </c>
      <c r="AO42" s="92" t="e">
        <f ca="true">+IF(AND(ISNUMBER(OFFSET('Sanitation Data'!$G$12,0,10*ROW('Sanitation Data'!G36))),'Data Summary'!DD42="Yes"),OFFSET('Sanitation Data'!$G$12,0,10*ROW('Sanitation Data'!G36)),NA())</f>
        <v>#N/A</v>
      </c>
      <c r="AP42" s="92" t="e">
        <f ca="true">+IF(AND(ISNUMBER(OFFSET('Sanitation Data'!$H$4,0,10*ROW('Sanitation Data'!H36))),'Data Summary'!DE42="Yes"),100-OFFSET('Sanitation Data'!$H$4,0,10*ROW('Sanitation Data'!H36)),NA())</f>
        <v>#N/A</v>
      </c>
      <c r="AQ42" s="92" t="e">
        <f ca="true">+IF(AND(ISNUMBER(OFFSET('Sanitation Data'!$H$6,0,10*ROW('Sanitation Data'!H36))),'Data Summary'!DF42="Yes"),OFFSET('Sanitation Data'!$H$6,0,10*ROW('Sanitation Data'!H36)),NA())</f>
        <v>#N/A</v>
      </c>
      <c r="AR42" s="92" t="e">
        <f ca="true">+IF(AND(ISNUMBER(OFFSET('Sanitation Data'!$H$10,0,10*ROW('Sanitation Data'!H36))),'Data Summary'!DG42="Yes"),OFFSET('Sanitation Data'!$H$10,0,10*ROW('Sanitation Data'!H36)),NA())</f>
        <v>#N/A</v>
      </c>
      <c r="AS42" s="92" t="e">
        <f ca="true">+IF(AND(ISNUMBER(OFFSET('Sanitation Data'!$H$11,0,10*ROW('Sanitation Data'!H36))),'Data Summary'!DH42="Yes"),OFFSET('Sanitation Data'!$H$11,0,10*ROW('Sanitation Data'!H36)),NA())</f>
        <v>#N/A</v>
      </c>
      <c r="AT42" s="92" t="e">
        <f ca="true">+IF(AND(ISNUMBER(OFFSET('Sanitation Data'!$H$12,0,10*ROW('Sanitation Data'!H36))),'Data Summary'!DI42="Yes"),OFFSET('Sanitation Data'!$H$12,0,10*ROW('Sanitation Data'!H36)),NA())</f>
        <v>#N/A</v>
      </c>
      <c r="AU42" s="92" t="e">
        <f ca="true">+IF(AND(ISNUMBER(OFFSET('Sanitation Data'!$I$4,0,10*ROW('Sanitation Data'!I36))),'Data Summary'!DJ42="Yes"),100-OFFSET('Sanitation Data'!$I$4,0,10*ROW('Sanitation Data'!I36)),NA())</f>
        <v>#N/A</v>
      </c>
      <c r="AV42" s="92" t="e">
        <f ca="true">+IF(AND(ISNUMBER(OFFSET('Sanitation Data'!$I$6,0,10*ROW('Sanitation Data'!I36))),'Data Summary'!DK42="Yes"),OFFSET('Sanitation Data'!$I$6,0,10*ROW('Sanitation Data'!I36)),NA())</f>
        <v>#N/A</v>
      </c>
      <c r="AW42" s="92" t="e">
        <f ca="true">+IF(AND(ISNUMBER(OFFSET('Sanitation Data'!$I$10,0,10*ROW('Sanitation Data'!I36))),'Data Summary'!DL42="Yes"),OFFSET('Sanitation Data'!$I$10,0,10*ROW('Sanitation Data'!I36)),NA())</f>
        <v>#N/A</v>
      </c>
      <c r="AX42" s="92" t="e">
        <f ca="true">+IF(AND(ISNUMBER(OFFSET('Sanitation Data'!$I$11,0,10*ROW('Sanitation Data'!I36))),'Data Summary'!DM42="Yes"),OFFSET('Sanitation Data'!$I$11,0,10*ROW('Sanitation Data'!I36)),NA())</f>
        <v>#N/A</v>
      </c>
      <c r="AY42" s="92" t="e">
        <f ca="true">+IF(AND(ISNUMBER(OFFSET('Sanitation Data'!$I$12,0,10*ROW('Sanitation Data'!I36))),'Data Summary'!DN42="Yes"),OFFSET('Sanitation Data'!$I$12,0,10*ROW('Sanitation Data'!I36)),NA())</f>
        <v>#N/A</v>
      </c>
      <c r="AZ42" s="93" t="e">
        <f ca="true">+IF(AND(ISNUMBER(OFFSET('Hygiene Data'!$D$5,0,10*ROW('Hygiene Data'!D36))),'Data Summary'!DO42="Yes"),OFFSET('Hygiene Data'!$D$5,0,10*ROW('Hygiene Data'!D36)),NA())</f>
        <v>#N/A</v>
      </c>
      <c r="BA42" s="93" t="e">
        <f ca="true">+IF(AND(ISNUMBER(OFFSET('Hygiene Data'!$D$7,0,10*ROW('Hygiene Data'!D36))),'Data Summary'!DP42="Yes"),OFFSET('Hygiene Data'!$D$7,0,10*ROW('Hygiene Data'!D36)),NA())</f>
        <v>#N/A</v>
      </c>
      <c r="BB42" s="93" t="e">
        <f ca="true">+IF(AND(ISNUMBER(OFFSET('Hygiene Data'!$D$9,0,10*ROW('Hygiene Data'!D36))),'Data Summary'!DQ42="Yes"),OFFSET('Hygiene Data'!$D$9,0,10*ROW('Hygiene Data'!D36)),NA())</f>
        <v>#N/A</v>
      </c>
      <c r="BC42" s="93" t="e">
        <f ca="true">+IF(AND(ISNUMBER(OFFSET('Hygiene Data'!$E$5,0,10*ROW('Hygiene Data'!E36))),'Data Summary'!DR42="Yes"),OFFSET('Hygiene Data'!$E$5,0,10*ROW('Hygiene Data'!E36)),NA())</f>
        <v>#N/A</v>
      </c>
      <c r="BD42" s="93" t="e">
        <f ca="true">+IF(AND(ISNUMBER(OFFSET('Hygiene Data'!$E$7,0,10*ROW('Hygiene Data'!E36))),'Data Summary'!DS42="Yes"),OFFSET('Hygiene Data'!$E$7,0,10*ROW('Hygiene Data'!E36)),NA())</f>
        <v>#N/A</v>
      </c>
      <c r="BE42" s="93" t="e">
        <f ca="true">+IF(AND(ISNUMBER(OFFSET('Hygiene Data'!$E$9,0,10*ROW('Hygiene Data'!E36))),'Data Summary'!DT42="Yes"),OFFSET('Hygiene Data'!$E$9,0,10*ROW('Hygiene Data'!E36)),NA())</f>
        <v>#N/A</v>
      </c>
      <c r="BF42" s="93" t="e">
        <f ca="true">+IF(AND(ISNUMBER(OFFSET('Hygiene Data'!$F$5,0,10*ROW('Hygiene Data'!F36))),'Data Summary'!DU42="Yes"),OFFSET('Hygiene Data'!$F$5,0,10*ROW('Hygiene Data'!F36)),NA())</f>
        <v>#N/A</v>
      </c>
      <c r="BG42" s="93" t="e">
        <f ca="true">+IF(AND(ISNUMBER(OFFSET('Hygiene Data'!$F$7,0,10*ROW('Hygiene Data'!F36))),'Data Summary'!DV42="Yes"),OFFSET('Hygiene Data'!$F$7,0,10*ROW('Hygiene Data'!F36)),NA())</f>
        <v>#N/A</v>
      </c>
      <c r="BH42" s="93" t="e">
        <f ca="true">+IF(AND(ISNUMBER(OFFSET('Hygiene Data'!$F$9,0,10*ROW('Hygiene Data'!F36))),'Data Summary'!DW42="Yes"),OFFSET('Hygiene Data'!$F$9,0,10*ROW('Hygiene Data'!F36)),NA())</f>
        <v>#N/A</v>
      </c>
      <c r="BI42" s="93" t="e">
        <f ca="true">+IF(AND(ISNUMBER(OFFSET('Hygiene Data'!$G$5,0,10*ROW('Hygiene Data'!G36))),'Data Summary'!DX42="Yes"),OFFSET('Hygiene Data'!$G$5,0,10*ROW('Hygiene Data'!G36)),NA())</f>
        <v>#N/A</v>
      </c>
      <c r="BJ42" s="93" t="e">
        <f ca="true">+IF(AND(ISNUMBER(OFFSET('Hygiene Data'!$G$7,0,10*ROW('Hygiene Data'!G36))),'Data Summary'!DY42="Yes"),OFFSET('Hygiene Data'!$G$7,0,10*ROW('Hygiene Data'!G36)),NA())</f>
        <v>#N/A</v>
      </c>
      <c r="BK42" s="93" t="e">
        <f ca="true">+IF(AND(ISNUMBER(OFFSET('Hygiene Data'!$G$9,0,10*ROW('Hygiene Data'!G36))),'Data Summary'!DZ42="Yes"),OFFSET('Hygiene Data'!$G$9,0,10*ROW('Hygiene Data'!G36)),NA())</f>
        <v>#N/A</v>
      </c>
      <c r="BL42" s="93" t="e">
        <f ca="true">+IF(AND(ISNUMBER(OFFSET('Hygiene Data'!$H$5,0,10*ROW('Hygiene Data'!H36))),'Data Summary'!EA42="Yes"),OFFSET('Hygiene Data'!$H$5,0,10*ROW('Hygiene Data'!H36)),NA())</f>
        <v>#N/A</v>
      </c>
      <c r="BM42" s="93" t="e">
        <f ca="true">+IF(AND(ISNUMBER(OFFSET('Hygiene Data'!$H$7,0,10*ROW('Hygiene Data'!H36))),'Data Summary'!EB42="Yes"),OFFSET('Hygiene Data'!$H$7,0,10*ROW('Hygiene Data'!H36)),NA())</f>
        <v>#N/A</v>
      </c>
      <c r="BN42" s="93" t="e">
        <f ca="true">+IF(AND(ISNUMBER(OFFSET('Hygiene Data'!$H$9,0,10*ROW('Hygiene Data'!H36))),'Data Summary'!EC42="Yes"),OFFSET('Hygiene Data'!$H$9,0,10*ROW('Hygiene Data'!H36)),NA())</f>
        <v>#N/A</v>
      </c>
      <c r="BO42" s="93" t="e">
        <f ca="true">+IF(AND(ISNUMBER(OFFSET('Hygiene Data'!$I$5,0,10*ROW('Hygiene Data'!I36))),'Data Summary'!ED42="Yes"),OFFSET('Hygiene Data'!$I$5,0,10*ROW('Hygiene Data'!I36)),NA())</f>
        <v>#N/A</v>
      </c>
      <c r="BP42" s="93" t="e">
        <f ca="true">+IF(AND(ISNUMBER(OFFSET('Hygiene Data'!$I$7,0,10*ROW('Hygiene Data'!I36))),'Data Summary'!EE42="Yes"),OFFSET('Hygiene Data'!$I$7,0,10*ROW('Hygiene Data'!I36)),NA())</f>
        <v>#N/A</v>
      </c>
      <c r="BQ42" s="93" t="e">
        <f ca="true">+IF(AND(ISNUMBER(OFFSET('Hygiene Data'!$I$9,0,10*ROW('Hygiene Data'!I36))),'Data Summary'!EF42="Yes"),OFFSET('Hygiene Data'!$I$9,0,10*ROW('Hygiene Data'!I36)),NA())</f>
        <v>#N/A</v>
      </c>
    </row>
    <row xmlns:x14ac="http://schemas.microsoft.com/office/spreadsheetml/2009/9/ac" r="43" x14ac:dyDescent="0.2">
      <c r="A43" s="329" t="e">
        <f ca="true">+RIGHT('Data Summary'!A43,LEN('Data Summary'!A43)-9)</f>
        <v>#VALUE!</v>
      </c>
      <c r="B43" s="35" t="str">
        <f ca="true">+IF(ISTEXT('Data Summary'!B43),'Data Summary'!B43,"")</f>
        <v/>
      </c>
      <c r="C43" s="328" t="e">
        <f ca="true">+VALUE('Data Summary'!C43)</f>
        <v>#VALUE!</v>
      </c>
      <c r="D43" s="91" t="e">
        <f ca="true">+IF(AND(ISNUMBER(OFFSET('Water Data'!$D$4,0,10*ROW('Water Data'!D37))),'Data Summary'!BS43="Yes"),100-OFFSET('Water Data'!$D$4,0,10*ROW('Water Data'!D37)),NA())</f>
        <v>#N/A</v>
      </c>
      <c r="E43" s="91" t="e">
        <f ca="true">+IF(AND(ISNUMBER(OFFSET('Water Data'!$D$6,0,10*ROW('Water Data'!D37))),'Data Summary'!BT43="Yes"),OFFSET('Water Data'!$D$6,0,10*ROW('Water Data'!D37)),NA())</f>
        <v>#N/A</v>
      </c>
      <c r="F43" s="91" t="e">
        <f ca="true">+IF(AND(ISNUMBER(OFFSET('Water Data'!$D$9,0,10*ROW('Water Data'!D37))),'Data Summary'!BU43="Yes"),OFFSET('Water Data'!$D$9,0,10*ROW('Water Data'!D37)),NA())</f>
        <v>#N/A</v>
      </c>
      <c r="G43" s="91" t="e">
        <f ca="true">+IF(AND(ISNUMBER(OFFSET('Water Data'!$E$4,0,10*ROW('Water Data'!E37))),'Data Summary'!BV43="Yes"),100-OFFSET('Water Data'!$E$4,0,10*ROW('Water Data'!E37)),NA())</f>
        <v>#N/A</v>
      </c>
      <c r="H43" s="91" t="e">
        <f ca="true">+IF(AND(ISNUMBER(OFFSET('Water Data'!$E$6,0,10*ROW('Water Data'!E37))),'Data Summary'!BW43="Yes"),OFFSET('Water Data'!$E$6,0,10*ROW('Water Data'!E37)),NA())</f>
        <v>#N/A</v>
      </c>
      <c r="I43" s="91" t="e">
        <f ca="true">+IF(AND(ISNUMBER(OFFSET('Water Data'!$E$9,0,10*ROW('Water Data'!E37))),'Data Summary'!BX43="Yes"),OFFSET('Water Data'!$E$9,0,10*ROW('Water Data'!E37)),NA())</f>
        <v>#N/A</v>
      </c>
      <c r="J43" s="91" t="e">
        <f ca="true">+IF(AND(ISNUMBER(OFFSET('Water Data'!$F$4,0,10*ROW('Water Data'!F37))),'Data Summary'!BY43="Yes"),100-OFFSET('Water Data'!$F$4,0,10*ROW('Water Data'!F37)),NA())</f>
        <v>#N/A</v>
      </c>
      <c r="K43" s="91" t="e">
        <f ca="true">+IF(AND(ISNUMBER(OFFSET('Water Data'!$F$6,0,10*ROW('Water Data'!F37))),'Data Summary'!BZ43="Yes"),OFFSET('Water Data'!$F$6,0,10*ROW('Water Data'!F37)),NA())</f>
        <v>#N/A</v>
      </c>
      <c r="L43" s="91" t="e">
        <f ca="true">+IF(AND(ISNUMBER(OFFSET('Water Data'!$F$9,0,10*ROW('Water Data'!F37))),'Data Summary'!CA43="Yes"),OFFSET('Water Data'!$F$9,0,10*ROW('Water Data'!F37)),NA())</f>
        <v>#N/A</v>
      </c>
      <c r="M43" s="91" t="e">
        <f ca="true">+IF(AND(ISNUMBER(OFFSET('Water Data'!$G$4,0,10*ROW('Water Data'!G37))),'Data Summary'!CB43="Yes"),100-OFFSET('Water Data'!$G$4,0,10*ROW('Water Data'!G37)),NA())</f>
        <v>#N/A</v>
      </c>
      <c r="N43" s="91" t="e">
        <f ca="true">+IF(AND(ISNUMBER(OFFSET('Water Data'!$G$6,0,10*ROW('Water Data'!G37))),'Data Summary'!CC43="Yes"),OFFSET('Water Data'!$G$6,0,10*ROW('Water Data'!G37)),NA())</f>
        <v>#N/A</v>
      </c>
      <c r="O43" s="91" t="e">
        <f ca="true">+IF(AND(ISNUMBER(OFFSET('Water Data'!$G$9,0,10*ROW('Water Data'!G37))),'Data Summary'!CD43="Yes"),OFFSET('Water Data'!$G$9,0,10*ROW('Water Data'!G37)),NA())</f>
        <v>#N/A</v>
      </c>
      <c r="P43" s="91" t="e">
        <f ca="true">+IF(AND(ISNUMBER(OFFSET('Water Data'!$H$4,0,10*ROW('Water Data'!H37))),'Data Summary'!CE43="Yes"),100-OFFSET('Water Data'!$H$4,0,10*ROW('Water Data'!H37)),NA())</f>
        <v>#N/A</v>
      </c>
      <c r="Q43" s="91" t="e">
        <f ca="true">+IF(AND(ISNUMBER(OFFSET('Water Data'!$H$6,0,10*ROW('Water Data'!H37))),'Data Summary'!CF43="Yes"),OFFSET('Water Data'!$H$6,0,10*ROW('Water Data'!H37)),NA())</f>
        <v>#N/A</v>
      </c>
      <c r="R43" s="91" t="e">
        <f ca="true">+IF(AND(ISNUMBER(OFFSET('Water Data'!$H$9,0,10*ROW('Water Data'!H37))),'Data Summary'!CG43="Yes"),OFFSET('Water Data'!$H$9,0,10*ROW('Water Data'!H37)),NA())</f>
        <v>#N/A</v>
      </c>
      <c r="S43" s="91" t="e">
        <f ca="true">+IF(AND(ISNUMBER(OFFSET('Water Data'!$I$4,0,10*ROW('Water Data'!I37))),'Data Summary'!CH43="Yes"),100-OFFSET('Water Data'!$I$4,0,10*ROW('Water Data'!I37)),NA())</f>
        <v>#N/A</v>
      </c>
      <c r="T43" s="91" t="e">
        <f ca="true">+IF(AND(ISNUMBER(OFFSET('Water Data'!$I$6,0,10*ROW('Water Data'!I37))),'Data Summary'!CI43="Yes"),OFFSET('Water Data'!$I$6,0,10*ROW('Water Data'!I37)),NA())</f>
        <v>#N/A</v>
      </c>
      <c r="U43" s="91" t="e">
        <f ca="true">+IF(AND(ISNUMBER(OFFSET('Water Data'!$I$9,0,10*ROW('Water Data'!I37))),'Data Summary'!CJ43="Yes"),OFFSET('Water Data'!$I$9,0,10*ROW('Water Data'!I37)),NA())</f>
        <v>#N/A</v>
      </c>
      <c r="V43" s="92" t="e">
        <f ca="true">+IF(AND(ISNUMBER(OFFSET('Sanitation Data'!$D$4,0,10*ROW('Sanitation Data'!D37))),'Data Summary'!CK43="Yes"),100-OFFSET('Sanitation Data'!$D$4,0,10*ROW('Sanitation Data'!D37)),NA())</f>
        <v>#N/A</v>
      </c>
      <c r="W43" s="92" t="e">
        <f ca="true">+IF(AND(ISNUMBER(OFFSET('Sanitation Data'!$D$6,0,10*ROW('Sanitation Data'!D37))),'Data Summary'!CL43="Yes"),OFFSET('Sanitation Data'!$D$6,0,10*ROW('Sanitation Data'!D37)),NA())</f>
        <v>#N/A</v>
      </c>
      <c r="X43" s="92" t="e">
        <f ca="true">+IF(AND(ISNUMBER(OFFSET('Sanitation Data'!$D$10,0,10*ROW('Sanitation Data'!D37))),'Data Summary'!CM43="Yes"),OFFSET('Sanitation Data'!$D$10,0,10*ROW('Sanitation Data'!D37)),NA())</f>
        <v>#N/A</v>
      </c>
      <c r="Y43" s="92" t="e">
        <f ca="true">+IF(AND(ISNUMBER(OFFSET('Sanitation Data'!$D$11,0,10*ROW('Sanitation Data'!D37))),'Data Summary'!CN43="Yes"),OFFSET('Sanitation Data'!$D$11,0,10*ROW('Sanitation Data'!D37)),NA())</f>
        <v>#N/A</v>
      </c>
      <c r="Z43" s="92" t="e">
        <f ca="true">+IF(AND(ISNUMBER(OFFSET('Sanitation Data'!$D$12,0,10*ROW('Sanitation Data'!D37))),'Data Summary'!CO43="Yes"),OFFSET('Sanitation Data'!$D$12,0,10*ROW('Sanitation Data'!D37)),NA())</f>
        <v>#N/A</v>
      </c>
      <c r="AA43" s="92" t="e">
        <f ca="true">+IF(AND(ISNUMBER(OFFSET('Sanitation Data'!$E$4,0,10*ROW('Sanitation Data'!E37))),'Data Summary'!CP43="Yes"),100-OFFSET('Sanitation Data'!$E$4,0,10*ROW('Sanitation Data'!E37)),NA())</f>
        <v>#N/A</v>
      </c>
      <c r="AB43" s="92" t="e">
        <f ca="true">+IF(AND(ISNUMBER(OFFSET('Sanitation Data'!$E$6,0,10*ROW('Sanitation Data'!E37))),'Data Summary'!CQ43="Yes"),OFFSET('Sanitation Data'!$E$6,0,10*ROW('Sanitation Data'!E37)),NA())</f>
        <v>#N/A</v>
      </c>
      <c r="AC43" s="92" t="e">
        <f ca="true">+IF(AND(ISNUMBER(OFFSET('Sanitation Data'!$E$10,0,10*ROW('Sanitation Data'!E37))),'Data Summary'!CR43="Yes"),OFFSET('Sanitation Data'!$E$10,0,10*ROW('Sanitation Data'!E37)),NA())</f>
        <v>#N/A</v>
      </c>
      <c r="AD43" s="92" t="e">
        <f ca="true">+IF(AND(ISNUMBER(OFFSET('Sanitation Data'!$E$11,0,10*ROW('Sanitation Data'!E37))),'Data Summary'!CS43="Yes"),OFFSET('Sanitation Data'!$E$11,0,10*ROW('Sanitation Data'!E37)),NA())</f>
        <v>#N/A</v>
      </c>
      <c r="AE43" s="92" t="e">
        <f ca="true">+IF(AND(ISNUMBER(OFFSET('Sanitation Data'!$E$12,0,10*ROW('Sanitation Data'!E37))),'Data Summary'!CT43="Yes"),OFFSET('Sanitation Data'!$E$12,0,10*ROW('Sanitation Data'!E37)),NA())</f>
        <v>#N/A</v>
      </c>
      <c r="AF43" s="92" t="e">
        <f ca="true">+IF(AND(ISNUMBER(OFFSET('Sanitation Data'!$F$4,0,10*ROW('Sanitation Data'!F37))),'Data Summary'!CU43="Yes"),100-OFFSET('Sanitation Data'!$F$4,0,10*ROW('Sanitation Data'!F37)),NA())</f>
        <v>#N/A</v>
      </c>
      <c r="AG43" s="92" t="e">
        <f ca="true">+IF(AND(ISNUMBER(OFFSET('Sanitation Data'!$F$6,0,10*ROW('Sanitation Data'!F37))),'Data Summary'!CV43="Yes"),OFFSET('Sanitation Data'!$F$6,0,10*ROW('Sanitation Data'!F37)),NA())</f>
        <v>#N/A</v>
      </c>
      <c r="AH43" s="92" t="e">
        <f ca="true">+IF(AND(ISNUMBER(OFFSET('Sanitation Data'!$F$10,0,10*ROW('Sanitation Data'!F37))),'Data Summary'!CW43="Yes"),OFFSET('Sanitation Data'!$F$10,0,10*ROW('Sanitation Data'!F37)),NA())</f>
        <v>#N/A</v>
      </c>
      <c r="AI43" s="92" t="e">
        <f ca="true">+IF(AND(ISNUMBER(OFFSET('Sanitation Data'!$F$11,0,10*ROW('Sanitation Data'!F37))),'Data Summary'!CX43="Yes"),OFFSET('Sanitation Data'!$F$11,0,10*ROW('Sanitation Data'!F37)),NA())</f>
        <v>#N/A</v>
      </c>
      <c r="AJ43" s="92" t="e">
        <f ca="true">+IF(AND(ISNUMBER(OFFSET('Sanitation Data'!$F$12,0,10*ROW('Sanitation Data'!F37))),'Data Summary'!CY43="Yes"),OFFSET('Sanitation Data'!$F$12,0,10*ROW('Sanitation Data'!F37)),NA())</f>
        <v>#N/A</v>
      </c>
      <c r="AK43" s="92" t="e">
        <f ca="true">+IF(AND(ISNUMBER(OFFSET('Sanitation Data'!$G$4,0,10*ROW('Sanitation Data'!G37))),'Data Summary'!CZ43="Yes"),100-OFFSET('Sanitation Data'!$G$4,0,10*ROW('Sanitation Data'!G37)),NA())</f>
        <v>#N/A</v>
      </c>
      <c r="AL43" s="92" t="e">
        <f ca="true">+IF(AND(ISNUMBER(OFFSET('Sanitation Data'!$G$6,0,10*ROW('Sanitation Data'!G37))),'Data Summary'!DA43="Yes"),OFFSET('Sanitation Data'!$G$6,0,10*ROW('Sanitation Data'!G37)),NA())</f>
        <v>#N/A</v>
      </c>
      <c r="AM43" s="92" t="e">
        <f ca="true">+IF(AND(ISNUMBER(OFFSET('Sanitation Data'!$G$10,0,10*ROW('Sanitation Data'!G37))),'Data Summary'!DB43="Yes"),OFFSET('Sanitation Data'!$G$10,0,10*ROW('Sanitation Data'!G37)),NA())</f>
        <v>#N/A</v>
      </c>
      <c r="AN43" s="92" t="e">
        <f ca="true">+IF(AND(ISNUMBER(OFFSET('Sanitation Data'!$G$11,0,10*ROW('Sanitation Data'!G37))),'Data Summary'!DC43="Yes"),OFFSET('Sanitation Data'!$G$11,0,10*ROW('Sanitation Data'!G37)),NA())</f>
        <v>#N/A</v>
      </c>
      <c r="AO43" s="92" t="e">
        <f ca="true">+IF(AND(ISNUMBER(OFFSET('Sanitation Data'!$G$12,0,10*ROW('Sanitation Data'!G37))),'Data Summary'!DD43="Yes"),OFFSET('Sanitation Data'!$G$12,0,10*ROW('Sanitation Data'!G37)),NA())</f>
        <v>#N/A</v>
      </c>
      <c r="AP43" s="92" t="e">
        <f ca="true">+IF(AND(ISNUMBER(OFFSET('Sanitation Data'!$H$4,0,10*ROW('Sanitation Data'!H37))),'Data Summary'!DE43="Yes"),100-OFFSET('Sanitation Data'!$H$4,0,10*ROW('Sanitation Data'!H37)),NA())</f>
        <v>#N/A</v>
      </c>
      <c r="AQ43" s="92" t="e">
        <f ca="true">+IF(AND(ISNUMBER(OFFSET('Sanitation Data'!$H$6,0,10*ROW('Sanitation Data'!H37))),'Data Summary'!DF43="Yes"),OFFSET('Sanitation Data'!$H$6,0,10*ROW('Sanitation Data'!H37)),NA())</f>
        <v>#N/A</v>
      </c>
      <c r="AR43" s="92" t="e">
        <f ca="true">+IF(AND(ISNUMBER(OFFSET('Sanitation Data'!$H$10,0,10*ROW('Sanitation Data'!H37))),'Data Summary'!DG43="Yes"),OFFSET('Sanitation Data'!$H$10,0,10*ROW('Sanitation Data'!H37)),NA())</f>
        <v>#N/A</v>
      </c>
      <c r="AS43" s="92" t="e">
        <f ca="true">+IF(AND(ISNUMBER(OFFSET('Sanitation Data'!$H$11,0,10*ROW('Sanitation Data'!H37))),'Data Summary'!DH43="Yes"),OFFSET('Sanitation Data'!$H$11,0,10*ROW('Sanitation Data'!H37)),NA())</f>
        <v>#N/A</v>
      </c>
      <c r="AT43" s="92" t="e">
        <f ca="true">+IF(AND(ISNUMBER(OFFSET('Sanitation Data'!$H$12,0,10*ROW('Sanitation Data'!H37))),'Data Summary'!DI43="Yes"),OFFSET('Sanitation Data'!$H$12,0,10*ROW('Sanitation Data'!H37)),NA())</f>
        <v>#N/A</v>
      </c>
      <c r="AU43" s="92" t="e">
        <f ca="true">+IF(AND(ISNUMBER(OFFSET('Sanitation Data'!$I$4,0,10*ROW('Sanitation Data'!I37))),'Data Summary'!DJ43="Yes"),100-OFFSET('Sanitation Data'!$I$4,0,10*ROW('Sanitation Data'!I37)),NA())</f>
        <v>#N/A</v>
      </c>
      <c r="AV43" s="92" t="e">
        <f ca="true">+IF(AND(ISNUMBER(OFFSET('Sanitation Data'!$I$6,0,10*ROW('Sanitation Data'!I37))),'Data Summary'!DK43="Yes"),OFFSET('Sanitation Data'!$I$6,0,10*ROW('Sanitation Data'!I37)),NA())</f>
        <v>#N/A</v>
      </c>
      <c r="AW43" s="92" t="e">
        <f ca="true">+IF(AND(ISNUMBER(OFFSET('Sanitation Data'!$I$10,0,10*ROW('Sanitation Data'!I37))),'Data Summary'!DL43="Yes"),OFFSET('Sanitation Data'!$I$10,0,10*ROW('Sanitation Data'!I37)),NA())</f>
        <v>#N/A</v>
      </c>
      <c r="AX43" s="92" t="e">
        <f ca="true">+IF(AND(ISNUMBER(OFFSET('Sanitation Data'!$I$11,0,10*ROW('Sanitation Data'!I37))),'Data Summary'!DM43="Yes"),OFFSET('Sanitation Data'!$I$11,0,10*ROW('Sanitation Data'!I37)),NA())</f>
        <v>#N/A</v>
      </c>
      <c r="AY43" s="92" t="e">
        <f ca="true">+IF(AND(ISNUMBER(OFFSET('Sanitation Data'!$I$12,0,10*ROW('Sanitation Data'!I37))),'Data Summary'!DN43="Yes"),OFFSET('Sanitation Data'!$I$12,0,10*ROW('Sanitation Data'!I37)),NA())</f>
        <v>#N/A</v>
      </c>
      <c r="AZ43" s="93" t="e">
        <f ca="true">+IF(AND(ISNUMBER(OFFSET('Hygiene Data'!$D$5,0,10*ROW('Hygiene Data'!D37))),'Data Summary'!DO43="Yes"),OFFSET('Hygiene Data'!$D$5,0,10*ROW('Hygiene Data'!D37)),NA())</f>
        <v>#N/A</v>
      </c>
      <c r="BA43" s="93" t="e">
        <f ca="true">+IF(AND(ISNUMBER(OFFSET('Hygiene Data'!$D$7,0,10*ROW('Hygiene Data'!D37))),'Data Summary'!DP43="Yes"),OFFSET('Hygiene Data'!$D$7,0,10*ROW('Hygiene Data'!D37)),NA())</f>
        <v>#N/A</v>
      </c>
      <c r="BB43" s="93" t="e">
        <f ca="true">+IF(AND(ISNUMBER(OFFSET('Hygiene Data'!$D$9,0,10*ROW('Hygiene Data'!D37))),'Data Summary'!DQ43="Yes"),OFFSET('Hygiene Data'!$D$9,0,10*ROW('Hygiene Data'!D37)),NA())</f>
        <v>#N/A</v>
      </c>
      <c r="BC43" s="93" t="e">
        <f ca="true">+IF(AND(ISNUMBER(OFFSET('Hygiene Data'!$E$5,0,10*ROW('Hygiene Data'!E37))),'Data Summary'!DR43="Yes"),OFFSET('Hygiene Data'!$E$5,0,10*ROW('Hygiene Data'!E37)),NA())</f>
        <v>#N/A</v>
      </c>
      <c r="BD43" s="93" t="e">
        <f ca="true">+IF(AND(ISNUMBER(OFFSET('Hygiene Data'!$E$7,0,10*ROW('Hygiene Data'!E37))),'Data Summary'!DS43="Yes"),OFFSET('Hygiene Data'!$E$7,0,10*ROW('Hygiene Data'!E37)),NA())</f>
        <v>#N/A</v>
      </c>
      <c r="BE43" s="93" t="e">
        <f ca="true">+IF(AND(ISNUMBER(OFFSET('Hygiene Data'!$E$9,0,10*ROW('Hygiene Data'!E37))),'Data Summary'!DT43="Yes"),OFFSET('Hygiene Data'!$E$9,0,10*ROW('Hygiene Data'!E37)),NA())</f>
        <v>#N/A</v>
      </c>
      <c r="BF43" s="93" t="e">
        <f ca="true">+IF(AND(ISNUMBER(OFFSET('Hygiene Data'!$F$5,0,10*ROW('Hygiene Data'!F37))),'Data Summary'!DU43="Yes"),OFFSET('Hygiene Data'!$F$5,0,10*ROW('Hygiene Data'!F37)),NA())</f>
        <v>#N/A</v>
      </c>
      <c r="BG43" s="93" t="e">
        <f ca="true">+IF(AND(ISNUMBER(OFFSET('Hygiene Data'!$F$7,0,10*ROW('Hygiene Data'!F37))),'Data Summary'!DV43="Yes"),OFFSET('Hygiene Data'!$F$7,0,10*ROW('Hygiene Data'!F37)),NA())</f>
        <v>#N/A</v>
      </c>
      <c r="BH43" s="93" t="e">
        <f ca="true">+IF(AND(ISNUMBER(OFFSET('Hygiene Data'!$F$9,0,10*ROW('Hygiene Data'!F37))),'Data Summary'!DW43="Yes"),OFFSET('Hygiene Data'!$F$9,0,10*ROW('Hygiene Data'!F37)),NA())</f>
        <v>#N/A</v>
      </c>
      <c r="BI43" s="93" t="e">
        <f ca="true">+IF(AND(ISNUMBER(OFFSET('Hygiene Data'!$G$5,0,10*ROW('Hygiene Data'!G37))),'Data Summary'!DX43="Yes"),OFFSET('Hygiene Data'!$G$5,0,10*ROW('Hygiene Data'!G37)),NA())</f>
        <v>#N/A</v>
      </c>
      <c r="BJ43" s="93" t="e">
        <f ca="true">+IF(AND(ISNUMBER(OFFSET('Hygiene Data'!$G$7,0,10*ROW('Hygiene Data'!G37))),'Data Summary'!DY43="Yes"),OFFSET('Hygiene Data'!$G$7,0,10*ROW('Hygiene Data'!G37)),NA())</f>
        <v>#N/A</v>
      </c>
      <c r="BK43" s="93" t="e">
        <f ca="true">+IF(AND(ISNUMBER(OFFSET('Hygiene Data'!$G$9,0,10*ROW('Hygiene Data'!G37))),'Data Summary'!DZ43="Yes"),OFFSET('Hygiene Data'!$G$9,0,10*ROW('Hygiene Data'!G37)),NA())</f>
        <v>#N/A</v>
      </c>
      <c r="BL43" s="93" t="e">
        <f ca="true">+IF(AND(ISNUMBER(OFFSET('Hygiene Data'!$H$5,0,10*ROW('Hygiene Data'!H37))),'Data Summary'!EA43="Yes"),OFFSET('Hygiene Data'!$H$5,0,10*ROW('Hygiene Data'!H37)),NA())</f>
        <v>#N/A</v>
      </c>
      <c r="BM43" s="93" t="e">
        <f ca="true">+IF(AND(ISNUMBER(OFFSET('Hygiene Data'!$H$7,0,10*ROW('Hygiene Data'!H37))),'Data Summary'!EB43="Yes"),OFFSET('Hygiene Data'!$H$7,0,10*ROW('Hygiene Data'!H37)),NA())</f>
        <v>#N/A</v>
      </c>
      <c r="BN43" s="93" t="e">
        <f ca="true">+IF(AND(ISNUMBER(OFFSET('Hygiene Data'!$H$9,0,10*ROW('Hygiene Data'!H37))),'Data Summary'!EC43="Yes"),OFFSET('Hygiene Data'!$H$9,0,10*ROW('Hygiene Data'!H37)),NA())</f>
        <v>#N/A</v>
      </c>
      <c r="BO43" s="93" t="e">
        <f ca="true">+IF(AND(ISNUMBER(OFFSET('Hygiene Data'!$I$5,0,10*ROW('Hygiene Data'!I37))),'Data Summary'!ED43="Yes"),OFFSET('Hygiene Data'!$I$5,0,10*ROW('Hygiene Data'!I37)),NA())</f>
        <v>#N/A</v>
      </c>
      <c r="BP43" s="93" t="e">
        <f ca="true">+IF(AND(ISNUMBER(OFFSET('Hygiene Data'!$I$7,0,10*ROW('Hygiene Data'!I37))),'Data Summary'!EE43="Yes"),OFFSET('Hygiene Data'!$I$7,0,10*ROW('Hygiene Data'!I37)),NA())</f>
        <v>#N/A</v>
      </c>
      <c r="BQ43" s="93" t="e">
        <f ca="true">+IF(AND(ISNUMBER(OFFSET('Hygiene Data'!$I$9,0,10*ROW('Hygiene Data'!I37))),'Data Summary'!EF43="Yes"),OFFSET('Hygiene Data'!$I$9,0,10*ROW('Hygiene Data'!I37)),NA())</f>
        <v>#N/A</v>
      </c>
    </row>
    <row xmlns:x14ac="http://schemas.microsoft.com/office/spreadsheetml/2009/9/ac" r="44" x14ac:dyDescent="0.2">
      <c r="A44" s="329" t="e">
        <f ca="true">+RIGHT('Data Summary'!A44,LEN('Data Summary'!A44)-9)</f>
        <v>#VALUE!</v>
      </c>
      <c r="B44" s="35" t="str">
        <f ca="true">+IF(ISTEXT('Data Summary'!B44),'Data Summary'!B44,"")</f>
        <v/>
      </c>
      <c r="C44" s="328" t="e">
        <f ca="true">+VALUE('Data Summary'!C44)</f>
        <v>#VALUE!</v>
      </c>
      <c r="D44" s="91" t="e">
        <f ca="true">+IF(AND(ISNUMBER(OFFSET('Water Data'!$D$4,0,10*ROW('Water Data'!D38))),'Data Summary'!BS44="Yes"),100-OFFSET('Water Data'!$D$4,0,10*ROW('Water Data'!D38)),NA())</f>
        <v>#N/A</v>
      </c>
      <c r="E44" s="91" t="e">
        <f ca="true">+IF(AND(ISNUMBER(OFFSET('Water Data'!$D$6,0,10*ROW('Water Data'!D38))),'Data Summary'!BT44="Yes"),OFFSET('Water Data'!$D$6,0,10*ROW('Water Data'!D38)),NA())</f>
        <v>#N/A</v>
      </c>
      <c r="F44" s="91" t="e">
        <f ca="true">+IF(AND(ISNUMBER(OFFSET('Water Data'!$D$9,0,10*ROW('Water Data'!D38))),'Data Summary'!BU44="Yes"),OFFSET('Water Data'!$D$9,0,10*ROW('Water Data'!D38)),NA())</f>
        <v>#N/A</v>
      </c>
      <c r="G44" s="91" t="e">
        <f ca="true">+IF(AND(ISNUMBER(OFFSET('Water Data'!$E$4,0,10*ROW('Water Data'!E38))),'Data Summary'!BV44="Yes"),100-OFFSET('Water Data'!$E$4,0,10*ROW('Water Data'!E38)),NA())</f>
        <v>#N/A</v>
      </c>
      <c r="H44" s="91" t="e">
        <f ca="true">+IF(AND(ISNUMBER(OFFSET('Water Data'!$E$6,0,10*ROW('Water Data'!E38))),'Data Summary'!BW44="Yes"),OFFSET('Water Data'!$E$6,0,10*ROW('Water Data'!E38)),NA())</f>
        <v>#N/A</v>
      </c>
      <c r="I44" s="91" t="e">
        <f ca="true">+IF(AND(ISNUMBER(OFFSET('Water Data'!$E$9,0,10*ROW('Water Data'!E38))),'Data Summary'!BX44="Yes"),OFFSET('Water Data'!$E$9,0,10*ROW('Water Data'!E38)),NA())</f>
        <v>#N/A</v>
      </c>
      <c r="J44" s="91" t="e">
        <f ca="true">+IF(AND(ISNUMBER(OFFSET('Water Data'!$F$4,0,10*ROW('Water Data'!F38))),'Data Summary'!BY44="Yes"),100-OFFSET('Water Data'!$F$4,0,10*ROW('Water Data'!F38)),NA())</f>
        <v>#N/A</v>
      </c>
      <c r="K44" s="91" t="e">
        <f ca="true">+IF(AND(ISNUMBER(OFFSET('Water Data'!$F$6,0,10*ROW('Water Data'!F38))),'Data Summary'!BZ44="Yes"),OFFSET('Water Data'!$F$6,0,10*ROW('Water Data'!F38)),NA())</f>
        <v>#N/A</v>
      </c>
      <c r="L44" s="91" t="e">
        <f ca="true">+IF(AND(ISNUMBER(OFFSET('Water Data'!$F$9,0,10*ROW('Water Data'!F38))),'Data Summary'!CA44="Yes"),OFFSET('Water Data'!$F$9,0,10*ROW('Water Data'!F38)),NA())</f>
        <v>#N/A</v>
      </c>
      <c r="M44" s="91" t="e">
        <f ca="true">+IF(AND(ISNUMBER(OFFSET('Water Data'!$G$4,0,10*ROW('Water Data'!G38))),'Data Summary'!CB44="Yes"),100-OFFSET('Water Data'!$G$4,0,10*ROW('Water Data'!G38)),NA())</f>
        <v>#N/A</v>
      </c>
      <c r="N44" s="91" t="e">
        <f ca="true">+IF(AND(ISNUMBER(OFFSET('Water Data'!$G$6,0,10*ROW('Water Data'!G38))),'Data Summary'!CC44="Yes"),OFFSET('Water Data'!$G$6,0,10*ROW('Water Data'!G38)),NA())</f>
        <v>#N/A</v>
      </c>
      <c r="O44" s="91" t="e">
        <f ca="true">+IF(AND(ISNUMBER(OFFSET('Water Data'!$G$9,0,10*ROW('Water Data'!G38))),'Data Summary'!CD44="Yes"),OFFSET('Water Data'!$G$9,0,10*ROW('Water Data'!G38)),NA())</f>
        <v>#N/A</v>
      </c>
      <c r="P44" s="91" t="e">
        <f ca="true">+IF(AND(ISNUMBER(OFFSET('Water Data'!$H$4,0,10*ROW('Water Data'!H38))),'Data Summary'!CE44="Yes"),100-OFFSET('Water Data'!$H$4,0,10*ROW('Water Data'!H38)),NA())</f>
        <v>#N/A</v>
      </c>
      <c r="Q44" s="91" t="e">
        <f ca="true">+IF(AND(ISNUMBER(OFFSET('Water Data'!$H$6,0,10*ROW('Water Data'!H38))),'Data Summary'!CF44="Yes"),OFFSET('Water Data'!$H$6,0,10*ROW('Water Data'!H38)),NA())</f>
        <v>#N/A</v>
      </c>
      <c r="R44" s="91" t="e">
        <f ca="true">+IF(AND(ISNUMBER(OFFSET('Water Data'!$H$9,0,10*ROW('Water Data'!H38))),'Data Summary'!CG44="Yes"),OFFSET('Water Data'!$H$9,0,10*ROW('Water Data'!H38)),NA())</f>
        <v>#N/A</v>
      </c>
      <c r="S44" s="91" t="e">
        <f ca="true">+IF(AND(ISNUMBER(OFFSET('Water Data'!$I$4,0,10*ROW('Water Data'!I38))),'Data Summary'!CH44="Yes"),100-OFFSET('Water Data'!$I$4,0,10*ROW('Water Data'!I38)),NA())</f>
        <v>#N/A</v>
      </c>
      <c r="T44" s="91" t="e">
        <f ca="true">+IF(AND(ISNUMBER(OFFSET('Water Data'!$I$6,0,10*ROW('Water Data'!I38))),'Data Summary'!CI44="Yes"),OFFSET('Water Data'!$I$6,0,10*ROW('Water Data'!I38)),NA())</f>
        <v>#N/A</v>
      </c>
      <c r="U44" s="91" t="e">
        <f ca="true">+IF(AND(ISNUMBER(OFFSET('Water Data'!$I$9,0,10*ROW('Water Data'!I38))),'Data Summary'!CJ44="Yes"),OFFSET('Water Data'!$I$9,0,10*ROW('Water Data'!I38)),NA())</f>
        <v>#N/A</v>
      </c>
      <c r="V44" s="92" t="e">
        <f ca="true">+IF(AND(ISNUMBER(OFFSET('Sanitation Data'!$D$4,0,10*ROW('Sanitation Data'!D38))),'Data Summary'!CK44="Yes"),100-OFFSET('Sanitation Data'!$D$4,0,10*ROW('Sanitation Data'!D38)),NA())</f>
        <v>#N/A</v>
      </c>
      <c r="W44" s="92" t="e">
        <f ca="true">+IF(AND(ISNUMBER(OFFSET('Sanitation Data'!$D$6,0,10*ROW('Sanitation Data'!D38))),'Data Summary'!CL44="Yes"),OFFSET('Sanitation Data'!$D$6,0,10*ROW('Sanitation Data'!D38)),NA())</f>
        <v>#N/A</v>
      </c>
      <c r="X44" s="92" t="e">
        <f ca="true">+IF(AND(ISNUMBER(OFFSET('Sanitation Data'!$D$10,0,10*ROW('Sanitation Data'!D38))),'Data Summary'!CM44="Yes"),OFFSET('Sanitation Data'!$D$10,0,10*ROW('Sanitation Data'!D38)),NA())</f>
        <v>#N/A</v>
      </c>
      <c r="Y44" s="92" t="e">
        <f ca="true">+IF(AND(ISNUMBER(OFFSET('Sanitation Data'!$D$11,0,10*ROW('Sanitation Data'!D38))),'Data Summary'!CN44="Yes"),OFFSET('Sanitation Data'!$D$11,0,10*ROW('Sanitation Data'!D38)),NA())</f>
        <v>#N/A</v>
      </c>
      <c r="Z44" s="92" t="e">
        <f ca="true">+IF(AND(ISNUMBER(OFFSET('Sanitation Data'!$D$12,0,10*ROW('Sanitation Data'!D38))),'Data Summary'!CO44="Yes"),OFFSET('Sanitation Data'!$D$12,0,10*ROW('Sanitation Data'!D38)),NA())</f>
        <v>#N/A</v>
      </c>
      <c r="AA44" s="92" t="e">
        <f ca="true">+IF(AND(ISNUMBER(OFFSET('Sanitation Data'!$E$4,0,10*ROW('Sanitation Data'!E38))),'Data Summary'!CP44="Yes"),100-OFFSET('Sanitation Data'!$E$4,0,10*ROW('Sanitation Data'!E38)),NA())</f>
        <v>#N/A</v>
      </c>
      <c r="AB44" s="92" t="e">
        <f ca="true">+IF(AND(ISNUMBER(OFFSET('Sanitation Data'!$E$6,0,10*ROW('Sanitation Data'!E38))),'Data Summary'!CQ44="Yes"),OFFSET('Sanitation Data'!$E$6,0,10*ROW('Sanitation Data'!E38)),NA())</f>
        <v>#N/A</v>
      </c>
      <c r="AC44" s="92" t="e">
        <f ca="true">+IF(AND(ISNUMBER(OFFSET('Sanitation Data'!$E$10,0,10*ROW('Sanitation Data'!E38))),'Data Summary'!CR44="Yes"),OFFSET('Sanitation Data'!$E$10,0,10*ROW('Sanitation Data'!E38)),NA())</f>
        <v>#N/A</v>
      </c>
      <c r="AD44" s="92" t="e">
        <f ca="true">+IF(AND(ISNUMBER(OFFSET('Sanitation Data'!$E$11,0,10*ROW('Sanitation Data'!E38))),'Data Summary'!CS44="Yes"),OFFSET('Sanitation Data'!$E$11,0,10*ROW('Sanitation Data'!E38)),NA())</f>
        <v>#N/A</v>
      </c>
      <c r="AE44" s="92" t="e">
        <f ca="true">+IF(AND(ISNUMBER(OFFSET('Sanitation Data'!$E$12,0,10*ROW('Sanitation Data'!E38))),'Data Summary'!CT44="Yes"),OFFSET('Sanitation Data'!$E$12,0,10*ROW('Sanitation Data'!E38)),NA())</f>
        <v>#N/A</v>
      </c>
      <c r="AF44" s="92" t="e">
        <f ca="true">+IF(AND(ISNUMBER(OFFSET('Sanitation Data'!$F$4,0,10*ROW('Sanitation Data'!F38))),'Data Summary'!CU44="Yes"),100-OFFSET('Sanitation Data'!$F$4,0,10*ROW('Sanitation Data'!F38)),NA())</f>
        <v>#N/A</v>
      </c>
      <c r="AG44" s="92" t="e">
        <f ca="true">+IF(AND(ISNUMBER(OFFSET('Sanitation Data'!$F$6,0,10*ROW('Sanitation Data'!F38))),'Data Summary'!CV44="Yes"),OFFSET('Sanitation Data'!$F$6,0,10*ROW('Sanitation Data'!F38)),NA())</f>
        <v>#N/A</v>
      </c>
      <c r="AH44" s="92" t="e">
        <f ca="true">+IF(AND(ISNUMBER(OFFSET('Sanitation Data'!$F$10,0,10*ROW('Sanitation Data'!F38))),'Data Summary'!CW44="Yes"),OFFSET('Sanitation Data'!$F$10,0,10*ROW('Sanitation Data'!F38)),NA())</f>
        <v>#N/A</v>
      </c>
      <c r="AI44" s="92" t="e">
        <f ca="true">+IF(AND(ISNUMBER(OFFSET('Sanitation Data'!$F$11,0,10*ROW('Sanitation Data'!F38))),'Data Summary'!CX44="Yes"),OFFSET('Sanitation Data'!$F$11,0,10*ROW('Sanitation Data'!F38)),NA())</f>
        <v>#N/A</v>
      </c>
      <c r="AJ44" s="92" t="e">
        <f ca="true">+IF(AND(ISNUMBER(OFFSET('Sanitation Data'!$F$12,0,10*ROW('Sanitation Data'!F38))),'Data Summary'!CY44="Yes"),OFFSET('Sanitation Data'!$F$12,0,10*ROW('Sanitation Data'!F38)),NA())</f>
        <v>#N/A</v>
      </c>
      <c r="AK44" s="92" t="e">
        <f ca="true">+IF(AND(ISNUMBER(OFFSET('Sanitation Data'!$G$4,0,10*ROW('Sanitation Data'!G38))),'Data Summary'!CZ44="Yes"),100-OFFSET('Sanitation Data'!$G$4,0,10*ROW('Sanitation Data'!G38)),NA())</f>
        <v>#N/A</v>
      </c>
      <c r="AL44" s="92" t="e">
        <f ca="true">+IF(AND(ISNUMBER(OFFSET('Sanitation Data'!$G$6,0,10*ROW('Sanitation Data'!G38))),'Data Summary'!DA44="Yes"),OFFSET('Sanitation Data'!$G$6,0,10*ROW('Sanitation Data'!G38)),NA())</f>
        <v>#N/A</v>
      </c>
      <c r="AM44" s="92" t="e">
        <f ca="true">+IF(AND(ISNUMBER(OFFSET('Sanitation Data'!$G$10,0,10*ROW('Sanitation Data'!G38))),'Data Summary'!DB44="Yes"),OFFSET('Sanitation Data'!$G$10,0,10*ROW('Sanitation Data'!G38)),NA())</f>
        <v>#N/A</v>
      </c>
      <c r="AN44" s="92" t="e">
        <f ca="true">+IF(AND(ISNUMBER(OFFSET('Sanitation Data'!$G$11,0,10*ROW('Sanitation Data'!G38))),'Data Summary'!DC44="Yes"),OFFSET('Sanitation Data'!$G$11,0,10*ROW('Sanitation Data'!G38)),NA())</f>
        <v>#N/A</v>
      </c>
      <c r="AO44" s="92" t="e">
        <f ca="true">+IF(AND(ISNUMBER(OFFSET('Sanitation Data'!$G$12,0,10*ROW('Sanitation Data'!G38))),'Data Summary'!DD44="Yes"),OFFSET('Sanitation Data'!$G$12,0,10*ROW('Sanitation Data'!G38)),NA())</f>
        <v>#N/A</v>
      </c>
      <c r="AP44" s="92" t="e">
        <f ca="true">+IF(AND(ISNUMBER(OFFSET('Sanitation Data'!$H$4,0,10*ROW('Sanitation Data'!H38))),'Data Summary'!DE44="Yes"),100-OFFSET('Sanitation Data'!$H$4,0,10*ROW('Sanitation Data'!H38)),NA())</f>
        <v>#N/A</v>
      </c>
      <c r="AQ44" s="92" t="e">
        <f ca="true">+IF(AND(ISNUMBER(OFFSET('Sanitation Data'!$H$6,0,10*ROW('Sanitation Data'!H38))),'Data Summary'!DF44="Yes"),OFFSET('Sanitation Data'!$H$6,0,10*ROW('Sanitation Data'!H38)),NA())</f>
        <v>#N/A</v>
      </c>
      <c r="AR44" s="92" t="e">
        <f ca="true">+IF(AND(ISNUMBER(OFFSET('Sanitation Data'!$H$10,0,10*ROW('Sanitation Data'!H38))),'Data Summary'!DG44="Yes"),OFFSET('Sanitation Data'!$H$10,0,10*ROW('Sanitation Data'!H38)),NA())</f>
        <v>#N/A</v>
      </c>
      <c r="AS44" s="92" t="e">
        <f ca="true">+IF(AND(ISNUMBER(OFFSET('Sanitation Data'!$H$11,0,10*ROW('Sanitation Data'!H38))),'Data Summary'!DH44="Yes"),OFFSET('Sanitation Data'!$H$11,0,10*ROW('Sanitation Data'!H38)),NA())</f>
        <v>#N/A</v>
      </c>
      <c r="AT44" s="92" t="e">
        <f ca="true">+IF(AND(ISNUMBER(OFFSET('Sanitation Data'!$H$12,0,10*ROW('Sanitation Data'!H38))),'Data Summary'!DI44="Yes"),OFFSET('Sanitation Data'!$H$12,0,10*ROW('Sanitation Data'!H38)),NA())</f>
        <v>#N/A</v>
      </c>
      <c r="AU44" s="92" t="e">
        <f ca="true">+IF(AND(ISNUMBER(OFFSET('Sanitation Data'!$I$4,0,10*ROW('Sanitation Data'!I38))),'Data Summary'!DJ44="Yes"),100-OFFSET('Sanitation Data'!$I$4,0,10*ROW('Sanitation Data'!I38)),NA())</f>
        <v>#N/A</v>
      </c>
      <c r="AV44" s="92" t="e">
        <f ca="true">+IF(AND(ISNUMBER(OFFSET('Sanitation Data'!$I$6,0,10*ROW('Sanitation Data'!I38))),'Data Summary'!DK44="Yes"),OFFSET('Sanitation Data'!$I$6,0,10*ROW('Sanitation Data'!I38)),NA())</f>
        <v>#N/A</v>
      </c>
      <c r="AW44" s="92" t="e">
        <f ca="true">+IF(AND(ISNUMBER(OFFSET('Sanitation Data'!$I$10,0,10*ROW('Sanitation Data'!I38))),'Data Summary'!DL44="Yes"),OFFSET('Sanitation Data'!$I$10,0,10*ROW('Sanitation Data'!I38)),NA())</f>
        <v>#N/A</v>
      </c>
      <c r="AX44" s="92" t="e">
        <f ca="true">+IF(AND(ISNUMBER(OFFSET('Sanitation Data'!$I$11,0,10*ROW('Sanitation Data'!I38))),'Data Summary'!DM44="Yes"),OFFSET('Sanitation Data'!$I$11,0,10*ROW('Sanitation Data'!I38)),NA())</f>
        <v>#N/A</v>
      </c>
      <c r="AY44" s="92" t="e">
        <f ca="true">+IF(AND(ISNUMBER(OFFSET('Sanitation Data'!$I$12,0,10*ROW('Sanitation Data'!I38))),'Data Summary'!DN44="Yes"),OFFSET('Sanitation Data'!$I$12,0,10*ROW('Sanitation Data'!I38)),NA())</f>
        <v>#N/A</v>
      </c>
      <c r="AZ44" s="93" t="e">
        <f ca="true">+IF(AND(ISNUMBER(OFFSET('Hygiene Data'!$D$5,0,10*ROW('Hygiene Data'!D38))),'Data Summary'!DO44="Yes"),OFFSET('Hygiene Data'!$D$5,0,10*ROW('Hygiene Data'!D38)),NA())</f>
        <v>#N/A</v>
      </c>
      <c r="BA44" s="93" t="e">
        <f ca="true">+IF(AND(ISNUMBER(OFFSET('Hygiene Data'!$D$7,0,10*ROW('Hygiene Data'!D38))),'Data Summary'!DP44="Yes"),OFFSET('Hygiene Data'!$D$7,0,10*ROW('Hygiene Data'!D38)),NA())</f>
        <v>#N/A</v>
      </c>
      <c r="BB44" s="93" t="e">
        <f ca="true">+IF(AND(ISNUMBER(OFFSET('Hygiene Data'!$D$9,0,10*ROW('Hygiene Data'!D38))),'Data Summary'!DQ44="Yes"),OFFSET('Hygiene Data'!$D$9,0,10*ROW('Hygiene Data'!D38)),NA())</f>
        <v>#N/A</v>
      </c>
      <c r="BC44" s="93" t="e">
        <f ca="true">+IF(AND(ISNUMBER(OFFSET('Hygiene Data'!$E$5,0,10*ROW('Hygiene Data'!E38))),'Data Summary'!DR44="Yes"),OFFSET('Hygiene Data'!$E$5,0,10*ROW('Hygiene Data'!E38)),NA())</f>
        <v>#N/A</v>
      </c>
      <c r="BD44" s="93" t="e">
        <f ca="true">+IF(AND(ISNUMBER(OFFSET('Hygiene Data'!$E$7,0,10*ROW('Hygiene Data'!E38))),'Data Summary'!DS44="Yes"),OFFSET('Hygiene Data'!$E$7,0,10*ROW('Hygiene Data'!E38)),NA())</f>
        <v>#N/A</v>
      </c>
      <c r="BE44" s="93" t="e">
        <f ca="true">+IF(AND(ISNUMBER(OFFSET('Hygiene Data'!$E$9,0,10*ROW('Hygiene Data'!E38))),'Data Summary'!DT44="Yes"),OFFSET('Hygiene Data'!$E$9,0,10*ROW('Hygiene Data'!E38)),NA())</f>
        <v>#N/A</v>
      </c>
      <c r="BF44" s="93" t="e">
        <f ca="true">+IF(AND(ISNUMBER(OFFSET('Hygiene Data'!$F$5,0,10*ROW('Hygiene Data'!F38))),'Data Summary'!DU44="Yes"),OFFSET('Hygiene Data'!$F$5,0,10*ROW('Hygiene Data'!F38)),NA())</f>
        <v>#N/A</v>
      </c>
      <c r="BG44" s="93" t="e">
        <f ca="true">+IF(AND(ISNUMBER(OFFSET('Hygiene Data'!$F$7,0,10*ROW('Hygiene Data'!F38))),'Data Summary'!DV44="Yes"),OFFSET('Hygiene Data'!$F$7,0,10*ROW('Hygiene Data'!F38)),NA())</f>
        <v>#N/A</v>
      </c>
      <c r="BH44" s="93" t="e">
        <f ca="true">+IF(AND(ISNUMBER(OFFSET('Hygiene Data'!$F$9,0,10*ROW('Hygiene Data'!F38))),'Data Summary'!DW44="Yes"),OFFSET('Hygiene Data'!$F$9,0,10*ROW('Hygiene Data'!F38)),NA())</f>
        <v>#N/A</v>
      </c>
      <c r="BI44" s="93" t="e">
        <f ca="true">+IF(AND(ISNUMBER(OFFSET('Hygiene Data'!$G$5,0,10*ROW('Hygiene Data'!G38))),'Data Summary'!DX44="Yes"),OFFSET('Hygiene Data'!$G$5,0,10*ROW('Hygiene Data'!G38)),NA())</f>
        <v>#N/A</v>
      </c>
      <c r="BJ44" s="93" t="e">
        <f ca="true">+IF(AND(ISNUMBER(OFFSET('Hygiene Data'!$G$7,0,10*ROW('Hygiene Data'!G38))),'Data Summary'!DY44="Yes"),OFFSET('Hygiene Data'!$G$7,0,10*ROW('Hygiene Data'!G38)),NA())</f>
        <v>#N/A</v>
      </c>
      <c r="BK44" s="93" t="e">
        <f ca="true">+IF(AND(ISNUMBER(OFFSET('Hygiene Data'!$G$9,0,10*ROW('Hygiene Data'!G38))),'Data Summary'!DZ44="Yes"),OFFSET('Hygiene Data'!$G$9,0,10*ROW('Hygiene Data'!G38)),NA())</f>
        <v>#N/A</v>
      </c>
      <c r="BL44" s="93" t="e">
        <f ca="true">+IF(AND(ISNUMBER(OFFSET('Hygiene Data'!$H$5,0,10*ROW('Hygiene Data'!H38))),'Data Summary'!EA44="Yes"),OFFSET('Hygiene Data'!$H$5,0,10*ROW('Hygiene Data'!H38)),NA())</f>
        <v>#N/A</v>
      </c>
      <c r="BM44" s="93" t="e">
        <f ca="true">+IF(AND(ISNUMBER(OFFSET('Hygiene Data'!$H$7,0,10*ROW('Hygiene Data'!H38))),'Data Summary'!EB44="Yes"),OFFSET('Hygiene Data'!$H$7,0,10*ROW('Hygiene Data'!H38)),NA())</f>
        <v>#N/A</v>
      </c>
      <c r="BN44" s="93" t="e">
        <f ca="true">+IF(AND(ISNUMBER(OFFSET('Hygiene Data'!$H$9,0,10*ROW('Hygiene Data'!H38))),'Data Summary'!EC44="Yes"),OFFSET('Hygiene Data'!$H$9,0,10*ROW('Hygiene Data'!H38)),NA())</f>
        <v>#N/A</v>
      </c>
      <c r="BO44" s="93" t="e">
        <f ca="true">+IF(AND(ISNUMBER(OFFSET('Hygiene Data'!$I$5,0,10*ROW('Hygiene Data'!I38))),'Data Summary'!ED44="Yes"),OFFSET('Hygiene Data'!$I$5,0,10*ROW('Hygiene Data'!I38)),NA())</f>
        <v>#N/A</v>
      </c>
      <c r="BP44" s="93" t="e">
        <f ca="true">+IF(AND(ISNUMBER(OFFSET('Hygiene Data'!$I$7,0,10*ROW('Hygiene Data'!I38))),'Data Summary'!EE44="Yes"),OFFSET('Hygiene Data'!$I$7,0,10*ROW('Hygiene Data'!I38)),NA())</f>
        <v>#N/A</v>
      </c>
      <c r="BQ44" s="93" t="e">
        <f ca="true">+IF(AND(ISNUMBER(OFFSET('Hygiene Data'!$I$9,0,10*ROW('Hygiene Data'!I38))),'Data Summary'!EF44="Yes"),OFFSET('Hygiene Data'!$I$9,0,10*ROW('Hygiene Data'!I38)),NA())</f>
        <v>#N/A</v>
      </c>
    </row>
    <row xmlns:x14ac="http://schemas.microsoft.com/office/spreadsheetml/2009/9/ac" r="45" x14ac:dyDescent="0.2">
      <c r="A45" s="329" t="e">
        <f ca="true">+RIGHT('Data Summary'!A45,LEN('Data Summary'!A45)-9)</f>
        <v>#VALUE!</v>
      </c>
      <c r="B45" s="35" t="str">
        <f ca="true">+IF(ISTEXT('Data Summary'!B45),'Data Summary'!B45,"")</f>
        <v/>
      </c>
      <c r="C45" s="328" t="e">
        <f ca="true">+VALUE('Data Summary'!C45)</f>
        <v>#VALUE!</v>
      </c>
      <c r="D45" s="91" t="e">
        <f ca="true">+IF(AND(ISNUMBER(OFFSET('Water Data'!$D$4,0,10*ROW('Water Data'!D39))),'Data Summary'!BS45="Yes"),100-OFFSET('Water Data'!$D$4,0,10*ROW('Water Data'!D39)),NA())</f>
        <v>#N/A</v>
      </c>
      <c r="E45" s="91" t="e">
        <f ca="true">+IF(AND(ISNUMBER(OFFSET('Water Data'!$D$6,0,10*ROW('Water Data'!D39))),'Data Summary'!BT45="Yes"),OFFSET('Water Data'!$D$6,0,10*ROW('Water Data'!D39)),NA())</f>
        <v>#N/A</v>
      </c>
      <c r="F45" s="91" t="e">
        <f ca="true">+IF(AND(ISNUMBER(OFFSET('Water Data'!$D$9,0,10*ROW('Water Data'!D39))),'Data Summary'!BU45="Yes"),OFFSET('Water Data'!$D$9,0,10*ROW('Water Data'!D39)),NA())</f>
        <v>#N/A</v>
      </c>
      <c r="G45" s="91" t="e">
        <f ca="true">+IF(AND(ISNUMBER(OFFSET('Water Data'!$E$4,0,10*ROW('Water Data'!E39))),'Data Summary'!BV45="Yes"),100-OFFSET('Water Data'!$E$4,0,10*ROW('Water Data'!E39)),NA())</f>
        <v>#N/A</v>
      </c>
      <c r="H45" s="91" t="e">
        <f ca="true">+IF(AND(ISNUMBER(OFFSET('Water Data'!$E$6,0,10*ROW('Water Data'!E39))),'Data Summary'!BW45="Yes"),OFFSET('Water Data'!$E$6,0,10*ROW('Water Data'!E39)),NA())</f>
        <v>#N/A</v>
      </c>
      <c r="I45" s="91" t="e">
        <f ca="true">+IF(AND(ISNUMBER(OFFSET('Water Data'!$E$9,0,10*ROW('Water Data'!E39))),'Data Summary'!BX45="Yes"),OFFSET('Water Data'!$E$9,0,10*ROW('Water Data'!E39)),NA())</f>
        <v>#N/A</v>
      </c>
      <c r="J45" s="91" t="e">
        <f ca="true">+IF(AND(ISNUMBER(OFFSET('Water Data'!$F$4,0,10*ROW('Water Data'!F39))),'Data Summary'!BY45="Yes"),100-OFFSET('Water Data'!$F$4,0,10*ROW('Water Data'!F39)),NA())</f>
        <v>#N/A</v>
      </c>
      <c r="K45" s="91" t="e">
        <f ca="true">+IF(AND(ISNUMBER(OFFSET('Water Data'!$F$6,0,10*ROW('Water Data'!F39))),'Data Summary'!BZ45="Yes"),OFFSET('Water Data'!$F$6,0,10*ROW('Water Data'!F39)),NA())</f>
        <v>#N/A</v>
      </c>
      <c r="L45" s="91" t="e">
        <f ca="true">+IF(AND(ISNUMBER(OFFSET('Water Data'!$F$9,0,10*ROW('Water Data'!F39))),'Data Summary'!CA45="Yes"),OFFSET('Water Data'!$F$9,0,10*ROW('Water Data'!F39)),NA())</f>
        <v>#N/A</v>
      </c>
      <c r="M45" s="91" t="e">
        <f ca="true">+IF(AND(ISNUMBER(OFFSET('Water Data'!$G$4,0,10*ROW('Water Data'!G39))),'Data Summary'!CB45="Yes"),100-OFFSET('Water Data'!$G$4,0,10*ROW('Water Data'!G39)),NA())</f>
        <v>#N/A</v>
      </c>
      <c r="N45" s="91" t="e">
        <f ca="true">+IF(AND(ISNUMBER(OFFSET('Water Data'!$G$6,0,10*ROW('Water Data'!G39))),'Data Summary'!CC45="Yes"),OFFSET('Water Data'!$G$6,0,10*ROW('Water Data'!G39)),NA())</f>
        <v>#N/A</v>
      </c>
      <c r="O45" s="91" t="e">
        <f ca="true">+IF(AND(ISNUMBER(OFFSET('Water Data'!$G$9,0,10*ROW('Water Data'!G39))),'Data Summary'!CD45="Yes"),OFFSET('Water Data'!$G$9,0,10*ROW('Water Data'!G39)),NA())</f>
        <v>#N/A</v>
      </c>
      <c r="P45" s="91" t="e">
        <f ca="true">+IF(AND(ISNUMBER(OFFSET('Water Data'!$H$4,0,10*ROW('Water Data'!H39))),'Data Summary'!CE45="Yes"),100-OFFSET('Water Data'!$H$4,0,10*ROW('Water Data'!H39)),NA())</f>
        <v>#N/A</v>
      </c>
      <c r="Q45" s="91" t="e">
        <f ca="true">+IF(AND(ISNUMBER(OFFSET('Water Data'!$H$6,0,10*ROW('Water Data'!H39))),'Data Summary'!CF45="Yes"),OFFSET('Water Data'!$H$6,0,10*ROW('Water Data'!H39)),NA())</f>
        <v>#N/A</v>
      </c>
      <c r="R45" s="91" t="e">
        <f ca="true">+IF(AND(ISNUMBER(OFFSET('Water Data'!$H$9,0,10*ROW('Water Data'!H39))),'Data Summary'!CG45="Yes"),OFFSET('Water Data'!$H$9,0,10*ROW('Water Data'!H39)),NA())</f>
        <v>#N/A</v>
      </c>
      <c r="S45" s="91" t="e">
        <f ca="true">+IF(AND(ISNUMBER(OFFSET('Water Data'!$I$4,0,10*ROW('Water Data'!I39))),'Data Summary'!CH45="Yes"),100-OFFSET('Water Data'!$I$4,0,10*ROW('Water Data'!I39)),NA())</f>
        <v>#N/A</v>
      </c>
      <c r="T45" s="91" t="e">
        <f ca="true">+IF(AND(ISNUMBER(OFFSET('Water Data'!$I$6,0,10*ROW('Water Data'!I39))),'Data Summary'!CI45="Yes"),OFFSET('Water Data'!$I$6,0,10*ROW('Water Data'!I39)),NA())</f>
        <v>#N/A</v>
      </c>
      <c r="U45" s="91" t="e">
        <f ca="true">+IF(AND(ISNUMBER(OFFSET('Water Data'!$I$9,0,10*ROW('Water Data'!I39))),'Data Summary'!CJ45="Yes"),OFFSET('Water Data'!$I$9,0,10*ROW('Water Data'!I39)),NA())</f>
        <v>#N/A</v>
      </c>
      <c r="V45" s="92" t="e">
        <f ca="true">+IF(AND(ISNUMBER(OFFSET('Sanitation Data'!$D$4,0,10*ROW('Sanitation Data'!D39))),'Data Summary'!CK45="Yes"),100-OFFSET('Sanitation Data'!$D$4,0,10*ROW('Sanitation Data'!D39)),NA())</f>
        <v>#N/A</v>
      </c>
      <c r="W45" s="92" t="e">
        <f ca="true">+IF(AND(ISNUMBER(OFFSET('Sanitation Data'!$D$6,0,10*ROW('Sanitation Data'!D39))),'Data Summary'!CL45="Yes"),OFFSET('Sanitation Data'!$D$6,0,10*ROW('Sanitation Data'!D39)),NA())</f>
        <v>#N/A</v>
      </c>
      <c r="X45" s="92" t="e">
        <f ca="true">+IF(AND(ISNUMBER(OFFSET('Sanitation Data'!$D$10,0,10*ROW('Sanitation Data'!D39))),'Data Summary'!CM45="Yes"),OFFSET('Sanitation Data'!$D$10,0,10*ROW('Sanitation Data'!D39)),NA())</f>
        <v>#N/A</v>
      </c>
      <c r="Y45" s="92" t="e">
        <f ca="true">+IF(AND(ISNUMBER(OFFSET('Sanitation Data'!$D$11,0,10*ROW('Sanitation Data'!D39))),'Data Summary'!CN45="Yes"),OFFSET('Sanitation Data'!$D$11,0,10*ROW('Sanitation Data'!D39)),NA())</f>
        <v>#N/A</v>
      </c>
      <c r="Z45" s="92" t="e">
        <f ca="true">+IF(AND(ISNUMBER(OFFSET('Sanitation Data'!$D$12,0,10*ROW('Sanitation Data'!D39))),'Data Summary'!CO45="Yes"),OFFSET('Sanitation Data'!$D$12,0,10*ROW('Sanitation Data'!D39)),NA())</f>
        <v>#N/A</v>
      </c>
      <c r="AA45" s="92" t="e">
        <f ca="true">+IF(AND(ISNUMBER(OFFSET('Sanitation Data'!$E$4,0,10*ROW('Sanitation Data'!E39))),'Data Summary'!CP45="Yes"),100-OFFSET('Sanitation Data'!$E$4,0,10*ROW('Sanitation Data'!E39)),NA())</f>
        <v>#N/A</v>
      </c>
      <c r="AB45" s="92" t="e">
        <f ca="true">+IF(AND(ISNUMBER(OFFSET('Sanitation Data'!$E$6,0,10*ROW('Sanitation Data'!E39))),'Data Summary'!CQ45="Yes"),OFFSET('Sanitation Data'!$E$6,0,10*ROW('Sanitation Data'!E39)),NA())</f>
        <v>#N/A</v>
      </c>
      <c r="AC45" s="92" t="e">
        <f ca="true">+IF(AND(ISNUMBER(OFFSET('Sanitation Data'!$E$10,0,10*ROW('Sanitation Data'!E39))),'Data Summary'!CR45="Yes"),OFFSET('Sanitation Data'!$E$10,0,10*ROW('Sanitation Data'!E39)),NA())</f>
        <v>#N/A</v>
      </c>
      <c r="AD45" s="92" t="e">
        <f ca="true">+IF(AND(ISNUMBER(OFFSET('Sanitation Data'!$E$11,0,10*ROW('Sanitation Data'!E39))),'Data Summary'!CS45="Yes"),OFFSET('Sanitation Data'!$E$11,0,10*ROW('Sanitation Data'!E39)),NA())</f>
        <v>#N/A</v>
      </c>
      <c r="AE45" s="92" t="e">
        <f ca="true">+IF(AND(ISNUMBER(OFFSET('Sanitation Data'!$E$12,0,10*ROW('Sanitation Data'!E39))),'Data Summary'!CT45="Yes"),OFFSET('Sanitation Data'!$E$12,0,10*ROW('Sanitation Data'!E39)),NA())</f>
        <v>#N/A</v>
      </c>
      <c r="AF45" s="92" t="e">
        <f ca="true">+IF(AND(ISNUMBER(OFFSET('Sanitation Data'!$F$4,0,10*ROW('Sanitation Data'!F39))),'Data Summary'!CU45="Yes"),100-OFFSET('Sanitation Data'!$F$4,0,10*ROW('Sanitation Data'!F39)),NA())</f>
        <v>#N/A</v>
      </c>
      <c r="AG45" s="92" t="e">
        <f ca="true">+IF(AND(ISNUMBER(OFFSET('Sanitation Data'!$F$6,0,10*ROW('Sanitation Data'!F39))),'Data Summary'!CV45="Yes"),OFFSET('Sanitation Data'!$F$6,0,10*ROW('Sanitation Data'!F39)),NA())</f>
        <v>#N/A</v>
      </c>
      <c r="AH45" s="92" t="e">
        <f ca="true">+IF(AND(ISNUMBER(OFFSET('Sanitation Data'!$F$10,0,10*ROW('Sanitation Data'!F39))),'Data Summary'!CW45="Yes"),OFFSET('Sanitation Data'!$F$10,0,10*ROW('Sanitation Data'!F39)),NA())</f>
        <v>#N/A</v>
      </c>
      <c r="AI45" s="92" t="e">
        <f ca="true">+IF(AND(ISNUMBER(OFFSET('Sanitation Data'!$F$11,0,10*ROW('Sanitation Data'!F39))),'Data Summary'!CX45="Yes"),OFFSET('Sanitation Data'!$F$11,0,10*ROW('Sanitation Data'!F39)),NA())</f>
        <v>#N/A</v>
      </c>
      <c r="AJ45" s="92" t="e">
        <f ca="true">+IF(AND(ISNUMBER(OFFSET('Sanitation Data'!$F$12,0,10*ROW('Sanitation Data'!F39))),'Data Summary'!CY45="Yes"),OFFSET('Sanitation Data'!$F$12,0,10*ROW('Sanitation Data'!F39)),NA())</f>
        <v>#N/A</v>
      </c>
      <c r="AK45" s="92" t="e">
        <f ca="true">+IF(AND(ISNUMBER(OFFSET('Sanitation Data'!$G$4,0,10*ROW('Sanitation Data'!G39))),'Data Summary'!CZ45="Yes"),100-OFFSET('Sanitation Data'!$G$4,0,10*ROW('Sanitation Data'!G39)),NA())</f>
        <v>#N/A</v>
      </c>
      <c r="AL45" s="92" t="e">
        <f ca="true">+IF(AND(ISNUMBER(OFFSET('Sanitation Data'!$G$6,0,10*ROW('Sanitation Data'!G39))),'Data Summary'!DA45="Yes"),OFFSET('Sanitation Data'!$G$6,0,10*ROW('Sanitation Data'!G39)),NA())</f>
        <v>#N/A</v>
      </c>
      <c r="AM45" s="92" t="e">
        <f ca="true">+IF(AND(ISNUMBER(OFFSET('Sanitation Data'!$G$10,0,10*ROW('Sanitation Data'!G39))),'Data Summary'!DB45="Yes"),OFFSET('Sanitation Data'!$G$10,0,10*ROW('Sanitation Data'!G39)),NA())</f>
        <v>#N/A</v>
      </c>
      <c r="AN45" s="92" t="e">
        <f ca="true">+IF(AND(ISNUMBER(OFFSET('Sanitation Data'!$G$11,0,10*ROW('Sanitation Data'!G39))),'Data Summary'!DC45="Yes"),OFFSET('Sanitation Data'!$G$11,0,10*ROW('Sanitation Data'!G39)),NA())</f>
        <v>#N/A</v>
      </c>
      <c r="AO45" s="92" t="e">
        <f ca="true">+IF(AND(ISNUMBER(OFFSET('Sanitation Data'!$G$12,0,10*ROW('Sanitation Data'!G39))),'Data Summary'!DD45="Yes"),OFFSET('Sanitation Data'!$G$12,0,10*ROW('Sanitation Data'!G39)),NA())</f>
        <v>#N/A</v>
      </c>
      <c r="AP45" s="92" t="e">
        <f ca="true">+IF(AND(ISNUMBER(OFFSET('Sanitation Data'!$H$4,0,10*ROW('Sanitation Data'!H39))),'Data Summary'!DE45="Yes"),100-OFFSET('Sanitation Data'!$H$4,0,10*ROW('Sanitation Data'!H39)),NA())</f>
        <v>#N/A</v>
      </c>
      <c r="AQ45" s="92" t="e">
        <f ca="true">+IF(AND(ISNUMBER(OFFSET('Sanitation Data'!$H$6,0,10*ROW('Sanitation Data'!H39))),'Data Summary'!DF45="Yes"),OFFSET('Sanitation Data'!$H$6,0,10*ROW('Sanitation Data'!H39)),NA())</f>
        <v>#N/A</v>
      </c>
      <c r="AR45" s="92" t="e">
        <f ca="true">+IF(AND(ISNUMBER(OFFSET('Sanitation Data'!$H$10,0,10*ROW('Sanitation Data'!H39))),'Data Summary'!DG45="Yes"),OFFSET('Sanitation Data'!$H$10,0,10*ROW('Sanitation Data'!H39)),NA())</f>
        <v>#N/A</v>
      </c>
      <c r="AS45" s="92" t="e">
        <f ca="true">+IF(AND(ISNUMBER(OFFSET('Sanitation Data'!$H$11,0,10*ROW('Sanitation Data'!H39))),'Data Summary'!DH45="Yes"),OFFSET('Sanitation Data'!$H$11,0,10*ROW('Sanitation Data'!H39)),NA())</f>
        <v>#N/A</v>
      </c>
      <c r="AT45" s="92" t="e">
        <f ca="true">+IF(AND(ISNUMBER(OFFSET('Sanitation Data'!$H$12,0,10*ROW('Sanitation Data'!H39))),'Data Summary'!DI45="Yes"),OFFSET('Sanitation Data'!$H$12,0,10*ROW('Sanitation Data'!H39)),NA())</f>
        <v>#N/A</v>
      </c>
      <c r="AU45" s="92" t="e">
        <f ca="true">+IF(AND(ISNUMBER(OFFSET('Sanitation Data'!$I$4,0,10*ROW('Sanitation Data'!I39))),'Data Summary'!DJ45="Yes"),100-OFFSET('Sanitation Data'!$I$4,0,10*ROW('Sanitation Data'!I39)),NA())</f>
        <v>#N/A</v>
      </c>
      <c r="AV45" s="92" t="e">
        <f ca="true">+IF(AND(ISNUMBER(OFFSET('Sanitation Data'!$I$6,0,10*ROW('Sanitation Data'!I39))),'Data Summary'!DK45="Yes"),OFFSET('Sanitation Data'!$I$6,0,10*ROW('Sanitation Data'!I39)),NA())</f>
        <v>#N/A</v>
      </c>
      <c r="AW45" s="92" t="e">
        <f ca="true">+IF(AND(ISNUMBER(OFFSET('Sanitation Data'!$I$10,0,10*ROW('Sanitation Data'!I39))),'Data Summary'!DL45="Yes"),OFFSET('Sanitation Data'!$I$10,0,10*ROW('Sanitation Data'!I39)),NA())</f>
        <v>#N/A</v>
      </c>
      <c r="AX45" s="92" t="e">
        <f ca="true">+IF(AND(ISNUMBER(OFFSET('Sanitation Data'!$I$11,0,10*ROW('Sanitation Data'!I39))),'Data Summary'!DM45="Yes"),OFFSET('Sanitation Data'!$I$11,0,10*ROW('Sanitation Data'!I39)),NA())</f>
        <v>#N/A</v>
      </c>
      <c r="AY45" s="92" t="e">
        <f ca="true">+IF(AND(ISNUMBER(OFFSET('Sanitation Data'!$I$12,0,10*ROW('Sanitation Data'!I39))),'Data Summary'!DN45="Yes"),OFFSET('Sanitation Data'!$I$12,0,10*ROW('Sanitation Data'!I39)),NA())</f>
        <v>#N/A</v>
      </c>
      <c r="AZ45" s="93" t="e">
        <f ca="true">+IF(AND(ISNUMBER(OFFSET('Hygiene Data'!$D$5,0,10*ROW('Hygiene Data'!D39))),'Data Summary'!DO45="Yes"),OFFSET('Hygiene Data'!$D$5,0,10*ROW('Hygiene Data'!D39)),NA())</f>
        <v>#N/A</v>
      </c>
      <c r="BA45" s="93" t="e">
        <f ca="true">+IF(AND(ISNUMBER(OFFSET('Hygiene Data'!$D$7,0,10*ROW('Hygiene Data'!D39))),'Data Summary'!DP45="Yes"),OFFSET('Hygiene Data'!$D$7,0,10*ROW('Hygiene Data'!D39)),NA())</f>
        <v>#N/A</v>
      </c>
      <c r="BB45" s="93" t="e">
        <f ca="true">+IF(AND(ISNUMBER(OFFSET('Hygiene Data'!$D$9,0,10*ROW('Hygiene Data'!D39))),'Data Summary'!DQ45="Yes"),OFFSET('Hygiene Data'!$D$9,0,10*ROW('Hygiene Data'!D39)),NA())</f>
        <v>#N/A</v>
      </c>
      <c r="BC45" s="93" t="e">
        <f ca="true">+IF(AND(ISNUMBER(OFFSET('Hygiene Data'!$E$5,0,10*ROW('Hygiene Data'!E39))),'Data Summary'!DR45="Yes"),OFFSET('Hygiene Data'!$E$5,0,10*ROW('Hygiene Data'!E39)),NA())</f>
        <v>#N/A</v>
      </c>
      <c r="BD45" s="93" t="e">
        <f ca="true">+IF(AND(ISNUMBER(OFFSET('Hygiene Data'!$E$7,0,10*ROW('Hygiene Data'!E39))),'Data Summary'!DS45="Yes"),OFFSET('Hygiene Data'!$E$7,0,10*ROW('Hygiene Data'!E39)),NA())</f>
        <v>#N/A</v>
      </c>
      <c r="BE45" s="93" t="e">
        <f ca="true">+IF(AND(ISNUMBER(OFFSET('Hygiene Data'!$E$9,0,10*ROW('Hygiene Data'!E39))),'Data Summary'!DT45="Yes"),OFFSET('Hygiene Data'!$E$9,0,10*ROW('Hygiene Data'!E39)),NA())</f>
        <v>#N/A</v>
      </c>
      <c r="BF45" s="93" t="e">
        <f ca="true">+IF(AND(ISNUMBER(OFFSET('Hygiene Data'!$F$5,0,10*ROW('Hygiene Data'!F39))),'Data Summary'!DU45="Yes"),OFFSET('Hygiene Data'!$F$5,0,10*ROW('Hygiene Data'!F39)),NA())</f>
        <v>#N/A</v>
      </c>
      <c r="BG45" s="93" t="e">
        <f ca="true">+IF(AND(ISNUMBER(OFFSET('Hygiene Data'!$F$7,0,10*ROW('Hygiene Data'!F39))),'Data Summary'!DV45="Yes"),OFFSET('Hygiene Data'!$F$7,0,10*ROW('Hygiene Data'!F39)),NA())</f>
        <v>#N/A</v>
      </c>
      <c r="BH45" s="93" t="e">
        <f ca="true">+IF(AND(ISNUMBER(OFFSET('Hygiene Data'!$F$9,0,10*ROW('Hygiene Data'!F39))),'Data Summary'!DW45="Yes"),OFFSET('Hygiene Data'!$F$9,0,10*ROW('Hygiene Data'!F39)),NA())</f>
        <v>#N/A</v>
      </c>
      <c r="BI45" s="93" t="e">
        <f ca="true">+IF(AND(ISNUMBER(OFFSET('Hygiene Data'!$G$5,0,10*ROW('Hygiene Data'!G39))),'Data Summary'!DX45="Yes"),OFFSET('Hygiene Data'!$G$5,0,10*ROW('Hygiene Data'!G39)),NA())</f>
        <v>#N/A</v>
      </c>
      <c r="BJ45" s="93" t="e">
        <f ca="true">+IF(AND(ISNUMBER(OFFSET('Hygiene Data'!$G$7,0,10*ROW('Hygiene Data'!G39))),'Data Summary'!DY45="Yes"),OFFSET('Hygiene Data'!$G$7,0,10*ROW('Hygiene Data'!G39)),NA())</f>
        <v>#N/A</v>
      </c>
      <c r="BK45" s="93" t="e">
        <f ca="true">+IF(AND(ISNUMBER(OFFSET('Hygiene Data'!$G$9,0,10*ROW('Hygiene Data'!G39))),'Data Summary'!DZ45="Yes"),OFFSET('Hygiene Data'!$G$9,0,10*ROW('Hygiene Data'!G39)),NA())</f>
        <v>#N/A</v>
      </c>
      <c r="BL45" s="93" t="e">
        <f ca="true">+IF(AND(ISNUMBER(OFFSET('Hygiene Data'!$H$5,0,10*ROW('Hygiene Data'!H39))),'Data Summary'!EA45="Yes"),OFFSET('Hygiene Data'!$H$5,0,10*ROW('Hygiene Data'!H39)),NA())</f>
        <v>#N/A</v>
      </c>
      <c r="BM45" s="93" t="e">
        <f ca="true">+IF(AND(ISNUMBER(OFFSET('Hygiene Data'!$H$7,0,10*ROW('Hygiene Data'!H39))),'Data Summary'!EB45="Yes"),OFFSET('Hygiene Data'!$H$7,0,10*ROW('Hygiene Data'!H39)),NA())</f>
        <v>#N/A</v>
      </c>
      <c r="BN45" s="93" t="e">
        <f ca="true">+IF(AND(ISNUMBER(OFFSET('Hygiene Data'!$H$9,0,10*ROW('Hygiene Data'!H39))),'Data Summary'!EC45="Yes"),OFFSET('Hygiene Data'!$H$9,0,10*ROW('Hygiene Data'!H39)),NA())</f>
        <v>#N/A</v>
      </c>
      <c r="BO45" s="93" t="e">
        <f ca="true">+IF(AND(ISNUMBER(OFFSET('Hygiene Data'!$I$5,0,10*ROW('Hygiene Data'!I39))),'Data Summary'!ED45="Yes"),OFFSET('Hygiene Data'!$I$5,0,10*ROW('Hygiene Data'!I39)),NA())</f>
        <v>#N/A</v>
      </c>
      <c r="BP45" s="93" t="e">
        <f ca="true">+IF(AND(ISNUMBER(OFFSET('Hygiene Data'!$I$7,0,10*ROW('Hygiene Data'!I39))),'Data Summary'!EE45="Yes"),OFFSET('Hygiene Data'!$I$7,0,10*ROW('Hygiene Data'!I39)),NA())</f>
        <v>#N/A</v>
      </c>
      <c r="BQ45" s="93" t="e">
        <f ca="true">+IF(AND(ISNUMBER(OFFSET('Hygiene Data'!$I$9,0,10*ROW('Hygiene Data'!I39))),'Data Summary'!EF45="Yes"),OFFSET('Hygiene Data'!$I$9,0,10*ROW('Hygiene Data'!I39)),NA())</f>
        <v>#N/A</v>
      </c>
    </row>
    <row xmlns:x14ac="http://schemas.microsoft.com/office/spreadsheetml/2009/9/ac" r="46" x14ac:dyDescent="0.2">
      <c r="A46" s="329" t="e">
        <f ca="true">+RIGHT('Data Summary'!A46,LEN('Data Summary'!A46)-9)</f>
        <v>#VALUE!</v>
      </c>
      <c r="B46" s="35" t="str">
        <f ca="true">+IF(ISTEXT('Data Summary'!B46),'Data Summary'!B46,"")</f>
        <v/>
      </c>
      <c r="C46" s="328" t="e">
        <f ca="true">+VALUE('Data Summary'!C46)</f>
        <v>#VALUE!</v>
      </c>
      <c r="D46" s="91" t="e">
        <f ca="true">+IF(AND(ISNUMBER(OFFSET('Water Data'!$D$4,0,10*ROW('Water Data'!D40))),'Data Summary'!BS46="Yes"),100-OFFSET('Water Data'!$D$4,0,10*ROW('Water Data'!D40)),NA())</f>
        <v>#N/A</v>
      </c>
      <c r="E46" s="91" t="e">
        <f ca="true">+IF(AND(ISNUMBER(OFFSET('Water Data'!$D$6,0,10*ROW('Water Data'!D40))),'Data Summary'!BT46="Yes"),OFFSET('Water Data'!$D$6,0,10*ROW('Water Data'!D40)),NA())</f>
        <v>#N/A</v>
      </c>
      <c r="F46" s="91" t="e">
        <f ca="true">+IF(AND(ISNUMBER(OFFSET('Water Data'!$D$9,0,10*ROW('Water Data'!D40))),'Data Summary'!BU46="Yes"),OFFSET('Water Data'!$D$9,0,10*ROW('Water Data'!D40)),NA())</f>
        <v>#N/A</v>
      </c>
      <c r="G46" s="91" t="e">
        <f ca="true">+IF(AND(ISNUMBER(OFFSET('Water Data'!$E$4,0,10*ROW('Water Data'!E40))),'Data Summary'!BV46="Yes"),100-OFFSET('Water Data'!$E$4,0,10*ROW('Water Data'!E40)),NA())</f>
        <v>#N/A</v>
      </c>
      <c r="H46" s="91" t="e">
        <f ca="true">+IF(AND(ISNUMBER(OFFSET('Water Data'!$E$6,0,10*ROW('Water Data'!E40))),'Data Summary'!BW46="Yes"),OFFSET('Water Data'!$E$6,0,10*ROW('Water Data'!E40)),NA())</f>
        <v>#N/A</v>
      </c>
      <c r="I46" s="91" t="e">
        <f ca="true">+IF(AND(ISNUMBER(OFFSET('Water Data'!$E$9,0,10*ROW('Water Data'!E40))),'Data Summary'!BX46="Yes"),OFFSET('Water Data'!$E$9,0,10*ROW('Water Data'!E40)),NA())</f>
        <v>#N/A</v>
      </c>
      <c r="J46" s="91" t="e">
        <f ca="true">+IF(AND(ISNUMBER(OFFSET('Water Data'!$F$4,0,10*ROW('Water Data'!F40))),'Data Summary'!BY46="Yes"),100-OFFSET('Water Data'!$F$4,0,10*ROW('Water Data'!F40)),NA())</f>
        <v>#N/A</v>
      </c>
      <c r="K46" s="91" t="e">
        <f ca="true">+IF(AND(ISNUMBER(OFFSET('Water Data'!$F$6,0,10*ROW('Water Data'!F40))),'Data Summary'!BZ46="Yes"),OFFSET('Water Data'!$F$6,0,10*ROW('Water Data'!F40)),NA())</f>
        <v>#N/A</v>
      </c>
      <c r="L46" s="91" t="e">
        <f ca="true">+IF(AND(ISNUMBER(OFFSET('Water Data'!$F$9,0,10*ROW('Water Data'!F40))),'Data Summary'!CA46="Yes"),OFFSET('Water Data'!$F$9,0,10*ROW('Water Data'!F40)),NA())</f>
        <v>#N/A</v>
      </c>
      <c r="M46" s="91" t="e">
        <f ca="true">+IF(AND(ISNUMBER(OFFSET('Water Data'!$G$4,0,10*ROW('Water Data'!G40))),'Data Summary'!CB46="Yes"),100-OFFSET('Water Data'!$G$4,0,10*ROW('Water Data'!G40)),NA())</f>
        <v>#N/A</v>
      </c>
      <c r="N46" s="91" t="e">
        <f ca="true">+IF(AND(ISNUMBER(OFFSET('Water Data'!$G$6,0,10*ROW('Water Data'!G40))),'Data Summary'!CC46="Yes"),OFFSET('Water Data'!$G$6,0,10*ROW('Water Data'!G40)),NA())</f>
        <v>#N/A</v>
      </c>
      <c r="O46" s="91" t="e">
        <f ca="true">+IF(AND(ISNUMBER(OFFSET('Water Data'!$G$9,0,10*ROW('Water Data'!G40))),'Data Summary'!CD46="Yes"),OFFSET('Water Data'!$G$9,0,10*ROW('Water Data'!G40)),NA())</f>
        <v>#N/A</v>
      </c>
      <c r="P46" s="91" t="e">
        <f ca="true">+IF(AND(ISNUMBER(OFFSET('Water Data'!$H$4,0,10*ROW('Water Data'!H40))),'Data Summary'!CE46="Yes"),100-OFFSET('Water Data'!$H$4,0,10*ROW('Water Data'!H40)),NA())</f>
        <v>#N/A</v>
      </c>
      <c r="Q46" s="91" t="e">
        <f ca="true">+IF(AND(ISNUMBER(OFFSET('Water Data'!$H$6,0,10*ROW('Water Data'!H40))),'Data Summary'!CF46="Yes"),OFFSET('Water Data'!$H$6,0,10*ROW('Water Data'!H40)),NA())</f>
        <v>#N/A</v>
      </c>
      <c r="R46" s="91" t="e">
        <f ca="true">+IF(AND(ISNUMBER(OFFSET('Water Data'!$H$9,0,10*ROW('Water Data'!H40))),'Data Summary'!CG46="Yes"),OFFSET('Water Data'!$H$9,0,10*ROW('Water Data'!H40)),NA())</f>
        <v>#N/A</v>
      </c>
      <c r="S46" s="91" t="e">
        <f ca="true">+IF(AND(ISNUMBER(OFFSET('Water Data'!$I$4,0,10*ROW('Water Data'!I40))),'Data Summary'!CH46="Yes"),100-OFFSET('Water Data'!$I$4,0,10*ROW('Water Data'!I40)),NA())</f>
        <v>#N/A</v>
      </c>
      <c r="T46" s="91" t="e">
        <f ca="true">+IF(AND(ISNUMBER(OFFSET('Water Data'!$I$6,0,10*ROW('Water Data'!I40))),'Data Summary'!CI46="Yes"),OFFSET('Water Data'!$I$6,0,10*ROW('Water Data'!I40)),NA())</f>
        <v>#N/A</v>
      </c>
      <c r="U46" s="91" t="e">
        <f ca="true">+IF(AND(ISNUMBER(OFFSET('Water Data'!$I$9,0,10*ROW('Water Data'!I40))),'Data Summary'!CJ46="Yes"),OFFSET('Water Data'!$I$9,0,10*ROW('Water Data'!I40)),NA())</f>
        <v>#N/A</v>
      </c>
      <c r="V46" s="92" t="e">
        <f ca="true">+IF(AND(ISNUMBER(OFFSET('Sanitation Data'!$D$4,0,10*ROW('Sanitation Data'!D40))),'Data Summary'!CK46="Yes"),100-OFFSET('Sanitation Data'!$D$4,0,10*ROW('Sanitation Data'!D40)),NA())</f>
        <v>#N/A</v>
      </c>
      <c r="W46" s="92" t="e">
        <f ca="true">+IF(AND(ISNUMBER(OFFSET('Sanitation Data'!$D$6,0,10*ROW('Sanitation Data'!D40))),'Data Summary'!CL46="Yes"),OFFSET('Sanitation Data'!$D$6,0,10*ROW('Sanitation Data'!D40)),NA())</f>
        <v>#N/A</v>
      </c>
      <c r="X46" s="92" t="e">
        <f ca="true">+IF(AND(ISNUMBER(OFFSET('Sanitation Data'!$D$10,0,10*ROW('Sanitation Data'!D40))),'Data Summary'!CM46="Yes"),OFFSET('Sanitation Data'!$D$10,0,10*ROW('Sanitation Data'!D40)),NA())</f>
        <v>#N/A</v>
      </c>
      <c r="Y46" s="92" t="e">
        <f ca="true">+IF(AND(ISNUMBER(OFFSET('Sanitation Data'!$D$11,0,10*ROW('Sanitation Data'!D40))),'Data Summary'!CN46="Yes"),OFFSET('Sanitation Data'!$D$11,0,10*ROW('Sanitation Data'!D40)),NA())</f>
        <v>#N/A</v>
      </c>
      <c r="Z46" s="92" t="e">
        <f ca="true">+IF(AND(ISNUMBER(OFFSET('Sanitation Data'!$D$12,0,10*ROW('Sanitation Data'!D40))),'Data Summary'!CO46="Yes"),OFFSET('Sanitation Data'!$D$12,0,10*ROW('Sanitation Data'!D40)),NA())</f>
        <v>#N/A</v>
      </c>
      <c r="AA46" s="92" t="e">
        <f ca="true">+IF(AND(ISNUMBER(OFFSET('Sanitation Data'!$E$4,0,10*ROW('Sanitation Data'!E40))),'Data Summary'!CP46="Yes"),100-OFFSET('Sanitation Data'!$E$4,0,10*ROW('Sanitation Data'!E40)),NA())</f>
        <v>#N/A</v>
      </c>
      <c r="AB46" s="92" t="e">
        <f ca="true">+IF(AND(ISNUMBER(OFFSET('Sanitation Data'!$E$6,0,10*ROW('Sanitation Data'!E40))),'Data Summary'!CQ46="Yes"),OFFSET('Sanitation Data'!$E$6,0,10*ROW('Sanitation Data'!E40)),NA())</f>
        <v>#N/A</v>
      </c>
      <c r="AC46" s="92" t="e">
        <f ca="true">+IF(AND(ISNUMBER(OFFSET('Sanitation Data'!$E$10,0,10*ROW('Sanitation Data'!E40))),'Data Summary'!CR46="Yes"),OFFSET('Sanitation Data'!$E$10,0,10*ROW('Sanitation Data'!E40)),NA())</f>
        <v>#N/A</v>
      </c>
      <c r="AD46" s="92" t="e">
        <f ca="true">+IF(AND(ISNUMBER(OFFSET('Sanitation Data'!$E$11,0,10*ROW('Sanitation Data'!E40))),'Data Summary'!CS46="Yes"),OFFSET('Sanitation Data'!$E$11,0,10*ROW('Sanitation Data'!E40)),NA())</f>
        <v>#N/A</v>
      </c>
      <c r="AE46" s="92" t="e">
        <f ca="true">+IF(AND(ISNUMBER(OFFSET('Sanitation Data'!$E$12,0,10*ROW('Sanitation Data'!E40))),'Data Summary'!CT46="Yes"),OFFSET('Sanitation Data'!$E$12,0,10*ROW('Sanitation Data'!E40)),NA())</f>
        <v>#N/A</v>
      </c>
      <c r="AF46" s="92" t="e">
        <f ca="true">+IF(AND(ISNUMBER(OFFSET('Sanitation Data'!$F$4,0,10*ROW('Sanitation Data'!F40))),'Data Summary'!CU46="Yes"),100-OFFSET('Sanitation Data'!$F$4,0,10*ROW('Sanitation Data'!F40)),NA())</f>
        <v>#N/A</v>
      </c>
      <c r="AG46" s="92" t="e">
        <f ca="true">+IF(AND(ISNUMBER(OFFSET('Sanitation Data'!$F$6,0,10*ROW('Sanitation Data'!F40))),'Data Summary'!CV46="Yes"),OFFSET('Sanitation Data'!$F$6,0,10*ROW('Sanitation Data'!F40)),NA())</f>
        <v>#N/A</v>
      </c>
      <c r="AH46" s="92" t="e">
        <f ca="true">+IF(AND(ISNUMBER(OFFSET('Sanitation Data'!$F$10,0,10*ROW('Sanitation Data'!F40))),'Data Summary'!CW46="Yes"),OFFSET('Sanitation Data'!$F$10,0,10*ROW('Sanitation Data'!F40)),NA())</f>
        <v>#N/A</v>
      </c>
      <c r="AI46" s="92" t="e">
        <f ca="true">+IF(AND(ISNUMBER(OFFSET('Sanitation Data'!$F$11,0,10*ROW('Sanitation Data'!F40))),'Data Summary'!CX46="Yes"),OFFSET('Sanitation Data'!$F$11,0,10*ROW('Sanitation Data'!F40)),NA())</f>
        <v>#N/A</v>
      </c>
      <c r="AJ46" s="92" t="e">
        <f ca="true">+IF(AND(ISNUMBER(OFFSET('Sanitation Data'!$F$12,0,10*ROW('Sanitation Data'!F40))),'Data Summary'!CY46="Yes"),OFFSET('Sanitation Data'!$F$12,0,10*ROW('Sanitation Data'!F40)),NA())</f>
        <v>#N/A</v>
      </c>
      <c r="AK46" s="92" t="e">
        <f ca="true">+IF(AND(ISNUMBER(OFFSET('Sanitation Data'!$G$4,0,10*ROW('Sanitation Data'!G40))),'Data Summary'!CZ46="Yes"),100-OFFSET('Sanitation Data'!$G$4,0,10*ROW('Sanitation Data'!G40)),NA())</f>
        <v>#N/A</v>
      </c>
      <c r="AL46" s="92" t="e">
        <f ca="true">+IF(AND(ISNUMBER(OFFSET('Sanitation Data'!$G$6,0,10*ROW('Sanitation Data'!G40))),'Data Summary'!DA46="Yes"),OFFSET('Sanitation Data'!$G$6,0,10*ROW('Sanitation Data'!G40)),NA())</f>
        <v>#N/A</v>
      </c>
      <c r="AM46" s="92" t="e">
        <f ca="true">+IF(AND(ISNUMBER(OFFSET('Sanitation Data'!$G$10,0,10*ROW('Sanitation Data'!G40))),'Data Summary'!DB46="Yes"),OFFSET('Sanitation Data'!$G$10,0,10*ROW('Sanitation Data'!G40)),NA())</f>
        <v>#N/A</v>
      </c>
      <c r="AN46" s="92" t="e">
        <f ca="true">+IF(AND(ISNUMBER(OFFSET('Sanitation Data'!$G$11,0,10*ROW('Sanitation Data'!G40))),'Data Summary'!DC46="Yes"),OFFSET('Sanitation Data'!$G$11,0,10*ROW('Sanitation Data'!G40)),NA())</f>
        <v>#N/A</v>
      </c>
      <c r="AO46" s="92" t="e">
        <f ca="true">+IF(AND(ISNUMBER(OFFSET('Sanitation Data'!$G$12,0,10*ROW('Sanitation Data'!G40))),'Data Summary'!DD46="Yes"),OFFSET('Sanitation Data'!$G$12,0,10*ROW('Sanitation Data'!G40)),NA())</f>
        <v>#N/A</v>
      </c>
      <c r="AP46" s="92" t="e">
        <f ca="true">+IF(AND(ISNUMBER(OFFSET('Sanitation Data'!$H$4,0,10*ROW('Sanitation Data'!H40))),'Data Summary'!DE46="Yes"),100-OFFSET('Sanitation Data'!$H$4,0,10*ROW('Sanitation Data'!H40)),NA())</f>
        <v>#N/A</v>
      </c>
      <c r="AQ46" s="92" t="e">
        <f ca="true">+IF(AND(ISNUMBER(OFFSET('Sanitation Data'!$H$6,0,10*ROW('Sanitation Data'!H40))),'Data Summary'!DF46="Yes"),OFFSET('Sanitation Data'!$H$6,0,10*ROW('Sanitation Data'!H40)),NA())</f>
        <v>#N/A</v>
      </c>
      <c r="AR46" s="92" t="e">
        <f ca="true">+IF(AND(ISNUMBER(OFFSET('Sanitation Data'!$H$10,0,10*ROW('Sanitation Data'!H40))),'Data Summary'!DG46="Yes"),OFFSET('Sanitation Data'!$H$10,0,10*ROW('Sanitation Data'!H40)),NA())</f>
        <v>#N/A</v>
      </c>
      <c r="AS46" s="92" t="e">
        <f ca="true">+IF(AND(ISNUMBER(OFFSET('Sanitation Data'!$H$11,0,10*ROW('Sanitation Data'!H40))),'Data Summary'!DH46="Yes"),OFFSET('Sanitation Data'!$H$11,0,10*ROW('Sanitation Data'!H40)),NA())</f>
        <v>#N/A</v>
      </c>
      <c r="AT46" s="92" t="e">
        <f ca="true">+IF(AND(ISNUMBER(OFFSET('Sanitation Data'!$H$12,0,10*ROW('Sanitation Data'!H40))),'Data Summary'!DI46="Yes"),OFFSET('Sanitation Data'!$H$12,0,10*ROW('Sanitation Data'!H40)),NA())</f>
        <v>#N/A</v>
      </c>
      <c r="AU46" s="92" t="e">
        <f ca="true">+IF(AND(ISNUMBER(OFFSET('Sanitation Data'!$I$4,0,10*ROW('Sanitation Data'!I40))),'Data Summary'!DJ46="Yes"),100-OFFSET('Sanitation Data'!$I$4,0,10*ROW('Sanitation Data'!I40)),NA())</f>
        <v>#N/A</v>
      </c>
      <c r="AV46" s="92" t="e">
        <f ca="true">+IF(AND(ISNUMBER(OFFSET('Sanitation Data'!$I$6,0,10*ROW('Sanitation Data'!I40))),'Data Summary'!DK46="Yes"),OFFSET('Sanitation Data'!$I$6,0,10*ROW('Sanitation Data'!I40)),NA())</f>
        <v>#N/A</v>
      </c>
      <c r="AW46" s="92" t="e">
        <f ca="true">+IF(AND(ISNUMBER(OFFSET('Sanitation Data'!$I$10,0,10*ROW('Sanitation Data'!I40))),'Data Summary'!DL46="Yes"),OFFSET('Sanitation Data'!$I$10,0,10*ROW('Sanitation Data'!I40)),NA())</f>
        <v>#N/A</v>
      </c>
      <c r="AX46" s="92" t="e">
        <f ca="true">+IF(AND(ISNUMBER(OFFSET('Sanitation Data'!$I$11,0,10*ROW('Sanitation Data'!I40))),'Data Summary'!DM46="Yes"),OFFSET('Sanitation Data'!$I$11,0,10*ROW('Sanitation Data'!I40)),NA())</f>
        <v>#N/A</v>
      </c>
      <c r="AY46" s="92" t="e">
        <f ca="true">+IF(AND(ISNUMBER(OFFSET('Sanitation Data'!$I$12,0,10*ROW('Sanitation Data'!I40))),'Data Summary'!DN46="Yes"),OFFSET('Sanitation Data'!$I$12,0,10*ROW('Sanitation Data'!I40)),NA())</f>
        <v>#N/A</v>
      </c>
      <c r="AZ46" s="93" t="e">
        <f ca="true">+IF(AND(ISNUMBER(OFFSET('Hygiene Data'!$D$5,0,10*ROW('Hygiene Data'!D40))),'Data Summary'!DO46="Yes"),OFFSET('Hygiene Data'!$D$5,0,10*ROW('Hygiene Data'!D40)),NA())</f>
        <v>#N/A</v>
      </c>
      <c r="BA46" s="93" t="e">
        <f ca="true">+IF(AND(ISNUMBER(OFFSET('Hygiene Data'!$D$7,0,10*ROW('Hygiene Data'!D40))),'Data Summary'!DP46="Yes"),OFFSET('Hygiene Data'!$D$7,0,10*ROW('Hygiene Data'!D40)),NA())</f>
        <v>#N/A</v>
      </c>
      <c r="BB46" s="93" t="e">
        <f ca="true">+IF(AND(ISNUMBER(OFFSET('Hygiene Data'!$D$9,0,10*ROW('Hygiene Data'!D40))),'Data Summary'!DQ46="Yes"),OFFSET('Hygiene Data'!$D$9,0,10*ROW('Hygiene Data'!D40)),NA())</f>
        <v>#N/A</v>
      </c>
      <c r="BC46" s="93" t="e">
        <f ca="true">+IF(AND(ISNUMBER(OFFSET('Hygiene Data'!$E$5,0,10*ROW('Hygiene Data'!E40))),'Data Summary'!DR46="Yes"),OFFSET('Hygiene Data'!$E$5,0,10*ROW('Hygiene Data'!E40)),NA())</f>
        <v>#N/A</v>
      </c>
      <c r="BD46" s="93" t="e">
        <f ca="true">+IF(AND(ISNUMBER(OFFSET('Hygiene Data'!$E$7,0,10*ROW('Hygiene Data'!E40))),'Data Summary'!DS46="Yes"),OFFSET('Hygiene Data'!$E$7,0,10*ROW('Hygiene Data'!E40)),NA())</f>
        <v>#N/A</v>
      </c>
      <c r="BE46" s="93" t="e">
        <f ca="true">+IF(AND(ISNUMBER(OFFSET('Hygiene Data'!$E$9,0,10*ROW('Hygiene Data'!E40))),'Data Summary'!DT46="Yes"),OFFSET('Hygiene Data'!$E$9,0,10*ROW('Hygiene Data'!E40)),NA())</f>
        <v>#N/A</v>
      </c>
      <c r="BF46" s="93" t="e">
        <f ca="true">+IF(AND(ISNUMBER(OFFSET('Hygiene Data'!$F$5,0,10*ROW('Hygiene Data'!F40))),'Data Summary'!DU46="Yes"),OFFSET('Hygiene Data'!$F$5,0,10*ROW('Hygiene Data'!F40)),NA())</f>
        <v>#N/A</v>
      </c>
      <c r="BG46" s="93" t="e">
        <f ca="true">+IF(AND(ISNUMBER(OFFSET('Hygiene Data'!$F$7,0,10*ROW('Hygiene Data'!F40))),'Data Summary'!DV46="Yes"),OFFSET('Hygiene Data'!$F$7,0,10*ROW('Hygiene Data'!F40)),NA())</f>
        <v>#N/A</v>
      </c>
      <c r="BH46" s="93" t="e">
        <f ca="true">+IF(AND(ISNUMBER(OFFSET('Hygiene Data'!$F$9,0,10*ROW('Hygiene Data'!F40))),'Data Summary'!DW46="Yes"),OFFSET('Hygiene Data'!$F$9,0,10*ROW('Hygiene Data'!F40)),NA())</f>
        <v>#N/A</v>
      </c>
      <c r="BI46" s="93" t="e">
        <f ca="true">+IF(AND(ISNUMBER(OFFSET('Hygiene Data'!$G$5,0,10*ROW('Hygiene Data'!G40))),'Data Summary'!DX46="Yes"),OFFSET('Hygiene Data'!$G$5,0,10*ROW('Hygiene Data'!G40)),NA())</f>
        <v>#N/A</v>
      </c>
      <c r="BJ46" s="93" t="e">
        <f ca="true">+IF(AND(ISNUMBER(OFFSET('Hygiene Data'!$G$7,0,10*ROW('Hygiene Data'!G40))),'Data Summary'!DY46="Yes"),OFFSET('Hygiene Data'!$G$7,0,10*ROW('Hygiene Data'!G40)),NA())</f>
        <v>#N/A</v>
      </c>
      <c r="BK46" s="93" t="e">
        <f ca="true">+IF(AND(ISNUMBER(OFFSET('Hygiene Data'!$G$9,0,10*ROW('Hygiene Data'!G40))),'Data Summary'!DZ46="Yes"),OFFSET('Hygiene Data'!$G$9,0,10*ROW('Hygiene Data'!G40)),NA())</f>
        <v>#N/A</v>
      </c>
      <c r="BL46" s="93" t="e">
        <f ca="true">+IF(AND(ISNUMBER(OFFSET('Hygiene Data'!$H$5,0,10*ROW('Hygiene Data'!H40))),'Data Summary'!EA46="Yes"),OFFSET('Hygiene Data'!$H$5,0,10*ROW('Hygiene Data'!H40)),NA())</f>
        <v>#N/A</v>
      </c>
      <c r="BM46" s="93" t="e">
        <f ca="true">+IF(AND(ISNUMBER(OFFSET('Hygiene Data'!$H$7,0,10*ROW('Hygiene Data'!H40))),'Data Summary'!EB46="Yes"),OFFSET('Hygiene Data'!$H$7,0,10*ROW('Hygiene Data'!H40)),NA())</f>
        <v>#N/A</v>
      </c>
      <c r="BN46" s="93" t="e">
        <f ca="true">+IF(AND(ISNUMBER(OFFSET('Hygiene Data'!$H$9,0,10*ROW('Hygiene Data'!H40))),'Data Summary'!EC46="Yes"),OFFSET('Hygiene Data'!$H$9,0,10*ROW('Hygiene Data'!H40)),NA())</f>
        <v>#N/A</v>
      </c>
      <c r="BO46" s="93" t="e">
        <f ca="true">+IF(AND(ISNUMBER(OFFSET('Hygiene Data'!$I$5,0,10*ROW('Hygiene Data'!I40))),'Data Summary'!ED46="Yes"),OFFSET('Hygiene Data'!$I$5,0,10*ROW('Hygiene Data'!I40)),NA())</f>
        <v>#N/A</v>
      </c>
      <c r="BP46" s="93" t="e">
        <f ca="true">+IF(AND(ISNUMBER(OFFSET('Hygiene Data'!$I$7,0,10*ROW('Hygiene Data'!I40))),'Data Summary'!EE46="Yes"),OFFSET('Hygiene Data'!$I$7,0,10*ROW('Hygiene Data'!I40)),NA())</f>
        <v>#N/A</v>
      </c>
      <c r="BQ46" s="93" t="e">
        <f ca="true">+IF(AND(ISNUMBER(OFFSET('Hygiene Data'!$I$9,0,10*ROW('Hygiene Data'!I40))),'Data Summary'!EF46="Yes"),OFFSET('Hygiene Data'!$I$9,0,10*ROW('Hygiene Data'!I40)),NA())</f>
        <v>#N/A</v>
      </c>
    </row>
    <row xmlns:x14ac="http://schemas.microsoft.com/office/spreadsheetml/2009/9/ac" r="47" x14ac:dyDescent="0.2">
      <c r="A47" s="329" t="e">
        <f ca="true">+RIGHT('Data Summary'!A47,LEN('Data Summary'!A47)-9)</f>
        <v>#VALUE!</v>
      </c>
      <c r="B47" s="35" t="str">
        <f ca="true">+IF(ISTEXT('Data Summary'!B47),'Data Summary'!B47,"")</f>
        <v/>
      </c>
      <c r="C47" s="328" t="e">
        <f ca="true">+VALUE('Data Summary'!C47)</f>
        <v>#VALUE!</v>
      </c>
      <c r="D47" s="91" t="e">
        <f ca="true">+IF(AND(ISNUMBER(OFFSET('Water Data'!$D$4,0,10*ROW('Water Data'!D41))),'Data Summary'!BS47="Yes"),100-OFFSET('Water Data'!$D$4,0,10*ROW('Water Data'!D41)),NA())</f>
        <v>#N/A</v>
      </c>
      <c r="E47" s="91" t="e">
        <f ca="true">+IF(AND(ISNUMBER(OFFSET('Water Data'!$D$6,0,10*ROW('Water Data'!D41))),'Data Summary'!BT47="Yes"),OFFSET('Water Data'!$D$6,0,10*ROW('Water Data'!D41)),NA())</f>
        <v>#N/A</v>
      </c>
      <c r="F47" s="91" t="e">
        <f ca="true">+IF(AND(ISNUMBER(OFFSET('Water Data'!$D$9,0,10*ROW('Water Data'!D41))),'Data Summary'!BU47="Yes"),OFFSET('Water Data'!$D$9,0,10*ROW('Water Data'!D41)),NA())</f>
        <v>#N/A</v>
      </c>
      <c r="G47" s="91" t="e">
        <f ca="true">+IF(AND(ISNUMBER(OFFSET('Water Data'!$E$4,0,10*ROW('Water Data'!E41))),'Data Summary'!BV47="Yes"),100-OFFSET('Water Data'!$E$4,0,10*ROW('Water Data'!E41)),NA())</f>
        <v>#N/A</v>
      </c>
      <c r="H47" s="91" t="e">
        <f ca="true">+IF(AND(ISNUMBER(OFFSET('Water Data'!$E$6,0,10*ROW('Water Data'!E41))),'Data Summary'!BW47="Yes"),OFFSET('Water Data'!$E$6,0,10*ROW('Water Data'!E41)),NA())</f>
        <v>#N/A</v>
      </c>
      <c r="I47" s="91" t="e">
        <f ca="true">+IF(AND(ISNUMBER(OFFSET('Water Data'!$E$9,0,10*ROW('Water Data'!E41))),'Data Summary'!BX47="Yes"),OFFSET('Water Data'!$E$9,0,10*ROW('Water Data'!E41)),NA())</f>
        <v>#N/A</v>
      </c>
      <c r="J47" s="91" t="e">
        <f ca="true">+IF(AND(ISNUMBER(OFFSET('Water Data'!$F$4,0,10*ROW('Water Data'!F41))),'Data Summary'!BY47="Yes"),100-OFFSET('Water Data'!$F$4,0,10*ROW('Water Data'!F41)),NA())</f>
        <v>#N/A</v>
      </c>
      <c r="K47" s="91" t="e">
        <f ca="true">+IF(AND(ISNUMBER(OFFSET('Water Data'!$F$6,0,10*ROW('Water Data'!F41))),'Data Summary'!BZ47="Yes"),OFFSET('Water Data'!$F$6,0,10*ROW('Water Data'!F41)),NA())</f>
        <v>#N/A</v>
      </c>
      <c r="L47" s="91" t="e">
        <f ca="true">+IF(AND(ISNUMBER(OFFSET('Water Data'!$F$9,0,10*ROW('Water Data'!F41))),'Data Summary'!CA47="Yes"),OFFSET('Water Data'!$F$9,0,10*ROW('Water Data'!F41)),NA())</f>
        <v>#N/A</v>
      </c>
      <c r="M47" s="91" t="e">
        <f ca="true">+IF(AND(ISNUMBER(OFFSET('Water Data'!$G$4,0,10*ROW('Water Data'!G41))),'Data Summary'!CB47="Yes"),100-OFFSET('Water Data'!$G$4,0,10*ROW('Water Data'!G41)),NA())</f>
        <v>#N/A</v>
      </c>
      <c r="N47" s="91" t="e">
        <f ca="true">+IF(AND(ISNUMBER(OFFSET('Water Data'!$G$6,0,10*ROW('Water Data'!G41))),'Data Summary'!CC47="Yes"),OFFSET('Water Data'!$G$6,0,10*ROW('Water Data'!G41)),NA())</f>
        <v>#N/A</v>
      </c>
      <c r="O47" s="91" t="e">
        <f ca="true">+IF(AND(ISNUMBER(OFFSET('Water Data'!$G$9,0,10*ROW('Water Data'!G41))),'Data Summary'!CD47="Yes"),OFFSET('Water Data'!$G$9,0,10*ROW('Water Data'!G41)),NA())</f>
        <v>#N/A</v>
      </c>
      <c r="P47" s="91" t="e">
        <f ca="true">+IF(AND(ISNUMBER(OFFSET('Water Data'!$H$4,0,10*ROW('Water Data'!H41))),'Data Summary'!CE47="Yes"),100-OFFSET('Water Data'!$H$4,0,10*ROW('Water Data'!H41)),NA())</f>
        <v>#N/A</v>
      </c>
      <c r="Q47" s="91" t="e">
        <f ca="true">+IF(AND(ISNUMBER(OFFSET('Water Data'!$H$6,0,10*ROW('Water Data'!H41))),'Data Summary'!CF47="Yes"),OFFSET('Water Data'!$H$6,0,10*ROW('Water Data'!H41)),NA())</f>
        <v>#N/A</v>
      </c>
      <c r="R47" s="91" t="e">
        <f ca="true">+IF(AND(ISNUMBER(OFFSET('Water Data'!$H$9,0,10*ROW('Water Data'!H41))),'Data Summary'!CG47="Yes"),OFFSET('Water Data'!$H$9,0,10*ROW('Water Data'!H41)),NA())</f>
        <v>#N/A</v>
      </c>
      <c r="S47" s="91" t="e">
        <f ca="true">+IF(AND(ISNUMBER(OFFSET('Water Data'!$I$4,0,10*ROW('Water Data'!I41))),'Data Summary'!CH47="Yes"),100-OFFSET('Water Data'!$I$4,0,10*ROW('Water Data'!I41)),NA())</f>
        <v>#N/A</v>
      </c>
      <c r="T47" s="91" t="e">
        <f ca="true">+IF(AND(ISNUMBER(OFFSET('Water Data'!$I$6,0,10*ROW('Water Data'!I41))),'Data Summary'!CI47="Yes"),OFFSET('Water Data'!$I$6,0,10*ROW('Water Data'!I41)),NA())</f>
        <v>#N/A</v>
      </c>
      <c r="U47" s="91" t="e">
        <f ca="true">+IF(AND(ISNUMBER(OFFSET('Water Data'!$I$9,0,10*ROW('Water Data'!I41))),'Data Summary'!CJ47="Yes"),OFFSET('Water Data'!$I$9,0,10*ROW('Water Data'!I41)),NA())</f>
        <v>#N/A</v>
      </c>
      <c r="V47" s="92" t="e">
        <f ca="true">+IF(AND(ISNUMBER(OFFSET('Sanitation Data'!$D$4,0,10*ROW('Sanitation Data'!D41))),'Data Summary'!CK47="Yes"),100-OFFSET('Sanitation Data'!$D$4,0,10*ROW('Sanitation Data'!D41)),NA())</f>
        <v>#N/A</v>
      </c>
      <c r="W47" s="92" t="e">
        <f ca="true">+IF(AND(ISNUMBER(OFFSET('Sanitation Data'!$D$6,0,10*ROW('Sanitation Data'!D41))),'Data Summary'!CL47="Yes"),OFFSET('Sanitation Data'!$D$6,0,10*ROW('Sanitation Data'!D41)),NA())</f>
        <v>#N/A</v>
      </c>
      <c r="X47" s="92" t="e">
        <f ca="true">+IF(AND(ISNUMBER(OFFSET('Sanitation Data'!$D$10,0,10*ROW('Sanitation Data'!D41))),'Data Summary'!CM47="Yes"),OFFSET('Sanitation Data'!$D$10,0,10*ROW('Sanitation Data'!D41)),NA())</f>
        <v>#N/A</v>
      </c>
      <c r="Y47" s="92" t="e">
        <f ca="true">+IF(AND(ISNUMBER(OFFSET('Sanitation Data'!$D$11,0,10*ROW('Sanitation Data'!D41))),'Data Summary'!CN47="Yes"),OFFSET('Sanitation Data'!$D$11,0,10*ROW('Sanitation Data'!D41)),NA())</f>
        <v>#N/A</v>
      </c>
      <c r="Z47" s="92" t="e">
        <f ca="true">+IF(AND(ISNUMBER(OFFSET('Sanitation Data'!$D$12,0,10*ROW('Sanitation Data'!D41))),'Data Summary'!CO47="Yes"),OFFSET('Sanitation Data'!$D$12,0,10*ROW('Sanitation Data'!D41)),NA())</f>
        <v>#N/A</v>
      </c>
      <c r="AA47" s="92" t="e">
        <f ca="true">+IF(AND(ISNUMBER(OFFSET('Sanitation Data'!$E$4,0,10*ROW('Sanitation Data'!E41))),'Data Summary'!CP47="Yes"),100-OFFSET('Sanitation Data'!$E$4,0,10*ROW('Sanitation Data'!E41)),NA())</f>
        <v>#N/A</v>
      </c>
      <c r="AB47" s="92" t="e">
        <f ca="true">+IF(AND(ISNUMBER(OFFSET('Sanitation Data'!$E$6,0,10*ROW('Sanitation Data'!E41))),'Data Summary'!CQ47="Yes"),OFFSET('Sanitation Data'!$E$6,0,10*ROW('Sanitation Data'!E41)),NA())</f>
        <v>#N/A</v>
      </c>
      <c r="AC47" s="92" t="e">
        <f ca="true">+IF(AND(ISNUMBER(OFFSET('Sanitation Data'!$E$10,0,10*ROW('Sanitation Data'!E41))),'Data Summary'!CR47="Yes"),OFFSET('Sanitation Data'!$E$10,0,10*ROW('Sanitation Data'!E41)),NA())</f>
        <v>#N/A</v>
      </c>
      <c r="AD47" s="92" t="e">
        <f ca="true">+IF(AND(ISNUMBER(OFFSET('Sanitation Data'!$E$11,0,10*ROW('Sanitation Data'!E41))),'Data Summary'!CS47="Yes"),OFFSET('Sanitation Data'!$E$11,0,10*ROW('Sanitation Data'!E41)),NA())</f>
        <v>#N/A</v>
      </c>
      <c r="AE47" s="92" t="e">
        <f ca="true">+IF(AND(ISNUMBER(OFFSET('Sanitation Data'!$E$12,0,10*ROW('Sanitation Data'!E41))),'Data Summary'!CT47="Yes"),OFFSET('Sanitation Data'!$E$12,0,10*ROW('Sanitation Data'!E41)),NA())</f>
        <v>#N/A</v>
      </c>
      <c r="AF47" s="92" t="e">
        <f ca="true">+IF(AND(ISNUMBER(OFFSET('Sanitation Data'!$F$4,0,10*ROW('Sanitation Data'!F41))),'Data Summary'!CU47="Yes"),100-OFFSET('Sanitation Data'!$F$4,0,10*ROW('Sanitation Data'!F41)),NA())</f>
        <v>#N/A</v>
      </c>
      <c r="AG47" s="92" t="e">
        <f ca="true">+IF(AND(ISNUMBER(OFFSET('Sanitation Data'!$F$6,0,10*ROW('Sanitation Data'!F41))),'Data Summary'!CV47="Yes"),OFFSET('Sanitation Data'!$F$6,0,10*ROW('Sanitation Data'!F41)),NA())</f>
        <v>#N/A</v>
      </c>
      <c r="AH47" s="92" t="e">
        <f ca="true">+IF(AND(ISNUMBER(OFFSET('Sanitation Data'!$F$10,0,10*ROW('Sanitation Data'!F41))),'Data Summary'!CW47="Yes"),OFFSET('Sanitation Data'!$F$10,0,10*ROW('Sanitation Data'!F41)),NA())</f>
        <v>#N/A</v>
      </c>
      <c r="AI47" s="92" t="e">
        <f ca="true">+IF(AND(ISNUMBER(OFFSET('Sanitation Data'!$F$11,0,10*ROW('Sanitation Data'!F41))),'Data Summary'!CX47="Yes"),OFFSET('Sanitation Data'!$F$11,0,10*ROW('Sanitation Data'!F41)),NA())</f>
        <v>#N/A</v>
      </c>
      <c r="AJ47" s="92" t="e">
        <f ca="true">+IF(AND(ISNUMBER(OFFSET('Sanitation Data'!$F$12,0,10*ROW('Sanitation Data'!F41))),'Data Summary'!CY47="Yes"),OFFSET('Sanitation Data'!$F$12,0,10*ROW('Sanitation Data'!F41)),NA())</f>
        <v>#N/A</v>
      </c>
      <c r="AK47" s="92" t="e">
        <f ca="true">+IF(AND(ISNUMBER(OFFSET('Sanitation Data'!$G$4,0,10*ROW('Sanitation Data'!G41))),'Data Summary'!CZ47="Yes"),100-OFFSET('Sanitation Data'!$G$4,0,10*ROW('Sanitation Data'!G41)),NA())</f>
        <v>#N/A</v>
      </c>
      <c r="AL47" s="92" t="e">
        <f ca="true">+IF(AND(ISNUMBER(OFFSET('Sanitation Data'!$G$6,0,10*ROW('Sanitation Data'!G41))),'Data Summary'!DA47="Yes"),OFFSET('Sanitation Data'!$G$6,0,10*ROW('Sanitation Data'!G41)),NA())</f>
        <v>#N/A</v>
      </c>
      <c r="AM47" s="92" t="e">
        <f ca="true">+IF(AND(ISNUMBER(OFFSET('Sanitation Data'!$G$10,0,10*ROW('Sanitation Data'!G41))),'Data Summary'!DB47="Yes"),OFFSET('Sanitation Data'!$G$10,0,10*ROW('Sanitation Data'!G41)),NA())</f>
        <v>#N/A</v>
      </c>
      <c r="AN47" s="92" t="e">
        <f ca="true">+IF(AND(ISNUMBER(OFFSET('Sanitation Data'!$G$11,0,10*ROW('Sanitation Data'!G41))),'Data Summary'!DC47="Yes"),OFFSET('Sanitation Data'!$G$11,0,10*ROW('Sanitation Data'!G41)),NA())</f>
        <v>#N/A</v>
      </c>
      <c r="AO47" s="92" t="e">
        <f ca="true">+IF(AND(ISNUMBER(OFFSET('Sanitation Data'!$G$12,0,10*ROW('Sanitation Data'!G41))),'Data Summary'!DD47="Yes"),OFFSET('Sanitation Data'!$G$12,0,10*ROW('Sanitation Data'!G41)),NA())</f>
        <v>#N/A</v>
      </c>
      <c r="AP47" s="92" t="e">
        <f ca="true">+IF(AND(ISNUMBER(OFFSET('Sanitation Data'!$H$4,0,10*ROW('Sanitation Data'!H41))),'Data Summary'!DE47="Yes"),100-OFFSET('Sanitation Data'!$H$4,0,10*ROW('Sanitation Data'!H41)),NA())</f>
        <v>#N/A</v>
      </c>
      <c r="AQ47" s="92" t="e">
        <f ca="true">+IF(AND(ISNUMBER(OFFSET('Sanitation Data'!$H$6,0,10*ROW('Sanitation Data'!H41))),'Data Summary'!DF47="Yes"),OFFSET('Sanitation Data'!$H$6,0,10*ROW('Sanitation Data'!H41)),NA())</f>
        <v>#N/A</v>
      </c>
      <c r="AR47" s="92" t="e">
        <f ca="true">+IF(AND(ISNUMBER(OFFSET('Sanitation Data'!$H$10,0,10*ROW('Sanitation Data'!H41))),'Data Summary'!DG47="Yes"),OFFSET('Sanitation Data'!$H$10,0,10*ROW('Sanitation Data'!H41)),NA())</f>
        <v>#N/A</v>
      </c>
      <c r="AS47" s="92" t="e">
        <f ca="true">+IF(AND(ISNUMBER(OFFSET('Sanitation Data'!$H$11,0,10*ROW('Sanitation Data'!H41))),'Data Summary'!DH47="Yes"),OFFSET('Sanitation Data'!$H$11,0,10*ROW('Sanitation Data'!H41)),NA())</f>
        <v>#N/A</v>
      </c>
      <c r="AT47" s="92" t="e">
        <f ca="true">+IF(AND(ISNUMBER(OFFSET('Sanitation Data'!$H$12,0,10*ROW('Sanitation Data'!H41))),'Data Summary'!DI47="Yes"),OFFSET('Sanitation Data'!$H$12,0,10*ROW('Sanitation Data'!H41)),NA())</f>
        <v>#N/A</v>
      </c>
      <c r="AU47" s="92" t="e">
        <f ca="true">+IF(AND(ISNUMBER(OFFSET('Sanitation Data'!$I$4,0,10*ROW('Sanitation Data'!I41))),'Data Summary'!DJ47="Yes"),100-OFFSET('Sanitation Data'!$I$4,0,10*ROW('Sanitation Data'!I41)),NA())</f>
        <v>#N/A</v>
      </c>
      <c r="AV47" s="92" t="e">
        <f ca="true">+IF(AND(ISNUMBER(OFFSET('Sanitation Data'!$I$6,0,10*ROW('Sanitation Data'!I41))),'Data Summary'!DK47="Yes"),OFFSET('Sanitation Data'!$I$6,0,10*ROW('Sanitation Data'!I41)),NA())</f>
        <v>#N/A</v>
      </c>
      <c r="AW47" s="92" t="e">
        <f ca="true">+IF(AND(ISNUMBER(OFFSET('Sanitation Data'!$I$10,0,10*ROW('Sanitation Data'!I41))),'Data Summary'!DL47="Yes"),OFFSET('Sanitation Data'!$I$10,0,10*ROW('Sanitation Data'!I41)),NA())</f>
        <v>#N/A</v>
      </c>
      <c r="AX47" s="92" t="e">
        <f ca="true">+IF(AND(ISNUMBER(OFFSET('Sanitation Data'!$I$11,0,10*ROW('Sanitation Data'!I41))),'Data Summary'!DM47="Yes"),OFFSET('Sanitation Data'!$I$11,0,10*ROW('Sanitation Data'!I41)),NA())</f>
        <v>#N/A</v>
      </c>
      <c r="AY47" s="92" t="e">
        <f ca="true">+IF(AND(ISNUMBER(OFFSET('Sanitation Data'!$I$12,0,10*ROW('Sanitation Data'!I41))),'Data Summary'!DN47="Yes"),OFFSET('Sanitation Data'!$I$12,0,10*ROW('Sanitation Data'!I41)),NA())</f>
        <v>#N/A</v>
      </c>
      <c r="AZ47" s="93" t="e">
        <f ca="true">+IF(AND(ISNUMBER(OFFSET('Hygiene Data'!$D$5,0,10*ROW('Hygiene Data'!D41))),'Data Summary'!DO47="Yes"),OFFSET('Hygiene Data'!$D$5,0,10*ROW('Hygiene Data'!D41)),NA())</f>
        <v>#N/A</v>
      </c>
      <c r="BA47" s="93" t="e">
        <f ca="true">+IF(AND(ISNUMBER(OFFSET('Hygiene Data'!$D$7,0,10*ROW('Hygiene Data'!D41))),'Data Summary'!DP47="Yes"),OFFSET('Hygiene Data'!$D$7,0,10*ROW('Hygiene Data'!D41)),NA())</f>
        <v>#N/A</v>
      </c>
      <c r="BB47" s="93" t="e">
        <f ca="true">+IF(AND(ISNUMBER(OFFSET('Hygiene Data'!$D$9,0,10*ROW('Hygiene Data'!D41))),'Data Summary'!DQ47="Yes"),OFFSET('Hygiene Data'!$D$9,0,10*ROW('Hygiene Data'!D41)),NA())</f>
        <v>#N/A</v>
      </c>
      <c r="BC47" s="93" t="e">
        <f ca="true">+IF(AND(ISNUMBER(OFFSET('Hygiene Data'!$E$5,0,10*ROW('Hygiene Data'!E41))),'Data Summary'!DR47="Yes"),OFFSET('Hygiene Data'!$E$5,0,10*ROW('Hygiene Data'!E41)),NA())</f>
        <v>#N/A</v>
      </c>
      <c r="BD47" s="93" t="e">
        <f ca="true">+IF(AND(ISNUMBER(OFFSET('Hygiene Data'!$E$7,0,10*ROW('Hygiene Data'!E41))),'Data Summary'!DS47="Yes"),OFFSET('Hygiene Data'!$E$7,0,10*ROW('Hygiene Data'!E41)),NA())</f>
        <v>#N/A</v>
      </c>
      <c r="BE47" s="93" t="e">
        <f ca="true">+IF(AND(ISNUMBER(OFFSET('Hygiene Data'!$E$9,0,10*ROW('Hygiene Data'!E41))),'Data Summary'!DT47="Yes"),OFFSET('Hygiene Data'!$E$9,0,10*ROW('Hygiene Data'!E41)),NA())</f>
        <v>#N/A</v>
      </c>
      <c r="BF47" s="93" t="e">
        <f ca="true">+IF(AND(ISNUMBER(OFFSET('Hygiene Data'!$F$5,0,10*ROW('Hygiene Data'!F41))),'Data Summary'!DU47="Yes"),OFFSET('Hygiene Data'!$F$5,0,10*ROW('Hygiene Data'!F41)),NA())</f>
        <v>#N/A</v>
      </c>
      <c r="BG47" s="93" t="e">
        <f ca="true">+IF(AND(ISNUMBER(OFFSET('Hygiene Data'!$F$7,0,10*ROW('Hygiene Data'!F41))),'Data Summary'!DV47="Yes"),OFFSET('Hygiene Data'!$F$7,0,10*ROW('Hygiene Data'!F41)),NA())</f>
        <v>#N/A</v>
      </c>
      <c r="BH47" s="93" t="e">
        <f ca="true">+IF(AND(ISNUMBER(OFFSET('Hygiene Data'!$F$9,0,10*ROW('Hygiene Data'!F41))),'Data Summary'!DW47="Yes"),OFFSET('Hygiene Data'!$F$9,0,10*ROW('Hygiene Data'!F41)),NA())</f>
        <v>#N/A</v>
      </c>
      <c r="BI47" s="93" t="e">
        <f ca="true">+IF(AND(ISNUMBER(OFFSET('Hygiene Data'!$G$5,0,10*ROW('Hygiene Data'!G41))),'Data Summary'!DX47="Yes"),OFFSET('Hygiene Data'!$G$5,0,10*ROW('Hygiene Data'!G41)),NA())</f>
        <v>#N/A</v>
      </c>
      <c r="BJ47" s="93" t="e">
        <f ca="true">+IF(AND(ISNUMBER(OFFSET('Hygiene Data'!$G$7,0,10*ROW('Hygiene Data'!G41))),'Data Summary'!DY47="Yes"),OFFSET('Hygiene Data'!$G$7,0,10*ROW('Hygiene Data'!G41)),NA())</f>
        <v>#N/A</v>
      </c>
      <c r="BK47" s="93" t="e">
        <f ca="true">+IF(AND(ISNUMBER(OFFSET('Hygiene Data'!$G$9,0,10*ROW('Hygiene Data'!G41))),'Data Summary'!DZ47="Yes"),OFFSET('Hygiene Data'!$G$9,0,10*ROW('Hygiene Data'!G41)),NA())</f>
        <v>#N/A</v>
      </c>
      <c r="BL47" s="93" t="e">
        <f ca="true">+IF(AND(ISNUMBER(OFFSET('Hygiene Data'!$H$5,0,10*ROW('Hygiene Data'!H41))),'Data Summary'!EA47="Yes"),OFFSET('Hygiene Data'!$H$5,0,10*ROW('Hygiene Data'!H41)),NA())</f>
        <v>#N/A</v>
      </c>
      <c r="BM47" s="93" t="e">
        <f ca="true">+IF(AND(ISNUMBER(OFFSET('Hygiene Data'!$H$7,0,10*ROW('Hygiene Data'!H41))),'Data Summary'!EB47="Yes"),OFFSET('Hygiene Data'!$H$7,0,10*ROW('Hygiene Data'!H41)),NA())</f>
        <v>#N/A</v>
      </c>
      <c r="BN47" s="93" t="e">
        <f ca="true">+IF(AND(ISNUMBER(OFFSET('Hygiene Data'!$H$9,0,10*ROW('Hygiene Data'!H41))),'Data Summary'!EC47="Yes"),OFFSET('Hygiene Data'!$H$9,0,10*ROW('Hygiene Data'!H41)),NA())</f>
        <v>#N/A</v>
      </c>
      <c r="BO47" s="93" t="e">
        <f ca="true">+IF(AND(ISNUMBER(OFFSET('Hygiene Data'!$I$5,0,10*ROW('Hygiene Data'!I41))),'Data Summary'!ED47="Yes"),OFFSET('Hygiene Data'!$I$5,0,10*ROW('Hygiene Data'!I41)),NA())</f>
        <v>#N/A</v>
      </c>
      <c r="BP47" s="93" t="e">
        <f ca="true">+IF(AND(ISNUMBER(OFFSET('Hygiene Data'!$I$7,0,10*ROW('Hygiene Data'!I41))),'Data Summary'!EE47="Yes"),OFFSET('Hygiene Data'!$I$7,0,10*ROW('Hygiene Data'!I41)),NA())</f>
        <v>#N/A</v>
      </c>
      <c r="BQ47" s="93" t="e">
        <f ca="true">+IF(AND(ISNUMBER(OFFSET('Hygiene Data'!$I$9,0,10*ROW('Hygiene Data'!I41))),'Data Summary'!EF47="Yes"),OFFSET('Hygiene Data'!$I$9,0,10*ROW('Hygiene Data'!I41)),NA())</f>
        <v>#N/A</v>
      </c>
    </row>
    <row xmlns:x14ac="http://schemas.microsoft.com/office/spreadsheetml/2009/9/ac" r="48" x14ac:dyDescent="0.2">
      <c r="A48" s="329" t="e">
        <f ca="true">+RIGHT('Data Summary'!A48,LEN('Data Summary'!A48)-9)</f>
        <v>#VALUE!</v>
      </c>
      <c r="B48" s="35" t="str">
        <f ca="true">+IF(ISTEXT('Data Summary'!B48),'Data Summary'!B48,"")</f>
        <v/>
      </c>
      <c r="C48" s="328" t="e">
        <f ca="true">+VALUE('Data Summary'!C48)</f>
        <v>#VALUE!</v>
      </c>
      <c r="D48" s="91" t="e">
        <f ca="true">+IF(AND(ISNUMBER(OFFSET('Water Data'!$D$4,0,10*ROW('Water Data'!D42))),'Data Summary'!BS48="Yes"),100-OFFSET('Water Data'!$D$4,0,10*ROW('Water Data'!D42)),NA())</f>
        <v>#N/A</v>
      </c>
      <c r="E48" s="91" t="e">
        <f ca="true">+IF(AND(ISNUMBER(OFFSET('Water Data'!$D$6,0,10*ROW('Water Data'!D42))),'Data Summary'!BT48="Yes"),OFFSET('Water Data'!$D$6,0,10*ROW('Water Data'!D42)),NA())</f>
        <v>#N/A</v>
      </c>
      <c r="F48" s="91" t="e">
        <f ca="true">+IF(AND(ISNUMBER(OFFSET('Water Data'!$D$9,0,10*ROW('Water Data'!D42))),'Data Summary'!BU48="Yes"),OFFSET('Water Data'!$D$9,0,10*ROW('Water Data'!D42)),NA())</f>
        <v>#N/A</v>
      </c>
      <c r="G48" s="91" t="e">
        <f ca="true">+IF(AND(ISNUMBER(OFFSET('Water Data'!$E$4,0,10*ROW('Water Data'!E42))),'Data Summary'!BV48="Yes"),100-OFFSET('Water Data'!$E$4,0,10*ROW('Water Data'!E42)),NA())</f>
        <v>#N/A</v>
      </c>
      <c r="H48" s="91" t="e">
        <f ca="true">+IF(AND(ISNUMBER(OFFSET('Water Data'!$E$6,0,10*ROW('Water Data'!E42))),'Data Summary'!BW48="Yes"),OFFSET('Water Data'!$E$6,0,10*ROW('Water Data'!E42)),NA())</f>
        <v>#N/A</v>
      </c>
      <c r="I48" s="91" t="e">
        <f ca="true">+IF(AND(ISNUMBER(OFFSET('Water Data'!$E$9,0,10*ROW('Water Data'!E42))),'Data Summary'!BX48="Yes"),OFFSET('Water Data'!$E$9,0,10*ROW('Water Data'!E42)),NA())</f>
        <v>#N/A</v>
      </c>
      <c r="J48" s="91" t="e">
        <f ca="true">+IF(AND(ISNUMBER(OFFSET('Water Data'!$F$4,0,10*ROW('Water Data'!F42))),'Data Summary'!BY48="Yes"),100-OFFSET('Water Data'!$F$4,0,10*ROW('Water Data'!F42)),NA())</f>
        <v>#N/A</v>
      </c>
      <c r="K48" s="91" t="e">
        <f ca="true">+IF(AND(ISNUMBER(OFFSET('Water Data'!$F$6,0,10*ROW('Water Data'!F42))),'Data Summary'!BZ48="Yes"),OFFSET('Water Data'!$F$6,0,10*ROW('Water Data'!F42)),NA())</f>
        <v>#N/A</v>
      </c>
      <c r="L48" s="91" t="e">
        <f ca="true">+IF(AND(ISNUMBER(OFFSET('Water Data'!$F$9,0,10*ROW('Water Data'!F42))),'Data Summary'!CA48="Yes"),OFFSET('Water Data'!$F$9,0,10*ROW('Water Data'!F42)),NA())</f>
        <v>#N/A</v>
      </c>
      <c r="M48" s="91" t="e">
        <f ca="true">+IF(AND(ISNUMBER(OFFSET('Water Data'!$G$4,0,10*ROW('Water Data'!G42))),'Data Summary'!CB48="Yes"),100-OFFSET('Water Data'!$G$4,0,10*ROW('Water Data'!G42)),NA())</f>
        <v>#N/A</v>
      </c>
      <c r="N48" s="91" t="e">
        <f ca="true">+IF(AND(ISNUMBER(OFFSET('Water Data'!$G$6,0,10*ROW('Water Data'!G42))),'Data Summary'!CC48="Yes"),OFFSET('Water Data'!$G$6,0,10*ROW('Water Data'!G42)),NA())</f>
        <v>#N/A</v>
      </c>
      <c r="O48" s="91" t="e">
        <f ca="true">+IF(AND(ISNUMBER(OFFSET('Water Data'!$G$9,0,10*ROW('Water Data'!G42))),'Data Summary'!CD48="Yes"),OFFSET('Water Data'!$G$9,0,10*ROW('Water Data'!G42)),NA())</f>
        <v>#N/A</v>
      </c>
      <c r="P48" s="91" t="e">
        <f ca="true">+IF(AND(ISNUMBER(OFFSET('Water Data'!$H$4,0,10*ROW('Water Data'!H42))),'Data Summary'!CE48="Yes"),100-OFFSET('Water Data'!$H$4,0,10*ROW('Water Data'!H42)),NA())</f>
        <v>#N/A</v>
      </c>
      <c r="Q48" s="91" t="e">
        <f ca="true">+IF(AND(ISNUMBER(OFFSET('Water Data'!$H$6,0,10*ROW('Water Data'!H42))),'Data Summary'!CF48="Yes"),OFFSET('Water Data'!$H$6,0,10*ROW('Water Data'!H42)),NA())</f>
        <v>#N/A</v>
      </c>
      <c r="R48" s="91" t="e">
        <f ca="true">+IF(AND(ISNUMBER(OFFSET('Water Data'!$H$9,0,10*ROW('Water Data'!H42))),'Data Summary'!CG48="Yes"),OFFSET('Water Data'!$H$9,0,10*ROW('Water Data'!H42)),NA())</f>
        <v>#N/A</v>
      </c>
      <c r="S48" s="91" t="e">
        <f ca="true">+IF(AND(ISNUMBER(OFFSET('Water Data'!$I$4,0,10*ROW('Water Data'!I42))),'Data Summary'!CH48="Yes"),100-OFFSET('Water Data'!$I$4,0,10*ROW('Water Data'!I42)),NA())</f>
        <v>#N/A</v>
      </c>
      <c r="T48" s="91" t="e">
        <f ca="true">+IF(AND(ISNUMBER(OFFSET('Water Data'!$I$6,0,10*ROW('Water Data'!I42))),'Data Summary'!CI48="Yes"),OFFSET('Water Data'!$I$6,0,10*ROW('Water Data'!I42)),NA())</f>
        <v>#N/A</v>
      </c>
      <c r="U48" s="91" t="e">
        <f ca="true">+IF(AND(ISNUMBER(OFFSET('Water Data'!$I$9,0,10*ROW('Water Data'!I42))),'Data Summary'!CJ48="Yes"),OFFSET('Water Data'!$I$9,0,10*ROW('Water Data'!I42)),NA())</f>
        <v>#N/A</v>
      </c>
      <c r="V48" s="92" t="e">
        <f ca="true">+IF(AND(ISNUMBER(OFFSET('Sanitation Data'!$D$4,0,10*ROW('Sanitation Data'!D42))),'Data Summary'!CK48="Yes"),100-OFFSET('Sanitation Data'!$D$4,0,10*ROW('Sanitation Data'!D42)),NA())</f>
        <v>#N/A</v>
      </c>
      <c r="W48" s="92" t="e">
        <f ca="true">+IF(AND(ISNUMBER(OFFSET('Sanitation Data'!$D$6,0,10*ROW('Sanitation Data'!D42))),'Data Summary'!CL48="Yes"),OFFSET('Sanitation Data'!$D$6,0,10*ROW('Sanitation Data'!D42)),NA())</f>
        <v>#N/A</v>
      </c>
      <c r="X48" s="92" t="e">
        <f ca="true">+IF(AND(ISNUMBER(OFFSET('Sanitation Data'!$D$10,0,10*ROW('Sanitation Data'!D42))),'Data Summary'!CM48="Yes"),OFFSET('Sanitation Data'!$D$10,0,10*ROW('Sanitation Data'!D42)),NA())</f>
        <v>#N/A</v>
      </c>
      <c r="Y48" s="92" t="e">
        <f ca="true">+IF(AND(ISNUMBER(OFFSET('Sanitation Data'!$D$11,0,10*ROW('Sanitation Data'!D42))),'Data Summary'!CN48="Yes"),OFFSET('Sanitation Data'!$D$11,0,10*ROW('Sanitation Data'!D42)),NA())</f>
        <v>#N/A</v>
      </c>
      <c r="Z48" s="92" t="e">
        <f ca="true">+IF(AND(ISNUMBER(OFFSET('Sanitation Data'!$D$12,0,10*ROW('Sanitation Data'!D42))),'Data Summary'!CO48="Yes"),OFFSET('Sanitation Data'!$D$12,0,10*ROW('Sanitation Data'!D42)),NA())</f>
        <v>#N/A</v>
      </c>
      <c r="AA48" s="92" t="e">
        <f ca="true">+IF(AND(ISNUMBER(OFFSET('Sanitation Data'!$E$4,0,10*ROW('Sanitation Data'!E42))),'Data Summary'!CP48="Yes"),100-OFFSET('Sanitation Data'!$E$4,0,10*ROW('Sanitation Data'!E42)),NA())</f>
        <v>#N/A</v>
      </c>
      <c r="AB48" s="92" t="e">
        <f ca="true">+IF(AND(ISNUMBER(OFFSET('Sanitation Data'!$E$6,0,10*ROW('Sanitation Data'!E42))),'Data Summary'!CQ48="Yes"),OFFSET('Sanitation Data'!$E$6,0,10*ROW('Sanitation Data'!E42)),NA())</f>
        <v>#N/A</v>
      </c>
      <c r="AC48" s="92" t="e">
        <f ca="true">+IF(AND(ISNUMBER(OFFSET('Sanitation Data'!$E$10,0,10*ROW('Sanitation Data'!E42))),'Data Summary'!CR48="Yes"),OFFSET('Sanitation Data'!$E$10,0,10*ROW('Sanitation Data'!E42)),NA())</f>
        <v>#N/A</v>
      </c>
      <c r="AD48" s="92" t="e">
        <f ca="true">+IF(AND(ISNUMBER(OFFSET('Sanitation Data'!$E$11,0,10*ROW('Sanitation Data'!E42))),'Data Summary'!CS48="Yes"),OFFSET('Sanitation Data'!$E$11,0,10*ROW('Sanitation Data'!E42)),NA())</f>
        <v>#N/A</v>
      </c>
      <c r="AE48" s="92" t="e">
        <f ca="true">+IF(AND(ISNUMBER(OFFSET('Sanitation Data'!$E$12,0,10*ROW('Sanitation Data'!E42))),'Data Summary'!CT48="Yes"),OFFSET('Sanitation Data'!$E$12,0,10*ROW('Sanitation Data'!E42)),NA())</f>
        <v>#N/A</v>
      </c>
      <c r="AF48" s="92" t="e">
        <f ca="true">+IF(AND(ISNUMBER(OFFSET('Sanitation Data'!$F$4,0,10*ROW('Sanitation Data'!F42))),'Data Summary'!CU48="Yes"),100-OFFSET('Sanitation Data'!$F$4,0,10*ROW('Sanitation Data'!F42)),NA())</f>
        <v>#N/A</v>
      </c>
      <c r="AG48" s="92" t="e">
        <f ca="true">+IF(AND(ISNUMBER(OFFSET('Sanitation Data'!$F$6,0,10*ROW('Sanitation Data'!F42))),'Data Summary'!CV48="Yes"),OFFSET('Sanitation Data'!$F$6,0,10*ROW('Sanitation Data'!F42)),NA())</f>
        <v>#N/A</v>
      </c>
      <c r="AH48" s="92" t="e">
        <f ca="true">+IF(AND(ISNUMBER(OFFSET('Sanitation Data'!$F$10,0,10*ROW('Sanitation Data'!F42))),'Data Summary'!CW48="Yes"),OFFSET('Sanitation Data'!$F$10,0,10*ROW('Sanitation Data'!F42)),NA())</f>
        <v>#N/A</v>
      </c>
      <c r="AI48" s="92" t="e">
        <f ca="true">+IF(AND(ISNUMBER(OFFSET('Sanitation Data'!$F$11,0,10*ROW('Sanitation Data'!F42))),'Data Summary'!CX48="Yes"),OFFSET('Sanitation Data'!$F$11,0,10*ROW('Sanitation Data'!F42)),NA())</f>
        <v>#N/A</v>
      </c>
      <c r="AJ48" s="92" t="e">
        <f ca="true">+IF(AND(ISNUMBER(OFFSET('Sanitation Data'!$F$12,0,10*ROW('Sanitation Data'!F42))),'Data Summary'!CY48="Yes"),OFFSET('Sanitation Data'!$F$12,0,10*ROW('Sanitation Data'!F42)),NA())</f>
        <v>#N/A</v>
      </c>
      <c r="AK48" s="92" t="e">
        <f ca="true">+IF(AND(ISNUMBER(OFFSET('Sanitation Data'!$G$4,0,10*ROW('Sanitation Data'!G42))),'Data Summary'!CZ48="Yes"),100-OFFSET('Sanitation Data'!$G$4,0,10*ROW('Sanitation Data'!G42)),NA())</f>
        <v>#N/A</v>
      </c>
      <c r="AL48" s="92" t="e">
        <f ca="true">+IF(AND(ISNUMBER(OFFSET('Sanitation Data'!$G$6,0,10*ROW('Sanitation Data'!G42))),'Data Summary'!DA48="Yes"),OFFSET('Sanitation Data'!$G$6,0,10*ROW('Sanitation Data'!G42)),NA())</f>
        <v>#N/A</v>
      </c>
      <c r="AM48" s="92" t="e">
        <f ca="true">+IF(AND(ISNUMBER(OFFSET('Sanitation Data'!$G$10,0,10*ROW('Sanitation Data'!G42))),'Data Summary'!DB48="Yes"),OFFSET('Sanitation Data'!$G$10,0,10*ROW('Sanitation Data'!G42)),NA())</f>
        <v>#N/A</v>
      </c>
      <c r="AN48" s="92" t="e">
        <f ca="true">+IF(AND(ISNUMBER(OFFSET('Sanitation Data'!$G$11,0,10*ROW('Sanitation Data'!G42))),'Data Summary'!DC48="Yes"),OFFSET('Sanitation Data'!$G$11,0,10*ROW('Sanitation Data'!G42)),NA())</f>
        <v>#N/A</v>
      </c>
      <c r="AO48" s="92" t="e">
        <f ca="true">+IF(AND(ISNUMBER(OFFSET('Sanitation Data'!$G$12,0,10*ROW('Sanitation Data'!G42))),'Data Summary'!DD48="Yes"),OFFSET('Sanitation Data'!$G$12,0,10*ROW('Sanitation Data'!G42)),NA())</f>
        <v>#N/A</v>
      </c>
      <c r="AP48" s="92" t="e">
        <f ca="true">+IF(AND(ISNUMBER(OFFSET('Sanitation Data'!$H$4,0,10*ROW('Sanitation Data'!H42))),'Data Summary'!DE48="Yes"),100-OFFSET('Sanitation Data'!$H$4,0,10*ROW('Sanitation Data'!H42)),NA())</f>
        <v>#N/A</v>
      </c>
      <c r="AQ48" s="92" t="e">
        <f ca="true">+IF(AND(ISNUMBER(OFFSET('Sanitation Data'!$H$6,0,10*ROW('Sanitation Data'!H42))),'Data Summary'!DF48="Yes"),OFFSET('Sanitation Data'!$H$6,0,10*ROW('Sanitation Data'!H42)),NA())</f>
        <v>#N/A</v>
      </c>
      <c r="AR48" s="92" t="e">
        <f ca="true">+IF(AND(ISNUMBER(OFFSET('Sanitation Data'!$H$10,0,10*ROW('Sanitation Data'!H42))),'Data Summary'!DG48="Yes"),OFFSET('Sanitation Data'!$H$10,0,10*ROW('Sanitation Data'!H42)),NA())</f>
        <v>#N/A</v>
      </c>
      <c r="AS48" s="92" t="e">
        <f ca="true">+IF(AND(ISNUMBER(OFFSET('Sanitation Data'!$H$11,0,10*ROW('Sanitation Data'!H42))),'Data Summary'!DH48="Yes"),OFFSET('Sanitation Data'!$H$11,0,10*ROW('Sanitation Data'!H42)),NA())</f>
        <v>#N/A</v>
      </c>
      <c r="AT48" s="92" t="e">
        <f ca="true">+IF(AND(ISNUMBER(OFFSET('Sanitation Data'!$H$12,0,10*ROW('Sanitation Data'!H42))),'Data Summary'!DI48="Yes"),OFFSET('Sanitation Data'!$H$12,0,10*ROW('Sanitation Data'!H42)),NA())</f>
        <v>#N/A</v>
      </c>
      <c r="AU48" s="92" t="e">
        <f ca="true">+IF(AND(ISNUMBER(OFFSET('Sanitation Data'!$I$4,0,10*ROW('Sanitation Data'!I42))),'Data Summary'!DJ48="Yes"),100-OFFSET('Sanitation Data'!$I$4,0,10*ROW('Sanitation Data'!I42)),NA())</f>
        <v>#N/A</v>
      </c>
      <c r="AV48" s="92" t="e">
        <f ca="true">+IF(AND(ISNUMBER(OFFSET('Sanitation Data'!$I$6,0,10*ROW('Sanitation Data'!I42))),'Data Summary'!DK48="Yes"),OFFSET('Sanitation Data'!$I$6,0,10*ROW('Sanitation Data'!I42)),NA())</f>
        <v>#N/A</v>
      </c>
      <c r="AW48" s="92" t="e">
        <f ca="true">+IF(AND(ISNUMBER(OFFSET('Sanitation Data'!$I$10,0,10*ROW('Sanitation Data'!I42))),'Data Summary'!DL48="Yes"),OFFSET('Sanitation Data'!$I$10,0,10*ROW('Sanitation Data'!I42)),NA())</f>
        <v>#N/A</v>
      </c>
      <c r="AX48" s="92" t="e">
        <f ca="true">+IF(AND(ISNUMBER(OFFSET('Sanitation Data'!$I$11,0,10*ROW('Sanitation Data'!I42))),'Data Summary'!DM48="Yes"),OFFSET('Sanitation Data'!$I$11,0,10*ROW('Sanitation Data'!I42)),NA())</f>
        <v>#N/A</v>
      </c>
      <c r="AY48" s="92" t="e">
        <f ca="true">+IF(AND(ISNUMBER(OFFSET('Sanitation Data'!$I$12,0,10*ROW('Sanitation Data'!I42))),'Data Summary'!DN48="Yes"),OFFSET('Sanitation Data'!$I$12,0,10*ROW('Sanitation Data'!I42)),NA())</f>
        <v>#N/A</v>
      </c>
      <c r="AZ48" s="93" t="e">
        <f ca="true">+IF(AND(ISNUMBER(OFFSET('Hygiene Data'!$D$5,0,10*ROW('Hygiene Data'!D42))),'Data Summary'!DO48="Yes"),OFFSET('Hygiene Data'!$D$5,0,10*ROW('Hygiene Data'!D42)),NA())</f>
        <v>#N/A</v>
      </c>
      <c r="BA48" s="93" t="e">
        <f ca="true">+IF(AND(ISNUMBER(OFFSET('Hygiene Data'!$D$7,0,10*ROW('Hygiene Data'!D42))),'Data Summary'!DP48="Yes"),OFFSET('Hygiene Data'!$D$7,0,10*ROW('Hygiene Data'!D42)),NA())</f>
        <v>#N/A</v>
      </c>
      <c r="BB48" s="93" t="e">
        <f ca="true">+IF(AND(ISNUMBER(OFFSET('Hygiene Data'!$D$9,0,10*ROW('Hygiene Data'!D42))),'Data Summary'!DQ48="Yes"),OFFSET('Hygiene Data'!$D$9,0,10*ROW('Hygiene Data'!D42)),NA())</f>
        <v>#N/A</v>
      </c>
      <c r="BC48" s="93" t="e">
        <f ca="true">+IF(AND(ISNUMBER(OFFSET('Hygiene Data'!$E$5,0,10*ROW('Hygiene Data'!E42))),'Data Summary'!DR48="Yes"),OFFSET('Hygiene Data'!$E$5,0,10*ROW('Hygiene Data'!E42)),NA())</f>
        <v>#N/A</v>
      </c>
      <c r="BD48" s="93" t="e">
        <f ca="true">+IF(AND(ISNUMBER(OFFSET('Hygiene Data'!$E$7,0,10*ROW('Hygiene Data'!E42))),'Data Summary'!DS48="Yes"),OFFSET('Hygiene Data'!$E$7,0,10*ROW('Hygiene Data'!E42)),NA())</f>
        <v>#N/A</v>
      </c>
      <c r="BE48" s="93" t="e">
        <f ca="true">+IF(AND(ISNUMBER(OFFSET('Hygiene Data'!$E$9,0,10*ROW('Hygiene Data'!E42))),'Data Summary'!DT48="Yes"),OFFSET('Hygiene Data'!$E$9,0,10*ROW('Hygiene Data'!E42)),NA())</f>
        <v>#N/A</v>
      </c>
      <c r="BF48" s="93" t="e">
        <f ca="true">+IF(AND(ISNUMBER(OFFSET('Hygiene Data'!$F$5,0,10*ROW('Hygiene Data'!F42))),'Data Summary'!DU48="Yes"),OFFSET('Hygiene Data'!$F$5,0,10*ROW('Hygiene Data'!F42)),NA())</f>
        <v>#N/A</v>
      </c>
      <c r="BG48" s="93" t="e">
        <f ca="true">+IF(AND(ISNUMBER(OFFSET('Hygiene Data'!$F$7,0,10*ROW('Hygiene Data'!F42))),'Data Summary'!DV48="Yes"),OFFSET('Hygiene Data'!$F$7,0,10*ROW('Hygiene Data'!F42)),NA())</f>
        <v>#N/A</v>
      </c>
      <c r="BH48" s="93" t="e">
        <f ca="true">+IF(AND(ISNUMBER(OFFSET('Hygiene Data'!$F$9,0,10*ROW('Hygiene Data'!F42))),'Data Summary'!DW48="Yes"),OFFSET('Hygiene Data'!$F$9,0,10*ROW('Hygiene Data'!F42)),NA())</f>
        <v>#N/A</v>
      </c>
      <c r="BI48" s="93" t="e">
        <f ca="true">+IF(AND(ISNUMBER(OFFSET('Hygiene Data'!$G$5,0,10*ROW('Hygiene Data'!G42))),'Data Summary'!DX48="Yes"),OFFSET('Hygiene Data'!$G$5,0,10*ROW('Hygiene Data'!G42)),NA())</f>
        <v>#N/A</v>
      </c>
      <c r="BJ48" s="93" t="e">
        <f ca="true">+IF(AND(ISNUMBER(OFFSET('Hygiene Data'!$G$7,0,10*ROW('Hygiene Data'!G42))),'Data Summary'!DY48="Yes"),OFFSET('Hygiene Data'!$G$7,0,10*ROW('Hygiene Data'!G42)),NA())</f>
        <v>#N/A</v>
      </c>
      <c r="BK48" s="93" t="e">
        <f ca="true">+IF(AND(ISNUMBER(OFFSET('Hygiene Data'!$G$9,0,10*ROW('Hygiene Data'!G42))),'Data Summary'!DZ48="Yes"),OFFSET('Hygiene Data'!$G$9,0,10*ROW('Hygiene Data'!G42)),NA())</f>
        <v>#N/A</v>
      </c>
      <c r="BL48" s="93" t="e">
        <f ca="true">+IF(AND(ISNUMBER(OFFSET('Hygiene Data'!$H$5,0,10*ROW('Hygiene Data'!H42))),'Data Summary'!EA48="Yes"),OFFSET('Hygiene Data'!$H$5,0,10*ROW('Hygiene Data'!H42)),NA())</f>
        <v>#N/A</v>
      </c>
      <c r="BM48" s="93" t="e">
        <f ca="true">+IF(AND(ISNUMBER(OFFSET('Hygiene Data'!$H$7,0,10*ROW('Hygiene Data'!H42))),'Data Summary'!EB48="Yes"),OFFSET('Hygiene Data'!$H$7,0,10*ROW('Hygiene Data'!H42)),NA())</f>
        <v>#N/A</v>
      </c>
      <c r="BN48" s="93" t="e">
        <f ca="true">+IF(AND(ISNUMBER(OFFSET('Hygiene Data'!$H$9,0,10*ROW('Hygiene Data'!H42))),'Data Summary'!EC48="Yes"),OFFSET('Hygiene Data'!$H$9,0,10*ROW('Hygiene Data'!H42)),NA())</f>
        <v>#N/A</v>
      </c>
      <c r="BO48" s="93" t="e">
        <f ca="true">+IF(AND(ISNUMBER(OFFSET('Hygiene Data'!$I$5,0,10*ROW('Hygiene Data'!I42))),'Data Summary'!ED48="Yes"),OFFSET('Hygiene Data'!$I$5,0,10*ROW('Hygiene Data'!I42)),NA())</f>
        <v>#N/A</v>
      </c>
      <c r="BP48" s="93" t="e">
        <f ca="true">+IF(AND(ISNUMBER(OFFSET('Hygiene Data'!$I$7,0,10*ROW('Hygiene Data'!I42))),'Data Summary'!EE48="Yes"),OFFSET('Hygiene Data'!$I$7,0,10*ROW('Hygiene Data'!I42)),NA())</f>
        <v>#N/A</v>
      </c>
      <c r="BQ48" s="93" t="e">
        <f ca="true">+IF(AND(ISNUMBER(OFFSET('Hygiene Data'!$I$9,0,10*ROW('Hygiene Data'!I42))),'Data Summary'!EF48="Yes"),OFFSET('Hygiene Data'!$I$9,0,10*ROW('Hygiene Data'!I42)),NA())</f>
        <v>#N/A</v>
      </c>
    </row>
    <row xmlns:x14ac="http://schemas.microsoft.com/office/spreadsheetml/2009/9/ac" r="49" x14ac:dyDescent="0.2">
      <c r="A49" s="329" t="e">
        <f ca="true">+RIGHT('Data Summary'!A49,LEN('Data Summary'!A49)-9)</f>
        <v>#VALUE!</v>
      </c>
      <c r="B49" s="35" t="str">
        <f ca="true">+IF(ISTEXT('Data Summary'!B49),'Data Summary'!B49,"")</f>
        <v/>
      </c>
      <c r="C49" s="328" t="e">
        <f ca="true">+VALUE('Data Summary'!C49)</f>
        <v>#VALUE!</v>
      </c>
      <c r="D49" s="91" t="e">
        <f ca="true">+IF(AND(ISNUMBER(OFFSET('Water Data'!$D$4,0,10*ROW('Water Data'!D43))),'Data Summary'!BS49="Yes"),100-OFFSET('Water Data'!$D$4,0,10*ROW('Water Data'!D43)),NA())</f>
        <v>#N/A</v>
      </c>
      <c r="E49" s="91" t="e">
        <f ca="true">+IF(AND(ISNUMBER(OFFSET('Water Data'!$D$6,0,10*ROW('Water Data'!D43))),'Data Summary'!BT49="Yes"),OFFSET('Water Data'!$D$6,0,10*ROW('Water Data'!D43)),NA())</f>
        <v>#N/A</v>
      </c>
      <c r="F49" s="91" t="e">
        <f ca="true">+IF(AND(ISNUMBER(OFFSET('Water Data'!$D$9,0,10*ROW('Water Data'!D43))),'Data Summary'!BU49="Yes"),OFFSET('Water Data'!$D$9,0,10*ROW('Water Data'!D43)),NA())</f>
        <v>#N/A</v>
      </c>
      <c r="G49" s="91" t="e">
        <f ca="true">+IF(AND(ISNUMBER(OFFSET('Water Data'!$E$4,0,10*ROW('Water Data'!E43))),'Data Summary'!BV49="Yes"),100-OFFSET('Water Data'!$E$4,0,10*ROW('Water Data'!E43)),NA())</f>
        <v>#N/A</v>
      </c>
      <c r="H49" s="91" t="e">
        <f ca="true">+IF(AND(ISNUMBER(OFFSET('Water Data'!$E$6,0,10*ROW('Water Data'!E43))),'Data Summary'!BW49="Yes"),OFFSET('Water Data'!$E$6,0,10*ROW('Water Data'!E43)),NA())</f>
        <v>#N/A</v>
      </c>
      <c r="I49" s="91" t="e">
        <f ca="true">+IF(AND(ISNUMBER(OFFSET('Water Data'!$E$9,0,10*ROW('Water Data'!E43))),'Data Summary'!BX49="Yes"),OFFSET('Water Data'!$E$9,0,10*ROW('Water Data'!E43)),NA())</f>
        <v>#N/A</v>
      </c>
      <c r="J49" s="91" t="e">
        <f ca="true">+IF(AND(ISNUMBER(OFFSET('Water Data'!$F$4,0,10*ROW('Water Data'!F43))),'Data Summary'!BY49="Yes"),100-OFFSET('Water Data'!$F$4,0,10*ROW('Water Data'!F43)),NA())</f>
        <v>#N/A</v>
      </c>
      <c r="K49" s="91" t="e">
        <f ca="true">+IF(AND(ISNUMBER(OFFSET('Water Data'!$F$6,0,10*ROW('Water Data'!F43))),'Data Summary'!BZ49="Yes"),OFFSET('Water Data'!$F$6,0,10*ROW('Water Data'!F43)),NA())</f>
        <v>#N/A</v>
      </c>
      <c r="L49" s="91" t="e">
        <f ca="true">+IF(AND(ISNUMBER(OFFSET('Water Data'!$F$9,0,10*ROW('Water Data'!F43))),'Data Summary'!CA49="Yes"),OFFSET('Water Data'!$F$9,0,10*ROW('Water Data'!F43)),NA())</f>
        <v>#N/A</v>
      </c>
      <c r="M49" s="91" t="e">
        <f ca="true">+IF(AND(ISNUMBER(OFFSET('Water Data'!$G$4,0,10*ROW('Water Data'!G43))),'Data Summary'!CB49="Yes"),100-OFFSET('Water Data'!$G$4,0,10*ROW('Water Data'!G43)),NA())</f>
        <v>#N/A</v>
      </c>
      <c r="N49" s="91" t="e">
        <f ca="true">+IF(AND(ISNUMBER(OFFSET('Water Data'!$G$6,0,10*ROW('Water Data'!G43))),'Data Summary'!CC49="Yes"),OFFSET('Water Data'!$G$6,0,10*ROW('Water Data'!G43)),NA())</f>
        <v>#N/A</v>
      </c>
      <c r="O49" s="91" t="e">
        <f ca="true">+IF(AND(ISNUMBER(OFFSET('Water Data'!$G$9,0,10*ROW('Water Data'!G43))),'Data Summary'!CD49="Yes"),OFFSET('Water Data'!$G$9,0,10*ROW('Water Data'!G43)),NA())</f>
        <v>#N/A</v>
      </c>
      <c r="P49" s="91" t="e">
        <f ca="true">+IF(AND(ISNUMBER(OFFSET('Water Data'!$H$4,0,10*ROW('Water Data'!H43))),'Data Summary'!CE49="Yes"),100-OFFSET('Water Data'!$H$4,0,10*ROW('Water Data'!H43)),NA())</f>
        <v>#N/A</v>
      </c>
      <c r="Q49" s="91" t="e">
        <f ca="true">+IF(AND(ISNUMBER(OFFSET('Water Data'!$H$6,0,10*ROW('Water Data'!H43))),'Data Summary'!CF49="Yes"),OFFSET('Water Data'!$H$6,0,10*ROW('Water Data'!H43)),NA())</f>
        <v>#N/A</v>
      </c>
      <c r="R49" s="91" t="e">
        <f ca="true">+IF(AND(ISNUMBER(OFFSET('Water Data'!$H$9,0,10*ROW('Water Data'!H43))),'Data Summary'!CG49="Yes"),OFFSET('Water Data'!$H$9,0,10*ROW('Water Data'!H43)),NA())</f>
        <v>#N/A</v>
      </c>
      <c r="S49" s="91" t="e">
        <f ca="true">+IF(AND(ISNUMBER(OFFSET('Water Data'!$I$4,0,10*ROW('Water Data'!I43))),'Data Summary'!CH49="Yes"),100-OFFSET('Water Data'!$I$4,0,10*ROW('Water Data'!I43)),NA())</f>
        <v>#N/A</v>
      </c>
      <c r="T49" s="91" t="e">
        <f ca="true">+IF(AND(ISNUMBER(OFFSET('Water Data'!$I$6,0,10*ROW('Water Data'!I43))),'Data Summary'!CI49="Yes"),OFFSET('Water Data'!$I$6,0,10*ROW('Water Data'!I43)),NA())</f>
        <v>#N/A</v>
      </c>
      <c r="U49" s="91" t="e">
        <f ca="true">+IF(AND(ISNUMBER(OFFSET('Water Data'!$I$9,0,10*ROW('Water Data'!I43))),'Data Summary'!CJ49="Yes"),OFFSET('Water Data'!$I$9,0,10*ROW('Water Data'!I43)),NA())</f>
        <v>#N/A</v>
      </c>
      <c r="V49" s="92" t="e">
        <f ca="true">+IF(AND(ISNUMBER(OFFSET('Sanitation Data'!$D$4,0,10*ROW('Sanitation Data'!D43))),'Data Summary'!CK49="Yes"),100-OFFSET('Sanitation Data'!$D$4,0,10*ROW('Sanitation Data'!D43)),NA())</f>
        <v>#N/A</v>
      </c>
      <c r="W49" s="92" t="e">
        <f ca="true">+IF(AND(ISNUMBER(OFFSET('Sanitation Data'!$D$6,0,10*ROW('Sanitation Data'!D43))),'Data Summary'!CL49="Yes"),OFFSET('Sanitation Data'!$D$6,0,10*ROW('Sanitation Data'!D43)),NA())</f>
        <v>#N/A</v>
      </c>
      <c r="X49" s="92" t="e">
        <f ca="true">+IF(AND(ISNUMBER(OFFSET('Sanitation Data'!$D$10,0,10*ROW('Sanitation Data'!D43))),'Data Summary'!CM49="Yes"),OFFSET('Sanitation Data'!$D$10,0,10*ROW('Sanitation Data'!D43)),NA())</f>
        <v>#N/A</v>
      </c>
      <c r="Y49" s="92" t="e">
        <f ca="true">+IF(AND(ISNUMBER(OFFSET('Sanitation Data'!$D$11,0,10*ROW('Sanitation Data'!D43))),'Data Summary'!CN49="Yes"),OFFSET('Sanitation Data'!$D$11,0,10*ROW('Sanitation Data'!D43)),NA())</f>
        <v>#N/A</v>
      </c>
      <c r="Z49" s="92" t="e">
        <f ca="true">+IF(AND(ISNUMBER(OFFSET('Sanitation Data'!$D$12,0,10*ROW('Sanitation Data'!D43))),'Data Summary'!CO49="Yes"),OFFSET('Sanitation Data'!$D$12,0,10*ROW('Sanitation Data'!D43)),NA())</f>
        <v>#N/A</v>
      </c>
      <c r="AA49" s="92" t="e">
        <f ca="true">+IF(AND(ISNUMBER(OFFSET('Sanitation Data'!$E$4,0,10*ROW('Sanitation Data'!E43))),'Data Summary'!CP49="Yes"),100-OFFSET('Sanitation Data'!$E$4,0,10*ROW('Sanitation Data'!E43)),NA())</f>
        <v>#N/A</v>
      </c>
      <c r="AB49" s="92" t="e">
        <f ca="true">+IF(AND(ISNUMBER(OFFSET('Sanitation Data'!$E$6,0,10*ROW('Sanitation Data'!E43))),'Data Summary'!CQ49="Yes"),OFFSET('Sanitation Data'!$E$6,0,10*ROW('Sanitation Data'!E43)),NA())</f>
        <v>#N/A</v>
      </c>
      <c r="AC49" s="92" t="e">
        <f ca="true">+IF(AND(ISNUMBER(OFFSET('Sanitation Data'!$E$10,0,10*ROW('Sanitation Data'!E43))),'Data Summary'!CR49="Yes"),OFFSET('Sanitation Data'!$E$10,0,10*ROW('Sanitation Data'!E43)),NA())</f>
        <v>#N/A</v>
      </c>
      <c r="AD49" s="92" t="e">
        <f ca="true">+IF(AND(ISNUMBER(OFFSET('Sanitation Data'!$E$11,0,10*ROW('Sanitation Data'!E43))),'Data Summary'!CS49="Yes"),OFFSET('Sanitation Data'!$E$11,0,10*ROW('Sanitation Data'!E43)),NA())</f>
        <v>#N/A</v>
      </c>
      <c r="AE49" s="92" t="e">
        <f ca="true">+IF(AND(ISNUMBER(OFFSET('Sanitation Data'!$E$12,0,10*ROW('Sanitation Data'!E43))),'Data Summary'!CT49="Yes"),OFFSET('Sanitation Data'!$E$12,0,10*ROW('Sanitation Data'!E43)),NA())</f>
        <v>#N/A</v>
      </c>
      <c r="AF49" s="92" t="e">
        <f ca="true">+IF(AND(ISNUMBER(OFFSET('Sanitation Data'!$F$4,0,10*ROW('Sanitation Data'!F43))),'Data Summary'!CU49="Yes"),100-OFFSET('Sanitation Data'!$F$4,0,10*ROW('Sanitation Data'!F43)),NA())</f>
        <v>#N/A</v>
      </c>
      <c r="AG49" s="92" t="e">
        <f ca="true">+IF(AND(ISNUMBER(OFFSET('Sanitation Data'!$F$6,0,10*ROW('Sanitation Data'!F43))),'Data Summary'!CV49="Yes"),OFFSET('Sanitation Data'!$F$6,0,10*ROW('Sanitation Data'!F43)),NA())</f>
        <v>#N/A</v>
      </c>
      <c r="AH49" s="92" t="e">
        <f ca="true">+IF(AND(ISNUMBER(OFFSET('Sanitation Data'!$F$10,0,10*ROW('Sanitation Data'!F43))),'Data Summary'!CW49="Yes"),OFFSET('Sanitation Data'!$F$10,0,10*ROW('Sanitation Data'!F43)),NA())</f>
        <v>#N/A</v>
      </c>
      <c r="AI49" s="92" t="e">
        <f ca="true">+IF(AND(ISNUMBER(OFFSET('Sanitation Data'!$F$11,0,10*ROW('Sanitation Data'!F43))),'Data Summary'!CX49="Yes"),OFFSET('Sanitation Data'!$F$11,0,10*ROW('Sanitation Data'!F43)),NA())</f>
        <v>#N/A</v>
      </c>
      <c r="AJ49" s="92" t="e">
        <f ca="true">+IF(AND(ISNUMBER(OFFSET('Sanitation Data'!$F$12,0,10*ROW('Sanitation Data'!F43))),'Data Summary'!CY49="Yes"),OFFSET('Sanitation Data'!$F$12,0,10*ROW('Sanitation Data'!F43)),NA())</f>
        <v>#N/A</v>
      </c>
      <c r="AK49" s="92" t="e">
        <f ca="true">+IF(AND(ISNUMBER(OFFSET('Sanitation Data'!$G$4,0,10*ROW('Sanitation Data'!G43))),'Data Summary'!CZ49="Yes"),100-OFFSET('Sanitation Data'!$G$4,0,10*ROW('Sanitation Data'!G43)),NA())</f>
        <v>#N/A</v>
      </c>
      <c r="AL49" s="92" t="e">
        <f ca="true">+IF(AND(ISNUMBER(OFFSET('Sanitation Data'!$G$6,0,10*ROW('Sanitation Data'!G43))),'Data Summary'!DA49="Yes"),OFFSET('Sanitation Data'!$G$6,0,10*ROW('Sanitation Data'!G43)),NA())</f>
        <v>#N/A</v>
      </c>
      <c r="AM49" s="92" t="e">
        <f ca="true">+IF(AND(ISNUMBER(OFFSET('Sanitation Data'!$G$10,0,10*ROW('Sanitation Data'!G43))),'Data Summary'!DB49="Yes"),OFFSET('Sanitation Data'!$G$10,0,10*ROW('Sanitation Data'!G43)),NA())</f>
        <v>#N/A</v>
      </c>
      <c r="AN49" s="92" t="e">
        <f ca="true">+IF(AND(ISNUMBER(OFFSET('Sanitation Data'!$G$11,0,10*ROW('Sanitation Data'!G43))),'Data Summary'!DC49="Yes"),OFFSET('Sanitation Data'!$G$11,0,10*ROW('Sanitation Data'!G43)),NA())</f>
        <v>#N/A</v>
      </c>
      <c r="AO49" s="92" t="e">
        <f ca="true">+IF(AND(ISNUMBER(OFFSET('Sanitation Data'!$G$12,0,10*ROW('Sanitation Data'!G43))),'Data Summary'!DD49="Yes"),OFFSET('Sanitation Data'!$G$12,0,10*ROW('Sanitation Data'!G43)),NA())</f>
        <v>#N/A</v>
      </c>
      <c r="AP49" s="92" t="e">
        <f ca="true">+IF(AND(ISNUMBER(OFFSET('Sanitation Data'!$H$4,0,10*ROW('Sanitation Data'!H43))),'Data Summary'!DE49="Yes"),100-OFFSET('Sanitation Data'!$H$4,0,10*ROW('Sanitation Data'!H43)),NA())</f>
        <v>#N/A</v>
      </c>
      <c r="AQ49" s="92" t="e">
        <f ca="true">+IF(AND(ISNUMBER(OFFSET('Sanitation Data'!$H$6,0,10*ROW('Sanitation Data'!H43))),'Data Summary'!DF49="Yes"),OFFSET('Sanitation Data'!$H$6,0,10*ROW('Sanitation Data'!H43)),NA())</f>
        <v>#N/A</v>
      </c>
      <c r="AR49" s="92" t="e">
        <f ca="true">+IF(AND(ISNUMBER(OFFSET('Sanitation Data'!$H$10,0,10*ROW('Sanitation Data'!H43))),'Data Summary'!DG49="Yes"),OFFSET('Sanitation Data'!$H$10,0,10*ROW('Sanitation Data'!H43)),NA())</f>
        <v>#N/A</v>
      </c>
      <c r="AS49" s="92" t="e">
        <f ca="true">+IF(AND(ISNUMBER(OFFSET('Sanitation Data'!$H$11,0,10*ROW('Sanitation Data'!H43))),'Data Summary'!DH49="Yes"),OFFSET('Sanitation Data'!$H$11,0,10*ROW('Sanitation Data'!H43)),NA())</f>
        <v>#N/A</v>
      </c>
      <c r="AT49" s="92" t="e">
        <f ca="true">+IF(AND(ISNUMBER(OFFSET('Sanitation Data'!$H$12,0,10*ROW('Sanitation Data'!H43))),'Data Summary'!DI49="Yes"),OFFSET('Sanitation Data'!$H$12,0,10*ROW('Sanitation Data'!H43)),NA())</f>
        <v>#N/A</v>
      </c>
      <c r="AU49" s="92" t="e">
        <f ca="true">+IF(AND(ISNUMBER(OFFSET('Sanitation Data'!$I$4,0,10*ROW('Sanitation Data'!I43))),'Data Summary'!DJ49="Yes"),100-OFFSET('Sanitation Data'!$I$4,0,10*ROW('Sanitation Data'!I43)),NA())</f>
        <v>#N/A</v>
      </c>
      <c r="AV49" s="92" t="e">
        <f ca="true">+IF(AND(ISNUMBER(OFFSET('Sanitation Data'!$I$6,0,10*ROW('Sanitation Data'!I43))),'Data Summary'!DK49="Yes"),OFFSET('Sanitation Data'!$I$6,0,10*ROW('Sanitation Data'!I43)),NA())</f>
        <v>#N/A</v>
      </c>
      <c r="AW49" s="92" t="e">
        <f ca="true">+IF(AND(ISNUMBER(OFFSET('Sanitation Data'!$I$10,0,10*ROW('Sanitation Data'!I43))),'Data Summary'!DL49="Yes"),OFFSET('Sanitation Data'!$I$10,0,10*ROW('Sanitation Data'!I43)),NA())</f>
        <v>#N/A</v>
      </c>
      <c r="AX49" s="92" t="e">
        <f ca="true">+IF(AND(ISNUMBER(OFFSET('Sanitation Data'!$I$11,0,10*ROW('Sanitation Data'!I43))),'Data Summary'!DM49="Yes"),OFFSET('Sanitation Data'!$I$11,0,10*ROW('Sanitation Data'!I43)),NA())</f>
        <v>#N/A</v>
      </c>
      <c r="AY49" s="92" t="e">
        <f ca="true">+IF(AND(ISNUMBER(OFFSET('Sanitation Data'!$I$12,0,10*ROW('Sanitation Data'!I43))),'Data Summary'!DN49="Yes"),OFFSET('Sanitation Data'!$I$12,0,10*ROW('Sanitation Data'!I43)),NA())</f>
        <v>#N/A</v>
      </c>
      <c r="AZ49" s="93" t="e">
        <f ca="true">+IF(AND(ISNUMBER(OFFSET('Hygiene Data'!$D$5,0,10*ROW('Hygiene Data'!D43))),'Data Summary'!DO49="Yes"),OFFSET('Hygiene Data'!$D$5,0,10*ROW('Hygiene Data'!D43)),NA())</f>
        <v>#N/A</v>
      </c>
      <c r="BA49" s="93" t="e">
        <f ca="true">+IF(AND(ISNUMBER(OFFSET('Hygiene Data'!$D$7,0,10*ROW('Hygiene Data'!D43))),'Data Summary'!DP49="Yes"),OFFSET('Hygiene Data'!$D$7,0,10*ROW('Hygiene Data'!D43)),NA())</f>
        <v>#N/A</v>
      </c>
      <c r="BB49" s="93" t="e">
        <f ca="true">+IF(AND(ISNUMBER(OFFSET('Hygiene Data'!$D$9,0,10*ROW('Hygiene Data'!D43))),'Data Summary'!DQ49="Yes"),OFFSET('Hygiene Data'!$D$9,0,10*ROW('Hygiene Data'!D43)),NA())</f>
        <v>#N/A</v>
      </c>
      <c r="BC49" s="93" t="e">
        <f ca="true">+IF(AND(ISNUMBER(OFFSET('Hygiene Data'!$E$5,0,10*ROW('Hygiene Data'!E43))),'Data Summary'!DR49="Yes"),OFFSET('Hygiene Data'!$E$5,0,10*ROW('Hygiene Data'!E43)),NA())</f>
        <v>#N/A</v>
      </c>
      <c r="BD49" s="93" t="e">
        <f ca="true">+IF(AND(ISNUMBER(OFFSET('Hygiene Data'!$E$7,0,10*ROW('Hygiene Data'!E43))),'Data Summary'!DS49="Yes"),OFFSET('Hygiene Data'!$E$7,0,10*ROW('Hygiene Data'!E43)),NA())</f>
        <v>#N/A</v>
      </c>
      <c r="BE49" s="93" t="e">
        <f ca="true">+IF(AND(ISNUMBER(OFFSET('Hygiene Data'!$E$9,0,10*ROW('Hygiene Data'!E43))),'Data Summary'!DT49="Yes"),OFFSET('Hygiene Data'!$E$9,0,10*ROW('Hygiene Data'!E43)),NA())</f>
        <v>#N/A</v>
      </c>
      <c r="BF49" s="93" t="e">
        <f ca="true">+IF(AND(ISNUMBER(OFFSET('Hygiene Data'!$F$5,0,10*ROW('Hygiene Data'!F43))),'Data Summary'!DU49="Yes"),OFFSET('Hygiene Data'!$F$5,0,10*ROW('Hygiene Data'!F43)),NA())</f>
        <v>#N/A</v>
      </c>
      <c r="BG49" s="93" t="e">
        <f ca="true">+IF(AND(ISNUMBER(OFFSET('Hygiene Data'!$F$7,0,10*ROW('Hygiene Data'!F43))),'Data Summary'!DV49="Yes"),OFFSET('Hygiene Data'!$F$7,0,10*ROW('Hygiene Data'!F43)),NA())</f>
        <v>#N/A</v>
      </c>
      <c r="BH49" s="93" t="e">
        <f ca="true">+IF(AND(ISNUMBER(OFFSET('Hygiene Data'!$F$9,0,10*ROW('Hygiene Data'!F43))),'Data Summary'!DW49="Yes"),OFFSET('Hygiene Data'!$F$9,0,10*ROW('Hygiene Data'!F43)),NA())</f>
        <v>#N/A</v>
      </c>
      <c r="BI49" s="93" t="e">
        <f ca="true">+IF(AND(ISNUMBER(OFFSET('Hygiene Data'!$G$5,0,10*ROW('Hygiene Data'!G43))),'Data Summary'!DX49="Yes"),OFFSET('Hygiene Data'!$G$5,0,10*ROW('Hygiene Data'!G43)),NA())</f>
        <v>#N/A</v>
      </c>
      <c r="BJ49" s="93" t="e">
        <f ca="true">+IF(AND(ISNUMBER(OFFSET('Hygiene Data'!$G$7,0,10*ROW('Hygiene Data'!G43))),'Data Summary'!DY49="Yes"),OFFSET('Hygiene Data'!$G$7,0,10*ROW('Hygiene Data'!G43)),NA())</f>
        <v>#N/A</v>
      </c>
      <c r="BK49" s="93" t="e">
        <f ca="true">+IF(AND(ISNUMBER(OFFSET('Hygiene Data'!$G$9,0,10*ROW('Hygiene Data'!G43))),'Data Summary'!DZ49="Yes"),OFFSET('Hygiene Data'!$G$9,0,10*ROW('Hygiene Data'!G43)),NA())</f>
        <v>#N/A</v>
      </c>
      <c r="BL49" s="93" t="e">
        <f ca="true">+IF(AND(ISNUMBER(OFFSET('Hygiene Data'!$H$5,0,10*ROW('Hygiene Data'!H43))),'Data Summary'!EA49="Yes"),OFFSET('Hygiene Data'!$H$5,0,10*ROW('Hygiene Data'!H43)),NA())</f>
        <v>#N/A</v>
      </c>
      <c r="BM49" s="93" t="e">
        <f ca="true">+IF(AND(ISNUMBER(OFFSET('Hygiene Data'!$H$7,0,10*ROW('Hygiene Data'!H43))),'Data Summary'!EB49="Yes"),OFFSET('Hygiene Data'!$H$7,0,10*ROW('Hygiene Data'!H43)),NA())</f>
        <v>#N/A</v>
      </c>
      <c r="BN49" s="93" t="e">
        <f ca="true">+IF(AND(ISNUMBER(OFFSET('Hygiene Data'!$H$9,0,10*ROW('Hygiene Data'!H43))),'Data Summary'!EC49="Yes"),OFFSET('Hygiene Data'!$H$9,0,10*ROW('Hygiene Data'!H43)),NA())</f>
        <v>#N/A</v>
      </c>
      <c r="BO49" s="93" t="e">
        <f ca="true">+IF(AND(ISNUMBER(OFFSET('Hygiene Data'!$I$5,0,10*ROW('Hygiene Data'!I43))),'Data Summary'!ED49="Yes"),OFFSET('Hygiene Data'!$I$5,0,10*ROW('Hygiene Data'!I43)),NA())</f>
        <v>#N/A</v>
      </c>
      <c r="BP49" s="93" t="e">
        <f ca="true">+IF(AND(ISNUMBER(OFFSET('Hygiene Data'!$I$7,0,10*ROW('Hygiene Data'!I43))),'Data Summary'!EE49="Yes"),OFFSET('Hygiene Data'!$I$7,0,10*ROW('Hygiene Data'!I43)),NA())</f>
        <v>#N/A</v>
      </c>
      <c r="BQ49" s="93" t="e">
        <f ca="true">+IF(AND(ISNUMBER(OFFSET('Hygiene Data'!$I$9,0,10*ROW('Hygiene Data'!I43))),'Data Summary'!EF49="Yes"),OFFSET('Hygiene Data'!$I$9,0,10*ROW('Hygiene Data'!I43)),NA())</f>
        <v>#N/A</v>
      </c>
    </row>
    <row xmlns:x14ac="http://schemas.microsoft.com/office/spreadsheetml/2009/9/ac" r="50" x14ac:dyDescent="0.2">
      <c r="A50" s="329" t="e">
        <f ca="true">+RIGHT('Data Summary'!A50,LEN('Data Summary'!A50)-9)</f>
        <v>#VALUE!</v>
      </c>
      <c r="B50" s="35" t="str">
        <f ca="true">+IF(ISTEXT('Data Summary'!B50),'Data Summary'!B50,"")</f>
        <v/>
      </c>
      <c r="C50" s="328" t="e">
        <f ca="true">+VALUE('Data Summary'!C50)</f>
        <v>#VALUE!</v>
      </c>
      <c r="D50" s="91" t="e">
        <f ca="true">+IF(AND(ISNUMBER(OFFSET('Water Data'!$D$4,0,10*ROW('Water Data'!D44))),'Data Summary'!BS50="Yes"),100-OFFSET('Water Data'!$D$4,0,10*ROW('Water Data'!D44)),NA())</f>
        <v>#N/A</v>
      </c>
      <c r="E50" s="91" t="e">
        <f ca="true">+IF(AND(ISNUMBER(OFFSET('Water Data'!$D$6,0,10*ROW('Water Data'!D44))),'Data Summary'!BT50="Yes"),OFFSET('Water Data'!$D$6,0,10*ROW('Water Data'!D44)),NA())</f>
        <v>#N/A</v>
      </c>
      <c r="F50" s="91" t="e">
        <f ca="true">+IF(AND(ISNUMBER(OFFSET('Water Data'!$D$9,0,10*ROW('Water Data'!D44))),'Data Summary'!BU50="Yes"),OFFSET('Water Data'!$D$9,0,10*ROW('Water Data'!D44)),NA())</f>
        <v>#N/A</v>
      </c>
      <c r="G50" s="91" t="e">
        <f ca="true">+IF(AND(ISNUMBER(OFFSET('Water Data'!$E$4,0,10*ROW('Water Data'!E44))),'Data Summary'!BV50="Yes"),100-OFFSET('Water Data'!$E$4,0,10*ROW('Water Data'!E44)),NA())</f>
        <v>#N/A</v>
      </c>
      <c r="H50" s="91" t="e">
        <f ca="true">+IF(AND(ISNUMBER(OFFSET('Water Data'!$E$6,0,10*ROW('Water Data'!E44))),'Data Summary'!BW50="Yes"),OFFSET('Water Data'!$E$6,0,10*ROW('Water Data'!E44)),NA())</f>
        <v>#N/A</v>
      </c>
      <c r="I50" s="91" t="e">
        <f ca="true">+IF(AND(ISNUMBER(OFFSET('Water Data'!$E$9,0,10*ROW('Water Data'!E44))),'Data Summary'!BX50="Yes"),OFFSET('Water Data'!$E$9,0,10*ROW('Water Data'!E44)),NA())</f>
        <v>#N/A</v>
      </c>
      <c r="J50" s="91" t="e">
        <f ca="true">+IF(AND(ISNUMBER(OFFSET('Water Data'!$F$4,0,10*ROW('Water Data'!F44))),'Data Summary'!BY50="Yes"),100-OFFSET('Water Data'!$F$4,0,10*ROW('Water Data'!F44)),NA())</f>
        <v>#N/A</v>
      </c>
      <c r="K50" s="91" t="e">
        <f ca="true">+IF(AND(ISNUMBER(OFFSET('Water Data'!$F$6,0,10*ROW('Water Data'!F44))),'Data Summary'!BZ50="Yes"),OFFSET('Water Data'!$F$6,0,10*ROW('Water Data'!F44)),NA())</f>
        <v>#N/A</v>
      </c>
      <c r="L50" s="91" t="e">
        <f ca="true">+IF(AND(ISNUMBER(OFFSET('Water Data'!$F$9,0,10*ROW('Water Data'!F44))),'Data Summary'!CA50="Yes"),OFFSET('Water Data'!$F$9,0,10*ROW('Water Data'!F44)),NA())</f>
        <v>#N/A</v>
      </c>
      <c r="M50" s="91" t="e">
        <f ca="true">+IF(AND(ISNUMBER(OFFSET('Water Data'!$G$4,0,10*ROW('Water Data'!G44))),'Data Summary'!CB50="Yes"),100-OFFSET('Water Data'!$G$4,0,10*ROW('Water Data'!G44)),NA())</f>
        <v>#N/A</v>
      </c>
      <c r="N50" s="91" t="e">
        <f ca="true">+IF(AND(ISNUMBER(OFFSET('Water Data'!$G$6,0,10*ROW('Water Data'!G44))),'Data Summary'!CC50="Yes"),OFFSET('Water Data'!$G$6,0,10*ROW('Water Data'!G44)),NA())</f>
        <v>#N/A</v>
      </c>
      <c r="O50" s="91" t="e">
        <f ca="true">+IF(AND(ISNUMBER(OFFSET('Water Data'!$G$9,0,10*ROW('Water Data'!G44))),'Data Summary'!CD50="Yes"),OFFSET('Water Data'!$G$9,0,10*ROW('Water Data'!G44)),NA())</f>
        <v>#N/A</v>
      </c>
      <c r="P50" s="91" t="e">
        <f ca="true">+IF(AND(ISNUMBER(OFFSET('Water Data'!$H$4,0,10*ROW('Water Data'!H44))),'Data Summary'!CE50="Yes"),100-OFFSET('Water Data'!$H$4,0,10*ROW('Water Data'!H44)),NA())</f>
        <v>#N/A</v>
      </c>
      <c r="Q50" s="91" t="e">
        <f ca="true">+IF(AND(ISNUMBER(OFFSET('Water Data'!$H$6,0,10*ROW('Water Data'!H44))),'Data Summary'!CF50="Yes"),OFFSET('Water Data'!$H$6,0,10*ROW('Water Data'!H44)),NA())</f>
        <v>#N/A</v>
      </c>
      <c r="R50" s="91" t="e">
        <f ca="true">+IF(AND(ISNUMBER(OFFSET('Water Data'!$H$9,0,10*ROW('Water Data'!H44))),'Data Summary'!CG50="Yes"),OFFSET('Water Data'!$H$9,0,10*ROW('Water Data'!H44)),NA())</f>
        <v>#N/A</v>
      </c>
      <c r="S50" s="91" t="e">
        <f ca="true">+IF(AND(ISNUMBER(OFFSET('Water Data'!$I$4,0,10*ROW('Water Data'!I44))),'Data Summary'!CH50="Yes"),100-OFFSET('Water Data'!$I$4,0,10*ROW('Water Data'!I44)),NA())</f>
        <v>#N/A</v>
      </c>
      <c r="T50" s="91" t="e">
        <f ca="true">+IF(AND(ISNUMBER(OFFSET('Water Data'!$I$6,0,10*ROW('Water Data'!I44))),'Data Summary'!CI50="Yes"),OFFSET('Water Data'!$I$6,0,10*ROW('Water Data'!I44)),NA())</f>
        <v>#N/A</v>
      </c>
      <c r="U50" s="91" t="e">
        <f ca="true">+IF(AND(ISNUMBER(OFFSET('Water Data'!$I$9,0,10*ROW('Water Data'!I44))),'Data Summary'!CJ50="Yes"),OFFSET('Water Data'!$I$9,0,10*ROW('Water Data'!I44)),NA())</f>
        <v>#N/A</v>
      </c>
      <c r="V50" s="92" t="e">
        <f ca="true">+IF(AND(ISNUMBER(OFFSET('Sanitation Data'!$D$4,0,10*ROW('Sanitation Data'!D44))),'Data Summary'!CK50="Yes"),100-OFFSET('Sanitation Data'!$D$4,0,10*ROW('Sanitation Data'!D44)),NA())</f>
        <v>#N/A</v>
      </c>
      <c r="W50" s="92" t="e">
        <f ca="true">+IF(AND(ISNUMBER(OFFSET('Sanitation Data'!$D$6,0,10*ROW('Sanitation Data'!D44))),'Data Summary'!CL50="Yes"),OFFSET('Sanitation Data'!$D$6,0,10*ROW('Sanitation Data'!D44)),NA())</f>
        <v>#N/A</v>
      </c>
      <c r="X50" s="92" t="e">
        <f ca="true">+IF(AND(ISNUMBER(OFFSET('Sanitation Data'!$D$10,0,10*ROW('Sanitation Data'!D44))),'Data Summary'!CM50="Yes"),OFFSET('Sanitation Data'!$D$10,0,10*ROW('Sanitation Data'!D44)),NA())</f>
        <v>#N/A</v>
      </c>
      <c r="Y50" s="92" t="e">
        <f ca="true">+IF(AND(ISNUMBER(OFFSET('Sanitation Data'!$D$11,0,10*ROW('Sanitation Data'!D44))),'Data Summary'!CN50="Yes"),OFFSET('Sanitation Data'!$D$11,0,10*ROW('Sanitation Data'!D44)),NA())</f>
        <v>#N/A</v>
      </c>
      <c r="Z50" s="92" t="e">
        <f ca="true">+IF(AND(ISNUMBER(OFFSET('Sanitation Data'!$D$12,0,10*ROW('Sanitation Data'!D44))),'Data Summary'!CO50="Yes"),OFFSET('Sanitation Data'!$D$12,0,10*ROW('Sanitation Data'!D44)),NA())</f>
        <v>#N/A</v>
      </c>
      <c r="AA50" s="92" t="e">
        <f ca="true">+IF(AND(ISNUMBER(OFFSET('Sanitation Data'!$E$4,0,10*ROW('Sanitation Data'!E44))),'Data Summary'!CP50="Yes"),100-OFFSET('Sanitation Data'!$E$4,0,10*ROW('Sanitation Data'!E44)),NA())</f>
        <v>#N/A</v>
      </c>
      <c r="AB50" s="92" t="e">
        <f ca="true">+IF(AND(ISNUMBER(OFFSET('Sanitation Data'!$E$6,0,10*ROW('Sanitation Data'!E44))),'Data Summary'!CQ50="Yes"),OFFSET('Sanitation Data'!$E$6,0,10*ROW('Sanitation Data'!E44)),NA())</f>
        <v>#N/A</v>
      </c>
      <c r="AC50" s="92" t="e">
        <f ca="true">+IF(AND(ISNUMBER(OFFSET('Sanitation Data'!$E$10,0,10*ROW('Sanitation Data'!E44))),'Data Summary'!CR50="Yes"),OFFSET('Sanitation Data'!$E$10,0,10*ROW('Sanitation Data'!E44)),NA())</f>
        <v>#N/A</v>
      </c>
      <c r="AD50" s="92" t="e">
        <f ca="true">+IF(AND(ISNUMBER(OFFSET('Sanitation Data'!$E$11,0,10*ROW('Sanitation Data'!E44))),'Data Summary'!CS50="Yes"),OFFSET('Sanitation Data'!$E$11,0,10*ROW('Sanitation Data'!E44)),NA())</f>
        <v>#N/A</v>
      </c>
      <c r="AE50" s="92" t="e">
        <f ca="true">+IF(AND(ISNUMBER(OFFSET('Sanitation Data'!$E$12,0,10*ROW('Sanitation Data'!E44))),'Data Summary'!CT50="Yes"),OFFSET('Sanitation Data'!$E$12,0,10*ROW('Sanitation Data'!E44)),NA())</f>
        <v>#N/A</v>
      </c>
      <c r="AF50" s="92" t="e">
        <f ca="true">+IF(AND(ISNUMBER(OFFSET('Sanitation Data'!$F$4,0,10*ROW('Sanitation Data'!F44))),'Data Summary'!CU50="Yes"),100-OFFSET('Sanitation Data'!$F$4,0,10*ROW('Sanitation Data'!F44)),NA())</f>
        <v>#N/A</v>
      </c>
      <c r="AG50" s="92" t="e">
        <f ca="true">+IF(AND(ISNUMBER(OFFSET('Sanitation Data'!$F$6,0,10*ROW('Sanitation Data'!F44))),'Data Summary'!CV50="Yes"),OFFSET('Sanitation Data'!$F$6,0,10*ROW('Sanitation Data'!F44)),NA())</f>
        <v>#N/A</v>
      </c>
      <c r="AH50" s="92" t="e">
        <f ca="true">+IF(AND(ISNUMBER(OFFSET('Sanitation Data'!$F$10,0,10*ROW('Sanitation Data'!F44))),'Data Summary'!CW50="Yes"),OFFSET('Sanitation Data'!$F$10,0,10*ROW('Sanitation Data'!F44)),NA())</f>
        <v>#N/A</v>
      </c>
      <c r="AI50" s="92" t="e">
        <f ca="true">+IF(AND(ISNUMBER(OFFSET('Sanitation Data'!$F$11,0,10*ROW('Sanitation Data'!F44))),'Data Summary'!CX50="Yes"),OFFSET('Sanitation Data'!$F$11,0,10*ROW('Sanitation Data'!F44)),NA())</f>
        <v>#N/A</v>
      </c>
      <c r="AJ50" s="92" t="e">
        <f ca="true">+IF(AND(ISNUMBER(OFFSET('Sanitation Data'!$F$12,0,10*ROW('Sanitation Data'!F44))),'Data Summary'!CY50="Yes"),OFFSET('Sanitation Data'!$F$12,0,10*ROW('Sanitation Data'!F44)),NA())</f>
        <v>#N/A</v>
      </c>
      <c r="AK50" s="92" t="e">
        <f ca="true">+IF(AND(ISNUMBER(OFFSET('Sanitation Data'!$G$4,0,10*ROW('Sanitation Data'!G44))),'Data Summary'!CZ50="Yes"),100-OFFSET('Sanitation Data'!$G$4,0,10*ROW('Sanitation Data'!G44)),NA())</f>
        <v>#N/A</v>
      </c>
      <c r="AL50" s="92" t="e">
        <f ca="true">+IF(AND(ISNUMBER(OFFSET('Sanitation Data'!$G$6,0,10*ROW('Sanitation Data'!G44))),'Data Summary'!DA50="Yes"),OFFSET('Sanitation Data'!$G$6,0,10*ROW('Sanitation Data'!G44)),NA())</f>
        <v>#N/A</v>
      </c>
      <c r="AM50" s="92" t="e">
        <f ca="true">+IF(AND(ISNUMBER(OFFSET('Sanitation Data'!$G$10,0,10*ROW('Sanitation Data'!G44))),'Data Summary'!DB50="Yes"),OFFSET('Sanitation Data'!$G$10,0,10*ROW('Sanitation Data'!G44)),NA())</f>
        <v>#N/A</v>
      </c>
      <c r="AN50" s="92" t="e">
        <f ca="true">+IF(AND(ISNUMBER(OFFSET('Sanitation Data'!$G$11,0,10*ROW('Sanitation Data'!G44))),'Data Summary'!DC50="Yes"),OFFSET('Sanitation Data'!$G$11,0,10*ROW('Sanitation Data'!G44)),NA())</f>
        <v>#N/A</v>
      </c>
      <c r="AO50" s="92" t="e">
        <f ca="true">+IF(AND(ISNUMBER(OFFSET('Sanitation Data'!$G$12,0,10*ROW('Sanitation Data'!G44))),'Data Summary'!DD50="Yes"),OFFSET('Sanitation Data'!$G$12,0,10*ROW('Sanitation Data'!G44)),NA())</f>
        <v>#N/A</v>
      </c>
      <c r="AP50" s="92" t="e">
        <f ca="true">+IF(AND(ISNUMBER(OFFSET('Sanitation Data'!$H$4,0,10*ROW('Sanitation Data'!H44))),'Data Summary'!DE50="Yes"),100-OFFSET('Sanitation Data'!$H$4,0,10*ROW('Sanitation Data'!H44)),NA())</f>
        <v>#N/A</v>
      </c>
      <c r="AQ50" s="92" t="e">
        <f ca="true">+IF(AND(ISNUMBER(OFFSET('Sanitation Data'!$H$6,0,10*ROW('Sanitation Data'!H44))),'Data Summary'!DF50="Yes"),OFFSET('Sanitation Data'!$H$6,0,10*ROW('Sanitation Data'!H44)),NA())</f>
        <v>#N/A</v>
      </c>
      <c r="AR50" s="92" t="e">
        <f ca="true">+IF(AND(ISNUMBER(OFFSET('Sanitation Data'!$H$10,0,10*ROW('Sanitation Data'!H44))),'Data Summary'!DG50="Yes"),OFFSET('Sanitation Data'!$H$10,0,10*ROW('Sanitation Data'!H44)),NA())</f>
        <v>#N/A</v>
      </c>
      <c r="AS50" s="92" t="e">
        <f ca="true">+IF(AND(ISNUMBER(OFFSET('Sanitation Data'!$H$11,0,10*ROW('Sanitation Data'!H44))),'Data Summary'!DH50="Yes"),OFFSET('Sanitation Data'!$H$11,0,10*ROW('Sanitation Data'!H44)),NA())</f>
        <v>#N/A</v>
      </c>
      <c r="AT50" s="92" t="e">
        <f ca="true">+IF(AND(ISNUMBER(OFFSET('Sanitation Data'!$H$12,0,10*ROW('Sanitation Data'!H44))),'Data Summary'!DI50="Yes"),OFFSET('Sanitation Data'!$H$12,0,10*ROW('Sanitation Data'!H44)),NA())</f>
        <v>#N/A</v>
      </c>
      <c r="AU50" s="92" t="e">
        <f ca="true">+IF(AND(ISNUMBER(OFFSET('Sanitation Data'!$I$4,0,10*ROW('Sanitation Data'!I44))),'Data Summary'!DJ50="Yes"),100-OFFSET('Sanitation Data'!$I$4,0,10*ROW('Sanitation Data'!I44)),NA())</f>
        <v>#N/A</v>
      </c>
      <c r="AV50" s="92" t="e">
        <f ca="true">+IF(AND(ISNUMBER(OFFSET('Sanitation Data'!$I$6,0,10*ROW('Sanitation Data'!I44))),'Data Summary'!DK50="Yes"),OFFSET('Sanitation Data'!$I$6,0,10*ROW('Sanitation Data'!I44)),NA())</f>
        <v>#N/A</v>
      </c>
      <c r="AW50" s="92" t="e">
        <f ca="true">+IF(AND(ISNUMBER(OFFSET('Sanitation Data'!$I$10,0,10*ROW('Sanitation Data'!I44))),'Data Summary'!DL50="Yes"),OFFSET('Sanitation Data'!$I$10,0,10*ROW('Sanitation Data'!I44)),NA())</f>
        <v>#N/A</v>
      </c>
      <c r="AX50" s="92" t="e">
        <f ca="true">+IF(AND(ISNUMBER(OFFSET('Sanitation Data'!$I$11,0,10*ROW('Sanitation Data'!I44))),'Data Summary'!DM50="Yes"),OFFSET('Sanitation Data'!$I$11,0,10*ROW('Sanitation Data'!I44)),NA())</f>
        <v>#N/A</v>
      </c>
      <c r="AY50" s="92" t="e">
        <f ca="true">+IF(AND(ISNUMBER(OFFSET('Sanitation Data'!$I$12,0,10*ROW('Sanitation Data'!I44))),'Data Summary'!DN50="Yes"),OFFSET('Sanitation Data'!$I$12,0,10*ROW('Sanitation Data'!I44)),NA())</f>
        <v>#N/A</v>
      </c>
      <c r="AZ50" s="93" t="e">
        <f ca="true">+IF(AND(ISNUMBER(OFFSET('Hygiene Data'!$D$5,0,10*ROW('Hygiene Data'!D44))),'Data Summary'!DO50="Yes"),OFFSET('Hygiene Data'!$D$5,0,10*ROW('Hygiene Data'!D44)),NA())</f>
        <v>#N/A</v>
      </c>
      <c r="BA50" s="93" t="e">
        <f ca="true">+IF(AND(ISNUMBER(OFFSET('Hygiene Data'!$D$7,0,10*ROW('Hygiene Data'!D44))),'Data Summary'!DP50="Yes"),OFFSET('Hygiene Data'!$D$7,0,10*ROW('Hygiene Data'!D44)),NA())</f>
        <v>#N/A</v>
      </c>
      <c r="BB50" s="93" t="e">
        <f ca="true">+IF(AND(ISNUMBER(OFFSET('Hygiene Data'!$D$9,0,10*ROW('Hygiene Data'!D44))),'Data Summary'!DQ50="Yes"),OFFSET('Hygiene Data'!$D$9,0,10*ROW('Hygiene Data'!D44)),NA())</f>
        <v>#N/A</v>
      </c>
      <c r="BC50" s="93" t="e">
        <f ca="true">+IF(AND(ISNUMBER(OFFSET('Hygiene Data'!$E$5,0,10*ROW('Hygiene Data'!E44))),'Data Summary'!DR50="Yes"),OFFSET('Hygiene Data'!$E$5,0,10*ROW('Hygiene Data'!E44)),NA())</f>
        <v>#N/A</v>
      </c>
      <c r="BD50" s="93" t="e">
        <f ca="true">+IF(AND(ISNUMBER(OFFSET('Hygiene Data'!$E$7,0,10*ROW('Hygiene Data'!E44))),'Data Summary'!DS50="Yes"),OFFSET('Hygiene Data'!$E$7,0,10*ROW('Hygiene Data'!E44)),NA())</f>
        <v>#N/A</v>
      </c>
      <c r="BE50" s="93" t="e">
        <f ca="true">+IF(AND(ISNUMBER(OFFSET('Hygiene Data'!$E$9,0,10*ROW('Hygiene Data'!E44))),'Data Summary'!DT50="Yes"),OFFSET('Hygiene Data'!$E$9,0,10*ROW('Hygiene Data'!E44)),NA())</f>
        <v>#N/A</v>
      </c>
      <c r="BF50" s="93" t="e">
        <f ca="true">+IF(AND(ISNUMBER(OFFSET('Hygiene Data'!$F$5,0,10*ROW('Hygiene Data'!F44))),'Data Summary'!DU50="Yes"),OFFSET('Hygiene Data'!$F$5,0,10*ROW('Hygiene Data'!F44)),NA())</f>
        <v>#N/A</v>
      </c>
      <c r="BG50" s="93" t="e">
        <f ca="true">+IF(AND(ISNUMBER(OFFSET('Hygiene Data'!$F$7,0,10*ROW('Hygiene Data'!F44))),'Data Summary'!DV50="Yes"),OFFSET('Hygiene Data'!$F$7,0,10*ROW('Hygiene Data'!F44)),NA())</f>
        <v>#N/A</v>
      </c>
      <c r="BH50" s="93" t="e">
        <f ca="true">+IF(AND(ISNUMBER(OFFSET('Hygiene Data'!$F$9,0,10*ROW('Hygiene Data'!F44))),'Data Summary'!DW50="Yes"),OFFSET('Hygiene Data'!$F$9,0,10*ROW('Hygiene Data'!F44)),NA())</f>
        <v>#N/A</v>
      </c>
      <c r="BI50" s="93" t="e">
        <f ca="true">+IF(AND(ISNUMBER(OFFSET('Hygiene Data'!$G$5,0,10*ROW('Hygiene Data'!G44))),'Data Summary'!DX50="Yes"),OFFSET('Hygiene Data'!$G$5,0,10*ROW('Hygiene Data'!G44)),NA())</f>
        <v>#N/A</v>
      </c>
      <c r="BJ50" s="93" t="e">
        <f ca="true">+IF(AND(ISNUMBER(OFFSET('Hygiene Data'!$G$7,0,10*ROW('Hygiene Data'!G44))),'Data Summary'!DY50="Yes"),OFFSET('Hygiene Data'!$G$7,0,10*ROW('Hygiene Data'!G44)),NA())</f>
        <v>#N/A</v>
      </c>
      <c r="BK50" s="93" t="e">
        <f ca="true">+IF(AND(ISNUMBER(OFFSET('Hygiene Data'!$G$9,0,10*ROW('Hygiene Data'!G44))),'Data Summary'!DZ50="Yes"),OFFSET('Hygiene Data'!$G$9,0,10*ROW('Hygiene Data'!G44)),NA())</f>
        <v>#N/A</v>
      </c>
      <c r="BL50" s="93" t="e">
        <f ca="true">+IF(AND(ISNUMBER(OFFSET('Hygiene Data'!$H$5,0,10*ROW('Hygiene Data'!H44))),'Data Summary'!EA50="Yes"),OFFSET('Hygiene Data'!$H$5,0,10*ROW('Hygiene Data'!H44)),NA())</f>
        <v>#N/A</v>
      </c>
      <c r="BM50" s="93" t="e">
        <f ca="true">+IF(AND(ISNUMBER(OFFSET('Hygiene Data'!$H$7,0,10*ROW('Hygiene Data'!H44))),'Data Summary'!EB50="Yes"),OFFSET('Hygiene Data'!$H$7,0,10*ROW('Hygiene Data'!H44)),NA())</f>
        <v>#N/A</v>
      </c>
      <c r="BN50" s="93" t="e">
        <f ca="true">+IF(AND(ISNUMBER(OFFSET('Hygiene Data'!$H$9,0,10*ROW('Hygiene Data'!H44))),'Data Summary'!EC50="Yes"),OFFSET('Hygiene Data'!$H$9,0,10*ROW('Hygiene Data'!H44)),NA())</f>
        <v>#N/A</v>
      </c>
      <c r="BO50" s="93" t="e">
        <f ca="true">+IF(AND(ISNUMBER(OFFSET('Hygiene Data'!$I$5,0,10*ROW('Hygiene Data'!I44))),'Data Summary'!ED50="Yes"),OFFSET('Hygiene Data'!$I$5,0,10*ROW('Hygiene Data'!I44)),NA())</f>
        <v>#N/A</v>
      </c>
      <c r="BP50" s="93" t="e">
        <f ca="true">+IF(AND(ISNUMBER(OFFSET('Hygiene Data'!$I$7,0,10*ROW('Hygiene Data'!I44))),'Data Summary'!EE50="Yes"),OFFSET('Hygiene Data'!$I$7,0,10*ROW('Hygiene Data'!I44)),NA())</f>
        <v>#N/A</v>
      </c>
      <c r="BQ50" s="93" t="e">
        <f ca="true">+IF(AND(ISNUMBER(OFFSET('Hygiene Data'!$I$9,0,10*ROW('Hygiene Data'!I44))),'Data Summary'!EF50="Yes"),OFFSET('Hygiene Data'!$I$9,0,10*ROW('Hygiene Data'!I44)),NA())</f>
        <v>#N/A</v>
      </c>
    </row>
    <row xmlns:x14ac="http://schemas.microsoft.com/office/spreadsheetml/2009/9/ac" r="51" x14ac:dyDescent="0.2">
      <c r="A51" s="329" t="e">
        <f ca="true">+RIGHT('Data Summary'!A51,LEN('Data Summary'!A51)-9)</f>
        <v>#VALUE!</v>
      </c>
      <c r="B51" s="35" t="str">
        <f ca="true">+IF(ISTEXT('Data Summary'!B51),'Data Summary'!B51,"")</f>
        <v/>
      </c>
      <c r="C51" s="328" t="e">
        <f ca="true">+VALUE('Data Summary'!C51)</f>
        <v>#VALUE!</v>
      </c>
      <c r="D51" s="91" t="e">
        <f ca="true">+IF(AND(ISNUMBER(OFFSET('Water Data'!$D$4,0,10*ROW('Water Data'!D45))),'Data Summary'!BS51="Yes"),100-OFFSET('Water Data'!$D$4,0,10*ROW('Water Data'!D45)),NA())</f>
        <v>#N/A</v>
      </c>
      <c r="E51" s="91" t="e">
        <f ca="true">+IF(AND(ISNUMBER(OFFSET('Water Data'!$D$6,0,10*ROW('Water Data'!D45))),'Data Summary'!BT51="Yes"),OFFSET('Water Data'!$D$6,0,10*ROW('Water Data'!D45)),NA())</f>
        <v>#N/A</v>
      </c>
      <c r="F51" s="91" t="e">
        <f ca="true">+IF(AND(ISNUMBER(OFFSET('Water Data'!$D$9,0,10*ROW('Water Data'!D45))),'Data Summary'!BU51="Yes"),OFFSET('Water Data'!$D$9,0,10*ROW('Water Data'!D45)),NA())</f>
        <v>#N/A</v>
      </c>
      <c r="G51" s="91" t="e">
        <f ca="true">+IF(AND(ISNUMBER(OFFSET('Water Data'!$E$4,0,10*ROW('Water Data'!E45))),'Data Summary'!BV51="Yes"),100-OFFSET('Water Data'!$E$4,0,10*ROW('Water Data'!E45)),NA())</f>
        <v>#N/A</v>
      </c>
      <c r="H51" s="91" t="e">
        <f ca="true">+IF(AND(ISNUMBER(OFFSET('Water Data'!$E$6,0,10*ROW('Water Data'!E45))),'Data Summary'!BW51="Yes"),OFFSET('Water Data'!$E$6,0,10*ROW('Water Data'!E45)),NA())</f>
        <v>#N/A</v>
      </c>
      <c r="I51" s="91" t="e">
        <f ca="true">+IF(AND(ISNUMBER(OFFSET('Water Data'!$E$9,0,10*ROW('Water Data'!E45))),'Data Summary'!BX51="Yes"),OFFSET('Water Data'!$E$9,0,10*ROW('Water Data'!E45)),NA())</f>
        <v>#N/A</v>
      </c>
      <c r="J51" s="91" t="e">
        <f ca="true">+IF(AND(ISNUMBER(OFFSET('Water Data'!$F$4,0,10*ROW('Water Data'!F45))),'Data Summary'!BY51="Yes"),100-OFFSET('Water Data'!$F$4,0,10*ROW('Water Data'!F45)),NA())</f>
        <v>#N/A</v>
      </c>
      <c r="K51" s="91" t="e">
        <f ca="true">+IF(AND(ISNUMBER(OFFSET('Water Data'!$F$6,0,10*ROW('Water Data'!F45))),'Data Summary'!BZ51="Yes"),OFFSET('Water Data'!$F$6,0,10*ROW('Water Data'!F45)),NA())</f>
        <v>#N/A</v>
      </c>
      <c r="L51" s="91" t="e">
        <f ca="true">+IF(AND(ISNUMBER(OFFSET('Water Data'!$F$9,0,10*ROW('Water Data'!F45))),'Data Summary'!CA51="Yes"),OFFSET('Water Data'!$F$9,0,10*ROW('Water Data'!F45)),NA())</f>
        <v>#N/A</v>
      </c>
      <c r="M51" s="91" t="e">
        <f ca="true">+IF(AND(ISNUMBER(OFFSET('Water Data'!$G$4,0,10*ROW('Water Data'!G45))),'Data Summary'!CB51="Yes"),100-OFFSET('Water Data'!$G$4,0,10*ROW('Water Data'!G45)),NA())</f>
        <v>#N/A</v>
      </c>
      <c r="N51" s="91" t="e">
        <f ca="true">+IF(AND(ISNUMBER(OFFSET('Water Data'!$G$6,0,10*ROW('Water Data'!G45))),'Data Summary'!CC51="Yes"),OFFSET('Water Data'!$G$6,0,10*ROW('Water Data'!G45)),NA())</f>
        <v>#N/A</v>
      </c>
      <c r="O51" s="91" t="e">
        <f ca="true">+IF(AND(ISNUMBER(OFFSET('Water Data'!$G$9,0,10*ROW('Water Data'!G45))),'Data Summary'!CD51="Yes"),OFFSET('Water Data'!$G$9,0,10*ROW('Water Data'!G45)),NA())</f>
        <v>#N/A</v>
      </c>
      <c r="P51" s="91" t="e">
        <f ca="true">+IF(AND(ISNUMBER(OFFSET('Water Data'!$H$4,0,10*ROW('Water Data'!H45))),'Data Summary'!CE51="Yes"),100-OFFSET('Water Data'!$H$4,0,10*ROW('Water Data'!H45)),NA())</f>
        <v>#N/A</v>
      </c>
      <c r="Q51" s="91" t="e">
        <f ca="true">+IF(AND(ISNUMBER(OFFSET('Water Data'!$H$6,0,10*ROW('Water Data'!H45))),'Data Summary'!CF51="Yes"),OFFSET('Water Data'!$H$6,0,10*ROW('Water Data'!H45)),NA())</f>
        <v>#N/A</v>
      </c>
      <c r="R51" s="91" t="e">
        <f ca="true">+IF(AND(ISNUMBER(OFFSET('Water Data'!$H$9,0,10*ROW('Water Data'!H45))),'Data Summary'!CG51="Yes"),OFFSET('Water Data'!$H$9,0,10*ROW('Water Data'!H45)),NA())</f>
        <v>#N/A</v>
      </c>
      <c r="S51" s="91" t="e">
        <f ca="true">+IF(AND(ISNUMBER(OFFSET('Water Data'!$I$4,0,10*ROW('Water Data'!I45))),'Data Summary'!CH51="Yes"),100-OFFSET('Water Data'!$I$4,0,10*ROW('Water Data'!I45)),NA())</f>
        <v>#N/A</v>
      </c>
      <c r="T51" s="91" t="e">
        <f ca="true">+IF(AND(ISNUMBER(OFFSET('Water Data'!$I$6,0,10*ROW('Water Data'!I45))),'Data Summary'!CI51="Yes"),OFFSET('Water Data'!$I$6,0,10*ROW('Water Data'!I45)),NA())</f>
        <v>#N/A</v>
      </c>
      <c r="U51" s="91" t="e">
        <f ca="true">+IF(AND(ISNUMBER(OFFSET('Water Data'!$I$9,0,10*ROW('Water Data'!I45))),'Data Summary'!CJ51="Yes"),OFFSET('Water Data'!$I$9,0,10*ROW('Water Data'!I45)),NA())</f>
        <v>#N/A</v>
      </c>
      <c r="V51" s="92" t="e">
        <f ca="true">+IF(AND(ISNUMBER(OFFSET('Sanitation Data'!$D$4,0,10*ROW('Sanitation Data'!D45))),'Data Summary'!CK51="Yes"),100-OFFSET('Sanitation Data'!$D$4,0,10*ROW('Sanitation Data'!D45)),NA())</f>
        <v>#N/A</v>
      </c>
      <c r="W51" s="92" t="e">
        <f ca="true">+IF(AND(ISNUMBER(OFFSET('Sanitation Data'!$D$6,0,10*ROW('Sanitation Data'!D45))),'Data Summary'!CL51="Yes"),OFFSET('Sanitation Data'!$D$6,0,10*ROW('Sanitation Data'!D45)),NA())</f>
        <v>#N/A</v>
      </c>
      <c r="X51" s="92" t="e">
        <f ca="true">+IF(AND(ISNUMBER(OFFSET('Sanitation Data'!$D$10,0,10*ROW('Sanitation Data'!D45))),'Data Summary'!CM51="Yes"),OFFSET('Sanitation Data'!$D$10,0,10*ROW('Sanitation Data'!D45)),NA())</f>
        <v>#N/A</v>
      </c>
      <c r="Y51" s="92" t="e">
        <f ca="true">+IF(AND(ISNUMBER(OFFSET('Sanitation Data'!$D$11,0,10*ROW('Sanitation Data'!D45))),'Data Summary'!CN51="Yes"),OFFSET('Sanitation Data'!$D$11,0,10*ROW('Sanitation Data'!D45)),NA())</f>
        <v>#N/A</v>
      </c>
      <c r="Z51" s="92" t="e">
        <f ca="true">+IF(AND(ISNUMBER(OFFSET('Sanitation Data'!$D$12,0,10*ROW('Sanitation Data'!D45))),'Data Summary'!CO51="Yes"),OFFSET('Sanitation Data'!$D$12,0,10*ROW('Sanitation Data'!D45)),NA())</f>
        <v>#N/A</v>
      </c>
      <c r="AA51" s="92" t="e">
        <f ca="true">+IF(AND(ISNUMBER(OFFSET('Sanitation Data'!$E$4,0,10*ROW('Sanitation Data'!E45))),'Data Summary'!CP51="Yes"),100-OFFSET('Sanitation Data'!$E$4,0,10*ROW('Sanitation Data'!E45)),NA())</f>
        <v>#N/A</v>
      </c>
      <c r="AB51" s="92" t="e">
        <f ca="true">+IF(AND(ISNUMBER(OFFSET('Sanitation Data'!$E$6,0,10*ROW('Sanitation Data'!E45))),'Data Summary'!CQ51="Yes"),OFFSET('Sanitation Data'!$E$6,0,10*ROW('Sanitation Data'!E45)),NA())</f>
        <v>#N/A</v>
      </c>
      <c r="AC51" s="92" t="e">
        <f ca="true">+IF(AND(ISNUMBER(OFFSET('Sanitation Data'!$E$10,0,10*ROW('Sanitation Data'!E45))),'Data Summary'!CR51="Yes"),OFFSET('Sanitation Data'!$E$10,0,10*ROW('Sanitation Data'!E45)),NA())</f>
        <v>#N/A</v>
      </c>
      <c r="AD51" s="92" t="e">
        <f ca="true">+IF(AND(ISNUMBER(OFFSET('Sanitation Data'!$E$11,0,10*ROW('Sanitation Data'!E45))),'Data Summary'!CS51="Yes"),OFFSET('Sanitation Data'!$E$11,0,10*ROW('Sanitation Data'!E45)),NA())</f>
        <v>#N/A</v>
      </c>
      <c r="AE51" s="92" t="e">
        <f ca="true">+IF(AND(ISNUMBER(OFFSET('Sanitation Data'!$E$12,0,10*ROW('Sanitation Data'!E45))),'Data Summary'!CT51="Yes"),OFFSET('Sanitation Data'!$E$12,0,10*ROW('Sanitation Data'!E45)),NA())</f>
        <v>#N/A</v>
      </c>
      <c r="AF51" s="92" t="e">
        <f ca="true">+IF(AND(ISNUMBER(OFFSET('Sanitation Data'!$F$4,0,10*ROW('Sanitation Data'!F45))),'Data Summary'!CU51="Yes"),100-OFFSET('Sanitation Data'!$F$4,0,10*ROW('Sanitation Data'!F45)),NA())</f>
        <v>#N/A</v>
      </c>
      <c r="AG51" s="92" t="e">
        <f ca="true">+IF(AND(ISNUMBER(OFFSET('Sanitation Data'!$F$6,0,10*ROW('Sanitation Data'!F45))),'Data Summary'!CV51="Yes"),OFFSET('Sanitation Data'!$F$6,0,10*ROW('Sanitation Data'!F45)),NA())</f>
        <v>#N/A</v>
      </c>
      <c r="AH51" s="92" t="e">
        <f ca="true">+IF(AND(ISNUMBER(OFFSET('Sanitation Data'!$F$10,0,10*ROW('Sanitation Data'!F45))),'Data Summary'!CW51="Yes"),OFFSET('Sanitation Data'!$F$10,0,10*ROW('Sanitation Data'!F45)),NA())</f>
        <v>#N/A</v>
      </c>
      <c r="AI51" s="92" t="e">
        <f ca="true">+IF(AND(ISNUMBER(OFFSET('Sanitation Data'!$F$11,0,10*ROW('Sanitation Data'!F45))),'Data Summary'!CX51="Yes"),OFFSET('Sanitation Data'!$F$11,0,10*ROW('Sanitation Data'!F45)),NA())</f>
        <v>#N/A</v>
      </c>
      <c r="AJ51" s="92" t="e">
        <f ca="true">+IF(AND(ISNUMBER(OFFSET('Sanitation Data'!$F$12,0,10*ROW('Sanitation Data'!F45))),'Data Summary'!CY51="Yes"),OFFSET('Sanitation Data'!$F$12,0,10*ROW('Sanitation Data'!F45)),NA())</f>
        <v>#N/A</v>
      </c>
      <c r="AK51" s="92" t="e">
        <f ca="true">+IF(AND(ISNUMBER(OFFSET('Sanitation Data'!$G$4,0,10*ROW('Sanitation Data'!G45))),'Data Summary'!CZ51="Yes"),100-OFFSET('Sanitation Data'!$G$4,0,10*ROW('Sanitation Data'!G45)),NA())</f>
        <v>#N/A</v>
      </c>
      <c r="AL51" s="92" t="e">
        <f ca="true">+IF(AND(ISNUMBER(OFFSET('Sanitation Data'!$G$6,0,10*ROW('Sanitation Data'!G45))),'Data Summary'!DA51="Yes"),OFFSET('Sanitation Data'!$G$6,0,10*ROW('Sanitation Data'!G45)),NA())</f>
        <v>#N/A</v>
      </c>
      <c r="AM51" s="92" t="e">
        <f ca="true">+IF(AND(ISNUMBER(OFFSET('Sanitation Data'!$G$10,0,10*ROW('Sanitation Data'!G45))),'Data Summary'!DB51="Yes"),OFFSET('Sanitation Data'!$G$10,0,10*ROW('Sanitation Data'!G45)),NA())</f>
        <v>#N/A</v>
      </c>
      <c r="AN51" s="92" t="e">
        <f ca="true">+IF(AND(ISNUMBER(OFFSET('Sanitation Data'!$G$11,0,10*ROW('Sanitation Data'!G45))),'Data Summary'!DC51="Yes"),OFFSET('Sanitation Data'!$G$11,0,10*ROW('Sanitation Data'!G45)),NA())</f>
        <v>#N/A</v>
      </c>
      <c r="AO51" s="92" t="e">
        <f ca="true">+IF(AND(ISNUMBER(OFFSET('Sanitation Data'!$G$12,0,10*ROW('Sanitation Data'!G45))),'Data Summary'!DD51="Yes"),OFFSET('Sanitation Data'!$G$12,0,10*ROW('Sanitation Data'!G45)),NA())</f>
        <v>#N/A</v>
      </c>
      <c r="AP51" s="92" t="e">
        <f ca="true">+IF(AND(ISNUMBER(OFFSET('Sanitation Data'!$H$4,0,10*ROW('Sanitation Data'!H45))),'Data Summary'!DE51="Yes"),100-OFFSET('Sanitation Data'!$H$4,0,10*ROW('Sanitation Data'!H45)),NA())</f>
        <v>#N/A</v>
      </c>
      <c r="AQ51" s="92" t="e">
        <f ca="true">+IF(AND(ISNUMBER(OFFSET('Sanitation Data'!$H$6,0,10*ROW('Sanitation Data'!H45))),'Data Summary'!DF51="Yes"),OFFSET('Sanitation Data'!$H$6,0,10*ROW('Sanitation Data'!H45)),NA())</f>
        <v>#N/A</v>
      </c>
      <c r="AR51" s="92" t="e">
        <f ca="true">+IF(AND(ISNUMBER(OFFSET('Sanitation Data'!$H$10,0,10*ROW('Sanitation Data'!H45))),'Data Summary'!DG51="Yes"),OFFSET('Sanitation Data'!$H$10,0,10*ROW('Sanitation Data'!H45)),NA())</f>
        <v>#N/A</v>
      </c>
      <c r="AS51" s="92" t="e">
        <f ca="true">+IF(AND(ISNUMBER(OFFSET('Sanitation Data'!$H$11,0,10*ROW('Sanitation Data'!H45))),'Data Summary'!DH51="Yes"),OFFSET('Sanitation Data'!$H$11,0,10*ROW('Sanitation Data'!H45)),NA())</f>
        <v>#N/A</v>
      </c>
      <c r="AT51" s="92" t="e">
        <f ca="true">+IF(AND(ISNUMBER(OFFSET('Sanitation Data'!$H$12,0,10*ROW('Sanitation Data'!H45))),'Data Summary'!DI51="Yes"),OFFSET('Sanitation Data'!$H$12,0,10*ROW('Sanitation Data'!H45)),NA())</f>
        <v>#N/A</v>
      </c>
      <c r="AU51" s="92" t="e">
        <f ca="true">+IF(AND(ISNUMBER(OFFSET('Sanitation Data'!$I$4,0,10*ROW('Sanitation Data'!I45))),'Data Summary'!DJ51="Yes"),100-OFFSET('Sanitation Data'!$I$4,0,10*ROW('Sanitation Data'!I45)),NA())</f>
        <v>#N/A</v>
      </c>
      <c r="AV51" s="92" t="e">
        <f ca="true">+IF(AND(ISNUMBER(OFFSET('Sanitation Data'!$I$6,0,10*ROW('Sanitation Data'!I45))),'Data Summary'!DK51="Yes"),OFFSET('Sanitation Data'!$I$6,0,10*ROW('Sanitation Data'!I45)),NA())</f>
        <v>#N/A</v>
      </c>
      <c r="AW51" s="92" t="e">
        <f ca="true">+IF(AND(ISNUMBER(OFFSET('Sanitation Data'!$I$10,0,10*ROW('Sanitation Data'!I45))),'Data Summary'!DL51="Yes"),OFFSET('Sanitation Data'!$I$10,0,10*ROW('Sanitation Data'!I45)),NA())</f>
        <v>#N/A</v>
      </c>
      <c r="AX51" s="92" t="e">
        <f ca="true">+IF(AND(ISNUMBER(OFFSET('Sanitation Data'!$I$11,0,10*ROW('Sanitation Data'!I45))),'Data Summary'!DM51="Yes"),OFFSET('Sanitation Data'!$I$11,0,10*ROW('Sanitation Data'!I45)),NA())</f>
        <v>#N/A</v>
      </c>
      <c r="AY51" s="92" t="e">
        <f ca="true">+IF(AND(ISNUMBER(OFFSET('Sanitation Data'!$I$12,0,10*ROW('Sanitation Data'!I45))),'Data Summary'!DN51="Yes"),OFFSET('Sanitation Data'!$I$12,0,10*ROW('Sanitation Data'!I45)),NA())</f>
        <v>#N/A</v>
      </c>
      <c r="AZ51" s="93" t="e">
        <f ca="true">+IF(AND(ISNUMBER(OFFSET('Hygiene Data'!$D$5,0,10*ROW('Hygiene Data'!D45))),'Data Summary'!DO51="Yes"),OFFSET('Hygiene Data'!$D$5,0,10*ROW('Hygiene Data'!D45)),NA())</f>
        <v>#N/A</v>
      </c>
      <c r="BA51" s="93" t="e">
        <f ca="true">+IF(AND(ISNUMBER(OFFSET('Hygiene Data'!$D$7,0,10*ROW('Hygiene Data'!D45))),'Data Summary'!DP51="Yes"),OFFSET('Hygiene Data'!$D$7,0,10*ROW('Hygiene Data'!D45)),NA())</f>
        <v>#N/A</v>
      </c>
      <c r="BB51" s="93" t="e">
        <f ca="true">+IF(AND(ISNUMBER(OFFSET('Hygiene Data'!$D$9,0,10*ROW('Hygiene Data'!D45))),'Data Summary'!DQ51="Yes"),OFFSET('Hygiene Data'!$D$9,0,10*ROW('Hygiene Data'!D45)),NA())</f>
        <v>#N/A</v>
      </c>
      <c r="BC51" s="93" t="e">
        <f ca="true">+IF(AND(ISNUMBER(OFFSET('Hygiene Data'!$E$5,0,10*ROW('Hygiene Data'!E45))),'Data Summary'!DR51="Yes"),OFFSET('Hygiene Data'!$E$5,0,10*ROW('Hygiene Data'!E45)),NA())</f>
        <v>#N/A</v>
      </c>
      <c r="BD51" s="93" t="e">
        <f ca="true">+IF(AND(ISNUMBER(OFFSET('Hygiene Data'!$E$7,0,10*ROW('Hygiene Data'!E45))),'Data Summary'!DS51="Yes"),OFFSET('Hygiene Data'!$E$7,0,10*ROW('Hygiene Data'!E45)),NA())</f>
        <v>#N/A</v>
      </c>
      <c r="BE51" s="93" t="e">
        <f ca="true">+IF(AND(ISNUMBER(OFFSET('Hygiene Data'!$E$9,0,10*ROW('Hygiene Data'!E45))),'Data Summary'!DT51="Yes"),OFFSET('Hygiene Data'!$E$9,0,10*ROW('Hygiene Data'!E45)),NA())</f>
        <v>#N/A</v>
      </c>
      <c r="BF51" s="93" t="e">
        <f ca="true">+IF(AND(ISNUMBER(OFFSET('Hygiene Data'!$F$5,0,10*ROW('Hygiene Data'!F45))),'Data Summary'!DU51="Yes"),OFFSET('Hygiene Data'!$F$5,0,10*ROW('Hygiene Data'!F45)),NA())</f>
        <v>#N/A</v>
      </c>
      <c r="BG51" s="93" t="e">
        <f ca="true">+IF(AND(ISNUMBER(OFFSET('Hygiene Data'!$F$7,0,10*ROW('Hygiene Data'!F45))),'Data Summary'!DV51="Yes"),OFFSET('Hygiene Data'!$F$7,0,10*ROW('Hygiene Data'!F45)),NA())</f>
        <v>#N/A</v>
      </c>
      <c r="BH51" s="93" t="e">
        <f ca="true">+IF(AND(ISNUMBER(OFFSET('Hygiene Data'!$F$9,0,10*ROW('Hygiene Data'!F45))),'Data Summary'!DW51="Yes"),OFFSET('Hygiene Data'!$F$9,0,10*ROW('Hygiene Data'!F45)),NA())</f>
        <v>#N/A</v>
      </c>
      <c r="BI51" s="93" t="e">
        <f ca="true">+IF(AND(ISNUMBER(OFFSET('Hygiene Data'!$G$5,0,10*ROW('Hygiene Data'!G45))),'Data Summary'!DX51="Yes"),OFFSET('Hygiene Data'!$G$5,0,10*ROW('Hygiene Data'!G45)),NA())</f>
        <v>#N/A</v>
      </c>
      <c r="BJ51" s="93" t="e">
        <f ca="true">+IF(AND(ISNUMBER(OFFSET('Hygiene Data'!$G$7,0,10*ROW('Hygiene Data'!G45))),'Data Summary'!DY51="Yes"),OFFSET('Hygiene Data'!$G$7,0,10*ROW('Hygiene Data'!G45)),NA())</f>
        <v>#N/A</v>
      </c>
      <c r="BK51" s="93" t="e">
        <f ca="true">+IF(AND(ISNUMBER(OFFSET('Hygiene Data'!$G$9,0,10*ROW('Hygiene Data'!G45))),'Data Summary'!DZ51="Yes"),OFFSET('Hygiene Data'!$G$9,0,10*ROW('Hygiene Data'!G45)),NA())</f>
        <v>#N/A</v>
      </c>
      <c r="BL51" s="93" t="e">
        <f ca="true">+IF(AND(ISNUMBER(OFFSET('Hygiene Data'!$H$5,0,10*ROW('Hygiene Data'!H45))),'Data Summary'!EA51="Yes"),OFFSET('Hygiene Data'!$H$5,0,10*ROW('Hygiene Data'!H45)),NA())</f>
        <v>#N/A</v>
      </c>
      <c r="BM51" s="93" t="e">
        <f ca="true">+IF(AND(ISNUMBER(OFFSET('Hygiene Data'!$H$7,0,10*ROW('Hygiene Data'!H45))),'Data Summary'!EB51="Yes"),OFFSET('Hygiene Data'!$H$7,0,10*ROW('Hygiene Data'!H45)),NA())</f>
        <v>#N/A</v>
      </c>
      <c r="BN51" s="93" t="e">
        <f ca="true">+IF(AND(ISNUMBER(OFFSET('Hygiene Data'!$H$9,0,10*ROW('Hygiene Data'!H45))),'Data Summary'!EC51="Yes"),OFFSET('Hygiene Data'!$H$9,0,10*ROW('Hygiene Data'!H45)),NA())</f>
        <v>#N/A</v>
      </c>
      <c r="BO51" s="93" t="e">
        <f ca="true">+IF(AND(ISNUMBER(OFFSET('Hygiene Data'!$I$5,0,10*ROW('Hygiene Data'!I45))),'Data Summary'!ED51="Yes"),OFFSET('Hygiene Data'!$I$5,0,10*ROW('Hygiene Data'!I45)),NA())</f>
        <v>#N/A</v>
      </c>
      <c r="BP51" s="93" t="e">
        <f ca="true">+IF(AND(ISNUMBER(OFFSET('Hygiene Data'!$I$7,0,10*ROW('Hygiene Data'!I45))),'Data Summary'!EE51="Yes"),OFFSET('Hygiene Data'!$I$7,0,10*ROW('Hygiene Data'!I45)),NA())</f>
        <v>#N/A</v>
      </c>
      <c r="BQ51" s="93" t="e">
        <f ca="true">+IF(AND(ISNUMBER(OFFSET('Hygiene Data'!$I$9,0,10*ROW('Hygiene Data'!I45))),'Data Summary'!EF51="Yes"),OFFSET('Hygiene Data'!$I$9,0,10*ROW('Hygiene Data'!I45)),NA())</f>
        <v>#N/A</v>
      </c>
    </row>
    <row xmlns:x14ac="http://schemas.microsoft.com/office/spreadsheetml/2009/9/ac" r="52" x14ac:dyDescent="0.2">
      <c r="A52" s="329" t="e">
        <f ca="true">+RIGHT('Data Summary'!A52,LEN('Data Summary'!A52)-9)</f>
        <v>#VALUE!</v>
      </c>
      <c r="B52" s="35" t="str">
        <f ca="true">+IF(ISTEXT('Data Summary'!B52),'Data Summary'!B52,"")</f>
        <v/>
      </c>
      <c r="C52" s="328" t="e">
        <f ca="true">+VALUE('Data Summary'!C52)</f>
        <v>#VALUE!</v>
      </c>
      <c r="D52" s="91" t="e">
        <f ca="true">+IF(AND(ISNUMBER(OFFSET('Water Data'!$D$4,0,10*ROW('Water Data'!D46))),'Data Summary'!BS52="Yes"),100-OFFSET('Water Data'!$D$4,0,10*ROW('Water Data'!D46)),NA())</f>
        <v>#N/A</v>
      </c>
      <c r="E52" s="91" t="e">
        <f ca="true">+IF(AND(ISNUMBER(OFFSET('Water Data'!$D$6,0,10*ROW('Water Data'!D46))),'Data Summary'!BT52="Yes"),OFFSET('Water Data'!$D$6,0,10*ROW('Water Data'!D46)),NA())</f>
        <v>#N/A</v>
      </c>
      <c r="F52" s="91" t="e">
        <f ca="true">+IF(AND(ISNUMBER(OFFSET('Water Data'!$D$9,0,10*ROW('Water Data'!D46))),'Data Summary'!BU52="Yes"),OFFSET('Water Data'!$D$9,0,10*ROW('Water Data'!D46)),NA())</f>
        <v>#N/A</v>
      </c>
      <c r="G52" s="91" t="e">
        <f ca="true">+IF(AND(ISNUMBER(OFFSET('Water Data'!$E$4,0,10*ROW('Water Data'!E46))),'Data Summary'!BV52="Yes"),100-OFFSET('Water Data'!$E$4,0,10*ROW('Water Data'!E46)),NA())</f>
        <v>#N/A</v>
      </c>
      <c r="H52" s="91" t="e">
        <f ca="true">+IF(AND(ISNUMBER(OFFSET('Water Data'!$E$6,0,10*ROW('Water Data'!E46))),'Data Summary'!BW52="Yes"),OFFSET('Water Data'!$E$6,0,10*ROW('Water Data'!E46)),NA())</f>
        <v>#N/A</v>
      </c>
      <c r="I52" s="91" t="e">
        <f ca="true">+IF(AND(ISNUMBER(OFFSET('Water Data'!$E$9,0,10*ROW('Water Data'!E46))),'Data Summary'!BX52="Yes"),OFFSET('Water Data'!$E$9,0,10*ROW('Water Data'!E46)),NA())</f>
        <v>#N/A</v>
      </c>
      <c r="J52" s="91" t="e">
        <f ca="true">+IF(AND(ISNUMBER(OFFSET('Water Data'!$F$4,0,10*ROW('Water Data'!F46))),'Data Summary'!BY52="Yes"),100-OFFSET('Water Data'!$F$4,0,10*ROW('Water Data'!F46)),NA())</f>
        <v>#N/A</v>
      </c>
      <c r="K52" s="91" t="e">
        <f ca="true">+IF(AND(ISNUMBER(OFFSET('Water Data'!$F$6,0,10*ROW('Water Data'!F46))),'Data Summary'!BZ52="Yes"),OFFSET('Water Data'!$F$6,0,10*ROW('Water Data'!F46)),NA())</f>
        <v>#N/A</v>
      </c>
      <c r="L52" s="91" t="e">
        <f ca="true">+IF(AND(ISNUMBER(OFFSET('Water Data'!$F$9,0,10*ROW('Water Data'!F46))),'Data Summary'!CA52="Yes"),OFFSET('Water Data'!$F$9,0,10*ROW('Water Data'!F46)),NA())</f>
        <v>#N/A</v>
      </c>
      <c r="M52" s="91" t="e">
        <f ca="true">+IF(AND(ISNUMBER(OFFSET('Water Data'!$G$4,0,10*ROW('Water Data'!G46))),'Data Summary'!CB52="Yes"),100-OFFSET('Water Data'!$G$4,0,10*ROW('Water Data'!G46)),NA())</f>
        <v>#N/A</v>
      </c>
      <c r="N52" s="91" t="e">
        <f ca="true">+IF(AND(ISNUMBER(OFFSET('Water Data'!$G$6,0,10*ROW('Water Data'!G46))),'Data Summary'!CC52="Yes"),OFFSET('Water Data'!$G$6,0,10*ROW('Water Data'!G46)),NA())</f>
        <v>#N/A</v>
      </c>
      <c r="O52" s="91" t="e">
        <f ca="true">+IF(AND(ISNUMBER(OFFSET('Water Data'!$G$9,0,10*ROW('Water Data'!G46))),'Data Summary'!CD52="Yes"),OFFSET('Water Data'!$G$9,0,10*ROW('Water Data'!G46)),NA())</f>
        <v>#N/A</v>
      </c>
      <c r="P52" s="91" t="e">
        <f ca="true">+IF(AND(ISNUMBER(OFFSET('Water Data'!$H$4,0,10*ROW('Water Data'!H46))),'Data Summary'!CE52="Yes"),100-OFFSET('Water Data'!$H$4,0,10*ROW('Water Data'!H46)),NA())</f>
        <v>#N/A</v>
      </c>
      <c r="Q52" s="91" t="e">
        <f ca="true">+IF(AND(ISNUMBER(OFFSET('Water Data'!$H$6,0,10*ROW('Water Data'!H46))),'Data Summary'!CF52="Yes"),OFFSET('Water Data'!$H$6,0,10*ROW('Water Data'!H46)),NA())</f>
        <v>#N/A</v>
      </c>
      <c r="R52" s="91" t="e">
        <f ca="true">+IF(AND(ISNUMBER(OFFSET('Water Data'!$H$9,0,10*ROW('Water Data'!H46))),'Data Summary'!CG52="Yes"),OFFSET('Water Data'!$H$9,0,10*ROW('Water Data'!H46)),NA())</f>
        <v>#N/A</v>
      </c>
      <c r="S52" s="91" t="e">
        <f ca="true">+IF(AND(ISNUMBER(OFFSET('Water Data'!$I$4,0,10*ROW('Water Data'!I46))),'Data Summary'!CH52="Yes"),100-OFFSET('Water Data'!$I$4,0,10*ROW('Water Data'!I46)),NA())</f>
        <v>#N/A</v>
      </c>
      <c r="T52" s="91" t="e">
        <f ca="true">+IF(AND(ISNUMBER(OFFSET('Water Data'!$I$6,0,10*ROW('Water Data'!I46))),'Data Summary'!CI52="Yes"),OFFSET('Water Data'!$I$6,0,10*ROW('Water Data'!I46)),NA())</f>
        <v>#N/A</v>
      </c>
      <c r="U52" s="91" t="e">
        <f ca="true">+IF(AND(ISNUMBER(OFFSET('Water Data'!$I$9,0,10*ROW('Water Data'!I46))),'Data Summary'!CJ52="Yes"),OFFSET('Water Data'!$I$9,0,10*ROW('Water Data'!I46)),NA())</f>
        <v>#N/A</v>
      </c>
      <c r="V52" s="92" t="e">
        <f ca="true">+IF(AND(ISNUMBER(OFFSET('Sanitation Data'!$D$4,0,10*ROW('Sanitation Data'!D46))),'Data Summary'!CK52="Yes"),100-OFFSET('Sanitation Data'!$D$4,0,10*ROW('Sanitation Data'!D46)),NA())</f>
        <v>#N/A</v>
      </c>
      <c r="W52" s="92" t="e">
        <f ca="true">+IF(AND(ISNUMBER(OFFSET('Sanitation Data'!$D$6,0,10*ROW('Sanitation Data'!D46))),'Data Summary'!CL52="Yes"),OFFSET('Sanitation Data'!$D$6,0,10*ROW('Sanitation Data'!D46)),NA())</f>
        <v>#N/A</v>
      </c>
      <c r="X52" s="92" t="e">
        <f ca="true">+IF(AND(ISNUMBER(OFFSET('Sanitation Data'!$D$10,0,10*ROW('Sanitation Data'!D46))),'Data Summary'!CM52="Yes"),OFFSET('Sanitation Data'!$D$10,0,10*ROW('Sanitation Data'!D46)),NA())</f>
        <v>#N/A</v>
      </c>
      <c r="Y52" s="92" t="e">
        <f ca="true">+IF(AND(ISNUMBER(OFFSET('Sanitation Data'!$D$11,0,10*ROW('Sanitation Data'!D46))),'Data Summary'!CN52="Yes"),OFFSET('Sanitation Data'!$D$11,0,10*ROW('Sanitation Data'!D46)),NA())</f>
        <v>#N/A</v>
      </c>
      <c r="Z52" s="92" t="e">
        <f ca="true">+IF(AND(ISNUMBER(OFFSET('Sanitation Data'!$D$12,0,10*ROW('Sanitation Data'!D46))),'Data Summary'!CO52="Yes"),OFFSET('Sanitation Data'!$D$12,0,10*ROW('Sanitation Data'!D46)),NA())</f>
        <v>#N/A</v>
      </c>
      <c r="AA52" s="92" t="e">
        <f ca="true">+IF(AND(ISNUMBER(OFFSET('Sanitation Data'!$E$4,0,10*ROW('Sanitation Data'!E46))),'Data Summary'!CP52="Yes"),100-OFFSET('Sanitation Data'!$E$4,0,10*ROW('Sanitation Data'!E46)),NA())</f>
        <v>#N/A</v>
      </c>
      <c r="AB52" s="92" t="e">
        <f ca="true">+IF(AND(ISNUMBER(OFFSET('Sanitation Data'!$E$6,0,10*ROW('Sanitation Data'!E46))),'Data Summary'!CQ52="Yes"),OFFSET('Sanitation Data'!$E$6,0,10*ROW('Sanitation Data'!E46)),NA())</f>
        <v>#N/A</v>
      </c>
      <c r="AC52" s="92" t="e">
        <f ca="true">+IF(AND(ISNUMBER(OFFSET('Sanitation Data'!$E$10,0,10*ROW('Sanitation Data'!E46))),'Data Summary'!CR52="Yes"),OFFSET('Sanitation Data'!$E$10,0,10*ROW('Sanitation Data'!E46)),NA())</f>
        <v>#N/A</v>
      </c>
      <c r="AD52" s="92" t="e">
        <f ca="true">+IF(AND(ISNUMBER(OFFSET('Sanitation Data'!$E$11,0,10*ROW('Sanitation Data'!E46))),'Data Summary'!CS52="Yes"),OFFSET('Sanitation Data'!$E$11,0,10*ROW('Sanitation Data'!E46)),NA())</f>
        <v>#N/A</v>
      </c>
      <c r="AE52" s="92" t="e">
        <f ca="true">+IF(AND(ISNUMBER(OFFSET('Sanitation Data'!$E$12,0,10*ROW('Sanitation Data'!E46))),'Data Summary'!CT52="Yes"),OFFSET('Sanitation Data'!$E$12,0,10*ROW('Sanitation Data'!E46)),NA())</f>
        <v>#N/A</v>
      </c>
      <c r="AF52" s="92" t="e">
        <f ca="true">+IF(AND(ISNUMBER(OFFSET('Sanitation Data'!$F$4,0,10*ROW('Sanitation Data'!F46))),'Data Summary'!CU52="Yes"),100-OFFSET('Sanitation Data'!$F$4,0,10*ROW('Sanitation Data'!F46)),NA())</f>
        <v>#N/A</v>
      </c>
      <c r="AG52" s="92" t="e">
        <f ca="true">+IF(AND(ISNUMBER(OFFSET('Sanitation Data'!$F$6,0,10*ROW('Sanitation Data'!F46))),'Data Summary'!CV52="Yes"),OFFSET('Sanitation Data'!$F$6,0,10*ROW('Sanitation Data'!F46)),NA())</f>
        <v>#N/A</v>
      </c>
      <c r="AH52" s="92" t="e">
        <f ca="true">+IF(AND(ISNUMBER(OFFSET('Sanitation Data'!$F$10,0,10*ROW('Sanitation Data'!F46))),'Data Summary'!CW52="Yes"),OFFSET('Sanitation Data'!$F$10,0,10*ROW('Sanitation Data'!F46)),NA())</f>
        <v>#N/A</v>
      </c>
      <c r="AI52" s="92" t="e">
        <f ca="true">+IF(AND(ISNUMBER(OFFSET('Sanitation Data'!$F$11,0,10*ROW('Sanitation Data'!F46))),'Data Summary'!CX52="Yes"),OFFSET('Sanitation Data'!$F$11,0,10*ROW('Sanitation Data'!F46)),NA())</f>
        <v>#N/A</v>
      </c>
      <c r="AJ52" s="92" t="e">
        <f ca="true">+IF(AND(ISNUMBER(OFFSET('Sanitation Data'!$F$12,0,10*ROW('Sanitation Data'!F46))),'Data Summary'!CY52="Yes"),OFFSET('Sanitation Data'!$F$12,0,10*ROW('Sanitation Data'!F46)),NA())</f>
        <v>#N/A</v>
      </c>
      <c r="AK52" s="92" t="e">
        <f ca="true">+IF(AND(ISNUMBER(OFFSET('Sanitation Data'!$G$4,0,10*ROW('Sanitation Data'!G46))),'Data Summary'!CZ52="Yes"),100-OFFSET('Sanitation Data'!$G$4,0,10*ROW('Sanitation Data'!G46)),NA())</f>
        <v>#N/A</v>
      </c>
      <c r="AL52" s="92" t="e">
        <f ca="true">+IF(AND(ISNUMBER(OFFSET('Sanitation Data'!$G$6,0,10*ROW('Sanitation Data'!G46))),'Data Summary'!DA52="Yes"),OFFSET('Sanitation Data'!$G$6,0,10*ROW('Sanitation Data'!G46)),NA())</f>
        <v>#N/A</v>
      </c>
      <c r="AM52" s="92" t="e">
        <f ca="true">+IF(AND(ISNUMBER(OFFSET('Sanitation Data'!$G$10,0,10*ROW('Sanitation Data'!G46))),'Data Summary'!DB52="Yes"),OFFSET('Sanitation Data'!$G$10,0,10*ROW('Sanitation Data'!G46)),NA())</f>
        <v>#N/A</v>
      </c>
      <c r="AN52" s="92" t="e">
        <f ca="true">+IF(AND(ISNUMBER(OFFSET('Sanitation Data'!$G$11,0,10*ROW('Sanitation Data'!G46))),'Data Summary'!DC52="Yes"),OFFSET('Sanitation Data'!$G$11,0,10*ROW('Sanitation Data'!G46)),NA())</f>
        <v>#N/A</v>
      </c>
      <c r="AO52" s="92" t="e">
        <f ca="true">+IF(AND(ISNUMBER(OFFSET('Sanitation Data'!$G$12,0,10*ROW('Sanitation Data'!G46))),'Data Summary'!DD52="Yes"),OFFSET('Sanitation Data'!$G$12,0,10*ROW('Sanitation Data'!G46)),NA())</f>
        <v>#N/A</v>
      </c>
      <c r="AP52" s="92" t="e">
        <f ca="true">+IF(AND(ISNUMBER(OFFSET('Sanitation Data'!$H$4,0,10*ROW('Sanitation Data'!H46))),'Data Summary'!DE52="Yes"),100-OFFSET('Sanitation Data'!$H$4,0,10*ROW('Sanitation Data'!H46)),NA())</f>
        <v>#N/A</v>
      </c>
      <c r="AQ52" s="92" t="e">
        <f ca="true">+IF(AND(ISNUMBER(OFFSET('Sanitation Data'!$H$6,0,10*ROW('Sanitation Data'!H46))),'Data Summary'!DF52="Yes"),OFFSET('Sanitation Data'!$H$6,0,10*ROW('Sanitation Data'!H46)),NA())</f>
        <v>#N/A</v>
      </c>
      <c r="AR52" s="92" t="e">
        <f ca="true">+IF(AND(ISNUMBER(OFFSET('Sanitation Data'!$H$10,0,10*ROW('Sanitation Data'!H46))),'Data Summary'!DG52="Yes"),OFFSET('Sanitation Data'!$H$10,0,10*ROW('Sanitation Data'!H46)),NA())</f>
        <v>#N/A</v>
      </c>
      <c r="AS52" s="92" t="e">
        <f ca="true">+IF(AND(ISNUMBER(OFFSET('Sanitation Data'!$H$11,0,10*ROW('Sanitation Data'!H46))),'Data Summary'!DH52="Yes"),OFFSET('Sanitation Data'!$H$11,0,10*ROW('Sanitation Data'!H46)),NA())</f>
        <v>#N/A</v>
      </c>
      <c r="AT52" s="92" t="e">
        <f ca="true">+IF(AND(ISNUMBER(OFFSET('Sanitation Data'!$H$12,0,10*ROW('Sanitation Data'!H46))),'Data Summary'!DI52="Yes"),OFFSET('Sanitation Data'!$H$12,0,10*ROW('Sanitation Data'!H46)),NA())</f>
        <v>#N/A</v>
      </c>
      <c r="AU52" s="92" t="e">
        <f ca="true">+IF(AND(ISNUMBER(OFFSET('Sanitation Data'!$I$4,0,10*ROW('Sanitation Data'!I46))),'Data Summary'!DJ52="Yes"),100-OFFSET('Sanitation Data'!$I$4,0,10*ROW('Sanitation Data'!I46)),NA())</f>
        <v>#N/A</v>
      </c>
      <c r="AV52" s="92" t="e">
        <f ca="true">+IF(AND(ISNUMBER(OFFSET('Sanitation Data'!$I$6,0,10*ROW('Sanitation Data'!I46))),'Data Summary'!DK52="Yes"),OFFSET('Sanitation Data'!$I$6,0,10*ROW('Sanitation Data'!I46)),NA())</f>
        <v>#N/A</v>
      </c>
      <c r="AW52" s="92" t="e">
        <f ca="true">+IF(AND(ISNUMBER(OFFSET('Sanitation Data'!$I$10,0,10*ROW('Sanitation Data'!I46))),'Data Summary'!DL52="Yes"),OFFSET('Sanitation Data'!$I$10,0,10*ROW('Sanitation Data'!I46)),NA())</f>
        <v>#N/A</v>
      </c>
      <c r="AX52" s="92" t="e">
        <f ca="true">+IF(AND(ISNUMBER(OFFSET('Sanitation Data'!$I$11,0,10*ROW('Sanitation Data'!I46))),'Data Summary'!DM52="Yes"),OFFSET('Sanitation Data'!$I$11,0,10*ROW('Sanitation Data'!I46)),NA())</f>
        <v>#N/A</v>
      </c>
      <c r="AY52" s="92" t="e">
        <f ca="true">+IF(AND(ISNUMBER(OFFSET('Sanitation Data'!$I$12,0,10*ROW('Sanitation Data'!I46))),'Data Summary'!DN52="Yes"),OFFSET('Sanitation Data'!$I$12,0,10*ROW('Sanitation Data'!I46)),NA())</f>
        <v>#N/A</v>
      </c>
      <c r="AZ52" s="93" t="e">
        <f ca="true">+IF(AND(ISNUMBER(OFFSET('Hygiene Data'!$D$5,0,10*ROW('Hygiene Data'!D46))),'Data Summary'!DO52="Yes"),OFFSET('Hygiene Data'!$D$5,0,10*ROW('Hygiene Data'!D46)),NA())</f>
        <v>#N/A</v>
      </c>
      <c r="BA52" s="93" t="e">
        <f ca="true">+IF(AND(ISNUMBER(OFFSET('Hygiene Data'!$D$7,0,10*ROW('Hygiene Data'!D46))),'Data Summary'!DP52="Yes"),OFFSET('Hygiene Data'!$D$7,0,10*ROW('Hygiene Data'!D46)),NA())</f>
        <v>#N/A</v>
      </c>
      <c r="BB52" s="93" t="e">
        <f ca="true">+IF(AND(ISNUMBER(OFFSET('Hygiene Data'!$D$9,0,10*ROW('Hygiene Data'!D46))),'Data Summary'!DQ52="Yes"),OFFSET('Hygiene Data'!$D$9,0,10*ROW('Hygiene Data'!D46)),NA())</f>
        <v>#N/A</v>
      </c>
      <c r="BC52" s="93" t="e">
        <f ca="true">+IF(AND(ISNUMBER(OFFSET('Hygiene Data'!$E$5,0,10*ROW('Hygiene Data'!E46))),'Data Summary'!DR52="Yes"),OFFSET('Hygiene Data'!$E$5,0,10*ROW('Hygiene Data'!E46)),NA())</f>
        <v>#N/A</v>
      </c>
      <c r="BD52" s="93" t="e">
        <f ca="true">+IF(AND(ISNUMBER(OFFSET('Hygiene Data'!$E$7,0,10*ROW('Hygiene Data'!E46))),'Data Summary'!DS52="Yes"),OFFSET('Hygiene Data'!$E$7,0,10*ROW('Hygiene Data'!E46)),NA())</f>
        <v>#N/A</v>
      </c>
      <c r="BE52" s="93" t="e">
        <f ca="true">+IF(AND(ISNUMBER(OFFSET('Hygiene Data'!$E$9,0,10*ROW('Hygiene Data'!E46))),'Data Summary'!DT52="Yes"),OFFSET('Hygiene Data'!$E$9,0,10*ROW('Hygiene Data'!E46)),NA())</f>
        <v>#N/A</v>
      </c>
      <c r="BF52" s="93" t="e">
        <f ca="true">+IF(AND(ISNUMBER(OFFSET('Hygiene Data'!$F$5,0,10*ROW('Hygiene Data'!F46))),'Data Summary'!DU52="Yes"),OFFSET('Hygiene Data'!$F$5,0,10*ROW('Hygiene Data'!F46)),NA())</f>
        <v>#N/A</v>
      </c>
      <c r="BG52" s="93" t="e">
        <f ca="true">+IF(AND(ISNUMBER(OFFSET('Hygiene Data'!$F$7,0,10*ROW('Hygiene Data'!F46))),'Data Summary'!DV52="Yes"),OFFSET('Hygiene Data'!$F$7,0,10*ROW('Hygiene Data'!F46)),NA())</f>
        <v>#N/A</v>
      </c>
      <c r="BH52" s="93" t="e">
        <f ca="true">+IF(AND(ISNUMBER(OFFSET('Hygiene Data'!$F$9,0,10*ROW('Hygiene Data'!F46))),'Data Summary'!DW52="Yes"),OFFSET('Hygiene Data'!$F$9,0,10*ROW('Hygiene Data'!F46)),NA())</f>
        <v>#N/A</v>
      </c>
      <c r="BI52" s="93" t="e">
        <f ca="true">+IF(AND(ISNUMBER(OFFSET('Hygiene Data'!$G$5,0,10*ROW('Hygiene Data'!G46))),'Data Summary'!DX52="Yes"),OFFSET('Hygiene Data'!$G$5,0,10*ROW('Hygiene Data'!G46)),NA())</f>
        <v>#N/A</v>
      </c>
      <c r="BJ52" s="93" t="e">
        <f ca="true">+IF(AND(ISNUMBER(OFFSET('Hygiene Data'!$G$7,0,10*ROW('Hygiene Data'!G46))),'Data Summary'!DY52="Yes"),OFFSET('Hygiene Data'!$G$7,0,10*ROW('Hygiene Data'!G46)),NA())</f>
        <v>#N/A</v>
      </c>
      <c r="BK52" s="93" t="e">
        <f ca="true">+IF(AND(ISNUMBER(OFFSET('Hygiene Data'!$G$9,0,10*ROW('Hygiene Data'!G46))),'Data Summary'!DZ52="Yes"),OFFSET('Hygiene Data'!$G$9,0,10*ROW('Hygiene Data'!G46)),NA())</f>
        <v>#N/A</v>
      </c>
      <c r="BL52" s="93" t="e">
        <f ca="true">+IF(AND(ISNUMBER(OFFSET('Hygiene Data'!$H$5,0,10*ROW('Hygiene Data'!H46))),'Data Summary'!EA52="Yes"),OFFSET('Hygiene Data'!$H$5,0,10*ROW('Hygiene Data'!H46)),NA())</f>
        <v>#N/A</v>
      </c>
      <c r="BM52" s="93" t="e">
        <f ca="true">+IF(AND(ISNUMBER(OFFSET('Hygiene Data'!$H$7,0,10*ROW('Hygiene Data'!H46))),'Data Summary'!EB52="Yes"),OFFSET('Hygiene Data'!$H$7,0,10*ROW('Hygiene Data'!H46)),NA())</f>
        <v>#N/A</v>
      </c>
      <c r="BN52" s="93" t="e">
        <f ca="true">+IF(AND(ISNUMBER(OFFSET('Hygiene Data'!$H$9,0,10*ROW('Hygiene Data'!H46))),'Data Summary'!EC52="Yes"),OFFSET('Hygiene Data'!$H$9,0,10*ROW('Hygiene Data'!H46)),NA())</f>
        <v>#N/A</v>
      </c>
      <c r="BO52" s="93" t="e">
        <f ca="true">+IF(AND(ISNUMBER(OFFSET('Hygiene Data'!$I$5,0,10*ROW('Hygiene Data'!I46))),'Data Summary'!ED52="Yes"),OFFSET('Hygiene Data'!$I$5,0,10*ROW('Hygiene Data'!I46)),NA())</f>
        <v>#N/A</v>
      </c>
      <c r="BP52" s="93" t="e">
        <f ca="true">+IF(AND(ISNUMBER(OFFSET('Hygiene Data'!$I$7,0,10*ROW('Hygiene Data'!I46))),'Data Summary'!EE52="Yes"),OFFSET('Hygiene Data'!$I$7,0,10*ROW('Hygiene Data'!I46)),NA())</f>
        <v>#N/A</v>
      </c>
      <c r="BQ52" s="93" t="e">
        <f ca="true">+IF(AND(ISNUMBER(OFFSET('Hygiene Data'!$I$9,0,10*ROW('Hygiene Data'!I46))),'Data Summary'!EF52="Yes"),OFFSET('Hygiene Data'!$I$9,0,10*ROW('Hygiene Data'!I46)),NA())</f>
        <v>#N/A</v>
      </c>
    </row>
    <row xmlns:x14ac="http://schemas.microsoft.com/office/spreadsheetml/2009/9/ac" r="53" x14ac:dyDescent="0.2">
      <c r="A53" s="329" t="e">
        <f ca="true">+RIGHT('Data Summary'!A53,LEN('Data Summary'!A53)-9)</f>
        <v>#VALUE!</v>
      </c>
      <c r="B53" s="35" t="str">
        <f ca="true">+IF(ISTEXT('Data Summary'!B53),'Data Summary'!B53,"")</f>
        <v/>
      </c>
      <c r="C53" s="328" t="e">
        <f ca="true">+VALUE('Data Summary'!C53)</f>
        <v>#VALUE!</v>
      </c>
      <c r="D53" s="91" t="e">
        <f ca="true">+IF(AND(ISNUMBER(OFFSET('Water Data'!$D$4,0,10*ROW('Water Data'!D47))),'Data Summary'!BS53="Yes"),100-OFFSET('Water Data'!$D$4,0,10*ROW('Water Data'!D47)),NA())</f>
        <v>#N/A</v>
      </c>
      <c r="E53" s="91" t="e">
        <f ca="true">+IF(AND(ISNUMBER(OFFSET('Water Data'!$D$6,0,10*ROW('Water Data'!D47))),'Data Summary'!BT53="Yes"),OFFSET('Water Data'!$D$6,0,10*ROW('Water Data'!D47)),NA())</f>
        <v>#N/A</v>
      </c>
      <c r="F53" s="91" t="e">
        <f ca="true">+IF(AND(ISNUMBER(OFFSET('Water Data'!$D$9,0,10*ROW('Water Data'!D47))),'Data Summary'!BU53="Yes"),OFFSET('Water Data'!$D$9,0,10*ROW('Water Data'!D47)),NA())</f>
        <v>#N/A</v>
      </c>
      <c r="G53" s="91" t="e">
        <f ca="true">+IF(AND(ISNUMBER(OFFSET('Water Data'!$E$4,0,10*ROW('Water Data'!E47))),'Data Summary'!BV53="Yes"),100-OFFSET('Water Data'!$E$4,0,10*ROW('Water Data'!E47)),NA())</f>
        <v>#N/A</v>
      </c>
      <c r="H53" s="91" t="e">
        <f ca="true">+IF(AND(ISNUMBER(OFFSET('Water Data'!$E$6,0,10*ROW('Water Data'!E47))),'Data Summary'!BW53="Yes"),OFFSET('Water Data'!$E$6,0,10*ROW('Water Data'!E47)),NA())</f>
        <v>#N/A</v>
      </c>
      <c r="I53" s="91" t="e">
        <f ca="true">+IF(AND(ISNUMBER(OFFSET('Water Data'!$E$9,0,10*ROW('Water Data'!E47))),'Data Summary'!BX53="Yes"),OFFSET('Water Data'!$E$9,0,10*ROW('Water Data'!E47)),NA())</f>
        <v>#N/A</v>
      </c>
      <c r="J53" s="91" t="e">
        <f ca="true">+IF(AND(ISNUMBER(OFFSET('Water Data'!$F$4,0,10*ROW('Water Data'!F47))),'Data Summary'!BY53="Yes"),100-OFFSET('Water Data'!$F$4,0,10*ROW('Water Data'!F47)),NA())</f>
        <v>#N/A</v>
      </c>
      <c r="K53" s="91" t="e">
        <f ca="true">+IF(AND(ISNUMBER(OFFSET('Water Data'!$F$6,0,10*ROW('Water Data'!F47))),'Data Summary'!BZ53="Yes"),OFFSET('Water Data'!$F$6,0,10*ROW('Water Data'!F47)),NA())</f>
        <v>#N/A</v>
      </c>
      <c r="L53" s="91" t="e">
        <f ca="true">+IF(AND(ISNUMBER(OFFSET('Water Data'!$F$9,0,10*ROW('Water Data'!F47))),'Data Summary'!CA53="Yes"),OFFSET('Water Data'!$F$9,0,10*ROW('Water Data'!F47)),NA())</f>
        <v>#N/A</v>
      </c>
      <c r="M53" s="91" t="e">
        <f ca="true">+IF(AND(ISNUMBER(OFFSET('Water Data'!$G$4,0,10*ROW('Water Data'!G47))),'Data Summary'!CB53="Yes"),100-OFFSET('Water Data'!$G$4,0,10*ROW('Water Data'!G47)),NA())</f>
        <v>#N/A</v>
      </c>
      <c r="N53" s="91" t="e">
        <f ca="true">+IF(AND(ISNUMBER(OFFSET('Water Data'!$G$6,0,10*ROW('Water Data'!G47))),'Data Summary'!CC53="Yes"),OFFSET('Water Data'!$G$6,0,10*ROW('Water Data'!G47)),NA())</f>
        <v>#N/A</v>
      </c>
      <c r="O53" s="91" t="e">
        <f ca="true">+IF(AND(ISNUMBER(OFFSET('Water Data'!$G$9,0,10*ROW('Water Data'!G47))),'Data Summary'!CD53="Yes"),OFFSET('Water Data'!$G$9,0,10*ROW('Water Data'!G47)),NA())</f>
        <v>#N/A</v>
      </c>
      <c r="P53" s="91" t="e">
        <f ca="true">+IF(AND(ISNUMBER(OFFSET('Water Data'!$H$4,0,10*ROW('Water Data'!H47))),'Data Summary'!CE53="Yes"),100-OFFSET('Water Data'!$H$4,0,10*ROW('Water Data'!H47)),NA())</f>
        <v>#N/A</v>
      </c>
      <c r="Q53" s="91" t="e">
        <f ca="true">+IF(AND(ISNUMBER(OFFSET('Water Data'!$H$6,0,10*ROW('Water Data'!H47))),'Data Summary'!CF53="Yes"),OFFSET('Water Data'!$H$6,0,10*ROW('Water Data'!H47)),NA())</f>
        <v>#N/A</v>
      </c>
      <c r="R53" s="91" t="e">
        <f ca="true">+IF(AND(ISNUMBER(OFFSET('Water Data'!$H$9,0,10*ROW('Water Data'!H47))),'Data Summary'!CG53="Yes"),OFFSET('Water Data'!$H$9,0,10*ROW('Water Data'!H47)),NA())</f>
        <v>#N/A</v>
      </c>
      <c r="S53" s="91" t="e">
        <f ca="true">+IF(AND(ISNUMBER(OFFSET('Water Data'!$I$4,0,10*ROW('Water Data'!I47))),'Data Summary'!CH53="Yes"),100-OFFSET('Water Data'!$I$4,0,10*ROW('Water Data'!I47)),NA())</f>
        <v>#N/A</v>
      </c>
      <c r="T53" s="91" t="e">
        <f ca="true">+IF(AND(ISNUMBER(OFFSET('Water Data'!$I$6,0,10*ROW('Water Data'!I47))),'Data Summary'!CI53="Yes"),OFFSET('Water Data'!$I$6,0,10*ROW('Water Data'!I47)),NA())</f>
        <v>#N/A</v>
      </c>
      <c r="U53" s="91" t="e">
        <f ca="true">+IF(AND(ISNUMBER(OFFSET('Water Data'!$I$9,0,10*ROW('Water Data'!I47))),'Data Summary'!CJ53="Yes"),OFFSET('Water Data'!$I$9,0,10*ROW('Water Data'!I47)),NA())</f>
        <v>#N/A</v>
      </c>
      <c r="V53" s="92" t="e">
        <f ca="true">+IF(AND(ISNUMBER(OFFSET('Sanitation Data'!$D$4,0,10*ROW('Sanitation Data'!D47))),'Data Summary'!CK53="Yes"),100-OFFSET('Sanitation Data'!$D$4,0,10*ROW('Sanitation Data'!D47)),NA())</f>
        <v>#N/A</v>
      </c>
      <c r="W53" s="92" t="e">
        <f ca="true">+IF(AND(ISNUMBER(OFFSET('Sanitation Data'!$D$6,0,10*ROW('Sanitation Data'!D47))),'Data Summary'!CL53="Yes"),OFFSET('Sanitation Data'!$D$6,0,10*ROW('Sanitation Data'!D47)),NA())</f>
        <v>#N/A</v>
      </c>
      <c r="X53" s="92" t="e">
        <f ca="true">+IF(AND(ISNUMBER(OFFSET('Sanitation Data'!$D$10,0,10*ROW('Sanitation Data'!D47))),'Data Summary'!CM53="Yes"),OFFSET('Sanitation Data'!$D$10,0,10*ROW('Sanitation Data'!D47)),NA())</f>
        <v>#N/A</v>
      </c>
      <c r="Y53" s="92" t="e">
        <f ca="true">+IF(AND(ISNUMBER(OFFSET('Sanitation Data'!$D$11,0,10*ROW('Sanitation Data'!D47))),'Data Summary'!CN53="Yes"),OFFSET('Sanitation Data'!$D$11,0,10*ROW('Sanitation Data'!D47)),NA())</f>
        <v>#N/A</v>
      </c>
      <c r="Z53" s="92" t="e">
        <f ca="true">+IF(AND(ISNUMBER(OFFSET('Sanitation Data'!$D$12,0,10*ROW('Sanitation Data'!D47))),'Data Summary'!CO53="Yes"),OFFSET('Sanitation Data'!$D$12,0,10*ROW('Sanitation Data'!D47)),NA())</f>
        <v>#N/A</v>
      </c>
      <c r="AA53" s="92" t="e">
        <f ca="true">+IF(AND(ISNUMBER(OFFSET('Sanitation Data'!$E$4,0,10*ROW('Sanitation Data'!E47))),'Data Summary'!CP53="Yes"),100-OFFSET('Sanitation Data'!$E$4,0,10*ROW('Sanitation Data'!E47)),NA())</f>
        <v>#N/A</v>
      </c>
      <c r="AB53" s="92" t="e">
        <f ca="true">+IF(AND(ISNUMBER(OFFSET('Sanitation Data'!$E$6,0,10*ROW('Sanitation Data'!E47))),'Data Summary'!CQ53="Yes"),OFFSET('Sanitation Data'!$E$6,0,10*ROW('Sanitation Data'!E47)),NA())</f>
        <v>#N/A</v>
      </c>
      <c r="AC53" s="92" t="e">
        <f ca="true">+IF(AND(ISNUMBER(OFFSET('Sanitation Data'!$E$10,0,10*ROW('Sanitation Data'!E47))),'Data Summary'!CR53="Yes"),OFFSET('Sanitation Data'!$E$10,0,10*ROW('Sanitation Data'!E47)),NA())</f>
        <v>#N/A</v>
      </c>
      <c r="AD53" s="92" t="e">
        <f ca="true">+IF(AND(ISNUMBER(OFFSET('Sanitation Data'!$E$11,0,10*ROW('Sanitation Data'!E47))),'Data Summary'!CS53="Yes"),OFFSET('Sanitation Data'!$E$11,0,10*ROW('Sanitation Data'!E47)),NA())</f>
        <v>#N/A</v>
      </c>
      <c r="AE53" s="92" t="e">
        <f ca="true">+IF(AND(ISNUMBER(OFFSET('Sanitation Data'!$E$12,0,10*ROW('Sanitation Data'!E47))),'Data Summary'!CT53="Yes"),OFFSET('Sanitation Data'!$E$12,0,10*ROW('Sanitation Data'!E47)),NA())</f>
        <v>#N/A</v>
      </c>
      <c r="AF53" s="92" t="e">
        <f ca="true">+IF(AND(ISNUMBER(OFFSET('Sanitation Data'!$F$4,0,10*ROW('Sanitation Data'!F47))),'Data Summary'!CU53="Yes"),100-OFFSET('Sanitation Data'!$F$4,0,10*ROW('Sanitation Data'!F47)),NA())</f>
        <v>#N/A</v>
      </c>
      <c r="AG53" s="92" t="e">
        <f ca="true">+IF(AND(ISNUMBER(OFFSET('Sanitation Data'!$F$6,0,10*ROW('Sanitation Data'!F47))),'Data Summary'!CV53="Yes"),OFFSET('Sanitation Data'!$F$6,0,10*ROW('Sanitation Data'!F47)),NA())</f>
        <v>#N/A</v>
      </c>
      <c r="AH53" s="92" t="e">
        <f ca="true">+IF(AND(ISNUMBER(OFFSET('Sanitation Data'!$F$10,0,10*ROW('Sanitation Data'!F47))),'Data Summary'!CW53="Yes"),OFFSET('Sanitation Data'!$F$10,0,10*ROW('Sanitation Data'!F47)),NA())</f>
        <v>#N/A</v>
      </c>
      <c r="AI53" s="92" t="e">
        <f ca="true">+IF(AND(ISNUMBER(OFFSET('Sanitation Data'!$F$11,0,10*ROW('Sanitation Data'!F47))),'Data Summary'!CX53="Yes"),OFFSET('Sanitation Data'!$F$11,0,10*ROW('Sanitation Data'!F47)),NA())</f>
        <v>#N/A</v>
      </c>
      <c r="AJ53" s="92" t="e">
        <f ca="true">+IF(AND(ISNUMBER(OFFSET('Sanitation Data'!$F$12,0,10*ROW('Sanitation Data'!F47))),'Data Summary'!CY53="Yes"),OFFSET('Sanitation Data'!$F$12,0,10*ROW('Sanitation Data'!F47)),NA())</f>
        <v>#N/A</v>
      </c>
      <c r="AK53" s="92" t="e">
        <f ca="true">+IF(AND(ISNUMBER(OFFSET('Sanitation Data'!$G$4,0,10*ROW('Sanitation Data'!G47))),'Data Summary'!CZ53="Yes"),100-OFFSET('Sanitation Data'!$G$4,0,10*ROW('Sanitation Data'!G47)),NA())</f>
        <v>#N/A</v>
      </c>
      <c r="AL53" s="92" t="e">
        <f ca="true">+IF(AND(ISNUMBER(OFFSET('Sanitation Data'!$G$6,0,10*ROW('Sanitation Data'!G47))),'Data Summary'!DA53="Yes"),OFFSET('Sanitation Data'!$G$6,0,10*ROW('Sanitation Data'!G47)),NA())</f>
        <v>#N/A</v>
      </c>
      <c r="AM53" s="92" t="e">
        <f ca="true">+IF(AND(ISNUMBER(OFFSET('Sanitation Data'!$G$10,0,10*ROW('Sanitation Data'!G47))),'Data Summary'!DB53="Yes"),OFFSET('Sanitation Data'!$G$10,0,10*ROW('Sanitation Data'!G47)),NA())</f>
        <v>#N/A</v>
      </c>
      <c r="AN53" s="92" t="e">
        <f ca="true">+IF(AND(ISNUMBER(OFFSET('Sanitation Data'!$G$11,0,10*ROW('Sanitation Data'!G47))),'Data Summary'!DC53="Yes"),OFFSET('Sanitation Data'!$G$11,0,10*ROW('Sanitation Data'!G47)),NA())</f>
        <v>#N/A</v>
      </c>
      <c r="AO53" s="92" t="e">
        <f ca="true">+IF(AND(ISNUMBER(OFFSET('Sanitation Data'!$G$12,0,10*ROW('Sanitation Data'!G47))),'Data Summary'!DD53="Yes"),OFFSET('Sanitation Data'!$G$12,0,10*ROW('Sanitation Data'!G47)),NA())</f>
        <v>#N/A</v>
      </c>
      <c r="AP53" s="92" t="e">
        <f ca="true">+IF(AND(ISNUMBER(OFFSET('Sanitation Data'!$H$4,0,10*ROW('Sanitation Data'!H47))),'Data Summary'!DE53="Yes"),100-OFFSET('Sanitation Data'!$H$4,0,10*ROW('Sanitation Data'!H47)),NA())</f>
        <v>#N/A</v>
      </c>
      <c r="AQ53" s="92" t="e">
        <f ca="true">+IF(AND(ISNUMBER(OFFSET('Sanitation Data'!$H$6,0,10*ROW('Sanitation Data'!H47))),'Data Summary'!DF53="Yes"),OFFSET('Sanitation Data'!$H$6,0,10*ROW('Sanitation Data'!H47)),NA())</f>
        <v>#N/A</v>
      </c>
      <c r="AR53" s="92" t="e">
        <f ca="true">+IF(AND(ISNUMBER(OFFSET('Sanitation Data'!$H$10,0,10*ROW('Sanitation Data'!H47))),'Data Summary'!DG53="Yes"),OFFSET('Sanitation Data'!$H$10,0,10*ROW('Sanitation Data'!H47)),NA())</f>
        <v>#N/A</v>
      </c>
      <c r="AS53" s="92" t="e">
        <f ca="true">+IF(AND(ISNUMBER(OFFSET('Sanitation Data'!$H$11,0,10*ROW('Sanitation Data'!H47))),'Data Summary'!DH53="Yes"),OFFSET('Sanitation Data'!$H$11,0,10*ROW('Sanitation Data'!H47)),NA())</f>
        <v>#N/A</v>
      </c>
      <c r="AT53" s="92" t="e">
        <f ca="true">+IF(AND(ISNUMBER(OFFSET('Sanitation Data'!$H$12,0,10*ROW('Sanitation Data'!H47))),'Data Summary'!DI53="Yes"),OFFSET('Sanitation Data'!$H$12,0,10*ROW('Sanitation Data'!H47)),NA())</f>
        <v>#N/A</v>
      </c>
      <c r="AU53" s="92" t="e">
        <f ca="true">+IF(AND(ISNUMBER(OFFSET('Sanitation Data'!$I$4,0,10*ROW('Sanitation Data'!I47))),'Data Summary'!DJ53="Yes"),100-OFFSET('Sanitation Data'!$I$4,0,10*ROW('Sanitation Data'!I47)),NA())</f>
        <v>#N/A</v>
      </c>
      <c r="AV53" s="92" t="e">
        <f ca="true">+IF(AND(ISNUMBER(OFFSET('Sanitation Data'!$I$6,0,10*ROW('Sanitation Data'!I47))),'Data Summary'!DK53="Yes"),OFFSET('Sanitation Data'!$I$6,0,10*ROW('Sanitation Data'!I47)),NA())</f>
        <v>#N/A</v>
      </c>
      <c r="AW53" s="92" t="e">
        <f ca="true">+IF(AND(ISNUMBER(OFFSET('Sanitation Data'!$I$10,0,10*ROW('Sanitation Data'!I47))),'Data Summary'!DL53="Yes"),OFFSET('Sanitation Data'!$I$10,0,10*ROW('Sanitation Data'!I47)),NA())</f>
        <v>#N/A</v>
      </c>
      <c r="AX53" s="92" t="e">
        <f ca="true">+IF(AND(ISNUMBER(OFFSET('Sanitation Data'!$I$11,0,10*ROW('Sanitation Data'!I47))),'Data Summary'!DM53="Yes"),OFFSET('Sanitation Data'!$I$11,0,10*ROW('Sanitation Data'!I47)),NA())</f>
        <v>#N/A</v>
      </c>
      <c r="AY53" s="92" t="e">
        <f ca="true">+IF(AND(ISNUMBER(OFFSET('Sanitation Data'!$I$12,0,10*ROW('Sanitation Data'!I47))),'Data Summary'!DN53="Yes"),OFFSET('Sanitation Data'!$I$12,0,10*ROW('Sanitation Data'!I47)),NA())</f>
        <v>#N/A</v>
      </c>
      <c r="AZ53" s="93" t="e">
        <f ca="true">+IF(AND(ISNUMBER(OFFSET('Hygiene Data'!$D$5,0,10*ROW('Hygiene Data'!D47))),'Data Summary'!DO53="Yes"),OFFSET('Hygiene Data'!$D$5,0,10*ROW('Hygiene Data'!D47)),NA())</f>
        <v>#N/A</v>
      </c>
      <c r="BA53" s="93" t="e">
        <f ca="true">+IF(AND(ISNUMBER(OFFSET('Hygiene Data'!$D$7,0,10*ROW('Hygiene Data'!D47))),'Data Summary'!DP53="Yes"),OFFSET('Hygiene Data'!$D$7,0,10*ROW('Hygiene Data'!D47)),NA())</f>
        <v>#N/A</v>
      </c>
      <c r="BB53" s="93" t="e">
        <f ca="true">+IF(AND(ISNUMBER(OFFSET('Hygiene Data'!$D$9,0,10*ROW('Hygiene Data'!D47))),'Data Summary'!DQ53="Yes"),OFFSET('Hygiene Data'!$D$9,0,10*ROW('Hygiene Data'!D47)),NA())</f>
        <v>#N/A</v>
      </c>
      <c r="BC53" s="93" t="e">
        <f ca="true">+IF(AND(ISNUMBER(OFFSET('Hygiene Data'!$E$5,0,10*ROW('Hygiene Data'!E47))),'Data Summary'!DR53="Yes"),OFFSET('Hygiene Data'!$E$5,0,10*ROW('Hygiene Data'!E47)),NA())</f>
        <v>#N/A</v>
      </c>
      <c r="BD53" s="93" t="e">
        <f ca="true">+IF(AND(ISNUMBER(OFFSET('Hygiene Data'!$E$7,0,10*ROW('Hygiene Data'!E47))),'Data Summary'!DS53="Yes"),OFFSET('Hygiene Data'!$E$7,0,10*ROW('Hygiene Data'!E47)),NA())</f>
        <v>#N/A</v>
      </c>
      <c r="BE53" s="93" t="e">
        <f ca="true">+IF(AND(ISNUMBER(OFFSET('Hygiene Data'!$E$9,0,10*ROW('Hygiene Data'!E47))),'Data Summary'!DT53="Yes"),OFFSET('Hygiene Data'!$E$9,0,10*ROW('Hygiene Data'!E47)),NA())</f>
        <v>#N/A</v>
      </c>
      <c r="BF53" s="93" t="e">
        <f ca="true">+IF(AND(ISNUMBER(OFFSET('Hygiene Data'!$F$5,0,10*ROW('Hygiene Data'!F47))),'Data Summary'!DU53="Yes"),OFFSET('Hygiene Data'!$F$5,0,10*ROW('Hygiene Data'!F47)),NA())</f>
        <v>#N/A</v>
      </c>
      <c r="BG53" s="93" t="e">
        <f ca="true">+IF(AND(ISNUMBER(OFFSET('Hygiene Data'!$F$7,0,10*ROW('Hygiene Data'!F47))),'Data Summary'!DV53="Yes"),OFFSET('Hygiene Data'!$F$7,0,10*ROW('Hygiene Data'!F47)),NA())</f>
        <v>#N/A</v>
      </c>
      <c r="BH53" s="93" t="e">
        <f ca="true">+IF(AND(ISNUMBER(OFFSET('Hygiene Data'!$F$9,0,10*ROW('Hygiene Data'!F47))),'Data Summary'!DW53="Yes"),OFFSET('Hygiene Data'!$F$9,0,10*ROW('Hygiene Data'!F47)),NA())</f>
        <v>#N/A</v>
      </c>
      <c r="BI53" s="93" t="e">
        <f ca="true">+IF(AND(ISNUMBER(OFFSET('Hygiene Data'!$G$5,0,10*ROW('Hygiene Data'!G47))),'Data Summary'!DX53="Yes"),OFFSET('Hygiene Data'!$G$5,0,10*ROW('Hygiene Data'!G47)),NA())</f>
        <v>#N/A</v>
      </c>
      <c r="BJ53" s="93" t="e">
        <f ca="true">+IF(AND(ISNUMBER(OFFSET('Hygiene Data'!$G$7,0,10*ROW('Hygiene Data'!G47))),'Data Summary'!DY53="Yes"),OFFSET('Hygiene Data'!$G$7,0,10*ROW('Hygiene Data'!G47)),NA())</f>
        <v>#N/A</v>
      </c>
      <c r="BK53" s="93" t="e">
        <f ca="true">+IF(AND(ISNUMBER(OFFSET('Hygiene Data'!$G$9,0,10*ROW('Hygiene Data'!G47))),'Data Summary'!DZ53="Yes"),OFFSET('Hygiene Data'!$G$9,0,10*ROW('Hygiene Data'!G47)),NA())</f>
        <v>#N/A</v>
      </c>
      <c r="BL53" s="93" t="e">
        <f ca="true">+IF(AND(ISNUMBER(OFFSET('Hygiene Data'!$H$5,0,10*ROW('Hygiene Data'!H47))),'Data Summary'!EA53="Yes"),OFFSET('Hygiene Data'!$H$5,0,10*ROW('Hygiene Data'!H47)),NA())</f>
        <v>#N/A</v>
      </c>
      <c r="BM53" s="93" t="e">
        <f ca="true">+IF(AND(ISNUMBER(OFFSET('Hygiene Data'!$H$7,0,10*ROW('Hygiene Data'!H47))),'Data Summary'!EB53="Yes"),OFFSET('Hygiene Data'!$H$7,0,10*ROW('Hygiene Data'!H47)),NA())</f>
        <v>#N/A</v>
      </c>
      <c r="BN53" s="93" t="e">
        <f ca="true">+IF(AND(ISNUMBER(OFFSET('Hygiene Data'!$H$9,0,10*ROW('Hygiene Data'!H47))),'Data Summary'!EC53="Yes"),OFFSET('Hygiene Data'!$H$9,0,10*ROW('Hygiene Data'!H47)),NA())</f>
        <v>#N/A</v>
      </c>
      <c r="BO53" s="93" t="e">
        <f ca="true">+IF(AND(ISNUMBER(OFFSET('Hygiene Data'!$I$5,0,10*ROW('Hygiene Data'!I47))),'Data Summary'!ED53="Yes"),OFFSET('Hygiene Data'!$I$5,0,10*ROW('Hygiene Data'!I47)),NA())</f>
        <v>#N/A</v>
      </c>
      <c r="BP53" s="93" t="e">
        <f ca="true">+IF(AND(ISNUMBER(OFFSET('Hygiene Data'!$I$7,0,10*ROW('Hygiene Data'!I47))),'Data Summary'!EE53="Yes"),OFFSET('Hygiene Data'!$I$7,0,10*ROW('Hygiene Data'!I47)),NA())</f>
        <v>#N/A</v>
      </c>
      <c r="BQ53" s="93" t="e">
        <f ca="true">+IF(AND(ISNUMBER(OFFSET('Hygiene Data'!$I$9,0,10*ROW('Hygiene Data'!I47))),'Data Summary'!EF53="Yes"),OFFSET('Hygiene Data'!$I$9,0,10*ROW('Hygiene Data'!I47)),NA())</f>
        <v>#N/A</v>
      </c>
    </row>
    <row xmlns:x14ac="http://schemas.microsoft.com/office/spreadsheetml/2009/9/ac" r="54" x14ac:dyDescent="0.2">
      <c r="A54" s="329" t="e">
        <f ca="true">+RIGHT('Data Summary'!A54,LEN('Data Summary'!A54)-9)</f>
        <v>#VALUE!</v>
      </c>
      <c r="B54" s="35" t="str">
        <f ca="true">+IF(ISTEXT('Data Summary'!B54),'Data Summary'!B54,"")</f>
        <v/>
      </c>
      <c r="C54" s="328" t="e">
        <f ca="true">+VALUE('Data Summary'!C54)</f>
        <v>#VALUE!</v>
      </c>
      <c r="D54" s="91" t="e">
        <f ca="true">+IF(AND(ISNUMBER(OFFSET('Water Data'!$D$4,0,10*ROW('Water Data'!D48))),'Data Summary'!BS54="Yes"),100-OFFSET('Water Data'!$D$4,0,10*ROW('Water Data'!D48)),NA())</f>
        <v>#N/A</v>
      </c>
      <c r="E54" s="91" t="e">
        <f ca="true">+IF(AND(ISNUMBER(OFFSET('Water Data'!$D$6,0,10*ROW('Water Data'!D48))),'Data Summary'!BT54="Yes"),OFFSET('Water Data'!$D$6,0,10*ROW('Water Data'!D48)),NA())</f>
        <v>#N/A</v>
      </c>
      <c r="F54" s="91" t="e">
        <f ca="true">+IF(AND(ISNUMBER(OFFSET('Water Data'!$D$9,0,10*ROW('Water Data'!D48))),'Data Summary'!BU54="Yes"),OFFSET('Water Data'!$D$9,0,10*ROW('Water Data'!D48)),NA())</f>
        <v>#N/A</v>
      </c>
      <c r="G54" s="91" t="e">
        <f ca="true">+IF(AND(ISNUMBER(OFFSET('Water Data'!$E$4,0,10*ROW('Water Data'!E48))),'Data Summary'!BV54="Yes"),100-OFFSET('Water Data'!$E$4,0,10*ROW('Water Data'!E48)),NA())</f>
        <v>#N/A</v>
      </c>
      <c r="H54" s="91" t="e">
        <f ca="true">+IF(AND(ISNUMBER(OFFSET('Water Data'!$E$6,0,10*ROW('Water Data'!E48))),'Data Summary'!BW54="Yes"),OFFSET('Water Data'!$E$6,0,10*ROW('Water Data'!E48)),NA())</f>
        <v>#N/A</v>
      </c>
      <c r="I54" s="91" t="e">
        <f ca="true">+IF(AND(ISNUMBER(OFFSET('Water Data'!$E$9,0,10*ROW('Water Data'!E48))),'Data Summary'!BX54="Yes"),OFFSET('Water Data'!$E$9,0,10*ROW('Water Data'!E48)),NA())</f>
        <v>#N/A</v>
      </c>
      <c r="J54" s="91" t="e">
        <f ca="true">+IF(AND(ISNUMBER(OFFSET('Water Data'!$F$4,0,10*ROW('Water Data'!F48))),'Data Summary'!BY54="Yes"),100-OFFSET('Water Data'!$F$4,0,10*ROW('Water Data'!F48)),NA())</f>
        <v>#N/A</v>
      </c>
      <c r="K54" s="91" t="e">
        <f ca="true">+IF(AND(ISNUMBER(OFFSET('Water Data'!$F$6,0,10*ROW('Water Data'!F48))),'Data Summary'!BZ54="Yes"),OFFSET('Water Data'!$F$6,0,10*ROW('Water Data'!F48)),NA())</f>
        <v>#N/A</v>
      </c>
      <c r="L54" s="91" t="e">
        <f ca="true">+IF(AND(ISNUMBER(OFFSET('Water Data'!$F$9,0,10*ROW('Water Data'!F48))),'Data Summary'!CA54="Yes"),OFFSET('Water Data'!$F$9,0,10*ROW('Water Data'!F48)),NA())</f>
        <v>#N/A</v>
      </c>
      <c r="M54" s="91" t="e">
        <f ca="true">+IF(AND(ISNUMBER(OFFSET('Water Data'!$G$4,0,10*ROW('Water Data'!G48))),'Data Summary'!CB54="Yes"),100-OFFSET('Water Data'!$G$4,0,10*ROW('Water Data'!G48)),NA())</f>
        <v>#N/A</v>
      </c>
      <c r="N54" s="91" t="e">
        <f ca="true">+IF(AND(ISNUMBER(OFFSET('Water Data'!$G$6,0,10*ROW('Water Data'!G48))),'Data Summary'!CC54="Yes"),OFFSET('Water Data'!$G$6,0,10*ROW('Water Data'!G48)),NA())</f>
        <v>#N/A</v>
      </c>
      <c r="O54" s="91" t="e">
        <f ca="true">+IF(AND(ISNUMBER(OFFSET('Water Data'!$G$9,0,10*ROW('Water Data'!G48))),'Data Summary'!CD54="Yes"),OFFSET('Water Data'!$G$9,0,10*ROW('Water Data'!G48)),NA())</f>
        <v>#N/A</v>
      </c>
      <c r="P54" s="91" t="e">
        <f ca="true">+IF(AND(ISNUMBER(OFFSET('Water Data'!$H$4,0,10*ROW('Water Data'!H48))),'Data Summary'!CE54="Yes"),100-OFFSET('Water Data'!$H$4,0,10*ROW('Water Data'!H48)),NA())</f>
        <v>#N/A</v>
      </c>
      <c r="Q54" s="91" t="e">
        <f ca="true">+IF(AND(ISNUMBER(OFFSET('Water Data'!$H$6,0,10*ROW('Water Data'!H48))),'Data Summary'!CF54="Yes"),OFFSET('Water Data'!$H$6,0,10*ROW('Water Data'!H48)),NA())</f>
        <v>#N/A</v>
      </c>
      <c r="R54" s="91" t="e">
        <f ca="true">+IF(AND(ISNUMBER(OFFSET('Water Data'!$H$9,0,10*ROW('Water Data'!H48))),'Data Summary'!CG54="Yes"),OFFSET('Water Data'!$H$9,0,10*ROW('Water Data'!H48)),NA())</f>
        <v>#N/A</v>
      </c>
      <c r="S54" s="91" t="e">
        <f ca="true">+IF(AND(ISNUMBER(OFFSET('Water Data'!$I$4,0,10*ROW('Water Data'!I48))),'Data Summary'!CH54="Yes"),100-OFFSET('Water Data'!$I$4,0,10*ROW('Water Data'!I48)),NA())</f>
        <v>#N/A</v>
      </c>
      <c r="T54" s="91" t="e">
        <f ca="true">+IF(AND(ISNUMBER(OFFSET('Water Data'!$I$6,0,10*ROW('Water Data'!I48))),'Data Summary'!CI54="Yes"),OFFSET('Water Data'!$I$6,0,10*ROW('Water Data'!I48)),NA())</f>
        <v>#N/A</v>
      </c>
      <c r="U54" s="91" t="e">
        <f ca="true">+IF(AND(ISNUMBER(OFFSET('Water Data'!$I$9,0,10*ROW('Water Data'!I48))),'Data Summary'!CJ54="Yes"),OFFSET('Water Data'!$I$9,0,10*ROW('Water Data'!I48)),NA())</f>
        <v>#N/A</v>
      </c>
      <c r="V54" s="92" t="e">
        <f ca="true">+IF(AND(ISNUMBER(OFFSET('Sanitation Data'!$D$4,0,10*ROW('Sanitation Data'!D48))),'Data Summary'!CK54="Yes"),100-OFFSET('Sanitation Data'!$D$4,0,10*ROW('Sanitation Data'!D48)),NA())</f>
        <v>#N/A</v>
      </c>
      <c r="W54" s="92" t="e">
        <f ca="true">+IF(AND(ISNUMBER(OFFSET('Sanitation Data'!$D$6,0,10*ROW('Sanitation Data'!D48))),'Data Summary'!CL54="Yes"),OFFSET('Sanitation Data'!$D$6,0,10*ROW('Sanitation Data'!D48)),NA())</f>
        <v>#N/A</v>
      </c>
      <c r="X54" s="92" t="e">
        <f ca="true">+IF(AND(ISNUMBER(OFFSET('Sanitation Data'!$D$10,0,10*ROW('Sanitation Data'!D48))),'Data Summary'!CM54="Yes"),OFFSET('Sanitation Data'!$D$10,0,10*ROW('Sanitation Data'!D48)),NA())</f>
        <v>#N/A</v>
      </c>
      <c r="Y54" s="92" t="e">
        <f ca="true">+IF(AND(ISNUMBER(OFFSET('Sanitation Data'!$D$11,0,10*ROW('Sanitation Data'!D48))),'Data Summary'!CN54="Yes"),OFFSET('Sanitation Data'!$D$11,0,10*ROW('Sanitation Data'!D48)),NA())</f>
        <v>#N/A</v>
      </c>
      <c r="Z54" s="92" t="e">
        <f ca="true">+IF(AND(ISNUMBER(OFFSET('Sanitation Data'!$D$12,0,10*ROW('Sanitation Data'!D48))),'Data Summary'!CO54="Yes"),OFFSET('Sanitation Data'!$D$12,0,10*ROW('Sanitation Data'!D48)),NA())</f>
        <v>#N/A</v>
      </c>
      <c r="AA54" s="92" t="e">
        <f ca="true">+IF(AND(ISNUMBER(OFFSET('Sanitation Data'!$E$4,0,10*ROW('Sanitation Data'!E48))),'Data Summary'!CP54="Yes"),100-OFFSET('Sanitation Data'!$E$4,0,10*ROW('Sanitation Data'!E48)),NA())</f>
        <v>#N/A</v>
      </c>
      <c r="AB54" s="92" t="e">
        <f ca="true">+IF(AND(ISNUMBER(OFFSET('Sanitation Data'!$E$6,0,10*ROW('Sanitation Data'!E48))),'Data Summary'!CQ54="Yes"),OFFSET('Sanitation Data'!$E$6,0,10*ROW('Sanitation Data'!E48)),NA())</f>
        <v>#N/A</v>
      </c>
      <c r="AC54" s="92" t="e">
        <f ca="true">+IF(AND(ISNUMBER(OFFSET('Sanitation Data'!$E$10,0,10*ROW('Sanitation Data'!E48))),'Data Summary'!CR54="Yes"),OFFSET('Sanitation Data'!$E$10,0,10*ROW('Sanitation Data'!E48)),NA())</f>
        <v>#N/A</v>
      </c>
      <c r="AD54" s="92" t="e">
        <f ca="true">+IF(AND(ISNUMBER(OFFSET('Sanitation Data'!$E$11,0,10*ROW('Sanitation Data'!E48))),'Data Summary'!CS54="Yes"),OFFSET('Sanitation Data'!$E$11,0,10*ROW('Sanitation Data'!E48)),NA())</f>
        <v>#N/A</v>
      </c>
      <c r="AE54" s="92" t="e">
        <f ca="true">+IF(AND(ISNUMBER(OFFSET('Sanitation Data'!$E$12,0,10*ROW('Sanitation Data'!E48))),'Data Summary'!CT54="Yes"),OFFSET('Sanitation Data'!$E$12,0,10*ROW('Sanitation Data'!E48)),NA())</f>
        <v>#N/A</v>
      </c>
      <c r="AF54" s="92" t="e">
        <f ca="true">+IF(AND(ISNUMBER(OFFSET('Sanitation Data'!$F$4,0,10*ROW('Sanitation Data'!F48))),'Data Summary'!CU54="Yes"),100-OFFSET('Sanitation Data'!$F$4,0,10*ROW('Sanitation Data'!F48)),NA())</f>
        <v>#N/A</v>
      </c>
      <c r="AG54" s="92" t="e">
        <f ca="true">+IF(AND(ISNUMBER(OFFSET('Sanitation Data'!$F$6,0,10*ROW('Sanitation Data'!F48))),'Data Summary'!CV54="Yes"),OFFSET('Sanitation Data'!$F$6,0,10*ROW('Sanitation Data'!F48)),NA())</f>
        <v>#N/A</v>
      </c>
      <c r="AH54" s="92" t="e">
        <f ca="true">+IF(AND(ISNUMBER(OFFSET('Sanitation Data'!$F$10,0,10*ROW('Sanitation Data'!F48))),'Data Summary'!CW54="Yes"),OFFSET('Sanitation Data'!$F$10,0,10*ROW('Sanitation Data'!F48)),NA())</f>
        <v>#N/A</v>
      </c>
      <c r="AI54" s="92" t="e">
        <f ca="true">+IF(AND(ISNUMBER(OFFSET('Sanitation Data'!$F$11,0,10*ROW('Sanitation Data'!F48))),'Data Summary'!CX54="Yes"),OFFSET('Sanitation Data'!$F$11,0,10*ROW('Sanitation Data'!F48)),NA())</f>
        <v>#N/A</v>
      </c>
      <c r="AJ54" s="92" t="e">
        <f ca="true">+IF(AND(ISNUMBER(OFFSET('Sanitation Data'!$F$12,0,10*ROW('Sanitation Data'!F48))),'Data Summary'!CY54="Yes"),OFFSET('Sanitation Data'!$F$12,0,10*ROW('Sanitation Data'!F48)),NA())</f>
        <v>#N/A</v>
      </c>
      <c r="AK54" s="92" t="e">
        <f ca="true">+IF(AND(ISNUMBER(OFFSET('Sanitation Data'!$G$4,0,10*ROW('Sanitation Data'!G48))),'Data Summary'!CZ54="Yes"),100-OFFSET('Sanitation Data'!$G$4,0,10*ROW('Sanitation Data'!G48)),NA())</f>
        <v>#N/A</v>
      </c>
      <c r="AL54" s="92" t="e">
        <f ca="true">+IF(AND(ISNUMBER(OFFSET('Sanitation Data'!$G$6,0,10*ROW('Sanitation Data'!G48))),'Data Summary'!DA54="Yes"),OFFSET('Sanitation Data'!$G$6,0,10*ROW('Sanitation Data'!G48)),NA())</f>
        <v>#N/A</v>
      </c>
      <c r="AM54" s="92" t="e">
        <f ca="true">+IF(AND(ISNUMBER(OFFSET('Sanitation Data'!$G$10,0,10*ROW('Sanitation Data'!G48))),'Data Summary'!DB54="Yes"),OFFSET('Sanitation Data'!$G$10,0,10*ROW('Sanitation Data'!G48)),NA())</f>
        <v>#N/A</v>
      </c>
      <c r="AN54" s="92" t="e">
        <f ca="true">+IF(AND(ISNUMBER(OFFSET('Sanitation Data'!$G$11,0,10*ROW('Sanitation Data'!G48))),'Data Summary'!DC54="Yes"),OFFSET('Sanitation Data'!$G$11,0,10*ROW('Sanitation Data'!G48)),NA())</f>
        <v>#N/A</v>
      </c>
      <c r="AO54" s="92" t="e">
        <f ca="true">+IF(AND(ISNUMBER(OFFSET('Sanitation Data'!$G$12,0,10*ROW('Sanitation Data'!G48))),'Data Summary'!DD54="Yes"),OFFSET('Sanitation Data'!$G$12,0,10*ROW('Sanitation Data'!G48)),NA())</f>
        <v>#N/A</v>
      </c>
      <c r="AP54" s="92" t="e">
        <f ca="true">+IF(AND(ISNUMBER(OFFSET('Sanitation Data'!$H$4,0,10*ROW('Sanitation Data'!H48))),'Data Summary'!DE54="Yes"),100-OFFSET('Sanitation Data'!$H$4,0,10*ROW('Sanitation Data'!H48)),NA())</f>
        <v>#N/A</v>
      </c>
      <c r="AQ54" s="92" t="e">
        <f ca="true">+IF(AND(ISNUMBER(OFFSET('Sanitation Data'!$H$6,0,10*ROW('Sanitation Data'!H48))),'Data Summary'!DF54="Yes"),OFFSET('Sanitation Data'!$H$6,0,10*ROW('Sanitation Data'!H48)),NA())</f>
        <v>#N/A</v>
      </c>
      <c r="AR54" s="92" t="e">
        <f ca="true">+IF(AND(ISNUMBER(OFFSET('Sanitation Data'!$H$10,0,10*ROW('Sanitation Data'!H48))),'Data Summary'!DG54="Yes"),OFFSET('Sanitation Data'!$H$10,0,10*ROW('Sanitation Data'!H48)),NA())</f>
        <v>#N/A</v>
      </c>
      <c r="AS54" s="92" t="e">
        <f ca="true">+IF(AND(ISNUMBER(OFFSET('Sanitation Data'!$H$11,0,10*ROW('Sanitation Data'!H48))),'Data Summary'!DH54="Yes"),OFFSET('Sanitation Data'!$H$11,0,10*ROW('Sanitation Data'!H48)),NA())</f>
        <v>#N/A</v>
      </c>
      <c r="AT54" s="92" t="e">
        <f ca="true">+IF(AND(ISNUMBER(OFFSET('Sanitation Data'!$H$12,0,10*ROW('Sanitation Data'!H48))),'Data Summary'!DI54="Yes"),OFFSET('Sanitation Data'!$H$12,0,10*ROW('Sanitation Data'!H48)),NA())</f>
        <v>#N/A</v>
      </c>
      <c r="AU54" s="92" t="e">
        <f ca="true">+IF(AND(ISNUMBER(OFFSET('Sanitation Data'!$I$4,0,10*ROW('Sanitation Data'!I48))),'Data Summary'!DJ54="Yes"),100-OFFSET('Sanitation Data'!$I$4,0,10*ROW('Sanitation Data'!I48)),NA())</f>
        <v>#N/A</v>
      </c>
      <c r="AV54" s="92" t="e">
        <f ca="true">+IF(AND(ISNUMBER(OFFSET('Sanitation Data'!$I$6,0,10*ROW('Sanitation Data'!I48))),'Data Summary'!DK54="Yes"),OFFSET('Sanitation Data'!$I$6,0,10*ROW('Sanitation Data'!I48)),NA())</f>
        <v>#N/A</v>
      </c>
      <c r="AW54" s="92" t="e">
        <f ca="true">+IF(AND(ISNUMBER(OFFSET('Sanitation Data'!$I$10,0,10*ROW('Sanitation Data'!I48))),'Data Summary'!DL54="Yes"),OFFSET('Sanitation Data'!$I$10,0,10*ROW('Sanitation Data'!I48)),NA())</f>
        <v>#N/A</v>
      </c>
      <c r="AX54" s="92" t="e">
        <f ca="true">+IF(AND(ISNUMBER(OFFSET('Sanitation Data'!$I$11,0,10*ROW('Sanitation Data'!I48))),'Data Summary'!DM54="Yes"),OFFSET('Sanitation Data'!$I$11,0,10*ROW('Sanitation Data'!I48)),NA())</f>
        <v>#N/A</v>
      </c>
      <c r="AY54" s="92" t="e">
        <f ca="true">+IF(AND(ISNUMBER(OFFSET('Sanitation Data'!$I$12,0,10*ROW('Sanitation Data'!I48))),'Data Summary'!DN54="Yes"),OFFSET('Sanitation Data'!$I$12,0,10*ROW('Sanitation Data'!I48)),NA())</f>
        <v>#N/A</v>
      </c>
      <c r="AZ54" s="93" t="e">
        <f ca="true">+IF(AND(ISNUMBER(OFFSET('Hygiene Data'!$D$5,0,10*ROW('Hygiene Data'!D48))),'Data Summary'!DO54="Yes"),OFFSET('Hygiene Data'!$D$5,0,10*ROW('Hygiene Data'!D48)),NA())</f>
        <v>#N/A</v>
      </c>
      <c r="BA54" s="93" t="e">
        <f ca="true">+IF(AND(ISNUMBER(OFFSET('Hygiene Data'!$D$7,0,10*ROW('Hygiene Data'!D48))),'Data Summary'!DP54="Yes"),OFFSET('Hygiene Data'!$D$7,0,10*ROW('Hygiene Data'!D48)),NA())</f>
        <v>#N/A</v>
      </c>
      <c r="BB54" s="93" t="e">
        <f ca="true">+IF(AND(ISNUMBER(OFFSET('Hygiene Data'!$D$9,0,10*ROW('Hygiene Data'!D48))),'Data Summary'!DQ54="Yes"),OFFSET('Hygiene Data'!$D$9,0,10*ROW('Hygiene Data'!D48)),NA())</f>
        <v>#N/A</v>
      </c>
      <c r="BC54" s="93" t="e">
        <f ca="true">+IF(AND(ISNUMBER(OFFSET('Hygiene Data'!$E$5,0,10*ROW('Hygiene Data'!E48))),'Data Summary'!DR54="Yes"),OFFSET('Hygiene Data'!$E$5,0,10*ROW('Hygiene Data'!E48)),NA())</f>
        <v>#N/A</v>
      </c>
      <c r="BD54" s="93" t="e">
        <f ca="true">+IF(AND(ISNUMBER(OFFSET('Hygiene Data'!$E$7,0,10*ROW('Hygiene Data'!E48))),'Data Summary'!DS54="Yes"),OFFSET('Hygiene Data'!$E$7,0,10*ROW('Hygiene Data'!E48)),NA())</f>
        <v>#N/A</v>
      </c>
      <c r="BE54" s="93" t="e">
        <f ca="true">+IF(AND(ISNUMBER(OFFSET('Hygiene Data'!$E$9,0,10*ROW('Hygiene Data'!E48))),'Data Summary'!DT54="Yes"),OFFSET('Hygiene Data'!$E$9,0,10*ROW('Hygiene Data'!E48)),NA())</f>
        <v>#N/A</v>
      </c>
      <c r="BF54" s="93" t="e">
        <f ca="true">+IF(AND(ISNUMBER(OFFSET('Hygiene Data'!$F$5,0,10*ROW('Hygiene Data'!F48))),'Data Summary'!DU54="Yes"),OFFSET('Hygiene Data'!$F$5,0,10*ROW('Hygiene Data'!F48)),NA())</f>
        <v>#N/A</v>
      </c>
      <c r="BG54" s="93" t="e">
        <f ca="true">+IF(AND(ISNUMBER(OFFSET('Hygiene Data'!$F$7,0,10*ROW('Hygiene Data'!F48))),'Data Summary'!DV54="Yes"),OFFSET('Hygiene Data'!$F$7,0,10*ROW('Hygiene Data'!F48)),NA())</f>
        <v>#N/A</v>
      </c>
      <c r="BH54" s="93" t="e">
        <f ca="true">+IF(AND(ISNUMBER(OFFSET('Hygiene Data'!$F$9,0,10*ROW('Hygiene Data'!F48))),'Data Summary'!DW54="Yes"),OFFSET('Hygiene Data'!$F$9,0,10*ROW('Hygiene Data'!F48)),NA())</f>
        <v>#N/A</v>
      </c>
      <c r="BI54" s="93" t="e">
        <f ca="true">+IF(AND(ISNUMBER(OFFSET('Hygiene Data'!$G$5,0,10*ROW('Hygiene Data'!G48))),'Data Summary'!DX54="Yes"),OFFSET('Hygiene Data'!$G$5,0,10*ROW('Hygiene Data'!G48)),NA())</f>
        <v>#N/A</v>
      </c>
      <c r="BJ54" s="93" t="e">
        <f ca="true">+IF(AND(ISNUMBER(OFFSET('Hygiene Data'!$G$7,0,10*ROW('Hygiene Data'!G48))),'Data Summary'!DY54="Yes"),OFFSET('Hygiene Data'!$G$7,0,10*ROW('Hygiene Data'!G48)),NA())</f>
        <v>#N/A</v>
      </c>
      <c r="BK54" s="93" t="e">
        <f ca="true">+IF(AND(ISNUMBER(OFFSET('Hygiene Data'!$G$9,0,10*ROW('Hygiene Data'!G48))),'Data Summary'!DZ54="Yes"),OFFSET('Hygiene Data'!$G$9,0,10*ROW('Hygiene Data'!G48)),NA())</f>
        <v>#N/A</v>
      </c>
      <c r="BL54" s="93" t="e">
        <f ca="true">+IF(AND(ISNUMBER(OFFSET('Hygiene Data'!$H$5,0,10*ROW('Hygiene Data'!H48))),'Data Summary'!EA54="Yes"),OFFSET('Hygiene Data'!$H$5,0,10*ROW('Hygiene Data'!H48)),NA())</f>
        <v>#N/A</v>
      </c>
      <c r="BM54" s="93" t="e">
        <f ca="true">+IF(AND(ISNUMBER(OFFSET('Hygiene Data'!$H$7,0,10*ROW('Hygiene Data'!H48))),'Data Summary'!EB54="Yes"),OFFSET('Hygiene Data'!$H$7,0,10*ROW('Hygiene Data'!H48)),NA())</f>
        <v>#N/A</v>
      </c>
      <c r="BN54" s="93" t="e">
        <f ca="true">+IF(AND(ISNUMBER(OFFSET('Hygiene Data'!$H$9,0,10*ROW('Hygiene Data'!H48))),'Data Summary'!EC54="Yes"),OFFSET('Hygiene Data'!$H$9,0,10*ROW('Hygiene Data'!H48)),NA())</f>
        <v>#N/A</v>
      </c>
      <c r="BO54" s="93" t="e">
        <f ca="true">+IF(AND(ISNUMBER(OFFSET('Hygiene Data'!$I$5,0,10*ROW('Hygiene Data'!I48))),'Data Summary'!ED54="Yes"),OFFSET('Hygiene Data'!$I$5,0,10*ROW('Hygiene Data'!I48)),NA())</f>
        <v>#N/A</v>
      </c>
      <c r="BP54" s="93" t="e">
        <f ca="true">+IF(AND(ISNUMBER(OFFSET('Hygiene Data'!$I$7,0,10*ROW('Hygiene Data'!I48))),'Data Summary'!EE54="Yes"),OFFSET('Hygiene Data'!$I$7,0,10*ROW('Hygiene Data'!I48)),NA())</f>
        <v>#N/A</v>
      </c>
      <c r="BQ54" s="93" t="e">
        <f ca="true">+IF(AND(ISNUMBER(OFFSET('Hygiene Data'!$I$9,0,10*ROW('Hygiene Data'!I48))),'Data Summary'!EF54="Yes"),OFFSET('Hygiene Data'!$I$9,0,10*ROW('Hygiene Data'!I48)),NA())</f>
        <v>#N/A</v>
      </c>
    </row>
    <row xmlns:x14ac="http://schemas.microsoft.com/office/spreadsheetml/2009/9/ac" r="55" x14ac:dyDescent="0.2">
      <c r="A55" s="329" t="e">
        <f ca="true">+RIGHT('Data Summary'!A55,LEN('Data Summary'!A55)-9)</f>
        <v>#VALUE!</v>
      </c>
      <c r="B55" s="35" t="str">
        <f ca="true">+IF(ISTEXT('Data Summary'!B55),'Data Summary'!B55,"")</f>
        <v/>
      </c>
      <c r="C55" s="328" t="e">
        <f ca="true">+VALUE('Data Summary'!C55)</f>
        <v>#VALUE!</v>
      </c>
      <c r="D55" s="91" t="e">
        <f ca="true">+IF(AND(ISNUMBER(OFFSET('Water Data'!$D$4,0,10*ROW('Water Data'!D49))),'Data Summary'!BS55="Yes"),100-OFFSET('Water Data'!$D$4,0,10*ROW('Water Data'!D49)),NA())</f>
        <v>#N/A</v>
      </c>
      <c r="E55" s="91" t="e">
        <f ca="true">+IF(AND(ISNUMBER(OFFSET('Water Data'!$D$6,0,10*ROW('Water Data'!D49))),'Data Summary'!BT55="Yes"),OFFSET('Water Data'!$D$6,0,10*ROW('Water Data'!D49)),NA())</f>
        <v>#N/A</v>
      </c>
      <c r="F55" s="91" t="e">
        <f ca="true">+IF(AND(ISNUMBER(OFFSET('Water Data'!$D$9,0,10*ROW('Water Data'!D49))),'Data Summary'!BU55="Yes"),OFFSET('Water Data'!$D$9,0,10*ROW('Water Data'!D49)),NA())</f>
        <v>#N/A</v>
      </c>
      <c r="G55" s="91" t="e">
        <f ca="true">+IF(AND(ISNUMBER(OFFSET('Water Data'!$E$4,0,10*ROW('Water Data'!E49))),'Data Summary'!BV55="Yes"),100-OFFSET('Water Data'!$E$4,0,10*ROW('Water Data'!E49)),NA())</f>
        <v>#N/A</v>
      </c>
      <c r="H55" s="91" t="e">
        <f ca="true">+IF(AND(ISNUMBER(OFFSET('Water Data'!$E$6,0,10*ROW('Water Data'!E49))),'Data Summary'!BW55="Yes"),OFFSET('Water Data'!$E$6,0,10*ROW('Water Data'!E49)),NA())</f>
        <v>#N/A</v>
      </c>
      <c r="I55" s="91" t="e">
        <f ca="true">+IF(AND(ISNUMBER(OFFSET('Water Data'!$E$9,0,10*ROW('Water Data'!E49))),'Data Summary'!BX55="Yes"),OFFSET('Water Data'!$E$9,0,10*ROW('Water Data'!E49)),NA())</f>
        <v>#N/A</v>
      </c>
      <c r="J55" s="91" t="e">
        <f ca="true">+IF(AND(ISNUMBER(OFFSET('Water Data'!$F$4,0,10*ROW('Water Data'!F49))),'Data Summary'!BY55="Yes"),100-OFFSET('Water Data'!$F$4,0,10*ROW('Water Data'!F49)),NA())</f>
        <v>#N/A</v>
      </c>
      <c r="K55" s="91" t="e">
        <f ca="true">+IF(AND(ISNUMBER(OFFSET('Water Data'!$F$6,0,10*ROW('Water Data'!F49))),'Data Summary'!BZ55="Yes"),OFFSET('Water Data'!$F$6,0,10*ROW('Water Data'!F49)),NA())</f>
        <v>#N/A</v>
      </c>
      <c r="L55" s="91" t="e">
        <f ca="true">+IF(AND(ISNUMBER(OFFSET('Water Data'!$F$9,0,10*ROW('Water Data'!F49))),'Data Summary'!CA55="Yes"),OFFSET('Water Data'!$F$9,0,10*ROW('Water Data'!F49)),NA())</f>
        <v>#N/A</v>
      </c>
      <c r="M55" s="91" t="e">
        <f ca="true">+IF(AND(ISNUMBER(OFFSET('Water Data'!$G$4,0,10*ROW('Water Data'!G49))),'Data Summary'!CB55="Yes"),100-OFFSET('Water Data'!$G$4,0,10*ROW('Water Data'!G49)),NA())</f>
        <v>#N/A</v>
      </c>
      <c r="N55" s="91" t="e">
        <f ca="true">+IF(AND(ISNUMBER(OFFSET('Water Data'!$G$6,0,10*ROW('Water Data'!G49))),'Data Summary'!CC55="Yes"),OFFSET('Water Data'!$G$6,0,10*ROW('Water Data'!G49)),NA())</f>
        <v>#N/A</v>
      </c>
      <c r="O55" s="91" t="e">
        <f ca="true">+IF(AND(ISNUMBER(OFFSET('Water Data'!$G$9,0,10*ROW('Water Data'!G49))),'Data Summary'!CD55="Yes"),OFFSET('Water Data'!$G$9,0,10*ROW('Water Data'!G49)),NA())</f>
        <v>#N/A</v>
      </c>
      <c r="P55" s="91" t="e">
        <f ca="true">+IF(AND(ISNUMBER(OFFSET('Water Data'!$H$4,0,10*ROW('Water Data'!H49))),'Data Summary'!CE55="Yes"),100-OFFSET('Water Data'!$H$4,0,10*ROW('Water Data'!H49)),NA())</f>
        <v>#N/A</v>
      </c>
      <c r="Q55" s="91" t="e">
        <f ca="true">+IF(AND(ISNUMBER(OFFSET('Water Data'!$H$6,0,10*ROW('Water Data'!H49))),'Data Summary'!CF55="Yes"),OFFSET('Water Data'!$H$6,0,10*ROW('Water Data'!H49)),NA())</f>
        <v>#N/A</v>
      </c>
      <c r="R55" s="91" t="e">
        <f ca="true">+IF(AND(ISNUMBER(OFFSET('Water Data'!$H$9,0,10*ROW('Water Data'!H49))),'Data Summary'!CG55="Yes"),OFFSET('Water Data'!$H$9,0,10*ROW('Water Data'!H49)),NA())</f>
        <v>#N/A</v>
      </c>
      <c r="S55" s="91" t="e">
        <f ca="true">+IF(AND(ISNUMBER(OFFSET('Water Data'!$I$4,0,10*ROW('Water Data'!I49))),'Data Summary'!CH55="Yes"),100-OFFSET('Water Data'!$I$4,0,10*ROW('Water Data'!I49)),NA())</f>
        <v>#N/A</v>
      </c>
      <c r="T55" s="91" t="e">
        <f ca="true">+IF(AND(ISNUMBER(OFFSET('Water Data'!$I$6,0,10*ROW('Water Data'!I49))),'Data Summary'!CI55="Yes"),OFFSET('Water Data'!$I$6,0,10*ROW('Water Data'!I49)),NA())</f>
        <v>#N/A</v>
      </c>
      <c r="U55" s="91" t="e">
        <f ca="true">+IF(AND(ISNUMBER(OFFSET('Water Data'!$I$9,0,10*ROW('Water Data'!I49))),'Data Summary'!CJ55="Yes"),OFFSET('Water Data'!$I$9,0,10*ROW('Water Data'!I49)),NA())</f>
        <v>#N/A</v>
      </c>
      <c r="V55" s="92" t="e">
        <f ca="true">+IF(AND(ISNUMBER(OFFSET('Sanitation Data'!$D$4,0,10*ROW('Sanitation Data'!D49))),'Data Summary'!CK55="Yes"),100-OFFSET('Sanitation Data'!$D$4,0,10*ROW('Sanitation Data'!D49)),NA())</f>
        <v>#N/A</v>
      </c>
      <c r="W55" s="92" t="e">
        <f ca="true">+IF(AND(ISNUMBER(OFFSET('Sanitation Data'!$D$6,0,10*ROW('Sanitation Data'!D49))),'Data Summary'!CL55="Yes"),OFFSET('Sanitation Data'!$D$6,0,10*ROW('Sanitation Data'!D49)),NA())</f>
        <v>#N/A</v>
      </c>
      <c r="X55" s="92" t="e">
        <f ca="true">+IF(AND(ISNUMBER(OFFSET('Sanitation Data'!$D$10,0,10*ROW('Sanitation Data'!D49))),'Data Summary'!CM55="Yes"),OFFSET('Sanitation Data'!$D$10,0,10*ROW('Sanitation Data'!D49)),NA())</f>
        <v>#N/A</v>
      </c>
      <c r="Y55" s="92" t="e">
        <f ca="true">+IF(AND(ISNUMBER(OFFSET('Sanitation Data'!$D$11,0,10*ROW('Sanitation Data'!D49))),'Data Summary'!CN55="Yes"),OFFSET('Sanitation Data'!$D$11,0,10*ROW('Sanitation Data'!D49)),NA())</f>
        <v>#N/A</v>
      </c>
      <c r="Z55" s="92" t="e">
        <f ca="true">+IF(AND(ISNUMBER(OFFSET('Sanitation Data'!$D$12,0,10*ROW('Sanitation Data'!D49))),'Data Summary'!CO55="Yes"),OFFSET('Sanitation Data'!$D$12,0,10*ROW('Sanitation Data'!D49)),NA())</f>
        <v>#N/A</v>
      </c>
      <c r="AA55" s="92" t="e">
        <f ca="true">+IF(AND(ISNUMBER(OFFSET('Sanitation Data'!$E$4,0,10*ROW('Sanitation Data'!E49))),'Data Summary'!CP55="Yes"),100-OFFSET('Sanitation Data'!$E$4,0,10*ROW('Sanitation Data'!E49)),NA())</f>
        <v>#N/A</v>
      </c>
      <c r="AB55" s="92" t="e">
        <f ca="true">+IF(AND(ISNUMBER(OFFSET('Sanitation Data'!$E$6,0,10*ROW('Sanitation Data'!E49))),'Data Summary'!CQ55="Yes"),OFFSET('Sanitation Data'!$E$6,0,10*ROW('Sanitation Data'!E49)),NA())</f>
        <v>#N/A</v>
      </c>
      <c r="AC55" s="92" t="e">
        <f ca="true">+IF(AND(ISNUMBER(OFFSET('Sanitation Data'!$E$10,0,10*ROW('Sanitation Data'!E49))),'Data Summary'!CR55="Yes"),OFFSET('Sanitation Data'!$E$10,0,10*ROW('Sanitation Data'!E49)),NA())</f>
        <v>#N/A</v>
      </c>
      <c r="AD55" s="92" t="e">
        <f ca="true">+IF(AND(ISNUMBER(OFFSET('Sanitation Data'!$E$11,0,10*ROW('Sanitation Data'!E49))),'Data Summary'!CS55="Yes"),OFFSET('Sanitation Data'!$E$11,0,10*ROW('Sanitation Data'!E49)),NA())</f>
        <v>#N/A</v>
      </c>
      <c r="AE55" s="92" t="e">
        <f ca="true">+IF(AND(ISNUMBER(OFFSET('Sanitation Data'!$E$12,0,10*ROW('Sanitation Data'!E49))),'Data Summary'!CT55="Yes"),OFFSET('Sanitation Data'!$E$12,0,10*ROW('Sanitation Data'!E49)),NA())</f>
        <v>#N/A</v>
      </c>
      <c r="AF55" s="92" t="e">
        <f ca="true">+IF(AND(ISNUMBER(OFFSET('Sanitation Data'!$F$4,0,10*ROW('Sanitation Data'!F49))),'Data Summary'!CU55="Yes"),100-OFFSET('Sanitation Data'!$F$4,0,10*ROW('Sanitation Data'!F49)),NA())</f>
        <v>#N/A</v>
      </c>
      <c r="AG55" s="92" t="e">
        <f ca="true">+IF(AND(ISNUMBER(OFFSET('Sanitation Data'!$F$6,0,10*ROW('Sanitation Data'!F49))),'Data Summary'!CV55="Yes"),OFFSET('Sanitation Data'!$F$6,0,10*ROW('Sanitation Data'!F49)),NA())</f>
        <v>#N/A</v>
      </c>
      <c r="AH55" s="92" t="e">
        <f ca="true">+IF(AND(ISNUMBER(OFFSET('Sanitation Data'!$F$10,0,10*ROW('Sanitation Data'!F49))),'Data Summary'!CW55="Yes"),OFFSET('Sanitation Data'!$F$10,0,10*ROW('Sanitation Data'!F49)),NA())</f>
        <v>#N/A</v>
      </c>
      <c r="AI55" s="92" t="e">
        <f ca="true">+IF(AND(ISNUMBER(OFFSET('Sanitation Data'!$F$11,0,10*ROW('Sanitation Data'!F49))),'Data Summary'!CX55="Yes"),OFFSET('Sanitation Data'!$F$11,0,10*ROW('Sanitation Data'!F49)),NA())</f>
        <v>#N/A</v>
      </c>
      <c r="AJ55" s="92" t="e">
        <f ca="true">+IF(AND(ISNUMBER(OFFSET('Sanitation Data'!$F$12,0,10*ROW('Sanitation Data'!F49))),'Data Summary'!CY55="Yes"),OFFSET('Sanitation Data'!$F$12,0,10*ROW('Sanitation Data'!F49)),NA())</f>
        <v>#N/A</v>
      </c>
      <c r="AK55" s="92" t="e">
        <f ca="true">+IF(AND(ISNUMBER(OFFSET('Sanitation Data'!$G$4,0,10*ROW('Sanitation Data'!G49))),'Data Summary'!CZ55="Yes"),100-OFFSET('Sanitation Data'!$G$4,0,10*ROW('Sanitation Data'!G49)),NA())</f>
        <v>#N/A</v>
      </c>
      <c r="AL55" s="92" t="e">
        <f ca="true">+IF(AND(ISNUMBER(OFFSET('Sanitation Data'!$G$6,0,10*ROW('Sanitation Data'!G49))),'Data Summary'!DA55="Yes"),OFFSET('Sanitation Data'!$G$6,0,10*ROW('Sanitation Data'!G49)),NA())</f>
        <v>#N/A</v>
      </c>
      <c r="AM55" s="92" t="e">
        <f ca="true">+IF(AND(ISNUMBER(OFFSET('Sanitation Data'!$G$10,0,10*ROW('Sanitation Data'!G49))),'Data Summary'!DB55="Yes"),OFFSET('Sanitation Data'!$G$10,0,10*ROW('Sanitation Data'!G49)),NA())</f>
        <v>#N/A</v>
      </c>
      <c r="AN55" s="92" t="e">
        <f ca="true">+IF(AND(ISNUMBER(OFFSET('Sanitation Data'!$G$11,0,10*ROW('Sanitation Data'!G49))),'Data Summary'!DC55="Yes"),OFFSET('Sanitation Data'!$G$11,0,10*ROW('Sanitation Data'!G49)),NA())</f>
        <v>#N/A</v>
      </c>
      <c r="AO55" s="92" t="e">
        <f ca="true">+IF(AND(ISNUMBER(OFFSET('Sanitation Data'!$G$12,0,10*ROW('Sanitation Data'!G49))),'Data Summary'!DD55="Yes"),OFFSET('Sanitation Data'!$G$12,0,10*ROW('Sanitation Data'!G49)),NA())</f>
        <v>#N/A</v>
      </c>
      <c r="AP55" s="92" t="e">
        <f ca="true">+IF(AND(ISNUMBER(OFFSET('Sanitation Data'!$H$4,0,10*ROW('Sanitation Data'!H49))),'Data Summary'!DE55="Yes"),100-OFFSET('Sanitation Data'!$H$4,0,10*ROW('Sanitation Data'!H49)),NA())</f>
        <v>#N/A</v>
      </c>
      <c r="AQ55" s="92" t="e">
        <f ca="true">+IF(AND(ISNUMBER(OFFSET('Sanitation Data'!$H$6,0,10*ROW('Sanitation Data'!H49))),'Data Summary'!DF55="Yes"),OFFSET('Sanitation Data'!$H$6,0,10*ROW('Sanitation Data'!H49)),NA())</f>
        <v>#N/A</v>
      </c>
      <c r="AR55" s="92" t="e">
        <f ca="true">+IF(AND(ISNUMBER(OFFSET('Sanitation Data'!$H$10,0,10*ROW('Sanitation Data'!H49))),'Data Summary'!DG55="Yes"),OFFSET('Sanitation Data'!$H$10,0,10*ROW('Sanitation Data'!H49)),NA())</f>
        <v>#N/A</v>
      </c>
      <c r="AS55" s="92" t="e">
        <f ca="true">+IF(AND(ISNUMBER(OFFSET('Sanitation Data'!$H$11,0,10*ROW('Sanitation Data'!H49))),'Data Summary'!DH55="Yes"),OFFSET('Sanitation Data'!$H$11,0,10*ROW('Sanitation Data'!H49)),NA())</f>
        <v>#N/A</v>
      </c>
      <c r="AT55" s="92" t="e">
        <f ca="true">+IF(AND(ISNUMBER(OFFSET('Sanitation Data'!$H$12,0,10*ROW('Sanitation Data'!H49))),'Data Summary'!DI55="Yes"),OFFSET('Sanitation Data'!$H$12,0,10*ROW('Sanitation Data'!H49)),NA())</f>
        <v>#N/A</v>
      </c>
      <c r="AU55" s="92" t="e">
        <f ca="true">+IF(AND(ISNUMBER(OFFSET('Sanitation Data'!$I$4,0,10*ROW('Sanitation Data'!I49))),'Data Summary'!DJ55="Yes"),100-OFFSET('Sanitation Data'!$I$4,0,10*ROW('Sanitation Data'!I49)),NA())</f>
        <v>#N/A</v>
      </c>
      <c r="AV55" s="92" t="e">
        <f ca="true">+IF(AND(ISNUMBER(OFFSET('Sanitation Data'!$I$6,0,10*ROW('Sanitation Data'!I49))),'Data Summary'!DK55="Yes"),OFFSET('Sanitation Data'!$I$6,0,10*ROW('Sanitation Data'!I49)),NA())</f>
        <v>#N/A</v>
      </c>
      <c r="AW55" s="92" t="e">
        <f ca="true">+IF(AND(ISNUMBER(OFFSET('Sanitation Data'!$I$10,0,10*ROW('Sanitation Data'!I49))),'Data Summary'!DL55="Yes"),OFFSET('Sanitation Data'!$I$10,0,10*ROW('Sanitation Data'!I49)),NA())</f>
        <v>#N/A</v>
      </c>
      <c r="AX55" s="92" t="e">
        <f ca="true">+IF(AND(ISNUMBER(OFFSET('Sanitation Data'!$I$11,0,10*ROW('Sanitation Data'!I49))),'Data Summary'!DM55="Yes"),OFFSET('Sanitation Data'!$I$11,0,10*ROW('Sanitation Data'!I49)),NA())</f>
        <v>#N/A</v>
      </c>
      <c r="AY55" s="92" t="e">
        <f ca="true">+IF(AND(ISNUMBER(OFFSET('Sanitation Data'!$I$12,0,10*ROW('Sanitation Data'!I49))),'Data Summary'!DN55="Yes"),OFFSET('Sanitation Data'!$I$12,0,10*ROW('Sanitation Data'!I49)),NA())</f>
        <v>#N/A</v>
      </c>
      <c r="AZ55" s="93" t="e">
        <f ca="true">+IF(AND(ISNUMBER(OFFSET('Hygiene Data'!$D$5,0,10*ROW('Hygiene Data'!D49))),'Data Summary'!DO55="Yes"),OFFSET('Hygiene Data'!$D$5,0,10*ROW('Hygiene Data'!D49)),NA())</f>
        <v>#N/A</v>
      </c>
      <c r="BA55" s="93" t="e">
        <f ca="true">+IF(AND(ISNUMBER(OFFSET('Hygiene Data'!$D$7,0,10*ROW('Hygiene Data'!D49))),'Data Summary'!DP55="Yes"),OFFSET('Hygiene Data'!$D$7,0,10*ROW('Hygiene Data'!D49)),NA())</f>
        <v>#N/A</v>
      </c>
      <c r="BB55" s="93" t="e">
        <f ca="true">+IF(AND(ISNUMBER(OFFSET('Hygiene Data'!$D$9,0,10*ROW('Hygiene Data'!D49))),'Data Summary'!DQ55="Yes"),OFFSET('Hygiene Data'!$D$9,0,10*ROW('Hygiene Data'!D49)),NA())</f>
        <v>#N/A</v>
      </c>
      <c r="BC55" s="93" t="e">
        <f ca="true">+IF(AND(ISNUMBER(OFFSET('Hygiene Data'!$E$5,0,10*ROW('Hygiene Data'!E49))),'Data Summary'!DR55="Yes"),OFFSET('Hygiene Data'!$E$5,0,10*ROW('Hygiene Data'!E49)),NA())</f>
        <v>#N/A</v>
      </c>
      <c r="BD55" s="93" t="e">
        <f ca="true">+IF(AND(ISNUMBER(OFFSET('Hygiene Data'!$E$7,0,10*ROW('Hygiene Data'!E49))),'Data Summary'!DS55="Yes"),OFFSET('Hygiene Data'!$E$7,0,10*ROW('Hygiene Data'!E49)),NA())</f>
        <v>#N/A</v>
      </c>
      <c r="BE55" s="93" t="e">
        <f ca="true">+IF(AND(ISNUMBER(OFFSET('Hygiene Data'!$E$9,0,10*ROW('Hygiene Data'!E49))),'Data Summary'!DT55="Yes"),OFFSET('Hygiene Data'!$E$9,0,10*ROW('Hygiene Data'!E49)),NA())</f>
        <v>#N/A</v>
      </c>
      <c r="BF55" s="93" t="e">
        <f ca="true">+IF(AND(ISNUMBER(OFFSET('Hygiene Data'!$F$5,0,10*ROW('Hygiene Data'!F49))),'Data Summary'!DU55="Yes"),OFFSET('Hygiene Data'!$F$5,0,10*ROW('Hygiene Data'!F49)),NA())</f>
        <v>#N/A</v>
      </c>
      <c r="BG55" s="93" t="e">
        <f ca="true">+IF(AND(ISNUMBER(OFFSET('Hygiene Data'!$F$7,0,10*ROW('Hygiene Data'!F49))),'Data Summary'!DV55="Yes"),OFFSET('Hygiene Data'!$F$7,0,10*ROW('Hygiene Data'!F49)),NA())</f>
        <v>#N/A</v>
      </c>
      <c r="BH55" s="93" t="e">
        <f ca="true">+IF(AND(ISNUMBER(OFFSET('Hygiene Data'!$F$9,0,10*ROW('Hygiene Data'!F49))),'Data Summary'!DW55="Yes"),OFFSET('Hygiene Data'!$F$9,0,10*ROW('Hygiene Data'!F49)),NA())</f>
        <v>#N/A</v>
      </c>
      <c r="BI55" s="93" t="e">
        <f ca="true">+IF(AND(ISNUMBER(OFFSET('Hygiene Data'!$G$5,0,10*ROW('Hygiene Data'!G49))),'Data Summary'!DX55="Yes"),OFFSET('Hygiene Data'!$G$5,0,10*ROW('Hygiene Data'!G49)),NA())</f>
        <v>#N/A</v>
      </c>
      <c r="BJ55" s="93" t="e">
        <f ca="true">+IF(AND(ISNUMBER(OFFSET('Hygiene Data'!$G$7,0,10*ROW('Hygiene Data'!G49))),'Data Summary'!DY55="Yes"),OFFSET('Hygiene Data'!$G$7,0,10*ROW('Hygiene Data'!G49)),NA())</f>
        <v>#N/A</v>
      </c>
      <c r="BK55" s="93" t="e">
        <f ca="true">+IF(AND(ISNUMBER(OFFSET('Hygiene Data'!$G$9,0,10*ROW('Hygiene Data'!G49))),'Data Summary'!DZ55="Yes"),OFFSET('Hygiene Data'!$G$9,0,10*ROW('Hygiene Data'!G49)),NA())</f>
        <v>#N/A</v>
      </c>
      <c r="BL55" s="93" t="e">
        <f ca="true">+IF(AND(ISNUMBER(OFFSET('Hygiene Data'!$H$5,0,10*ROW('Hygiene Data'!H49))),'Data Summary'!EA55="Yes"),OFFSET('Hygiene Data'!$H$5,0,10*ROW('Hygiene Data'!H49)),NA())</f>
        <v>#N/A</v>
      </c>
      <c r="BM55" s="93" t="e">
        <f ca="true">+IF(AND(ISNUMBER(OFFSET('Hygiene Data'!$H$7,0,10*ROW('Hygiene Data'!H49))),'Data Summary'!EB55="Yes"),OFFSET('Hygiene Data'!$H$7,0,10*ROW('Hygiene Data'!H49)),NA())</f>
        <v>#N/A</v>
      </c>
      <c r="BN55" s="93" t="e">
        <f ca="true">+IF(AND(ISNUMBER(OFFSET('Hygiene Data'!$H$9,0,10*ROW('Hygiene Data'!H49))),'Data Summary'!EC55="Yes"),OFFSET('Hygiene Data'!$H$9,0,10*ROW('Hygiene Data'!H49)),NA())</f>
        <v>#N/A</v>
      </c>
      <c r="BO55" s="93" t="e">
        <f ca="true">+IF(AND(ISNUMBER(OFFSET('Hygiene Data'!$I$5,0,10*ROW('Hygiene Data'!I49))),'Data Summary'!ED55="Yes"),OFFSET('Hygiene Data'!$I$5,0,10*ROW('Hygiene Data'!I49)),NA())</f>
        <v>#N/A</v>
      </c>
      <c r="BP55" s="93" t="e">
        <f ca="true">+IF(AND(ISNUMBER(OFFSET('Hygiene Data'!$I$7,0,10*ROW('Hygiene Data'!I49))),'Data Summary'!EE55="Yes"),OFFSET('Hygiene Data'!$I$7,0,10*ROW('Hygiene Data'!I49)),NA())</f>
        <v>#N/A</v>
      </c>
      <c r="BQ55" s="93" t="e">
        <f ca="true">+IF(AND(ISNUMBER(OFFSET('Hygiene Data'!$I$9,0,10*ROW('Hygiene Data'!I49))),'Data Summary'!EF55="Yes"),OFFSET('Hygiene Data'!$I$9,0,10*ROW('Hygiene Data'!I49)),NA())</f>
        <v>#N/A</v>
      </c>
    </row>
    <row xmlns:x14ac="http://schemas.microsoft.com/office/spreadsheetml/2009/9/ac" r="56" x14ac:dyDescent="0.2">
      <c r="A56" s="329" t="e">
        <f ca="true">+RIGHT('Data Summary'!A56,LEN('Data Summary'!A56)-9)</f>
        <v>#VALUE!</v>
      </c>
      <c r="B56" s="35" t="str">
        <f ca="true">+IF(ISTEXT('Data Summary'!B56),'Data Summary'!B56,"")</f>
        <v/>
      </c>
      <c r="C56" s="328" t="e">
        <f ca="true">+VALUE('Data Summary'!C56)</f>
        <v>#VALUE!</v>
      </c>
      <c r="D56" s="91" t="e">
        <f ca="true">+IF(AND(ISNUMBER(OFFSET('Water Data'!$D$4,0,10*ROW('Water Data'!D50))),'Data Summary'!BS56="Yes"),100-OFFSET('Water Data'!$D$4,0,10*ROW('Water Data'!D50)),NA())</f>
        <v>#N/A</v>
      </c>
      <c r="E56" s="91" t="e">
        <f ca="true">+IF(AND(ISNUMBER(OFFSET('Water Data'!$D$6,0,10*ROW('Water Data'!D50))),'Data Summary'!BT56="Yes"),OFFSET('Water Data'!$D$6,0,10*ROW('Water Data'!D50)),NA())</f>
        <v>#N/A</v>
      </c>
      <c r="F56" s="91" t="e">
        <f ca="true">+IF(AND(ISNUMBER(OFFSET('Water Data'!$D$9,0,10*ROW('Water Data'!D50))),'Data Summary'!BU56="Yes"),OFFSET('Water Data'!$D$9,0,10*ROW('Water Data'!D50)),NA())</f>
        <v>#N/A</v>
      </c>
      <c r="G56" s="91" t="e">
        <f ca="true">+IF(AND(ISNUMBER(OFFSET('Water Data'!$E$4,0,10*ROW('Water Data'!E50))),'Data Summary'!BV56="Yes"),100-OFFSET('Water Data'!$E$4,0,10*ROW('Water Data'!E50)),NA())</f>
        <v>#N/A</v>
      </c>
      <c r="H56" s="91" t="e">
        <f ca="true">+IF(AND(ISNUMBER(OFFSET('Water Data'!$E$6,0,10*ROW('Water Data'!E50))),'Data Summary'!BW56="Yes"),OFFSET('Water Data'!$E$6,0,10*ROW('Water Data'!E50)),NA())</f>
        <v>#N/A</v>
      </c>
      <c r="I56" s="91" t="e">
        <f ca="true">+IF(AND(ISNUMBER(OFFSET('Water Data'!$E$9,0,10*ROW('Water Data'!E50))),'Data Summary'!BX56="Yes"),OFFSET('Water Data'!$E$9,0,10*ROW('Water Data'!E50)),NA())</f>
        <v>#N/A</v>
      </c>
      <c r="J56" s="91" t="e">
        <f ca="true">+IF(AND(ISNUMBER(OFFSET('Water Data'!$F$4,0,10*ROW('Water Data'!F50))),'Data Summary'!BY56="Yes"),100-OFFSET('Water Data'!$F$4,0,10*ROW('Water Data'!F50)),NA())</f>
        <v>#N/A</v>
      </c>
      <c r="K56" s="91" t="e">
        <f ca="true">+IF(AND(ISNUMBER(OFFSET('Water Data'!$F$6,0,10*ROW('Water Data'!F50))),'Data Summary'!BZ56="Yes"),OFFSET('Water Data'!$F$6,0,10*ROW('Water Data'!F50)),NA())</f>
        <v>#N/A</v>
      </c>
      <c r="L56" s="91" t="e">
        <f ca="true">+IF(AND(ISNUMBER(OFFSET('Water Data'!$F$9,0,10*ROW('Water Data'!F50))),'Data Summary'!CA56="Yes"),OFFSET('Water Data'!$F$9,0,10*ROW('Water Data'!F50)),NA())</f>
        <v>#N/A</v>
      </c>
      <c r="M56" s="91" t="e">
        <f ca="true">+IF(AND(ISNUMBER(OFFSET('Water Data'!$G$4,0,10*ROW('Water Data'!G50))),'Data Summary'!CB56="Yes"),100-OFFSET('Water Data'!$G$4,0,10*ROW('Water Data'!G50)),NA())</f>
        <v>#N/A</v>
      </c>
      <c r="N56" s="91" t="e">
        <f ca="true">+IF(AND(ISNUMBER(OFFSET('Water Data'!$G$6,0,10*ROW('Water Data'!G50))),'Data Summary'!CC56="Yes"),OFFSET('Water Data'!$G$6,0,10*ROW('Water Data'!G50)),NA())</f>
        <v>#N/A</v>
      </c>
      <c r="O56" s="91" t="e">
        <f ca="true">+IF(AND(ISNUMBER(OFFSET('Water Data'!$G$9,0,10*ROW('Water Data'!G50))),'Data Summary'!CD56="Yes"),OFFSET('Water Data'!$G$9,0,10*ROW('Water Data'!G50)),NA())</f>
        <v>#N/A</v>
      </c>
      <c r="P56" s="91" t="e">
        <f ca="true">+IF(AND(ISNUMBER(OFFSET('Water Data'!$H$4,0,10*ROW('Water Data'!H50))),'Data Summary'!CE56="Yes"),100-OFFSET('Water Data'!$H$4,0,10*ROW('Water Data'!H50)),NA())</f>
        <v>#N/A</v>
      </c>
      <c r="Q56" s="91" t="e">
        <f ca="true">+IF(AND(ISNUMBER(OFFSET('Water Data'!$H$6,0,10*ROW('Water Data'!H50))),'Data Summary'!CF56="Yes"),OFFSET('Water Data'!$H$6,0,10*ROW('Water Data'!H50)),NA())</f>
        <v>#N/A</v>
      </c>
      <c r="R56" s="91" t="e">
        <f ca="true">+IF(AND(ISNUMBER(OFFSET('Water Data'!$H$9,0,10*ROW('Water Data'!H50))),'Data Summary'!CG56="Yes"),OFFSET('Water Data'!$H$9,0,10*ROW('Water Data'!H50)),NA())</f>
        <v>#N/A</v>
      </c>
      <c r="S56" s="91" t="e">
        <f ca="true">+IF(AND(ISNUMBER(OFFSET('Water Data'!$I$4,0,10*ROW('Water Data'!I50))),'Data Summary'!CH56="Yes"),100-OFFSET('Water Data'!$I$4,0,10*ROW('Water Data'!I50)),NA())</f>
        <v>#N/A</v>
      </c>
      <c r="T56" s="91" t="e">
        <f ca="true">+IF(AND(ISNUMBER(OFFSET('Water Data'!$I$6,0,10*ROW('Water Data'!I50))),'Data Summary'!CI56="Yes"),OFFSET('Water Data'!$I$6,0,10*ROW('Water Data'!I50)),NA())</f>
        <v>#N/A</v>
      </c>
      <c r="U56" s="91" t="e">
        <f ca="true">+IF(AND(ISNUMBER(OFFSET('Water Data'!$I$9,0,10*ROW('Water Data'!I50))),'Data Summary'!CJ56="Yes"),OFFSET('Water Data'!$I$9,0,10*ROW('Water Data'!I50)),NA())</f>
        <v>#N/A</v>
      </c>
      <c r="V56" s="92" t="e">
        <f ca="true">+IF(AND(ISNUMBER(OFFSET('Sanitation Data'!$D$4,0,10*ROW('Sanitation Data'!D50))),'Data Summary'!CK56="Yes"),100-OFFSET('Sanitation Data'!$D$4,0,10*ROW('Sanitation Data'!D50)),NA())</f>
        <v>#N/A</v>
      </c>
      <c r="W56" s="92" t="e">
        <f ca="true">+IF(AND(ISNUMBER(OFFSET('Sanitation Data'!$D$6,0,10*ROW('Sanitation Data'!D50))),'Data Summary'!CL56="Yes"),OFFSET('Sanitation Data'!$D$6,0,10*ROW('Sanitation Data'!D50)),NA())</f>
        <v>#N/A</v>
      </c>
      <c r="X56" s="92" t="e">
        <f ca="true">+IF(AND(ISNUMBER(OFFSET('Sanitation Data'!$D$10,0,10*ROW('Sanitation Data'!D50))),'Data Summary'!CM56="Yes"),OFFSET('Sanitation Data'!$D$10,0,10*ROW('Sanitation Data'!D50)),NA())</f>
        <v>#N/A</v>
      </c>
      <c r="Y56" s="92" t="e">
        <f ca="true">+IF(AND(ISNUMBER(OFFSET('Sanitation Data'!$D$11,0,10*ROW('Sanitation Data'!D50))),'Data Summary'!CN56="Yes"),OFFSET('Sanitation Data'!$D$11,0,10*ROW('Sanitation Data'!D50)),NA())</f>
        <v>#N/A</v>
      </c>
      <c r="Z56" s="92" t="e">
        <f ca="true">+IF(AND(ISNUMBER(OFFSET('Sanitation Data'!$D$12,0,10*ROW('Sanitation Data'!D50))),'Data Summary'!CO56="Yes"),OFFSET('Sanitation Data'!$D$12,0,10*ROW('Sanitation Data'!D50)),NA())</f>
        <v>#N/A</v>
      </c>
      <c r="AA56" s="92" t="e">
        <f ca="true">+IF(AND(ISNUMBER(OFFSET('Sanitation Data'!$E$4,0,10*ROW('Sanitation Data'!E50))),'Data Summary'!CP56="Yes"),100-OFFSET('Sanitation Data'!$E$4,0,10*ROW('Sanitation Data'!E50)),NA())</f>
        <v>#N/A</v>
      </c>
      <c r="AB56" s="92" t="e">
        <f ca="true">+IF(AND(ISNUMBER(OFFSET('Sanitation Data'!$E$6,0,10*ROW('Sanitation Data'!E50))),'Data Summary'!CQ56="Yes"),OFFSET('Sanitation Data'!$E$6,0,10*ROW('Sanitation Data'!E50)),NA())</f>
        <v>#N/A</v>
      </c>
      <c r="AC56" s="92" t="e">
        <f ca="true">+IF(AND(ISNUMBER(OFFSET('Sanitation Data'!$E$10,0,10*ROW('Sanitation Data'!E50))),'Data Summary'!CR56="Yes"),OFFSET('Sanitation Data'!$E$10,0,10*ROW('Sanitation Data'!E50)),NA())</f>
        <v>#N/A</v>
      </c>
      <c r="AD56" s="92" t="e">
        <f ca="true">+IF(AND(ISNUMBER(OFFSET('Sanitation Data'!$E$11,0,10*ROW('Sanitation Data'!E50))),'Data Summary'!CS56="Yes"),OFFSET('Sanitation Data'!$E$11,0,10*ROW('Sanitation Data'!E50)),NA())</f>
        <v>#N/A</v>
      </c>
      <c r="AE56" s="92" t="e">
        <f ca="true">+IF(AND(ISNUMBER(OFFSET('Sanitation Data'!$E$12,0,10*ROW('Sanitation Data'!E50))),'Data Summary'!CT56="Yes"),OFFSET('Sanitation Data'!$E$12,0,10*ROW('Sanitation Data'!E50)),NA())</f>
        <v>#N/A</v>
      </c>
      <c r="AF56" s="92" t="e">
        <f ca="true">+IF(AND(ISNUMBER(OFFSET('Sanitation Data'!$F$4,0,10*ROW('Sanitation Data'!F50))),'Data Summary'!CU56="Yes"),100-OFFSET('Sanitation Data'!$F$4,0,10*ROW('Sanitation Data'!F50)),NA())</f>
        <v>#N/A</v>
      </c>
      <c r="AG56" s="92" t="e">
        <f ca="true">+IF(AND(ISNUMBER(OFFSET('Sanitation Data'!$F$6,0,10*ROW('Sanitation Data'!F50))),'Data Summary'!CV56="Yes"),OFFSET('Sanitation Data'!$F$6,0,10*ROW('Sanitation Data'!F50)),NA())</f>
        <v>#N/A</v>
      </c>
      <c r="AH56" s="92" t="e">
        <f ca="true">+IF(AND(ISNUMBER(OFFSET('Sanitation Data'!$F$10,0,10*ROW('Sanitation Data'!F50))),'Data Summary'!CW56="Yes"),OFFSET('Sanitation Data'!$F$10,0,10*ROW('Sanitation Data'!F50)),NA())</f>
        <v>#N/A</v>
      </c>
      <c r="AI56" s="92" t="e">
        <f ca="true">+IF(AND(ISNUMBER(OFFSET('Sanitation Data'!$F$11,0,10*ROW('Sanitation Data'!F50))),'Data Summary'!CX56="Yes"),OFFSET('Sanitation Data'!$F$11,0,10*ROW('Sanitation Data'!F50)),NA())</f>
        <v>#N/A</v>
      </c>
      <c r="AJ56" s="92" t="e">
        <f ca="true">+IF(AND(ISNUMBER(OFFSET('Sanitation Data'!$F$12,0,10*ROW('Sanitation Data'!F50))),'Data Summary'!CY56="Yes"),OFFSET('Sanitation Data'!$F$12,0,10*ROW('Sanitation Data'!F50)),NA())</f>
        <v>#N/A</v>
      </c>
      <c r="AK56" s="92" t="e">
        <f ca="true">+IF(AND(ISNUMBER(OFFSET('Sanitation Data'!$G$4,0,10*ROW('Sanitation Data'!G50))),'Data Summary'!CZ56="Yes"),100-OFFSET('Sanitation Data'!$G$4,0,10*ROW('Sanitation Data'!G50)),NA())</f>
        <v>#N/A</v>
      </c>
      <c r="AL56" s="92" t="e">
        <f ca="true">+IF(AND(ISNUMBER(OFFSET('Sanitation Data'!$G$6,0,10*ROW('Sanitation Data'!G50))),'Data Summary'!DA56="Yes"),OFFSET('Sanitation Data'!$G$6,0,10*ROW('Sanitation Data'!G50)),NA())</f>
        <v>#N/A</v>
      </c>
      <c r="AM56" s="92" t="e">
        <f ca="true">+IF(AND(ISNUMBER(OFFSET('Sanitation Data'!$G$10,0,10*ROW('Sanitation Data'!G50))),'Data Summary'!DB56="Yes"),OFFSET('Sanitation Data'!$G$10,0,10*ROW('Sanitation Data'!G50)),NA())</f>
        <v>#N/A</v>
      </c>
      <c r="AN56" s="92" t="e">
        <f ca="true">+IF(AND(ISNUMBER(OFFSET('Sanitation Data'!$G$11,0,10*ROW('Sanitation Data'!G50))),'Data Summary'!DC56="Yes"),OFFSET('Sanitation Data'!$G$11,0,10*ROW('Sanitation Data'!G50)),NA())</f>
        <v>#N/A</v>
      </c>
      <c r="AO56" s="92" t="e">
        <f ca="true">+IF(AND(ISNUMBER(OFFSET('Sanitation Data'!$G$12,0,10*ROW('Sanitation Data'!G50))),'Data Summary'!DD56="Yes"),OFFSET('Sanitation Data'!$G$12,0,10*ROW('Sanitation Data'!G50)),NA())</f>
        <v>#N/A</v>
      </c>
      <c r="AP56" s="92" t="e">
        <f ca="true">+IF(AND(ISNUMBER(OFFSET('Sanitation Data'!$H$4,0,10*ROW('Sanitation Data'!H50))),'Data Summary'!DE56="Yes"),100-OFFSET('Sanitation Data'!$H$4,0,10*ROW('Sanitation Data'!H50)),NA())</f>
        <v>#N/A</v>
      </c>
      <c r="AQ56" s="92" t="e">
        <f ca="true">+IF(AND(ISNUMBER(OFFSET('Sanitation Data'!$H$6,0,10*ROW('Sanitation Data'!H50))),'Data Summary'!DF56="Yes"),OFFSET('Sanitation Data'!$H$6,0,10*ROW('Sanitation Data'!H50)),NA())</f>
        <v>#N/A</v>
      </c>
      <c r="AR56" s="92" t="e">
        <f ca="true">+IF(AND(ISNUMBER(OFFSET('Sanitation Data'!$H$10,0,10*ROW('Sanitation Data'!H50))),'Data Summary'!DG56="Yes"),OFFSET('Sanitation Data'!$H$10,0,10*ROW('Sanitation Data'!H50)),NA())</f>
        <v>#N/A</v>
      </c>
      <c r="AS56" s="92" t="e">
        <f ca="true">+IF(AND(ISNUMBER(OFFSET('Sanitation Data'!$H$11,0,10*ROW('Sanitation Data'!H50))),'Data Summary'!DH56="Yes"),OFFSET('Sanitation Data'!$H$11,0,10*ROW('Sanitation Data'!H50)),NA())</f>
        <v>#N/A</v>
      </c>
      <c r="AT56" s="92" t="e">
        <f ca="true">+IF(AND(ISNUMBER(OFFSET('Sanitation Data'!$H$12,0,10*ROW('Sanitation Data'!H50))),'Data Summary'!DI56="Yes"),OFFSET('Sanitation Data'!$H$12,0,10*ROW('Sanitation Data'!H50)),NA())</f>
        <v>#N/A</v>
      </c>
      <c r="AU56" s="92" t="e">
        <f ca="true">+IF(AND(ISNUMBER(OFFSET('Sanitation Data'!$I$4,0,10*ROW('Sanitation Data'!I50))),'Data Summary'!DJ56="Yes"),100-OFFSET('Sanitation Data'!$I$4,0,10*ROW('Sanitation Data'!I50)),NA())</f>
        <v>#N/A</v>
      </c>
      <c r="AV56" s="92" t="e">
        <f ca="true">+IF(AND(ISNUMBER(OFFSET('Sanitation Data'!$I$6,0,10*ROW('Sanitation Data'!I50))),'Data Summary'!DK56="Yes"),OFFSET('Sanitation Data'!$I$6,0,10*ROW('Sanitation Data'!I50)),NA())</f>
        <v>#N/A</v>
      </c>
      <c r="AW56" s="92" t="e">
        <f ca="true">+IF(AND(ISNUMBER(OFFSET('Sanitation Data'!$I$10,0,10*ROW('Sanitation Data'!I50))),'Data Summary'!DL56="Yes"),OFFSET('Sanitation Data'!$I$10,0,10*ROW('Sanitation Data'!I50)),NA())</f>
        <v>#N/A</v>
      </c>
      <c r="AX56" s="92" t="e">
        <f ca="true">+IF(AND(ISNUMBER(OFFSET('Sanitation Data'!$I$11,0,10*ROW('Sanitation Data'!I50))),'Data Summary'!DM56="Yes"),OFFSET('Sanitation Data'!$I$11,0,10*ROW('Sanitation Data'!I50)),NA())</f>
        <v>#N/A</v>
      </c>
      <c r="AY56" s="92" t="e">
        <f ca="true">+IF(AND(ISNUMBER(OFFSET('Sanitation Data'!$I$12,0,10*ROW('Sanitation Data'!I50))),'Data Summary'!DN56="Yes"),OFFSET('Sanitation Data'!$I$12,0,10*ROW('Sanitation Data'!I50)),NA())</f>
        <v>#N/A</v>
      </c>
      <c r="AZ56" s="93" t="e">
        <f ca="true">+IF(AND(ISNUMBER(OFFSET('Hygiene Data'!$D$5,0,10*ROW('Hygiene Data'!D50))),'Data Summary'!DO56="Yes"),OFFSET('Hygiene Data'!$D$5,0,10*ROW('Hygiene Data'!D50)),NA())</f>
        <v>#N/A</v>
      </c>
      <c r="BA56" s="93" t="e">
        <f ca="true">+IF(AND(ISNUMBER(OFFSET('Hygiene Data'!$D$7,0,10*ROW('Hygiene Data'!D50))),'Data Summary'!DP56="Yes"),OFFSET('Hygiene Data'!$D$7,0,10*ROW('Hygiene Data'!D50)),NA())</f>
        <v>#N/A</v>
      </c>
      <c r="BB56" s="93" t="e">
        <f ca="true">+IF(AND(ISNUMBER(OFFSET('Hygiene Data'!$D$9,0,10*ROW('Hygiene Data'!D50))),'Data Summary'!DQ56="Yes"),OFFSET('Hygiene Data'!$D$9,0,10*ROW('Hygiene Data'!D50)),NA())</f>
        <v>#N/A</v>
      </c>
      <c r="BC56" s="93" t="e">
        <f ca="true">+IF(AND(ISNUMBER(OFFSET('Hygiene Data'!$E$5,0,10*ROW('Hygiene Data'!E50))),'Data Summary'!DR56="Yes"),OFFSET('Hygiene Data'!$E$5,0,10*ROW('Hygiene Data'!E50)),NA())</f>
        <v>#N/A</v>
      </c>
      <c r="BD56" s="93" t="e">
        <f ca="true">+IF(AND(ISNUMBER(OFFSET('Hygiene Data'!$E$7,0,10*ROW('Hygiene Data'!E50))),'Data Summary'!DS56="Yes"),OFFSET('Hygiene Data'!$E$7,0,10*ROW('Hygiene Data'!E50)),NA())</f>
        <v>#N/A</v>
      </c>
      <c r="BE56" s="93" t="e">
        <f ca="true">+IF(AND(ISNUMBER(OFFSET('Hygiene Data'!$E$9,0,10*ROW('Hygiene Data'!E50))),'Data Summary'!DT56="Yes"),OFFSET('Hygiene Data'!$E$9,0,10*ROW('Hygiene Data'!E50)),NA())</f>
        <v>#N/A</v>
      </c>
      <c r="BF56" s="93" t="e">
        <f ca="true">+IF(AND(ISNUMBER(OFFSET('Hygiene Data'!$F$5,0,10*ROW('Hygiene Data'!F50))),'Data Summary'!DU56="Yes"),OFFSET('Hygiene Data'!$F$5,0,10*ROW('Hygiene Data'!F50)),NA())</f>
        <v>#N/A</v>
      </c>
      <c r="BG56" s="93" t="e">
        <f ca="true">+IF(AND(ISNUMBER(OFFSET('Hygiene Data'!$F$7,0,10*ROW('Hygiene Data'!F50))),'Data Summary'!DV56="Yes"),OFFSET('Hygiene Data'!$F$7,0,10*ROW('Hygiene Data'!F50)),NA())</f>
        <v>#N/A</v>
      </c>
      <c r="BH56" s="93" t="e">
        <f ca="true">+IF(AND(ISNUMBER(OFFSET('Hygiene Data'!$F$9,0,10*ROW('Hygiene Data'!F50))),'Data Summary'!DW56="Yes"),OFFSET('Hygiene Data'!$F$9,0,10*ROW('Hygiene Data'!F50)),NA())</f>
        <v>#N/A</v>
      </c>
      <c r="BI56" s="93" t="e">
        <f ca="true">+IF(AND(ISNUMBER(OFFSET('Hygiene Data'!$G$5,0,10*ROW('Hygiene Data'!G50))),'Data Summary'!DX56="Yes"),OFFSET('Hygiene Data'!$G$5,0,10*ROW('Hygiene Data'!G50)),NA())</f>
        <v>#N/A</v>
      </c>
      <c r="BJ56" s="93" t="e">
        <f ca="true">+IF(AND(ISNUMBER(OFFSET('Hygiene Data'!$G$7,0,10*ROW('Hygiene Data'!G50))),'Data Summary'!DY56="Yes"),OFFSET('Hygiene Data'!$G$7,0,10*ROW('Hygiene Data'!G50)),NA())</f>
        <v>#N/A</v>
      </c>
      <c r="BK56" s="93" t="e">
        <f ca="true">+IF(AND(ISNUMBER(OFFSET('Hygiene Data'!$G$9,0,10*ROW('Hygiene Data'!G50))),'Data Summary'!DZ56="Yes"),OFFSET('Hygiene Data'!$G$9,0,10*ROW('Hygiene Data'!G50)),NA())</f>
        <v>#N/A</v>
      </c>
      <c r="BL56" s="93" t="e">
        <f ca="true">+IF(AND(ISNUMBER(OFFSET('Hygiene Data'!$H$5,0,10*ROW('Hygiene Data'!H50))),'Data Summary'!EA56="Yes"),OFFSET('Hygiene Data'!$H$5,0,10*ROW('Hygiene Data'!H50)),NA())</f>
        <v>#N/A</v>
      </c>
      <c r="BM56" s="93" t="e">
        <f ca="true">+IF(AND(ISNUMBER(OFFSET('Hygiene Data'!$H$7,0,10*ROW('Hygiene Data'!H50))),'Data Summary'!EB56="Yes"),OFFSET('Hygiene Data'!$H$7,0,10*ROW('Hygiene Data'!H50)),NA())</f>
        <v>#N/A</v>
      </c>
      <c r="BN56" s="93" t="e">
        <f ca="true">+IF(AND(ISNUMBER(OFFSET('Hygiene Data'!$H$9,0,10*ROW('Hygiene Data'!H50))),'Data Summary'!EC56="Yes"),OFFSET('Hygiene Data'!$H$9,0,10*ROW('Hygiene Data'!H50)),NA())</f>
        <v>#N/A</v>
      </c>
      <c r="BO56" s="93" t="e">
        <f ca="true">+IF(AND(ISNUMBER(OFFSET('Hygiene Data'!$I$5,0,10*ROW('Hygiene Data'!I50))),'Data Summary'!ED56="Yes"),OFFSET('Hygiene Data'!$I$5,0,10*ROW('Hygiene Data'!I50)),NA())</f>
        <v>#N/A</v>
      </c>
      <c r="BP56" s="93" t="e">
        <f ca="true">+IF(AND(ISNUMBER(OFFSET('Hygiene Data'!$I$7,0,10*ROW('Hygiene Data'!I50))),'Data Summary'!EE56="Yes"),OFFSET('Hygiene Data'!$I$7,0,10*ROW('Hygiene Data'!I50)),NA())</f>
        <v>#N/A</v>
      </c>
      <c r="BQ56" s="93" t="e">
        <f ca="true">+IF(AND(ISNUMBER(OFFSET('Hygiene Data'!$I$9,0,10*ROW('Hygiene Data'!I50))),'Data Summary'!EF56="Yes"),OFFSET('Hygiene Data'!$I$9,0,10*ROW('Hygiene Data'!I50)),NA())</f>
        <v>#N/A</v>
      </c>
    </row>
    <row xmlns:x14ac="http://schemas.microsoft.com/office/spreadsheetml/2009/9/ac" r="57" x14ac:dyDescent="0.2">
      <c r="A57" s="329" t="e">
        <f ca="true">+RIGHT('Data Summary'!A57,LEN('Data Summary'!A57)-9)</f>
        <v>#VALUE!</v>
      </c>
      <c r="B57" s="35" t="str">
        <f ca="true">+IF(ISTEXT('Data Summary'!B57),'Data Summary'!B57,"")</f>
        <v/>
      </c>
      <c r="C57" s="328" t="e">
        <f ca="true">+VALUE('Data Summary'!C57)</f>
        <v>#VALUE!</v>
      </c>
      <c r="D57" s="91" t="e">
        <f ca="true">+IF(AND(ISNUMBER(OFFSET('Water Data'!$D$4,0,10*ROW('Water Data'!D51))),'Data Summary'!BS57="Yes"),100-OFFSET('Water Data'!$D$4,0,10*ROW('Water Data'!D51)),NA())</f>
        <v>#N/A</v>
      </c>
      <c r="E57" s="91" t="e">
        <f ca="true">+IF(AND(ISNUMBER(OFFSET('Water Data'!$D$6,0,10*ROW('Water Data'!D51))),'Data Summary'!BT57="Yes"),OFFSET('Water Data'!$D$6,0,10*ROW('Water Data'!D51)),NA())</f>
        <v>#N/A</v>
      </c>
      <c r="F57" s="91" t="e">
        <f ca="true">+IF(AND(ISNUMBER(OFFSET('Water Data'!$D$9,0,10*ROW('Water Data'!D51))),'Data Summary'!BU57="Yes"),OFFSET('Water Data'!$D$9,0,10*ROW('Water Data'!D51)),NA())</f>
        <v>#N/A</v>
      </c>
      <c r="G57" s="91" t="e">
        <f ca="true">+IF(AND(ISNUMBER(OFFSET('Water Data'!$E$4,0,10*ROW('Water Data'!E51))),'Data Summary'!BV57="Yes"),100-OFFSET('Water Data'!$E$4,0,10*ROW('Water Data'!E51)),NA())</f>
        <v>#N/A</v>
      </c>
      <c r="H57" s="91" t="e">
        <f ca="true">+IF(AND(ISNUMBER(OFFSET('Water Data'!$E$6,0,10*ROW('Water Data'!E51))),'Data Summary'!BW57="Yes"),OFFSET('Water Data'!$E$6,0,10*ROW('Water Data'!E51)),NA())</f>
        <v>#N/A</v>
      </c>
      <c r="I57" s="91" t="e">
        <f ca="true">+IF(AND(ISNUMBER(OFFSET('Water Data'!$E$9,0,10*ROW('Water Data'!E51))),'Data Summary'!BX57="Yes"),OFFSET('Water Data'!$E$9,0,10*ROW('Water Data'!E51)),NA())</f>
        <v>#N/A</v>
      </c>
      <c r="J57" s="91" t="e">
        <f ca="true">+IF(AND(ISNUMBER(OFFSET('Water Data'!$F$4,0,10*ROW('Water Data'!F51))),'Data Summary'!BY57="Yes"),100-OFFSET('Water Data'!$F$4,0,10*ROW('Water Data'!F51)),NA())</f>
        <v>#N/A</v>
      </c>
      <c r="K57" s="91" t="e">
        <f ca="true">+IF(AND(ISNUMBER(OFFSET('Water Data'!$F$6,0,10*ROW('Water Data'!F51))),'Data Summary'!BZ57="Yes"),OFFSET('Water Data'!$F$6,0,10*ROW('Water Data'!F51)),NA())</f>
        <v>#N/A</v>
      </c>
      <c r="L57" s="91" t="e">
        <f ca="true">+IF(AND(ISNUMBER(OFFSET('Water Data'!$F$9,0,10*ROW('Water Data'!F51))),'Data Summary'!CA57="Yes"),OFFSET('Water Data'!$F$9,0,10*ROW('Water Data'!F51)),NA())</f>
        <v>#N/A</v>
      </c>
      <c r="M57" s="91" t="e">
        <f ca="true">+IF(AND(ISNUMBER(OFFSET('Water Data'!$G$4,0,10*ROW('Water Data'!G51))),'Data Summary'!CB57="Yes"),100-OFFSET('Water Data'!$G$4,0,10*ROW('Water Data'!G51)),NA())</f>
        <v>#N/A</v>
      </c>
      <c r="N57" s="91" t="e">
        <f ca="true">+IF(AND(ISNUMBER(OFFSET('Water Data'!$G$6,0,10*ROW('Water Data'!G51))),'Data Summary'!CC57="Yes"),OFFSET('Water Data'!$G$6,0,10*ROW('Water Data'!G51)),NA())</f>
        <v>#N/A</v>
      </c>
      <c r="O57" s="91" t="e">
        <f ca="true">+IF(AND(ISNUMBER(OFFSET('Water Data'!$G$9,0,10*ROW('Water Data'!G51))),'Data Summary'!CD57="Yes"),OFFSET('Water Data'!$G$9,0,10*ROW('Water Data'!G51)),NA())</f>
        <v>#N/A</v>
      </c>
      <c r="P57" s="91" t="e">
        <f ca="true">+IF(AND(ISNUMBER(OFFSET('Water Data'!$H$4,0,10*ROW('Water Data'!H51))),'Data Summary'!CE57="Yes"),100-OFFSET('Water Data'!$H$4,0,10*ROW('Water Data'!H51)),NA())</f>
        <v>#N/A</v>
      </c>
      <c r="Q57" s="91" t="e">
        <f ca="true">+IF(AND(ISNUMBER(OFFSET('Water Data'!$H$6,0,10*ROW('Water Data'!H51))),'Data Summary'!CF57="Yes"),OFFSET('Water Data'!$H$6,0,10*ROW('Water Data'!H51)),NA())</f>
        <v>#N/A</v>
      </c>
      <c r="R57" s="91" t="e">
        <f ca="true">+IF(AND(ISNUMBER(OFFSET('Water Data'!$H$9,0,10*ROW('Water Data'!H51))),'Data Summary'!CG57="Yes"),OFFSET('Water Data'!$H$9,0,10*ROW('Water Data'!H51)),NA())</f>
        <v>#N/A</v>
      </c>
      <c r="S57" s="91" t="e">
        <f ca="true">+IF(AND(ISNUMBER(OFFSET('Water Data'!$I$4,0,10*ROW('Water Data'!I51))),'Data Summary'!CH57="Yes"),100-OFFSET('Water Data'!$I$4,0,10*ROW('Water Data'!I51)),NA())</f>
        <v>#N/A</v>
      </c>
      <c r="T57" s="91" t="e">
        <f ca="true">+IF(AND(ISNUMBER(OFFSET('Water Data'!$I$6,0,10*ROW('Water Data'!I51))),'Data Summary'!CI57="Yes"),OFFSET('Water Data'!$I$6,0,10*ROW('Water Data'!I51)),NA())</f>
        <v>#N/A</v>
      </c>
      <c r="U57" s="91" t="e">
        <f ca="true">+IF(AND(ISNUMBER(OFFSET('Water Data'!$I$9,0,10*ROW('Water Data'!I51))),'Data Summary'!CJ57="Yes"),OFFSET('Water Data'!$I$9,0,10*ROW('Water Data'!I51)),NA())</f>
        <v>#N/A</v>
      </c>
      <c r="V57" s="92" t="e">
        <f ca="true">+IF(AND(ISNUMBER(OFFSET('Sanitation Data'!$D$4,0,10*ROW('Sanitation Data'!D51))),'Data Summary'!CK57="Yes"),100-OFFSET('Sanitation Data'!$D$4,0,10*ROW('Sanitation Data'!D51)),NA())</f>
        <v>#N/A</v>
      </c>
      <c r="W57" s="92" t="e">
        <f ca="true">+IF(AND(ISNUMBER(OFFSET('Sanitation Data'!$D$6,0,10*ROW('Sanitation Data'!D51))),'Data Summary'!CL57="Yes"),OFFSET('Sanitation Data'!$D$6,0,10*ROW('Sanitation Data'!D51)),NA())</f>
        <v>#N/A</v>
      </c>
      <c r="X57" s="92" t="e">
        <f ca="true">+IF(AND(ISNUMBER(OFFSET('Sanitation Data'!$D$10,0,10*ROW('Sanitation Data'!D51))),'Data Summary'!CM57="Yes"),OFFSET('Sanitation Data'!$D$10,0,10*ROW('Sanitation Data'!D51)),NA())</f>
        <v>#N/A</v>
      </c>
      <c r="Y57" s="92" t="e">
        <f ca="true">+IF(AND(ISNUMBER(OFFSET('Sanitation Data'!$D$11,0,10*ROW('Sanitation Data'!D51))),'Data Summary'!CN57="Yes"),OFFSET('Sanitation Data'!$D$11,0,10*ROW('Sanitation Data'!D51)),NA())</f>
        <v>#N/A</v>
      </c>
      <c r="Z57" s="92" t="e">
        <f ca="true">+IF(AND(ISNUMBER(OFFSET('Sanitation Data'!$D$12,0,10*ROW('Sanitation Data'!D51))),'Data Summary'!CO57="Yes"),OFFSET('Sanitation Data'!$D$12,0,10*ROW('Sanitation Data'!D51)),NA())</f>
        <v>#N/A</v>
      </c>
      <c r="AA57" s="92" t="e">
        <f ca="true">+IF(AND(ISNUMBER(OFFSET('Sanitation Data'!$E$4,0,10*ROW('Sanitation Data'!E51))),'Data Summary'!CP57="Yes"),100-OFFSET('Sanitation Data'!$E$4,0,10*ROW('Sanitation Data'!E51)),NA())</f>
        <v>#N/A</v>
      </c>
      <c r="AB57" s="92" t="e">
        <f ca="true">+IF(AND(ISNUMBER(OFFSET('Sanitation Data'!$E$6,0,10*ROW('Sanitation Data'!E51))),'Data Summary'!CQ57="Yes"),OFFSET('Sanitation Data'!$E$6,0,10*ROW('Sanitation Data'!E51)),NA())</f>
        <v>#N/A</v>
      </c>
      <c r="AC57" s="92" t="e">
        <f ca="true">+IF(AND(ISNUMBER(OFFSET('Sanitation Data'!$E$10,0,10*ROW('Sanitation Data'!E51))),'Data Summary'!CR57="Yes"),OFFSET('Sanitation Data'!$E$10,0,10*ROW('Sanitation Data'!E51)),NA())</f>
        <v>#N/A</v>
      </c>
      <c r="AD57" s="92" t="e">
        <f ca="true">+IF(AND(ISNUMBER(OFFSET('Sanitation Data'!$E$11,0,10*ROW('Sanitation Data'!E51))),'Data Summary'!CS57="Yes"),OFFSET('Sanitation Data'!$E$11,0,10*ROW('Sanitation Data'!E51)),NA())</f>
        <v>#N/A</v>
      </c>
      <c r="AE57" s="92" t="e">
        <f ca="true">+IF(AND(ISNUMBER(OFFSET('Sanitation Data'!$E$12,0,10*ROW('Sanitation Data'!E51))),'Data Summary'!CT57="Yes"),OFFSET('Sanitation Data'!$E$12,0,10*ROW('Sanitation Data'!E51)),NA())</f>
        <v>#N/A</v>
      </c>
      <c r="AF57" s="92" t="e">
        <f ca="true">+IF(AND(ISNUMBER(OFFSET('Sanitation Data'!$F$4,0,10*ROW('Sanitation Data'!F51))),'Data Summary'!CU57="Yes"),100-OFFSET('Sanitation Data'!$F$4,0,10*ROW('Sanitation Data'!F51)),NA())</f>
        <v>#N/A</v>
      </c>
      <c r="AG57" s="92" t="e">
        <f ca="true">+IF(AND(ISNUMBER(OFFSET('Sanitation Data'!$F$6,0,10*ROW('Sanitation Data'!F51))),'Data Summary'!CV57="Yes"),OFFSET('Sanitation Data'!$F$6,0,10*ROW('Sanitation Data'!F51)),NA())</f>
        <v>#N/A</v>
      </c>
      <c r="AH57" s="92" t="e">
        <f ca="true">+IF(AND(ISNUMBER(OFFSET('Sanitation Data'!$F$10,0,10*ROW('Sanitation Data'!F51))),'Data Summary'!CW57="Yes"),OFFSET('Sanitation Data'!$F$10,0,10*ROW('Sanitation Data'!F51)),NA())</f>
        <v>#N/A</v>
      </c>
      <c r="AI57" s="92" t="e">
        <f ca="true">+IF(AND(ISNUMBER(OFFSET('Sanitation Data'!$F$11,0,10*ROW('Sanitation Data'!F51))),'Data Summary'!CX57="Yes"),OFFSET('Sanitation Data'!$F$11,0,10*ROW('Sanitation Data'!F51)),NA())</f>
        <v>#N/A</v>
      </c>
      <c r="AJ57" s="92" t="e">
        <f ca="true">+IF(AND(ISNUMBER(OFFSET('Sanitation Data'!$F$12,0,10*ROW('Sanitation Data'!F51))),'Data Summary'!CY57="Yes"),OFFSET('Sanitation Data'!$F$12,0,10*ROW('Sanitation Data'!F51)),NA())</f>
        <v>#N/A</v>
      </c>
      <c r="AK57" s="92" t="e">
        <f ca="true">+IF(AND(ISNUMBER(OFFSET('Sanitation Data'!$G$4,0,10*ROW('Sanitation Data'!G51))),'Data Summary'!CZ57="Yes"),100-OFFSET('Sanitation Data'!$G$4,0,10*ROW('Sanitation Data'!G51)),NA())</f>
        <v>#N/A</v>
      </c>
      <c r="AL57" s="92" t="e">
        <f ca="true">+IF(AND(ISNUMBER(OFFSET('Sanitation Data'!$G$6,0,10*ROW('Sanitation Data'!G51))),'Data Summary'!DA57="Yes"),OFFSET('Sanitation Data'!$G$6,0,10*ROW('Sanitation Data'!G51)),NA())</f>
        <v>#N/A</v>
      </c>
      <c r="AM57" s="92" t="e">
        <f ca="true">+IF(AND(ISNUMBER(OFFSET('Sanitation Data'!$G$10,0,10*ROW('Sanitation Data'!G51))),'Data Summary'!DB57="Yes"),OFFSET('Sanitation Data'!$G$10,0,10*ROW('Sanitation Data'!G51)),NA())</f>
        <v>#N/A</v>
      </c>
      <c r="AN57" s="92" t="e">
        <f ca="true">+IF(AND(ISNUMBER(OFFSET('Sanitation Data'!$G$11,0,10*ROW('Sanitation Data'!G51))),'Data Summary'!DC57="Yes"),OFFSET('Sanitation Data'!$G$11,0,10*ROW('Sanitation Data'!G51)),NA())</f>
        <v>#N/A</v>
      </c>
      <c r="AO57" s="92" t="e">
        <f ca="true">+IF(AND(ISNUMBER(OFFSET('Sanitation Data'!$G$12,0,10*ROW('Sanitation Data'!G51))),'Data Summary'!DD57="Yes"),OFFSET('Sanitation Data'!$G$12,0,10*ROW('Sanitation Data'!G51)),NA())</f>
        <v>#N/A</v>
      </c>
      <c r="AP57" s="92" t="e">
        <f ca="true">+IF(AND(ISNUMBER(OFFSET('Sanitation Data'!$H$4,0,10*ROW('Sanitation Data'!H51))),'Data Summary'!DE57="Yes"),100-OFFSET('Sanitation Data'!$H$4,0,10*ROW('Sanitation Data'!H51)),NA())</f>
        <v>#N/A</v>
      </c>
      <c r="AQ57" s="92" t="e">
        <f ca="true">+IF(AND(ISNUMBER(OFFSET('Sanitation Data'!$H$6,0,10*ROW('Sanitation Data'!H51))),'Data Summary'!DF57="Yes"),OFFSET('Sanitation Data'!$H$6,0,10*ROW('Sanitation Data'!H51)),NA())</f>
        <v>#N/A</v>
      </c>
      <c r="AR57" s="92" t="e">
        <f ca="true">+IF(AND(ISNUMBER(OFFSET('Sanitation Data'!$H$10,0,10*ROW('Sanitation Data'!H51))),'Data Summary'!DG57="Yes"),OFFSET('Sanitation Data'!$H$10,0,10*ROW('Sanitation Data'!H51)),NA())</f>
        <v>#N/A</v>
      </c>
      <c r="AS57" s="92" t="e">
        <f ca="true">+IF(AND(ISNUMBER(OFFSET('Sanitation Data'!$H$11,0,10*ROW('Sanitation Data'!H51))),'Data Summary'!DH57="Yes"),OFFSET('Sanitation Data'!$H$11,0,10*ROW('Sanitation Data'!H51)),NA())</f>
        <v>#N/A</v>
      </c>
      <c r="AT57" s="92" t="e">
        <f ca="true">+IF(AND(ISNUMBER(OFFSET('Sanitation Data'!$H$12,0,10*ROW('Sanitation Data'!H51))),'Data Summary'!DI57="Yes"),OFFSET('Sanitation Data'!$H$12,0,10*ROW('Sanitation Data'!H51)),NA())</f>
        <v>#N/A</v>
      </c>
      <c r="AU57" s="92" t="e">
        <f ca="true">+IF(AND(ISNUMBER(OFFSET('Sanitation Data'!$I$4,0,10*ROW('Sanitation Data'!I51))),'Data Summary'!DJ57="Yes"),100-OFFSET('Sanitation Data'!$I$4,0,10*ROW('Sanitation Data'!I51)),NA())</f>
        <v>#N/A</v>
      </c>
      <c r="AV57" s="92" t="e">
        <f ca="true">+IF(AND(ISNUMBER(OFFSET('Sanitation Data'!$I$6,0,10*ROW('Sanitation Data'!I51))),'Data Summary'!DK57="Yes"),OFFSET('Sanitation Data'!$I$6,0,10*ROW('Sanitation Data'!I51)),NA())</f>
        <v>#N/A</v>
      </c>
      <c r="AW57" s="92" t="e">
        <f ca="true">+IF(AND(ISNUMBER(OFFSET('Sanitation Data'!$I$10,0,10*ROW('Sanitation Data'!I51))),'Data Summary'!DL57="Yes"),OFFSET('Sanitation Data'!$I$10,0,10*ROW('Sanitation Data'!I51)),NA())</f>
        <v>#N/A</v>
      </c>
      <c r="AX57" s="92" t="e">
        <f ca="true">+IF(AND(ISNUMBER(OFFSET('Sanitation Data'!$I$11,0,10*ROW('Sanitation Data'!I51))),'Data Summary'!DM57="Yes"),OFFSET('Sanitation Data'!$I$11,0,10*ROW('Sanitation Data'!I51)),NA())</f>
        <v>#N/A</v>
      </c>
      <c r="AY57" s="92" t="e">
        <f ca="true">+IF(AND(ISNUMBER(OFFSET('Sanitation Data'!$I$12,0,10*ROW('Sanitation Data'!I51))),'Data Summary'!DN57="Yes"),OFFSET('Sanitation Data'!$I$12,0,10*ROW('Sanitation Data'!I51)),NA())</f>
        <v>#N/A</v>
      </c>
      <c r="AZ57" s="93" t="e">
        <f ca="true">+IF(AND(ISNUMBER(OFFSET('Hygiene Data'!$D$5,0,10*ROW('Hygiene Data'!D51))),'Data Summary'!DO57="Yes"),OFFSET('Hygiene Data'!$D$5,0,10*ROW('Hygiene Data'!D51)),NA())</f>
        <v>#N/A</v>
      </c>
      <c r="BA57" s="93" t="e">
        <f ca="true">+IF(AND(ISNUMBER(OFFSET('Hygiene Data'!$D$7,0,10*ROW('Hygiene Data'!D51))),'Data Summary'!DP57="Yes"),OFFSET('Hygiene Data'!$D$7,0,10*ROW('Hygiene Data'!D51)),NA())</f>
        <v>#N/A</v>
      </c>
      <c r="BB57" s="93" t="e">
        <f ca="true">+IF(AND(ISNUMBER(OFFSET('Hygiene Data'!$D$9,0,10*ROW('Hygiene Data'!D51))),'Data Summary'!DQ57="Yes"),OFFSET('Hygiene Data'!$D$9,0,10*ROW('Hygiene Data'!D51)),NA())</f>
        <v>#N/A</v>
      </c>
      <c r="BC57" s="93" t="e">
        <f ca="true">+IF(AND(ISNUMBER(OFFSET('Hygiene Data'!$E$5,0,10*ROW('Hygiene Data'!E51))),'Data Summary'!DR57="Yes"),OFFSET('Hygiene Data'!$E$5,0,10*ROW('Hygiene Data'!E51)),NA())</f>
        <v>#N/A</v>
      </c>
      <c r="BD57" s="93" t="e">
        <f ca="true">+IF(AND(ISNUMBER(OFFSET('Hygiene Data'!$E$7,0,10*ROW('Hygiene Data'!E51))),'Data Summary'!DS57="Yes"),OFFSET('Hygiene Data'!$E$7,0,10*ROW('Hygiene Data'!E51)),NA())</f>
        <v>#N/A</v>
      </c>
      <c r="BE57" s="93" t="e">
        <f ca="true">+IF(AND(ISNUMBER(OFFSET('Hygiene Data'!$E$9,0,10*ROW('Hygiene Data'!E51))),'Data Summary'!DT57="Yes"),OFFSET('Hygiene Data'!$E$9,0,10*ROW('Hygiene Data'!E51)),NA())</f>
        <v>#N/A</v>
      </c>
      <c r="BF57" s="93" t="e">
        <f ca="true">+IF(AND(ISNUMBER(OFFSET('Hygiene Data'!$F$5,0,10*ROW('Hygiene Data'!F51))),'Data Summary'!DU57="Yes"),OFFSET('Hygiene Data'!$F$5,0,10*ROW('Hygiene Data'!F51)),NA())</f>
        <v>#N/A</v>
      </c>
      <c r="BG57" s="93" t="e">
        <f ca="true">+IF(AND(ISNUMBER(OFFSET('Hygiene Data'!$F$7,0,10*ROW('Hygiene Data'!F51))),'Data Summary'!DV57="Yes"),OFFSET('Hygiene Data'!$F$7,0,10*ROW('Hygiene Data'!F51)),NA())</f>
        <v>#N/A</v>
      </c>
      <c r="BH57" s="93" t="e">
        <f ca="true">+IF(AND(ISNUMBER(OFFSET('Hygiene Data'!$F$9,0,10*ROW('Hygiene Data'!F51))),'Data Summary'!DW57="Yes"),OFFSET('Hygiene Data'!$F$9,0,10*ROW('Hygiene Data'!F51)),NA())</f>
        <v>#N/A</v>
      </c>
      <c r="BI57" s="93" t="e">
        <f ca="true">+IF(AND(ISNUMBER(OFFSET('Hygiene Data'!$G$5,0,10*ROW('Hygiene Data'!G51))),'Data Summary'!DX57="Yes"),OFFSET('Hygiene Data'!$G$5,0,10*ROW('Hygiene Data'!G51)),NA())</f>
        <v>#N/A</v>
      </c>
      <c r="BJ57" s="93" t="e">
        <f ca="true">+IF(AND(ISNUMBER(OFFSET('Hygiene Data'!$G$7,0,10*ROW('Hygiene Data'!G51))),'Data Summary'!DY57="Yes"),OFFSET('Hygiene Data'!$G$7,0,10*ROW('Hygiene Data'!G51)),NA())</f>
        <v>#N/A</v>
      </c>
      <c r="BK57" s="93" t="e">
        <f ca="true">+IF(AND(ISNUMBER(OFFSET('Hygiene Data'!$G$9,0,10*ROW('Hygiene Data'!G51))),'Data Summary'!DZ57="Yes"),OFFSET('Hygiene Data'!$G$9,0,10*ROW('Hygiene Data'!G51)),NA())</f>
        <v>#N/A</v>
      </c>
      <c r="BL57" s="93" t="e">
        <f ca="true">+IF(AND(ISNUMBER(OFFSET('Hygiene Data'!$H$5,0,10*ROW('Hygiene Data'!H51))),'Data Summary'!EA57="Yes"),OFFSET('Hygiene Data'!$H$5,0,10*ROW('Hygiene Data'!H51)),NA())</f>
        <v>#N/A</v>
      </c>
      <c r="BM57" s="93" t="e">
        <f ca="true">+IF(AND(ISNUMBER(OFFSET('Hygiene Data'!$H$7,0,10*ROW('Hygiene Data'!H51))),'Data Summary'!EB57="Yes"),OFFSET('Hygiene Data'!$H$7,0,10*ROW('Hygiene Data'!H51)),NA())</f>
        <v>#N/A</v>
      </c>
      <c r="BN57" s="93" t="e">
        <f ca="true">+IF(AND(ISNUMBER(OFFSET('Hygiene Data'!$H$9,0,10*ROW('Hygiene Data'!H51))),'Data Summary'!EC57="Yes"),OFFSET('Hygiene Data'!$H$9,0,10*ROW('Hygiene Data'!H51)),NA())</f>
        <v>#N/A</v>
      </c>
      <c r="BO57" s="93" t="e">
        <f ca="true">+IF(AND(ISNUMBER(OFFSET('Hygiene Data'!$I$5,0,10*ROW('Hygiene Data'!I51))),'Data Summary'!ED57="Yes"),OFFSET('Hygiene Data'!$I$5,0,10*ROW('Hygiene Data'!I51)),NA())</f>
        <v>#N/A</v>
      </c>
      <c r="BP57" s="93" t="e">
        <f ca="true">+IF(AND(ISNUMBER(OFFSET('Hygiene Data'!$I$7,0,10*ROW('Hygiene Data'!I51))),'Data Summary'!EE57="Yes"),OFFSET('Hygiene Data'!$I$7,0,10*ROW('Hygiene Data'!I51)),NA())</f>
        <v>#N/A</v>
      </c>
      <c r="BQ57" s="93" t="e">
        <f ca="true">+IF(AND(ISNUMBER(OFFSET('Hygiene Data'!$I$9,0,10*ROW('Hygiene Data'!I51))),'Data Summary'!EF57="Yes"),OFFSET('Hygiene Data'!$I$9,0,10*ROW('Hygiene Data'!I51)),NA())</f>
        <v>#N/A</v>
      </c>
    </row>
    <row xmlns:x14ac="http://schemas.microsoft.com/office/spreadsheetml/2009/9/ac" r="58" x14ac:dyDescent="0.2">
      <c r="A58" s="329" t="e">
        <f ca="true">+RIGHT('Data Summary'!A58,LEN('Data Summary'!A58)-9)</f>
        <v>#VALUE!</v>
      </c>
      <c r="B58" s="35" t="str">
        <f ca="true">+IF(ISTEXT('Data Summary'!B58),'Data Summary'!B58,"")</f>
        <v/>
      </c>
      <c r="C58" s="328" t="e">
        <f ca="true">+VALUE('Data Summary'!C58)</f>
        <v>#VALUE!</v>
      </c>
      <c r="D58" s="91" t="e">
        <f ca="true">+IF(AND(ISNUMBER(OFFSET('Water Data'!$D$4,0,10*ROW('Water Data'!D52))),'Data Summary'!BS58="Yes"),100-OFFSET('Water Data'!$D$4,0,10*ROW('Water Data'!D52)),NA())</f>
        <v>#N/A</v>
      </c>
      <c r="E58" s="91" t="e">
        <f ca="true">+IF(AND(ISNUMBER(OFFSET('Water Data'!$D$6,0,10*ROW('Water Data'!D52))),'Data Summary'!BT58="Yes"),OFFSET('Water Data'!$D$6,0,10*ROW('Water Data'!D52)),NA())</f>
        <v>#N/A</v>
      </c>
      <c r="F58" s="91" t="e">
        <f ca="true">+IF(AND(ISNUMBER(OFFSET('Water Data'!$D$9,0,10*ROW('Water Data'!D52))),'Data Summary'!BU58="Yes"),OFFSET('Water Data'!$D$9,0,10*ROW('Water Data'!D52)),NA())</f>
        <v>#N/A</v>
      </c>
      <c r="G58" s="91" t="e">
        <f ca="true">+IF(AND(ISNUMBER(OFFSET('Water Data'!$E$4,0,10*ROW('Water Data'!E52))),'Data Summary'!BV58="Yes"),100-OFFSET('Water Data'!$E$4,0,10*ROW('Water Data'!E52)),NA())</f>
        <v>#N/A</v>
      </c>
      <c r="H58" s="91" t="e">
        <f ca="true">+IF(AND(ISNUMBER(OFFSET('Water Data'!$E$6,0,10*ROW('Water Data'!E52))),'Data Summary'!BW58="Yes"),OFFSET('Water Data'!$E$6,0,10*ROW('Water Data'!E52)),NA())</f>
        <v>#N/A</v>
      </c>
      <c r="I58" s="91" t="e">
        <f ca="true">+IF(AND(ISNUMBER(OFFSET('Water Data'!$E$9,0,10*ROW('Water Data'!E52))),'Data Summary'!BX58="Yes"),OFFSET('Water Data'!$E$9,0,10*ROW('Water Data'!E52)),NA())</f>
        <v>#N/A</v>
      </c>
      <c r="J58" s="91" t="e">
        <f ca="true">+IF(AND(ISNUMBER(OFFSET('Water Data'!$F$4,0,10*ROW('Water Data'!F52))),'Data Summary'!BY58="Yes"),100-OFFSET('Water Data'!$F$4,0,10*ROW('Water Data'!F52)),NA())</f>
        <v>#N/A</v>
      </c>
      <c r="K58" s="91" t="e">
        <f ca="true">+IF(AND(ISNUMBER(OFFSET('Water Data'!$F$6,0,10*ROW('Water Data'!F52))),'Data Summary'!BZ58="Yes"),OFFSET('Water Data'!$F$6,0,10*ROW('Water Data'!F52)),NA())</f>
        <v>#N/A</v>
      </c>
      <c r="L58" s="91" t="e">
        <f ca="true">+IF(AND(ISNUMBER(OFFSET('Water Data'!$F$9,0,10*ROW('Water Data'!F52))),'Data Summary'!CA58="Yes"),OFFSET('Water Data'!$F$9,0,10*ROW('Water Data'!F52)),NA())</f>
        <v>#N/A</v>
      </c>
      <c r="M58" s="91" t="e">
        <f ca="true">+IF(AND(ISNUMBER(OFFSET('Water Data'!$G$4,0,10*ROW('Water Data'!G52))),'Data Summary'!CB58="Yes"),100-OFFSET('Water Data'!$G$4,0,10*ROW('Water Data'!G52)),NA())</f>
        <v>#N/A</v>
      </c>
      <c r="N58" s="91" t="e">
        <f ca="true">+IF(AND(ISNUMBER(OFFSET('Water Data'!$G$6,0,10*ROW('Water Data'!G52))),'Data Summary'!CC58="Yes"),OFFSET('Water Data'!$G$6,0,10*ROW('Water Data'!G52)),NA())</f>
        <v>#N/A</v>
      </c>
      <c r="O58" s="91" t="e">
        <f ca="true">+IF(AND(ISNUMBER(OFFSET('Water Data'!$G$9,0,10*ROW('Water Data'!G52))),'Data Summary'!CD58="Yes"),OFFSET('Water Data'!$G$9,0,10*ROW('Water Data'!G52)),NA())</f>
        <v>#N/A</v>
      </c>
      <c r="P58" s="91" t="e">
        <f ca="true">+IF(AND(ISNUMBER(OFFSET('Water Data'!$H$4,0,10*ROW('Water Data'!H52))),'Data Summary'!CE58="Yes"),100-OFFSET('Water Data'!$H$4,0,10*ROW('Water Data'!H52)),NA())</f>
        <v>#N/A</v>
      </c>
      <c r="Q58" s="91" t="e">
        <f ca="true">+IF(AND(ISNUMBER(OFFSET('Water Data'!$H$6,0,10*ROW('Water Data'!H52))),'Data Summary'!CF58="Yes"),OFFSET('Water Data'!$H$6,0,10*ROW('Water Data'!H52)),NA())</f>
        <v>#N/A</v>
      </c>
      <c r="R58" s="91" t="e">
        <f ca="true">+IF(AND(ISNUMBER(OFFSET('Water Data'!$H$9,0,10*ROW('Water Data'!H52))),'Data Summary'!CG58="Yes"),OFFSET('Water Data'!$H$9,0,10*ROW('Water Data'!H52)),NA())</f>
        <v>#N/A</v>
      </c>
      <c r="S58" s="91" t="e">
        <f ca="true">+IF(AND(ISNUMBER(OFFSET('Water Data'!$I$4,0,10*ROW('Water Data'!I52))),'Data Summary'!CH58="Yes"),100-OFFSET('Water Data'!$I$4,0,10*ROW('Water Data'!I52)),NA())</f>
        <v>#N/A</v>
      </c>
      <c r="T58" s="91" t="e">
        <f ca="true">+IF(AND(ISNUMBER(OFFSET('Water Data'!$I$6,0,10*ROW('Water Data'!I52))),'Data Summary'!CI58="Yes"),OFFSET('Water Data'!$I$6,0,10*ROW('Water Data'!I52)),NA())</f>
        <v>#N/A</v>
      </c>
      <c r="U58" s="91" t="e">
        <f ca="true">+IF(AND(ISNUMBER(OFFSET('Water Data'!$I$9,0,10*ROW('Water Data'!I52))),'Data Summary'!CJ58="Yes"),OFFSET('Water Data'!$I$9,0,10*ROW('Water Data'!I52)),NA())</f>
        <v>#N/A</v>
      </c>
      <c r="V58" s="92" t="e">
        <f ca="true">+IF(AND(ISNUMBER(OFFSET('Sanitation Data'!$D$4,0,10*ROW('Sanitation Data'!D52))),'Data Summary'!CK58="Yes"),100-OFFSET('Sanitation Data'!$D$4,0,10*ROW('Sanitation Data'!D52)),NA())</f>
        <v>#N/A</v>
      </c>
      <c r="W58" s="92" t="e">
        <f ca="true">+IF(AND(ISNUMBER(OFFSET('Sanitation Data'!$D$6,0,10*ROW('Sanitation Data'!D52))),'Data Summary'!CL58="Yes"),OFFSET('Sanitation Data'!$D$6,0,10*ROW('Sanitation Data'!D52)),NA())</f>
        <v>#N/A</v>
      </c>
      <c r="X58" s="92" t="e">
        <f ca="true">+IF(AND(ISNUMBER(OFFSET('Sanitation Data'!$D$10,0,10*ROW('Sanitation Data'!D52))),'Data Summary'!CM58="Yes"),OFFSET('Sanitation Data'!$D$10,0,10*ROW('Sanitation Data'!D52)),NA())</f>
        <v>#N/A</v>
      </c>
      <c r="Y58" s="92" t="e">
        <f ca="true">+IF(AND(ISNUMBER(OFFSET('Sanitation Data'!$D$11,0,10*ROW('Sanitation Data'!D52))),'Data Summary'!CN58="Yes"),OFFSET('Sanitation Data'!$D$11,0,10*ROW('Sanitation Data'!D52)),NA())</f>
        <v>#N/A</v>
      </c>
      <c r="Z58" s="92" t="e">
        <f ca="true">+IF(AND(ISNUMBER(OFFSET('Sanitation Data'!$D$12,0,10*ROW('Sanitation Data'!D52))),'Data Summary'!CO58="Yes"),OFFSET('Sanitation Data'!$D$12,0,10*ROW('Sanitation Data'!D52)),NA())</f>
        <v>#N/A</v>
      </c>
      <c r="AA58" s="92" t="e">
        <f ca="true">+IF(AND(ISNUMBER(OFFSET('Sanitation Data'!$E$4,0,10*ROW('Sanitation Data'!E52))),'Data Summary'!CP58="Yes"),100-OFFSET('Sanitation Data'!$E$4,0,10*ROW('Sanitation Data'!E52)),NA())</f>
        <v>#N/A</v>
      </c>
      <c r="AB58" s="92" t="e">
        <f ca="true">+IF(AND(ISNUMBER(OFFSET('Sanitation Data'!$E$6,0,10*ROW('Sanitation Data'!E52))),'Data Summary'!CQ58="Yes"),OFFSET('Sanitation Data'!$E$6,0,10*ROW('Sanitation Data'!E52)),NA())</f>
        <v>#N/A</v>
      </c>
      <c r="AC58" s="92" t="e">
        <f ca="true">+IF(AND(ISNUMBER(OFFSET('Sanitation Data'!$E$10,0,10*ROW('Sanitation Data'!E52))),'Data Summary'!CR58="Yes"),OFFSET('Sanitation Data'!$E$10,0,10*ROW('Sanitation Data'!E52)),NA())</f>
        <v>#N/A</v>
      </c>
      <c r="AD58" s="92" t="e">
        <f ca="true">+IF(AND(ISNUMBER(OFFSET('Sanitation Data'!$E$11,0,10*ROW('Sanitation Data'!E52))),'Data Summary'!CS58="Yes"),OFFSET('Sanitation Data'!$E$11,0,10*ROW('Sanitation Data'!E52)),NA())</f>
        <v>#N/A</v>
      </c>
      <c r="AE58" s="92" t="e">
        <f ca="true">+IF(AND(ISNUMBER(OFFSET('Sanitation Data'!$E$12,0,10*ROW('Sanitation Data'!E52))),'Data Summary'!CT58="Yes"),OFFSET('Sanitation Data'!$E$12,0,10*ROW('Sanitation Data'!E52)),NA())</f>
        <v>#N/A</v>
      </c>
      <c r="AF58" s="92" t="e">
        <f ca="true">+IF(AND(ISNUMBER(OFFSET('Sanitation Data'!$F$4,0,10*ROW('Sanitation Data'!F52))),'Data Summary'!CU58="Yes"),100-OFFSET('Sanitation Data'!$F$4,0,10*ROW('Sanitation Data'!F52)),NA())</f>
        <v>#N/A</v>
      </c>
      <c r="AG58" s="92" t="e">
        <f ca="true">+IF(AND(ISNUMBER(OFFSET('Sanitation Data'!$F$6,0,10*ROW('Sanitation Data'!F52))),'Data Summary'!CV58="Yes"),OFFSET('Sanitation Data'!$F$6,0,10*ROW('Sanitation Data'!F52)),NA())</f>
        <v>#N/A</v>
      </c>
      <c r="AH58" s="92" t="e">
        <f ca="true">+IF(AND(ISNUMBER(OFFSET('Sanitation Data'!$F$10,0,10*ROW('Sanitation Data'!F52))),'Data Summary'!CW58="Yes"),OFFSET('Sanitation Data'!$F$10,0,10*ROW('Sanitation Data'!F52)),NA())</f>
        <v>#N/A</v>
      </c>
      <c r="AI58" s="92" t="e">
        <f ca="true">+IF(AND(ISNUMBER(OFFSET('Sanitation Data'!$F$11,0,10*ROW('Sanitation Data'!F52))),'Data Summary'!CX58="Yes"),OFFSET('Sanitation Data'!$F$11,0,10*ROW('Sanitation Data'!F52)),NA())</f>
        <v>#N/A</v>
      </c>
      <c r="AJ58" s="92" t="e">
        <f ca="true">+IF(AND(ISNUMBER(OFFSET('Sanitation Data'!$F$12,0,10*ROW('Sanitation Data'!F52))),'Data Summary'!CY58="Yes"),OFFSET('Sanitation Data'!$F$12,0,10*ROW('Sanitation Data'!F52)),NA())</f>
        <v>#N/A</v>
      </c>
      <c r="AK58" s="92" t="e">
        <f ca="true">+IF(AND(ISNUMBER(OFFSET('Sanitation Data'!$G$4,0,10*ROW('Sanitation Data'!G52))),'Data Summary'!CZ58="Yes"),100-OFFSET('Sanitation Data'!$G$4,0,10*ROW('Sanitation Data'!G52)),NA())</f>
        <v>#N/A</v>
      </c>
      <c r="AL58" s="92" t="e">
        <f ca="true">+IF(AND(ISNUMBER(OFFSET('Sanitation Data'!$G$6,0,10*ROW('Sanitation Data'!G52))),'Data Summary'!DA58="Yes"),OFFSET('Sanitation Data'!$G$6,0,10*ROW('Sanitation Data'!G52)),NA())</f>
        <v>#N/A</v>
      </c>
      <c r="AM58" s="92" t="e">
        <f ca="true">+IF(AND(ISNUMBER(OFFSET('Sanitation Data'!$G$10,0,10*ROW('Sanitation Data'!G52))),'Data Summary'!DB58="Yes"),OFFSET('Sanitation Data'!$G$10,0,10*ROW('Sanitation Data'!G52)),NA())</f>
        <v>#N/A</v>
      </c>
      <c r="AN58" s="92" t="e">
        <f ca="true">+IF(AND(ISNUMBER(OFFSET('Sanitation Data'!$G$11,0,10*ROW('Sanitation Data'!G52))),'Data Summary'!DC58="Yes"),OFFSET('Sanitation Data'!$G$11,0,10*ROW('Sanitation Data'!G52)),NA())</f>
        <v>#N/A</v>
      </c>
      <c r="AO58" s="92" t="e">
        <f ca="true">+IF(AND(ISNUMBER(OFFSET('Sanitation Data'!$G$12,0,10*ROW('Sanitation Data'!G52))),'Data Summary'!DD58="Yes"),OFFSET('Sanitation Data'!$G$12,0,10*ROW('Sanitation Data'!G52)),NA())</f>
        <v>#N/A</v>
      </c>
      <c r="AP58" s="92" t="e">
        <f ca="true">+IF(AND(ISNUMBER(OFFSET('Sanitation Data'!$H$4,0,10*ROW('Sanitation Data'!H52))),'Data Summary'!DE58="Yes"),100-OFFSET('Sanitation Data'!$H$4,0,10*ROW('Sanitation Data'!H52)),NA())</f>
        <v>#N/A</v>
      </c>
      <c r="AQ58" s="92" t="e">
        <f ca="true">+IF(AND(ISNUMBER(OFFSET('Sanitation Data'!$H$6,0,10*ROW('Sanitation Data'!H52))),'Data Summary'!DF58="Yes"),OFFSET('Sanitation Data'!$H$6,0,10*ROW('Sanitation Data'!H52)),NA())</f>
        <v>#N/A</v>
      </c>
      <c r="AR58" s="92" t="e">
        <f ca="true">+IF(AND(ISNUMBER(OFFSET('Sanitation Data'!$H$10,0,10*ROW('Sanitation Data'!H52))),'Data Summary'!DG58="Yes"),OFFSET('Sanitation Data'!$H$10,0,10*ROW('Sanitation Data'!H52)),NA())</f>
        <v>#N/A</v>
      </c>
      <c r="AS58" s="92" t="e">
        <f ca="true">+IF(AND(ISNUMBER(OFFSET('Sanitation Data'!$H$11,0,10*ROW('Sanitation Data'!H52))),'Data Summary'!DH58="Yes"),OFFSET('Sanitation Data'!$H$11,0,10*ROW('Sanitation Data'!H52)),NA())</f>
        <v>#N/A</v>
      </c>
      <c r="AT58" s="92" t="e">
        <f ca="true">+IF(AND(ISNUMBER(OFFSET('Sanitation Data'!$H$12,0,10*ROW('Sanitation Data'!H52))),'Data Summary'!DI58="Yes"),OFFSET('Sanitation Data'!$H$12,0,10*ROW('Sanitation Data'!H52)),NA())</f>
        <v>#N/A</v>
      </c>
      <c r="AU58" s="92" t="e">
        <f ca="true">+IF(AND(ISNUMBER(OFFSET('Sanitation Data'!$I$4,0,10*ROW('Sanitation Data'!I52))),'Data Summary'!DJ58="Yes"),100-OFFSET('Sanitation Data'!$I$4,0,10*ROW('Sanitation Data'!I52)),NA())</f>
        <v>#N/A</v>
      </c>
      <c r="AV58" s="92" t="e">
        <f ca="true">+IF(AND(ISNUMBER(OFFSET('Sanitation Data'!$I$6,0,10*ROW('Sanitation Data'!I52))),'Data Summary'!DK58="Yes"),OFFSET('Sanitation Data'!$I$6,0,10*ROW('Sanitation Data'!I52)),NA())</f>
        <v>#N/A</v>
      </c>
      <c r="AW58" s="92" t="e">
        <f ca="true">+IF(AND(ISNUMBER(OFFSET('Sanitation Data'!$I$10,0,10*ROW('Sanitation Data'!I52))),'Data Summary'!DL58="Yes"),OFFSET('Sanitation Data'!$I$10,0,10*ROW('Sanitation Data'!I52)),NA())</f>
        <v>#N/A</v>
      </c>
      <c r="AX58" s="92" t="e">
        <f ca="true">+IF(AND(ISNUMBER(OFFSET('Sanitation Data'!$I$11,0,10*ROW('Sanitation Data'!I52))),'Data Summary'!DM58="Yes"),OFFSET('Sanitation Data'!$I$11,0,10*ROW('Sanitation Data'!I52)),NA())</f>
        <v>#N/A</v>
      </c>
      <c r="AY58" s="92" t="e">
        <f ca="true">+IF(AND(ISNUMBER(OFFSET('Sanitation Data'!$I$12,0,10*ROW('Sanitation Data'!I52))),'Data Summary'!DN58="Yes"),OFFSET('Sanitation Data'!$I$12,0,10*ROW('Sanitation Data'!I52)),NA())</f>
        <v>#N/A</v>
      </c>
      <c r="AZ58" s="93" t="e">
        <f ca="true">+IF(AND(ISNUMBER(OFFSET('Hygiene Data'!$D$5,0,10*ROW('Hygiene Data'!D52))),'Data Summary'!DO58="Yes"),OFFSET('Hygiene Data'!$D$5,0,10*ROW('Hygiene Data'!D52)),NA())</f>
        <v>#N/A</v>
      </c>
      <c r="BA58" s="93" t="e">
        <f ca="true">+IF(AND(ISNUMBER(OFFSET('Hygiene Data'!$D$7,0,10*ROW('Hygiene Data'!D52))),'Data Summary'!DP58="Yes"),OFFSET('Hygiene Data'!$D$7,0,10*ROW('Hygiene Data'!D52)),NA())</f>
        <v>#N/A</v>
      </c>
      <c r="BB58" s="93" t="e">
        <f ca="true">+IF(AND(ISNUMBER(OFFSET('Hygiene Data'!$D$9,0,10*ROW('Hygiene Data'!D52))),'Data Summary'!DQ58="Yes"),OFFSET('Hygiene Data'!$D$9,0,10*ROW('Hygiene Data'!D52)),NA())</f>
        <v>#N/A</v>
      </c>
      <c r="BC58" s="93" t="e">
        <f ca="true">+IF(AND(ISNUMBER(OFFSET('Hygiene Data'!$E$5,0,10*ROW('Hygiene Data'!E52))),'Data Summary'!DR58="Yes"),OFFSET('Hygiene Data'!$E$5,0,10*ROW('Hygiene Data'!E52)),NA())</f>
        <v>#N/A</v>
      </c>
      <c r="BD58" s="93" t="e">
        <f ca="true">+IF(AND(ISNUMBER(OFFSET('Hygiene Data'!$E$7,0,10*ROW('Hygiene Data'!E52))),'Data Summary'!DS58="Yes"),OFFSET('Hygiene Data'!$E$7,0,10*ROW('Hygiene Data'!E52)),NA())</f>
        <v>#N/A</v>
      </c>
      <c r="BE58" s="93" t="e">
        <f ca="true">+IF(AND(ISNUMBER(OFFSET('Hygiene Data'!$E$9,0,10*ROW('Hygiene Data'!E52))),'Data Summary'!DT58="Yes"),OFFSET('Hygiene Data'!$E$9,0,10*ROW('Hygiene Data'!E52)),NA())</f>
        <v>#N/A</v>
      </c>
      <c r="BF58" s="93" t="e">
        <f ca="true">+IF(AND(ISNUMBER(OFFSET('Hygiene Data'!$F$5,0,10*ROW('Hygiene Data'!F52))),'Data Summary'!DU58="Yes"),OFFSET('Hygiene Data'!$F$5,0,10*ROW('Hygiene Data'!F52)),NA())</f>
        <v>#N/A</v>
      </c>
      <c r="BG58" s="93" t="e">
        <f ca="true">+IF(AND(ISNUMBER(OFFSET('Hygiene Data'!$F$7,0,10*ROW('Hygiene Data'!F52))),'Data Summary'!DV58="Yes"),OFFSET('Hygiene Data'!$F$7,0,10*ROW('Hygiene Data'!F52)),NA())</f>
        <v>#N/A</v>
      </c>
      <c r="BH58" s="93" t="e">
        <f ca="true">+IF(AND(ISNUMBER(OFFSET('Hygiene Data'!$F$9,0,10*ROW('Hygiene Data'!F52))),'Data Summary'!DW58="Yes"),OFFSET('Hygiene Data'!$F$9,0,10*ROW('Hygiene Data'!F52)),NA())</f>
        <v>#N/A</v>
      </c>
      <c r="BI58" s="93" t="e">
        <f ca="true">+IF(AND(ISNUMBER(OFFSET('Hygiene Data'!$G$5,0,10*ROW('Hygiene Data'!G52))),'Data Summary'!DX58="Yes"),OFFSET('Hygiene Data'!$G$5,0,10*ROW('Hygiene Data'!G52)),NA())</f>
        <v>#N/A</v>
      </c>
      <c r="BJ58" s="93" t="e">
        <f ca="true">+IF(AND(ISNUMBER(OFFSET('Hygiene Data'!$G$7,0,10*ROW('Hygiene Data'!G52))),'Data Summary'!DY58="Yes"),OFFSET('Hygiene Data'!$G$7,0,10*ROW('Hygiene Data'!G52)),NA())</f>
        <v>#N/A</v>
      </c>
      <c r="BK58" s="93" t="e">
        <f ca="true">+IF(AND(ISNUMBER(OFFSET('Hygiene Data'!$G$9,0,10*ROW('Hygiene Data'!G52))),'Data Summary'!DZ58="Yes"),OFFSET('Hygiene Data'!$G$9,0,10*ROW('Hygiene Data'!G52)),NA())</f>
        <v>#N/A</v>
      </c>
      <c r="BL58" s="93" t="e">
        <f ca="true">+IF(AND(ISNUMBER(OFFSET('Hygiene Data'!$H$5,0,10*ROW('Hygiene Data'!H52))),'Data Summary'!EA58="Yes"),OFFSET('Hygiene Data'!$H$5,0,10*ROW('Hygiene Data'!H52)),NA())</f>
        <v>#N/A</v>
      </c>
      <c r="BM58" s="93" t="e">
        <f ca="true">+IF(AND(ISNUMBER(OFFSET('Hygiene Data'!$H$7,0,10*ROW('Hygiene Data'!H52))),'Data Summary'!EB58="Yes"),OFFSET('Hygiene Data'!$H$7,0,10*ROW('Hygiene Data'!H52)),NA())</f>
        <v>#N/A</v>
      </c>
      <c r="BN58" s="93" t="e">
        <f ca="true">+IF(AND(ISNUMBER(OFFSET('Hygiene Data'!$H$9,0,10*ROW('Hygiene Data'!H52))),'Data Summary'!EC58="Yes"),OFFSET('Hygiene Data'!$H$9,0,10*ROW('Hygiene Data'!H52)),NA())</f>
        <v>#N/A</v>
      </c>
      <c r="BO58" s="93" t="e">
        <f ca="true">+IF(AND(ISNUMBER(OFFSET('Hygiene Data'!$I$5,0,10*ROW('Hygiene Data'!I52))),'Data Summary'!ED58="Yes"),OFFSET('Hygiene Data'!$I$5,0,10*ROW('Hygiene Data'!I52)),NA())</f>
        <v>#N/A</v>
      </c>
      <c r="BP58" s="93" t="e">
        <f ca="true">+IF(AND(ISNUMBER(OFFSET('Hygiene Data'!$I$7,0,10*ROW('Hygiene Data'!I52))),'Data Summary'!EE58="Yes"),OFFSET('Hygiene Data'!$I$7,0,10*ROW('Hygiene Data'!I52)),NA())</f>
        <v>#N/A</v>
      </c>
      <c r="BQ58" s="93" t="e">
        <f ca="true">+IF(AND(ISNUMBER(OFFSET('Hygiene Data'!$I$9,0,10*ROW('Hygiene Data'!I52))),'Data Summary'!EF58="Yes"),OFFSET('Hygiene Data'!$I$9,0,10*ROW('Hygiene Data'!I52)),NA())</f>
        <v>#N/A</v>
      </c>
    </row>
    <row xmlns:x14ac="http://schemas.microsoft.com/office/spreadsheetml/2009/9/ac" r="59" x14ac:dyDescent="0.2">
      <c r="A59" s="329" t="e">
        <f ca="true">+RIGHT('Data Summary'!A59,LEN('Data Summary'!A59)-9)</f>
        <v>#VALUE!</v>
      </c>
      <c r="B59" s="35" t="str">
        <f ca="true">+IF(ISTEXT('Data Summary'!B59),'Data Summary'!B59,"")</f>
        <v/>
      </c>
      <c r="C59" s="328" t="e">
        <f ca="true">+VALUE('Data Summary'!C59)</f>
        <v>#VALUE!</v>
      </c>
      <c r="D59" s="91" t="e">
        <f ca="true">+IF(AND(ISNUMBER(OFFSET('Water Data'!$D$4,0,10*ROW('Water Data'!D53))),'Data Summary'!BS59="Yes"),100-OFFSET('Water Data'!$D$4,0,10*ROW('Water Data'!D53)),NA())</f>
        <v>#N/A</v>
      </c>
      <c r="E59" s="91" t="e">
        <f ca="true">+IF(AND(ISNUMBER(OFFSET('Water Data'!$D$6,0,10*ROW('Water Data'!D53))),'Data Summary'!BT59="Yes"),OFFSET('Water Data'!$D$6,0,10*ROW('Water Data'!D53)),NA())</f>
        <v>#N/A</v>
      </c>
      <c r="F59" s="91" t="e">
        <f ca="true">+IF(AND(ISNUMBER(OFFSET('Water Data'!$D$9,0,10*ROW('Water Data'!D53))),'Data Summary'!BU59="Yes"),OFFSET('Water Data'!$D$9,0,10*ROW('Water Data'!D53)),NA())</f>
        <v>#N/A</v>
      </c>
      <c r="G59" s="91" t="e">
        <f ca="true">+IF(AND(ISNUMBER(OFFSET('Water Data'!$E$4,0,10*ROW('Water Data'!E53))),'Data Summary'!BV59="Yes"),100-OFFSET('Water Data'!$E$4,0,10*ROW('Water Data'!E53)),NA())</f>
        <v>#N/A</v>
      </c>
      <c r="H59" s="91" t="e">
        <f ca="true">+IF(AND(ISNUMBER(OFFSET('Water Data'!$E$6,0,10*ROW('Water Data'!E53))),'Data Summary'!BW59="Yes"),OFFSET('Water Data'!$E$6,0,10*ROW('Water Data'!E53)),NA())</f>
        <v>#N/A</v>
      </c>
      <c r="I59" s="91" t="e">
        <f ca="true">+IF(AND(ISNUMBER(OFFSET('Water Data'!$E$9,0,10*ROW('Water Data'!E53))),'Data Summary'!BX59="Yes"),OFFSET('Water Data'!$E$9,0,10*ROW('Water Data'!E53)),NA())</f>
        <v>#N/A</v>
      </c>
      <c r="J59" s="91" t="e">
        <f ca="true">+IF(AND(ISNUMBER(OFFSET('Water Data'!$F$4,0,10*ROW('Water Data'!F53))),'Data Summary'!BY59="Yes"),100-OFFSET('Water Data'!$F$4,0,10*ROW('Water Data'!F53)),NA())</f>
        <v>#N/A</v>
      </c>
      <c r="K59" s="91" t="e">
        <f ca="true">+IF(AND(ISNUMBER(OFFSET('Water Data'!$F$6,0,10*ROW('Water Data'!F53))),'Data Summary'!BZ59="Yes"),OFFSET('Water Data'!$F$6,0,10*ROW('Water Data'!F53)),NA())</f>
        <v>#N/A</v>
      </c>
      <c r="L59" s="91" t="e">
        <f ca="true">+IF(AND(ISNUMBER(OFFSET('Water Data'!$F$9,0,10*ROW('Water Data'!F53))),'Data Summary'!CA59="Yes"),OFFSET('Water Data'!$F$9,0,10*ROW('Water Data'!F53)),NA())</f>
        <v>#N/A</v>
      </c>
      <c r="M59" s="91" t="e">
        <f ca="true">+IF(AND(ISNUMBER(OFFSET('Water Data'!$G$4,0,10*ROW('Water Data'!G53))),'Data Summary'!CB59="Yes"),100-OFFSET('Water Data'!$G$4,0,10*ROW('Water Data'!G53)),NA())</f>
        <v>#N/A</v>
      </c>
      <c r="N59" s="91" t="e">
        <f ca="true">+IF(AND(ISNUMBER(OFFSET('Water Data'!$G$6,0,10*ROW('Water Data'!G53))),'Data Summary'!CC59="Yes"),OFFSET('Water Data'!$G$6,0,10*ROW('Water Data'!G53)),NA())</f>
        <v>#N/A</v>
      </c>
      <c r="O59" s="91" t="e">
        <f ca="true">+IF(AND(ISNUMBER(OFFSET('Water Data'!$G$9,0,10*ROW('Water Data'!G53))),'Data Summary'!CD59="Yes"),OFFSET('Water Data'!$G$9,0,10*ROW('Water Data'!G53)),NA())</f>
        <v>#N/A</v>
      </c>
      <c r="P59" s="91" t="e">
        <f ca="true">+IF(AND(ISNUMBER(OFFSET('Water Data'!$H$4,0,10*ROW('Water Data'!H53))),'Data Summary'!CE59="Yes"),100-OFFSET('Water Data'!$H$4,0,10*ROW('Water Data'!H53)),NA())</f>
        <v>#N/A</v>
      </c>
      <c r="Q59" s="91" t="e">
        <f ca="true">+IF(AND(ISNUMBER(OFFSET('Water Data'!$H$6,0,10*ROW('Water Data'!H53))),'Data Summary'!CF59="Yes"),OFFSET('Water Data'!$H$6,0,10*ROW('Water Data'!H53)),NA())</f>
        <v>#N/A</v>
      </c>
      <c r="R59" s="91" t="e">
        <f ca="true">+IF(AND(ISNUMBER(OFFSET('Water Data'!$H$9,0,10*ROW('Water Data'!H53))),'Data Summary'!CG59="Yes"),OFFSET('Water Data'!$H$9,0,10*ROW('Water Data'!H53)),NA())</f>
        <v>#N/A</v>
      </c>
      <c r="S59" s="91" t="e">
        <f ca="true">+IF(AND(ISNUMBER(OFFSET('Water Data'!$I$4,0,10*ROW('Water Data'!I53))),'Data Summary'!CH59="Yes"),100-OFFSET('Water Data'!$I$4,0,10*ROW('Water Data'!I53)),NA())</f>
        <v>#N/A</v>
      </c>
      <c r="T59" s="91" t="e">
        <f ca="true">+IF(AND(ISNUMBER(OFFSET('Water Data'!$I$6,0,10*ROW('Water Data'!I53))),'Data Summary'!CI59="Yes"),OFFSET('Water Data'!$I$6,0,10*ROW('Water Data'!I53)),NA())</f>
        <v>#N/A</v>
      </c>
      <c r="U59" s="91" t="e">
        <f ca="true">+IF(AND(ISNUMBER(OFFSET('Water Data'!$I$9,0,10*ROW('Water Data'!I53))),'Data Summary'!CJ59="Yes"),OFFSET('Water Data'!$I$9,0,10*ROW('Water Data'!I53)),NA())</f>
        <v>#N/A</v>
      </c>
      <c r="V59" s="92" t="e">
        <f ca="true">+IF(AND(ISNUMBER(OFFSET('Sanitation Data'!$D$4,0,10*ROW('Sanitation Data'!D53))),'Data Summary'!CK59="Yes"),100-OFFSET('Sanitation Data'!$D$4,0,10*ROW('Sanitation Data'!D53)),NA())</f>
        <v>#N/A</v>
      </c>
      <c r="W59" s="92" t="e">
        <f ca="true">+IF(AND(ISNUMBER(OFFSET('Sanitation Data'!$D$6,0,10*ROW('Sanitation Data'!D53))),'Data Summary'!CL59="Yes"),OFFSET('Sanitation Data'!$D$6,0,10*ROW('Sanitation Data'!D53)),NA())</f>
        <v>#N/A</v>
      </c>
      <c r="X59" s="92" t="e">
        <f ca="true">+IF(AND(ISNUMBER(OFFSET('Sanitation Data'!$D$10,0,10*ROW('Sanitation Data'!D53))),'Data Summary'!CM59="Yes"),OFFSET('Sanitation Data'!$D$10,0,10*ROW('Sanitation Data'!D53)),NA())</f>
        <v>#N/A</v>
      </c>
      <c r="Y59" s="92" t="e">
        <f ca="true">+IF(AND(ISNUMBER(OFFSET('Sanitation Data'!$D$11,0,10*ROW('Sanitation Data'!D53))),'Data Summary'!CN59="Yes"),OFFSET('Sanitation Data'!$D$11,0,10*ROW('Sanitation Data'!D53)),NA())</f>
        <v>#N/A</v>
      </c>
      <c r="Z59" s="92" t="e">
        <f ca="true">+IF(AND(ISNUMBER(OFFSET('Sanitation Data'!$D$12,0,10*ROW('Sanitation Data'!D53))),'Data Summary'!CO59="Yes"),OFFSET('Sanitation Data'!$D$12,0,10*ROW('Sanitation Data'!D53)),NA())</f>
        <v>#N/A</v>
      </c>
      <c r="AA59" s="92" t="e">
        <f ca="true">+IF(AND(ISNUMBER(OFFSET('Sanitation Data'!$E$4,0,10*ROW('Sanitation Data'!E53))),'Data Summary'!CP59="Yes"),100-OFFSET('Sanitation Data'!$E$4,0,10*ROW('Sanitation Data'!E53)),NA())</f>
        <v>#N/A</v>
      </c>
      <c r="AB59" s="92" t="e">
        <f ca="true">+IF(AND(ISNUMBER(OFFSET('Sanitation Data'!$E$6,0,10*ROW('Sanitation Data'!E53))),'Data Summary'!CQ59="Yes"),OFFSET('Sanitation Data'!$E$6,0,10*ROW('Sanitation Data'!E53)),NA())</f>
        <v>#N/A</v>
      </c>
      <c r="AC59" s="92" t="e">
        <f ca="true">+IF(AND(ISNUMBER(OFFSET('Sanitation Data'!$E$10,0,10*ROW('Sanitation Data'!E53))),'Data Summary'!CR59="Yes"),OFFSET('Sanitation Data'!$E$10,0,10*ROW('Sanitation Data'!E53)),NA())</f>
        <v>#N/A</v>
      </c>
      <c r="AD59" s="92" t="e">
        <f ca="true">+IF(AND(ISNUMBER(OFFSET('Sanitation Data'!$E$11,0,10*ROW('Sanitation Data'!E53))),'Data Summary'!CS59="Yes"),OFFSET('Sanitation Data'!$E$11,0,10*ROW('Sanitation Data'!E53)),NA())</f>
        <v>#N/A</v>
      </c>
      <c r="AE59" s="92" t="e">
        <f ca="true">+IF(AND(ISNUMBER(OFFSET('Sanitation Data'!$E$12,0,10*ROW('Sanitation Data'!E53))),'Data Summary'!CT59="Yes"),OFFSET('Sanitation Data'!$E$12,0,10*ROW('Sanitation Data'!E53)),NA())</f>
        <v>#N/A</v>
      </c>
      <c r="AF59" s="92" t="e">
        <f ca="true">+IF(AND(ISNUMBER(OFFSET('Sanitation Data'!$F$4,0,10*ROW('Sanitation Data'!F53))),'Data Summary'!CU59="Yes"),100-OFFSET('Sanitation Data'!$F$4,0,10*ROW('Sanitation Data'!F53)),NA())</f>
        <v>#N/A</v>
      </c>
      <c r="AG59" s="92" t="e">
        <f ca="true">+IF(AND(ISNUMBER(OFFSET('Sanitation Data'!$F$6,0,10*ROW('Sanitation Data'!F53))),'Data Summary'!CV59="Yes"),OFFSET('Sanitation Data'!$F$6,0,10*ROW('Sanitation Data'!F53)),NA())</f>
        <v>#N/A</v>
      </c>
      <c r="AH59" s="92" t="e">
        <f ca="true">+IF(AND(ISNUMBER(OFFSET('Sanitation Data'!$F$10,0,10*ROW('Sanitation Data'!F53))),'Data Summary'!CW59="Yes"),OFFSET('Sanitation Data'!$F$10,0,10*ROW('Sanitation Data'!F53)),NA())</f>
        <v>#N/A</v>
      </c>
      <c r="AI59" s="92" t="e">
        <f ca="true">+IF(AND(ISNUMBER(OFFSET('Sanitation Data'!$F$11,0,10*ROW('Sanitation Data'!F53))),'Data Summary'!CX59="Yes"),OFFSET('Sanitation Data'!$F$11,0,10*ROW('Sanitation Data'!F53)),NA())</f>
        <v>#N/A</v>
      </c>
      <c r="AJ59" s="92" t="e">
        <f ca="true">+IF(AND(ISNUMBER(OFFSET('Sanitation Data'!$F$12,0,10*ROW('Sanitation Data'!F53))),'Data Summary'!CY59="Yes"),OFFSET('Sanitation Data'!$F$12,0,10*ROW('Sanitation Data'!F53)),NA())</f>
        <v>#N/A</v>
      </c>
      <c r="AK59" s="92" t="e">
        <f ca="true">+IF(AND(ISNUMBER(OFFSET('Sanitation Data'!$G$4,0,10*ROW('Sanitation Data'!G53))),'Data Summary'!CZ59="Yes"),100-OFFSET('Sanitation Data'!$G$4,0,10*ROW('Sanitation Data'!G53)),NA())</f>
        <v>#N/A</v>
      </c>
      <c r="AL59" s="92" t="e">
        <f ca="true">+IF(AND(ISNUMBER(OFFSET('Sanitation Data'!$G$6,0,10*ROW('Sanitation Data'!G53))),'Data Summary'!DA59="Yes"),OFFSET('Sanitation Data'!$G$6,0,10*ROW('Sanitation Data'!G53)),NA())</f>
        <v>#N/A</v>
      </c>
      <c r="AM59" s="92" t="e">
        <f ca="true">+IF(AND(ISNUMBER(OFFSET('Sanitation Data'!$G$10,0,10*ROW('Sanitation Data'!G53))),'Data Summary'!DB59="Yes"),OFFSET('Sanitation Data'!$G$10,0,10*ROW('Sanitation Data'!G53)),NA())</f>
        <v>#N/A</v>
      </c>
      <c r="AN59" s="92" t="e">
        <f ca="true">+IF(AND(ISNUMBER(OFFSET('Sanitation Data'!$G$11,0,10*ROW('Sanitation Data'!G53))),'Data Summary'!DC59="Yes"),OFFSET('Sanitation Data'!$G$11,0,10*ROW('Sanitation Data'!G53)),NA())</f>
        <v>#N/A</v>
      </c>
      <c r="AO59" s="92" t="e">
        <f ca="true">+IF(AND(ISNUMBER(OFFSET('Sanitation Data'!$G$12,0,10*ROW('Sanitation Data'!G53))),'Data Summary'!DD59="Yes"),OFFSET('Sanitation Data'!$G$12,0,10*ROW('Sanitation Data'!G53)),NA())</f>
        <v>#N/A</v>
      </c>
      <c r="AP59" s="92" t="e">
        <f ca="true">+IF(AND(ISNUMBER(OFFSET('Sanitation Data'!$H$4,0,10*ROW('Sanitation Data'!H53))),'Data Summary'!DE59="Yes"),100-OFFSET('Sanitation Data'!$H$4,0,10*ROW('Sanitation Data'!H53)),NA())</f>
        <v>#N/A</v>
      </c>
      <c r="AQ59" s="92" t="e">
        <f ca="true">+IF(AND(ISNUMBER(OFFSET('Sanitation Data'!$H$6,0,10*ROW('Sanitation Data'!H53))),'Data Summary'!DF59="Yes"),OFFSET('Sanitation Data'!$H$6,0,10*ROW('Sanitation Data'!H53)),NA())</f>
        <v>#N/A</v>
      </c>
      <c r="AR59" s="92" t="e">
        <f ca="true">+IF(AND(ISNUMBER(OFFSET('Sanitation Data'!$H$10,0,10*ROW('Sanitation Data'!H53))),'Data Summary'!DG59="Yes"),OFFSET('Sanitation Data'!$H$10,0,10*ROW('Sanitation Data'!H53)),NA())</f>
        <v>#N/A</v>
      </c>
      <c r="AS59" s="92" t="e">
        <f ca="true">+IF(AND(ISNUMBER(OFFSET('Sanitation Data'!$H$11,0,10*ROW('Sanitation Data'!H53))),'Data Summary'!DH59="Yes"),OFFSET('Sanitation Data'!$H$11,0,10*ROW('Sanitation Data'!H53)),NA())</f>
        <v>#N/A</v>
      </c>
      <c r="AT59" s="92" t="e">
        <f ca="true">+IF(AND(ISNUMBER(OFFSET('Sanitation Data'!$H$12,0,10*ROW('Sanitation Data'!H53))),'Data Summary'!DI59="Yes"),OFFSET('Sanitation Data'!$H$12,0,10*ROW('Sanitation Data'!H53)),NA())</f>
        <v>#N/A</v>
      </c>
      <c r="AU59" s="92" t="e">
        <f ca="true">+IF(AND(ISNUMBER(OFFSET('Sanitation Data'!$I$4,0,10*ROW('Sanitation Data'!I53))),'Data Summary'!DJ59="Yes"),100-OFFSET('Sanitation Data'!$I$4,0,10*ROW('Sanitation Data'!I53)),NA())</f>
        <v>#N/A</v>
      </c>
      <c r="AV59" s="92" t="e">
        <f ca="true">+IF(AND(ISNUMBER(OFFSET('Sanitation Data'!$I$6,0,10*ROW('Sanitation Data'!I53))),'Data Summary'!DK59="Yes"),OFFSET('Sanitation Data'!$I$6,0,10*ROW('Sanitation Data'!I53)),NA())</f>
        <v>#N/A</v>
      </c>
      <c r="AW59" s="92" t="e">
        <f ca="true">+IF(AND(ISNUMBER(OFFSET('Sanitation Data'!$I$10,0,10*ROW('Sanitation Data'!I53))),'Data Summary'!DL59="Yes"),OFFSET('Sanitation Data'!$I$10,0,10*ROW('Sanitation Data'!I53)),NA())</f>
        <v>#N/A</v>
      </c>
      <c r="AX59" s="92" t="e">
        <f ca="true">+IF(AND(ISNUMBER(OFFSET('Sanitation Data'!$I$11,0,10*ROW('Sanitation Data'!I53))),'Data Summary'!DM59="Yes"),OFFSET('Sanitation Data'!$I$11,0,10*ROW('Sanitation Data'!I53)),NA())</f>
        <v>#N/A</v>
      </c>
      <c r="AY59" s="92" t="e">
        <f ca="true">+IF(AND(ISNUMBER(OFFSET('Sanitation Data'!$I$12,0,10*ROW('Sanitation Data'!I53))),'Data Summary'!DN59="Yes"),OFFSET('Sanitation Data'!$I$12,0,10*ROW('Sanitation Data'!I53)),NA())</f>
        <v>#N/A</v>
      </c>
      <c r="AZ59" s="93" t="e">
        <f ca="true">+IF(AND(ISNUMBER(OFFSET('Hygiene Data'!$D$5,0,10*ROW('Hygiene Data'!D53))),'Data Summary'!DO59="Yes"),OFFSET('Hygiene Data'!$D$5,0,10*ROW('Hygiene Data'!D53)),NA())</f>
        <v>#N/A</v>
      </c>
      <c r="BA59" s="93" t="e">
        <f ca="true">+IF(AND(ISNUMBER(OFFSET('Hygiene Data'!$D$7,0,10*ROW('Hygiene Data'!D53))),'Data Summary'!DP59="Yes"),OFFSET('Hygiene Data'!$D$7,0,10*ROW('Hygiene Data'!D53)),NA())</f>
        <v>#N/A</v>
      </c>
      <c r="BB59" s="93" t="e">
        <f ca="true">+IF(AND(ISNUMBER(OFFSET('Hygiene Data'!$D$9,0,10*ROW('Hygiene Data'!D53))),'Data Summary'!DQ59="Yes"),OFFSET('Hygiene Data'!$D$9,0,10*ROW('Hygiene Data'!D53)),NA())</f>
        <v>#N/A</v>
      </c>
      <c r="BC59" s="93" t="e">
        <f ca="true">+IF(AND(ISNUMBER(OFFSET('Hygiene Data'!$E$5,0,10*ROW('Hygiene Data'!E53))),'Data Summary'!DR59="Yes"),OFFSET('Hygiene Data'!$E$5,0,10*ROW('Hygiene Data'!E53)),NA())</f>
        <v>#N/A</v>
      </c>
      <c r="BD59" s="93" t="e">
        <f ca="true">+IF(AND(ISNUMBER(OFFSET('Hygiene Data'!$E$7,0,10*ROW('Hygiene Data'!E53))),'Data Summary'!DS59="Yes"),OFFSET('Hygiene Data'!$E$7,0,10*ROW('Hygiene Data'!E53)),NA())</f>
        <v>#N/A</v>
      </c>
      <c r="BE59" s="93" t="e">
        <f ca="true">+IF(AND(ISNUMBER(OFFSET('Hygiene Data'!$E$9,0,10*ROW('Hygiene Data'!E53))),'Data Summary'!DT59="Yes"),OFFSET('Hygiene Data'!$E$9,0,10*ROW('Hygiene Data'!E53)),NA())</f>
        <v>#N/A</v>
      </c>
      <c r="BF59" s="93" t="e">
        <f ca="true">+IF(AND(ISNUMBER(OFFSET('Hygiene Data'!$F$5,0,10*ROW('Hygiene Data'!F53))),'Data Summary'!DU59="Yes"),OFFSET('Hygiene Data'!$F$5,0,10*ROW('Hygiene Data'!F53)),NA())</f>
        <v>#N/A</v>
      </c>
      <c r="BG59" s="93" t="e">
        <f ca="true">+IF(AND(ISNUMBER(OFFSET('Hygiene Data'!$F$7,0,10*ROW('Hygiene Data'!F53))),'Data Summary'!DV59="Yes"),OFFSET('Hygiene Data'!$F$7,0,10*ROW('Hygiene Data'!F53)),NA())</f>
        <v>#N/A</v>
      </c>
      <c r="BH59" s="93" t="e">
        <f ca="true">+IF(AND(ISNUMBER(OFFSET('Hygiene Data'!$F$9,0,10*ROW('Hygiene Data'!F53))),'Data Summary'!DW59="Yes"),OFFSET('Hygiene Data'!$F$9,0,10*ROW('Hygiene Data'!F53)),NA())</f>
        <v>#N/A</v>
      </c>
      <c r="BI59" s="93" t="e">
        <f ca="true">+IF(AND(ISNUMBER(OFFSET('Hygiene Data'!$G$5,0,10*ROW('Hygiene Data'!G53))),'Data Summary'!DX59="Yes"),OFFSET('Hygiene Data'!$G$5,0,10*ROW('Hygiene Data'!G53)),NA())</f>
        <v>#N/A</v>
      </c>
      <c r="BJ59" s="93" t="e">
        <f ca="true">+IF(AND(ISNUMBER(OFFSET('Hygiene Data'!$G$7,0,10*ROW('Hygiene Data'!G53))),'Data Summary'!DY59="Yes"),OFFSET('Hygiene Data'!$G$7,0,10*ROW('Hygiene Data'!G53)),NA())</f>
        <v>#N/A</v>
      </c>
      <c r="BK59" s="93" t="e">
        <f ca="true">+IF(AND(ISNUMBER(OFFSET('Hygiene Data'!$G$9,0,10*ROW('Hygiene Data'!G53))),'Data Summary'!DZ59="Yes"),OFFSET('Hygiene Data'!$G$9,0,10*ROW('Hygiene Data'!G53)),NA())</f>
        <v>#N/A</v>
      </c>
      <c r="BL59" s="93" t="e">
        <f ca="true">+IF(AND(ISNUMBER(OFFSET('Hygiene Data'!$H$5,0,10*ROW('Hygiene Data'!H53))),'Data Summary'!EA59="Yes"),OFFSET('Hygiene Data'!$H$5,0,10*ROW('Hygiene Data'!H53)),NA())</f>
        <v>#N/A</v>
      </c>
      <c r="BM59" s="93" t="e">
        <f ca="true">+IF(AND(ISNUMBER(OFFSET('Hygiene Data'!$H$7,0,10*ROW('Hygiene Data'!H53))),'Data Summary'!EB59="Yes"),OFFSET('Hygiene Data'!$H$7,0,10*ROW('Hygiene Data'!H53)),NA())</f>
        <v>#N/A</v>
      </c>
      <c r="BN59" s="93" t="e">
        <f ca="true">+IF(AND(ISNUMBER(OFFSET('Hygiene Data'!$H$9,0,10*ROW('Hygiene Data'!H53))),'Data Summary'!EC59="Yes"),OFFSET('Hygiene Data'!$H$9,0,10*ROW('Hygiene Data'!H53)),NA())</f>
        <v>#N/A</v>
      </c>
      <c r="BO59" s="93" t="e">
        <f ca="true">+IF(AND(ISNUMBER(OFFSET('Hygiene Data'!$I$5,0,10*ROW('Hygiene Data'!I53))),'Data Summary'!ED59="Yes"),OFFSET('Hygiene Data'!$I$5,0,10*ROW('Hygiene Data'!I53)),NA())</f>
        <v>#N/A</v>
      </c>
      <c r="BP59" s="93" t="e">
        <f ca="true">+IF(AND(ISNUMBER(OFFSET('Hygiene Data'!$I$7,0,10*ROW('Hygiene Data'!I53))),'Data Summary'!EE59="Yes"),OFFSET('Hygiene Data'!$I$7,0,10*ROW('Hygiene Data'!I53)),NA())</f>
        <v>#N/A</v>
      </c>
      <c r="BQ59" s="93" t="e">
        <f ca="true">+IF(AND(ISNUMBER(OFFSET('Hygiene Data'!$I$9,0,10*ROW('Hygiene Data'!I53))),'Data Summary'!EF59="Yes"),OFFSET('Hygiene Data'!$I$9,0,10*ROW('Hygiene Data'!I53)),NA())</f>
        <v>#N/A</v>
      </c>
    </row>
    <row xmlns:x14ac="http://schemas.microsoft.com/office/spreadsheetml/2009/9/ac" r="60" x14ac:dyDescent="0.2">
      <c r="A60" s="329" t="e">
        <f ca="true">+RIGHT('Data Summary'!A60,LEN('Data Summary'!A60)-9)</f>
        <v>#VALUE!</v>
      </c>
      <c r="B60" s="35" t="str">
        <f ca="true">+IF(ISTEXT('Data Summary'!B60),'Data Summary'!B60,"")</f>
        <v/>
      </c>
      <c r="C60" s="328" t="e">
        <f ca="true">+VALUE('Data Summary'!C60)</f>
        <v>#VALUE!</v>
      </c>
      <c r="D60" s="91" t="e">
        <f ca="true">+IF(AND(ISNUMBER(OFFSET('Water Data'!$D$4,0,10*ROW('Water Data'!D54))),'Data Summary'!BS60="Yes"),100-OFFSET('Water Data'!$D$4,0,10*ROW('Water Data'!D54)),NA())</f>
        <v>#N/A</v>
      </c>
      <c r="E60" s="91" t="e">
        <f ca="true">+IF(AND(ISNUMBER(OFFSET('Water Data'!$D$6,0,10*ROW('Water Data'!D54))),'Data Summary'!BT60="Yes"),OFFSET('Water Data'!$D$6,0,10*ROW('Water Data'!D54)),NA())</f>
        <v>#N/A</v>
      </c>
      <c r="F60" s="91" t="e">
        <f ca="true">+IF(AND(ISNUMBER(OFFSET('Water Data'!$D$9,0,10*ROW('Water Data'!D54))),'Data Summary'!BU60="Yes"),OFFSET('Water Data'!$D$9,0,10*ROW('Water Data'!D54)),NA())</f>
        <v>#N/A</v>
      </c>
      <c r="G60" s="91" t="e">
        <f ca="true">+IF(AND(ISNUMBER(OFFSET('Water Data'!$E$4,0,10*ROW('Water Data'!E54))),'Data Summary'!BV60="Yes"),100-OFFSET('Water Data'!$E$4,0,10*ROW('Water Data'!E54)),NA())</f>
        <v>#N/A</v>
      </c>
      <c r="H60" s="91" t="e">
        <f ca="true">+IF(AND(ISNUMBER(OFFSET('Water Data'!$E$6,0,10*ROW('Water Data'!E54))),'Data Summary'!BW60="Yes"),OFFSET('Water Data'!$E$6,0,10*ROW('Water Data'!E54)),NA())</f>
        <v>#N/A</v>
      </c>
      <c r="I60" s="91" t="e">
        <f ca="true">+IF(AND(ISNUMBER(OFFSET('Water Data'!$E$9,0,10*ROW('Water Data'!E54))),'Data Summary'!BX60="Yes"),OFFSET('Water Data'!$E$9,0,10*ROW('Water Data'!E54)),NA())</f>
        <v>#N/A</v>
      </c>
      <c r="J60" s="91" t="e">
        <f ca="true">+IF(AND(ISNUMBER(OFFSET('Water Data'!$F$4,0,10*ROW('Water Data'!F54))),'Data Summary'!BY60="Yes"),100-OFFSET('Water Data'!$F$4,0,10*ROW('Water Data'!F54)),NA())</f>
        <v>#N/A</v>
      </c>
      <c r="K60" s="91" t="e">
        <f ca="true">+IF(AND(ISNUMBER(OFFSET('Water Data'!$F$6,0,10*ROW('Water Data'!F54))),'Data Summary'!BZ60="Yes"),OFFSET('Water Data'!$F$6,0,10*ROW('Water Data'!F54)),NA())</f>
        <v>#N/A</v>
      </c>
      <c r="L60" s="91" t="e">
        <f ca="true">+IF(AND(ISNUMBER(OFFSET('Water Data'!$F$9,0,10*ROW('Water Data'!F54))),'Data Summary'!CA60="Yes"),OFFSET('Water Data'!$F$9,0,10*ROW('Water Data'!F54)),NA())</f>
        <v>#N/A</v>
      </c>
      <c r="M60" s="91" t="e">
        <f ca="true">+IF(AND(ISNUMBER(OFFSET('Water Data'!$G$4,0,10*ROW('Water Data'!G54))),'Data Summary'!CB60="Yes"),100-OFFSET('Water Data'!$G$4,0,10*ROW('Water Data'!G54)),NA())</f>
        <v>#N/A</v>
      </c>
      <c r="N60" s="91" t="e">
        <f ca="true">+IF(AND(ISNUMBER(OFFSET('Water Data'!$G$6,0,10*ROW('Water Data'!G54))),'Data Summary'!CC60="Yes"),OFFSET('Water Data'!$G$6,0,10*ROW('Water Data'!G54)),NA())</f>
        <v>#N/A</v>
      </c>
      <c r="O60" s="91" t="e">
        <f ca="true">+IF(AND(ISNUMBER(OFFSET('Water Data'!$G$9,0,10*ROW('Water Data'!G54))),'Data Summary'!CD60="Yes"),OFFSET('Water Data'!$G$9,0,10*ROW('Water Data'!G54)),NA())</f>
        <v>#N/A</v>
      </c>
      <c r="P60" s="91" t="e">
        <f ca="true">+IF(AND(ISNUMBER(OFFSET('Water Data'!$H$4,0,10*ROW('Water Data'!H54))),'Data Summary'!CE60="Yes"),100-OFFSET('Water Data'!$H$4,0,10*ROW('Water Data'!H54)),NA())</f>
        <v>#N/A</v>
      </c>
      <c r="Q60" s="91" t="e">
        <f ca="true">+IF(AND(ISNUMBER(OFFSET('Water Data'!$H$6,0,10*ROW('Water Data'!H54))),'Data Summary'!CF60="Yes"),OFFSET('Water Data'!$H$6,0,10*ROW('Water Data'!H54)),NA())</f>
        <v>#N/A</v>
      </c>
      <c r="R60" s="91" t="e">
        <f ca="true">+IF(AND(ISNUMBER(OFFSET('Water Data'!$H$9,0,10*ROW('Water Data'!H54))),'Data Summary'!CG60="Yes"),OFFSET('Water Data'!$H$9,0,10*ROW('Water Data'!H54)),NA())</f>
        <v>#N/A</v>
      </c>
      <c r="S60" s="91" t="e">
        <f ca="true">+IF(AND(ISNUMBER(OFFSET('Water Data'!$I$4,0,10*ROW('Water Data'!I54))),'Data Summary'!CH60="Yes"),100-OFFSET('Water Data'!$I$4,0,10*ROW('Water Data'!I54)),NA())</f>
        <v>#N/A</v>
      </c>
      <c r="T60" s="91" t="e">
        <f ca="true">+IF(AND(ISNUMBER(OFFSET('Water Data'!$I$6,0,10*ROW('Water Data'!I54))),'Data Summary'!CI60="Yes"),OFFSET('Water Data'!$I$6,0,10*ROW('Water Data'!I54)),NA())</f>
        <v>#N/A</v>
      </c>
      <c r="U60" s="91" t="e">
        <f ca="true">+IF(AND(ISNUMBER(OFFSET('Water Data'!$I$9,0,10*ROW('Water Data'!I54))),'Data Summary'!CJ60="Yes"),OFFSET('Water Data'!$I$9,0,10*ROW('Water Data'!I54)),NA())</f>
        <v>#N/A</v>
      </c>
      <c r="V60" s="92" t="e">
        <f ca="true">+IF(AND(ISNUMBER(OFFSET('Sanitation Data'!$D$4,0,10*ROW('Sanitation Data'!D54))),'Data Summary'!CK60="Yes"),100-OFFSET('Sanitation Data'!$D$4,0,10*ROW('Sanitation Data'!D54)),NA())</f>
        <v>#N/A</v>
      </c>
      <c r="W60" s="92" t="e">
        <f ca="true">+IF(AND(ISNUMBER(OFFSET('Sanitation Data'!$D$6,0,10*ROW('Sanitation Data'!D54))),'Data Summary'!CL60="Yes"),OFFSET('Sanitation Data'!$D$6,0,10*ROW('Sanitation Data'!D54)),NA())</f>
        <v>#N/A</v>
      </c>
      <c r="X60" s="92" t="e">
        <f ca="true">+IF(AND(ISNUMBER(OFFSET('Sanitation Data'!$D$10,0,10*ROW('Sanitation Data'!D54))),'Data Summary'!CM60="Yes"),OFFSET('Sanitation Data'!$D$10,0,10*ROW('Sanitation Data'!D54)),NA())</f>
        <v>#N/A</v>
      </c>
      <c r="Y60" s="92" t="e">
        <f ca="true">+IF(AND(ISNUMBER(OFFSET('Sanitation Data'!$D$11,0,10*ROW('Sanitation Data'!D54))),'Data Summary'!CN60="Yes"),OFFSET('Sanitation Data'!$D$11,0,10*ROW('Sanitation Data'!D54)),NA())</f>
        <v>#N/A</v>
      </c>
      <c r="Z60" s="92" t="e">
        <f ca="true">+IF(AND(ISNUMBER(OFFSET('Sanitation Data'!$D$12,0,10*ROW('Sanitation Data'!D54))),'Data Summary'!CO60="Yes"),OFFSET('Sanitation Data'!$D$12,0,10*ROW('Sanitation Data'!D54)),NA())</f>
        <v>#N/A</v>
      </c>
      <c r="AA60" s="92" t="e">
        <f ca="true">+IF(AND(ISNUMBER(OFFSET('Sanitation Data'!$E$4,0,10*ROW('Sanitation Data'!E54))),'Data Summary'!CP60="Yes"),100-OFFSET('Sanitation Data'!$E$4,0,10*ROW('Sanitation Data'!E54)),NA())</f>
        <v>#N/A</v>
      </c>
      <c r="AB60" s="92" t="e">
        <f ca="true">+IF(AND(ISNUMBER(OFFSET('Sanitation Data'!$E$6,0,10*ROW('Sanitation Data'!E54))),'Data Summary'!CQ60="Yes"),OFFSET('Sanitation Data'!$E$6,0,10*ROW('Sanitation Data'!E54)),NA())</f>
        <v>#N/A</v>
      </c>
      <c r="AC60" s="92" t="e">
        <f ca="true">+IF(AND(ISNUMBER(OFFSET('Sanitation Data'!$E$10,0,10*ROW('Sanitation Data'!E54))),'Data Summary'!CR60="Yes"),OFFSET('Sanitation Data'!$E$10,0,10*ROW('Sanitation Data'!E54)),NA())</f>
        <v>#N/A</v>
      </c>
      <c r="AD60" s="92" t="e">
        <f ca="true">+IF(AND(ISNUMBER(OFFSET('Sanitation Data'!$E$11,0,10*ROW('Sanitation Data'!E54))),'Data Summary'!CS60="Yes"),OFFSET('Sanitation Data'!$E$11,0,10*ROW('Sanitation Data'!E54)),NA())</f>
        <v>#N/A</v>
      </c>
      <c r="AE60" s="92" t="e">
        <f ca="true">+IF(AND(ISNUMBER(OFFSET('Sanitation Data'!$E$12,0,10*ROW('Sanitation Data'!E54))),'Data Summary'!CT60="Yes"),OFFSET('Sanitation Data'!$E$12,0,10*ROW('Sanitation Data'!E54)),NA())</f>
        <v>#N/A</v>
      </c>
      <c r="AF60" s="92" t="e">
        <f ca="true">+IF(AND(ISNUMBER(OFFSET('Sanitation Data'!$F$4,0,10*ROW('Sanitation Data'!F54))),'Data Summary'!CU60="Yes"),100-OFFSET('Sanitation Data'!$F$4,0,10*ROW('Sanitation Data'!F54)),NA())</f>
        <v>#N/A</v>
      </c>
      <c r="AG60" s="92" t="e">
        <f ca="true">+IF(AND(ISNUMBER(OFFSET('Sanitation Data'!$F$6,0,10*ROW('Sanitation Data'!F54))),'Data Summary'!CV60="Yes"),OFFSET('Sanitation Data'!$F$6,0,10*ROW('Sanitation Data'!F54)),NA())</f>
        <v>#N/A</v>
      </c>
      <c r="AH60" s="92" t="e">
        <f ca="true">+IF(AND(ISNUMBER(OFFSET('Sanitation Data'!$F$10,0,10*ROW('Sanitation Data'!F54))),'Data Summary'!CW60="Yes"),OFFSET('Sanitation Data'!$F$10,0,10*ROW('Sanitation Data'!F54)),NA())</f>
        <v>#N/A</v>
      </c>
      <c r="AI60" s="92" t="e">
        <f ca="true">+IF(AND(ISNUMBER(OFFSET('Sanitation Data'!$F$11,0,10*ROW('Sanitation Data'!F54))),'Data Summary'!CX60="Yes"),OFFSET('Sanitation Data'!$F$11,0,10*ROW('Sanitation Data'!F54)),NA())</f>
        <v>#N/A</v>
      </c>
      <c r="AJ60" s="92" t="e">
        <f ca="true">+IF(AND(ISNUMBER(OFFSET('Sanitation Data'!$F$12,0,10*ROW('Sanitation Data'!F54))),'Data Summary'!CY60="Yes"),OFFSET('Sanitation Data'!$F$12,0,10*ROW('Sanitation Data'!F54)),NA())</f>
        <v>#N/A</v>
      </c>
      <c r="AK60" s="92" t="e">
        <f ca="true">+IF(AND(ISNUMBER(OFFSET('Sanitation Data'!$G$4,0,10*ROW('Sanitation Data'!G54))),'Data Summary'!CZ60="Yes"),100-OFFSET('Sanitation Data'!$G$4,0,10*ROW('Sanitation Data'!G54)),NA())</f>
        <v>#N/A</v>
      </c>
      <c r="AL60" s="92" t="e">
        <f ca="true">+IF(AND(ISNUMBER(OFFSET('Sanitation Data'!$G$6,0,10*ROW('Sanitation Data'!G54))),'Data Summary'!DA60="Yes"),OFFSET('Sanitation Data'!$G$6,0,10*ROW('Sanitation Data'!G54)),NA())</f>
        <v>#N/A</v>
      </c>
      <c r="AM60" s="92" t="e">
        <f ca="true">+IF(AND(ISNUMBER(OFFSET('Sanitation Data'!$G$10,0,10*ROW('Sanitation Data'!G54))),'Data Summary'!DB60="Yes"),OFFSET('Sanitation Data'!$G$10,0,10*ROW('Sanitation Data'!G54)),NA())</f>
        <v>#N/A</v>
      </c>
      <c r="AN60" s="92" t="e">
        <f ca="true">+IF(AND(ISNUMBER(OFFSET('Sanitation Data'!$G$11,0,10*ROW('Sanitation Data'!G54))),'Data Summary'!DC60="Yes"),OFFSET('Sanitation Data'!$G$11,0,10*ROW('Sanitation Data'!G54)),NA())</f>
        <v>#N/A</v>
      </c>
      <c r="AO60" s="92" t="e">
        <f ca="true">+IF(AND(ISNUMBER(OFFSET('Sanitation Data'!$G$12,0,10*ROW('Sanitation Data'!G54))),'Data Summary'!DD60="Yes"),OFFSET('Sanitation Data'!$G$12,0,10*ROW('Sanitation Data'!G54)),NA())</f>
        <v>#N/A</v>
      </c>
      <c r="AP60" s="92" t="e">
        <f ca="true">+IF(AND(ISNUMBER(OFFSET('Sanitation Data'!$H$4,0,10*ROW('Sanitation Data'!H54))),'Data Summary'!DE60="Yes"),100-OFFSET('Sanitation Data'!$H$4,0,10*ROW('Sanitation Data'!H54)),NA())</f>
        <v>#N/A</v>
      </c>
      <c r="AQ60" s="92" t="e">
        <f ca="true">+IF(AND(ISNUMBER(OFFSET('Sanitation Data'!$H$6,0,10*ROW('Sanitation Data'!H54))),'Data Summary'!DF60="Yes"),OFFSET('Sanitation Data'!$H$6,0,10*ROW('Sanitation Data'!H54)),NA())</f>
        <v>#N/A</v>
      </c>
      <c r="AR60" s="92" t="e">
        <f ca="true">+IF(AND(ISNUMBER(OFFSET('Sanitation Data'!$H$10,0,10*ROW('Sanitation Data'!H54))),'Data Summary'!DG60="Yes"),OFFSET('Sanitation Data'!$H$10,0,10*ROW('Sanitation Data'!H54)),NA())</f>
        <v>#N/A</v>
      </c>
      <c r="AS60" s="92" t="e">
        <f ca="true">+IF(AND(ISNUMBER(OFFSET('Sanitation Data'!$H$11,0,10*ROW('Sanitation Data'!H54))),'Data Summary'!DH60="Yes"),OFFSET('Sanitation Data'!$H$11,0,10*ROW('Sanitation Data'!H54)),NA())</f>
        <v>#N/A</v>
      </c>
      <c r="AT60" s="92" t="e">
        <f ca="true">+IF(AND(ISNUMBER(OFFSET('Sanitation Data'!$H$12,0,10*ROW('Sanitation Data'!H54))),'Data Summary'!DI60="Yes"),OFFSET('Sanitation Data'!$H$12,0,10*ROW('Sanitation Data'!H54)),NA())</f>
        <v>#N/A</v>
      </c>
      <c r="AU60" s="92" t="e">
        <f ca="true">+IF(AND(ISNUMBER(OFFSET('Sanitation Data'!$I$4,0,10*ROW('Sanitation Data'!I54))),'Data Summary'!DJ60="Yes"),100-OFFSET('Sanitation Data'!$I$4,0,10*ROW('Sanitation Data'!I54)),NA())</f>
        <v>#N/A</v>
      </c>
      <c r="AV60" s="92" t="e">
        <f ca="true">+IF(AND(ISNUMBER(OFFSET('Sanitation Data'!$I$6,0,10*ROW('Sanitation Data'!I54))),'Data Summary'!DK60="Yes"),OFFSET('Sanitation Data'!$I$6,0,10*ROW('Sanitation Data'!I54)),NA())</f>
        <v>#N/A</v>
      </c>
      <c r="AW60" s="92" t="e">
        <f ca="true">+IF(AND(ISNUMBER(OFFSET('Sanitation Data'!$I$10,0,10*ROW('Sanitation Data'!I54))),'Data Summary'!DL60="Yes"),OFFSET('Sanitation Data'!$I$10,0,10*ROW('Sanitation Data'!I54)),NA())</f>
        <v>#N/A</v>
      </c>
      <c r="AX60" s="92" t="e">
        <f ca="true">+IF(AND(ISNUMBER(OFFSET('Sanitation Data'!$I$11,0,10*ROW('Sanitation Data'!I54))),'Data Summary'!DM60="Yes"),OFFSET('Sanitation Data'!$I$11,0,10*ROW('Sanitation Data'!I54)),NA())</f>
        <v>#N/A</v>
      </c>
      <c r="AY60" s="92" t="e">
        <f ca="true">+IF(AND(ISNUMBER(OFFSET('Sanitation Data'!$I$12,0,10*ROW('Sanitation Data'!I54))),'Data Summary'!DN60="Yes"),OFFSET('Sanitation Data'!$I$12,0,10*ROW('Sanitation Data'!I54)),NA())</f>
        <v>#N/A</v>
      </c>
      <c r="AZ60" s="93" t="e">
        <f ca="true">+IF(AND(ISNUMBER(OFFSET('Hygiene Data'!$D$5,0,10*ROW('Hygiene Data'!D54))),'Data Summary'!DO60="Yes"),OFFSET('Hygiene Data'!$D$5,0,10*ROW('Hygiene Data'!D54)),NA())</f>
        <v>#N/A</v>
      </c>
      <c r="BA60" s="93" t="e">
        <f ca="true">+IF(AND(ISNUMBER(OFFSET('Hygiene Data'!$D$7,0,10*ROW('Hygiene Data'!D54))),'Data Summary'!DP60="Yes"),OFFSET('Hygiene Data'!$D$7,0,10*ROW('Hygiene Data'!D54)),NA())</f>
        <v>#N/A</v>
      </c>
      <c r="BB60" s="93" t="e">
        <f ca="true">+IF(AND(ISNUMBER(OFFSET('Hygiene Data'!$D$9,0,10*ROW('Hygiene Data'!D54))),'Data Summary'!DQ60="Yes"),OFFSET('Hygiene Data'!$D$9,0,10*ROW('Hygiene Data'!D54)),NA())</f>
        <v>#N/A</v>
      </c>
      <c r="BC60" s="93" t="e">
        <f ca="true">+IF(AND(ISNUMBER(OFFSET('Hygiene Data'!$E$5,0,10*ROW('Hygiene Data'!E54))),'Data Summary'!DR60="Yes"),OFFSET('Hygiene Data'!$E$5,0,10*ROW('Hygiene Data'!E54)),NA())</f>
        <v>#N/A</v>
      </c>
      <c r="BD60" s="93" t="e">
        <f ca="true">+IF(AND(ISNUMBER(OFFSET('Hygiene Data'!$E$7,0,10*ROW('Hygiene Data'!E54))),'Data Summary'!DS60="Yes"),OFFSET('Hygiene Data'!$E$7,0,10*ROW('Hygiene Data'!E54)),NA())</f>
        <v>#N/A</v>
      </c>
      <c r="BE60" s="93" t="e">
        <f ca="true">+IF(AND(ISNUMBER(OFFSET('Hygiene Data'!$E$9,0,10*ROW('Hygiene Data'!E54))),'Data Summary'!DT60="Yes"),OFFSET('Hygiene Data'!$E$9,0,10*ROW('Hygiene Data'!E54)),NA())</f>
        <v>#N/A</v>
      </c>
      <c r="BF60" s="93" t="e">
        <f ca="true">+IF(AND(ISNUMBER(OFFSET('Hygiene Data'!$F$5,0,10*ROW('Hygiene Data'!F54))),'Data Summary'!DU60="Yes"),OFFSET('Hygiene Data'!$F$5,0,10*ROW('Hygiene Data'!F54)),NA())</f>
        <v>#N/A</v>
      </c>
      <c r="BG60" s="93" t="e">
        <f ca="true">+IF(AND(ISNUMBER(OFFSET('Hygiene Data'!$F$7,0,10*ROW('Hygiene Data'!F54))),'Data Summary'!DV60="Yes"),OFFSET('Hygiene Data'!$F$7,0,10*ROW('Hygiene Data'!F54)),NA())</f>
        <v>#N/A</v>
      </c>
      <c r="BH60" s="93" t="e">
        <f ca="true">+IF(AND(ISNUMBER(OFFSET('Hygiene Data'!$F$9,0,10*ROW('Hygiene Data'!F54))),'Data Summary'!DW60="Yes"),OFFSET('Hygiene Data'!$F$9,0,10*ROW('Hygiene Data'!F54)),NA())</f>
        <v>#N/A</v>
      </c>
      <c r="BI60" s="93" t="e">
        <f ca="true">+IF(AND(ISNUMBER(OFFSET('Hygiene Data'!$G$5,0,10*ROW('Hygiene Data'!G54))),'Data Summary'!DX60="Yes"),OFFSET('Hygiene Data'!$G$5,0,10*ROW('Hygiene Data'!G54)),NA())</f>
        <v>#N/A</v>
      </c>
      <c r="BJ60" s="93" t="e">
        <f ca="true">+IF(AND(ISNUMBER(OFFSET('Hygiene Data'!$G$7,0,10*ROW('Hygiene Data'!G54))),'Data Summary'!DY60="Yes"),OFFSET('Hygiene Data'!$G$7,0,10*ROW('Hygiene Data'!G54)),NA())</f>
        <v>#N/A</v>
      </c>
      <c r="BK60" s="93" t="e">
        <f ca="true">+IF(AND(ISNUMBER(OFFSET('Hygiene Data'!$G$9,0,10*ROW('Hygiene Data'!G54))),'Data Summary'!DZ60="Yes"),OFFSET('Hygiene Data'!$G$9,0,10*ROW('Hygiene Data'!G54)),NA())</f>
        <v>#N/A</v>
      </c>
      <c r="BL60" s="93" t="e">
        <f ca="true">+IF(AND(ISNUMBER(OFFSET('Hygiene Data'!$H$5,0,10*ROW('Hygiene Data'!H54))),'Data Summary'!EA60="Yes"),OFFSET('Hygiene Data'!$H$5,0,10*ROW('Hygiene Data'!H54)),NA())</f>
        <v>#N/A</v>
      </c>
      <c r="BM60" s="93" t="e">
        <f ca="true">+IF(AND(ISNUMBER(OFFSET('Hygiene Data'!$H$7,0,10*ROW('Hygiene Data'!H54))),'Data Summary'!EB60="Yes"),OFFSET('Hygiene Data'!$H$7,0,10*ROW('Hygiene Data'!H54)),NA())</f>
        <v>#N/A</v>
      </c>
      <c r="BN60" s="93" t="e">
        <f ca="true">+IF(AND(ISNUMBER(OFFSET('Hygiene Data'!$H$9,0,10*ROW('Hygiene Data'!H54))),'Data Summary'!EC60="Yes"),OFFSET('Hygiene Data'!$H$9,0,10*ROW('Hygiene Data'!H54)),NA())</f>
        <v>#N/A</v>
      </c>
      <c r="BO60" s="93" t="e">
        <f ca="true">+IF(AND(ISNUMBER(OFFSET('Hygiene Data'!$I$5,0,10*ROW('Hygiene Data'!I54))),'Data Summary'!ED60="Yes"),OFFSET('Hygiene Data'!$I$5,0,10*ROW('Hygiene Data'!I54)),NA())</f>
        <v>#N/A</v>
      </c>
      <c r="BP60" s="93" t="e">
        <f ca="true">+IF(AND(ISNUMBER(OFFSET('Hygiene Data'!$I$7,0,10*ROW('Hygiene Data'!I54))),'Data Summary'!EE60="Yes"),OFFSET('Hygiene Data'!$I$7,0,10*ROW('Hygiene Data'!I54)),NA())</f>
        <v>#N/A</v>
      </c>
      <c r="BQ60" s="93" t="e">
        <f ca="true">+IF(AND(ISNUMBER(OFFSET('Hygiene Data'!$I$9,0,10*ROW('Hygiene Data'!I54))),'Data Summary'!EF60="Yes"),OFFSET('Hygiene Data'!$I$9,0,10*ROW('Hygiene Data'!I54)),NA())</f>
        <v>#N/A</v>
      </c>
    </row>
    <row xmlns:x14ac="http://schemas.microsoft.com/office/spreadsheetml/2009/9/ac" r="61" x14ac:dyDescent="0.2">
      <c r="A61" s="329" t="e">
        <f ca="true">+RIGHT('Data Summary'!A61,LEN('Data Summary'!A61)-9)</f>
        <v>#VALUE!</v>
      </c>
      <c r="B61" s="35" t="str">
        <f ca="true">+IF(ISTEXT('Data Summary'!B61),'Data Summary'!B61,"")</f>
        <v/>
      </c>
      <c r="C61" s="328" t="e">
        <f ca="true">+VALUE('Data Summary'!C61)</f>
        <v>#VALUE!</v>
      </c>
      <c r="D61" s="91" t="e">
        <f ca="true">+IF(AND(ISNUMBER(OFFSET('Water Data'!$D$4,0,10*ROW('Water Data'!D55))),'Data Summary'!BS61="Yes"),100-OFFSET('Water Data'!$D$4,0,10*ROW('Water Data'!D55)),NA())</f>
        <v>#N/A</v>
      </c>
      <c r="E61" s="91" t="e">
        <f ca="true">+IF(AND(ISNUMBER(OFFSET('Water Data'!$D$6,0,10*ROW('Water Data'!D55))),'Data Summary'!BT61="Yes"),OFFSET('Water Data'!$D$6,0,10*ROW('Water Data'!D55)),NA())</f>
        <v>#N/A</v>
      </c>
      <c r="F61" s="91" t="e">
        <f ca="true">+IF(AND(ISNUMBER(OFFSET('Water Data'!$D$9,0,10*ROW('Water Data'!D55))),'Data Summary'!BU61="Yes"),OFFSET('Water Data'!$D$9,0,10*ROW('Water Data'!D55)),NA())</f>
        <v>#N/A</v>
      </c>
      <c r="G61" s="91" t="e">
        <f ca="true">+IF(AND(ISNUMBER(OFFSET('Water Data'!$E$4,0,10*ROW('Water Data'!E55))),'Data Summary'!BV61="Yes"),100-OFFSET('Water Data'!$E$4,0,10*ROW('Water Data'!E55)),NA())</f>
        <v>#N/A</v>
      </c>
      <c r="H61" s="91" t="e">
        <f ca="true">+IF(AND(ISNUMBER(OFFSET('Water Data'!$E$6,0,10*ROW('Water Data'!E55))),'Data Summary'!BW61="Yes"),OFFSET('Water Data'!$E$6,0,10*ROW('Water Data'!E55)),NA())</f>
        <v>#N/A</v>
      </c>
      <c r="I61" s="91" t="e">
        <f ca="true">+IF(AND(ISNUMBER(OFFSET('Water Data'!$E$9,0,10*ROW('Water Data'!E55))),'Data Summary'!BX61="Yes"),OFFSET('Water Data'!$E$9,0,10*ROW('Water Data'!E55)),NA())</f>
        <v>#N/A</v>
      </c>
      <c r="J61" s="91" t="e">
        <f ca="true">+IF(AND(ISNUMBER(OFFSET('Water Data'!$F$4,0,10*ROW('Water Data'!F55))),'Data Summary'!BY61="Yes"),100-OFFSET('Water Data'!$F$4,0,10*ROW('Water Data'!F55)),NA())</f>
        <v>#N/A</v>
      </c>
      <c r="K61" s="91" t="e">
        <f ca="true">+IF(AND(ISNUMBER(OFFSET('Water Data'!$F$6,0,10*ROW('Water Data'!F55))),'Data Summary'!BZ61="Yes"),OFFSET('Water Data'!$F$6,0,10*ROW('Water Data'!F55)),NA())</f>
        <v>#N/A</v>
      </c>
      <c r="L61" s="91" t="e">
        <f ca="true">+IF(AND(ISNUMBER(OFFSET('Water Data'!$F$9,0,10*ROW('Water Data'!F55))),'Data Summary'!CA61="Yes"),OFFSET('Water Data'!$F$9,0,10*ROW('Water Data'!F55)),NA())</f>
        <v>#N/A</v>
      </c>
      <c r="M61" s="91" t="e">
        <f ca="true">+IF(AND(ISNUMBER(OFFSET('Water Data'!$G$4,0,10*ROW('Water Data'!G55))),'Data Summary'!CB61="Yes"),100-OFFSET('Water Data'!$G$4,0,10*ROW('Water Data'!G55)),NA())</f>
        <v>#N/A</v>
      </c>
      <c r="N61" s="91" t="e">
        <f ca="true">+IF(AND(ISNUMBER(OFFSET('Water Data'!$G$6,0,10*ROW('Water Data'!G55))),'Data Summary'!CC61="Yes"),OFFSET('Water Data'!$G$6,0,10*ROW('Water Data'!G55)),NA())</f>
        <v>#N/A</v>
      </c>
      <c r="O61" s="91" t="e">
        <f ca="true">+IF(AND(ISNUMBER(OFFSET('Water Data'!$G$9,0,10*ROW('Water Data'!G55))),'Data Summary'!CD61="Yes"),OFFSET('Water Data'!$G$9,0,10*ROW('Water Data'!G55)),NA())</f>
        <v>#N/A</v>
      </c>
      <c r="P61" s="91" t="e">
        <f ca="true">+IF(AND(ISNUMBER(OFFSET('Water Data'!$H$4,0,10*ROW('Water Data'!H55))),'Data Summary'!CE61="Yes"),100-OFFSET('Water Data'!$H$4,0,10*ROW('Water Data'!H55)),NA())</f>
        <v>#N/A</v>
      </c>
      <c r="Q61" s="91" t="e">
        <f ca="true">+IF(AND(ISNUMBER(OFFSET('Water Data'!$H$6,0,10*ROW('Water Data'!H55))),'Data Summary'!CF61="Yes"),OFFSET('Water Data'!$H$6,0,10*ROW('Water Data'!H55)),NA())</f>
        <v>#N/A</v>
      </c>
      <c r="R61" s="91" t="e">
        <f ca="true">+IF(AND(ISNUMBER(OFFSET('Water Data'!$H$9,0,10*ROW('Water Data'!H55))),'Data Summary'!CG61="Yes"),OFFSET('Water Data'!$H$9,0,10*ROW('Water Data'!H55)),NA())</f>
        <v>#N/A</v>
      </c>
      <c r="S61" s="91" t="e">
        <f ca="true">+IF(AND(ISNUMBER(OFFSET('Water Data'!$I$4,0,10*ROW('Water Data'!I55))),'Data Summary'!CH61="Yes"),100-OFFSET('Water Data'!$I$4,0,10*ROW('Water Data'!I55)),NA())</f>
        <v>#N/A</v>
      </c>
      <c r="T61" s="91" t="e">
        <f ca="true">+IF(AND(ISNUMBER(OFFSET('Water Data'!$I$6,0,10*ROW('Water Data'!I55))),'Data Summary'!CI61="Yes"),OFFSET('Water Data'!$I$6,0,10*ROW('Water Data'!I55)),NA())</f>
        <v>#N/A</v>
      </c>
      <c r="U61" s="91" t="e">
        <f ca="true">+IF(AND(ISNUMBER(OFFSET('Water Data'!$I$9,0,10*ROW('Water Data'!I55))),'Data Summary'!CJ61="Yes"),OFFSET('Water Data'!$I$9,0,10*ROW('Water Data'!I55)),NA())</f>
        <v>#N/A</v>
      </c>
      <c r="V61" s="92" t="e">
        <f ca="true">+IF(AND(ISNUMBER(OFFSET('Sanitation Data'!$D$4,0,10*ROW('Sanitation Data'!D55))),'Data Summary'!CK61="Yes"),100-OFFSET('Sanitation Data'!$D$4,0,10*ROW('Sanitation Data'!D55)),NA())</f>
        <v>#N/A</v>
      </c>
      <c r="W61" s="92" t="e">
        <f ca="true">+IF(AND(ISNUMBER(OFFSET('Sanitation Data'!$D$6,0,10*ROW('Sanitation Data'!D55))),'Data Summary'!CL61="Yes"),OFFSET('Sanitation Data'!$D$6,0,10*ROW('Sanitation Data'!D55)),NA())</f>
        <v>#N/A</v>
      </c>
      <c r="X61" s="92" t="e">
        <f ca="true">+IF(AND(ISNUMBER(OFFSET('Sanitation Data'!$D$10,0,10*ROW('Sanitation Data'!D55))),'Data Summary'!CM61="Yes"),OFFSET('Sanitation Data'!$D$10,0,10*ROW('Sanitation Data'!D55)),NA())</f>
        <v>#N/A</v>
      </c>
      <c r="Y61" s="92" t="e">
        <f ca="true">+IF(AND(ISNUMBER(OFFSET('Sanitation Data'!$D$11,0,10*ROW('Sanitation Data'!D55))),'Data Summary'!CN61="Yes"),OFFSET('Sanitation Data'!$D$11,0,10*ROW('Sanitation Data'!D55)),NA())</f>
        <v>#N/A</v>
      </c>
      <c r="Z61" s="92" t="e">
        <f ca="true">+IF(AND(ISNUMBER(OFFSET('Sanitation Data'!$D$12,0,10*ROW('Sanitation Data'!D55))),'Data Summary'!CO61="Yes"),OFFSET('Sanitation Data'!$D$12,0,10*ROW('Sanitation Data'!D55)),NA())</f>
        <v>#N/A</v>
      </c>
      <c r="AA61" s="92" t="e">
        <f ca="true">+IF(AND(ISNUMBER(OFFSET('Sanitation Data'!$E$4,0,10*ROW('Sanitation Data'!E55))),'Data Summary'!CP61="Yes"),100-OFFSET('Sanitation Data'!$E$4,0,10*ROW('Sanitation Data'!E55)),NA())</f>
        <v>#N/A</v>
      </c>
      <c r="AB61" s="92" t="e">
        <f ca="true">+IF(AND(ISNUMBER(OFFSET('Sanitation Data'!$E$6,0,10*ROW('Sanitation Data'!E55))),'Data Summary'!CQ61="Yes"),OFFSET('Sanitation Data'!$E$6,0,10*ROW('Sanitation Data'!E55)),NA())</f>
        <v>#N/A</v>
      </c>
      <c r="AC61" s="92" t="e">
        <f ca="true">+IF(AND(ISNUMBER(OFFSET('Sanitation Data'!$E$10,0,10*ROW('Sanitation Data'!E55))),'Data Summary'!CR61="Yes"),OFFSET('Sanitation Data'!$E$10,0,10*ROW('Sanitation Data'!E55)),NA())</f>
        <v>#N/A</v>
      </c>
      <c r="AD61" s="92" t="e">
        <f ca="true">+IF(AND(ISNUMBER(OFFSET('Sanitation Data'!$E$11,0,10*ROW('Sanitation Data'!E55))),'Data Summary'!CS61="Yes"),OFFSET('Sanitation Data'!$E$11,0,10*ROW('Sanitation Data'!E55)),NA())</f>
        <v>#N/A</v>
      </c>
      <c r="AE61" s="92" t="e">
        <f ca="true">+IF(AND(ISNUMBER(OFFSET('Sanitation Data'!$E$12,0,10*ROW('Sanitation Data'!E55))),'Data Summary'!CT61="Yes"),OFFSET('Sanitation Data'!$E$12,0,10*ROW('Sanitation Data'!E55)),NA())</f>
        <v>#N/A</v>
      </c>
      <c r="AF61" s="92" t="e">
        <f ca="true">+IF(AND(ISNUMBER(OFFSET('Sanitation Data'!$F$4,0,10*ROW('Sanitation Data'!F55))),'Data Summary'!CU61="Yes"),100-OFFSET('Sanitation Data'!$F$4,0,10*ROW('Sanitation Data'!F55)),NA())</f>
        <v>#N/A</v>
      </c>
      <c r="AG61" s="92" t="e">
        <f ca="true">+IF(AND(ISNUMBER(OFFSET('Sanitation Data'!$F$6,0,10*ROW('Sanitation Data'!F55))),'Data Summary'!CV61="Yes"),OFFSET('Sanitation Data'!$F$6,0,10*ROW('Sanitation Data'!F55)),NA())</f>
        <v>#N/A</v>
      </c>
      <c r="AH61" s="92" t="e">
        <f ca="true">+IF(AND(ISNUMBER(OFFSET('Sanitation Data'!$F$10,0,10*ROW('Sanitation Data'!F55))),'Data Summary'!CW61="Yes"),OFFSET('Sanitation Data'!$F$10,0,10*ROW('Sanitation Data'!F55)),NA())</f>
        <v>#N/A</v>
      </c>
      <c r="AI61" s="92" t="e">
        <f ca="true">+IF(AND(ISNUMBER(OFFSET('Sanitation Data'!$F$11,0,10*ROW('Sanitation Data'!F55))),'Data Summary'!CX61="Yes"),OFFSET('Sanitation Data'!$F$11,0,10*ROW('Sanitation Data'!F55)),NA())</f>
        <v>#N/A</v>
      </c>
      <c r="AJ61" s="92" t="e">
        <f ca="true">+IF(AND(ISNUMBER(OFFSET('Sanitation Data'!$F$12,0,10*ROW('Sanitation Data'!F55))),'Data Summary'!CY61="Yes"),OFFSET('Sanitation Data'!$F$12,0,10*ROW('Sanitation Data'!F55)),NA())</f>
        <v>#N/A</v>
      </c>
      <c r="AK61" s="92" t="e">
        <f ca="true">+IF(AND(ISNUMBER(OFFSET('Sanitation Data'!$G$4,0,10*ROW('Sanitation Data'!G55))),'Data Summary'!CZ61="Yes"),100-OFFSET('Sanitation Data'!$G$4,0,10*ROW('Sanitation Data'!G55)),NA())</f>
        <v>#N/A</v>
      </c>
      <c r="AL61" s="92" t="e">
        <f ca="true">+IF(AND(ISNUMBER(OFFSET('Sanitation Data'!$G$6,0,10*ROW('Sanitation Data'!G55))),'Data Summary'!DA61="Yes"),OFFSET('Sanitation Data'!$G$6,0,10*ROW('Sanitation Data'!G55)),NA())</f>
        <v>#N/A</v>
      </c>
      <c r="AM61" s="92" t="e">
        <f ca="true">+IF(AND(ISNUMBER(OFFSET('Sanitation Data'!$G$10,0,10*ROW('Sanitation Data'!G55))),'Data Summary'!DB61="Yes"),OFFSET('Sanitation Data'!$G$10,0,10*ROW('Sanitation Data'!G55)),NA())</f>
        <v>#N/A</v>
      </c>
      <c r="AN61" s="92" t="e">
        <f ca="true">+IF(AND(ISNUMBER(OFFSET('Sanitation Data'!$G$11,0,10*ROW('Sanitation Data'!G55))),'Data Summary'!DC61="Yes"),OFFSET('Sanitation Data'!$G$11,0,10*ROW('Sanitation Data'!G55)),NA())</f>
        <v>#N/A</v>
      </c>
      <c r="AO61" s="92" t="e">
        <f ca="true">+IF(AND(ISNUMBER(OFFSET('Sanitation Data'!$G$12,0,10*ROW('Sanitation Data'!G55))),'Data Summary'!DD61="Yes"),OFFSET('Sanitation Data'!$G$12,0,10*ROW('Sanitation Data'!G55)),NA())</f>
        <v>#N/A</v>
      </c>
      <c r="AP61" s="92" t="e">
        <f ca="true">+IF(AND(ISNUMBER(OFFSET('Sanitation Data'!$H$4,0,10*ROW('Sanitation Data'!H55))),'Data Summary'!DE61="Yes"),100-OFFSET('Sanitation Data'!$H$4,0,10*ROW('Sanitation Data'!H55)),NA())</f>
        <v>#N/A</v>
      </c>
      <c r="AQ61" s="92" t="e">
        <f ca="true">+IF(AND(ISNUMBER(OFFSET('Sanitation Data'!$H$6,0,10*ROW('Sanitation Data'!H55))),'Data Summary'!DF61="Yes"),OFFSET('Sanitation Data'!$H$6,0,10*ROW('Sanitation Data'!H55)),NA())</f>
        <v>#N/A</v>
      </c>
      <c r="AR61" s="92" t="e">
        <f ca="true">+IF(AND(ISNUMBER(OFFSET('Sanitation Data'!$H$10,0,10*ROW('Sanitation Data'!H55))),'Data Summary'!DG61="Yes"),OFFSET('Sanitation Data'!$H$10,0,10*ROW('Sanitation Data'!H55)),NA())</f>
        <v>#N/A</v>
      </c>
      <c r="AS61" s="92" t="e">
        <f ca="true">+IF(AND(ISNUMBER(OFFSET('Sanitation Data'!$H$11,0,10*ROW('Sanitation Data'!H55))),'Data Summary'!DH61="Yes"),OFFSET('Sanitation Data'!$H$11,0,10*ROW('Sanitation Data'!H55)),NA())</f>
        <v>#N/A</v>
      </c>
      <c r="AT61" s="92" t="e">
        <f ca="true">+IF(AND(ISNUMBER(OFFSET('Sanitation Data'!$H$12,0,10*ROW('Sanitation Data'!H55))),'Data Summary'!DI61="Yes"),OFFSET('Sanitation Data'!$H$12,0,10*ROW('Sanitation Data'!H55)),NA())</f>
        <v>#N/A</v>
      </c>
      <c r="AU61" s="92" t="e">
        <f ca="true">+IF(AND(ISNUMBER(OFFSET('Sanitation Data'!$I$4,0,10*ROW('Sanitation Data'!I55))),'Data Summary'!DJ61="Yes"),100-OFFSET('Sanitation Data'!$I$4,0,10*ROW('Sanitation Data'!I55)),NA())</f>
        <v>#N/A</v>
      </c>
      <c r="AV61" s="92" t="e">
        <f ca="true">+IF(AND(ISNUMBER(OFFSET('Sanitation Data'!$I$6,0,10*ROW('Sanitation Data'!I55))),'Data Summary'!DK61="Yes"),OFFSET('Sanitation Data'!$I$6,0,10*ROW('Sanitation Data'!I55)),NA())</f>
        <v>#N/A</v>
      </c>
      <c r="AW61" s="92" t="e">
        <f ca="true">+IF(AND(ISNUMBER(OFFSET('Sanitation Data'!$I$10,0,10*ROW('Sanitation Data'!I55))),'Data Summary'!DL61="Yes"),OFFSET('Sanitation Data'!$I$10,0,10*ROW('Sanitation Data'!I55)),NA())</f>
        <v>#N/A</v>
      </c>
      <c r="AX61" s="92" t="e">
        <f ca="true">+IF(AND(ISNUMBER(OFFSET('Sanitation Data'!$I$11,0,10*ROW('Sanitation Data'!I55))),'Data Summary'!DM61="Yes"),OFFSET('Sanitation Data'!$I$11,0,10*ROW('Sanitation Data'!I55)),NA())</f>
        <v>#N/A</v>
      </c>
      <c r="AY61" s="92" t="e">
        <f ca="true">+IF(AND(ISNUMBER(OFFSET('Sanitation Data'!$I$12,0,10*ROW('Sanitation Data'!I55))),'Data Summary'!DN61="Yes"),OFFSET('Sanitation Data'!$I$12,0,10*ROW('Sanitation Data'!I55)),NA())</f>
        <v>#N/A</v>
      </c>
      <c r="AZ61" s="93" t="e">
        <f ca="true">+IF(AND(ISNUMBER(OFFSET('Hygiene Data'!$D$5,0,10*ROW('Hygiene Data'!D55))),'Data Summary'!DO61="Yes"),OFFSET('Hygiene Data'!$D$5,0,10*ROW('Hygiene Data'!D55)),NA())</f>
        <v>#N/A</v>
      </c>
      <c r="BA61" s="93" t="e">
        <f ca="true">+IF(AND(ISNUMBER(OFFSET('Hygiene Data'!$D$7,0,10*ROW('Hygiene Data'!D55))),'Data Summary'!DP61="Yes"),OFFSET('Hygiene Data'!$D$7,0,10*ROW('Hygiene Data'!D55)),NA())</f>
        <v>#N/A</v>
      </c>
      <c r="BB61" s="93" t="e">
        <f ca="true">+IF(AND(ISNUMBER(OFFSET('Hygiene Data'!$D$9,0,10*ROW('Hygiene Data'!D55))),'Data Summary'!DQ61="Yes"),OFFSET('Hygiene Data'!$D$9,0,10*ROW('Hygiene Data'!D55)),NA())</f>
        <v>#N/A</v>
      </c>
      <c r="BC61" s="93" t="e">
        <f ca="true">+IF(AND(ISNUMBER(OFFSET('Hygiene Data'!$E$5,0,10*ROW('Hygiene Data'!E55))),'Data Summary'!DR61="Yes"),OFFSET('Hygiene Data'!$E$5,0,10*ROW('Hygiene Data'!E55)),NA())</f>
        <v>#N/A</v>
      </c>
      <c r="BD61" s="93" t="e">
        <f ca="true">+IF(AND(ISNUMBER(OFFSET('Hygiene Data'!$E$7,0,10*ROW('Hygiene Data'!E55))),'Data Summary'!DS61="Yes"),OFFSET('Hygiene Data'!$E$7,0,10*ROW('Hygiene Data'!E55)),NA())</f>
        <v>#N/A</v>
      </c>
      <c r="BE61" s="93" t="e">
        <f ca="true">+IF(AND(ISNUMBER(OFFSET('Hygiene Data'!$E$9,0,10*ROW('Hygiene Data'!E55))),'Data Summary'!DT61="Yes"),OFFSET('Hygiene Data'!$E$9,0,10*ROW('Hygiene Data'!E55)),NA())</f>
        <v>#N/A</v>
      </c>
      <c r="BF61" s="93" t="e">
        <f ca="true">+IF(AND(ISNUMBER(OFFSET('Hygiene Data'!$F$5,0,10*ROW('Hygiene Data'!F55))),'Data Summary'!DU61="Yes"),OFFSET('Hygiene Data'!$F$5,0,10*ROW('Hygiene Data'!F55)),NA())</f>
        <v>#N/A</v>
      </c>
      <c r="BG61" s="93" t="e">
        <f ca="true">+IF(AND(ISNUMBER(OFFSET('Hygiene Data'!$F$7,0,10*ROW('Hygiene Data'!F55))),'Data Summary'!DV61="Yes"),OFFSET('Hygiene Data'!$F$7,0,10*ROW('Hygiene Data'!F55)),NA())</f>
        <v>#N/A</v>
      </c>
      <c r="BH61" s="93" t="e">
        <f ca="true">+IF(AND(ISNUMBER(OFFSET('Hygiene Data'!$F$9,0,10*ROW('Hygiene Data'!F55))),'Data Summary'!DW61="Yes"),OFFSET('Hygiene Data'!$F$9,0,10*ROW('Hygiene Data'!F55)),NA())</f>
        <v>#N/A</v>
      </c>
      <c r="BI61" s="93" t="e">
        <f ca="true">+IF(AND(ISNUMBER(OFFSET('Hygiene Data'!$G$5,0,10*ROW('Hygiene Data'!G55))),'Data Summary'!DX61="Yes"),OFFSET('Hygiene Data'!$G$5,0,10*ROW('Hygiene Data'!G55)),NA())</f>
        <v>#N/A</v>
      </c>
      <c r="BJ61" s="93" t="e">
        <f ca="true">+IF(AND(ISNUMBER(OFFSET('Hygiene Data'!$G$7,0,10*ROW('Hygiene Data'!G55))),'Data Summary'!DY61="Yes"),OFFSET('Hygiene Data'!$G$7,0,10*ROW('Hygiene Data'!G55)),NA())</f>
        <v>#N/A</v>
      </c>
      <c r="BK61" s="93" t="e">
        <f ca="true">+IF(AND(ISNUMBER(OFFSET('Hygiene Data'!$G$9,0,10*ROW('Hygiene Data'!G55))),'Data Summary'!DZ61="Yes"),OFFSET('Hygiene Data'!$G$9,0,10*ROW('Hygiene Data'!G55)),NA())</f>
        <v>#N/A</v>
      </c>
      <c r="BL61" s="93" t="e">
        <f ca="true">+IF(AND(ISNUMBER(OFFSET('Hygiene Data'!$H$5,0,10*ROW('Hygiene Data'!H55))),'Data Summary'!EA61="Yes"),OFFSET('Hygiene Data'!$H$5,0,10*ROW('Hygiene Data'!H55)),NA())</f>
        <v>#N/A</v>
      </c>
      <c r="BM61" s="93" t="e">
        <f ca="true">+IF(AND(ISNUMBER(OFFSET('Hygiene Data'!$H$7,0,10*ROW('Hygiene Data'!H55))),'Data Summary'!EB61="Yes"),OFFSET('Hygiene Data'!$H$7,0,10*ROW('Hygiene Data'!H55)),NA())</f>
        <v>#N/A</v>
      </c>
      <c r="BN61" s="93" t="e">
        <f ca="true">+IF(AND(ISNUMBER(OFFSET('Hygiene Data'!$H$9,0,10*ROW('Hygiene Data'!H55))),'Data Summary'!EC61="Yes"),OFFSET('Hygiene Data'!$H$9,0,10*ROW('Hygiene Data'!H55)),NA())</f>
        <v>#N/A</v>
      </c>
      <c r="BO61" s="93" t="e">
        <f ca="true">+IF(AND(ISNUMBER(OFFSET('Hygiene Data'!$I$5,0,10*ROW('Hygiene Data'!I55))),'Data Summary'!ED61="Yes"),OFFSET('Hygiene Data'!$I$5,0,10*ROW('Hygiene Data'!I55)),NA())</f>
        <v>#N/A</v>
      </c>
      <c r="BP61" s="93" t="e">
        <f ca="true">+IF(AND(ISNUMBER(OFFSET('Hygiene Data'!$I$7,0,10*ROW('Hygiene Data'!I55))),'Data Summary'!EE61="Yes"),OFFSET('Hygiene Data'!$I$7,0,10*ROW('Hygiene Data'!I55)),NA())</f>
        <v>#N/A</v>
      </c>
      <c r="BQ61" s="93" t="e">
        <f ca="true">+IF(AND(ISNUMBER(OFFSET('Hygiene Data'!$I$9,0,10*ROW('Hygiene Data'!I55))),'Data Summary'!EF61="Yes"),OFFSET('Hygiene Data'!$I$9,0,10*ROW('Hygiene Data'!I55)),NA())</f>
        <v>#N/A</v>
      </c>
    </row>
    <row xmlns:x14ac="http://schemas.microsoft.com/office/spreadsheetml/2009/9/ac" r="62" x14ac:dyDescent="0.2">
      <c r="A62" s="329" t="e">
        <f ca="true">+RIGHT('Data Summary'!A62,LEN('Data Summary'!A62)-9)</f>
        <v>#VALUE!</v>
      </c>
      <c r="B62" s="35" t="str">
        <f ca="true">+IF(ISTEXT('Data Summary'!B62),'Data Summary'!B62,"")</f>
        <v/>
      </c>
      <c r="C62" s="328" t="e">
        <f ca="true">+VALUE('Data Summary'!C62)</f>
        <v>#VALUE!</v>
      </c>
      <c r="D62" s="91" t="e">
        <f ca="true">+IF(AND(ISNUMBER(OFFSET('Water Data'!$D$4,0,10*ROW('Water Data'!D56))),'Data Summary'!BS62="Yes"),100-OFFSET('Water Data'!$D$4,0,10*ROW('Water Data'!D56)),NA())</f>
        <v>#N/A</v>
      </c>
      <c r="E62" s="91" t="e">
        <f ca="true">+IF(AND(ISNUMBER(OFFSET('Water Data'!$D$6,0,10*ROW('Water Data'!D56))),'Data Summary'!BT62="Yes"),OFFSET('Water Data'!$D$6,0,10*ROW('Water Data'!D56)),NA())</f>
        <v>#N/A</v>
      </c>
      <c r="F62" s="91" t="e">
        <f ca="true">+IF(AND(ISNUMBER(OFFSET('Water Data'!$D$9,0,10*ROW('Water Data'!D56))),'Data Summary'!BU62="Yes"),OFFSET('Water Data'!$D$9,0,10*ROW('Water Data'!D56)),NA())</f>
        <v>#N/A</v>
      </c>
      <c r="G62" s="91" t="e">
        <f ca="true">+IF(AND(ISNUMBER(OFFSET('Water Data'!$E$4,0,10*ROW('Water Data'!E56))),'Data Summary'!BV62="Yes"),100-OFFSET('Water Data'!$E$4,0,10*ROW('Water Data'!E56)),NA())</f>
        <v>#N/A</v>
      </c>
      <c r="H62" s="91" t="e">
        <f ca="true">+IF(AND(ISNUMBER(OFFSET('Water Data'!$E$6,0,10*ROW('Water Data'!E56))),'Data Summary'!BW62="Yes"),OFFSET('Water Data'!$E$6,0,10*ROW('Water Data'!E56)),NA())</f>
        <v>#N/A</v>
      </c>
      <c r="I62" s="91" t="e">
        <f ca="true">+IF(AND(ISNUMBER(OFFSET('Water Data'!$E$9,0,10*ROW('Water Data'!E56))),'Data Summary'!BX62="Yes"),OFFSET('Water Data'!$E$9,0,10*ROW('Water Data'!E56)),NA())</f>
        <v>#N/A</v>
      </c>
      <c r="J62" s="91" t="e">
        <f ca="true">+IF(AND(ISNUMBER(OFFSET('Water Data'!$F$4,0,10*ROW('Water Data'!F56))),'Data Summary'!BY62="Yes"),100-OFFSET('Water Data'!$F$4,0,10*ROW('Water Data'!F56)),NA())</f>
        <v>#N/A</v>
      </c>
      <c r="K62" s="91" t="e">
        <f ca="true">+IF(AND(ISNUMBER(OFFSET('Water Data'!$F$6,0,10*ROW('Water Data'!F56))),'Data Summary'!BZ62="Yes"),OFFSET('Water Data'!$F$6,0,10*ROW('Water Data'!F56)),NA())</f>
        <v>#N/A</v>
      </c>
      <c r="L62" s="91" t="e">
        <f ca="true">+IF(AND(ISNUMBER(OFFSET('Water Data'!$F$9,0,10*ROW('Water Data'!F56))),'Data Summary'!CA62="Yes"),OFFSET('Water Data'!$F$9,0,10*ROW('Water Data'!F56)),NA())</f>
        <v>#N/A</v>
      </c>
      <c r="M62" s="91" t="e">
        <f ca="true">+IF(AND(ISNUMBER(OFFSET('Water Data'!$G$4,0,10*ROW('Water Data'!G56))),'Data Summary'!CB62="Yes"),100-OFFSET('Water Data'!$G$4,0,10*ROW('Water Data'!G56)),NA())</f>
        <v>#N/A</v>
      </c>
      <c r="N62" s="91" t="e">
        <f ca="true">+IF(AND(ISNUMBER(OFFSET('Water Data'!$G$6,0,10*ROW('Water Data'!G56))),'Data Summary'!CC62="Yes"),OFFSET('Water Data'!$G$6,0,10*ROW('Water Data'!G56)),NA())</f>
        <v>#N/A</v>
      </c>
      <c r="O62" s="91" t="e">
        <f ca="true">+IF(AND(ISNUMBER(OFFSET('Water Data'!$G$9,0,10*ROW('Water Data'!G56))),'Data Summary'!CD62="Yes"),OFFSET('Water Data'!$G$9,0,10*ROW('Water Data'!G56)),NA())</f>
        <v>#N/A</v>
      </c>
      <c r="P62" s="91" t="e">
        <f ca="true">+IF(AND(ISNUMBER(OFFSET('Water Data'!$H$4,0,10*ROW('Water Data'!H56))),'Data Summary'!CE62="Yes"),100-OFFSET('Water Data'!$H$4,0,10*ROW('Water Data'!H56)),NA())</f>
        <v>#N/A</v>
      </c>
      <c r="Q62" s="91" t="e">
        <f ca="true">+IF(AND(ISNUMBER(OFFSET('Water Data'!$H$6,0,10*ROW('Water Data'!H56))),'Data Summary'!CF62="Yes"),OFFSET('Water Data'!$H$6,0,10*ROW('Water Data'!H56)),NA())</f>
        <v>#N/A</v>
      </c>
      <c r="R62" s="91" t="e">
        <f ca="true">+IF(AND(ISNUMBER(OFFSET('Water Data'!$H$9,0,10*ROW('Water Data'!H56))),'Data Summary'!CG62="Yes"),OFFSET('Water Data'!$H$9,0,10*ROW('Water Data'!H56)),NA())</f>
        <v>#N/A</v>
      </c>
      <c r="S62" s="91" t="e">
        <f ca="true">+IF(AND(ISNUMBER(OFFSET('Water Data'!$I$4,0,10*ROW('Water Data'!I56))),'Data Summary'!CH62="Yes"),100-OFFSET('Water Data'!$I$4,0,10*ROW('Water Data'!I56)),NA())</f>
        <v>#N/A</v>
      </c>
      <c r="T62" s="91" t="e">
        <f ca="true">+IF(AND(ISNUMBER(OFFSET('Water Data'!$I$6,0,10*ROW('Water Data'!I56))),'Data Summary'!CI62="Yes"),OFFSET('Water Data'!$I$6,0,10*ROW('Water Data'!I56)),NA())</f>
        <v>#N/A</v>
      </c>
      <c r="U62" s="91" t="e">
        <f ca="true">+IF(AND(ISNUMBER(OFFSET('Water Data'!$I$9,0,10*ROW('Water Data'!I56))),'Data Summary'!CJ62="Yes"),OFFSET('Water Data'!$I$9,0,10*ROW('Water Data'!I56)),NA())</f>
        <v>#N/A</v>
      </c>
      <c r="V62" s="92" t="e">
        <f ca="true">+IF(AND(ISNUMBER(OFFSET('Sanitation Data'!$D$4,0,10*ROW('Sanitation Data'!D56))),'Data Summary'!CK62="Yes"),100-OFFSET('Sanitation Data'!$D$4,0,10*ROW('Sanitation Data'!D56)),NA())</f>
        <v>#N/A</v>
      </c>
      <c r="W62" s="92" t="e">
        <f ca="true">+IF(AND(ISNUMBER(OFFSET('Sanitation Data'!$D$6,0,10*ROW('Sanitation Data'!D56))),'Data Summary'!CL62="Yes"),OFFSET('Sanitation Data'!$D$6,0,10*ROW('Sanitation Data'!D56)),NA())</f>
        <v>#N/A</v>
      </c>
      <c r="X62" s="92" t="e">
        <f ca="true">+IF(AND(ISNUMBER(OFFSET('Sanitation Data'!$D$10,0,10*ROW('Sanitation Data'!D56))),'Data Summary'!CM62="Yes"),OFFSET('Sanitation Data'!$D$10,0,10*ROW('Sanitation Data'!D56)),NA())</f>
        <v>#N/A</v>
      </c>
      <c r="Y62" s="92" t="e">
        <f ca="true">+IF(AND(ISNUMBER(OFFSET('Sanitation Data'!$D$11,0,10*ROW('Sanitation Data'!D56))),'Data Summary'!CN62="Yes"),OFFSET('Sanitation Data'!$D$11,0,10*ROW('Sanitation Data'!D56)),NA())</f>
        <v>#N/A</v>
      </c>
      <c r="Z62" s="92" t="e">
        <f ca="true">+IF(AND(ISNUMBER(OFFSET('Sanitation Data'!$D$12,0,10*ROW('Sanitation Data'!D56))),'Data Summary'!CO62="Yes"),OFFSET('Sanitation Data'!$D$12,0,10*ROW('Sanitation Data'!D56)),NA())</f>
        <v>#N/A</v>
      </c>
      <c r="AA62" s="92" t="e">
        <f ca="true">+IF(AND(ISNUMBER(OFFSET('Sanitation Data'!$E$4,0,10*ROW('Sanitation Data'!E56))),'Data Summary'!CP62="Yes"),100-OFFSET('Sanitation Data'!$E$4,0,10*ROW('Sanitation Data'!E56)),NA())</f>
        <v>#N/A</v>
      </c>
      <c r="AB62" s="92" t="e">
        <f ca="true">+IF(AND(ISNUMBER(OFFSET('Sanitation Data'!$E$6,0,10*ROW('Sanitation Data'!E56))),'Data Summary'!CQ62="Yes"),OFFSET('Sanitation Data'!$E$6,0,10*ROW('Sanitation Data'!E56)),NA())</f>
        <v>#N/A</v>
      </c>
      <c r="AC62" s="92" t="e">
        <f ca="true">+IF(AND(ISNUMBER(OFFSET('Sanitation Data'!$E$10,0,10*ROW('Sanitation Data'!E56))),'Data Summary'!CR62="Yes"),OFFSET('Sanitation Data'!$E$10,0,10*ROW('Sanitation Data'!E56)),NA())</f>
        <v>#N/A</v>
      </c>
      <c r="AD62" s="92" t="e">
        <f ca="true">+IF(AND(ISNUMBER(OFFSET('Sanitation Data'!$E$11,0,10*ROW('Sanitation Data'!E56))),'Data Summary'!CS62="Yes"),OFFSET('Sanitation Data'!$E$11,0,10*ROW('Sanitation Data'!E56)),NA())</f>
        <v>#N/A</v>
      </c>
      <c r="AE62" s="92" t="e">
        <f ca="true">+IF(AND(ISNUMBER(OFFSET('Sanitation Data'!$E$12,0,10*ROW('Sanitation Data'!E56))),'Data Summary'!CT62="Yes"),OFFSET('Sanitation Data'!$E$12,0,10*ROW('Sanitation Data'!E56)),NA())</f>
        <v>#N/A</v>
      </c>
      <c r="AF62" s="92" t="e">
        <f ca="true">+IF(AND(ISNUMBER(OFFSET('Sanitation Data'!$F$4,0,10*ROW('Sanitation Data'!F56))),'Data Summary'!CU62="Yes"),100-OFFSET('Sanitation Data'!$F$4,0,10*ROW('Sanitation Data'!F56)),NA())</f>
        <v>#N/A</v>
      </c>
      <c r="AG62" s="92" t="e">
        <f ca="true">+IF(AND(ISNUMBER(OFFSET('Sanitation Data'!$F$6,0,10*ROW('Sanitation Data'!F56))),'Data Summary'!CV62="Yes"),OFFSET('Sanitation Data'!$F$6,0,10*ROW('Sanitation Data'!F56)),NA())</f>
        <v>#N/A</v>
      </c>
      <c r="AH62" s="92" t="e">
        <f ca="true">+IF(AND(ISNUMBER(OFFSET('Sanitation Data'!$F$10,0,10*ROW('Sanitation Data'!F56))),'Data Summary'!CW62="Yes"),OFFSET('Sanitation Data'!$F$10,0,10*ROW('Sanitation Data'!F56)),NA())</f>
        <v>#N/A</v>
      </c>
      <c r="AI62" s="92" t="e">
        <f ca="true">+IF(AND(ISNUMBER(OFFSET('Sanitation Data'!$F$11,0,10*ROW('Sanitation Data'!F56))),'Data Summary'!CX62="Yes"),OFFSET('Sanitation Data'!$F$11,0,10*ROW('Sanitation Data'!F56)),NA())</f>
        <v>#N/A</v>
      </c>
      <c r="AJ62" s="92" t="e">
        <f ca="true">+IF(AND(ISNUMBER(OFFSET('Sanitation Data'!$F$12,0,10*ROW('Sanitation Data'!F56))),'Data Summary'!CY62="Yes"),OFFSET('Sanitation Data'!$F$12,0,10*ROW('Sanitation Data'!F56)),NA())</f>
        <v>#N/A</v>
      </c>
      <c r="AK62" s="92" t="e">
        <f ca="true">+IF(AND(ISNUMBER(OFFSET('Sanitation Data'!$G$4,0,10*ROW('Sanitation Data'!G56))),'Data Summary'!CZ62="Yes"),100-OFFSET('Sanitation Data'!$G$4,0,10*ROW('Sanitation Data'!G56)),NA())</f>
        <v>#N/A</v>
      </c>
      <c r="AL62" s="92" t="e">
        <f ca="true">+IF(AND(ISNUMBER(OFFSET('Sanitation Data'!$G$6,0,10*ROW('Sanitation Data'!G56))),'Data Summary'!DA62="Yes"),OFFSET('Sanitation Data'!$G$6,0,10*ROW('Sanitation Data'!G56)),NA())</f>
        <v>#N/A</v>
      </c>
      <c r="AM62" s="92" t="e">
        <f ca="true">+IF(AND(ISNUMBER(OFFSET('Sanitation Data'!$G$10,0,10*ROW('Sanitation Data'!G56))),'Data Summary'!DB62="Yes"),OFFSET('Sanitation Data'!$G$10,0,10*ROW('Sanitation Data'!G56)),NA())</f>
        <v>#N/A</v>
      </c>
      <c r="AN62" s="92" t="e">
        <f ca="true">+IF(AND(ISNUMBER(OFFSET('Sanitation Data'!$G$11,0,10*ROW('Sanitation Data'!G56))),'Data Summary'!DC62="Yes"),OFFSET('Sanitation Data'!$G$11,0,10*ROW('Sanitation Data'!G56)),NA())</f>
        <v>#N/A</v>
      </c>
      <c r="AO62" s="92" t="e">
        <f ca="true">+IF(AND(ISNUMBER(OFFSET('Sanitation Data'!$G$12,0,10*ROW('Sanitation Data'!G56))),'Data Summary'!DD62="Yes"),OFFSET('Sanitation Data'!$G$12,0,10*ROW('Sanitation Data'!G56)),NA())</f>
        <v>#N/A</v>
      </c>
      <c r="AP62" s="92" t="e">
        <f ca="true">+IF(AND(ISNUMBER(OFFSET('Sanitation Data'!$H$4,0,10*ROW('Sanitation Data'!H56))),'Data Summary'!DE62="Yes"),100-OFFSET('Sanitation Data'!$H$4,0,10*ROW('Sanitation Data'!H56)),NA())</f>
        <v>#N/A</v>
      </c>
      <c r="AQ62" s="92" t="e">
        <f ca="true">+IF(AND(ISNUMBER(OFFSET('Sanitation Data'!$H$6,0,10*ROW('Sanitation Data'!H56))),'Data Summary'!DF62="Yes"),OFFSET('Sanitation Data'!$H$6,0,10*ROW('Sanitation Data'!H56)),NA())</f>
        <v>#N/A</v>
      </c>
      <c r="AR62" s="92" t="e">
        <f ca="true">+IF(AND(ISNUMBER(OFFSET('Sanitation Data'!$H$10,0,10*ROW('Sanitation Data'!H56))),'Data Summary'!DG62="Yes"),OFFSET('Sanitation Data'!$H$10,0,10*ROW('Sanitation Data'!H56)),NA())</f>
        <v>#N/A</v>
      </c>
      <c r="AS62" s="92" t="e">
        <f ca="true">+IF(AND(ISNUMBER(OFFSET('Sanitation Data'!$H$11,0,10*ROW('Sanitation Data'!H56))),'Data Summary'!DH62="Yes"),OFFSET('Sanitation Data'!$H$11,0,10*ROW('Sanitation Data'!H56)),NA())</f>
        <v>#N/A</v>
      </c>
      <c r="AT62" s="92" t="e">
        <f ca="true">+IF(AND(ISNUMBER(OFFSET('Sanitation Data'!$H$12,0,10*ROW('Sanitation Data'!H56))),'Data Summary'!DI62="Yes"),OFFSET('Sanitation Data'!$H$12,0,10*ROW('Sanitation Data'!H56)),NA())</f>
        <v>#N/A</v>
      </c>
      <c r="AU62" s="92" t="e">
        <f ca="true">+IF(AND(ISNUMBER(OFFSET('Sanitation Data'!$I$4,0,10*ROW('Sanitation Data'!I56))),'Data Summary'!DJ62="Yes"),100-OFFSET('Sanitation Data'!$I$4,0,10*ROW('Sanitation Data'!I56)),NA())</f>
        <v>#N/A</v>
      </c>
      <c r="AV62" s="92" t="e">
        <f ca="true">+IF(AND(ISNUMBER(OFFSET('Sanitation Data'!$I$6,0,10*ROW('Sanitation Data'!I56))),'Data Summary'!DK62="Yes"),OFFSET('Sanitation Data'!$I$6,0,10*ROW('Sanitation Data'!I56)),NA())</f>
        <v>#N/A</v>
      </c>
      <c r="AW62" s="92" t="e">
        <f ca="true">+IF(AND(ISNUMBER(OFFSET('Sanitation Data'!$I$10,0,10*ROW('Sanitation Data'!I56))),'Data Summary'!DL62="Yes"),OFFSET('Sanitation Data'!$I$10,0,10*ROW('Sanitation Data'!I56)),NA())</f>
        <v>#N/A</v>
      </c>
      <c r="AX62" s="92" t="e">
        <f ca="true">+IF(AND(ISNUMBER(OFFSET('Sanitation Data'!$I$11,0,10*ROW('Sanitation Data'!I56))),'Data Summary'!DM62="Yes"),OFFSET('Sanitation Data'!$I$11,0,10*ROW('Sanitation Data'!I56)),NA())</f>
        <v>#N/A</v>
      </c>
      <c r="AY62" s="92" t="e">
        <f ca="true">+IF(AND(ISNUMBER(OFFSET('Sanitation Data'!$I$12,0,10*ROW('Sanitation Data'!I56))),'Data Summary'!DN62="Yes"),OFFSET('Sanitation Data'!$I$12,0,10*ROW('Sanitation Data'!I56)),NA())</f>
        <v>#N/A</v>
      </c>
      <c r="AZ62" s="93" t="e">
        <f ca="true">+IF(AND(ISNUMBER(OFFSET('Hygiene Data'!$D$5,0,10*ROW('Hygiene Data'!D56))),'Data Summary'!DO62="Yes"),OFFSET('Hygiene Data'!$D$5,0,10*ROW('Hygiene Data'!D56)),NA())</f>
        <v>#N/A</v>
      </c>
      <c r="BA62" s="93" t="e">
        <f ca="true">+IF(AND(ISNUMBER(OFFSET('Hygiene Data'!$D$7,0,10*ROW('Hygiene Data'!D56))),'Data Summary'!DP62="Yes"),OFFSET('Hygiene Data'!$D$7,0,10*ROW('Hygiene Data'!D56)),NA())</f>
        <v>#N/A</v>
      </c>
      <c r="BB62" s="93" t="e">
        <f ca="true">+IF(AND(ISNUMBER(OFFSET('Hygiene Data'!$D$9,0,10*ROW('Hygiene Data'!D56))),'Data Summary'!DQ62="Yes"),OFFSET('Hygiene Data'!$D$9,0,10*ROW('Hygiene Data'!D56)),NA())</f>
        <v>#N/A</v>
      </c>
      <c r="BC62" s="93" t="e">
        <f ca="true">+IF(AND(ISNUMBER(OFFSET('Hygiene Data'!$E$5,0,10*ROW('Hygiene Data'!E56))),'Data Summary'!DR62="Yes"),OFFSET('Hygiene Data'!$E$5,0,10*ROW('Hygiene Data'!E56)),NA())</f>
        <v>#N/A</v>
      </c>
      <c r="BD62" s="93" t="e">
        <f ca="true">+IF(AND(ISNUMBER(OFFSET('Hygiene Data'!$E$7,0,10*ROW('Hygiene Data'!E56))),'Data Summary'!DS62="Yes"),OFFSET('Hygiene Data'!$E$7,0,10*ROW('Hygiene Data'!E56)),NA())</f>
        <v>#N/A</v>
      </c>
      <c r="BE62" s="93" t="e">
        <f ca="true">+IF(AND(ISNUMBER(OFFSET('Hygiene Data'!$E$9,0,10*ROW('Hygiene Data'!E56))),'Data Summary'!DT62="Yes"),OFFSET('Hygiene Data'!$E$9,0,10*ROW('Hygiene Data'!E56)),NA())</f>
        <v>#N/A</v>
      </c>
      <c r="BF62" s="93" t="e">
        <f ca="true">+IF(AND(ISNUMBER(OFFSET('Hygiene Data'!$F$5,0,10*ROW('Hygiene Data'!F56))),'Data Summary'!DU62="Yes"),OFFSET('Hygiene Data'!$F$5,0,10*ROW('Hygiene Data'!F56)),NA())</f>
        <v>#N/A</v>
      </c>
      <c r="BG62" s="93" t="e">
        <f ca="true">+IF(AND(ISNUMBER(OFFSET('Hygiene Data'!$F$7,0,10*ROW('Hygiene Data'!F56))),'Data Summary'!DV62="Yes"),OFFSET('Hygiene Data'!$F$7,0,10*ROW('Hygiene Data'!F56)),NA())</f>
        <v>#N/A</v>
      </c>
      <c r="BH62" s="93" t="e">
        <f ca="true">+IF(AND(ISNUMBER(OFFSET('Hygiene Data'!$F$9,0,10*ROW('Hygiene Data'!F56))),'Data Summary'!DW62="Yes"),OFFSET('Hygiene Data'!$F$9,0,10*ROW('Hygiene Data'!F56)),NA())</f>
        <v>#N/A</v>
      </c>
      <c r="BI62" s="93" t="e">
        <f ca="true">+IF(AND(ISNUMBER(OFFSET('Hygiene Data'!$G$5,0,10*ROW('Hygiene Data'!G56))),'Data Summary'!DX62="Yes"),OFFSET('Hygiene Data'!$G$5,0,10*ROW('Hygiene Data'!G56)),NA())</f>
        <v>#N/A</v>
      </c>
      <c r="BJ62" s="93" t="e">
        <f ca="true">+IF(AND(ISNUMBER(OFFSET('Hygiene Data'!$G$7,0,10*ROW('Hygiene Data'!G56))),'Data Summary'!DY62="Yes"),OFFSET('Hygiene Data'!$G$7,0,10*ROW('Hygiene Data'!G56)),NA())</f>
        <v>#N/A</v>
      </c>
      <c r="BK62" s="93" t="e">
        <f ca="true">+IF(AND(ISNUMBER(OFFSET('Hygiene Data'!$G$9,0,10*ROW('Hygiene Data'!G56))),'Data Summary'!DZ62="Yes"),OFFSET('Hygiene Data'!$G$9,0,10*ROW('Hygiene Data'!G56)),NA())</f>
        <v>#N/A</v>
      </c>
      <c r="BL62" s="93" t="e">
        <f ca="true">+IF(AND(ISNUMBER(OFFSET('Hygiene Data'!$H$5,0,10*ROW('Hygiene Data'!H56))),'Data Summary'!EA62="Yes"),OFFSET('Hygiene Data'!$H$5,0,10*ROW('Hygiene Data'!H56)),NA())</f>
        <v>#N/A</v>
      </c>
      <c r="BM62" s="93" t="e">
        <f ca="true">+IF(AND(ISNUMBER(OFFSET('Hygiene Data'!$H$7,0,10*ROW('Hygiene Data'!H56))),'Data Summary'!EB62="Yes"),OFFSET('Hygiene Data'!$H$7,0,10*ROW('Hygiene Data'!H56)),NA())</f>
        <v>#N/A</v>
      </c>
      <c r="BN62" s="93" t="e">
        <f ca="true">+IF(AND(ISNUMBER(OFFSET('Hygiene Data'!$H$9,0,10*ROW('Hygiene Data'!H56))),'Data Summary'!EC62="Yes"),OFFSET('Hygiene Data'!$H$9,0,10*ROW('Hygiene Data'!H56)),NA())</f>
        <v>#N/A</v>
      </c>
      <c r="BO62" s="93" t="e">
        <f ca="true">+IF(AND(ISNUMBER(OFFSET('Hygiene Data'!$I$5,0,10*ROW('Hygiene Data'!I56))),'Data Summary'!ED62="Yes"),OFFSET('Hygiene Data'!$I$5,0,10*ROW('Hygiene Data'!I56)),NA())</f>
        <v>#N/A</v>
      </c>
      <c r="BP62" s="93" t="e">
        <f ca="true">+IF(AND(ISNUMBER(OFFSET('Hygiene Data'!$I$7,0,10*ROW('Hygiene Data'!I56))),'Data Summary'!EE62="Yes"),OFFSET('Hygiene Data'!$I$7,0,10*ROW('Hygiene Data'!I56)),NA())</f>
        <v>#N/A</v>
      </c>
      <c r="BQ62" s="93" t="e">
        <f ca="true">+IF(AND(ISNUMBER(OFFSET('Hygiene Data'!$I$9,0,10*ROW('Hygiene Data'!I56))),'Data Summary'!EF62="Yes"),OFFSET('Hygiene Data'!$I$9,0,10*ROW('Hygiene Data'!I56)),NA())</f>
        <v>#N/A</v>
      </c>
    </row>
    <row xmlns:x14ac="http://schemas.microsoft.com/office/spreadsheetml/2009/9/ac" r="63" x14ac:dyDescent="0.2">
      <c r="A63" s="329" t="e">
        <f ca="true">+RIGHT('Data Summary'!A63,LEN('Data Summary'!A63)-9)</f>
        <v>#VALUE!</v>
      </c>
      <c r="B63" s="35" t="str">
        <f ca="true">+IF(ISTEXT('Data Summary'!B63),'Data Summary'!B63,"")</f>
        <v/>
      </c>
      <c r="C63" s="328" t="e">
        <f ca="true">+VALUE('Data Summary'!C63)</f>
        <v>#VALUE!</v>
      </c>
      <c r="D63" s="91" t="e">
        <f ca="true">+IF(AND(ISNUMBER(OFFSET('Water Data'!$D$4,0,10*ROW('Water Data'!D57))),'Data Summary'!BS63="Yes"),100-OFFSET('Water Data'!$D$4,0,10*ROW('Water Data'!D57)),NA())</f>
        <v>#N/A</v>
      </c>
      <c r="E63" s="91" t="e">
        <f ca="true">+IF(AND(ISNUMBER(OFFSET('Water Data'!$D$6,0,10*ROW('Water Data'!D57))),'Data Summary'!BT63="Yes"),OFFSET('Water Data'!$D$6,0,10*ROW('Water Data'!D57)),NA())</f>
        <v>#N/A</v>
      </c>
      <c r="F63" s="91" t="e">
        <f ca="true">+IF(AND(ISNUMBER(OFFSET('Water Data'!$D$9,0,10*ROW('Water Data'!D57))),'Data Summary'!BU63="Yes"),OFFSET('Water Data'!$D$9,0,10*ROW('Water Data'!D57)),NA())</f>
        <v>#N/A</v>
      </c>
      <c r="G63" s="91" t="e">
        <f ca="true">+IF(AND(ISNUMBER(OFFSET('Water Data'!$E$4,0,10*ROW('Water Data'!E57))),'Data Summary'!BV63="Yes"),100-OFFSET('Water Data'!$E$4,0,10*ROW('Water Data'!E57)),NA())</f>
        <v>#N/A</v>
      </c>
      <c r="H63" s="91" t="e">
        <f ca="true">+IF(AND(ISNUMBER(OFFSET('Water Data'!$E$6,0,10*ROW('Water Data'!E57))),'Data Summary'!BW63="Yes"),OFFSET('Water Data'!$E$6,0,10*ROW('Water Data'!E57)),NA())</f>
        <v>#N/A</v>
      </c>
      <c r="I63" s="91" t="e">
        <f ca="true">+IF(AND(ISNUMBER(OFFSET('Water Data'!$E$9,0,10*ROW('Water Data'!E57))),'Data Summary'!BX63="Yes"),OFFSET('Water Data'!$E$9,0,10*ROW('Water Data'!E57)),NA())</f>
        <v>#N/A</v>
      </c>
      <c r="J63" s="91" t="e">
        <f ca="true">+IF(AND(ISNUMBER(OFFSET('Water Data'!$F$4,0,10*ROW('Water Data'!F57))),'Data Summary'!BY63="Yes"),100-OFFSET('Water Data'!$F$4,0,10*ROW('Water Data'!F57)),NA())</f>
        <v>#N/A</v>
      </c>
      <c r="K63" s="91" t="e">
        <f ca="true">+IF(AND(ISNUMBER(OFFSET('Water Data'!$F$6,0,10*ROW('Water Data'!F57))),'Data Summary'!BZ63="Yes"),OFFSET('Water Data'!$F$6,0,10*ROW('Water Data'!F57)),NA())</f>
        <v>#N/A</v>
      </c>
      <c r="L63" s="91" t="e">
        <f ca="true">+IF(AND(ISNUMBER(OFFSET('Water Data'!$F$9,0,10*ROW('Water Data'!F57))),'Data Summary'!CA63="Yes"),OFFSET('Water Data'!$F$9,0,10*ROW('Water Data'!F57)),NA())</f>
        <v>#N/A</v>
      </c>
      <c r="M63" s="91" t="e">
        <f ca="true">+IF(AND(ISNUMBER(OFFSET('Water Data'!$G$4,0,10*ROW('Water Data'!G57))),'Data Summary'!CB63="Yes"),100-OFFSET('Water Data'!$G$4,0,10*ROW('Water Data'!G57)),NA())</f>
        <v>#N/A</v>
      </c>
      <c r="N63" s="91" t="e">
        <f ca="true">+IF(AND(ISNUMBER(OFFSET('Water Data'!$G$6,0,10*ROW('Water Data'!G57))),'Data Summary'!CC63="Yes"),OFFSET('Water Data'!$G$6,0,10*ROW('Water Data'!G57)),NA())</f>
        <v>#N/A</v>
      </c>
      <c r="O63" s="91" t="e">
        <f ca="true">+IF(AND(ISNUMBER(OFFSET('Water Data'!$G$9,0,10*ROW('Water Data'!G57))),'Data Summary'!CD63="Yes"),OFFSET('Water Data'!$G$9,0,10*ROW('Water Data'!G57)),NA())</f>
        <v>#N/A</v>
      </c>
      <c r="P63" s="91" t="e">
        <f ca="true">+IF(AND(ISNUMBER(OFFSET('Water Data'!$H$4,0,10*ROW('Water Data'!H57))),'Data Summary'!CE63="Yes"),100-OFFSET('Water Data'!$H$4,0,10*ROW('Water Data'!H57)),NA())</f>
        <v>#N/A</v>
      </c>
      <c r="Q63" s="91" t="e">
        <f ca="true">+IF(AND(ISNUMBER(OFFSET('Water Data'!$H$6,0,10*ROW('Water Data'!H57))),'Data Summary'!CF63="Yes"),OFFSET('Water Data'!$H$6,0,10*ROW('Water Data'!H57)),NA())</f>
        <v>#N/A</v>
      </c>
      <c r="R63" s="91" t="e">
        <f ca="true">+IF(AND(ISNUMBER(OFFSET('Water Data'!$H$9,0,10*ROW('Water Data'!H57))),'Data Summary'!CG63="Yes"),OFFSET('Water Data'!$H$9,0,10*ROW('Water Data'!H57)),NA())</f>
        <v>#N/A</v>
      </c>
      <c r="S63" s="91" t="e">
        <f ca="true">+IF(AND(ISNUMBER(OFFSET('Water Data'!$I$4,0,10*ROW('Water Data'!I57))),'Data Summary'!CH63="Yes"),100-OFFSET('Water Data'!$I$4,0,10*ROW('Water Data'!I57)),NA())</f>
        <v>#N/A</v>
      </c>
      <c r="T63" s="91" t="e">
        <f ca="true">+IF(AND(ISNUMBER(OFFSET('Water Data'!$I$6,0,10*ROW('Water Data'!I57))),'Data Summary'!CI63="Yes"),OFFSET('Water Data'!$I$6,0,10*ROW('Water Data'!I57)),NA())</f>
        <v>#N/A</v>
      </c>
      <c r="U63" s="91" t="e">
        <f ca="true">+IF(AND(ISNUMBER(OFFSET('Water Data'!$I$9,0,10*ROW('Water Data'!I57))),'Data Summary'!CJ63="Yes"),OFFSET('Water Data'!$I$9,0,10*ROW('Water Data'!I57)),NA())</f>
        <v>#N/A</v>
      </c>
      <c r="V63" s="92" t="e">
        <f ca="true">+IF(AND(ISNUMBER(OFFSET('Sanitation Data'!$D$4,0,10*ROW('Sanitation Data'!D57))),'Data Summary'!CK63="Yes"),100-OFFSET('Sanitation Data'!$D$4,0,10*ROW('Sanitation Data'!D57)),NA())</f>
        <v>#N/A</v>
      </c>
      <c r="W63" s="92" t="e">
        <f ca="true">+IF(AND(ISNUMBER(OFFSET('Sanitation Data'!$D$6,0,10*ROW('Sanitation Data'!D57))),'Data Summary'!CL63="Yes"),OFFSET('Sanitation Data'!$D$6,0,10*ROW('Sanitation Data'!D57)),NA())</f>
        <v>#N/A</v>
      </c>
      <c r="X63" s="92" t="e">
        <f ca="true">+IF(AND(ISNUMBER(OFFSET('Sanitation Data'!$D$10,0,10*ROW('Sanitation Data'!D57))),'Data Summary'!CM63="Yes"),OFFSET('Sanitation Data'!$D$10,0,10*ROW('Sanitation Data'!D57)),NA())</f>
        <v>#N/A</v>
      </c>
      <c r="Y63" s="92" t="e">
        <f ca="true">+IF(AND(ISNUMBER(OFFSET('Sanitation Data'!$D$11,0,10*ROW('Sanitation Data'!D57))),'Data Summary'!CN63="Yes"),OFFSET('Sanitation Data'!$D$11,0,10*ROW('Sanitation Data'!D57)),NA())</f>
        <v>#N/A</v>
      </c>
      <c r="Z63" s="92" t="e">
        <f ca="true">+IF(AND(ISNUMBER(OFFSET('Sanitation Data'!$D$12,0,10*ROW('Sanitation Data'!D57))),'Data Summary'!CO63="Yes"),OFFSET('Sanitation Data'!$D$12,0,10*ROW('Sanitation Data'!D57)),NA())</f>
        <v>#N/A</v>
      </c>
      <c r="AA63" s="92" t="e">
        <f ca="true">+IF(AND(ISNUMBER(OFFSET('Sanitation Data'!$E$4,0,10*ROW('Sanitation Data'!E57))),'Data Summary'!CP63="Yes"),100-OFFSET('Sanitation Data'!$E$4,0,10*ROW('Sanitation Data'!E57)),NA())</f>
        <v>#N/A</v>
      </c>
      <c r="AB63" s="92" t="e">
        <f ca="true">+IF(AND(ISNUMBER(OFFSET('Sanitation Data'!$E$6,0,10*ROW('Sanitation Data'!E57))),'Data Summary'!CQ63="Yes"),OFFSET('Sanitation Data'!$E$6,0,10*ROW('Sanitation Data'!E57)),NA())</f>
        <v>#N/A</v>
      </c>
      <c r="AC63" s="92" t="e">
        <f ca="true">+IF(AND(ISNUMBER(OFFSET('Sanitation Data'!$E$10,0,10*ROW('Sanitation Data'!E57))),'Data Summary'!CR63="Yes"),OFFSET('Sanitation Data'!$E$10,0,10*ROW('Sanitation Data'!E57)),NA())</f>
        <v>#N/A</v>
      </c>
      <c r="AD63" s="92" t="e">
        <f ca="true">+IF(AND(ISNUMBER(OFFSET('Sanitation Data'!$E$11,0,10*ROW('Sanitation Data'!E57))),'Data Summary'!CS63="Yes"),OFFSET('Sanitation Data'!$E$11,0,10*ROW('Sanitation Data'!E57)),NA())</f>
        <v>#N/A</v>
      </c>
      <c r="AE63" s="92" t="e">
        <f ca="true">+IF(AND(ISNUMBER(OFFSET('Sanitation Data'!$E$12,0,10*ROW('Sanitation Data'!E57))),'Data Summary'!CT63="Yes"),OFFSET('Sanitation Data'!$E$12,0,10*ROW('Sanitation Data'!E57)),NA())</f>
        <v>#N/A</v>
      </c>
      <c r="AF63" s="92" t="e">
        <f ca="true">+IF(AND(ISNUMBER(OFFSET('Sanitation Data'!$F$4,0,10*ROW('Sanitation Data'!F57))),'Data Summary'!CU63="Yes"),100-OFFSET('Sanitation Data'!$F$4,0,10*ROW('Sanitation Data'!F57)),NA())</f>
        <v>#N/A</v>
      </c>
      <c r="AG63" s="92" t="e">
        <f ca="true">+IF(AND(ISNUMBER(OFFSET('Sanitation Data'!$F$6,0,10*ROW('Sanitation Data'!F57))),'Data Summary'!CV63="Yes"),OFFSET('Sanitation Data'!$F$6,0,10*ROW('Sanitation Data'!F57)),NA())</f>
        <v>#N/A</v>
      </c>
      <c r="AH63" s="92" t="e">
        <f ca="true">+IF(AND(ISNUMBER(OFFSET('Sanitation Data'!$F$10,0,10*ROW('Sanitation Data'!F57))),'Data Summary'!CW63="Yes"),OFFSET('Sanitation Data'!$F$10,0,10*ROW('Sanitation Data'!F57)),NA())</f>
        <v>#N/A</v>
      </c>
      <c r="AI63" s="92" t="e">
        <f ca="true">+IF(AND(ISNUMBER(OFFSET('Sanitation Data'!$F$11,0,10*ROW('Sanitation Data'!F57))),'Data Summary'!CX63="Yes"),OFFSET('Sanitation Data'!$F$11,0,10*ROW('Sanitation Data'!F57)),NA())</f>
        <v>#N/A</v>
      </c>
      <c r="AJ63" s="92" t="e">
        <f ca="true">+IF(AND(ISNUMBER(OFFSET('Sanitation Data'!$F$12,0,10*ROW('Sanitation Data'!F57))),'Data Summary'!CY63="Yes"),OFFSET('Sanitation Data'!$F$12,0,10*ROW('Sanitation Data'!F57)),NA())</f>
        <v>#N/A</v>
      </c>
      <c r="AK63" s="92" t="e">
        <f ca="true">+IF(AND(ISNUMBER(OFFSET('Sanitation Data'!$G$4,0,10*ROW('Sanitation Data'!G57))),'Data Summary'!CZ63="Yes"),100-OFFSET('Sanitation Data'!$G$4,0,10*ROW('Sanitation Data'!G57)),NA())</f>
        <v>#N/A</v>
      </c>
      <c r="AL63" s="92" t="e">
        <f ca="true">+IF(AND(ISNUMBER(OFFSET('Sanitation Data'!$G$6,0,10*ROW('Sanitation Data'!G57))),'Data Summary'!DA63="Yes"),OFFSET('Sanitation Data'!$G$6,0,10*ROW('Sanitation Data'!G57)),NA())</f>
        <v>#N/A</v>
      </c>
      <c r="AM63" s="92" t="e">
        <f ca="true">+IF(AND(ISNUMBER(OFFSET('Sanitation Data'!$G$10,0,10*ROW('Sanitation Data'!G57))),'Data Summary'!DB63="Yes"),OFFSET('Sanitation Data'!$G$10,0,10*ROW('Sanitation Data'!G57)),NA())</f>
        <v>#N/A</v>
      </c>
      <c r="AN63" s="92" t="e">
        <f ca="true">+IF(AND(ISNUMBER(OFFSET('Sanitation Data'!$G$11,0,10*ROW('Sanitation Data'!G57))),'Data Summary'!DC63="Yes"),OFFSET('Sanitation Data'!$G$11,0,10*ROW('Sanitation Data'!G57)),NA())</f>
        <v>#N/A</v>
      </c>
      <c r="AO63" s="92" t="e">
        <f ca="true">+IF(AND(ISNUMBER(OFFSET('Sanitation Data'!$G$12,0,10*ROW('Sanitation Data'!G57))),'Data Summary'!DD63="Yes"),OFFSET('Sanitation Data'!$G$12,0,10*ROW('Sanitation Data'!G57)),NA())</f>
        <v>#N/A</v>
      </c>
      <c r="AP63" s="92" t="e">
        <f ca="true">+IF(AND(ISNUMBER(OFFSET('Sanitation Data'!$H$4,0,10*ROW('Sanitation Data'!H57))),'Data Summary'!DE63="Yes"),100-OFFSET('Sanitation Data'!$H$4,0,10*ROW('Sanitation Data'!H57)),NA())</f>
        <v>#N/A</v>
      </c>
      <c r="AQ63" s="92" t="e">
        <f ca="true">+IF(AND(ISNUMBER(OFFSET('Sanitation Data'!$H$6,0,10*ROW('Sanitation Data'!H57))),'Data Summary'!DF63="Yes"),OFFSET('Sanitation Data'!$H$6,0,10*ROW('Sanitation Data'!H57)),NA())</f>
        <v>#N/A</v>
      </c>
      <c r="AR63" s="92" t="e">
        <f ca="true">+IF(AND(ISNUMBER(OFFSET('Sanitation Data'!$H$10,0,10*ROW('Sanitation Data'!H57))),'Data Summary'!DG63="Yes"),OFFSET('Sanitation Data'!$H$10,0,10*ROW('Sanitation Data'!H57)),NA())</f>
        <v>#N/A</v>
      </c>
      <c r="AS63" s="92" t="e">
        <f ca="true">+IF(AND(ISNUMBER(OFFSET('Sanitation Data'!$H$11,0,10*ROW('Sanitation Data'!H57))),'Data Summary'!DH63="Yes"),OFFSET('Sanitation Data'!$H$11,0,10*ROW('Sanitation Data'!H57)),NA())</f>
        <v>#N/A</v>
      </c>
      <c r="AT63" s="92" t="e">
        <f ca="true">+IF(AND(ISNUMBER(OFFSET('Sanitation Data'!$H$12,0,10*ROW('Sanitation Data'!H57))),'Data Summary'!DI63="Yes"),OFFSET('Sanitation Data'!$H$12,0,10*ROW('Sanitation Data'!H57)),NA())</f>
        <v>#N/A</v>
      </c>
      <c r="AU63" s="92" t="e">
        <f ca="true">+IF(AND(ISNUMBER(OFFSET('Sanitation Data'!$I$4,0,10*ROW('Sanitation Data'!I57))),'Data Summary'!DJ63="Yes"),100-OFFSET('Sanitation Data'!$I$4,0,10*ROW('Sanitation Data'!I57)),NA())</f>
        <v>#N/A</v>
      </c>
      <c r="AV63" s="92" t="e">
        <f ca="true">+IF(AND(ISNUMBER(OFFSET('Sanitation Data'!$I$6,0,10*ROW('Sanitation Data'!I57))),'Data Summary'!DK63="Yes"),OFFSET('Sanitation Data'!$I$6,0,10*ROW('Sanitation Data'!I57)),NA())</f>
        <v>#N/A</v>
      </c>
      <c r="AW63" s="92" t="e">
        <f ca="true">+IF(AND(ISNUMBER(OFFSET('Sanitation Data'!$I$10,0,10*ROW('Sanitation Data'!I57))),'Data Summary'!DL63="Yes"),OFFSET('Sanitation Data'!$I$10,0,10*ROW('Sanitation Data'!I57)),NA())</f>
        <v>#N/A</v>
      </c>
      <c r="AX63" s="92" t="e">
        <f ca="true">+IF(AND(ISNUMBER(OFFSET('Sanitation Data'!$I$11,0,10*ROW('Sanitation Data'!I57))),'Data Summary'!DM63="Yes"),OFFSET('Sanitation Data'!$I$11,0,10*ROW('Sanitation Data'!I57)),NA())</f>
        <v>#N/A</v>
      </c>
      <c r="AY63" s="92" t="e">
        <f ca="true">+IF(AND(ISNUMBER(OFFSET('Sanitation Data'!$I$12,0,10*ROW('Sanitation Data'!I57))),'Data Summary'!DN63="Yes"),OFFSET('Sanitation Data'!$I$12,0,10*ROW('Sanitation Data'!I57)),NA())</f>
        <v>#N/A</v>
      </c>
      <c r="AZ63" s="93" t="e">
        <f ca="true">+IF(AND(ISNUMBER(OFFSET('Hygiene Data'!$D$5,0,10*ROW('Hygiene Data'!D57))),'Data Summary'!DO63="Yes"),OFFSET('Hygiene Data'!$D$5,0,10*ROW('Hygiene Data'!D57)),NA())</f>
        <v>#N/A</v>
      </c>
      <c r="BA63" s="93" t="e">
        <f ca="true">+IF(AND(ISNUMBER(OFFSET('Hygiene Data'!$D$7,0,10*ROW('Hygiene Data'!D57))),'Data Summary'!DP63="Yes"),OFFSET('Hygiene Data'!$D$7,0,10*ROW('Hygiene Data'!D57)),NA())</f>
        <v>#N/A</v>
      </c>
      <c r="BB63" s="93" t="e">
        <f ca="true">+IF(AND(ISNUMBER(OFFSET('Hygiene Data'!$D$9,0,10*ROW('Hygiene Data'!D57))),'Data Summary'!DQ63="Yes"),OFFSET('Hygiene Data'!$D$9,0,10*ROW('Hygiene Data'!D57)),NA())</f>
        <v>#N/A</v>
      </c>
      <c r="BC63" s="93" t="e">
        <f ca="true">+IF(AND(ISNUMBER(OFFSET('Hygiene Data'!$E$5,0,10*ROW('Hygiene Data'!E57))),'Data Summary'!DR63="Yes"),OFFSET('Hygiene Data'!$E$5,0,10*ROW('Hygiene Data'!E57)),NA())</f>
        <v>#N/A</v>
      </c>
      <c r="BD63" s="93" t="e">
        <f ca="true">+IF(AND(ISNUMBER(OFFSET('Hygiene Data'!$E$7,0,10*ROW('Hygiene Data'!E57))),'Data Summary'!DS63="Yes"),OFFSET('Hygiene Data'!$E$7,0,10*ROW('Hygiene Data'!E57)),NA())</f>
        <v>#N/A</v>
      </c>
      <c r="BE63" s="93" t="e">
        <f ca="true">+IF(AND(ISNUMBER(OFFSET('Hygiene Data'!$E$9,0,10*ROW('Hygiene Data'!E57))),'Data Summary'!DT63="Yes"),OFFSET('Hygiene Data'!$E$9,0,10*ROW('Hygiene Data'!E57)),NA())</f>
        <v>#N/A</v>
      </c>
      <c r="BF63" s="93" t="e">
        <f ca="true">+IF(AND(ISNUMBER(OFFSET('Hygiene Data'!$F$5,0,10*ROW('Hygiene Data'!F57))),'Data Summary'!DU63="Yes"),OFFSET('Hygiene Data'!$F$5,0,10*ROW('Hygiene Data'!F57)),NA())</f>
        <v>#N/A</v>
      </c>
      <c r="BG63" s="93" t="e">
        <f ca="true">+IF(AND(ISNUMBER(OFFSET('Hygiene Data'!$F$7,0,10*ROW('Hygiene Data'!F57))),'Data Summary'!DV63="Yes"),OFFSET('Hygiene Data'!$F$7,0,10*ROW('Hygiene Data'!F57)),NA())</f>
        <v>#N/A</v>
      </c>
      <c r="BH63" s="93" t="e">
        <f ca="true">+IF(AND(ISNUMBER(OFFSET('Hygiene Data'!$F$9,0,10*ROW('Hygiene Data'!F57))),'Data Summary'!DW63="Yes"),OFFSET('Hygiene Data'!$F$9,0,10*ROW('Hygiene Data'!F57)),NA())</f>
        <v>#N/A</v>
      </c>
      <c r="BI63" s="93" t="e">
        <f ca="true">+IF(AND(ISNUMBER(OFFSET('Hygiene Data'!$G$5,0,10*ROW('Hygiene Data'!G57))),'Data Summary'!DX63="Yes"),OFFSET('Hygiene Data'!$G$5,0,10*ROW('Hygiene Data'!G57)),NA())</f>
        <v>#N/A</v>
      </c>
      <c r="BJ63" s="93" t="e">
        <f ca="true">+IF(AND(ISNUMBER(OFFSET('Hygiene Data'!$G$7,0,10*ROW('Hygiene Data'!G57))),'Data Summary'!DY63="Yes"),OFFSET('Hygiene Data'!$G$7,0,10*ROW('Hygiene Data'!G57)),NA())</f>
        <v>#N/A</v>
      </c>
      <c r="BK63" s="93" t="e">
        <f ca="true">+IF(AND(ISNUMBER(OFFSET('Hygiene Data'!$G$9,0,10*ROW('Hygiene Data'!G57))),'Data Summary'!DZ63="Yes"),OFFSET('Hygiene Data'!$G$9,0,10*ROW('Hygiene Data'!G57)),NA())</f>
        <v>#N/A</v>
      </c>
      <c r="BL63" s="93" t="e">
        <f ca="true">+IF(AND(ISNUMBER(OFFSET('Hygiene Data'!$H$5,0,10*ROW('Hygiene Data'!H57))),'Data Summary'!EA63="Yes"),OFFSET('Hygiene Data'!$H$5,0,10*ROW('Hygiene Data'!H57)),NA())</f>
        <v>#N/A</v>
      </c>
      <c r="BM63" s="93" t="e">
        <f ca="true">+IF(AND(ISNUMBER(OFFSET('Hygiene Data'!$H$7,0,10*ROW('Hygiene Data'!H57))),'Data Summary'!EB63="Yes"),OFFSET('Hygiene Data'!$H$7,0,10*ROW('Hygiene Data'!H57)),NA())</f>
        <v>#N/A</v>
      </c>
      <c r="BN63" s="93" t="e">
        <f ca="true">+IF(AND(ISNUMBER(OFFSET('Hygiene Data'!$H$9,0,10*ROW('Hygiene Data'!H57))),'Data Summary'!EC63="Yes"),OFFSET('Hygiene Data'!$H$9,0,10*ROW('Hygiene Data'!H57)),NA())</f>
        <v>#N/A</v>
      </c>
      <c r="BO63" s="93" t="e">
        <f ca="true">+IF(AND(ISNUMBER(OFFSET('Hygiene Data'!$I$5,0,10*ROW('Hygiene Data'!I57))),'Data Summary'!ED63="Yes"),OFFSET('Hygiene Data'!$I$5,0,10*ROW('Hygiene Data'!I57)),NA())</f>
        <v>#N/A</v>
      </c>
      <c r="BP63" s="93" t="e">
        <f ca="true">+IF(AND(ISNUMBER(OFFSET('Hygiene Data'!$I$7,0,10*ROW('Hygiene Data'!I57))),'Data Summary'!EE63="Yes"),OFFSET('Hygiene Data'!$I$7,0,10*ROW('Hygiene Data'!I57)),NA())</f>
        <v>#N/A</v>
      </c>
      <c r="BQ63" s="93" t="e">
        <f ca="true">+IF(AND(ISNUMBER(OFFSET('Hygiene Data'!$I$9,0,10*ROW('Hygiene Data'!I57))),'Data Summary'!EF63="Yes"),OFFSET('Hygiene Data'!$I$9,0,10*ROW('Hygiene Data'!I57)),NA())</f>
        <v>#N/A</v>
      </c>
    </row>
    <row xmlns:x14ac="http://schemas.microsoft.com/office/spreadsheetml/2009/9/ac" r="64" x14ac:dyDescent="0.2">
      <c r="A64" s="329" t="e">
        <f ca="true">+RIGHT('Data Summary'!A64,LEN('Data Summary'!A64)-9)</f>
        <v>#VALUE!</v>
      </c>
      <c r="B64" s="35" t="str">
        <f ca="true">+IF(ISTEXT('Data Summary'!B64),'Data Summary'!B64,"")</f>
        <v/>
      </c>
      <c r="C64" s="328" t="e">
        <f ca="true">+VALUE('Data Summary'!C64)</f>
        <v>#VALUE!</v>
      </c>
      <c r="D64" s="91" t="e">
        <f ca="true">+IF(AND(ISNUMBER(OFFSET('Water Data'!$D$4,0,10*ROW('Water Data'!D58))),'Data Summary'!BS64="Yes"),100-OFFSET('Water Data'!$D$4,0,10*ROW('Water Data'!D58)),NA())</f>
        <v>#N/A</v>
      </c>
      <c r="E64" s="91" t="e">
        <f ca="true">+IF(AND(ISNUMBER(OFFSET('Water Data'!$D$6,0,10*ROW('Water Data'!D58))),'Data Summary'!BT64="Yes"),OFFSET('Water Data'!$D$6,0,10*ROW('Water Data'!D58)),NA())</f>
        <v>#N/A</v>
      </c>
      <c r="F64" s="91" t="e">
        <f ca="true">+IF(AND(ISNUMBER(OFFSET('Water Data'!$D$9,0,10*ROW('Water Data'!D58))),'Data Summary'!BU64="Yes"),OFFSET('Water Data'!$D$9,0,10*ROW('Water Data'!D58)),NA())</f>
        <v>#N/A</v>
      </c>
      <c r="G64" s="91" t="e">
        <f ca="true">+IF(AND(ISNUMBER(OFFSET('Water Data'!$E$4,0,10*ROW('Water Data'!E58))),'Data Summary'!BV64="Yes"),100-OFFSET('Water Data'!$E$4,0,10*ROW('Water Data'!E58)),NA())</f>
        <v>#N/A</v>
      </c>
      <c r="H64" s="91" t="e">
        <f ca="true">+IF(AND(ISNUMBER(OFFSET('Water Data'!$E$6,0,10*ROW('Water Data'!E58))),'Data Summary'!BW64="Yes"),OFFSET('Water Data'!$E$6,0,10*ROW('Water Data'!E58)),NA())</f>
        <v>#N/A</v>
      </c>
      <c r="I64" s="91" t="e">
        <f ca="true">+IF(AND(ISNUMBER(OFFSET('Water Data'!$E$9,0,10*ROW('Water Data'!E58))),'Data Summary'!BX64="Yes"),OFFSET('Water Data'!$E$9,0,10*ROW('Water Data'!E58)),NA())</f>
        <v>#N/A</v>
      </c>
      <c r="J64" s="91" t="e">
        <f ca="true">+IF(AND(ISNUMBER(OFFSET('Water Data'!$F$4,0,10*ROW('Water Data'!F58))),'Data Summary'!BY64="Yes"),100-OFFSET('Water Data'!$F$4,0,10*ROW('Water Data'!F58)),NA())</f>
        <v>#N/A</v>
      </c>
      <c r="K64" s="91" t="e">
        <f ca="true">+IF(AND(ISNUMBER(OFFSET('Water Data'!$F$6,0,10*ROW('Water Data'!F58))),'Data Summary'!BZ64="Yes"),OFFSET('Water Data'!$F$6,0,10*ROW('Water Data'!F58)),NA())</f>
        <v>#N/A</v>
      </c>
      <c r="L64" s="91" t="e">
        <f ca="true">+IF(AND(ISNUMBER(OFFSET('Water Data'!$F$9,0,10*ROW('Water Data'!F58))),'Data Summary'!CA64="Yes"),OFFSET('Water Data'!$F$9,0,10*ROW('Water Data'!F58)),NA())</f>
        <v>#N/A</v>
      </c>
      <c r="M64" s="91" t="e">
        <f ca="true">+IF(AND(ISNUMBER(OFFSET('Water Data'!$G$4,0,10*ROW('Water Data'!G58))),'Data Summary'!CB64="Yes"),100-OFFSET('Water Data'!$G$4,0,10*ROW('Water Data'!G58)),NA())</f>
        <v>#N/A</v>
      </c>
      <c r="N64" s="91" t="e">
        <f ca="true">+IF(AND(ISNUMBER(OFFSET('Water Data'!$G$6,0,10*ROW('Water Data'!G58))),'Data Summary'!CC64="Yes"),OFFSET('Water Data'!$G$6,0,10*ROW('Water Data'!G58)),NA())</f>
        <v>#N/A</v>
      </c>
      <c r="O64" s="91" t="e">
        <f ca="true">+IF(AND(ISNUMBER(OFFSET('Water Data'!$G$9,0,10*ROW('Water Data'!G58))),'Data Summary'!CD64="Yes"),OFFSET('Water Data'!$G$9,0,10*ROW('Water Data'!G58)),NA())</f>
        <v>#N/A</v>
      </c>
      <c r="P64" s="91" t="e">
        <f ca="true">+IF(AND(ISNUMBER(OFFSET('Water Data'!$H$4,0,10*ROW('Water Data'!H58))),'Data Summary'!CE64="Yes"),100-OFFSET('Water Data'!$H$4,0,10*ROW('Water Data'!H58)),NA())</f>
        <v>#N/A</v>
      </c>
      <c r="Q64" s="91" t="e">
        <f ca="true">+IF(AND(ISNUMBER(OFFSET('Water Data'!$H$6,0,10*ROW('Water Data'!H58))),'Data Summary'!CF64="Yes"),OFFSET('Water Data'!$H$6,0,10*ROW('Water Data'!H58)),NA())</f>
        <v>#N/A</v>
      </c>
      <c r="R64" s="91" t="e">
        <f ca="true">+IF(AND(ISNUMBER(OFFSET('Water Data'!$H$9,0,10*ROW('Water Data'!H58))),'Data Summary'!CG64="Yes"),OFFSET('Water Data'!$H$9,0,10*ROW('Water Data'!H58)),NA())</f>
        <v>#N/A</v>
      </c>
      <c r="S64" s="91" t="e">
        <f ca="true">+IF(AND(ISNUMBER(OFFSET('Water Data'!$I$4,0,10*ROW('Water Data'!I58))),'Data Summary'!CH64="Yes"),100-OFFSET('Water Data'!$I$4,0,10*ROW('Water Data'!I58)),NA())</f>
        <v>#N/A</v>
      </c>
      <c r="T64" s="91" t="e">
        <f ca="true">+IF(AND(ISNUMBER(OFFSET('Water Data'!$I$6,0,10*ROW('Water Data'!I58))),'Data Summary'!CI64="Yes"),OFFSET('Water Data'!$I$6,0,10*ROW('Water Data'!I58)),NA())</f>
        <v>#N/A</v>
      </c>
      <c r="U64" s="91" t="e">
        <f ca="true">+IF(AND(ISNUMBER(OFFSET('Water Data'!$I$9,0,10*ROW('Water Data'!I58))),'Data Summary'!CJ64="Yes"),OFFSET('Water Data'!$I$9,0,10*ROW('Water Data'!I58)),NA())</f>
        <v>#N/A</v>
      </c>
      <c r="V64" s="92" t="e">
        <f ca="true">+IF(AND(ISNUMBER(OFFSET('Sanitation Data'!$D$4,0,10*ROW('Sanitation Data'!D58))),'Data Summary'!CK64="Yes"),100-OFFSET('Sanitation Data'!$D$4,0,10*ROW('Sanitation Data'!D58)),NA())</f>
        <v>#N/A</v>
      </c>
      <c r="W64" s="92" t="e">
        <f ca="true">+IF(AND(ISNUMBER(OFFSET('Sanitation Data'!$D$6,0,10*ROW('Sanitation Data'!D58))),'Data Summary'!CL64="Yes"),OFFSET('Sanitation Data'!$D$6,0,10*ROW('Sanitation Data'!D58)),NA())</f>
        <v>#N/A</v>
      </c>
      <c r="X64" s="92" t="e">
        <f ca="true">+IF(AND(ISNUMBER(OFFSET('Sanitation Data'!$D$10,0,10*ROW('Sanitation Data'!D58))),'Data Summary'!CM64="Yes"),OFFSET('Sanitation Data'!$D$10,0,10*ROW('Sanitation Data'!D58)),NA())</f>
        <v>#N/A</v>
      </c>
      <c r="Y64" s="92" t="e">
        <f ca="true">+IF(AND(ISNUMBER(OFFSET('Sanitation Data'!$D$11,0,10*ROW('Sanitation Data'!D58))),'Data Summary'!CN64="Yes"),OFFSET('Sanitation Data'!$D$11,0,10*ROW('Sanitation Data'!D58)),NA())</f>
        <v>#N/A</v>
      </c>
      <c r="Z64" s="92" t="e">
        <f ca="true">+IF(AND(ISNUMBER(OFFSET('Sanitation Data'!$D$12,0,10*ROW('Sanitation Data'!D58))),'Data Summary'!CO64="Yes"),OFFSET('Sanitation Data'!$D$12,0,10*ROW('Sanitation Data'!D58)),NA())</f>
        <v>#N/A</v>
      </c>
      <c r="AA64" s="92" t="e">
        <f ca="true">+IF(AND(ISNUMBER(OFFSET('Sanitation Data'!$E$4,0,10*ROW('Sanitation Data'!E58))),'Data Summary'!CP64="Yes"),100-OFFSET('Sanitation Data'!$E$4,0,10*ROW('Sanitation Data'!E58)),NA())</f>
        <v>#N/A</v>
      </c>
      <c r="AB64" s="92" t="e">
        <f ca="true">+IF(AND(ISNUMBER(OFFSET('Sanitation Data'!$E$6,0,10*ROW('Sanitation Data'!E58))),'Data Summary'!CQ64="Yes"),OFFSET('Sanitation Data'!$E$6,0,10*ROW('Sanitation Data'!E58)),NA())</f>
        <v>#N/A</v>
      </c>
      <c r="AC64" s="92" t="e">
        <f ca="true">+IF(AND(ISNUMBER(OFFSET('Sanitation Data'!$E$10,0,10*ROW('Sanitation Data'!E58))),'Data Summary'!CR64="Yes"),OFFSET('Sanitation Data'!$E$10,0,10*ROW('Sanitation Data'!E58)),NA())</f>
        <v>#N/A</v>
      </c>
      <c r="AD64" s="92" t="e">
        <f ca="true">+IF(AND(ISNUMBER(OFFSET('Sanitation Data'!$E$11,0,10*ROW('Sanitation Data'!E58))),'Data Summary'!CS64="Yes"),OFFSET('Sanitation Data'!$E$11,0,10*ROW('Sanitation Data'!E58)),NA())</f>
        <v>#N/A</v>
      </c>
      <c r="AE64" s="92" t="e">
        <f ca="true">+IF(AND(ISNUMBER(OFFSET('Sanitation Data'!$E$12,0,10*ROW('Sanitation Data'!E58))),'Data Summary'!CT64="Yes"),OFFSET('Sanitation Data'!$E$12,0,10*ROW('Sanitation Data'!E58)),NA())</f>
        <v>#N/A</v>
      </c>
      <c r="AF64" s="92" t="e">
        <f ca="true">+IF(AND(ISNUMBER(OFFSET('Sanitation Data'!$F$4,0,10*ROW('Sanitation Data'!F58))),'Data Summary'!CU64="Yes"),100-OFFSET('Sanitation Data'!$F$4,0,10*ROW('Sanitation Data'!F58)),NA())</f>
        <v>#N/A</v>
      </c>
      <c r="AG64" s="92" t="e">
        <f ca="true">+IF(AND(ISNUMBER(OFFSET('Sanitation Data'!$F$6,0,10*ROW('Sanitation Data'!F58))),'Data Summary'!CV64="Yes"),OFFSET('Sanitation Data'!$F$6,0,10*ROW('Sanitation Data'!F58)),NA())</f>
        <v>#N/A</v>
      </c>
      <c r="AH64" s="92" t="e">
        <f ca="true">+IF(AND(ISNUMBER(OFFSET('Sanitation Data'!$F$10,0,10*ROW('Sanitation Data'!F58))),'Data Summary'!CW64="Yes"),OFFSET('Sanitation Data'!$F$10,0,10*ROW('Sanitation Data'!F58)),NA())</f>
        <v>#N/A</v>
      </c>
      <c r="AI64" s="92" t="e">
        <f ca="true">+IF(AND(ISNUMBER(OFFSET('Sanitation Data'!$F$11,0,10*ROW('Sanitation Data'!F58))),'Data Summary'!CX64="Yes"),OFFSET('Sanitation Data'!$F$11,0,10*ROW('Sanitation Data'!F58)),NA())</f>
        <v>#N/A</v>
      </c>
      <c r="AJ64" s="92" t="e">
        <f ca="true">+IF(AND(ISNUMBER(OFFSET('Sanitation Data'!$F$12,0,10*ROW('Sanitation Data'!F58))),'Data Summary'!CY64="Yes"),OFFSET('Sanitation Data'!$F$12,0,10*ROW('Sanitation Data'!F58)),NA())</f>
        <v>#N/A</v>
      </c>
      <c r="AK64" s="92" t="e">
        <f ca="true">+IF(AND(ISNUMBER(OFFSET('Sanitation Data'!$G$4,0,10*ROW('Sanitation Data'!G58))),'Data Summary'!CZ64="Yes"),100-OFFSET('Sanitation Data'!$G$4,0,10*ROW('Sanitation Data'!G58)),NA())</f>
        <v>#N/A</v>
      </c>
      <c r="AL64" s="92" t="e">
        <f ca="true">+IF(AND(ISNUMBER(OFFSET('Sanitation Data'!$G$6,0,10*ROW('Sanitation Data'!G58))),'Data Summary'!DA64="Yes"),OFFSET('Sanitation Data'!$G$6,0,10*ROW('Sanitation Data'!G58)),NA())</f>
        <v>#N/A</v>
      </c>
      <c r="AM64" s="92" t="e">
        <f ca="true">+IF(AND(ISNUMBER(OFFSET('Sanitation Data'!$G$10,0,10*ROW('Sanitation Data'!G58))),'Data Summary'!DB64="Yes"),OFFSET('Sanitation Data'!$G$10,0,10*ROW('Sanitation Data'!G58)),NA())</f>
        <v>#N/A</v>
      </c>
      <c r="AN64" s="92" t="e">
        <f ca="true">+IF(AND(ISNUMBER(OFFSET('Sanitation Data'!$G$11,0,10*ROW('Sanitation Data'!G58))),'Data Summary'!DC64="Yes"),OFFSET('Sanitation Data'!$G$11,0,10*ROW('Sanitation Data'!G58)),NA())</f>
        <v>#N/A</v>
      </c>
      <c r="AO64" s="92" t="e">
        <f ca="true">+IF(AND(ISNUMBER(OFFSET('Sanitation Data'!$G$12,0,10*ROW('Sanitation Data'!G58))),'Data Summary'!DD64="Yes"),OFFSET('Sanitation Data'!$G$12,0,10*ROW('Sanitation Data'!G58)),NA())</f>
        <v>#N/A</v>
      </c>
      <c r="AP64" s="92" t="e">
        <f ca="true">+IF(AND(ISNUMBER(OFFSET('Sanitation Data'!$H$4,0,10*ROW('Sanitation Data'!H58))),'Data Summary'!DE64="Yes"),100-OFFSET('Sanitation Data'!$H$4,0,10*ROW('Sanitation Data'!H58)),NA())</f>
        <v>#N/A</v>
      </c>
      <c r="AQ64" s="92" t="e">
        <f ca="true">+IF(AND(ISNUMBER(OFFSET('Sanitation Data'!$H$6,0,10*ROW('Sanitation Data'!H58))),'Data Summary'!DF64="Yes"),OFFSET('Sanitation Data'!$H$6,0,10*ROW('Sanitation Data'!H58)),NA())</f>
        <v>#N/A</v>
      </c>
      <c r="AR64" s="92" t="e">
        <f ca="true">+IF(AND(ISNUMBER(OFFSET('Sanitation Data'!$H$10,0,10*ROW('Sanitation Data'!H58))),'Data Summary'!DG64="Yes"),OFFSET('Sanitation Data'!$H$10,0,10*ROW('Sanitation Data'!H58)),NA())</f>
        <v>#N/A</v>
      </c>
      <c r="AS64" s="92" t="e">
        <f ca="true">+IF(AND(ISNUMBER(OFFSET('Sanitation Data'!$H$11,0,10*ROW('Sanitation Data'!H58))),'Data Summary'!DH64="Yes"),OFFSET('Sanitation Data'!$H$11,0,10*ROW('Sanitation Data'!H58)),NA())</f>
        <v>#N/A</v>
      </c>
      <c r="AT64" s="92" t="e">
        <f ca="true">+IF(AND(ISNUMBER(OFFSET('Sanitation Data'!$H$12,0,10*ROW('Sanitation Data'!H58))),'Data Summary'!DI64="Yes"),OFFSET('Sanitation Data'!$H$12,0,10*ROW('Sanitation Data'!H58)),NA())</f>
        <v>#N/A</v>
      </c>
      <c r="AU64" s="92" t="e">
        <f ca="true">+IF(AND(ISNUMBER(OFFSET('Sanitation Data'!$I$4,0,10*ROW('Sanitation Data'!I58))),'Data Summary'!DJ64="Yes"),100-OFFSET('Sanitation Data'!$I$4,0,10*ROW('Sanitation Data'!I58)),NA())</f>
        <v>#N/A</v>
      </c>
      <c r="AV64" s="92" t="e">
        <f ca="true">+IF(AND(ISNUMBER(OFFSET('Sanitation Data'!$I$6,0,10*ROW('Sanitation Data'!I58))),'Data Summary'!DK64="Yes"),OFFSET('Sanitation Data'!$I$6,0,10*ROW('Sanitation Data'!I58)),NA())</f>
        <v>#N/A</v>
      </c>
      <c r="AW64" s="92" t="e">
        <f ca="true">+IF(AND(ISNUMBER(OFFSET('Sanitation Data'!$I$10,0,10*ROW('Sanitation Data'!I58))),'Data Summary'!DL64="Yes"),OFFSET('Sanitation Data'!$I$10,0,10*ROW('Sanitation Data'!I58)),NA())</f>
        <v>#N/A</v>
      </c>
      <c r="AX64" s="92" t="e">
        <f ca="true">+IF(AND(ISNUMBER(OFFSET('Sanitation Data'!$I$11,0,10*ROW('Sanitation Data'!I58))),'Data Summary'!DM64="Yes"),OFFSET('Sanitation Data'!$I$11,0,10*ROW('Sanitation Data'!I58)),NA())</f>
        <v>#N/A</v>
      </c>
      <c r="AY64" s="92" t="e">
        <f ca="true">+IF(AND(ISNUMBER(OFFSET('Sanitation Data'!$I$12,0,10*ROW('Sanitation Data'!I58))),'Data Summary'!DN64="Yes"),OFFSET('Sanitation Data'!$I$12,0,10*ROW('Sanitation Data'!I58)),NA())</f>
        <v>#N/A</v>
      </c>
      <c r="AZ64" s="93" t="e">
        <f ca="true">+IF(AND(ISNUMBER(OFFSET('Hygiene Data'!$D$5,0,10*ROW('Hygiene Data'!D58))),'Data Summary'!DO64="Yes"),OFFSET('Hygiene Data'!$D$5,0,10*ROW('Hygiene Data'!D58)),NA())</f>
        <v>#N/A</v>
      </c>
      <c r="BA64" s="93" t="e">
        <f ca="true">+IF(AND(ISNUMBER(OFFSET('Hygiene Data'!$D$7,0,10*ROW('Hygiene Data'!D58))),'Data Summary'!DP64="Yes"),OFFSET('Hygiene Data'!$D$7,0,10*ROW('Hygiene Data'!D58)),NA())</f>
        <v>#N/A</v>
      </c>
      <c r="BB64" s="93" t="e">
        <f ca="true">+IF(AND(ISNUMBER(OFFSET('Hygiene Data'!$D$9,0,10*ROW('Hygiene Data'!D58))),'Data Summary'!DQ64="Yes"),OFFSET('Hygiene Data'!$D$9,0,10*ROW('Hygiene Data'!D58)),NA())</f>
        <v>#N/A</v>
      </c>
      <c r="BC64" s="93" t="e">
        <f ca="true">+IF(AND(ISNUMBER(OFFSET('Hygiene Data'!$E$5,0,10*ROW('Hygiene Data'!E58))),'Data Summary'!DR64="Yes"),OFFSET('Hygiene Data'!$E$5,0,10*ROW('Hygiene Data'!E58)),NA())</f>
        <v>#N/A</v>
      </c>
      <c r="BD64" s="93" t="e">
        <f ca="true">+IF(AND(ISNUMBER(OFFSET('Hygiene Data'!$E$7,0,10*ROW('Hygiene Data'!E58))),'Data Summary'!DS64="Yes"),OFFSET('Hygiene Data'!$E$7,0,10*ROW('Hygiene Data'!E58)),NA())</f>
        <v>#N/A</v>
      </c>
      <c r="BE64" s="93" t="e">
        <f ca="true">+IF(AND(ISNUMBER(OFFSET('Hygiene Data'!$E$9,0,10*ROW('Hygiene Data'!E58))),'Data Summary'!DT64="Yes"),OFFSET('Hygiene Data'!$E$9,0,10*ROW('Hygiene Data'!E58)),NA())</f>
        <v>#N/A</v>
      </c>
      <c r="BF64" s="93" t="e">
        <f ca="true">+IF(AND(ISNUMBER(OFFSET('Hygiene Data'!$F$5,0,10*ROW('Hygiene Data'!F58))),'Data Summary'!DU64="Yes"),OFFSET('Hygiene Data'!$F$5,0,10*ROW('Hygiene Data'!F58)),NA())</f>
        <v>#N/A</v>
      </c>
      <c r="BG64" s="93" t="e">
        <f ca="true">+IF(AND(ISNUMBER(OFFSET('Hygiene Data'!$F$7,0,10*ROW('Hygiene Data'!F58))),'Data Summary'!DV64="Yes"),OFFSET('Hygiene Data'!$F$7,0,10*ROW('Hygiene Data'!F58)),NA())</f>
        <v>#N/A</v>
      </c>
      <c r="BH64" s="93" t="e">
        <f ca="true">+IF(AND(ISNUMBER(OFFSET('Hygiene Data'!$F$9,0,10*ROW('Hygiene Data'!F58))),'Data Summary'!DW64="Yes"),OFFSET('Hygiene Data'!$F$9,0,10*ROW('Hygiene Data'!F58)),NA())</f>
        <v>#N/A</v>
      </c>
      <c r="BI64" s="93" t="e">
        <f ca="true">+IF(AND(ISNUMBER(OFFSET('Hygiene Data'!$G$5,0,10*ROW('Hygiene Data'!G58))),'Data Summary'!DX64="Yes"),OFFSET('Hygiene Data'!$G$5,0,10*ROW('Hygiene Data'!G58)),NA())</f>
        <v>#N/A</v>
      </c>
      <c r="BJ64" s="93" t="e">
        <f ca="true">+IF(AND(ISNUMBER(OFFSET('Hygiene Data'!$G$7,0,10*ROW('Hygiene Data'!G58))),'Data Summary'!DY64="Yes"),OFFSET('Hygiene Data'!$G$7,0,10*ROW('Hygiene Data'!G58)),NA())</f>
        <v>#N/A</v>
      </c>
      <c r="BK64" s="93" t="e">
        <f ca="true">+IF(AND(ISNUMBER(OFFSET('Hygiene Data'!$G$9,0,10*ROW('Hygiene Data'!G58))),'Data Summary'!DZ64="Yes"),OFFSET('Hygiene Data'!$G$9,0,10*ROW('Hygiene Data'!G58)),NA())</f>
        <v>#N/A</v>
      </c>
      <c r="BL64" s="93" t="e">
        <f ca="true">+IF(AND(ISNUMBER(OFFSET('Hygiene Data'!$H$5,0,10*ROW('Hygiene Data'!H58))),'Data Summary'!EA64="Yes"),OFFSET('Hygiene Data'!$H$5,0,10*ROW('Hygiene Data'!H58)),NA())</f>
        <v>#N/A</v>
      </c>
      <c r="BM64" s="93" t="e">
        <f ca="true">+IF(AND(ISNUMBER(OFFSET('Hygiene Data'!$H$7,0,10*ROW('Hygiene Data'!H58))),'Data Summary'!EB64="Yes"),OFFSET('Hygiene Data'!$H$7,0,10*ROW('Hygiene Data'!H58)),NA())</f>
        <v>#N/A</v>
      </c>
      <c r="BN64" s="93" t="e">
        <f ca="true">+IF(AND(ISNUMBER(OFFSET('Hygiene Data'!$H$9,0,10*ROW('Hygiene Data'!H58))),'Data Summary'!EC64="Yes"),OFFSET('Hygiene Data'!$H$9,0,10*ROW('Hygiene Data'!H58)),NA())</f>
        <v>#N/A</v>
      </c>
      <c r="BO64" s="93" t="e">
        <f ca="true">+IF(AND(ISNUMBER(OFFSET('Hygiene Data'!$I$5,0,10*ROW('Hygiene Data'!I58))),'Data Summary'!ED64="Yes"),OFFSET('Hygiene Data'!$I$5,0,10*ROW('Hygiene Data'!I58)),NA())</f>
        <v>#N/A</v>
      </c>
      <c r="BP64" s="93" t="e">
        <f ca="true">+IF(AND(ISNUMBER(OFFSET('Hygiene Data'!$I$7,0,10*ROW('Hygiene Data'!I58))),'Data Summary'!EE64="Yes"),OFFSET('Hygiene Data'!$I$7,0,10*ROW('Hygiene Data'!I58)),NA())</f>
        <v>#N/A</v>
      </c>
      <c r="BQ64" s="93" t="e">
        <f ca="true">+IF(AND(ISNUMBER(OFFSET('Hygiene Data'!$I$9,0,10*ROW('Hygiene Data'!I58))),'Data Summary'!EF64="Yes"),OFFSET('Hygiene Data'!$I$9,0,10*ROW('Hygiene Data'!I58)),NA())</f>
        <v>#N/A</v>
      </c>
    </row>
    <row xmlns:x14ac="http://schemas.microsoft.com/office/spreadsheetml/2009/9/ac" r="65" x14ac:dyDescent="0.2">
      <c r="A65" s="329" t="e">
        <f ca="true">+RIGHT('Data Summary'!A65,LEN('Data Summary'!A65)-9)</f>
        <v>#VALUE!</v>
      </c>
      <c r="B65" s="35" t="str">
        <f ca="true">+IF(ISTEXT('Data Summary'!B65),'Data Summary'!B65,"")</f>
        <v/>
      </c>
      <c r="C65" s="328" t="e">
        <f ca="true">+VALUE('Data Summary'!C65)</f>
        <v>#VALUE!</v>
      </c>
      <c r="D65" s="91" t="e">
        <f ca="true">+IF(AND(ISNUMBER(OFFSET('Water Data'!$D$4,0,10*ROW('Water Data'!D59))),'Data Summary'!BS65="Yes"),100-OFFSET('Water Data'!$D$4,0,10*ROW('Water Data'!D59)),NA())</f>
        <v>#N/A</v>
      </c>
      <c r="E65" s="91" t="e">
        <f ca="true">+IF(AND(ISNUMBER(OFFSET('Water Data'!$D$6,0,10*ROW('Water Data'!D59))),'Data Summary'!BT65="Yes"),OFFSET('Water Data'!$D$6,0,10*ROW('Water Data'!D59)),NA())</f>
        <v>#N/A</v>
      </c>
      <c r="F65" s="91" t="e">
        <f ca="true">+IF(AND(ISNUMBER(OFFSET('Water Data'!$D$9,0,10*ROW('Water Data'!D59))),'Data Summary'!BU65="Yes"),OFFSET('Water Data'!$D$9,0,10*ROW('Water Data'!D59)),NA())</f>
        <v>#N/A</v>
      </c>
      <c r="G65" s="91" t="e">
        <f ca="true">+IF(AND(ISNUMBER(OFFSET('Water Data'!$E$4,0,10*ROW('Water Data'!E59))),'Data Summary'!BV65="Yes"),100-OFFSET('Water Data'!$E$4,0,10*ROW('Water Data'!E59)),NA())</f>
        <v>#N/A</v>
      </c>
      <c r="H65" s="91" t="e">
        <f ca="true">+IF(AND(ISNUMBER(OFFSET('Water Data'!$E$6,0,10*ROW('Water Data'!E59))),'Data Summary'!BW65="Yes"),OFFSET('Water Data'!$E$6,0,10*ROW('Water Data'!E59)),NA())</f>
        <v>#N/A</v>
      </c>
      <c r="I65" s="91" t="e">
        <f ca="true">+IF(AND(ISNUMBER(OFFSET('Water Data'!$E$9,0,10*ROW('Water Data'!E59))),'Data Summary'!BX65="Yes"),OFFSET('Water Data'!$E$9,0,10*ROW('Water Data'!E59)),NA())</f>
        <v>#N/A</v>
      </c>
      <c r="J65" s="91" t="e">
        <f ca="true">+IF(AND(ISNUMBER(OFFSET('Water Data'!$F$4,0,10*ROW('Water Data'!F59))),'Data Summary'!BY65="Yes"),100-OFFSET('Water Data'!$F$4,0,10*ROW('Water Data'!F59)),NA())</f>
        <v>#N/A</v>
      </c>
      <c r="K65" s="91" t="e">
        <f ca="true">+IF(AND(ISNUMBER(OFFSET('Water Data'!$F$6,0,10*ROW('Water Data'!F59))),'Data Summary'!BZ65="Yes"),OFFSET('Water Data'!$F$6,0,10*ROW('Water Data'!F59)),NA())</f>
        <v>#N/A</v>
      </c>
      <c r="L65" s="91" t="e">
        <f ca="true">+IF(AND(ISNUMBER(OFFSET('Water Data'!$F$9,0,10*ROW('Water Data'!F59))),'Data Summary'!CA65="Yes"),OFFSET('Water Data'!$F$9,0,10*ROW('Water Data'!F59)),NA())</f>
        <v>#N/A</v>
      </c>
      <c r="M65" s="91" t="e">
        <f ca="true">+IF(AND(ISNUMBER(OFFSET('Water Data'!$G$4,0,10*ROW('Water Data'!G59))),'Data Summary'!CB65="Yes"),100-OFFSET('Water Data'!$G$4,0,10*ROW('Water Data'!G59)),NA())</f>
        <v>#N/A</v>
      </c>
      <c r="N65" s="91" t="e">
        <f ca="true">+IF(AND(ISNUMBER(OFFSET('Water Data'!$G$6,0,10*ROW('Water Data'!G59))),'Data Summary'!CC65="Yes"),OFFSET('Water Data'!$G$6,0,10*ROW('Water Data'!G59)),NA())</f>
        <v>#N/A</v>
      </c>
      <c r="O65" s="91" t="e">
        <f ca="true">+IF(AND(ISNUMBER(OFFSET('Water Data'!$G$9,0,10*ROW('Water Data'!G59))),'Data Summary'!CD65="Yes"),OFFSET('Water Data'!$G$9,0,10*ROW('Water Data'!G59)),NA())</f>
        <v>#N/A</v>
      </c>
      <c r="P65" s="91" t="e">
        <f ca="true">+IF(AND(ISNUMBER(OFFSET('Water Data'!$H$4,0,10*ROW('Water Data'!H59))),'Data Summary'!CE65="Yes"),100-OFFSET('Water Data'!$H$4,0,10*ROW('Water Data'!H59)),NA())</f>
        <v>#N/A</v>
      </c>
      <c r="Q65" s="91" t="e">
        <f ca="true">+IF(AND(ISNUMBER(OFFSET('Water Data'!$H$6,0,10*ROW('Water Data'!H59))),'Data Summary'!CF65="Yes"),OFFSET('Water Data'!$H$6,0,10*ROW('Water Data'!H59)),NA())</f>
        <v>#N/A</v>
      </c>
      <c r="R65" s="91" t="e">
        <f ca="true">+IF(AND(ISNUMBER(OFFSET('Water Data'!$H$9,0,10*ROW('Water Data'!H59))),'Data Summary'!CG65="Yes"),OFFSET('Water Data'!$H$9,0,10*ROW('Water Data'!H59)),NA())</f>
        <v>#N/A</v>
      </c>
      <c r="S65" s="91" t="e">
        <f ca="true">+IF(AND(ISNUMBER(OFFSET('Water Data'!$I$4,0,10*ROW('Water Data'!I59))),'Data Summary'!CH65="Yes"),100-OFFSET('Water Data'!$I$4,0,10*ROW('Water Data'!I59)),NA())</f>
        <v>#N/A</v>
      </c>
      <c r="T65" s="91" t="e">
        <f ca="true">+IF(AND(ISNUMBER(OFFSET('Water Data'!$I$6,0,10*ROW('Water Data'!I59))),'Data Summary'!CI65="Yes"),OFFSET('Water Data'!$I$6,0,10*ROW('Water Data'!I59)),NA())</f>
        <v>#N/A</v>
      </c>
      <c r="U65" s="91" t="e">
        <f ca="true">+IF(AND(ISNUMBER(OFFSET('Water Data'!$I$9,0,10*ROW('Water Data'!I59))),'Data Summary'!CJ65="Yes"),OFFSET('Water Data'!$I$9,0,10*ROW('Water Data'!I59)),NA())</f>
        <v>#N/A</v>
      </c>
      <c r="V65" s="92" t="e">
        <f ca="true">+IF(AND(ISNUMBER(OFFSET('Sanitation Data'!$D$4,0,10*ROW('Sanitation Data'!D59))),'Data Summary'!CK65="Yes"),100-OFFSET('Sanitation Data'!$D$4,0,10*ROW('Sanitation Data'!D59)),NA())</f>
        <v>#N/A</v>
      </c>
      <c r="W65" s="92" t="e">
        <f ca="true">+IF(AND(ISNUMBER(OFFSET('Sanitation Data'!$D$6,0,10*ROW('Sanitation Data'!D59))),'Data Summary'!CL65="Yes"),OFFSET('Sanitation Data'!$D$6,0,10*ROW('Sanitation Data'!D59)),NA())</f>
        <v>#N/A</v>
      </c>
      <c r="X65" s="92" t="e">
        <f ca="true">+IF(AND(ISNUMBER(OFFSET('Sanitation Data'!$D$10,0,10*ROW('Sanitation Data'!D59))),'Data Summary'!CM65="Yes"),OFFSET('Sanitation Data'!$D$10,0,10*ROW('Sanitation Data'!D59)),NA())</f>
        <v>#N/A</v>
      </c>
      <c r="Y65" s="92" t="e">
        <f ca="true">+IF(AND(ISNUMBER(OFFSET('Sanitation Data'!$D$11,0,10*ROW('Sanitation Data'!D59))),'Data Summary'!CN65="Yes"),OFFSET('Sanitation Data'!$D$11,0,10*ROW('Sanitation Data'!D59)),NA())</f>
        <v>#N/A</v>
      </c>
      <c r="Z65" s="92" t="e">
        <f ca="true">+IF(AND(ISNUMBER(OFFSET('Sanitation Data'!$D$12,0,10*ROW('Sanitation Data'!D59))),'Data Summary'!CO65="Yes"),OFFSET('Sanitation Data'!$D$12,0,10*ROW('Sanitation Data'!D59)),NA())</f>
        <v>#N/A</v>
      </c>
      <c r="AA65" s="92" t="e">
        <f ca="true">+IF(AND(ISNUMBER(OFFSET('Sanitation Data'!$E$4,0,10*ROW('Sanitation Data'!E59))),'Data Summary'!CP65="Yes"),100-OFFSET('Sanitation Data'!$E$4,0,10*ROW('Sanitation Data'!E59)),NA())</f>
        <v>#N/A</v>
      </c>
      <c r="AB65" s="92" t="e">
        <f ca="true">+IF(AND(ISNUMBER(OFFSET('Sanitation Data'!$E$6,0,10*ROW('Sanitation Data'!E59))),'Data Summary'!CQ65="Yes"),OFFSET('Sanitation Data'!$E$6,0,10*ROW('Sanitation Data'!E59)),NA())</f>
        <v>#N/A</v>
      </c>
      <c r="AC65" s="92" t="e">
        <f ca="true">+IF(AND(ISNUMBER(OFFSET('Sanitation Data'!$E$10,0,10*ROW('Sanitation Data'!E59))),'Data Summary'!CR65="Yes"),OFFSET('Sanitation Data'!$E$10,0,10*ROW('Sanitation Data'!E59)),NA())</f>
        <v>#N/A</v>
      </c>
      <c r="AD65" s="92" t="e">
        <f ca="true">+IF(AND(ISNUMBER(OFFSET('Sanitation Data'!$E$11,0,10*ROW('Sanitation Data'!E59))),'Data Summary'!CS65="Yes"),OFFSET('Sanitation Data'!$E$11,0,10*ROW('Sanitation Data'!E59)),NA())</f>
        <v>#N/A</v>
      </c>
      <c r="AE65" s="92" t="e">
        <f ca="true">+IF(AND(ISNUMBER(OFFSET('Sanitation Data'!$E$12,0,10*ROW('Sanitation Data'!E59))),'Data Summary'!CT65="Yes"),OFFSET('Sanitation Data'!$E$12,0,10*ROW('Sanitation Data'!E59)),NA())</f>
        <v>#N/A</v>
      </c>
      <c r="AF65" s="92" t="e">
        <f ca="true">+IF(AND(ISNUMBER(OFFSET('Sanitation Data'!$F$4,0,10*ROW('Sanitation Data'!F59))),'Data Summary'!CU65="Yes"),100-OFFSET('Sanitation Data'!$F$4,0,10*ROW('Sanitation Data'!F59)),NA())</f>
        <v>#N/A</v>
      </c>
      <c r="AG65" s="92" t="e">
        <f ca="true">+IF(AND(ISNUMBER(OFFSET('Sanitation Data'!$F$6,0,10*ROW('Sanitation Data'!F59))),'Data Summary'!CV65="Yes"),OFFSET('Sanitation Data'!$F$6,0,10*ROW('Sanitation Data'!F59)),NA())</f>
        <v>#N/A</v>
      </c>
      <c r="AH65" s="92" t="e">
        <f ca="true">+IF(AND(ISNUMBER(OFFSET('Sanitation Data'!$F$10,0,10*ROW('Sanitation Data'!F59))),'Data Summary'!CW65="Yes"),OFFSET('Sanitation Data'!$F$10,0,10*ROW('Sanitation Data'!F59)),NA())</f>
        <v>#N/A</v>
      </c>
      <c r="AI65" s="92" t="e">
        <f ca="true">+IF(AND(ISNUMBER(OFFSET('Sanitation Data'!$F$11,0,10*ROW('Sanitation Data'!F59))),'Data Summary'!CX65="Yes"),OFFSET('Sanitation Data'!$F$11,0,10*ROW('Sanitation Data'!F59)),NA())</f>
        <v>#N/A</v>
      </c>
      <c r="AJ65" s="92" t="e">
        <f ca="true">+IF(AND(ISNUMBER(OFFSET('Sanitation Data'!$F$12,0,10*ROW('Sanitation Data'!F59))),'Data Summary'!CY65="Yes"),OFFSET('Sanitation Data'!$F$12,0,10*ROW('Sanitation Data'!F59)),NA())</f>
        <v>#N/A</v>
      </c>
      <c r="AK65" s="92" t="e">
        <f ca="true">+IF(AND(ISNUMBER(OFFSET('Sanitation Data'!$G$4,0,10*ROW('Sanitation Data'!G59))),'Data Summary'!CZ65="Yes"),100-OFFSET('Sanitation Data'!$G$4,0,10*ROW('Sanitation Data'!G59)),NA())</f>
        <v>#N/A</v>
      </c>
      <c r="AL65" s="92" t="e">
        <f ca="true">+IF(AND(ISNUMBER(OFFSET('Sanitation Data'!$G$6,0,10*ROW('Sanitation Data'!G59))),'Data Summary'!DA65="Yes"),OFFSET('Sanitation Data'!$G$6,0,10*ROW('Sanitation Data'!G59)),NA())</f>
        <v>#N/A</v>
      </c>
      <c r="AM65" s="92" t="e">
        <f ca="true">+IF(AND(ISNUMBER(OFFSET('Sanitation Data'!$G$10,0,10*ROW('Sanitation Data'!G59))),'Data Summary'!DB65="Yes"),OFFSET('Sanitation Data'!$G$10,0,10*ROW('Sanitation Data'!G59)),NA())</f>
        <v>#N/A</v>
      </c>
      <c r="AN65" s="92" t="e">
        <f ca="true">+IF(AND(ISNUMBER(OFFSET('Sanitation Data'!$G$11,0,10*ROW('Sanitation Data'!G59))),'Data Summary'!DC65="Yes"),OFFSET('Sanitation Data'!$G$11,0,10*ROW('Sanitation Data'!G59)),NA())</f>
        <v>#N/A</v>
      </c>
      <c r="AO65" s="92" t="e">
        <f ca="true">+IF(AND(ISNUMBER(OFFSET('Sanitation Data'!$G$12,0,10*ROW('Sanitation Data'!G59))),'Data Summary'!DD65="Yes"),OFFSET('Sanitation Data'!$G$12,0,10*ROW('Sanitation Data'!G59)),NA())</f>
        <v>#N/A</v>
      </c>
      <c r="AP65" s="92" t="e">
        <f ca="true">+IF(AND(ISNUMBER(OFFSET('Sanitation Data'!$H$4,0,10*ROW('Sanitation Data'!H59))),'Data Summary'!DE65="Yes"),100-OFFSET('Sanitation Data'!$H$4,0,10*ROW('Sanitation Data'!H59)),NA())</f>
        <v>#N/A</v>
      </c>
      <c r="AQ65" s="92" t="e">
        <f ca="true">+IF(AND(ISNUMBER(OFFSET('Sanitation Data'!$H$6,0,10*ROW('Sanitation Data'!H59))),'Data Summary'!DF65="Yes"),OFFSET('Sanitation Data'!$H$6,0,10*ROW('Sanitation Data'!H59)),NA())</f>
        <v>#N/A</v>
      </c>
      <c r="AR65" s="92" t="e">
        <f ca="true">+IF(AND(ISNUMBER(OFFSET('Sanitation Data'!$H$10,0,10*ROW('Sanitation Data'!H59))),'Data Summary'!DG65="Yes"),OFFSET('Sanitation Data'!$H$10,0,10*ROW('Sanitation Data'!H59)),NA())</f>
        <v>#N/A</v>
      </c>
      <c r="AS65" s="92" t="e">
        <f ca="true">+IF(AND(ISNUMBER(OFFSET('Sanitation Data'!$H$11,0,10*ROW('Sanitation Data'!H59))),'Data Summary'!DH65="Yes"),OFFSET('Sanitation Data'!$H$11,0,10*ROW('Sanitation Data'!H59)),NA())</f>
        <v>#N/A</v>
      </c>
      <c r="AT65" s="92" t="e">
        <f ca="true">+IF(AND(ISNUMBER(OFFSET('Sanitation Data'!$H$12,0,10*ROW('Sanitation Data'!H59))),'Data Summary'!DI65="Yes"),OFFSET('Sanitation Data'!$H$12,0,10*ROW('Sanitation Data'!H59)),NA())</f>
        <v>#N/A</v>
      </c>
      <c r="AU65" s="92" t="e">
        <f ca="true">+IF(AND(ISNUMBER(OFFSET('Sanitation Data'!$I$4,0,10*ROW('Sanitation Data'!I59))),'Data Summary'!DJ65="Yes"),100-OFFSET('Sanitation Data'!$I$4,0,10*ROW('Sanitation Data'!I59)),NA())</f>
        <v>#N/A</v>
      </c>
      <c r="AV65" s="92" t="e">
        <f ca="true">+IF(AND(ISNUMBER(OFFSET('Sanitation Data'!$I$6,0,10*ROW('Sanitation Data'!I59))),'Data Summary'!DK65="Yes"),OFFSET('Sanitation Data'!$I$6,0,10*ROW('Sanitation Data'!I59)),NA())</f>
        <v>#N/A</v>
      </c>
      <c r="AW65" s="92" t="e">
        <f ca="true">+IF(AND(ISNUMBER(OFFSET('Sanitation Data'!$I$10,0,10*ROW('Sanitation Data'!I59))),'Data Summary'!DL65="Yes"),OFFSET('Sanitation Data'!$I$10,0,10*ROW('Sanitation Data'!I59)),NA())</f>
        <v>#N/A</v>
      </c>
      <c r="AX65" s="92" t="e">
        <f ca="true">+IF(AND(ISNUMBER(OFFSET('Sanitation Data'!$I$11,0,10*ROW('Sanitation Data'!I59))),'Data Summary'!DM65="Yes"),OFFSET('Sanitation Data'!$I$11,0,10*ROW('Sanitation Data'!I59)),NA())</f>
        <v>#N/A</v>
      </c>
      <c r="AY65" s="92" t="e">
        <f ca="true">+IF(AND(ISNUMBER(OFFSET('Sanitation Data'!$I$12,0,10*ROW('Sanitation Data'!I59))),'Data Summary'!DN65="Yes"),OFFSET('Sanitation Data'!$I$12,0,10*ROW('Sanitation Data'!I59)),NA())</f>
        <v>#N/A</v>
      </c>
      <c r="AZ65" s="93" t="e">
        <f ca="true">+IF(AND(ISNUMBER(OFFSET('Hygiene Data'!$D$5,0,10*ROW('Hygiene Data'!D59))),'Data Summary'!DO65="Yes"),OFFSET('Hygiene Data'!$D$5,0,10*ROW('Hygiene Data'!D59)),NA())</f>
        <v>#N/A</v>
      </c>
      <c r="BA65" s="93" t="e">
        <f ca="true">+IF(AND(ISNUMBER(OFFSET('Hygiene Data'!$D$7,0,10*ROW('Hygiene Data'!D59))),'Data Summary'!DP65="Yes"),OFFSET('Hygiene Data'!$D$7,0,10*ROW('Hygiene Data'!D59)),NA())</f>
        <v>#N/A</v>
      </c>
      <c r="BB65" s="93" t="e">
        <f ca="true">+IF(AND(ISNUMBER(OFFSET('Hygiene Data'!$D$9,0,10*ROW('Hygiene Data'!D59))),'Data Summary'!DQ65="Yes"),OFFSET('Hygiene Data'!$D$9,0,10*ROW('Hygiene Data'!D59)),NA())</f>
        <v>#N/A</v>
      </c>
      <c r="BC65" s="93" t="e">
        <f ca="true">+IF(AND(ISNUMBER(OFFSET('Hygiene Data'!$E$5,0,10*ROW('Hygiene Data'!E59))),'Data Summary'!DR65="Yes"),OFFSET('Hygiene Data'!$E$5,0,10*ROW('Hygiene Data'!E59)),NA())</f>
        <v>#N/A</v>
      </c>
      <c r="BD65" s="93" t="e">
        <f ca="true">+IF(AND(ISNUMBER(OFFSET('Hygiene Data'!$E$7,0,10*ROW('Hygiene Data'!E59))),'Data Summary'!DS65="Yes"),OFFSET('Hygiene Data'!$E$7,0,10*ROW('Hygiene Data'!E59)),NA())</f>
        <v>#N/A</v>
      </c>
      <c r="BE65" s="93" t="e">
        <f ca="true">+IF(AND(ISNUMBER(OFFSET('Hygiene Data'!$E$9,0,10*ROW('Hygiene Data'!E59))),'Data Summary'!DT65="Yes"),OFFSET('Hygiene Data'!$E$9,0,10*ROW('Hygiene Data'!E59)),NA())</f>
        <v>#N/A</v>
      </c>
      <c r="BF65" s="93" t="e">
        <f ca="true">+IF(AND(ISNUMBER(OFFSET('Hygiene Data'!$F$5,0,10*ROW('Hygiene Data'!F59))),'Data Summary'!DU65="Yes"),OFFSET('Hygiene Data'!$F$5,0,10*ROW('Hygiene Data'!F59)),NA())</f>
        <v>#N/A</v>
      </c>
      <c r="BG65" s="93" t="e">
        <f ca="true">+IF(AND(ISNUMBER(OFFSET('Hygiene Data'!$F$7,0,10*ROW('Hygiene Data'!F59))),'Data Summary'!DV65="Yes"),OFFSET('Hygiene Data'!$F$7,0,10*ROW('Hygiene Data'!F59)),NA())</f>
        <v>#N/A</v>
      </c>
      <c r="BH65" s="93" t="e">
        <f ca="true">+IF(AND(ISNUMBER(OFFSET('Hygiene Data'!$F$9,0,10*ROW('Hygiene Data'!F59))),'Data Summary'!DW65="Yes"),OFFSET('Hygiene Data'!$F$9,0,10*ROW('Hygiene Data'!F59)),NA())</f>
        <v>#N/A</v>
      </c>
      <c r="BI65" s="93" t="e">
        <f ca="true">+IF(AND(ISNUMBER(OFFSET('Hygiene Data'!$G$5,0,10*ROW('Hygiene Data'!G59))),'Data Summary'!DX65="Yes"),OFFSET('Hygiene Data'!$G$5,0,10*ROW('Hygiene Data'!G59)),NA())</f>
        <v>#N/A</v>
      </c>
      <c r="BJ65" s="93" t="e">
        <f ca="true">+IF(AND(ISNUMBER(OFFSET('Hygiene Data'!$G$7,0,10*ROW('Hygiene Data'!G59))),'Data Summary'!DY65="Yes"),OFFSET('Hygiene Data'!$G$7,0,10*ROW('Hygiene Data'!G59)),NA())</f>
        <v>#N/A</v>
      </c>
      <c r="BK65" s="93" t="e">
        <f ca="true">+IF(AND(ISNUMBER(OFFSET('Hygiene Data'!$G$9,0,10*ROW('Hygiene Data'!G59))),'Data Summary'!DZ65="Yes"),OFFSET('Hygiene Data'!$G$9,0,10*ROW('Hygiene Data'!G59)),NA())</f>
        <v>#N/A</v>
      </c>
      <c r="BL65" s="93" t="e">
        <f ca="true">+IF(AND(ISNUMBER(OFFSET('Hygiene Data'!$H$5,0,10*ROW('Hygiene Data'!H59))),'Data Summary'!EA65="Yes"),OFFSET('Hygiene Data'!$H$5,0,10*ROW('Hygiene Data'!H59)),NA())</f>
        <v>#N/A</v>
      </c>
      <c r="BM65" s="93" t="e">
        <f ca="true">+IF(AND(ISNUMBER(OFFSET('Hygiene Data'!$H$7,0,10*ROW('Hygiene Data'!H59))),'Data Summary'!EB65="Yes"),OFFSET('Hygiene Data'!$H$7,0,10*ROW('Hygiene Data'!H59)),NA())</f>
        <v>#N/A</v>
      </c>
      <c r="BN65" s="93" t="e">
        <f ca="true">+IF(AND(ISNUMBER(OFFSET('Hygiene Data'!$H$9,0,10*ROW('Hygiene Data'!H59))),'Data Summary'!EC65="Yes"),OFFSET('Hygiene Data'!$H$9,0,10*ROW('Hygiene Data'!H59)),NA())</f>
        <v>#N/A</v>
      </c>
      <c r="BO65" s="93" t="e">
        <f ca="true">+IF(AND(ISNUMBER(OFFSET('Hygiene Data'!$I$5,0,10*ROW('Hygiene Data'!I59))),'Data Summary'!ED65="Yes"),OFFSET('Hygiene Data'!$I$5,0,10*ROW('Hygiene Data'!I59)),NA())</f>
        <v>#N/A</v>
      </c>
      <c r="BP65" s="93" t="e">
        <f ca="true">+IF(AND(ISNUMBER(OFFSET('Hygiene Data'!$I$7,0,10*ROW('Hygiene Data'!I59))),'Data Summary'!EE65="Yes"),OFFSET('Hygiene Data'!$I$7,0,10*ROW('Hygiene Data'!I59)),NA())</f>
        <v>#N/A</v>
      </c>
      <c r="BQ65" s="93" t="e">
        <f ca="true">+IF(AND(ISNUMBER(OFFSET('Hygiene Data'!$I$9,0,10*ROW('Hygiene Data'!I59))),'Data Summary'!EF65="Yes"),OFFSET('Hygiene Data'!$I$9,0,10*ROW('Hygiene Data'!I59)),NA())</f>
        <v>#N/A</v>
      </c>
    </row>
    <row xmlns:x14ac="http://schemas.microsoft.com/office/spreadsheetml/2009/9/ac" r="66" x14ac:dyDescent="0.2">
      <c r="A66" s="329" t="e">
        <f ca="true">+RIGHT('Data Summary'!A66,LEN('Data Summary'!A66)-9)</f>
        <v>#VALUE!</v>
      </c>
      <c r="B66" s="35" t="str">
        <f ca="true">+IF(ISTEXT('Data Summary'!B66),'Data Summary'!B66,"")</f>
        <v/>
      </c>
      <c r="C66" s="328" t="e">
        <f ca="true">+VALUE('Data Summary'!C66)</f>
        <v>#VALUE!</v>
      </c>
      <c r="D66" s="91" t="e">
        <f ca="true">+IF(AND(ISNUMBER(OFFSET('Water Data'!$D$4,0,10*ROW('Water Data'!D60))),'Data Summary'!BS66="Yes"),100-OFFSET('Water Data'!$D$4,0,10*ROW('Water Data'!D60)),NA())</f>
        <v>#N/A</v>
      </c>
      <c r="E66" s="91" t="e">
        <f ca="true">+IF(AND(ISNUMBER(OFFSET('Water Data'!$D$6,0,10*ROW('Water Data'!D60))),'Data Summary'!BT66="Yes"),OFFSET('Water Data'!$D$6,0,10*ROW('Water Data'!D60)),NA())</f>
        <v>#N/A</v>
      </c>
      <c r="F66" s="91" t="e">
        <f ca="true">+IF(AND(ISNUMBER(OFFSET('Water Data'!$D$9,0,10*ROW('Water Data'!D60))),'Data Summary'!BU66="Yes"),OFFSET('Water Data'!$D$9,0,10*ROW('Water Data'!D60)),NA())</f>
        <v>#N/A</v>
      </c>
      <c r="G66" s="91" t="e">
        <f ca="true">+IF(AND(ISNUMBER(OFFSET('Water Data'!$E$4,0,10*ROW('Water Data'!E60))),'Data Summary'!BV66="Yes"),100-OFFSET('Water Data'!$E$4,0,10*ROW('Water Data'!E60)),NA())</f>
        <v>#N/A</v>
      </c>
      <c r="H66" s="91" t="e">
        <f ca="true">+IF(AND(ISNUMBER(OFFSET('Water Data'!$E$6,0,10*ROW('Water Data'!E60))),'Data Summary'!BW66="Yes"),OFFSET('Water Data'!$E$6,0,10*ROW('Water Data'!E60)),NA())</f>
        <v>#N/A</v>
      </c>
      <c r="I66" s="91" t="e">
        <f ca="true">+IF(AND(ISNUMBER(OFFSET('Water Data'!$E$9,0,10*ROW('Water Data'!E60))),'Data Summary'!BX66="Yes"),OFFSET('Water Data'!$E$9,0,10*ROW('Water Data'!E60)),NA())</f>
        <v>#N/A</v>
      </c>
      <c r="J66" s="91" t="e">
        <f ca="true">+IF(AND(ISNUMBER(OFFSET('Water Data'!$F$4,0,10*ROW('Water Data'!F60))),'Data Summary'!BY66="Yes"),100-OFFSET('Water Data'!$F$4,0,10*ROW('Water Data'!F60)),NA())</f>
        <v>#N/A</v>
      </c>
      <c r="K66" s="91" t="e">
        <f ca="true">+IF(AND(ISNUMBER(OFFSET('Water Data'!$F$6,0,10*ROW('Water Data'!F60))),'Data Summary'!BZ66="Yes"),OFFSET('Water Data'!$F$6,0,10*ROW('Water Data'!F60)),NA())</f>
        <v>#N/A</v>
      </c>
      <c r="L66" s="91" t="e">
        <f ca="true">+IF(AND(ISNUMBER(OFFSET('Water Data'!$F$9,0,10*ROW('Water Data'!F60))),'Data Summary'!CA66="Yes"),OFFSET('Water Data'!$F$9,0,10*ROW('Water Data'!F60)),NA())</f>
        <v>#N/A</v>
      </c>
      <c r="M66" s="91" t="e">
        <f ca="true">+IF(AND(ISNUMBER(OFFSET('Water Data'!$G$4,0,10*ROW('Water Data'!G60))),'Data Summary'!CB66="Yes"),100-OFFSET('Water Data'!$G$4,0,10*ROW('Water Data'!G60)),NA())</f>
        <v>#N/A</v>
      </c>
      <c r="N66" s="91" t="e">
        <f ca="true">+IF(AND(ISNUMBER(OFFSET('Water Data'!$G$6,0,10*ROW('Water Data'!G60))),'Data Summary'!CC66="Yes"),OFFSET('Water Data'!$G$6,0,10*ROW('Water Data'!G60)),NA())</f>
        <v>#N/A</v>
      </c>
      <c r="O66" s="91" t="e">
        <f ca="true">+IF(AND(ISNUMBER(OFFSET('Water Data'!$G$9,0,10*ROW('Water Data'!G60))),'Data Summary'!CD66="Yes"),OFFSET('Water Data'!$G$9,0,10*ROW('Water Data'!G60)),NA())</f>
        <v>#N/A</v>
      </c>
      <c r="P66" s="91" t="e">
        <f ca="true">+IF(AND(ISNUMBER(OFFSET('Water Data'!$H$4,0,10*ROW('Water Data'!H60))),'Data Summary'!CE66="Yes"),100-OFFSET('Water Data'!$H$4,0,10*ROW('Water Data'!H60)),NA())</f>
        <v>#N/A</v>
      </c>
      <c r="Q66" s="91" t="e">
        <f ca="true">+IF(AND(ISNUMBER(OFFSET('Water Data'!$H$6,0,10*ROW('Water Data'!H60))),'Data Summary'!CF66="Yes"),OFFSET('Water Data'!$H$6,0,10*ROW('Water Data'!H60)),NA())</f>
        <v>#N/A</v>
      </c>
      <c r="R66" s="91" t="e">
        <f ca="true">+IF(AND(ISNUMBER(OFFSET('Water Data'!$H$9,0,10*ROW('Water Data'!H60))),'Data Summary'!CG66="Yes"),OFFSET('Water Data'!$H$9,0,10*ROW('Water Data'!H60)),NA())</f>
        <v>#N/A</v>
      </c>
      <c r="S66" s="91" t="e">
        <f ca="true">+IF(AND(ISNUMBER(OFFSET('Water Data'!$I$4,0,10*ROW('Water Data'!I60))),'Data Summary'!CH66="Yes"),100-OFFSET('Water Data'!$I$4,0,10*ROW('Water Data'!I60)),NA())</f>
        <v>#N/A</v>
      </c>
      <c r="T66" s="91" t="e">
        <f ca="true">+IF(AND(ISNUMBER(OFFSET('Water Data'!$I$6,0,10*ROW('Water Data'!I60))),'Data Summary'!CI66="Yes"),OFFSET('Water Data'!$I$6,0,10*ROW('Water Data'!I60)),NA())</f>
        <v>#N/A</v>
      </c>
      <c r="U66" s="91" t="e">
        <f ca="true">+IF(AND(ISNUMBER(OFFSET('Water Data'!$I$9,0,10*ROW('Water Data'!I60))),'Data Summary'!CJ66="Yes"),OFFSET('Water Data'!$I$9,0,10*ROW('Water Data'!I60)),NA())</f>
        <v>#N/A</v>
      </c>
      <c r="V66" s="92" t="e">
        <f ca="true">+IF(AND(ISNUMBER(OFFSET('Sanitation Data'!$D$4,0,10*ROW('Sanitation Data'!D60))),'Data Summary'!CK66="Yes"),100-OFFSET('Sanitation Data'!$D$4,0,10*ROW('Sanitation Data'!D60)),NA())</f>
        <v>#N/A</v>
      </c>
      <c r="W66" s="92" t="e">
        <f ca="true">+IF(AND(ISNUMBER(OFFSET('Sanitation Data'!$D$6,0,10*ROW('Sanitation Data'!D60))),'Data Summary'!CL66="Yes"),OFFSET('Sanitation Data'!$D$6,0,10*ROW('Sanitation Data'!D60)),NA())</f>
        <v>#N/A</v>
      </c>
      <c r="X66" s="92" t="e">
        <f ca="true">+IF(AND(ISNUMBER(OFFSET('Sanitation Data'!$D$10,0,10*ROW('Sanitation Data'!D60))),'Data Summary'!CM66="Yes"),OFFSET('Sanitation Data'!$D$10,0,10*ROW('Sanitation Data'!D60)),NA())</f>
        <v>#N/A</v>
      </c>
      <c r="Y66" s="92" t="e">
        <f ca="true">+IF(AND(ISNUMBER(OFFSET('Sanitation Data'!$D$11,0,10*ROW('Sanitation Data'!D60))),'Data Summary'!CN66="Yes"),OFFSET('Sanitation Data'!$D$11,0,10*ROW('Sanitation Data'!D60)),NA())</f>
        <v>#N/A</v>
      </c>
      <c r="Z66" s="92" t="e">
        <f ca="true">+IF(AND(ISNUMBER(OFFSET('Sanitation Data'!$D$12,0,10*ROW('Sanitation Data'!D60))),'Data Summary'!CO66="Yes"),OFFSET('Sanitation Data'!$D$12,0,10*ROW('Sanitation Data'!D60)),NA())</f>
        <v>#N/A</v>
      </c>
      <c r="AA66" s="92" t="e">
        <f ca="true">+IF(AND(ISNUMBER(OFFSET('Sanitation Data'!$E$4,0,10*ROW('Sanitation Data'!E60))),'Data Summary'!CP66="Yes"),100-OFFSET('Sanitation Data'!$E$4,0,10*ROW('Sanitation Data'!E60)),NA())</f>
        <v>#N/A</v>
      </c>
      <c r="AB66" s="92" t="e">
        <f ca="true">+IF(AND(ISNUMBER(OFFSET('Sanitation Data'!$E$6,0,10*ROW('Sanitation Data'!E60))),'Data Summary'!CQ66="Yes"),OFFSET('Sanitation Data'!$E$6,0,10*ROW('Sanitation Data'!E60)),NA())</f>
        <v>#N/A</v>
      </c>
      <c r="AC66" s="92" t="e">
        <f ca="true">+IF(AND(ISNUMBER(OFFSET('Sanitation Data'!$E$10,0,10*ROW('Sanitation Data'!E60))),'Data Summary'!CR66="Yes"),OFFSET('Sanitation Data'!$E$10,0,10*ROW('Sanitation Data'!E60)),NA())</f>
        <v>#N/A</v>
      </c>
      <c r="AD66" s="92" t="e">
        <f ca="true">+IF(AND(ISNUMBER(OFFSET('Sanitation Data'!$E$11,0,10*ROW('Sanitation Data'!E60))),'Data Summary'!CS66="Yes"),OFFSET('Sanitation Data'!$E$11,0,10*ROW('Sanitation Data'!E60)),NA())</f>
        <v>#N/A</v>
      </c>
      <c r="AE66" s="92" t="e">
        <f ca="true">+IF(AND(ISNUMBER(OFFSET('Sanitation Data'!$E$12,0,10*ROW('Sanitation Data'!E60))),'Data Summary'!CT66="Yes"),OFFSET('Sanitation Data'!$E$12,0,10*ROW('Sanitation Data'!E60)),NA())</f>
        <v>#N/A</v>
      </c>
      <c r="AF66" s="92" t="e">
        <f ca="true">+IF(AND(ISNUMBER(OFFSET('Sanitation Data'!$F$4,0,10*ROW('Sanitation Data'!F60))),'Data Summary'!CU66="Yes"),100-OFFSET('Sanitation Data'!$F$4,0,10*ROW('Sanitation Data'!F60)),NA())</f>
        <v>#N/A</v>
      </c>
      <c r="AG66" s="92" t="e">
        <f ca="true">+IF(AND(ISNUMBER(OFFSET('Sanitation Data'!$F$6,0,10*ROW('Sanitation Data'!F60))),'Data Summary'!CV66="Yes"),OFFSET('Sanitation Data'!$F$6,0,10*ROW('Sanitation Data'!F60)),NA())</f>
        <v>#N/A</v>
      </c>
      <c r="AH66" s="92" t="e">
        <f ca="true">+IF(AND(ISNUMBER(OFFSET('Sanitation Data'!$F$10,0,10*ROW('Sanitation Data'!F60))),'Data Summary'!CW66="Yes"),OFFSET('Sanitation Data'!$F$10,0,10*ROW('Sanitation Data'!F60)),NA())</f>
        <v>#N/A</v>
      </c>
      <c r="AI66" s="92" t="e">
        <f ca="true">+IF(AND(ISNUMBER(OFFSET('Sanitation Data'!$F$11,0,10*ROW('Sanitation Data'!F60))),'Data Summary'!CX66="Yes"),OFFSET('Sanitation Data'!$F$11,0,10*ROW('Sanitation Data'!F60)),NA())</f>
        <v>#N/A</v>
      </c>
      <c r="AJ66" s="92" t="e">
        <f ca="true">+IF(AND(ISNUMBER(OFFSET('Sanitation Data'!$F$12,0,10*ROW('Sanitation Data'!F60))),'Data Summary'!CY66="Yes"),OFFSET('Sanitation Data'!$F$12,0,10*ROW('Sanitation Data'!F60)),NA())</f>
        <v>#N/A</v>
      </c>
      <c r="AK66" s="92" t="e">
        <f ca="true">+IF(AND(ISNUMBER(OFFSET('Sanitation Data'!$G$4,0,10*ROW('Sanitation Data'!G60))),'Data Summary'!CZ66="Yes"),100-OFFSET('Sanitation Data'!$G$4,0,10*ROW('Sanitation Data'!G60)),NA())</f>
        <v>#N/A</v>
      </c>
      <c r="AL66" s="92" t="e">
        <f ca="true">+IF(AND(ISNUMBER(OFFSET('Sanitation Data'!$G$6,0,10*ROW('Sanitation Data'!G60))),'Data Summary'!DA66="Yes"),OFFSET('Sanitation Data'!$G$6,0,10*ROW('Sanitation Data'!G60)),NA())</f>
        <v>#N/A</v>
      </c>
      <c r="AM66" s="92" t="e">
        <f ca="true">+IF(AND(ISNUMBER(OFFSET('Sanitation Data'!$G$10,0,10*ROW('Sanitation Data'!G60))),'Data Summary'!DB66="Yes"),OFFSET('Sanitation Data'!$G$10,0,10*ROW('Sanitation Data'!G60)),NA())</f>
        <v>#N/A</v>
      </c>
      <c r="AN66" s="92" t="e">
        <f ca="true">+IF(AND(ISNUMBER(OFFSET('Sanitation Data'!$G$11,0,10*ROW('Sanitation Data'!G60))),'Data Summary'!DC66="Yes"),OFFSET('Sanitation Data'!$G$11,0,10*ROW('Sanitation Data'!G60)),NA())</f>
        <v>#N/A</v>
      </c>
      <c r="AO66" s="92" t="e">
        <f ca="true">+IF(AND(ISNUMBER(OFFSET('Sanitation Data'!$G$12,0,10*ROW('Sanitation Data'!G60))),'Data Summary'!DD66="Yes"),OFFSET('Sanitation Data'!$G$12,0,10*ROW('Sanitation Data'!G60)),NA())</f>
        <v>#N/A</v>
      </c>
      <c r="AP66" s="92" t="e">
        <f ca="true">+IF(AND(ISNUMBER(OFFSET('Sanitation Data'!$H$4,0,10*ROW('Sanitation Data'!H60))),'Data Summary'!DE66="Yes"),100-OFFSET('Sanitation Data'!$H$4,0,10*ROW('Sanitation Data'!H60)),NA())</f>
        <v>#N/A</v>
      </c>
      <c r="AQ66" s="92" t="e">
        <f ca="true">+IF(AND(ISNUMBER(OFFSET('Sanitation Data'!$H$6,0,10*ROW('Sanitation Data'!H60))),'Data Summary'!DF66="Yes"),OFFSET('Sanitation Data'!$H$6,0,10*ROW('Sanitation Data'!H60)),NA())</f>
        <v>#N/A</v>
      </c>
      <c r="AR66" s="92" t="e">
        <f ca="true">+IF(AND(ISNUMBER(OFFSET('Sanitation Data'!$H$10,0,10*ROW('Sanitation Data'!H60))),'Data Summary'!DG66="Yes"),OFFSET('Sanitation Data'!$H$10,0,10*ROW('Sanitation Data'!H60)),NA())</f>
        <v>#N/A</v>
      </c>
      <c r="AS66" s="92" t="e">
        <f ca="true">+IF(AND(ISNUMBER(OFFSET('Sanitation Data'!$H$11,0,10*ROW('Sanitation Data'!H60))),'Data Summary'!DH66="Yes"),OFFSET('Sanitation Data'!$H$11,0,10*ROW('Sanitation Data'!H60)),NA())</f>
        <v>#N/A</v>
      </c>
      <c r="AT66" s="92" t="e">
        <f ca="true">+IF(AND(ISNUMBER(OFFSET('Sanitation Data'!$H$12,0,10*ROW('Sanitation Data'!H60))),'Data Summary'!DI66="Yes"),OFFSET('Sanitation Data'!$H$12,0,10*ROW('Sanitation Data'!H60)),NA())</f>
        <v>#N/A</v>
      </c>
      <c r="AU66" s="92" t="e">
        <f ca="true">+IF(AND(ISNUMBER(OFFSET('Sanitation Data'!$I$4,0,10*ROW('Sanitation Data'!I60))),'Data Summary'!DJ66="Yes"),100-OFFSET('Sanitation Data'!$I$4,0,10*ROW('Sanitation Data'!I60)),NA())</f>
        <v>#N/A</v>
      </c>
      <c r="AV66" s="92" t="e">
        <f ca="true">+IF(AND(ISNUMBER(OFFSET('Sanitation Data'!$I$6,0,10*ROW('Sanitation Data'!I60))),'Data Summary'!DK66="Yes"),OFFSET('Sanitation Data'!$I$6,0,10*ROW('Sanitation Data'!I60)),NA())</f>
        <v>#N/A</v>
      </c>
      <c r="AW66" s="92" t="e">
        <f ca="true">+IF(AND(ISNUMBER(OFFSET('Sanitation Data'!$I$10,0,10*ROW('Sanitation Data'!I60))),'Data Summary'!DL66="Yes"),OFFSET('Sanitation Data'!$I$10,0,10*ROW('Sanitation Data'!I60)),NA())</f>
        <v>#N/A</v>
      </c>
      <c r="AX66" s="92" t="e">
        <f ca="true">+IF(AND(ISNUMBER(OFFSET('Sanitation Data'!$I$11,0,10*ROW('Sanitation Data'!I60))),'Data Summary'!DM66="Yes"),OFFSET('Sanitation Data'!$I$11,0,10*ROW('Sanitation Data'!I60)),NA())</f>
        <v>#N/A</v>
      </c>
      <c r="AY66" s="92" t="e">
        <f ca="true">+IF(AND(ISNUMBER(OFFSET('Sanitation Data'!$I$12,0,10*ROW('Sanitation Data'!I60))),'Data Summary'!DN66="Yes"),OFFSET('Sanitation Data'!$I$12,0,10*ROW('Sanitation Data'!I60)),NA())</f>
        <v>#N/A</v>
      </c>
      <c r="AZ66" s="93" t="e">
        <f ca="true">+IF(AND(ISNUMBER(OFFSET('Hygiene Data'!$D$5,0,10*ROW('Hygiene Data'!D60))),'Data Summary'!DO66="Yes"),OFFSET('Hygiene Data'!$D$5,0,10*ROW('Hygiene Data'!D60)),NA())</f>
        <v>#N/A</v>
      </c>
      <c r="BA66" s="93" t="e">
        <f ca="true">+IF(AND(ISNUMBER(OFFSET('Hygiene Data'!$D$7,0,10*ROW('Hygiene Data'!D60))),'Data Summary'!DP66="Yes"),OFFSET('Hygiene Data'!$D$7,0,10*ROW('Hygiene Data'!D60)),NA())</f>
        <v>#N/A</v>
      </c>
      <c r="BB66" s="93" t="e">
        <f ca="true">+IF(AND(ISNUMBER(OFFSET('Hygiene Data'!$D$9,0,10*ROW('Hygiene Data'!D60))),'Data Summary'!DQ66="Yes"),OFFSET('Hygiene Data'!$D$9,0,10*ROW('Hygiene Data'!D60)),NA())</f>
        <v>#N/A</v>
      </c>
      <c r="BC66" s="93" t="e">
        <f ca="true">+IF(AND(ISNUMBER(OFFSET('Hygiene Data'!$E$5,0,10*ROW('Hygiene Data'!E60))),'Data Summary'!DR66="Yes"),OFFSET('Hygiene Data'!$E$5,0,10*ROW('Hygiene Data'!E60)),NA())</f>
        <v>#N/A</v>
      </c>
      <c r="BD66" s="93" t="e">
        <f ca="true">+IF(AND(ISNUMBER(OFFSET('Hygiene Data'!$E$7,0,10*ROW('Hygiene Data'!E60))),'Data Summary'!DS66="Yes"),OFFSET('Hygiene Data'!$E$7,0,10*ROW('Hygiene Data'!E60)),NA())</f>
        <v>#N/A</v>
      </c>
      <c r="BE66" s="93" t="e">
        <f ca="true">+IF(AND(ISNUMBER(OFFSET('Hygiene Data'!$E$9,0,10*ROW('Hygiene Data'!E60))),'Data Summary'!DT66="Yes"),OFFSET('Hygiene Data'!$E$9,0,10*ROW('Hygiene Data'!E60)),NA())</f>
        <v>#N/A</v>
      </c>
      <c r="BF66" s="93" t="e">
        <f ca="true">+IF(AND(ISNUMBER(OFFSET('Hygiene Data'!$F$5,0,10*ROW('Hygiene Data'!F60))),'Data Summary'!DU66="Yes"),OFFSET('Hygiene Data'!$F$5,0,10*ROW('Hygiene Data'!F60)),NA())</f>
        <v>#N/A</v>
      </c>
      <c r="BG66" s="93" t="e">
        <f ca="true">+IF(AND(ISNUMBER(OFFSET('Hygiene Data'!$F$7,0,10*ROW('Hygiene Data'!F60))),'Data Summary'!DV66="Yes"),OFFSET('Hygiene Data'!$F$7,0,10*ROW('Hygiene Data'!F60)),NA())</f>
        <v>#N/A</v>
      </c>
      <c r="BH66" s="93" t="e">
        <f ca="true">+IF(AND(ISNUMBER(OFFSET('Hygiene Data'!$F$9,0,10*ROW('Hygiene Data'!F60))),'Data Summary'!DW66="Yes"),OFFSET('Hygiene Data'!$F$9,0,10*ROW('Hygiene Data'!F60)),NA())</f>
        <v>#N/A</v>
      </c>
      <c r="BI66" s="93" t="e">
        <f ca="true">+IF(AND(ISNUMBER(OFFSET('Hygiene Data'!$G$5,0,10*ROW('Hygiene Data'!G60))),'Data Summary'!DX66="Yes"),OFFSET('Hygiene Data'!$G$5,0,10*ROW('Hygiene Data'!G60)),NA())</f>
        <v>#N/A</v>
      </c>
      <c r="BJ66" s="93" t="e">
        <f ca="true">+IF(AND(ISNUMBER(OFFSET('Hygiene Data'!$G$7,0,10*ROW('Hygiene Data'!G60))),'Data Summary'!DY66="Yes"),OFFSET('Hygiene Data'!$G$7,0,10*ROW('Hygiene Data'!G60)),NA())</f>
        <v>#N/A</v>
      </c>
      <c r="BK66" s="93" t="e">
        <f ca="true">+IF(AND(ISNUMBER(OFFSET('Hygiene Data'!$G$9,0,10*ROW('Hygiene Data'!G60))),'Data Summary'!DZ66="Yes"),OFFSET('Hygiene Data'!$G$9,0,10*ROW('Hygiene Data'!G60)),NA())</f>
        <v>#N/A</v>
      </c>
      <c r="BL66" s="93" t="e">
        <f ca="true">+IF(AND(ISNUMBER(OFFSET('Hygiene Data'!$H$5,0,10*ROW('Hygiene Data'!H60))),'Data Summary'!EA66="Yes"),OFFSET('Hygiene Data'!$H$5,0,10*ROW('Hygiene Data'!H60)),NA())</f>
        <v>#N/A</v>
      </c>
      <c r="BM66" s="93" t="e">
        <f ca="true">+IF(AND(ISNUMBER(OFFSET('Hygiene Data'!$H$7,0,10*ROW('Hygiene Data'!H60))),'Data Summary'!EB66="Yes"),OFFSET('Hygiene Data'!$H$7,0,10*ROW('Hygiene Data'!H60)),NA())</f>
        <v>#N/A</v>
      </c>
      <c r="BN66" s="93" t="e">
        <f ca="true">+IF(AND(ISNUMBER(OFFSET('Hygiene Data'!$H$9,0,10*ROW('Hygiene Data'!H60))),'Data Summary'!EC66="Yes"),OFFSET('Hygiene Data'!$H$9,0,10*ROW('Hygiene Data'!H60)),NA())</f>
        <v>#N/A</v>
      </c>
      <c r="BO66" s="93" t="e">
        <f ca="true">+IF(AND(ISNUMBER(OFFSET('Hygiene Data'!$I$5,0,10*ROW('Hygiene Data'!I60))),'Data Summary'!ED66="Yes"),OFFSET('Hygiene Data'!$I$5,0,10*ROW('Hygiene Data'!I60)),NA())</f>
        <v>#N/A</v>
      </c>
      <c r="BP66" s="93" t="e">
        <f ca="true">+IF(AND(ISNUMBER(OFFSET('Hygiene Data'!$I$7,0,10*ROW('Hygiene Data'!I60))),'Data Summary'!EE66="Yes"),OFFSET('Hygiene Data'!$I$7,0,10*ROW('Hygiene Data'!I60)),NA())</f>
        <v>#N/A</v>
      </c>
      <c r="BQ66" s="93" t="e">
        <f ca="true">+IF(AND(ISNUMBER(OFFSET('Hygiene Data'!$I$9,0,10*ROW('Hygiene Data'!I60))),'Data Summary'!EF66="Yes"),OFFSET('Hygiene Data'!$I$9,0,10*ROW('Hygiene Data'!I60)),NA())</f>
        <v>#N/A</v>
      </c>
    </row>
    <row xmlns:x14ac="http://schemas.microsoft.com/office/spreadsheetml/2009/9/ac" r="67" x14ac:dyDescent="0.2">
      <c r="A67" s="329" t="e">
        <f ca="true">+RIGHT('Data Summary'!A67,LEN('Data Summary'!A67)-9)</f>
        <v>#VALUE!</v>
      </c>
      <c r="B67" s="35" t="str">
        <f ca="true">+IF(ISTEXT('Data Summary'!B67),'Data Summary'!B67,"")</f>
        <v/>
      </c>
      <c r="C67" s="328" t="e">
        <f ca="true">+VALUE('Data Summary'!C67)</f>
        <v>#VALUE!</v>
      </c>
      <c r="D67" s="91" t="e">
        <f ca="true">+IF(AND(ISNUMBER(OFFSET('Water Data'!$D$4,0,10*ROW('Water Data'!D61))),'Data Summary'!BS67="Yes"),100-OFFSET('Water Data'!$D$4,0,10*ROW('Water Data'!D61)),NA())</f>
        <v>#N/A</v>
      </c>
      <c r="E67" s="91" t="e">
        <f ca="true">+IF(AND(ISNUMBER(OFFSET('Water Data'!$D$6,0,10*ROW('Water Data'!D61))),'Data Summary'!BT67="Yes"),OFFSET('Water Data'!$D$6,0,10*ROW('Water Data'!D61)),NA())</f>
        <v>#N/A</v>
      </c>
      <c r="F67" s="91" t="e">
        <f ca="true">+IF(AND(ISNUMBER(OFFSET('Water Data'!$D$9,0,10*ROW('Water Data'!D61))),'Data Summary'!BU67="Yes"),OFFSET('Water Data'!$D$9,0,10*ROW('Water Data'!D61)),NA())</f>
        <v>#N/A</v>
      </c>
      <c r="G67" s="91" t="e">
        <f ca="true">+IF(AND(ISNUMBER(OFFSET('Water Data'!$E$4,0,10*ROW('Water Data'!E61))),'Data Summary'!BV67="Yes"),100-OFFSET('Water Data'!$E$4,0,10*ROW('Water Data'!E61)),NA())</f>
        <v>#N/A</v>
      </c>
      <c r="H67" s="91" t="e">
        <f ca="true">+IF(AND(ISNUMBER(OFFSET('Water Data'!$E$6,0,10*ROW('Water Data'!E61))),'Data Summary'!BW67="Yes"),OFFSET('Water Data'!$E$6,0,10*ROW('Water Data'!E61)),NA())</f>
        <v>#N/A</v>
      </c>
      <c r="I67" s="91" t="e">
        <f ca="true">+IF(AND(ISNUMBER(OFFSET('Water Data'!$E$9,0,10*ROW('Water Data'!E61))),'Data Summary'!BX67="Yes"),OFFSET('Water Data'!$E$9,0,10*ROW('Water Data'!E61)),NA())</f>
        <v>#N/A</v>
      </c>
      <c r="J67" s="91" t="e">
        <f ca="true">+IF(AND(ISNUMBER(OFFSET('Water Data'!$F$4,0,10*ROW('Water Data'!F61))),'Data Summary'!BY67="Yes"),100-OFFSET('Water Data'!$F$4,0,10*ROW('Water Data'!F61)),NA())</f>
        <v>#N/A</v>
      </c>
      <c r="K67" s="91" t="e">
        <f ca="true">+IF(AND(ISNUMBER(OFFSET('Water Data'!$F$6,0,10*ROW('Water Data'!F61))),'Data Summary'!BZ67="Yes"),OFFSET('Water Data'!$F$6,0,10*ROW('Water Data'!F61)),NA())</f>
        <v>#N/A</v>
      </c>
      <c r="L67" s="91" t="e">
        <f ca="true">+IF(AND(ISNUMBER(OFFSET('Water Data'!$F$9,0,10*ROW('Water Data'!F61))),'Data Summary'!CA67="Yes"),OFFSET('Water Data'!$F$9,0,10*ROW('Water Data'!F61)),NA())</f>
        <v>#N/A</v>
      </c>
      <c r="M67" s="91" t="e">
        <f ca="true">+IF(AND(ISNUMBER(OFFSET('Water Data'!$G$4,0,10*ROW('Water Data'!G61))),'Data Summary'!CB67="Yes"),100-OFFSET('Water Data'!$G$4,0,10*ROW('Water Data'!G61)),NA())</f>
        <v>#N/A</v>
      </c>
      <c r="N67" s="91" t="e">
        <f ca="true">+IF(AND(ISNUMBER(OFFSET('Water Data'!$G$6,0,10*ROW('Water Data'!G61))),'Data Summary'!CC67="Yes"),OFFSET('Water Data'!$G$6,0,10*ROW('Water Data'!G61)),NA())</f>
        <v>#N/A</v>
      </c>
      <c r="O67" s="91" t="e">
        <f ca="true">+IF(AND(ISNUMBER(OFFSET('Water Data'!$G$9,0,10*ROW('Water Data'!G61))),'Data Summary'!CD67="Yes"),OFFSET('Water Data'!$G$9,0,10*ROW('Water Data'!G61)),NA())</f>
        <v>#N/A</v>
      </c>
      <c r="P67" s="91" t="e">
        <f ca="true">+IF(AND(ISNUMBER(OFFSET('Water Data'!$H$4,0,10*ROW('Water Data'!H61))),'Data Summary'!CE67="Yes"),100-OFFSET('Water Data'!$H$4,0,10*ROW('Water Data'!H61)),NA())</f>
        <v>#N/A</v>
      </c>
      <c r="Q67" s="91" t="e">
        <f ca="true">+IF(AND(ISNUMBER(OFFSET('Water Data'!$H$6,0,10*ROW('Water Data'!H61))),'Data Summary'!CF67="Yes"),OFFSET('Water Data'!$H$6,0,10*ROW('Water Data'!H61)),NA())</f>
        <v>#N/A</v>
      </c>
      <c r="R67" s="91" t="e">
        <f ca="true">+IF(AND(ISNUMBER(OFFSET('Water Data'!$H$9,0,10*ROW('Water Data'!H61))),'Data Summary'!CG67="Yes"),OFFSET('Water Data'!$H$9,0,10*ROW('Water Data'!H61)),NA())</f>
        <v>#N/A</v>
      </c>
      <c r="S67" s="91" t="e">
        <f ca="true">+IF(AND(ISNUMBER(OFFSET('Water Data'!$I$4,0,10*ROW('Water Data'!I61))),'Data Summary'!CH67="Yes"),100-OFFSET('Water Data'!$I$4,0,10*ROW('Water Data'!I61)),NA())</f>
        <v>#N/A</v>
      </c>
      <c r="T67" s="91" t="e">
        <f ca="true">+IF(AND(ISNUMBER(OFFSET('Water Data'!$I$6,0,10*ROW('Water Data'!I61))),'Data Summary'!CI67="Yes"),OFFSET('Water Data'!$I$6,0,10*ROW('Water Data'!I61)),NA())</f>
        <v>#N/A</v>
      </c>
      <c r="U67" s="91" t="e">
        <f ca="true">+IF(AND(ISNUMBER(OFFSET('Water Data'!$I$9,0,10*ROW('Water Data'!I61))),'Data Summary'!CJ67="Yes"),OFFSET('Water Data'!$I$9,0,10*ROW('Water Data'!I61)),NA())</f>
        <v>#N/A</v>
      </c>
      <c r="V67" s="92" t="e">
        <f ca="true">+IF(AND(ISNUMBER(OFFSET('Sanitation Data'!$D$4,0,10*ROW('Sanitation Data'!D61))),'Data Summary'!CK67="Yes"),100-OFFSET('Sanitation Data'!$D$4,0,10*ROW('Sanitation Data'!D61)),NA())</f>
        <v>#N/A</v>
      </c>
      <c r="W67" s="92" t="e">
        <f ca="true">+IF(AND(ISNUMBER(OFFSET('Sanitation Data'!$D$6,0,10*ROW('Sanitation Data'!D61))),'Data Summary'!CL67="Yes"),OFFSET('Sanitation Data'!$D$6,0,10*ROW('Sanitation Data'!D61)),NA())</f>
        <v>#N/A</v>
      </c>
      <c r="X67" s="92" t="e">
        <f ca="true">+IF(AND(ISNUMBER(OFFSET('Sanitation Data'!$D$10,0,10*ROW('Sanitation Data'!D61))),'Data Summary'!CM67="Yes"),OFFSET('Sanitation Data'!$D$10,0,10*ROW('Sanitation Data'!D61)),NA())</f>
        <v>#N/A</v>
      </c>
      <c r="Y67" s="92" t="e">
        <f ca="true">+IF(AND(ISNUMBER(OFFSET('Sanitation Data'!$D$11,0,10*ROW('Sanitation Data'!D61))),'Data Summary'!CN67="Yes"),OFFSET('Sanitation Data'!$D$11,0,10*ROW('Sanitation Data'!D61)),NA())</f>
        <v>#N/A</v>
      </c>
      <c r="Z67" s="92" t="e">
        <f ca="true">+IF(AND(ISNUMBER(OFFSET('Sanitation Data'!$D$12,0,10*ROW('Sanitation Data'!D61))),'Data Summary'!CO67="Yes"),OFFSET('Sanitation Data'!$D$12,0,10*ROW('Sanitation Data'!D61)),NA())</f>
        <v>#N/A</v>
      </c>
      <c r="AA67" s="92" t="e">
        <f ca="true">+IF(AND(ISNUMBER(OFFSET('Sanitation Data'!$E$4,0,10*ROW('Sanitation Data'!E61))),'Data Summary'!CP67="Yes"),100-OFFSET('Sanitation Data'!$E$4,0,10*ROW('Sanitation Data'!E61)),NA())</f>
        <v>#N/A</v>
      </c>
      <c r="AB67" s="92" t="e">
        <f ca="true">+IF(AND(ISNUMBER(OFFSET('Sanitation Data'!$E$6,0,10*ROW('Sanitation Data'!E61))),'Data Summary'!CQ67="Yes"),OFFSET('Sanitation Data'!$E$6,0,10*ROW('Sanitation Data'!E61)),NA())</f>
        <v>#N/A</v>
      </c>
      <c r="AC67" s="92" t="e">
        <f ca="true">+IF(AND(ISNUMBER(OFFSET('Sanitation Data'!$E$10,0,10*ROW('Sanitation Data'!E61))),'Data Summary'!CR67="Yes"),OFFSET('Sanitation Data'!$E$10,0,10*ROW('Sanitation Data'!E61)),NA())</f>
        <v>#N/A</v>
      </c>
      <c r="AD67" s="92" t="e">
        <f ca="true">+IF(AND(ISNUMBER(OFFSET('Sanitation Data'!$E$11,0,10*ROW('Sanitation Data'!E61))),'Data Summary'!CS67="Yes"),OFFSET('Sanitation Data'!$E$11,0,10*ROW('Sanitation Data'!E61)),NA())</f>
        <v>#N/A</v>
      </c>
      <c r="AE67" s="92" t="e">
        <f ca="true">+IF(AND(ISNUMBER(OFFSET('Sanitation Data'!$E$12,0,10*ROW('Sanitation Data'!E61))),'Data Summary'!CT67="Yes"),OFFSET('Sanitation Data'!$E$12,0,10*ROW('Sanitation Data'!E61)),NA())</f>
        <v>#N/A</v>
      </c>
      <c r="AF67" s="92" t="e">
        <f ca="true">+IF(AND(ISNUMBER(OFFSET('Sanitation Data'!$F$4,0,10*ROW('Sanitation Data'!F61))),'Data Summary'!CU67="Yes"),100-OFFSET('Sanitation Data'!$F$4,0,10*ROW('Sanitation Data'!F61)),NA())</f>
        <v>#N/A</v>
      </c>
      <c r="AG67" s="92" t="e">
        <f ca="true">+IF(AND(ISNUMBER(OFFSET('Sanitation Data'!$F$6,0,10*ROW('Sanitation Data'!F61))),'Data Summary'!CV67="Yes"),OFFSET('Sanitation Data'!$F$6,0,10*ROW('Sanitation Data'!F61)),NA())</f>
        <v>#N/A</v>
      </c>
      <c r="AH67" s="92" t="e">
        <f ca="true">+IF(AND(ISNUMBER(OFFSET('Sanitation Data'!$F$10,0,10*ROW('Sanitation Data'!F61))),'Data Summary'!CW67="Yes"),OFFSET('Sanitation Data'!$F$10,0,10*ROW('Sanitation Data'!F61)),NA())</f>
        <v>#N/A</v>
      </c>
      <c r="AI67" s="92" t="e">
        <f ca="true">+IF(AND(ISNUMBER(OFFSET('Sanitation Data'!$F$11,0,10*ROW('Sanitation Data'!F61))),'Data Summary'!CX67="Yes"),OFFSET('Sanitation Data'!$F$11,0,10*ROW('Sanitation Data'!F61)),NA())</f>
        <v>#N/A</v>
      </c>
      <c r="AJ67" s="92" t="e">
        <f ca="true">+IF(AND(ISNUMBER(OFFSET('Sanitation Data'!$F$12,0,10*ROW('Sanitation Data'!F61))),'Data Summary'!CY67="Yes"),OFFSET('Sanitation Data'!$F$12,0,10*ROW('Sanitation Data'!F61)),NA())</f>
        <v>#N/A</v>
      </c>
      <c r="AK67" s="92" t="e">
        <f ca="true">+IF(AND(ISNUMBER(OFFSET('Sanitation Data'!$G$4,0,10*ROW('Sanitation Data'!G61))),'Data Summary'!CZ67="Yes"),100-OFFSET('Sanitation Data'!$G$4,0,10*ROW('Sanitation Data'!G61)),NA())</f>
        <v>#N/A</v>
      </c>
      <c r="AL67" s="92" t="e">
        <f ca="true">+IF(AND(ISNUMBER(OFFSET('Sanitation Data'!$G$6,0,10*ROW('Sanitation Data'!G61))),'Data Summary'!DA67="Yes"),OFFSET('Sanitation Data'!$G$6,0,10*ROW('Sanitation Data'!G61)),NA())</f>
        <v>#N/A</v>
      </c>
      <c r="AM67" s="92" t="e">
        <f ca="true">+IF(AND(ISNUMBER(OFFSET('Sanitation Data'!$G$10,0,10*ROW('Sanitation Data'!G61))),'Data Summary'!DB67="Yes"),OFFSET('Sanitation Data'!$G$10,0,10*ROW('Sanitation Data'!G61)),NA())</f>
        <v>#N/A</v>
      </c>
      <c r="AN67" s="92" t="e">
        <f ca="true">+IF(AND(ISNUMBER(OFFSET('Sanitation Data'!$G$11,0,10*ROW('Sanitation Data'!G61))),'Data Summary'!DC67="Yes"),OFFSET('Sanitation Data'!$G$11,0,10*ROW('Sanitation Data'!G61)),NA())</f>
        <v>#N/A</v>
      </c>
      <c r="AO67" s="92" t="e">
        <f ca="true">+IF(AND(ISNUMBER(OFFSET('Sanitation Data'!$G$12,0,10*ROW('Sanitation Data'!G61))),'Data Summary'!DD67="Yes"),OFFSET('Sanitation Data'!$G$12,0,10*ROW('Sanitation Data'!G61)),NA())</f>
        <v>#N/A</v>
      </c>
      <c r="AP67" s="92" t="e">
        <f ca="true">+IF(AND(ISNUMBER(OFFSET('Sanitation Data'!$H$4,0,10*ROW('Sanitation Data'!H61))),'Data Summary'!DE67="Yes"),100-OFFSET('Sanitation Data'!$H$4,0,10*ROW('Sanitation Data'!H61)),NA())</f>
        <v>#N/A</v>
      </c>
      <c r="AQ67" s="92" t="e">
        <f ca="true">+IF(AND(ISNUMBER(OFFSET('Sanitation Data'!$H$6,0,10*ROW('Sanitation Data'!H61))),'Data Summary'!DF67="Yes"),OFFSET('Sanitation Data'!$H$6,0,10*ROW('Sanitation Data'!H61)),NA())</f>
        <v>#N/A</v>
      </c>
      <c r="AR67" s="92" t="e">
        <f ca="true">+IF(AND(ISNUMBER(OFFSET('Sanitation Data'!$H$10,0,10*ROW('Sanitation Data'!H61))),'Data Summary'!DG67="Yes"),OFFSET('Sanitation Data'!$H$10,0,10*ROW('Sanitation Data'!H61)),NA())</f>
        <v>#N/A</v>
      </c>
      <c r="AS67" s="92" t="e">
        <f ca="true">+IF(AND(ISNUMBER(OFFSET('Sanitation Data'!$H$11,0,10*ROW('Sanitation Data'!H61))),'Data Summary'!DH67="Yes"),OFFSET('Sanitation Data'!$H$11,0,10*ROW('Sanitation Data'!H61)),NA())</f>
        <v>#N/A</v>
      </c>
      <c r="AT67" s="92" t="e">
        <f ca="true">+IF(AND(ISNUMBER(OFFSET('Sanitation Data'!$H$12,0,10*ROW('Sanitation Data'!H61))),'Data Summary'!DI67="Yes"),OFFSET('Sanitation Data'!$H$12,0,10*ROW('Sanitation Data'!H61)),NA())</f>
        <v>#N/A</v>
      </c>
      <c r="AU67" s="92" t="e">
        <f ca="true">+IF(AND(ISNUMBER(OFFSET('Sanitation Data'!$I$4,0,10*ROW('Sanitation Data'!I61))),'Data Summary'!DJ67="Yes"),100-OFFSET('Sanitation Data'!$I$4,0,10*ROW('Sanitation Data'!I61)),NA())</f>
        <v>#N/A</v>
      </c>
      <c r="AV67" s="92" t="e">
        <f ca="true">+IF(AND(ISNUMBER(OFFSET('Sanitation Data'!$I$6,0,10*ROW('Sanitation Data'!I61))),'Data Summary'!DK67="Yes"),OFFSET('Sanitation Data'!$I$6,0,10*ROW('Sanitation Data'!I61)),NA())</f>
        <v>#N/A</v>
      </c>
      <c r="AW67" s="92" t="e">
        <f ca="true">+IF(AND(ISNUMBER(OFFSET('Sanitation Data'!$I$10,0,10*ROW('Sanitation Data'!I61))),'Data Summary'!DL67="Yes"),OFFSET('Sanitation Data'!$I$10,0,10*ROW('Sanitation Data'!I61)),NA())</f>
        <v>#N/A</v>
      </c>
      <c r="AX67" s="92" t="e">
        <f ca="true">+IF(AND(ISNUMBER(OFFSET('Sanitation Data'!$I$11,0,10*ROW('Sanitation Data'!I61))),'Data Summary'!DM67="Yes"),OFFSET('Sanitation Data'!$I$11,0,10*ROW('Sanitation Data'!I61)),NA())</f>
        <v>#N/A</v>
      </c>
      <c r="AY67" s="92" t="e">
        <f ca="true">+IF(AND(ISNUMBER(OFFSET('Sanitation Data'!$I$12,0,10*ROW('Sanitation Data'!I61))),'Data Summary'!DN67="Yes"),OFFSET('Sanitation Data'!$I$12,0,10*ROW('Sanitation Data'!I61)),NA())</f>
        <v>#N/A</v>
      </c>
      <c r="AZ67" s="93" t="e">
        <f ca="true">+IF(AND(ISNUMBER(OFFSET('Hygiene Data'!$D$5,0,10*ROW('Hygiene Data'!D61))),'Data Summary'!DO67="Yes"),OFFSET('Hygiene Data'!$D$5,0,10*ROW('Hygiene Data'!D61)),NA())</f>
        <v>#N/A</v>
      </c>
      <c r="BA67" s="93" t="e">
        <f ca="true">+IF(AND(ISNUMBER(OFFSET('Hygiene Data'!$D$7,0,10*ROW('Hygiene Data'!D61))),'Data Summary'!DP67="Yes"),OFFSET('Hygiene Data'!$D$7,0,10*ROW('Hygiene Data'!D61)),NA())</f>
        <v>#N/A</v>
      </c>
      <c r="BB67" s="93" t="e">
        <f ca="true">+IF(AND(ISNUMBER(OFFSET('Hygiene Data'!$D$9,0,10*ROW('Hygiene Data'!D61))),'Data Summary'!DQ67="Yes"),OFFSET('Hygiene Data'!$D$9,0,10*ROW('Hygiene Data'!D61)),NA())</f>
        <v>#N/A</v>
      </c>
      <c r="BC67" s="93" t="e">
        <f ca="true">+IF(AND(ISNUMBER(OFFSET('Hygiene Data'!$E$5,0,10*ROW('Hygiene Data'!E61))),'Data Summary'!DR67="Yes"),OFFSET('Hygiene Data'!$E$5,0,10*ROW('Hygiene Data'!E61)),NA())</f>
        <v>#N/A</v>
      </c>
      <c r="BD67" s="93" t="e">
        <f ca="true">+IF(AND(ISNUMBER(OFFSET('Hygiene Data'!$E$7,0,10*ROW('Hygiene Data'!E61))),'Data Summary'!DS67="Yes"),OFFSET('Hygiene Data'!$E$7,0,10*ROW('Hygiene Data'!E61)),NA())</f>
        <v>#N/A</v>
      </c>
      <c r="BE67" s="93" t="e">
        <f ca="true">+IF(AND(ISNUMBER(OFFSET('Hygiene Data'!$E$9,0,10*ROW('Hygiene Data'!E61))),'Data Summary'!DT67="Yes"),OFFSET('Hygiene Data'!$E$9,0,10*ROW('Hygiene Data'!E61)),NA())</f>
        <v>#N/A</v>
      </c>
      <c r="BF67" s="93" t="e">
        <f ca="true">+IF(AND(ISNUMBER(OFFSET('Hygiene Data'!$F$5,0,10*ROW('Hygiene Data'!F61))),'Data Summary'!DU67="Yes"),OFFSET('Hygiene Data'!$F$5,0,10*ROW('Hygiene Data'!F61)),NA())</f>
        <v>#N/A</v>
      </c>
      <c r="BG67" s="93" t="e">
        <f ca="true">+IF(AND(ISNUMBER(OFFSET('Hygiene Data'!$F$7,0,10*ROW('Hygiene Data'!F61))),'Data Summary'!DV67="Yes"),OFFSET('Hygiene Data'!$F$7,0,10*ROW('Hygiene Data'!F61)),NA())</f>
        <v>#N/A</v>
      </c>
      <c r="BH67" s="93" t="e">
        <f ca="true">+IF(AND(ISNUMBER(OFFSET('Hygiene Data'!$F$9,0,10*ROW('Hygiene Data'!F61))),'Data Summary'!DW67="Yes"),OFFSET('Hygiene Data'!$F$9,0,10*ROW('Hygiene Data'!F61)),NA())</f>
        <v>#N/A</v>
      </c>
      <c r="BI67" s="93" t="e">
        <f ca="true">+IF(AND(ISNUMBER(OFFSET('Hygiene Data'!$G$5,0,10*ROW('Hygiene Data'!G61))),'Data Summary'!DX67="Yes"),OFFSET('Hygiene Data'!$G$5,0,10*ROW('Hygiene Data'!G61)),NA())</f>
        <v>#N/A</v>
      </c>
      <c r="BJ67" s="93" t="e">
        <f ca="true">+IF(AND(ISNUMBER(OFFSET('Hygiene Data'!$G$7,0,10*ROW('Hygiene Data'!G61))),'Data Summary'!DY67="Yes"),OFFSET('Hygiene Data'!$G$7,0,10*ROW('Hygiene Data'!G61)),NA())</f>
        <v>#N/A</v>
      </c>
      <c r="BK67" s="93" t="e">
        <f ca="true">+IF(AND(ISNUMBER(OFFSET('Hygiene Data'!$G$9,0,10*ROW('Hygiene Data'!G61))),'Data Summary'!DZ67="Yes"),OFFSET('Hygiene Data'!$G$9,0,10*ROW('Hygiene Data'!G61)),NA())</f>
        <v>#N/A</v>
      </c>
      <c r="BL67" s="93" t="e">
        <f ca="true">+IF(AND(ISNUMBER(OFFSET('Hygiene Data'!$H$5,0,10*ROW('Hygiene Data'!H61))),'Data Summary'!EA67="Yes"),OFFSET('Hygiene Data'!$H$5,0,10*ROW('Hygiene Data'!H61)),NA())</f>
        <v>#N/A</v>
      </c>
      <c r="BM67" s="93" t="e">
        <f ca="true">+IF(AND(ISNUMBER(OFFSET('Hygiene Data'!$H$7,0,10*ROW('Hygiene Data'!H61))),'Data Summary'!EB67="Yes"),OFFSET('Hygiene Data'!$H$7,0,10*ROW('Hygiene Data'!H61)),NA())</f>
        <v>#N/A</v>
      </c>
      <c r="BN67" s="93" t="e">
        <f ca="true">+IF(AND(ISNUMBER(OFFSET('Hygiene Data'!$H$9,0,10*ROW('Hygiene Data'!H61))),'Data Summary'!EC67="Yes"),OFFSET('Hygiene Data'!$H$9,0,10*ROW('Hygiene Data'!H61)),NA())</f>
        <v>#N/A</v>
      </c>
      <c r="BO67" s="93" t="e">
        <f ca="true">+IF(AND(ISNUMBER(OFFSET('Hygiene Data'!$I$5,0,10*ROW('Hygiene Data'!I61))),'Data Summary'!ED67="Yes"),OFFSET('Hygiene Data'!$I$5,0,10*ROW('Hygiene Data'!I61)),NA())</f>
        <v>#N/A</v>
      </c>
      <c r="BP67" s="93" t="e">
        <f ca="true">+IF(AND(ISNUMBER(OFFSET('Hygiene Data'!$I$7,0,10*ROW('Hygiene Data'!I61))),'Data Summary'!EE67="Yes"),OFFSET('Hygiene Data'!$I$7,0,10*ROW('Hygiene Data'!I61)),NA())</f>
        <v>#N/A</v>
      </c>
      <c r="BQ67" s="93" t="e">
        <f ca="true">+IF(AND(ISNUMBER(OFFSET('Hygiene Data'!$I$9,0,10*ROW('Hygiene Data'!I61))),'Data Summary'!EF67="Yes"),OFFSET('Hygiene Data'!$I$9,0,10*ROW('Hygiene Data'!I61)),NA())</f>
        <v>#N/A</v>
      </c>
    </row>
    <row xmlns:x14ac="http://schemas.microsoft.com/office/spreadsheetml/2009/9/ac" r="68" x14ac:dyDescent="0.2">
      <c r="A68" s="329" t="e">
        <f ca="true">+RIGHT('Data Summary'!A68,LEN('Data Summary'!A68)-9)</f>
        <v>#VALUE!</v>
      </c>
      <c r="B68" s="35" t="str">
        <f ca="true">+IF(ISTEXT('Data Summary'!B68),'Data Summary'!B68,"")</f>
        <v/>
      </c>
      <c r="C68" s="328" t="e">
        <f ca="true">+VALUE('Data Summary'!C68)</f>
        <v>#VALUE!</v>
      </c>
      <c r="D68" s="91" t="e">
        <f ca="true">+IF(AND(ISNUMBER(OFFSET('Water Data'!$D$4,0,10*ROW('Water Data'!D62))),'Data Summary'!BS68="Yes"),100-OFFSET('Water Data'!$D$4,0,10*ROW('Water Data'!D62)),NA())</f>
        <v>#N/A</v>
      </c>
      <c r="E68" s="91" t="e">
        <f ca="true">+IF(AND(ISNUMBER(OFFSET('Water Data'!$D$6,0,10*ROW('Water Data'!D62))),'Data Summary'!BT68="Yes"),OFFSET('Water Data'!$D$6,0,10*ROW('Water Data'!D62)),NA())</f>
        <v>#N/A</v>
      </c>
      <c r="F68" s="91" t="e">
        <f ca="true">+IF(AND(ISNUMBER(OFFSET('Water Data'!$D$9,0,10*ROW('Water Data'!D62))),'Data Summary'!BU68="Yes"),OFFSET('Water Data'!$D$9,0,10*ROW('Water Data'!D62)),NA())</f>
        <v>#N/A</v>
      </c>
      <c r="G68" s="91" t="e">
        <f ca="true">+IF(AND(ISNUMBER(OFFSET('Water Data'!$E$4,0,10*ROW('Water Data'!E62))),'Data Summary'!BV68="Yes"),100-OFFSET('Water Data'!$E$4,0,10*ROW('Water Data'!E62)),NA())</f>
        <v>#N/A</v>
      </c>
      <c r="H68" s="91" t="e">
        <f ca="true">+IF(AND(ISNUMBER(OFFSET('Water Data'!$E$6,0,10*ROW('Water Data'!E62))),'Data Summary'!BW68="Yes"),OFFSET('Water Data'!$E$6,0,10*ROW('Water Data'!E62)),NA())</f>
        <v>#N/A</v>
      </c>
      <c r="I68" s="91" t="e">
        <f ca="true">+IF(AND(ISNUMBER(OFFSET('Water Data'!$E$9,0,10*ROW('Water Data'!E62))),'Data Summary'!BX68="Yes"),OFFSET('Water Data'!$E$9,0,10*ROW('Water Data'!E62)),NA())</f>
        <v>#N/A</v>
      </c>
      <c r="J68" s="91" t="e">
        <f ca="true">+IF(AND(ISNUMBER(OFFSET('Water Data'!$F$4,0,10*ROW('Water Data'!F62))),'Data Summary'!BY68="Yes"),100-OFFSET('Water Data'!$F$4,0,10*ROW('Water Data'!F62)),NA())</f>
        <v>#N/A</v>
      </c>
      <c r="K68" s="91" t="e">
        <f ca="true">+IF(AND(ISNUMBER(OFFSET('Water Data'!$F$6,0,10*ROW('Water Data'!F62))),'Data Summary'!BZ68="Yes"),OFFSET('Water Data'!$F$6,0,10*ROW('Water Data'!F62)),NA())</f>
        <v>#N/A</v>
      </c>
      <c r="L68" s="91" t="e">
        <f ca="true">+IF(AND(ISNUMBER(OFFSET('Water Data'!$F$9,0,10*ROW('Water Data'!F62))),'Data Summary'!CA68="Yes"),OFFSET('Water Data'!$F$9,0,10*ROW('Water Data'!F62)),NA())</f>
        <v>#N/A</v>
      </c>
      <c r="M68" s="91" t="e">
        <f ca="true">+IF(AND(ISNUMBER(OFFSET('Water Data'!$G$4,0,10*ROW('Water Data'!G62))),'Data Summary'!CB68="Yes"),100-OFFSET('Water Data'!$G$4,0,10*ROW('Water Data'!G62)),NA())</f>
        <v>#N/A</v>
      </c>
      <c r="N68" s="91" t="e">
        <f ca="true">+IF(AND(ISNUMBER(OFFSET('Water Data'!$G$6,0,10*ROW('Water Data'!G62))),'Data Summary'!CC68="Yes"),OFFSET('Water Data'!$G$6,0,10*ROW('Water Data'!G62)),NA())</f>
        <v>#N/A</v>
      </c>
      <c r="O68" s="91" t="e">
        <f ca="true">+IF(AND(ISNUMBER(OFFSET('Water Data'!$G$9,0,10*ROW('Water Data'!G62))),'Data Summary'!CD68="Yes"),OFFSET('Water Data'!$G$9,0,10*ROW('Water Data'!G62)),NA())</f>
        <v>#N/A</v>
      </c>
      <c r="P68" s="91" t="e">
        <f ca="true">+IF(AND(ISNUMBER(OFFSET('Water Data'!$H$4,0,10*ROW('Water Data'!H62))),'Data Summary'!CE68="Yes"),100-OFFSET('Water Data'!$H$4,0,10*ROW('Water Data'!H62)),NA())</f>
        <v>#N/A</v>
      </c>
      <c r="Q68" s="91" t="e">
        <f ca="true">+IF(AND(ISNUMBER(OFFSET('Water Data'!$H$6,0,10*ROW('Water Data'!H62))),'Data Summary'!CF68="Yes"),OFFSET('Water Data'!$H$6,0,10*ROW('Water Data'!H62)),NA())</f>
        <v>#N/A</v>
      </c>
      <c r="R68" s="91" t="e">
        <f ca="true">+IF(AND(ISNUMBER(OFFSET('Water Data'!$H$9,0,10*ROW('Water Data'!H62))),'Data Summary'!CG68="Yes"),OFFSET('Water Data'!$H$9,0,10*ROW('Water Data'!H62)),NA())</f>
        <v>#N/A</v>
      </c>
      <c r="S68" s="91" t="e">
        <f ca="true">+IF(AND(ISNUMBER(OFFSET('Water Data'!$I$4,0,10*ROW('Water Data'!I62))),'Data Summary'!CH68="Yes"),100-OFFSET('Water Data'!$I$4,0,10*ROW('Water Data'!I62)),NA())</f>
        <v>#N/A</v>
      </c>
      <c r="T68" s="91" t="e">
        <f ca="true">+IF(AND(ISNUMBER(OFFSET('Water Data'!$I$6,0,10*ROW('Water Data'!I62))),'Data Summary'!CI68="Yes"),OFFSET('Water Data'!$I$6,0,10*ROW('Water Data'!I62)),NA())</f>
        <v>#N/A</v>
      </c>
      <c r="U68" s="91" t="e">
        <f ca="true">+IF(AND(ISNUMBER(OFFSET('Water Data'!$I$9,0,10*ROW('Water Data'!I62))),'Data Summary'!CJ68="Yes"),OFFSET('Water Data'!$I$9,0,10*ROW('Water Data'!I62)),NA())</f>
        <v>#N/A</v>
      </c>
      <c r="V68" s="92" t="e">
        <f ca="true">+IF(AND(ISNUMBER(OFFSET('Sanitation Data'!$D$4,0,10*ROW('Sanitation Data'!D62))),'Data Summary'!CK68="Yes"),100-OFFSET('Sanitation Data'!$D$4,0,10*ROW('Sanitation Data'!D62)),NA())</f>
        <v>#N/A</v>
      </c>
      <c r="W68" s="92" t="e">
        <f ca="true">+IF(AND(ISNUMBER(OFFSET('Sanitation Data'!$D$6,0,10*ROW('Sanitation Data'!D62))),'Data Summary'!CL68="Yes"),OFFSET('Sanitation Data'!$D$6,0,10*ROW('Sanitation Data'!D62)),NA())</f>
        <v>#N/A</v>
      </c>
      <c r="X68" s="92" t="e">
        <f ca="true">+IF(AND(ISNUMBER(OFFSET('Sanitation Data'!$D$10,0,10*ROW('Sanitation Data'!D62))),'Data Summary'!CM68="Yes"),OFFSET('Sanitation Data'!$D$10,0,10*ROW('Sanitation Data'!D62)),NA())</f>
        <v>#N/A</v>
      </c>
      <c r="Y68" s="92" t="e">
        <f ca="true">+IF(AND(ISNUMBER(OFFSET('Sanitation Data'!$D$11,0,10*ROW('Sanitation Data'!D62))),'Data Summary'!CN68="Yes"),OFFSET('Sanitation Data'!$D$11,0,10*ROW('Sanitation Data'!D62)),NA())</f>
        <v>#N/A</v>
      </c>
      <c r="Z68" s="92" t="e">
        <f ca="true">+IF(AND(ISNUMBER(OFFSET('Sanitation Data'!$D$12,0,10*ROW('Sanitation Data'!D62))),'Data Summary'!CO68="Yes"),OFFSET('Sanitation Data'!$D$12,0,10*ROW('Sanitation Data'!D62)),NA())</f>
        <v>#N/A</v>
      </c>
      <c r="AA68" s="92" t="e">
        <f ca="true">+IF(AND(ISNUMBER(OFFSET('Sanitation Data'!$E$4,0,10*ROW('Sanitation Data'!E62))),'Data Summary'!CP68="Yes"),100-OFFSET('Sanitation Data'!$E$4,0,10*ROW('Sanitation Data'!E62)),NA())</f>
        <v>#N/A</v>
      </c>
      <c r="AB68" s="92" t="e">
        <f ca="true">+IF(AND(ISNUMBER(OFFSET('Sanitation Data'!$E$6,0,10*ROW('Sanitation Data'!E62))),'Data Summary'!CQ68="Yes"),OFFSET('Sanitation Data'!$E$6,0,10*ROW('Sanitation Data'!E62)),NA())</f>
        <v>#N/A</v>
      </c>
      <c r="AC68" s="92" t="e">
        <f ca="true">+IF(AND(ISNUMBER(OFFSET('Sanitation Data'!$E$10,0,10*ROW('Sanitation Data'!E62))),'Data Summary'!CR68="Yes"),OFFSET('Sanitation Data'!$E$10,0,10*ROW('Sanitation Data'!E62)),NA())</f>
        <v>#N/A</v>
      </c>
      <c r="AD68" s="92" t="e">
        <f ca="true">+IF(AND(ISNUMBER(OFFSET('Sanitation Data'!$E$11,0,10*ROW('Sanitation Data'!E62))),'Data Summary'!CS68="Yes"),OFFSET('Sanitation Data'!$E$11,0,10*ROW('Sanitation Data'!E62)),NA())</f>
        <v>#N/A</v>
      </c>
      <c r="AE68" s="92" t="e">
        <f ca="true">+IF(AND(ISNUMBER(OFFSET('Sanitation Data'!$E$12,0,10*ROW('Sanitation Data'!E62))),'Data Summary'!CT68="Yes"),OFFSET('Sanitation Data'!$E$12,0,10*ROW('Sanitation Data'!E62)),NA())</f>
        <v>#N/A</v>
      </c>
      <c r="AF68" s="92" t="e">
        <f ca="true">+IF(AND(ISNUMBER(OFFSET('Sanitation Data'!$F$4,0,10*ROW('Sanitation Data'!F62))),'Data Summary'!CU68="Yes"),100-OFFSET('Sanitation Data'!$F$4,0,10*ROW('Sanitation Data'!F62)),NA())</f>
        <v>#N/A</v>
      </c>
      <c r="AG68" s="92" t="e">
        <f ca="true">+IF(AND(ISNUMBER(OFFSET('Sanitation Data'!$F$6,0,10*ROW('Sanitation Data'!F62))),'Data Summary'!CV68="Yes"),OFFSET('Sanitation Data'!$F$6,0,10*ROW('Sanitation Data'!F62)),NA())</f>
        <v>#N/A</v>
      </c>
      <c r="AH68" s="92" t="e">
        <f ca="true">+IF(AND(ISNUMBER(OFFSET('Sanitation Data'!$F$10,0,10*ROW('Sanitation Data'!F62))),'Data Summary'!CW68="Yes"),OFFSET('Sanitation Data'!$F$10,0,10*ROW('Sanitation Data'!F62)),NA())</f>
        <v>#N/A</v>
      </c>
      <c r="AI68" s="92" t="e">
        <f ca="true">+IF(AND(ISNUMBER(OFFSET('Sanitation Data'!$F$11,0,10*ROW('Sanitation Data'!F62))),'Data Summary'!CX68="Yes"),OFFSET('Sanitation Data'!$F$11,0,10*ROW('Sanitation Data'!F62)),NA())</f>
        <v>#N/A</v>
      </c>
      <c r="AJ68" s="92" t="e">
        <f ca="true">+IF(AND(ISNUMBER(OFFSET('Sanitation Data'!$F$12,0,10*ROW('Sanitation Data'!F62))),'Data Summary'!CY68="Yes"),OFFSET('Sanitation Data'!$F$12,0,10*ROW('Sanitation Data'!F62)),NA())</f>
        <v>#N/A</v>
      </c>
      <c r="AK68" s="92" t="e">
        <f ca="true">+IF(AND(ISNUMBER(OFFSET('Sanitation Data'!$G$4,0,10*ROW('Sanitation Data'!G62))),'Data Summary'!CZ68="Yes"),100-OFFSET('Sanitation Data'!$G$4,0,10*ROW('Sanitation Data'!G62)),NA())</f>
        <v>#N/A</v>
      </c>
      <c r="AL68" s="92" t="e">
        <f ca="true">+IF(AND(ISNUMBER(OFFSET('Sanitation Data'!$G$6,0,10*ROW('Sanitation Data'!G62))),'Data Summary'!DA68="Yes"),OFFSET('Sanitation Data'!$G$6,0,10*ROW('Sanitation Data'!G62)),NA())</f>
        <v>#N/A</v>
      </c>
      <c r="AM68" s="92" t="e">
        <f ca="true">+IF(AND(ISNUMBER(OFFSET('Sanitation Data'!$G$10,0,10*ROW('Sanitation Data'!G62))),'Data Summary'!DB68="Yes"),OFFSET('Sanitation Data'!$G$10,0,10*ROW('Sanitation Data'!G62)),NA())</f>
        <v>#N/A</v>
      </c>
      <c r="AN68" s="92" t="e">
        <f ca="true">+IF(AND(ISNUMBER(OFFSET('Sanitation Data'!$G$11,0,10*ROW('Sanitation Data'!G62))),'Data Summary'!DC68="Yes"),OFFSET('Sanitation Data'!$G$11,0,10*ROW('Sanitation Data'!G62)),NA())</f>
        <v>#N/A</v>
      </c>
      <c r="AO68" s="92" t="e">
        <f ca="true">+IF(AND(ISNUMBER(OFFSET('Sanitation Data'!$G$12,0,10*ROW('Sanitation Data'!G62))),'Data Summary'!DD68="Yes"),OFFSET('Sanitation Data'!$G$12,0,10*ROW('Sanitation Data'!G62)),NA())</f>
        <v>#N/A</v>
      </c>
      <c r="AP68" s="92" t="e">
        <f ca="true">+IF(AND(ISNUMBER(OFFSET('Sanitation Data'!$H$4,0,10*ROW('Sanitation Data'!H62))),'Data Summary'!DE68="Yes"),100-OFFSET('Sanitation Data'!$H$4,0,10*ROW('Sanitation Data'!H62)),NA())</f>
        <v>#N/A</v>
      </c>
      <c r="AQ68" s="92" t="e">
        <f ca="true">+IF(AND(ISNUMBER(OFFSET('Sanitation Data'!$H$6,0,10*ROW('Sanitation Data'!H62))),'Data Summary'!DF68="Yes"),OFFSET('Sanitation Data'!$H$6,0,10*ROW('Sanitation Data'!H62)),NA())</f>
        <v>#N/A</v>
      </c>
      <c r="AR68" s="92" t="e">
        <f ca="true">+IF(AND(ISNUMBER(OFFSET('Sanitation Data'!$H$10,0,10*ROW('Sanitation Data'!H62))),'Data Summary'!DG68="Yes"),OFFSET('Sanitation Data'!$H$10,0,10*ROW('Sanitation Data'!H62)),NA())</f>
        <v>#N/A</v>
      </c>
      <c r="AS68" s="92" t="e">
        <f ca="true">+IF(AND(ISNUMBER(OFFSET('Sanitation Data'!$H$11,0,10*ROW('Sanitation Data'!H62))),'Data Summary'!DH68="Yes"),OFFSET('Sanitation Data'!$H$11,0,10*ROW('Sanitation Data'!H62)),NA())</f>
        <v>#N/A</v>
      </c>
      <c r="AT68" s="92" t="e">
        <f ca="true">+IF(AND(ISNUMBER(OFFSET('Sanitation Data'!$H$12,0,10*ROW('Sanitation Data'!H62))),'Data Summary'!DI68="Yes"),OFFSET('Sanitation Data'!$H$12,0,10*ROW('Sanitation Data'!H62)),NA())</f>
        <v>#N/A</v>
      </c>
      <c r="AU68" s="92" t="e">
        <f ca="true">+IF(AND(ISNUMBER(OFFSET('Sanitation Data'!$I$4,0,10*ROW('Sanitation Data'!I62))),'Data Summary'!DJ68="Yes"),100-OFFSET('Sanitation Data'!$I$4,0,10*ROW('Sanitation Data'!I62)),NA())</f>
        <v>#N/A</v>
      </c>
      <c r="AV68" s="92" t="e">
        <f ca="true">+IF(AND(ISNUMBER(OFFSET('Sanitation Data'!$I$6,0,10*ROW('Sanitation Data'!I62))),'Data Summary'!DK68="Yes"),OFFSET('Sanitation Data'!$I$6,0,10*ROW('Sanitation Data'!I62)),NA())</f>
        <v>#N/A</v>
      </c>
      <c r="AW68" s="92" t="e">
        <f ca="true">+IF(AND(ISNUMBER(OFFSET('Sanitation Data'!$I$10,0,10*ROW('Sanitation Data'!I62))),'Data Summary'!DL68="Yes"),OFFSET('Sanitation Data'!$I$10,0,10*ROW('Sanitation Data'!I62)),NA())</f>
        <v>#N/A</v>
      </c>
      <c r="AX68" s="92" t="e">
        <f ca="true">+IF(AND(ISNUMBER(OFFSET('Sanitation Data'!$I$11,0,10*ROW('Sanitation Data'!I62))),'Data Summary'!DM68="Yes"),OFFSET('Sanitation Data'!$I$11,0,10*ROW('Sanitation Data'!I62)),NA())</f>
        <v>#N/A</v>
      </c>
      <c r="AY68" s="92" t="e">
        <f ca="true">+IF(AND(ISNUMBER(OFFSET('Sanitation Data'!$I$12,0,10*ROW('Sanitation Data'!I62))),'Data Summary'!DN68="Yes"),OFFSET('Sanitation Data'!$I$12,0,10*ROW('Sanitation Data'!I62)),NA())</f>
        <v>#N/A</v>
      </c>
      <c r="AZ68" s="93" t="e">
        <f ca="true">+IF(AND(ISNUMBER(OFFSET('Hygiene Data'!$D$5,0,10*ROW('Hygiene Data'!D62))),'Data Summary'!DO68="Yes"),OFFSET('Hygiene Data'!$D$5,0,10*ROW('Hygiene Data'!D62)),NA())</f>
        <v>#N/A</v>
      </c>
      <c r="BA68" s="93" t="e">
        <f ca="true">+IF(AND(ISNUMBER(OFFSET('Hygiene Data'!$D$7,0,10*ROW('Hygiene Data'!D62))),'Data Summary'!DP68="Yes"),OFFSET('Hygiene Data'!$D$7,0,10*ROW('Hygiene Data'!D62)),NA())</f>
        <v>#N/A</v>
      </c>
      <c r="BB68" s="93" t="e">
        <f ca="true">+IF(AND(ISNUMBER(OFFSET('Hygiene Data'!$D$9,0,10*ROW('Hygiene Data'!D62))),'Data Summary'!DQ68="Yes"),OFFSET('Hygiene Data'!$D$9,0,10*ROW('Hygiene Data'!D62)),NA())</f>
        <v>#N/A</v>
      </c>
      <c r="BC68" s="93" t="e">
        <f ca="true">+IF(AND(ISNUMBER(OFFSET('Hygiene Data'!$E$5,0,10*ROW('Hygiene Data'!E62))),'Data Summary'!DR68="Yes"),OFFSET('Hygiene Data'!$E$5,0,10*ROW('Hygiene Data'!E62)),NA())</f>
        <v>#N/A</v>
      </c>
      <c r="BD68" s="93" t="e">
        <f ca="true">+IF(AND(ISNUMBER(OFFSET('Hygiene Data'!$E$7,0,10*ROW('Hygiene Data'!E62))),'Data Summary'!DS68="Yes"),OFFSET('Hygiene Data'!$E$7,0,10*ROW('Hygiene Data'!E62)),NA())</f>
        <v>#N/A</v>
      </c>
      <c r="BE68" s="93" t="e">
        <f ca="true">+IF(AND(ISNUMBER(OFFSET('Hygiene Data'!$E$9,0,10*ROW('Hygiene Data'!E62))),'Data Summary'!DT68="Yes"),OFFSET('Hygiene Data'!$E$9,0,10*ROW('Hygiene Data'!E62)),NA())</f>
        <v>#N/A</v>
      </c>
      <c r="BF68" s="93" t="e">
        <f ca="true">+IF(AND(ISNUMBER(OFFSET('Hygiene Data'!$F$5,0,10*ROW('Hygiene Data'!F62))),'Data Summary'!DU68="Yes"),OFFSET('Hygiene Data'!$F$5,0,10*ROW('Hygiene Data'!F62)),NA())</f>
        <v>#N/A</v>
      </c>
      <c r="BG68" s="93" t="e">
        <f ca="true">+IF(AND(ISNUMBER(OFFSET('Hygiene Data'!$F$7,0,10*ROW('Hygiene Data'!F62))),'Data Summary'!DV68="Yes"),OFFSET('Hygiene Data'!$F$7,0,10*ROW('Hygiene Data'!F62)),NA())</f>
        <v>#N/A</v>
      </c>
      <c r="BH68" s="93" t="e">
        <f ca="true">+IF(AND(ISNUMBER(OFFSET('Hygiene Data'!$F$9,0,10*ROW('Hygiene Data'!F62))),'Data Summary'!DW68="Yes"),OFFSET('Hygiene Data'!$F$9,0,10*ROW('Hygiene Data'!F62)),NA())</f>
        <v>#N/A</v>
      </c>
      <c r="BI68" s="93" t="e">
        <f ca="true">+IF(AND(ISNUMBER(OFFSET('Hygiene Data'!$G$5,0,10*ROW('Hygiene Data'!G62))),'Data Summary'!DX68="Yes"),OFFSET('Hygiene Data'!$G$5,0,10*ROW('Hygiene Data'!G62)),NA())</f>
        <v>#N/A</v>
      </c>
      <c r="BJ68" s="93" t="e">
        <f ca="true">+IF(AND(ISNUMBER(OFFSET('Hygiene Data'!$G$7,0,10*ROW('Hygiene Data'!G62))),'Data Summary'!DY68="Yes"),OFFSET('Hygiene Data'!$G$7,0,10*ROW('Hygiene Data'!G62)),NA())</f>
        <v>#N/A</v>
      </c>
      <c r="BK68" s="93" t="e">
        <f ca="true">+IF(AND(ISNUMBER(OFFSET('Hygiene Data'!$G$9,0,10*ROW('Hygiene Data'!G62))),'Data Summary'!DZ68="Yes"),OFFSET('Hygiene Data'!$G$9,0,10*ROW('Hygiene Data'!G62)),NA())</f>
        <v>#N/A</v>
      </c>
      <c r="BL68" s="93" t="e">
        <f ca="true">+IF(AND(ISNUMBER(OFFSET('Hygiene Data'!$H$5,0,10*ROW('Hygiene Data'!H62))),'Data Summary'!EA68="Yes"),OFFSET('Hygiene Data'!$H$5,0,10*ROW('Hygiene Data'!H62)),NA())</f>
        <v>#N/A</v>
      </c>
      <c r="BM68" s="93" t="e">
        <f ca="true">+IF(AND(ISNUMBER(OFFSET('Hygiene Data'!$H$7,0,10*ROW('Hygiene Data'!H62))),'Data Summary'!EB68="Yes"),OFFSET('Hygiene Data'!$H$7,0,10*ROW('Hygiene Data'!H62)),NA())</f>
        <v>#N/A</v>
      </c>
      <c r="BN68" s="93" t="e">
        <f ca="true">+IF(AND(ISNUMBER(OFFSET('Hygiene Data'!$H$9,0,10*ROW('Hygiene Data'!H62))),'Data Summary'!EC68="Yes"),OFFSET('Hygiene Data'!$H$9,0,10*ROW('Hygiene Data'!H62)),NA())</f>
        <v>#N/A</v>
      </c>
      <c r="BO68" s="93" t="e">
        <f ca="true">+IF(AND(ISNUMBER(OFFSET('Hygiene Data'!$I$5,0,10*ROW('Hygiene Data'!I62))),'Data Summary'!ED68="Yes"),OFFSET('Hygiene Data'!$I$5,0,10*ROW('Hygiene Data'!I62)),NA())</f>
        <v>#N/A</v>
      </c>
      <c r="BP68" s="93" t="e">
        <f ca="true">+IF(AND(ISNUMBER(OFFSET('Hygiene Data'!$I$7,0,10*ROW('Hygiene Data'!I62))),'Data Summary'!EE68="Yes"),OFFSET('Hygiene Data'!$I$7,0,10*ROW('Hygiene Data'!I62)),NA())</f>
        <v>#N/A</v>
      </c>
      <c r="BQ68" s="93" t="e">
        <f ca="true">+IF(AND(ISNUMBER(OFFSET('Hygiene Data'!$I$9,0,10*ROW('Hygiene Data'!I62))),'Data Summary'!EF68="Yes"),OFFSET('Hygiene Data'!$I$9,0,10*ROW('Hygiene Data'!I62)),NA())</f>
        <v>#N/A</v>
      </c>
    </row>
    <row xmlns:x14ac="http://schemas.microsoft.com/office/spreadsheetml/2009/9/ac" r="69" x14ac:dyDescent="0.2">
      <c r="A69" s="329" t="e">
        <f ca="true">+RIGHT('Data Summary'!A69,LEN('Data Summary'!A69)-9)</f>
        <v>#VALUE!</v>
      </c>
      <c r="B69" s="35" t="str">
        <f ca="true">+IF(ISTEXT('Data Summary'!B69),'Data Summary'!B69,"")</f>
        <v/>
      </c>
      <c r="C69" s="328" t="e">
        <f ca="true">+VALUE('Data Summary'!C69)</f>
        <v>#VALUE!</v>
      </c>
      <c r="D69" s="91" t="e">
        <f ca="true">+IF(AND(ISNUMBER(OFFSET('Water Data'!$D$4,0,10*ROW('Water Data'!D63))),'Data Summary'!BS69="Yes"),100-OFFSET('Water Data'!$D$4,0,10*ROW('Water Data'!D63)),NA())</f>
        <v>#N/A</v>
      </c>
      <c r="E69" s="91" t="e">
        <f ca="true">+IF(AND(ISNUMBER(OFFSET('Water Data'!$D$6,0,10*ROW('Water Data'!D63))),'Data Summary'!BT69="Yes"),OFFSET('Water Data'!$D$6,0,10*ROW('Water Data'!D63)),NA())</f>
        <v>#N/A</v>
      </c>
      <c r="F69" s="91" t="e">
        <f ca="true">+IF(AND(ISNUMBER(OFFSET('Water Data'!$D$9,0,10*ROW('Water Data'!D63))),'Data Summary'!BU69="Yes"),OFFSET('Water Data'!$D$9,0,10*ROW('Water Data'!D63)),NA())</f>
        <v>#N/A</v>
      </c>
      <c r="G69" s="91" t="e">
        <f ca="true">+IF(AND(ISNUMBER(OFFSET('Water Data'!$E$4,0,10*ROW('Water Data'!E63))),'Data Summary'!BV69="Yes"),100-OFFSET('Water Data'!$E$4,0,10*ROW('Water Data'!E63)),NA())</f>
        <v>#N/A</v>
      </c>
      <c r="H69" s="91" t="e">
        <f ca="true">+IF(AND(ISNUMBER(OFFSET('Water Data'!$E$6,0,10*ROW('Water Data'!E63))),'Data Summary'!BW69="Yes"),OFFSET('Water Data'!$E$6,0,10*ROW('Water Data'!E63)),NA())</f>
        <v>#N/A</v>
      </c>
      <c r="I69" s="91" t="e">
        <f ca="true">+IF(AND(ISNUMBER(OFFSET('Water Data'!$E$9,0,10*ROW('Water Data'!E63))),'Data Summary'!BX69="Yes"),OFFSET('Water Data'!$E$9,0,10*ROW('Water Data'!E63)),NA())</f>
        <v>#N/A</v>
      </c>
      <c r="J69" s="91" t="e">
        <f ca="true">+IF(AND(ISNUMBER(OFFSET('Water Data'!$F$4,0,10*ROW('Water Data'!F63))),'Data Summary'!BY69="Yes"),100-OFFSET('Water Data'!$F$4,0,10*ROW('Water Data'!F63)),NA())</f>
        <v>#N/A</v>
      </c>
      <c r="K69" s="91" t="e">
        <f ca="true">+IF(AND(ISNUMBER(OFFSET('Water Data'!$F$6,0,10*ROW('Water Data'!F63))),'Data Summary'!BZ69="Yes"),OFFSET('Water Data'!$F$6,0,10*ROW('Water Data'!F63)),NA())</f>
        <v>#N/A</v>
      </c>
      <c r="L69" s="91" t="e">
        <f ca="true">+IF(AND(ISNUMBER(OFFSET('Water Data'!$F$9,0,10*ROW('Water Data'!F63))),'Data Summary'!CA69="Yes"),OFFSET('Water Data'!$F$9,0,10*ROW('Water Data'!F63)),NA())</f>
        <v>#N/A</v>
      </c>
      <c r="M69" s="91" t="e">
        <f ca="true">+IF(AND(ISNUMBER(OFFSET('Water Data'!$G$4,0,10*ROW('Water Data'!G63))),'Data Summary'!CB69="Yes"),100-OFFSET('Water Data'!$G$4,0,10*ROW('Water Data'!G63)),NA())</f>
        <v>#N/A</v>
      </c>
      <c r="N69" s="91" t="e">
        <f ca="true">+IF(AND(ISNUMBER(OFFSET('Water Data'!$G$6,0,10*ROW('Water Data'!G63))),'Data Summary'!CC69="Yes"),OFFSET('Water Data'!$G$6,0,10*ROW('Water Data'!G63)),NA())</f>
        <v>#N/A</v>
      </c>
      <c r="O69" s="91" t="e">
        <f ca="true">+IF(AND(ISNUMBER(OFFSET('Water Data'!$G$9,0,10*ROW('Water Data'!G63))),'Data Summary'!CD69="Yes"),OFFSET('Water Data'!$G$9,0,10*ROW('Water Data'!G63)),NA())</f>
        <v>#N/A</v>
      </c>
      <c r="P69" s="91" t="e">
        <f ca="true">+IF(AND(ISNUMBER(OFFSET('Water Data'!$H$4,0,10*ROW('Water Data'!H63))),'Data Summary'!CE69="Yes"),100-OFFSET('Water Data'!$H$4,0,10*ROW('Water Data'!H63)),NA())</f>
        <v>#N/A</v>
      </c>
      <c r="Q69" s="91" t="e">
        <f ca="true">+IF(AND(ISNUMBER(OFFSET('Water Data'!$H$6,0,10*ROW('Water Data'!H63))),'Data Summary'!CF69="Yes"),OFFSET('Water Data'!$H$6,0,10*ROW('Water Data'!H63)),NA())</f>
        <v>#N/A</v>
      </c>
      <c r="R69" s="91" t="e">
        <f ca="true">+IF(AND(ISNUMBER(OFFSET('Water Data'!$H$9,0,10*ROW('Water Data'!H63))),'Data Summary'!CG69="Yes"),OFFSET('Water Data'!$H$9,0,10*ROW('Water Data'!H63)),NA())</f>
        <v>#N/A</v>
      </c>
      <c r="S69" s="91" t="e">
        <f ca="true">+IF(AND(ISNUMBER(OFFSET('Water Data'!$I$4,0,10*ROW('Water Data'!I63))),'Data Summary'!CH69="Yes"),100-OFFSET('Water Data'!$I$4,0,10*ROW('Water Data'!I63)),NA())</f>
        <v>#N/A</v>
      </c>
      <c r="T69" s="91" t="e">
        <f ca="true">+IF(AND(ISNUMBER(OFFSET('Water Data'!$I$6,0,10*ROW('Water Data'!I63))),'Data Summary'!CI69="Yes"),OFFSET('Water Data'!$I$6,0,10*ROW('Water Data'!I63)),NA())</f>
        <v>#N/A</v>
      </c>
      <c r="U69" s="91" t="e">
        <f ca="true">+IF(AND(ISNUMBER(OFFSET('Water Data'!$I$9,0,10*ROW('Water Data'!I63))),'Data Summary'!CJ69="Yes"),OFFSET('Water Data'!$I$9,0,10*ROW('Water Data'!I63)),NA())</f>
        <v>#N/A</v>
      </c>
      <c r="V69" s="92" t="e">
        <f ca="true">+IF(AND(ISNUMBER(OFFSET('Sanitation Data'!$D$4,0,10*ROW('Sanitation Data'!D63))),'Data Summary'!CK69="Yes"),100-OFFSET('Sanitation Data'!$D$4,0,10*ROW('Sanitation Data'!D63)),NA())</f>
        <v>#N/A</v>
      </c>
      <c r="W69" s="92" t="e">
        <f ca="true">+IF(AND(ISNUMBER(OFFSET('Sanitation Data'!$D$6,0,10*ROW('Sanitation Data'!D63))),'Data Summary'!CL69="Yes"),OFFSET('Sanitation Data'!$D$6,0,10*ROW('Sanitation Data'!D63)),NA())</f>
        <v>#N/A</v>
      </c>
      <c r="X69" s="92" t="e">
        <f ca="true">+IF(AND(ISNUMBER(OFFSET('Sanitation Data'!$D$10,0,10*ROW('Sanitation Data'!D63))),'Data Summary'!CM69="Yes"),OFFSET('Sanitation Data'!$D$10,0,10*ROW('Sanitation Data'!D63)),NA())</f>
        <v>#N/A</v>
      </c>
      <c r="Y69" s="92" t="e">
        <f ca="true">+IF(AND(ISNUMBER(OFFSET('Sanitation Data'!$D$11,0,10*ROW('Sanitation Data'!D63))),'Data Summary'!CN69="Yes"),OFFSET('Sanitation Data'!$D$11,0,10*ROW('Sanitation Data'!D63)),NA())</f>
        <v>#N/A</v>
      </c>
      <c r="Z69" s="92" t="e">
        <f ca="true">+IF(AND(ISNUMBER(OFFSET('Sanitation Data'!$D$12,0,10*ROW('Sanitation Data'!D63))),'Data Summary'!CO69="Yes"),OFFSET('Sanitation Data'!$D$12,0,10*ROW('Sanitation Data'!D63)),NA())</f>
        <v>#N/A</v>
      </c>
      <c r="AA69" s="92" t="e">
        <f ca="true">+IF(AND(ISNUMBER(OFFSET('Sanitation Data'!$E$4,0,10*ROW('Sanitation Data'!E63))),'Data Summary'!CP69="Yes"),100-OFFSET('Sanitation Data'!$E$4,0,10*ROW('Sanitation Data'!E63)),NA())</f>
        <v>#N/A</v>
      </c>
      <c r="AB69" s="92" t="e">
        <f ca="true">+IF(AND(ISNUMBER(OFFSET('Sanitation Data'!$E$6,0,10*ROW('Sanitation Data'!E63))),'Data Summary'!CQ69="Yes"),OFFSET('Sanitation Data'!$E$6,0,10*ROW('Sanitation Data'!E63)),NA())</f>
        <v>#N/A</v>
      </c>
      <c r="AC69" s="92" t="e">
        <f ca="true">+IF(AND(ISNUMBER(OFFSET('Sanitation Data'!$E$10,0,10*ROW('Sanitation Data'!E63))),'Data Summary'!CR69="Yes"),OFFSET('Sanitation Data'!$E$10,0,10*ROW('Sanitation Data'!E63)),NA())</f>
        <v>#N/A</v>
      </c>
      <c r="AD69" s="92" t="e">
        <f ca="true">+IF(AND(ISNUMBER(OFFSET('Sanitation Data'!$E$11,0,10*ROW('Sanitation Data'!E63))),'Data Summary'!CS69="Yes"),OFFSET('Sanitation Data'!$E$11,0,10*ROW('Sanitation Data'!E63)),NA())</f>
        <v>#N/A</v>
      </c>
      <c r="AE69" s="92" t="e">
        <f ca="true">+IF(AND(ISNUMBER(OFFSET('Sanitation Data'!$E$12,0,10*ROW('Sanitation Data'!E63))),'Data Summary'!CT69="Yes"),OFFSET('Sanitation Data'!$E$12,0,10*ROW('Sanitation Data'!E63)),NA())</f>
        <v>#N/A</v>
      </c>
      <c r="AF69" s="92" t="e">
        <f ca="true">+IF(AND(ISNUMBER(OFFSET('Sanitation Data'!$F$4,0,10*ROW('Sanitation Data'!F63))),'Data Summary'!CU69="Yes"),100-OFFSET('Sanitation Data'!$F$4,0,10*ROW('Sanitation Data'!F63)),NA())</f>
        <v>#N/A</v>
      </c>
      <c r="AG69" s="92" t="e">
        <f ca="true">+IF(AND(ISNUMBER(OFFSET('Sanitation Data'!$F$6,0,10*ROW('Sanitation Data'!F63))),'Data Summary'!CV69="Yes"),OFFSET('Sanitation Data'!$F$6,0,10*ROW('Sanitation Data'!F63)),NA())</f>
        <v>#N/A</v>
      </c>
      <c r="AH69" s="92" t="e">
        <f ca="true">+IF(AND(ISNUMBER(OFFSET('Sanitation Data'!$F$10,0,10*ROW('Sanitation Data'!F63))),'Data Summary'!CW69="Yes"),OFFSET('Sanitation Data'!$F$10,0,10*ROW('Sanitation Data'!F63)),NA())</f>
        <v>#N/A</v>
      </c>
      <c r="AI69" s="92" t="e">
        <f ca="true">+IF(AND(ISNUMBER(OFFSET('Sanitation Data'!$F$11,0,10*ROW('Sanitation Data'!F63))),'Data Summary'!CX69="Yes"),OFFSET('Sanitation Data'!$F$11,0,10*ROW('Sanitation Data'!F63)),NA())</f>
        <v>#N/A</v>
      </c>
      <c r="AJ69" s="92" t="e">
        <f ca="true">+IF(AND(ISNUMBER(OFFSET('Sanitation Data'!$F$12,0,10*ROW('Sanitation Data'!F63))),'Data Summary'!CY69="Yes"),OFFSET('Sanitation Data'!$F$12,0,10*ROW('Sanitation Data'!F63)),NA())</f>
        <v>#N/A</v>
      </c>
      <c r="AK69" s="92" t="e">
        <f ca="true">+IF(AND(ISNUMBER(OFFSET('Sanitation Data'!$G$4,0,10*ROW('Sanitation Data'!G63))),'Data Summary'!CZ69="Yes"),100-OFFSET('Sanitation Data'!$G$4,0,10*ROW('Sanitation Data'!G63)),NA())</f>
        <v>#N/A</v>
      </c>
      <c r="AL69" s="92" t="e">
        <f ca="true">+IF(AND(ISNUMBER(OFFSET('Sanitation Data'!$G$6,0,10*ROW('Sanitation Data'!G63))),'Data Summary'!DA69="Yes"),OFFSET('Sanitation Data'!$G$6,0,10*ROW('Sanitation Data'!G63)),NA())</f>
        <v>#N/A</v>
      </c>
      <c r="AM69" s="92" t="e">
        <f ca="true">+IF(AND(ISNUMBER(OFFSET('Sanitation Data'!$G$10,0,10*ROW('Sanitation Data'!G63))),'Data Summary'!DB69="Yes"),OFFSET('Sanitation Data'!$G$10,0,10*ROW('Sanitation Data'!G63)),NA())</f>
        <v>#N/A</v>
      </c>
      <c r="AN69" s="92" t="e">
        <f ca="true">+IF(AND(ISNUMBER(OFFSET('Sanitation Data'!$G$11,0,10*ROW('Sanitation Data'!G63))),'Data Summary'!DC69="Yes"),OFFSET('Sanitation Data'!$G$11,0,10*ROW('Sanitation Data'!G63)),NA())</f>
        <v>#N/A</v>
      </c>
      <c r="AO69" s="92" t="e">
        <f ca="true">+IF(AND(ISNUMBER(OFFSET('Sanitation Data'!$G$12,0,10*ROW('Sanitation Data'!G63))),'Data Summary'!DD69="Yes"),OFFSET('Sanitation Data'!$G$12,0,10*ROW('Sanitation Data'!G63)),NA())</f>
        <v>#N/A</v>
      </c>
      <c r="AP69" s="92" t="e">
        <f ca="true">+IF(AND(ISNUMBER(OFFSET('Sanitation Data'!$H$4,0,10*ROW('Sanitation Data'!H63))),'Data Summary'!DE69="Yes"),100-OFFSET('Sanitation Data'!$H$4,0,10*ROW('Sanitation Data'!H63)),NA())</f>
        <v>#N/A</v>
      </c>
      <c r="AQ69" s="92" t="e">
        <f ca="true">+IF(AND(ISNUMBER(OFFSET('Sanitation Data'!$H$6,0,10*ROW('Sanitation Data'!H63))),'Data Summary'!DF69="Yes"),OFFSET('Sanitation Data'!$H$6,0,10*ROW('Sanitation Data'!H63)),NA())</f>
        <v>#N/A</v>
      </c>
      <c r="AR69" s="92" t="e">
        <f ca="true">+IF(AND(ISNUMBER(OFFSET('Sanitation Data'!$H$10,0,10*ROW('Sanitation Data'!H63))),'Data Summary'!DG69="Yes"),OFFSET('Sanitation Data'!$H$10,0,10*ROW('Sanitation Data'!H63)),NA())</f>
        <v>#N/A</v>
      </c>
      <c r="AS69" s="92" t="e">
        <f ca="true">+IF(AND(ISNUMBER(OFFSET('Sanitation Data'!$H$11,0,10*ROW('Sanitation Data'!H63))),'Data Summary'!DH69="Yes"),OFFSET('Sanitation Data'!$H$11,0,10*ROW('Sanitation Data'!H63)),NA())</f>
        <v>#N/A</v>
      </c>
      <c r="AT69" s="92" t="e">
        <f ca="true">+IF(AND(ISNUMBER(OFFSET('Sanitation Data'!$H$12,0,10*ROW('Sanitation Data'!H63))),'Data Summary'!DI69="Yes"),OFFSET('Sanitation Data'!$H$12,0,10*ROW('Sanitation Data'!H63)),NA())</f>
        <v>#N/A</v>
      </c>
      <c r="AU69" s="92" t="e">
        <f ca="true">+IF(AND(ISNUMBER(OFFSET('Sanitation Data'!$I$4,0,10*ROW('Sanitation Data'!I63))),'Data Summary'!DJ69="Yes"),100-OFFSET('Sanitation Data'!$I$4,0,10*ROW('Sanitation Data'!I63)),NA())</f>
        <v>#N/A</v>
      </c>
      <c r="AV69" s="92" t="e">
        <f ca="true">+IF(AND(ISNUMBER(OFFSET('Sanitation Data'!$I$6,0,10*ROW('Sanitation Data'!I63))),'Data Summary'!DK69="Yes"),OFFSET('Sanitation Data'!$I$6,0,10*ROW('Sanitation Data'!I63)),NA())</f>
        <v>#N/A</v>
      </c>
      <c r="AW69" s="92" t="e">
        <f ca="true">+IF(AND(ISNUMBER(OFFSET('Sanitation Data'!$I$10,0,10*ROW('Sanitation Data'!I63))),'Data Summary'!DL69="Yes"),OFFSET('Sanitation Data'!$I$10,0,10*ROW('Sanitation Data'!I63)),NA())</f>
        <v>#N/A</v>
      </c>
      <c r="AX69" s="92" t="e">
        <f ca="true">+IF(AND(ISNUMBER(OFFSET('Sanitation Data'!$I$11,0,10*ROW('Sanitation Data'!I63))),'Data Summary'!DM69="Yes"),OFFSET('Sanitation Data'!$I$11,0,10*ROW('Sanitation Data'!I63)),NA())</f>
        <v>#N/A</v>
      </c>
      <c r="AY69" s="92" t="e">
        <f ca="true">+IF(AND(ISNUMBER(OFFSET('Sanitation Data'!$I$12,0,10*ROW('Sanitation Data'!I63))),'Data Summary'!DN69="Yes"),OFFSET('Sanitation Data'!$I$12,0,10*ROW('Sanitation Data'!I63)),NA())</f>
        <v>#N/A</v>
      </c>
      <c r="AZ69" s="93" t="e">
        <f ca="true">+IF(AND(ISNUMBER(OFFSET('Hygiene Data'!$D$5,0,10*ROW('Hygiene Data'!D63))),'Data Summary'!DO69="Yes"),OFFSET('Hygiene Data'!$D$5,0,10*ROW('Hygiene Data'!D63)),NA())</f>
        <v>#N/A</v>
      </c>
      <c r="BA69" s="93" t="e">
        <f ca="true">+IF(AND(ISNUMBER(OFFSET('Hygiene Data'!$D$7,0,10*ROW('Hygiene Data'!D63))),'Data Summary'!DP69="Yes"),OFFSET('Hygiene Data'!$D$7,0,10*ROW('Hygiene Data'!D63)),NA())</f>
        <v>#N/A</v>
      </c>
      <c r="BB69" s="93" t="e">
        <f ca="true">+IF(AND(ISNUMBER(OFFSET('Hygiene Data'!$D$9,0,10*ROW('Hygiene Data'!D63))),'Data Summary'!DQ69="Yes"),OFFSET('Hygiene Data'!$D$9,0,10*ROW('Hygiene Data'!D63)),NA())</f>
        <v>#N/A</v>
      </c>
      <c r="BC69" s="93" t="e">
        <f ca="true">+IF(AND(ISNUMBER(OFFSET('Hygiene Data'!$E$5,0,10*ROW('Hygiene Data'!E63))),'Data Summary'!DR69="Yes"),OFFSET('Hygiene Data'!$E$5,0,10*ROW('Hygiene Data'!E63)),NA())</f>
        <v>#N/A</v>
      </c>
      <c r="BD69" s="93" t="e">
        <f ca="true">+IF(AND(ISNUMBER(OFFSET('Hygiene Data'!$E$7,0,10*ROW('Hygiene Data'!E63))),'Data Summary'!DS69="Yes"),OFFSET('Hygiene Data'!$E$7,0,10*ROW('Hygiene Data'!E63)),NA())</f>
        <v>#N/A</v>
      </c>
      <c r="BE69" s="93" t="e">
        <f ca="true">+IF(AND(ISNUMBER(OFFSET('Hygiene Data'!$E$9,0,10*ROW('Hygiene Data'!E63))),'Data Summary'!DT69="Yes"),OFFSET('Hygiene Data'!$E$9,0,10*ROW('Hygiene Data'!E63)),NA())</f>
        <v>#N/A</v>
      </c>
      <c r="BF69" s="93" t="e">
        <f ca="true">+IF(AND(ISNUMBER(OFFSET('Hygiene Data'!$F$5,0,10*ROW('Hygiene Data'!F63))),'Data Summary'!DU69="Yes"),OFFSET('Hygiene Data'!$F$5,0,10*ROW('Hygiene Data'!F63)),NA())</f>
        <v>#N/A</v>
      </c>
      <c r="BG69" s="93" t="e">
        <f ca="true">+IF(AND(ISNUMBER(OFFSET('Hygiene Data'!$F$7,0,10*ROW('Hygiene Data'!F63))),'Data Summary'!DV69="Yes"),OFFSET('Hygiene Data'!$F$7,0,10*ROW('Hygiene Data'!F63)),NA())</f>
        <v>#N/A</v>
      </c>
      <c r="BH69" s="93" t="e">
        <f ca="true">+IF(AND(ISNUMBER(OFFSET('Hygiene Data'!$F$9,0,10*ROW('Hygiene Data'!F63))),'Data Summary'!DW69="Yes"),OFFSET('Hygiene Data'!$F$9,0,10*ROW('Hygiene Data'!F63)),NA())</f>
        <v>#N/A</v>
      </c>
      <c r="BI69" s="93" t="e">
        <f ca="true">+IF(AND(ISNUMBER(OFFSET('Hygiene Data'!$G$5,0,10*ROW('Hygiene Data'!G63))),'Data Summary'!DX69="Yes"),OFFSET('Hygiene Data'!$G$5,0,10*ROW('Hygiene Data'!G63)),NA())</f>
        <v>#N/A</v>
      </c>
      <c r="BJ69" s="93" t="e">
        <f ca="true">+IF(AND(ISNUMBER(OFFSET('Hygiene Data'!$G$7,0,10*ROW('Hygiene Data'!G63))),'Data Summary'!DY69="Yes"),OFFSET('Hygiene Data'!$G$7,0,10*ROW('Hygiene Data'!G63)),NA())</f>
        <v>#N/A</v>
      </c>
      <c r="BK69" s="93" t="e">
        <f ca="true">+IF(AND(ISNUMBER(OFFSET('Hygiene Data'!$G$9,0,10*ROW('Hygiene Data'!G63))),'Data Summary'!DZ69="Yes"),OFFSET('Hygiene Data'!$G$9,0,10*ROW('Hygiene Data'!G63)),NA())</f>
        <v>#N/A</v>
      </c>
      <c r="BL69" s="93" t="e">
        <f ca="true">+IF(AND(ISNUMBER(OFFSET('Hygiene Data'!$H$5,0,10*ROW('Hygiene Data'!H63))),'Data Summary'!EA69="Yes"),OFFSET('Hygiene Data'!$H$5,0,10*ROW('Hygiene Data'!H63)),NA())</f>
        <v>#N/A</v>
      </c>
      <c r="BM69" s="93" t="e">
        <f ca="true">+IF(AND(ISNUMBER(OFFSET('Hygiene Data'!$H$7,0,10*ROW('Hygiene Data'!H63))),'Data Summary'!EB69="Yes"),OFFSET('Hygiene Data'!$H$7,0,10*ROW('Hygiene Data'!H63)),NA())</f>
        <v>#N/A</v>
      </c>
      <c r="BN69" s="93" t="e">
        <f ca="true">+IF(AND(ISNUMBER(OFFSET('Hygiene Data'!$H$9,0,10*ROW('Hygiene Data'!H63))),'Data Summary'!EC69="Yes"),OFFSET('Hygiene Data'!$H$9,0,10*ROW('Hygiene Data'!H63)),NA())</f>
        <v>#N/A</v>
      </c>
      <c r="BO69" s="93" t="e">
        <f ca="true">+IF(AND(ISNUMBER(OFFSET('Hygiene Data'!$I$5,0,10*ROW('Hygiene Data'!I63))),'Data Summary'!ED69="Yes"),OFFSET('Hygiene Data'!$I$5,0,10*ROW('Hygiene Data'!I63)),NA())</f>
        <v>#N/A</v>
      </c>
      <c r="BP69" s="93" t="e">
        <f ca="true">+IF(AND(ISNUMBER(OFFSET('Hygiene Data'!$I$7,0,10*ROW('Hygiene Data'!I63))),'Data Summary'!EE69="Yes"),OFFSET('Hygiene Data'!$I$7,0,10*ROW('Hygiene Data'!I63)),NA())</f>
        <v>#N/A</v>
      </c>
      <c r="BQ69" s="93" t="e">
        <f ca="true">+IF(AND(ISNUMBER(OFFSET('Hygiene Data'!$I$9,0,10*ROW('Hygiene Data'!I63))),'Data Summary'!EF69="Yes"),OFFSET('Hygiene Data'!$I$9,0,10*ROW('Hygiene Data'!I63)),NA())</f>
        <v>#N/A</v>
      </c>
    </row>
    <row xmlns:x14ac="http://schemas.microsoft.com/office/spreadsheetml/2009/9/ac" r="70" x14ac:dyDescent="0.2">
      <c r="A70" s="329" t="e">
        <f ca="true">+RIGHT('Data Summary'!A70,LEN('Data Summary'!A70)-9)</f>
        <v>#VALUE!</v>
      </c>
      <c r="B70" s="35" t="str">
        <f ca="true">+IF(ISTEXT('Data Summary'!B70),'Data Summary'!B70,"")</f>
        <v/>
      </c>
      <c r="C70" s="328" t="e">
        <f ca="true">+VALUE('Data Summary'!C70)</f>
        <v>#VALUE!</v>
      </c>
      <c r="D70" s="91" t="e">
        <f ca="true">+IF(AND(ISNUMBER(OFFSET('Water Data'!$D$4,0,10*ROW('Water Data'!D64))),'Data Summary'!BS70="Yes"),100-OFFSET('Water Data'!$D$4,0,10*ROW('Water Data'!D64)),NA())</f>
        <v>#N/A</v>
      </c>
      <c r="E70" s="91" t="e">
        <f ca="true">+IF(AND(ISNUMBER(OFFSET('Water Data'!$D$6,0,10*ROW('Water Data'!D64))),'Data Summary'!BT70="Yes"),OFFSET('Water Data'!$D$6,0,10*ROW('Water Data'!D64)),NA())</f>
        <v>#N/A</v>
      </c>
      <c r="F70" s="91" t="e">
        <f ca="true">+IF(AND(ISNUMBER(OFFSET('Water Data'!$D$9,0,10*ROW('Water Data'!D64))),'Data Summary'!BU70="Yes"),OFFSET('Water Data'!$D$9,0,10*ROW('Water Data'!D64)),NA())</f>
        <v>#N/A</v>
      </c>
      <c r="G70" s="91" t="e">
        <f ca="true">+IF(AND(ISNUMBER(OFFSET('Water Data'!$E$4,0,10*ROW('Water Data'!E64))),'Data Summary'!BV70="Yes"),100-OFFSET('Water Data'!$E$4,0,10*ROW('Water Data'!E64)),NA())</f>
        <v>#N/A</v>
      </c>
      <c r="H70" s="91" t="e">
        <f ca="true">+IF(AND(ISNUMBER(OFFSET('Water Data'!$E$6,0,10*ROW('Water Data'!E64))),'Data Summary'!BW70="Yes"),OFFSET('Water Data'!$E$6,0,10*ROW('Water Data'!E64)),NA())</f>
        <v>#N/A</v>
      </c>
      <c r="I70" s="91" t="e">
        <f ca="true">+IF(AND(ISNUMBER(OFFSET('Water Data'!$E$9,0,10*ROW('Water Data'!E64))),'Data Summary'!BX70="Yes"),OFFSET('Water Data'!$E$9,0,10*ROW('Water Data'!E64)),NA())</f>
        <v>#N/A</v>
      </c>
      <c r="J70" s="91" t="e">
        <f ca="true">+IF(AND(ISNUMBER(OFFSET('Water Data'!$F$4,0,10*ROW('Water Data'!F64))),'Data Summary'!BY70="Yes"),100-OFFSET('Water Data'!$F$4,0,10*ROW('Water Data'!F64)),NA())</f>
        <v>#N/A</v>
      </c>
      <c r="K70" s="91" t="e">
        <f ca="true">+IF(AND(ISNUMBER(OFFSET('Water Data'!$F$6,0,10*ROW('Water Data'!F64))),'Data Summary'!BZ70="Yes"),OFFSET('Water Data'!$F$6,0,10*ROW('Water Data'!F64)),NA())</f>
        <v>#N/A</v>
      </c>
      <c r="L70" s="91" t="e">
        <f ca="true">+IF(AND(ISNUMBER(OFFSET('Water Data'!$F$9,0,10*ROW('Water Data'!F64))),'Data Summary'!CA70="Yes"),OFFSET('Water Data'!$F$9,0,10*ROW('Water Data'!F64)),NA())</f>
        <v>#N/A</v>
      </c>
      <c r="M70" s="91" t="e">
        <f ca="true">+IF(AND(ISNUMBER(OFFSET('Water Data'!$G$4,0,10*ROW('Water Data'!G64))),'Data Summary'!CB70="Yes"),100-OFFSET('Water Data'!$G$4,0,10*ROW('Water Data'!G64)),NA())</f>
        <v>#N/A</v>
      </c>
      <c r="N70" s="91" t="e">
        <f ca="true">+IF(AND(ISNUMBER(OFFSET('Water Data'!$G$6,0,10*ROW('Water Data'!G64))),'Data Summary'!CC70="Yes"),OFFSET('Water Data'!$G$6,0,10*ROW('Water Data'!G64)),NA())</f>
        <v>#N/A</v>
      </c>
      <c r="O70" s="91" t="e">
        <f ca="true">+IF(AND(ISNUMBER(OFFSET('Water Data'!$G$9,0,10*ROW('Water Data'!G64))),'Data Summary'!CD70="Yes"),OFFSET('Water Data'!$G$9,0,10*ROW('Water Data'!G64)),NA())</f>
        <v>#N/A</v>
      </c>
      <c r="P70" s="91" t="e">
        <f ca="true">+IF(AND(ISNUMBER(OFFSET('Water Data'!$H$4,0,10*ROW('Water Data'!H64))),'Data Summary'!CE70="Yes"),100-OFFSET('Water Data'!$H$4,0,10*ROW('Water Data'!H64)),NA())</f>
        <v>#N/A</v>
      </c>
      <c r="Q70" s="91" t="e">
        <f ca="true">+IF(AND(ISNUMBER(OFFSET('Water Data'!$H$6,0,10*ROW('Water Data'!H64))),'Data Summary'!CF70="Yes"),OFFSET('Water Data'!$H$6,0,10*ROW('Water Data'!H64)),NA())</f>
        <v>#N/A</v>
      </c>
      <c r="R70" s="91" t="e">
        <f ca="true">+IF(AND(ISNUMBER(OFFSET('Water Data'!$H$9,0,10*ROW('Water Data'!H64))),'Data Summary'!CG70="Yes"),OFFSET('Water Data'!$H$9,0,10*ROW('Water Data'!H64)),NA())</f>
        <v>#N/A</v>
      </c>
      <c r="S70" s="91" t="e">
        <f ca="true">+IF(AND(ISNUMBER(OFFSET('Water Data'!$I$4,0,10*ROW('Water Data'!I64))),'Data Summary'!CH70="Yes"),100-OFFSET('Water Data'!$I$4,0,10*ROW('Water Data'!I64)),NA())</f>
        <v>#N/A</v>
      </c>
      <c r="T70" s="91" t="e">
        <f ca="true">+IF(AND(ISNUMBER(OFFSET('Water Data'!$I$6,0,10*ROW('Water Data'!I64))),'Data Summary'!CI70="Yes"),OFFSET('Water Data'!$I$6,0,10*ROW('Water Data'!I64)),NA())</f>
        <v>#N/A</v>
      </c>
      <c r="U70" s="91" t="e">
        <f ca="true">+IF(AND(ISNUMBER(OFFSET('Water Data'!$I$9,0,10*ROW('Water Data'!I64))),'Data Summary'!CJ70="Yes"),OFFSET('Water Data'!$I$9,0,10*ROW('Water Data'!I64)),NA())</f>
        <v>#N/A</v>
      </c>
      <c r="V70" s="92" t="e">
        <f ca="true">+IF(AND(ISNUMBER(OFFSET('Sanitation Data'!$D$4,0,10*ROW('Sanitation Data'!D64))),'Data Summary'!CK70="Yes"),100-OFFSET('Sanitation Data'!$D$4,0,10*ROW('Sanitation Data'!D64)),NA())</f>
        <v>#N/A</v>
      </c>
      <c r="W70" s="92" t="e">
        <f ca="true">+IF(AND(ISNUMBER(OFFSET('Sanitation Data'!$D$6,0,10*ROW('Sanitation Data'!D64))),'Data Summary'!CL70="Yes"),OFFSET('Sanitation Data'!$D$6,0,10*ROW('Sanitation Data'!D64)),NA())</f>
        <v>#N/A</v>
      </c>
      <c r="X70" s="92" t="e">
        <f ca="true">+IF(AND(ISNUMBER(OFFSET('Sanitation Data'!$D$10,0,10*ROW('Sanitation Data'!D64))),'Data Summary'!CM70="Yes"),OFFSET('Sanitation Data'!$D$10,0,10*ROW('Sanitation Data'!D64)),NA())</f>
        <v>#N/A</v>
      </c>
      <c r="Y70" s="92" t="e">
        <f ca="true">+IF(AND(ISNUMBER(OFFSET('Sanitation Data'!$D$11,0,10*ROW('Sanitation Data'!D64))),'Data Summary'!CN70="Yes"),OFFSET('Sanitation Data'!$D$11,0,10*ROW('Sanitation Data'!D64)),NA())</f>
        <v>#N/A</v>
      </c>
      <c r="Z70" s="92" t="e">
        <f ca="true">+IF(AND(ISNUMBER(OFFSET('Sanitation Data'!$D$12,0,10*ROW('Sanitation Data'!D64))),'Data Summary'!CO70="Yes"),OFFSET('Sanitation Data'!$D$12,0,10*ROW('Sanitation Data'!D64)),NA())</f>
        <v>#N/A</v>
      </c>
      <c r="AA70" s="92" t="e">
        <f ca="true">+IF(AND(ISNUMBER(OFFSET('Sanitation Data'!$E$4,0,10*ROW('Sanitation Data'!E64))),'Data Summary'!CP70="Yes"),100-OFFSET('Sanitation Data'!$E$4,0,10*ROW('Sanitation Data'!E64)),NA())</f>
        <v>#N/A</v>
      </c>
      <c r="AB70" s="92" t="e">
        <f ca="true">+IF(AND(ISNUMBER(OFFSET('Sanitation Data'!$E$6,0,10*ROW('Sanitation Data'!E64))),'Data Summary'!CQ70="Yes"),OFFSET('Sanitation Data'!$E$6,0,10*ROW('Sanitation Data'!E64)),NA())</f>
        <v>#N/A</v>
      </c>
      <c r="AC70" s="92" t="e">
        <f ca="true">+IF(AND(ISNUMBER(OFFSET('Sanitation Data'!$E$10,0,10*ROW('Sanitation Data'!E64))),'Data Summary'!CR70="Yes"),OFFSET('Sanitation Data'!$E$10,0,10*ROW('Sanitation Data'!E64)),NA())</f>
        <v>#N/A</v>
      </c>
      <c r="AD70" s="92" t="e">
        <f ca="true">+IF(AND(ISNUMBER(OFFSET('Sanitation Data'!$E$11,0,10*ROW('Sanitation Data'!E64))),'Data Summary'!CS70="Yes"),OFFSET('Sanitation Data'!$E$11,0,10*ROW('Sanitation Data'!E64)),NA())</f>
        <v>#N/A</v>
      </c>
      <c r="AE70" s="92" t="e">
        <f ca="true">+IF(AND(ISNUMBER(OFFSET('Sanitation Data'!$E$12,0,10*ROW('Sanitation Data'!E64))),'Data Summary'!CT70="Yes"),OFFSET('Sanitation Data'!$E$12,0,10*ROW('Sanitation Data'!E64)),NA())</f>
        <v>#N/A</v>
      </c>
      <c r="AF70" s="92" t="e">
        <f ca="true">+IF(AND(ISNUMBER(OFFSET('Sanitation Data'!$F$4,0,10*ROW('Sanitation Data'!F64))),'Data Summary'!CU70="Yes"),100-OFFSET('Sanitation Data'!$F$4,0,10*ROW('Sanitation Data'!F64)),NA())</f>
        <v>#N/A</v>
      </c>
      <c r="AG70" s="92" t="e">
        <f ca="true">+IF(AND(ISNUMBER(OFFSET('Sanitation Data'!$F$6,0,10*ROW('Sanitation Data'!F64))),'Data Summary'!CV70="Yes"),OFFSET('Sanitation Data'!$F$6,0,10*ROW('Sanitation Data'!F64)),NA())</f>
        <v>#N/A</v>
      </c>
      <c r="AH70" s="92" t="e">
        <f ca="true">+IF(AND(ISNUMBER(OFFSET('Sanitation Data'!$F$10,0,10*ROW('Sanitation Data'!F64))),'Data Summary'!CW70="Yes"),OFFSET('Sanitation Data'!$F$10,0,10*ROW('Sanitation Data'!F64)),NA())</f>
        <v>#N/A</v>
      </c>
      <c r="AI70" s="92" t="e">
        <f ca="true">+IF(AND(ISNUMBER(OFFSET('Sanitation Data'!$F$11,0,10*ROW('Sanitation Data'!F64))),'Data Summary'!CX70="Yes"),OFFSET('Sanitation Data'!$F$11,0,10*ROW('Sanitation Data'!F64)),NA())</f>
        <v>#N/A</v>
      </c>
      <c r="AJ70" s="92" t="e">
        <f ca="true">+IF(AND(ISNUMBER(OFFSET('Sanitation Data'!$F$12,0,10*ROW('Sanitation Data'!F64))),'Data Summary'!CY70="Yes"),OFFSET('Sanitation Data'!$F$12,0,10*ROW('Sanitation Data'!F64)),NA())</f>
        <v>#N/A</v>
      </c>
      <c r="AK70" s="92" t="e">
        <f ca="true">+IF(AND(ISNUMBER(OFFSET('Sanitation Data'!$G$4,0,10*ROW('Sanitation Data'!G64))),'Data Summary'!CZ70="Yes"),100-OFFSET('Sanitation Data'!$G$4,0,10*ROW('Sanitation Data'!G64)),NA())</f>
        <v>#N/A</v>
      </c>
      <c r="AL70" s="92" t="e">
        <f ca="true">+IF(AND(ISNUMBER(OFFSET('Sanitation Data'!$G$6,0,10*ROW('Sanitation Data'!G64))),'Data Summary'!DA70="Yes"),OFFSET('Sanitation Data'!$G$6,0,10*ROW('Sanitation Data'!G64)),NA())</f>
        <v>#N/A</v>
      </c>
      <c r="AM70" s="92" t="e">
        <f ca="true">+IF(AND(ISNUMBER(OFFSET('Sanitation Data'!$G$10,0,10*ROW('Sanitation Data'!G64))),'Data Summary'!DB70="Yes"),OFFSET('Sanitation Data'!$G$10,0,10*ROW('Sanitation Data'!G64)),NA())</f>
        <v>#N/A</v>
      </c>
      <c r="AN70" s="92" t="e">
        <f ca="true">+IF(AND(ISNUMBER(OFFSET('Sanitation Data'!$G$11,0,10*ROW('Sanitation Data'!G64))),'Data Summary'!DC70="Yes"),OFFSET('Sanitation Data'!$G$11,0,10*ROW('Sanitation Data'!G64)),NA())</f>
        <v>#N/A</v>
      </c>
      <c r="AO70" s="92" t="e">
        <f ca="true">+IF(AND(ISNUMBER(OFFSET('Sanitation Data'!$G$12,0,10*ROW('Sanitation Data'!G64))),'Data Summary'!DD70="Yes"),OFFSET('Sanitation Data'!$G$12,0,10*ROW('Sanitation Data'!G64)),NA())</f>
        <v>#N/A</v>
      </c>
      <c r="AP70" s="92" t="e">
        <f ca="true">+IF(AND(ISNUMBER(OFFSET('Sanitation Data'!$H$4,0,10*ROW('Sanitation Data'!H64))),'Data Summary'!DE70="Yes"),100-OFFSET('Sanitation Data'!$H$4,0,10*ROW('Sanitation Data'!H64)),NA())</f>
        <v>#N/A</v>
      </c>
      <c r="AQ70" s="92" t="e">
        <f ca="true">+IF(AND(ISNUMBER(OFFSET('Sanitation Data'!$H$6,0,10*ROW('Sanitation Data'!H64))),'Data Summary'!DF70="Yes"),OFFSET('Sanitation Data'!$H$6,0,10*ROW('Sanitation Data'!H64)),NA())</f>
        <v>#N/A</v>
      </c>
      <c r="AR70" s="92" t="e">
        <f ca="true">+IF(AND(ISNUMBER(OFFSET('Sanitation Data'!$H$10,0,10*ROW('Sanitation Data'!H64))),'Data Summary'!DG70="Yes"),OFFSET('Sanitation Data'!$H$10,0,10*ROW('Sanitation Data'!H64)),NA())</f>
        <v>#N/A</v>
      </c>
      <c r="AS70" s="92" t="e">
        <f ca="true">+IF(AND(ISNUMBER(OFFSET('Sanitation Data'!$H$11,0,10*ROW('Sanitation Data'!H64))),'Data Summary'!DH70="Yes"),OFFSET('Sanitation Data'!$H$11,0,10*ROW('Sanitation Data'!H64)),NA())</f>
        <v>#N/A</v>
      </c>
      <c r="AT70" s="92" t="e">
        <f ca="true">+IF(AND(ISNUMBER(OFFSET('Sanitation Data'!$H$12,0,10*ROW('Sanitation Data'!H64))),'Data Summary'!DI70="Yes"),OFFSET('Sanitation Data'!$H$12,0,10*ROW('Sanitation Data'!H64)),NA())</f>
        <v>#N/A</v>
      </c>
      <c r="AU70" s="92" t="e">
        <f ca="true">+IF(AND(ISNUMBER(OFFSET('Sanitation Data'!$I$4,0,10*ROW('Sanitation Data'!I64))),'Data Summary'!DJ70="Yes"),100-OFFSET('Sanitation Data'!$I$4,0,10*ROW('Sanitation Data'!I64)),NA())</f>
        <v>#N/A</v>
      </c>
      <c r="AV70" s="92" t="e">
        <f ca="true">+IF(AND(ISNUMBER(OFFSET('Sanitation Data'!$I$6,0,10*ROW('Sanitation Data'!I64))),'Data Summary'!DK70="Yes"),OFFSET('Sanitation Data'!$I$6,0,10*ROW('Sanitation Data'!I64)),NA())</f>
        <v>#N/A</v>
      </c>
      <c r="AW70" s="92" t="e">
        <f ca="true">+IF(AND(ISNUMBER(OFFSET('Sanitation Data'!$I$10,0,10*ROW('Sanitation Data'!I64))),'Data Summary'!DL70="Yes"),OFFSET('Sanitation Data'!$I$10,0,10*ROW('Sanitation Data'!I64)),NA())</f>
        <v>#N/A</v>
      </c>
      <c r="AX70" s="92" t="e">
        <f ca="true">+IF(AND(ISNUMBER(OFFSET('Sanitation Data'!$I$11,0,10*ROW('Sanitation Data'!I64))),'Data Summary'!DM70="Yes"),OFFSET('Sanitation Data'!$I$11,0,10*ROW('Sanitation Data'!I64)),NA())</f>
        <v>#N/A</v>
      </c>
      <c r="AY70" s="92" t="e">
        <f ca="true">+IF(AND(ISNUMBER(OFFSET('Sanitation Data'!$I$12,0,10*ROW('Sanitation Data'!I64))),'Data Summary'!DN70="Yes"),OFFSET('Sanitation Data'!$I$12,0,10*ROW('Sanitation Data'!I64)),NA())</f>
        <v>#N/A</v>
      </c>
      <c r="AZ70" s="93" t="e">
        <f ca="true">+IF(AND(ISNUMBER(OFFSET('Hygiene Data'!$D$5,0,10*ROW('Hygiene Data'!D64))),'Data Summary'!DO70="Yes"),OFFSET('Hygiene Data'!$D$5,0,10*ROW('Hygiene Data'!D64)),NA())</f>
        <v>#N/A</v>
      </c>
      <c r="BA70" s="93" t="e">
        <f ca="true">+IF(AND(ISNUMBER(OFFSET('Hygiene Data'!$D$7,0,10*ROW('Hygiene Data'!D64))),'Data Summary'!DP70="Yes"),OFFSET('Hygiene Data'!$D$7,0,10*ROW('Hygiene Data'!D64)),NA())</f>
        <v>#N/A</v>
      </c>
      <c r="BB70" s="93" t="e">
        <f ca="true">+IF(AND(ISNUMBER(OFFSET('Hygiene Data'!$D$9,0,10*ROW('Hygiene Data'!D64))),'Data Summary'!DQ70="Yes"),OFFSET('Hygiene Data'!$D$9,0,10*ROW('Hygiene Data'!D64)),NA())</f>
        <v>#N/A</v>
      </c>
      <c r="BC70" s="93" t="e">
        <f ca="true">+IF(AND(ISNUMBER(OFFSET('Hygiene Data'!$E$5,0,10*ROW('Hygiene Data'!E64))),'Data Summary'!DR70="Yes"),OFFSET('Hygiene Data'!$E$5,0,10*ROW('Hygiene Data'!E64)),NA())</f>
        <v>#N/A</v>
      </c>
      <c r="BD70" s="93" t="e">
        <f ca="true">+IF(AND(ISNUMBER(OFFSET('Hygiene Data'!$E$7,0,10*ROW('Hygiene Data'!E64))),'Data Summary'!DS70="Yes"),OFFSET('Hygiene Data'!$E$7,0,10*ROW('Hygiene Data'!E64)),NA())</f>
        <v>#N/A</v>
      </c>
      <c r="BE70" s="93" t="e">
        <f ca="true">+IF(AND(ISNUMBER(OFFSET('Hygiene Data'!$E$9,0,10*ROW('Hygiene Data'!E64))),'Data Summary'!DT70="Yes"),OFFSET('Hygiene Data'!$E$9,0,10*ROW('Hygiene Data'!E64)),NA())</f>
        <v>#N/A</v>
      </c>
      <c r="BF70" s="93" t="e">
        <f ca="true">+IF(AND(ISNUMBER(OFFSET('Hygiene Data'!$F$5,0,10*ROW('Hygiene Data'!F64))),'Data Summary'!DU70="Yes"),OFFSET('Hygiene Data'!$F$5,0,10*ROW('Hygiene Data'!F64)),NA())</f>
        <v>#N/A</v>
      </c>
      <c r="BG70" s="93" t="e">
        <f ca="true">+IF(AND(ISNUMBER(OFFSET('Hygiene Data'!$F$7,0,10*ROW('Hygiene Data'!F64))),'Data Summary'!DV70="Yes"),OFFSET('Hygiene Data'!$F$7,0,10*ROW('Hygiene Data'!F64)),NA())</f>
        <v>#N/A</v>
      </c>
      <c r="BH70" s="93" t="e">
        <f ca="true">+IF(AND(ISNUMBER(OFFSET('Hygiene Data'!$F$9,0,10*ROW('Hygiene Data'!F64))),'Data Summary'!DW70="Yes"),OFFSET('Hygiene Data'!$F$9,0,10*ROW('Hygiene Data'!F64)),NA())</f>
        <v>#N/A</v>
      </c>
      <c r="BI70" s="93" t="e">
        <f ca="true">+IF(AND(ISNUMBER(OFFSET('Hygiene Data'!$G$5,0,10*ROW('Hygiene Data'!G64))),'Data Summary'!DX70="Yes"),OFFSET('Hygiene Data'!$G$5,0,10*ROW('Hygiene Data'!G64)),NA())</f>
        <v>#N/A</v>
      </c>
      <c r="BJ70" s="93" t="e">
        <f ca="true">+IF(AND(ISNUMBER(OFFSET('Hygiene Data'!$G$7,0,10*ROW('Hygiene Data'!G64))),'Data Summary'!DY70="Yes"),OFFSET('Hygiene Data'!$G$7,0,10*ROW('Hygiene Data'!G64)),NA())</f>
        <v>#N/A</v>
      </c>
      <c r="BK70" s="93" t="e">
        <f ca="true">+IF(AND(ISNUMBER(OFFSET('Hygiene Data'!$G$9,0,10*ROW('Hygiene Data'!G64))),'Data Summary'!DZ70="Yes"),OFFSET('Hygiene Data'!$G$9,0,10*ROW('Hygiene Data'!G64)),NA())</f>
        <v>#N/A</v>
      </c>
      <c r="BL70" s="93" t="e">
        <f ca="true">+IF(AND(ISNUMBER(OFFSET('Hygiene Data'!$H$5,0,10*ROW('Hygiene Data'!H64))),'Data Summary'!EA70="Yes"),OFFSET('Hygiene Data'!$H$5,0,10*ROW('Hygiene Data'!H64)),NA())</f>
        <v>#N/A</v>
      </c>
      <c r="BM70" s="93" t="e">
        <f ca="true">+IF(AND(ISNUMBER(OFFSET('Hygiene Data'!$H$7,0,10*ROW('Hygiene Data'!H64))),'Data Summary'!EB70="Yes"),OFFSET('Hygiene Data'!$H$7,0,10*ROW('Hygiene Data'!H64)),NA())</f>
        <v>#N/A</v>
      </c>
      <c r="BN70" s="93" t="e">
        <f ca="true">+IF(AND(ISNUMBER(OFFSET('Hygiene Data'!$H$9,0,10*ROW('Hygiene Data'!H64))),'Data Summary'!EC70="Yes"),OFFSET('Hygiene Data'!$H$9,0,10*ROW('Hygiene Data'!H64)),NA())</f>
        <v>#N/A</v>
      </c>
      <c r="BO70" s="93" t="e">
        <f ca="true">+IF(AND(ISNUMBER(OFFSET('Hygiene Data'!$I$5,0,10*ROW('Hygiene Data'!I64))),'Data Summary'!ED70="Yes"),OFFSET('Hygiene Data'!$I$5,0,10*ROW('Hygiene Data'!I64)),NA())</f>
        <v>#N/A</v>
      </c>
      <c r="BP70" s="93" t="e">
        <f ca="true">+IF(AND(ISNUMBER(OFFSET('Hygiene Data'!$I$7,0,10*ROW('Hygiene Data'!I64))),'Data Summary'!EE70="Yes"),OFFSET('Hygiene Data'!$I$7,0,10*ROW('Hygiene Data'!I64)),NA())</f>
        <v>#N/A</v>
      </c>
      <c r="BQ70" s="93" t="e">
        <f ca="true">+IF(AND(ISNUMBER(OFFSET('Hygiene Data'!$I$9,0,10*ROW('Hygiene Data'!I64))),'Data Summary'!EF70="Yes"),OFFSET('Hygiene Data'!$I$9,0,10*ROW('Hygiene Data'!I64)),NA())</f>
        <v>#N/A</v>
      </c>
    </row>
    <row xmlns:x14ac="http://schemas.microsoft.com/office/spreadsheetml/2009/9/ac" r="71" x14ac:dyDescent="0.2">
      <c r="A71" s="329" t="e">
        <f ca="true">+RIGHT('Data Summary'!A71,LEN('Data Summary'!A71)-9)</f>
        <v>#VALUE!</v>
      </c>
      <c r="B71" s="35" t="str">
        <f ca="true">+IF(ISTEXT('Data Summary'!B71),'Data Summary'!B71,"")</f>
        <v/>
      </c>
      <c r="C71" s="328" t="e">
        <f ca="true">+VALUE('Data Summary'!C71)</f>
        <v>#VALUE!</v>
      </c>
      <c r="D71" s="91" t="e">
        <f ca="true">+IF(AND(ISNUMBER(OFFSET('Water Data'!$D$4,0,10*ROW('Water Data'!D65))),'Data Summary'!BS71="Yes"),100-OFFSET('Water Data'!$D$4,0,10*ROW('Water Data'!D65)),NA())</f>
        <v>#N/A</v>
      </c>
      <c r="E71" s="91" t="e">
        <f ca="true">+IF(AND(ISNUMBER(OFFSET('Water Data'!$D$6,0,10*ROW('Water Data'!D65))),'Data Summary'!BT71="Yes"),OFFSET('Water Data'!$D$6,0,10*ROW('Water Data'!D65)),NA())</f>
        <v>#N/A</v>
      </c>
      <c r="F71" s="91" t="e">
        <f ca="true">+IF(AND(ISNUMBER(OFFSET('Water Data'!$D$9,0,10*ROW('Water Data'!D65))),'Data Summary'!BU71="Yes"),OFFSET('Water Data'!$D$9,0,10*ROW('Water Data'!D65)),NA())</f>
        <v>#N/A</v>
      </c>
      <c r="G71" s="91" t="e">
        <f ca="true">+IF(AND(ISNUMBER(OFFSET('Water Data'!$E$4,0,10*ROW('Water Data'!E65))),'Data Summary'!BV71="Yes"),100-OFFSET('Water Data'!$E$4,0,10*ROW('Water Data'!E65)),NA())</f>
        <v>#N/A</v>
      </c>
      <c r="H71" s="91" t="e">
        <f ca="true">+IF(AND(ISNUMBER(OFFSET('Water Data'!$E$6,0,10*ROW('Water Data'!E65))),'Data Summary'!BW71="Yes"),OFFSET('Water Data'!$E$6,0,10*ROW('Water Data'!E65)),NA())</f>
        <v>#N/A</v>
      </c>
      <c r="I71" s="91" t="e">
        <f ca="true">+IF(AND(ISNUMBER(OFFSET('Water Data'!$E$9,0,10*ROW('Water Data'!E65))),'Data Summary'!BX71="Yes"),OFFSET('Water Data'!$E$9,0,10*ROW('Water Data'!E65)),NA())</f>
        <v>#N/A</v>
      </c>
      <c r="J71" s="91" t="e">
        <f ca="true">+IF(AND(ISNUMBER(OFFSET('Water Data'!$F$4,0,10*ROW('Water Data'!F65))),'Data Summary'!BY71="Yes"),100-OFFSET('Water Data'!$F$4,0,10*ROW('Water Data'!F65)),NA())</f>
        <v>#N/A</v>
      </c>
      <c r="K71" s="91" t="e">
        <f ca="true">+IF(AND(ISNUMBER(OFFSET('Water Data'!$F$6,0,10*ROW('Water Data'!F65))),'Data Summary'!BZ71="Yes"),OFFSET('Water Data'!$F$6,0,10*ROW('Water Data'!F65)),NA())</f>
        <v>#N/A</v>
      </c>
      <c r="L71" s="91" t="e">
        <f ca="true">+IF(AND(ISNUMBER(OFFSET('Water Data'!$F$9,0,10*ROW('Water Data'!F65))),'Data Summary'!CA71="Yes"),OFFSET('Water Data'!$F$9,0,10*ROW('Water Data'!F65)),NA())</f>
        <v>#N/A</v>
      </c>
      <c r="M71" s="91" t="e">
        <f ca="true">+IF(AND(ISNUMBER(OFFSET('Water Data'!$G$4,0,10*ROW('Water Data'!G65))),'Data Summary'!CB71="Yes"),100-OFFSET('Water Data'!$G$4,0,10*ROW('Water Data'!G65)),NA())</f>
        <v>#N/A</v>
      </c>
      <c r="N71" s="91" t="e">
        <f ca="true">+IF(AND(ISNUMBER(OFFSET('Water Data'!$G$6,0,10*ROW('Water Data'!G65))),'Data Summary'!CC71="Yes"),OFFSET('Water Data'!$G$6,0,10*ROW('Water Data'!G65)),NA())</f>
        <v>#N/A</v>
      </c>
      <c r="O71" s="91" t="e">
        <f ca="true">+IF(AND(ISNUMBER(OFFSET('Water Data'!$G$9,0,10*ROW('Water Data'!G65))),'Data Summary'!CD71="Yes"),OFFSET('Water Data'!$G$9,0,10*ROW('Water Data'!G65)),NA())</f>
        <v>#N/A</v>
      </c>
      <c r="P71" s="91" t="e">
        <f ca="true">+IF(AND(ISNUMBER(OFFSET('Water Data'!$H$4,0,10*ROW('Water Data'!H65))),'Data Summary'!CE71="Yes"),100-OFFSET('Water Data'!$H$4,0,10*ROW('Water Data'!H65)),NA())</f>
        <v>#N/A</v>
      </c>
      <c r="Q71" s="91" t="e">
        <f ca="true">+IF(AND(ISNUMBER(OFFSET('Water Data'!$H$6,0,10*ROW('Water Data'!H65))),'Data Summary'!CF71="Yes"),OFFSET('Water Data'!$H$6,0,10*ROW('Water Data'!H65)),NA())</f>
        <v>#N/A</v>
      </c>
      <c r="R71" s="91" t="e">
        <f ca="true">+IF(AND(ISNUMBER(OFFSET('Water Data'!$H$9,0,10*ROW('Water Data'!H65))),'Data Summary'!CG71="Yes"),OFFSET('Water Data'!$H$9,0,10*ROW('Water Data'!H65)),NA())</f>
        <v>#N/A</v>
      </c>
      <c r="S71" s="91" t="e">
        <f ca="true">+IF(AND(ISNUMBER(OFFSET('Water Data'!$I$4,0,10*ROW('Water Data'!I65))),'Data Summary'!CH71="Yes"),100-OFFSET('Water Data'!$I$4,0,10*ROW('Water Data'!I65)),NA())</f>
        <v>#N/A</v>
      </c>
      <c r="T71" s="91" t="e">
        <f ca="true">+IF(AND(ISNUMBER(OFFSET('Water Data'!$I$6,0,10*ROW('Water Data'!I65))),'Data Summary'!CI71="Yes"),OFFSET('Water Data'!$I$6,0,10*ROW('Water Data'!I65)),NA())</f>
        <v>#N/A</v>
      </c>
      <c r="U71" s="91" t="e">
        <f ca="true">+IF(AND(ISNUMBER(OFFSET('Water Data'!$I$9,0,10*ROW('Water Data'!I65))),'Data Summary'!CJ71="Yes"),OFFSET('Water Data'!$I$9,0,10*ROW('Water Data'!I65)),NA())</f>
        <v>#N/A</v>
      </c>
      <c r="V71" s="92" t="e">
        <f ca="true">+IF(AND(ISNUMBER(OFFSET('Sanitation Data'!$D$4,0,10*ROW('Sanitation Data'!D65))),'Data Summary'!CK71="Yes"),100-OFFSET('Sanitation Data'!$D$4,0,10*ROW('Sanitation Data'!D65)),NA())</f>
        <v>#N/A</v>
      </c>
      <c r="W71" s="92" t="e">
        <f ca="true">+IF(AND(ISNUMBER(OFFSET('Sanitation Data'!$D$6,0,10*ROW('Sanitation Data'!D65))),'Data Summary'!CL71="Yes"),OFFSET('Sanitation Data'!$D$6,0,10*ROW('Sanitation Data'!D65)),NA())</f>
        <v>#N/A</v>
      </c>
      <c r="X71" s="92" t="e">
        <f ca="true">+IF(AND(ISNUMBER(OFFSET('Sanitation Data'!$D$10,0,10*ROW('Sanitation Data'!D65))),'Data Summary'!CM71="Yes"),OFFSET('Sanitation Data'!$D$10,0,10*ROW('Sanitation Data'!D65)),NA())</f>
        <v>#N/A</v>
      </c>
      <c r="Y71" s="92" t="e">
        <f ca="true">+IF(AND(ISNUMBER(OFFSET('Sanitation Data'!$D$11,0,10*ROW('Sanitation Data'!D65))),'Data Summary'!CN71="Yes"),OFFSET('Sanitation Data'!$D$11,0,10*ROW('Sanitation Data'!D65)),NA())</f>
        <v>#N/A</v>
      </c>
      <c r="Z71" s="92" t="e">
        <f ca="true">+IF(AND(ISNUMBER(OFFSET('Sanitation Data'!$D$12,0,10*ROW('Sanitation Data'!D65))),'Data Summary'!CO71="Yes"),OFFSET('Sanitation Data'!$D$12,0,10*ROW('Sanitation Data'!D65)),NA())</f>
        <v>#N/A</v>
      </c>
      <c r="AA71" s="92" t="e">
        <f ca="true">+IF(AND(ISNUMBER(OFFSET('Sanitation Data'!$E$4,0,10*ROW('Sanitation Data'!E65))),'Data Summary'!CP71="Yes"),100-OFFSET('Sanitation Data'!$E$4,0,10*ROW('Sanitation Data'!E65)),NA())</f>
        <v>#N/A</v>
      </c>
      <c r="AB71" s="92" t="e">
        <f ca="true">+IF(AND(ISNUMBER(OFFSET('Sanitation Data'!$E$6,0,10*ROW('Sanitation Data'!E65))),'Data Summary'!CQ71="Yes"),OFFSET('Sanitation Data'!$E$6,0,10*ROW('Sanitation Data'!E65)),NA())</f>
        <v>#N/A</v>
      </c>
      <c r="AC71" s="92" t="e">
        <f ca="true">+IF(AND(ISNUMBER(OFFSET('Sanitation Data'!$E$10,0,10*ROW('Sanitation Data'!E65))),'Data Summary'!CR71="Yes"),OFFSET('Sanitation Data'!$E$10,0,10*ROW('Sanitation Data'!E65)),NA())</f>
        <v>#N/A</v>
      </c>
      <c r="AD71" s="92" t="e">
        <f ca="true">+IF(AND(ISNUMBER(OFFSET('Sanitation Data'!$E$11,0,10*ROW('Sanitation Data'!E65))),'Data Summary'!CS71="Yes"),OFFSET('Sanitation Data'!$E$11,0,10*ROW('Sanitation Data'!E65)),NA())</f>
        <v>#N/A</v>
      </c>
      <c r="AE71" s="92" t="e">
        <f ca="true">+IF(AND(ISNUMBER(OFFSET('Sanitation Data'!$E$12,0,10*ROW('Sanitation Data'!E65))),'Data Summary'!CT71="Yes"),OFFSET('Sanitation Data'!$E$12,0,10*ROW('Sanitation Data'!E65)),NA())</f>
        <v>#N/A</v>
      </c>
      <c r="AF71" s="92" t="e">
        <f ca="true">+IF(AND(ISNUMBER(OFFSET('Sanitation Data'!$F$4,0,10*ROW('Sanitation Data'!F65))),'Data Summary'!CU71="Yes"),100-OFFSET('Sanitation Data'!$F$4,0,10*ROW('Sanitation Data'!F65)),NA())</f>
        <v>#N/A</v>
      </c>
      <c r="AG71" s="92" t="e">
        <f ca="true">+IF(AND(ISNUMBER(OFFSET('Sanitation Data'!$F$6,0,10*ROW('Sanitation Data'!F65))),'Data Summary'!CV71="Yes"),OFFSET('Sanitation Data'!$F$6,0,10*ROW('Sanitation Data'!F65)),NA())</f>
        <v>#N/A</v>
      </c>
      <c r="AH71" s="92" t="e">
        <f ca="true">+IF(AND(ISNUMBER(OFFSET('Sanitation Data'!$F$10,0,10*ROW('Sanitation Data'!F65))),'Data Summary'!CW71="Yes"),OFFSET('Sanitation Data'!$F$10,0,10*ROW('Sanitation Data'!F65)),NA())</f>
        <v>#N/A</v>
      </c>
      <c r="AI71" s="92" t="e">
        <f ca="true">+IF(AND(ISNUMBER(OFFSET('Sanitation Data'!$F$11,0,10*ROW('Sanitation Data'!F65))),'Data Summary'!CX71="Yes"),OFFSET('Sanitation Data'!$F$11,0,10*ROW('Sanitation Data'!F65)),NA())</f>
        <v>#N/A</v>
      </c>
      <c r="AJ71" s="92" t="e">
        <f ca="true">+IF(AND(ISNUMBER(OFFSET('Sanitation Data'!$F$12,0,10*ROW('Sanitation Data'!F65))),'Data Summary'!CY71="Yes"),OFFSET('Sanitation Data'!$F$12,0,10*ROW('Sanitation Data'!F65)),NA())</f>
        <v>#N/A</v>
      </c>
      <c r="AK71" s="92" t="e">
        <f ca="true">+IF(AND(ISNUMBER(OFFSET('Sanitation Data'!$G$4,0,10*ROW('Sanitation Data'!G65))),'Data Summary'!CZ71="Yes"),100-OFFSET('Sanitation Data'!$G$4,0,10*ROW('Sanitation Data'!G65)),NA())</f>
        <v>#N/A</v>
      </c>
      <c r="AL71" s="92" t="e">
        <f ca="true">+IF(AND(ISNUMBER(OFFSET('Sanitation Data'!$G$6,0,10*ROW('Sanitation Data'!G65))),'Data Summary'!DA71="Yes"),OFFSET('Sanitation Data'!$G$6,0,10*ROW('Sanitation Data'!G65)),NA())</f>
        <v>#N/A</v>
      </c>
      <c r="AM71" s="92" t="e">
        <f ca="true">+IF(AND(ISNUMBER(OFFSET('Sanitation Data'!$G$10,0,10*ROW('Sanitation Data'!G65))),'Data Summary'!DB71="Yes"),OFFSET('Sanitation Data'!$G$10,0,10*ROW('Sanitation Data'!G65)),NA())</f>
        <v>#N/A</v>
      </c>
      <c r="AN71" s="92" t="e">
        <f ca="true">+IF(AND(ISNUMBER(OFFSET('Sanitation Data'!$G$11,0,10*ROW('Sanitation Data'!G65))),'Data Summary'!DC71="Yes"),OFFSET('Sanitation Data'!$G$11,0,10*ROW('Sanitation Data'!G65)),NA())</f>
        <v>#N/A</v>
      </c>
      <c r="AO71" s="92" t="e">
        <f ca="true">+IF(AND(ISNUMBER(OFFSET('Sanitation Data'!$G$12,0,10*ROW('Sanitation Data'!G65))),'Data Summary'!DD71="Yes"),OFFSET('Sanitation Data'!$G$12,0,10*ROW('Sanitation Data'!G65)),NA())</f>
        <v>#N/A</v>
      </c>
      <c r="AP71" s="92" t="e">
        <f ca="true">+IF(AND(ISNUMBER(OFFSET('Sanitation Data'!$H$4,0,10*ROW('Sanitation Data'!H65))),'Data Summary'!DE71="Yes"),100-OFFSET('Sanitation Data'!$H$4,0,10*ROW('Sanitation Data'!H65)),NA())</f>
        <v>#N/A</v>
      </c>
      <c r="AQ71" s="92" t="e">
        <f ca="true">+IF(AND(ISNUMBER(OFFSET('Sanitation Data'!$H$6,0,10*ROW('Sanitation Data'!H65))),'Data Summary'!DF71="Yes"),OFFSET('Sanitation Data'!$H$6,0,10*ROW('Sanitation Data'!H65)),NA())</f>
        <v>#N/A</v>
      </c>
      <c r="AR71" s="92" t="e">
        <f ca="true">+IF(AND(ISNUMBER(OFFSET('Sanitation Data'!$H$10,0,10*ROW('Sanitation Data'!H65))),'Data Summary'!DG71="Yes"),OFFSET('Sanitation Data'!$H$10,0,10*ROW('Sanitation Data'!H65)),NA())</f>
        <v>#N/A</v>
      </c>
      <c r="AS71" s="92" t="e">
        <f ca="true">+IF(AND(ISNUMBER(OFFSET('Sanitation Data'!$H$11,0,10*ROW('Sanitation Data'!H65))),'Data Summary'!DH71="Yes"),OFFSET('Sanitation Data'!$H$11,0,10*ROW('Sanitation Data'!H65)),NA())</f>
        <v>#N/A</v>
      </c>
      <c r="AT71" s="92" t="e">
        <f ca="true">+IF(AND(ISNUMBER(OFFSET('Sanitation Data'!$H$12,0,10*ROW('Sanitation Data'!H65))),'Data Summary'!DI71="Yes"),OFFSET('Sanitation Data'!$H$12,0,10*ROW('Sanitation Data'!H65)),NA())</f>
        <v>#N/A</v>
      </c>
      <c r="AU71" s="92" t="e">
        <f ca="true">+IF(AND(ISNUMBER(OFFSET('Sanitation Data'!$I$4,0,10*ROW('Sanitation Data'!I65))),'Data Summary'!DJ71="Yes"),100-OFFSET('Sanitation Data'!$I$4,0,10*ROW('Sanitation Data'!I65)),NA())</f>
        <v>#N/A</v>
      </c>
      <c r="AV71" s="92" t="e">
        <f ca="true">+IF(AND(ISNUMBER(OFFSET('Sanitation Data'!$I$6,0,10*ROW('Sanitation Data'!I65))),'Data Summary'!DK71="Yes"),OFFSET('Sanitation Data'!$I$6,0,10*ROW('Sanitation Data'!I65)),NA())</f>
        <v>#N/A</v>
      </c>
      <c r="AW71" s="92" t="e">
        <f ca="true">+IF(AND(ISNUMBER(OFFSET('Sanitation Data'!$I$10,0,10*ROW('Sanitation Data'!I65))),'Data Summary'!DL71="Yes"),OFFSET('Sanitation Data'!$I$10,0,10*ROW('Sanitation Data'!I65)),NA())</f>
        <v>#N/A</v>
      </c>
      <c r="AX71" s="92" t="e">
        <f ca="true">+IF(AND(ISNUMBER(OFFSET('Sanitation Data'!$I$11,0,10*ROW('Sanitation Data'!I65))),'Data Summary'!DM71="Yes"),OFFSET('Sanitation Data'!$I$11,0,10*ROW('Sanitation Data'!I65)),NA())</f>
        <v>#N/A</v>
      </c>
      <c r="AY71" s="92" t="e">
        <f ca="true">+IF(AND(ISNUMBER(OFFSET('Sanitation Data'!$I$12,0,10*ROW('Sanitation Data'!I65))),'Data Summary'!DN71="Yes"),OFFSET('Sanitation Data'!$I$12,0,10*ROW('Sanitation Data'!I65)),NA())</f>
        <v>#N/A</v>
      </c>
      <c r="AZ71" s="93" t="e">
        <f ca="true">+IF(AND(ISNUMBER(OFFSET('Hygiene Data'!$D$5,0,10*ROW('Hygiene Data'!D65))),'Data Summary'!DO71="Yes"),OFFSET('Hygiene Data'!$D$5,0,10*ROW('Hygiene Data'!D65)),NA())</f>
        <v>#N/A</v>
      </c>
      <c r="BA71" s="93" t="e">
        <f ca="true">+IF(AND(ISNUMBER(OFFSET('Hygiene Data'!$D$7,0,10*ROW('Hygiene Data'!D65))),'Data Summary'!DP71="Yes"),OFFSET('Hygiene Data'!$D$7,0,10*ROW('Hygiene Data'!D65)),NA())</f>
        <v>#N/A</v>
      </c>
      <c r="BB71" s="93" t="e">
        <f ca="true">+IF(AND(ISNUMBER(OFFSET('Hygiene Data'!$D$9,0,10*ROW('Hygiene Data'!D65))),'Data Summary'!DQ71="Yes"),OFFSET('Hygiene Data'!$D$9,0,10*ROW('Hygiene Data'!D65)),NA())</f>
        <v>#N/A</v>
      </c>
      <c r="BC71" s="93" t="e">
        <f ca="true">+IF(AND(ISNUMBER(OFFSET('Hygiene Data'!$E$5,0,10*ROW('Hygiene Data'!E65))),'Data Summary'!DR71="Yes"),OFFSET('Hygiene Data'!$E$5,0,10*ROW('Hygiene Data'!E65)),NA())</f>
        <v>#N/A</v>
      </c>
      <c r="BD71" s="93" t="e">
        <f ca="true">+IF(AND(ISNUMBER(OFFSET('Hygiene Data'!$E$7,0,10*ROW('Hygiene Data'!E65))),'Data Summary'!DS71="Yes"),OFFSET('Hygiene Data'!$E$7,0,10*ROW('Hygiene Data'!E65)),NA())</f>
        <v>#N/A</v>
      </c>
      <c r="BE71" s="93" t="e">
        <f ca="true">+IF(AND(ISNUMBER(OFFSET('Hygiene Data'!$E$9,0,10*ROW('Hygiene Data'!E65))),'Data Summary'!DT71="Yes"),OFFSET('Hygiene Data'!$E$9,0,10*ROW('Hygiene Data'!E65)),NA())</f>
        <v>#N/A</v>
      </c>
      <c r="BF71" s="93" t="e">
        <f ca="true">+IF(AND(ISNUMBER(OFFSET('Hygiene Data'!$F$5,0,10*ROW('Hygiene Data'!F65))),'Data Summary'!DU71="Yes"),OFFSET('Hygiene Data'!$F$5,0,10*ROW('Hygiene Data'!F65)),NA())</f>
        <v>#N/A</v>
      </c>
      <c r="BG71" s="93" t="e">
        <f ca="true">+IF(AND(ISNUMBER(OFFSET('Hygiene Data'!$F$7,0,10*ROW('Hygiene Data'!F65))),'Data Summary'!DV71="Yes"),OFFSET('Hygiene Data'!$F$7,0,10*ROW('Hygiene Data'!F65)),NA())</f>
        <v>#N/A</v>
      </c>
      <c r="BH71" s="93" t="e">
        <f ca="true">+IF(AND(ISNUMBER(OFFSET('Hygiene Data'!$F$9,0,10*ROW('Hygiene Data'!F65))),'Data Summary'!DW71="Yes"),OFFSET('Hygiene Data'!$F$9,0,10*ROW('Hygiene Data'!F65)),NA())</f>
        <v>#N/A</v>
      </c>
      <c r="BI71" s="93" t="e">
        <f ca="true">+IF(AND(ISNUMBER(OFFSET('Hygiene Data'!$G$5,0,10*ROW('Hygiene Data'!G65))),'Data Summary'!DX71="Yes"),OFFSET('Hygiene Data'!$G$5,0,10*ROW('Hygiene Data'!G65)),NA())</f>
        <v>#N/A</v>
      </c>
      <c r="BJ71" s="93" t="e">
        <f ca="true">+IF(AND(ISNUMBER(OFFSET('Hygiene Data'!$G$7,0,10*ROW('Hygiene Data'!G65))),'Data Summary'!DY71="Yes"),OFFSET('Hygiene Data'!$G$7,0,10*ROW('Hygiene Data'!G65)),NA())</f>
        <v>#N/A</v>
      </c>
      <c r="BK71" s="93" t="e">
        <f ca="true">+IF(AND(ISNUMBER(OFFSET('Hygiene Data'!$G$9,0,10*ROW('Hygiene Data'!G65))),'Data Summary'!DZ71="Yes"),OFFSET('Hygiene Data'!$G$9,0,10*ROW('Hygiene Data'!G65)),NA())</f>
        <v>#N/A</v>
      </c>
      <c r="BL71" s="93" t="e">
        <f ca="true">+IF(AND(ISNUMBER(OFFSET('Hygiene Data'!$H$5,0,10*ROW('Hygiene Data'!H65))),'Data Summary'!EA71="Yes"),OFFSET('Hygiene Data'!$H$5,0,10*ROW('Hygiene Data'!H65)),NA())</f>
        <v>#N/A</v>
      </c>
      <c r="BM71" s="93" t="e">
        <f ca="true">+IF(AND(ISNUMBER(OFFSET('Hygiene Data'!$H$7,0,10*ROW('Hygiene Data'!H65))),'Data Summary'!EB71="Yes"),OFFSET('Hygiene Data'!$H$7,0,10*ROW('Hygiene Data'!H65)),NA())</f>
        <v>#N/A</v>
      </c>
      <c r="BN71" s="93" t="e">
        <f ca="true">+IF(AND(ISNUMBER(OFFSET('Hygiene Data'!$H$9,0,10*ROW('Hygiene Data'!H65))),'Data Summary'!EC71="Yes"),OFFSET('Hygiene Data'!$H$9,0,10*ROW('Hygiene Data'!H65)),NA())</f>
        <v>#N/A</v>
      </c>
      <c r="BO71" s="93" t="e">
        <f ca="true">+IF(AND(ISNUMBER(OFFSET('Hygiene Data'!$I$5,0,10*ROW('Hygiene Data'!I65))),'Data Summary'!ED71="Yes"),OFFSET('Hygiene Data'!$I$5,0,10*ROW('Hygiene Data'!I65)),NA())</f>
        <v>#N/A</v>
      </c>
      <c r="BP71" s="93" t="e">
        <f ca="true">+IF(AND(ISNUMBER(OFFSET('Hygiene Data'!$I$7,0,10*ROW('Hygiene Data'!I65))),'Data Summary'!EE71="Yes"),OFFSET('Hygiene Data'!$I$7,0,10*ROW('Hygiene Data'!I65)),NA())</f>
        <v>#N/A</v>
      </c>
      <c r="BQ71" s="93" t="e">
        <f ca="true">+IF(AND(ISNUMBER(OFFSET('Hygiene Data'!$I$9,0,10*ROW('Hygiene Data'!I65))),'Data Summary'!EF71="Yes"),OFFSET('Hygiene Data'!$I$9,0,10*ROW('Hygiene Data'!I65)),NA())</f>
        <v>#N/A</v>
      </c>
    </row>
    <row xmlns:x14ac="http://schemas.microsoft.com/office/spreadsheetml/2009/9/ac" r="72" x14ac:dyDescent="0.2">
      <c r="A72" s="329" t="e">
        <f ca="true">+RIGHT('Data Summary'!A72,LEN('Data Summary'!A72)-9)</f>
        <v>#VALUE!</v>
      </c>
      <c r="B72" s="35" t="str">
        <f ca="true">+IF(ISTEXT('Data Summary'!B72),'Data Summary'!B72,"")</f>
        <v/>
      </c>
      <c r="C72" s="328" t="e">
        <f ca="true">+VALUE('Data Summary'!C72)</f>
        <v>#VALUE!</v>
      </c>
      <c r="D72" s="91" t="e">
        <f ca="true">+IF(AND(ISNUMBER(OFFSET('Water Data'!$D$4,0,10*ROW('Water Data'!D66))),'Data Summary'!BS72="Yes"),100-OFFSET('Water Data'!$D$4,0,10*ROW('Water Data'!D66)),NA())</f>
        <v>#N/A</v>
      </c>
      <c r="E72" s="91" t="e">
        <f ca="true">+IF(AND(ISNUMBER(OFFSET('Water Data'!$D$6,0,10*ROW('Water Data'!D66))),'Data Summary'!BT72="Yes"),OFFSET('Water Data'!$D$6,0,10*ROW('Water Data'!D66)),NA())</f>
        <v>#N/A</v>
      </c>
      <c r="F72" s="91" t="e">
        <f ca="true">+IF(AND(ISNUMBER(OFFSET('Water Data'!$D$9,0,10*ROW('Water Data'!D66))),'Data Summary'!BU72="Yes"),OFFSET('Water Data'!$D$9,0,10*ROW('Water Data'!D66)),NA())</f>
        <v>#N/A</v>
      </c>
      <c r="G72" s="91" t="e">
        <f ca="true">+IF(AND(ISNUMBER(OFFSET('Water Data'!$E$4,0,10*ROW('Water Data'!E66))),'Data Summary'!BV72="Yes"),100-OFFSET('Water Data'!$E$4,0,10*ROW('Water Data'!E66)),NA())</f>
        <v>#N/A</v>
      </c>
      <c r="H72" s="91" t="e">
        <f ca="true">+IF(AND(ISNUMBER(OFFSET('Water Data'!$E$6,0,10*ROW('Water Data'!E66))),'Data Summary'!BW72="Yes"),OFFSET('Water Data'!$E$6,0,10*ROW('Water Data'!E66)),NA())</f>
        <v>#N/A</v>
      </c>
      <c r="I72" s="91" t="e">
        <f ca="true">+IF(AND(ISNUMBER(OFFSET('Water Data'!$E$9,0,10*ROW('Water Data'!E66))),'Data Summary'!BX72="Yes"),OFFSET('Water Data'!$E$9,0,10*ROW('Water Data'!E66)),NA())</f>
        <v>#N/A</v>
      </c>
      <c r="J72" s="91" t="e">
        <f ca="true">+IF(AND(ISNUMBER(OFFSET('Water Data'!$F$4,0,10*ROW('Water Data'!F66))),'Data Summary'!BY72="Yes"),100-OFFSET('Water Data'!$F$4,0,10*ROW('Water Data'!F66)),NA())</f>
        <v>#N/A</v>
      </c>
      <c r="K72" s="91" t="e">
        <f ca="true">+IF(AND(ISNUMBER(OFFSET('Water Data'!$F$6,0,10*ROW('Water Data'!F66))),'Data Summary'!BZ72="Yes"),OFFSET('Water Data'!$F$6,0,10*ROW('Water Data'!F66)),NA())</f>
        <v>#N/A</v>
      </c>
      <c r="L72" s="91" t="e">
        <f ca="true">+IF(AND(ISNUMBER(OFFSET('Water Data'!$F$9,0,10*ROW('Water Data'!F66))),'Data Summary'!CA72="Yes"),OFFSET('Water Data'!$F$9,0,10*ROW('Water Data'!F66)),NA())</f>
        <v>#N/A</v>
      </c>
      <c r="M72" s="91" t="e">
        <f ca="true">+IF(AND(ISNUMBER(OFFSET('Water Data'!$G$4,0,10*ROW('Water Data'!G66))),'Data Summary'!CB72="Yes"),100-OFFSET('Water Data'!$G$4,0,10*ROW('Water Data'!G66)),NA())</f>
        <v>#N/A</v>
      </c>
      <c r="N72" s="91" t="e">
        <f ca="true">+IF(AND(ISNUMBER(OFFSET('Water Data'!$G$6,0,10*ROW('Water Data'!G66))),'Data Summary'!CC72="Yes"),OFFSET('Water Data'!$G$6,0,10*ROW('Water Data'!G66)),NA())</f>
        <v>#N/A</v>
      </c>
      <c r="O72" s="91" t="e">
        <f ca="true">+IF(AND(ISNUMBER(OFFSET('Water Data'!$G$9,0,10*ROW('Water Data'!G66))),'Data Summary'!CD72="Yes"),OFFSET('Water Data'!$G$9,0,10*ROW('Water Data'!G66)),NA())</f>
        <v>#N/A</v>
      </c>
      <c r="P72" s="91" t="e">
        <f ca="true">+IF(AND(ISNUMBER(OFFSET('Water Data'!$H$4,0,10*ROW('Water Data'!H66))),'Data Summary'!CE72="Yes"),100-OFFSET('Water Data'!$H$4,0,10*ROW('Water Data'!H66)),NA())</f>
        <v>#N/A</v>
      </c>
      <c r="Q72" s="91" t="e">
        <f ca="true">+IF(AND(ISNUMBER(OFFSET('Water Data'!$H$6,0,10*ROW('Water Data'!H66))),'Data Summary'!CF72="Yes"),OFFSET('Water Data'!$H$6,0,10*ROW('Water Data'!H66)),NA())</f>
        <v>#N/A</v>
      </c>
      <c r="R72" s="91" t="e">
        <f ca="true">+IF(AND(ISNUMBER(OFFSET('Water Data'!$H$9,0,10*ROW('Water Data'!H66))),'Data Summary'!CG72="Yes"),OFFSET('Water Data'!$H$9,0,10*ROW('Water Data'!H66)),NA())</f>
        <v>#N/A</v>
      </c>
      <c r="S72" s="91" t="e">
        <f ca="true">+IF(AND(ISNUMBER(OFFSET('Water Data'!$I$4,0,10*ROW('Water Data'!I66))),'Data Summary'!CH72="Yes"),100-OFFSET('Water Data'!$I$4,0,10*ROW('Water Data'!I66)),NA())</f>
        <v>#N/A</v>
      </c>
      <c r="T72" s="91" t="e">
        <f ca="true">+IF(AND(ISNUMBER(OFFSET('Water Data'!$I$6,0,10*ROW('Water Data'!I66))),'Data Summary'!CI72="Yes"),OFFSET('Water Data'!$I$6,0,10*ROW('Water Data'!I66)),NA())</f>
        <v>#N/A</v>
      </c>
      <c r="U72" s="91" t="e">
        <f ca="true">+IF(AND(ISNUMBER(OFFSET('Water Data'!$I$9,0,10*ROW('Water Data'!I66))),'Data Summary'!CJ72="Yes"),OFFSET('Water Data'!$I$9,0,10*ROW('Water Data'!I66)),NA())</f>
        <v>#N/A</v>
      </c>
      <c r="V72" s="92" t="e">
        <f ca="true">+IF(AND(ISNUMBER(OFFSET('Sanitation Data'!$D$4,0,10*ROW('Sanitation Data'!D66))),'Data Summary'!CK72="Yes"),100-OFFSET('Sanitation Data'!$D$4,0,10*ROW('Sanitation Data'!D66)),NA())</f>
        <v>#N/A</v>
      </c>
      <c r="W72" s="92" t="e">
        <f ca="true">+IF(AND(ISNUMBER(OFFSET('Sanitation Data'!$D$6,0,10*ROW('Sanitation Data'!D66))),'Data Summary'!CL72="Yes"),OFFSET('Sanitation Data'!$D$6,0,10*ROW('Sanitation Data'!D66)),NA())</f>
        <v>#N/A</v>
      </c>
      <c r="X72" s="92" t="e">
        <f ca="true">+IF(AND(ISNUMBER(OFFSET('Sanitation Data'!$D$10,0,10*ROW('Sanitation Data'!D66))),'Data Summary'!CM72="Yes"),OFFSET('Sanitation Data'!$D$10,0,10*ROW('Sanitation Data'!D66)),NA())</f>
        <v>#N/A</v>
      </c>
      <c r="Y72" s="92" t="e">
        <f ca="true">+IF(AND(ISNUMBER(OFFSET('Sanitation Data'!$D$11,0,10*ROW('Sanitation Data'!D66))),'Data Summary'!CN72="Yes"),OFFSET('Sanitation Data'!$D$11,0,10*ROW('Sanitation Data'!D66)),NA())</f>
        <v>#N/A</v>
      </c>
      <c r="Z72" s="92" t="e">
        <f ca="true">+IF(AND(ISNUMBER(OFFSET('Sanitation Data'!$D$12,0,10*ROW('Sanitation Data'!D66))),'Data Summary'!CO72="Yes"),OFFSET('Sanitation Data'!$D$12,0,10*ROW('Sanitation Data'!D66)),NA())</f>
        <v>#N/A</v>
      </c>
      <c r="AA72" s="92" t="e">
        <f ca="true">+IF(AND(ISNUMBER(OFFSET('Sanitation Data'!$E$4,0,10*ROW('Sanitation Data'!E66))),'Data Summary'!CP72="Yes"),100-OFFSET('Sanitation Data'!$E$4,0,10*ROW('Sanitation Data'!E66)),NA())</f>
        <v>#N/A</v>
      </c>
      <c r="AB72" s="92" t="e">
        <f ca="true">+IF(AND(ISNUMBER(OFFSET('Sanitation Data'!$E$6,0,10*ROW('Sanitation Data'!E66))),'Data Summary'!CQ72="Yes"),OFFSET('Sanitation Data'!$E$6,0,10*ROW('Sanitation Data'!E66)),NA())</f>
        <v>#N/A</v>
      </c>
      <c r="AC72" s="92" t="e">
        <f ca="true">+IF(AND(ISNUMBER(OFFSET('Sanitation Data'!$E$10,0,10*ROW('Sanitation Data'!E66))),'Data Summary'!CR72="Yes"),OFFSET('Sanitation Data'!$E$10,0,10*ROW('Sanitation Data'!E66)),NA())</f>
        <v>#N/A</v>
      </c>
      <c r="AD72" s="92" t="e">
        <f ca="true">+IF(AND(ISNUMBER(OFFSET('Sanitation Data'!$E$11,0,10*ROW('Sanitation Data'!E66))),'Data Summary'!CS72="Yes"),OFFSET('Sanitation Data'!$E$11,0,10*ROW('Sanitation Data'!E66)),NA())</f>
        <v>#N/A</v>
      </c>
      <c r="AE72" s="92" t="e">
        <f ca="true">+IF(AND(ISNUMBER(OFFSET('Sanitation Data'!$E$12,0,10*ROW('Sanitation Data'!E66))),'Data Summary'!CT72="Yes"),OFFSET('Sanitation Data'!$E$12,0,10*ROW('Sanitation Data'!E66)),NA())</f>
        <v>#N/A</v>
      </c>
      <c r="AF72" s="92" t="e">
        <f ca="true">+IF(AND(ISNUMBER(OFFSET('Sanitation Data'!$F$4,0,10*ROW('Sanitation Data'!F66))),'Data Summary'!CU72="Yes"),100-OFFSET('Sanitation Data'!$F$4,0,10*ROW('Sanitation Data'!F66)),NA())</f>
        <v>#N/A</v>
      </c>
      <c r="AG72" s="92" t="e">
        <f ca="true">+IF(AND(ISNUMBER(OFFSET('Sanitation Data'!$F$6,0,10*ROW('Sanitation Data'!F66))),'Data Summary'!CV72="Yes"),OFFSET('Sanitation Data'!$F$6,0,10*ROW('Sanitation Data'!F66)),NA())</f>
        <v>#N/A</v>
      </c>
      <c r="AH72" s="92" t="e">
        <f ca="true">+IF(AND(ISNUMBER(OFFSET('Sanitation Data'!$F$10,0,10*ROW('Sanitation Data'!F66))),'Data Summary'!CW72="Yes"),OFFSET('Sanitation Data'!$F$10,0,10*ROW('Sanitation Data'!F66)),NA())</f>
        <v>#N/A</v>
      </c>
      <c r="AI72" s="92" t="e">
        <f ca="true">+IF(AND(ISNUMBER(OFFSET('Sanitation Data'!$F$11,0,10*ROW('Sanitation Data'!F66))),'Data Summary'!CX72="Yes"),OFFSET('Sanitation Data'!$F$11,0,10*ROW('Sanitation Data'!F66)),NA())</f>
        <v>#N/A</v>
      </c>
      <c r="AJ72" s="92" t="e">
        <f ca="true">+IF(AND(ISNUMBER(OFFSET('Sanitation Data'!$F$12,0,10*ROW('Sanitation Data'!F66))),'Data Summary'!CY72="Yes"),OFFSET('Sanitation Data'!$F$12,0,10*ROW('Sanitation Data'!F66)),NA())</f>
        <v>#N/A</v>
      </c>
      <c r="AK72" s="92" t="e">
        <f ca="true">+IF(AND(ISNUMBER(OFFSET('Sanitation Data'!$G$4,0,10*ROW('Sanitation Data'!G66))),'Data Summary'!CZ72="Yes"),100-OFFSET('Sanitation Data'!$G$4,0,10*ROW('Sanitation Data'!G66)),NA())</f>
        <v>#N/A</v>
      </c>
      <c r="AL72" s="92" t="e">
        <f ca="true">+IF(AND(ISNUMBER(OFFSET('Sanitation Data'!$G$6,0,10*ROW('Sanitation Data'!G66))),'Data Summary'!DA72="Yes"),OFFSET('Sanitation Data'!$G$6,0,10*ROW('Sanitation Data'!G66)),NA())</f>
        <v>#N/A</v>
      </c>
      <c r="AM72" s="92" t="e">
        <f ca="true">+IF(AND(ISNUMBER(OFFSET('Sanitation Data'!$G$10,0,10*ROW('Sanitation Data'!G66))),'Data Summary'!DB72="Yes"),OFFSET('Sanitation Data'!$G$10,0,10*ROW('Sanitation Data'!G66)),NA())</f>
        <v>#N/A</v>
      </c>
      <c r="AN72" s="92" t="e">
        <f ca="true">+IF(AND(ISNUMBER(OFFSET('Sanitation Data'!$G$11,0,10*ROW('Sanitation Data'!G66))),'Data Summary'!DC72="Yes"),OFFSET('Sanitation Data'!$G$11,0,10*ROW('Sanitation Data'!G66)),NA())</f>
        <v>#N/A</v>
      </c>
      <c r="AO72" s="92" t="e">
        <f ca="true">+IF(AND(ISNUMBER(OFFSET('Sanitation Data'!$G$12,0,10*ROW('Sanitation Data'!G66))),'Data Summary'!DD72="Yes"),OFFSET('Sanitation Data'!$G$12,0,10*ROW('Sanitation Data'!G66)),NA())</f>
        <v>#N/A</v>
      </c>
      <c r="AP72" s="92" t="e">
        <f ca="true">+IF(AND(ISNUMBER(OFFSET('Sanitation Data'!$H$4,0,10*ROW('Sanitation Data'!H66))),'Data Summary'!DE72="Yes"),100-OFFSET('Sanitation Data'!$H$4,0,10*ROW('Sanitation Data'!H66)),NA())</f>
        <v>#N/A</v>
      </c>
      <c r="AQ72" s="92" t="e">
        <f ca="true">+IF(AND(ISNUMBER(OFFSET('Sanitation Data'!$H$6,0,10*ROW('Sanitation Data'!H66))),'Data Summary'!DF72="Yes"),OFFSET('Sanitation Data'!$H$6,0,10*ROW('Sanitation Data'!H66)),NA())</f>
        <v>#N/A</v>
      </c>
      <c r="AR72" s="92" t="e">
        <f ca="true">+IF(AND(ISNUMBER(OFFSET('Sanitation Data'!$H$10,0,10*ROW('Sanitation Data'!H66))),'Data Summary'!DG72="Yes"),OFFSET('Sanitation Data'!$H$10,0,10*ROW('Sanitation Data'!H66)),NA())</f>
        <v>#N/A</v>
      </c>
      <c r="AS72" s="92" t="e">
        <f ca="true">+IF(AND(ISNUMBER(OFFSET('Sanitation Data'!$H$11,0,10*ROW('Sanitation Data'!H66))),'Data Summary'!DH72="Yes"),OFFSET('Sanitation Data'!$H$11,0,10*ROW('Sanitation Data'!H66)),NA())</f>
        <v>#N/A</v>
      </c>
      <c r="AT72" s="92" t="e">
        <f ca="true">+IF(AND(ISNUMBER(OFFSET('Sanitation Data'!$H$12,0,10*ROW('Sanitation Data'!H66))),'Data Summary'!DI72="Yes"),OFFSET('Sanitation Data'!$H$12,0,10*ROW('Sanitation Data'!H66)),NA())</f>
        <v>#N/A</v>
      </c>
      <c r="AU72" s="92" t="e">
        <f ca="true">+IF(AND(ISNUMBER(OFFSET('Sanitation Data'!$I$4,0,10*ROW('Sanitation Data'!I66))),'Data Summary'!DJ72="Yes"),100-OFFSET('Sanitation Data'!$I$4,0,10*ROW('Sanitation Data'!I66)),NA())</f>
        <v>#N/A</v>
      </c>
      <c r="AV72" s="92" t="e">
        <f ca="true">+IF(AND(ISNUMBER(OFFSET('Sanitation Data'!$I$6,0,10*ROW('Sanitation Data'!I66))),'Data Summary'!DK72="Yes"),OFFSET('Sanitation Data'!$I$6,0,10*ROW('Sanitation Data'!I66)),NA())</f>
        <v>#N/A</v>
      </c>
      <c r="AW72" s="92" t="e">
        <f ca="true">+IF(AND(ISNUMBER(OFFSET('Sanitation Data'!$I$10,0,10*ROW('Sanitation Data'!I66))),'Data Summary'!DL72="Yes"),OFFSET('Sanitation Data'!$I$10,0,10*ROW('Sanitation Data'!I66)),NA())</f>
        <v>#N/A</v>
      </c>
      <c r="AX72" s="92" t="e">
        <f ca="true">+IF(AND(ISNUMBER(OFFSET('Sanitation Data'!$I$11,0,10*ROW('Sanitation Data'!I66))),'Data Summary'!DM72="Yes"),OFFSET('Sanitation Data'!$I$11,0,10*ROW('Sanitation Data'!I66)),NA())</f>
        <v>#N/A</v>
      </c>
      <c r="AY72" s="92" t="e">
        <f ca="true">+IF(AND(ISNUMBER(OFFSET('Sanitation Data'!$I$12,0,10*ROW('Sanitation Data'!I66))),'Data Summary'!DN72="Yes"),OFFSET('Sanitation Data'!$I$12,0,10*ROW('Sanitation Data'!I66)),NA())</f>
        <v>#N/A</v>
      </c>
      <c r="AZ72" s="93" t="e">
        <f ca="true">+IF(AND(ISNUMBER(OFFSET('Hygiene Data'!$D$5,0,10*ROW('Hygiene Data'!D66))),'Data Summary'!DO72="Yes"),OFFSET('Hygiene Data'!$D$5,0,10*ROW('Hygiene Data'!D66)),NA())</f>
        <v>#N/A</v>
      </c>
      <c r="BA72" s="93" t="e">
        <f ca="true">+IF(AND(ISNUMBER(OFFSET('Hygiene Data'!$D$7,0,10*ROW('Hygiene Data'!D66))),'Data Summary'!DP72="Yes"),OFFSET('Hygiene Data'!$D$7,0,10*ROW('Hygiene Data'!D66)),NA())</f>
        <v>#N/A</v>
      </c>
      <c r="BB72" s="93" t="e">
        <f ca="true">+IF(AND(ISNUMBER(OFFSET('Hygiene Data'!$D$9,0,10*ROW('Hygiene Data'!D66))),'Data Summary'!DQ72="Yes"),OFFSET('Hygiene Data'!$D$9,0,10*ROW('Hygiene Data'!D66)),NA())</f>
        <v>#N/A</v>
      </c>
      <c r="BC72" s="93" t="e">
        <f ca="true">+IF(AND(ISNUMBER(OFFSET('Hygiene Data'!$E$5,0,10*ROW('Hygiene Data'!E66))),'Data Summary'!DR72="Yes"),OFFSET('Hygiene Data'!$E$5,0,10*ROW('Hygiene Data'!E66)),NA())</f>
        <v>#N/A</v>
      </c>
      <c r="BD72" s="93" t="e">
        <f ca="true">+IF(AND(ISNUMBER(OFFSET('Hygiene Data'!$E$7,0,10*ROW('Hygiene Data'!E66))),'Data Summary'!DS72="Yes"),OFFSET('Hygiene Data'!$E$7,0,10*ROW('Hygiene Data'!E66)),NA())</f>
        <v>#N/A</v>
      </c>
      <c r="BE72" s="93" t="e">
        <f ca="true">+IF(AND(ISNUMBER(OFFSET('Hygiene Data'!$E$9,0,10*ROW('Hygiene Data'!E66))),'Data Summary'!DT72="Yes"),OFFSET('Hygiene Data'!$E$9,0,10*ROW('Hygiene Data'!E66)),NA())</f>
        <v>#N/A</v>
      </c>
      <c r="BF72" s="93" t="e">
        <f ca="true">+IF(AND(ISNUMBER(OFFSET('Hygiene Data'!$F$5,0,10*ROW('Hygiene Data'!F66))),'Data Summary'!DU72="Yes"),OFFSET('Hygiene Data'!$F$5,0,10*ROW('Hygiene Data'!F66)),NA())</f>
        <v>#N/A</v>
      </c>
      <c r="BG72" s="93" t="e">
        <f ca="true">+IF(AND(ISNUMBER(OFFSET('Hygiene Data'!$F$7,0,10*ROW('Hygiene Data'!F66))),'Data Summary'!DV72="Yes"),OFFSET('Hygiene Data'!$F$7,0,10*ROW('Hygiene Data'!F66)),NA())</f>
        <v>#N/A</v>
      </c>
      <c r="BH72" s="93" t="e">
        <f ca="true">+IF(AND(ISNUMBER(OFFSET('Hygiene Data'!$F$9,0,10*ROW('Hygiene Data'!F66))),'Data Summary'!DW72="Yes"),OFFSET('Hygiene Data'!$F$9,0,10*ROW('Hygiene Data'!F66)),NA())</f>
        <v>#N/A</v>
      </c>
      <c r="BI72" s="93" t="e">
        <f ca="true">+IF(AND(ISNUMBER(OFFSET('Hygiene Data'!$G$5,0,10*ROW('Hygiene Data'!G66))),'Data Summary'!DX72="Yes"),OFFSET('Hygiene Data'!$G$5,0,10*ROW('Hygiene Data'!G66)),NA())</f>
        <v>#N/A</v>
      </c>
      <c r="BJ72" s="93" t="e">
        <f ca="true">+IF(AND(ISNUMBER(OFFSET('Hygiene Data'!$G$7,0,10*ROW('Hygiene Data'!G66))),'Data Summary'!DY72="Yes"),OFFSET('Hygiene Data'!$G$7,0,10*ROW('Hygiene Data'!G66)),NA())</f>
        <v>#N/A</v>
      </c>
      <c r="BK72" s="93" t="e">
        <f ca="true">+IF(AND(ISNUMBER(OFFSET('Hygiene Data'!$G$9,0,10*ROW('Hygiene Data'!G66))),'Data Summary'!DZ72="Yes"),OFFSET('Hygiene Data'!$G$9,0,10*ROW('Hygiene Data'!G66)),NA())</f>
        <v>#N/A</v>
      </c>
      <c r="BL72" s="93" t="e">
        <f ca="true">+IF(AND(ISNUMBER(OFFSET('Hygiene Data'!$H$5,0,10*ROW('Hygiene Data'!H66))),'Data Summary'!EA72="Yes"),OFFSET('Hygiene Data'!$H$5,0,10*ROW('Hygiene Data'!H66)),NA())</f>
        <v>#N/A</v>
      </c>
      <c r="BM72" s="93" t="e">
        <f ca="true">+IF(AND(ISNUMBER(OFFSET('Hygiene Data'!$H$7,0,10*ROW('Hygiene Data'!H66))),'Data Summary'!EB72="Yes"),OFFSET('Hygiene Data'!$H$7,0,10*ROW('Hygiene Data'!H66)),NA())</f>
        <v>#N/A</v>
      </c>
      <c r="BN72" s="93" t="e">
        <f ca="true">+IF(AND(ISNUMBER(OFFSET('Hygiene Data'!$H$9,0,10*ROW('Hygiene Data'!H66))),'Data Summary'!EC72="Yes"),OFFSET('Hygiene Data'!$H$9,0,10*ROW('Hygiene Data'!H66)),NA())</f>
        <v>#N/A</v>
      </c>
      <c r="BO72" s="93" t="e">
        <f ca="true">+IF(AND(ISNUMBER(OFFSET('Hygiene Data'!$I$5,0,10*ROW('Hygiene Data'!I66))),'Data Summary'!ED72="Yes"),OFFSET('Hygiene Data'!$I$5,0,10*ROW('Hygiene Data'!I66)),NA())</f>
        <v>#N/A</v>
      </c>
      <c r="BP72" s="93" t="e">
        <f ca="true">+IF(AND(ISNUMBER(OFFSET('Hygiene Data'!$I$7,0,10*ROW('Hygiene Data'!I66))),'Data Summary'!EE72="Yes"),OFFSET('Hygiene Data'!$I$7,0,10*ROW('Hygiene Data'!I66)),NA())</f>
        <v>#N/A</v>
      </c>
      <c r="BQ72" s="93" t="e">
        <f ca="true">+IF(AND(ISNUMBER(OFFSET('Hygiene Data'!$I$9,0,10*ROW('Hygiene Data'!I66))),'Data Summary'!EF72="Yes"),OFFSET('Hygiene Data'!$I$9,0,10*ROW('Hygiene Data'!I66)),NA())</f>
        <v>#N/A</v>
      </c>
    </row>
    <row xmlns:x14ac="http://schemas.microsoft.com/office/spreadsheetml/2009/9/ac" r="73" x14ac:dyDescent="0.2">
      <c r="A73" s="329" t="e">
        <f ca="true">+RIGHT('Data Summary'!A73,LEN('Data Summary'!A73)-9)</f>
        <v>#VALUE!</v>
      </c>
      <c r="B73" s="35" t="str">
        <f ca="true">+IF(ISTEXT('Data Summary'!B73),'Data Summary'!B73,"")</f>
        <v/>
      </c>
      <c r="C73" s="328" t="e">
        <f ca="true">+VALUE('Data Summary'!C73)</f>
        <v>#VALUE!</v>
      </c>
      <c r="D73" s="91" t="e">
        <f ca="true">+IF(AND(ISNUMBER(OFFSET('Water Data'!$D$4,0,10*ROW('Water Data'!D67))),'Data Summary'!BS73="Yes"),100-OFFSET('Water Data'!$D$4,0,10*ROW('Water Data'!D67)),NA())</f>
        <v>#N/A</v>
      </c>
      <c r="E73" s="91" t="e">
        <f ca="true">+IF(AND(ISNUMBER(OFFSET('Water Data'!$D$6,0,10*ROW('Water Data'!D67))),'Data Summary'!BT73="Yes"),OFFSET('Water Data'!$D$6,0,10*ROW('Water Data'!D67)),NA())</f>
        <v>#N/A</v>
      </c>
      <c r="F73" s="91" t="e">
        <f ca="true">+IF(AND(ISNUMBER(OFFSET('Water Data'!$D$9,0,10*ROW('Water Data'!D67))),'Data Summary'!BU73="Yes"),OFFSET('Water Data'!$D$9,0,10*ROW('Water Data'!D67)),NA())</f>
        <v>#N/A</v>
      </c>
      <c r="G73" s="91" t="e">
        <f ca="true">+IF(AND(ISNUMBER(OFFSET('Water Data'!$E$4,0,10*ROW('Water Data'!E67))),'Data Summary'!BV73="Yes"),100-OFFSET('Water Data'!$E$4,0,10*ROW('Water Data'!E67)),NA())</f>
        <v>#N/A</v>
      </c>
      <c r="H73" s="91" t="e">
        <f ca="true">+IF(AND(ISNUMBER(OFFSET('Water Data'!$E$6,0,10*ROW('Water Data'!E67))),'Data Summary'!BW73="Yes"),OFFSET('Water Data'!$E$6,0,10*ROW('Water Data'!E67)),NA())</f>
        <v>#N/A</v>
      </c>
      <c r="I73" s="91" t="e">
        <f ca="true">+IF(AND(ISNUMBER(OFFSET('Water Data'!$E$9,0,10*ROW('Water Data'!E67))),'Data Summary'!BX73="Yes"),OFFSET('Water Data'!$E$9,0,10*ROW('Water Data'!E67)),NA())</f>
        <v>#N/A</v>
      </c>
      <c r="J73" s="91" t="e">
        <f ca="true">+IF(AND(ISNUMBER(OFFSET('Water Data'!$F$4,0,10*ROW('Water Data'!F67))),'Data Summary'!BY73="Yes"),100-OFFSET('Water Data'!$F$4,0,10*ROW('Water Data'!F67)),NA())</f>
        <v>#N/A</v>
      </c>
      <c r="K73" s="91" t="e">
        <f ca="true">+IF(AND(ISNUMBER(OFFSET('Water Data'!$F$6,0,10*ROW('Water Data'!F67))),'Data Summary'!BZ73="Yes"),OFFSET('Water Data'!$F$6,0,10*ROW('Water Data'!F67)),NA())</f>
        <v>#N/A</v>
      </c>
      <c r="L73" s="91" t="e">
        <f ca="true">+IF(AND(ISNUMBER(OFFSET('Water Data'!$F$9,0,10*ROW('Water Data'!F67))),'Data Summary'!CA73="Yes"),OFFSET('Water Data'!$F$9,0,10*ROW('Water Data'!F67)),NA())</f>
        <v>#N/A</v>
      </c>
      <c r="M73" s="91" t="e">
        <f ca="true">+IF(AND(ISNUMBER(OFFSET('Water Data'!$G$4,0,10*ROW('Water Data'!G67))),'Data Summary'!CB73="Yes"),100-OFFSET('Water Data'!$G$4,0,10*ROW('Water Data'!G67)),NA())</f>
        <v>#N/A</v>
      </c>
      <c r="N73" s="91" t="e">
        <f ca="true">+IF(AND(ISNUMBER(OFFSET('Water Data'!$G$6,0,10*ROW('Water Data'!G67))),'Data Summary'!CC73="Yes"),OFFSET('Water Data'!$G$6,0,10*ROW('Water Data'!G67)),NA())</f>
        <v>#N/A</v>
      </c>
      <c r="O73" s="91" t="e">
        <f ca="true">+IF(AND(ISNUMBER(OFFSET('Water Data'!$G$9,0,10*ROW('Water Data'!G67))),'Data Summary'!CD73="Yes"),OFFSET('Water Data'!$G$9,0,10*ROW('Water Data'!G67)),NA())</f>
        <v>#N/A</v>
      </c>
      <c r="P73" s="91" t="e">
        <f ca="true">+IF(AND(ISNUMBER(OFFSET('Water Data'!$H$4,0,10*ROW('Water Data'!H67))),'Data Summary'!CE73="Yes"),100-OFFSET('Water Data'!$H$4,0,10*ROW('Water Data'!H67)),NA())</f>
        <v>#N/A</v>
      </c>
      <c r="Q73" s="91" t="e">
        <f ca="true">+IF(AND(ISNUMBER(OFFSET('Water Data'!$H$6,0,10*ROW('Water Data'!H67))),'Data Summary'!CF73="Yes"),OFFSET('Water Data'!$H$6,0,10*ROW('Water Data'!H67)),NA())</f>
        <v>#N/A</v>
      </c>
      <c r="R73" s="91" t="e">
        <f ca="true">+IF(AND(ISNUMBER(OFFSET('Water Data'!$H$9,0,10*ROW('Water Data'!H67))),'Data Summary'!CG73="Yes"),OFFSET('Water Data'!$H$9,0,10*ROW('Water Data'!H67)),NA())</f>
        <v>#N/A</v>
      </c>
      <c r="S73" s="91" t="e">
        <f ca="true">+IF(AND(ISNUMBER(OFFSET('Water Data'!$I$4,0,10*ROW('Water Data'!I67))),'Data Summary'!CH73="Yes"),100-OFFSET('Water Data'!$I$4,0,10*ROW('Water Data'!I67)),NA())</f>
        <v>#N/A</v>
      </c>
      <c r="T73" s="91" t="e">
        <f ca="true">+IF(AND(ISNUMBER(OFFSET('Water Data'!$I$6,0,10*ROW('Water Data'!I67))),'Data Summary'!CI73="Yes"),OFFSET('Water Data'!$I$6,0,10*ROW('Water Data'!I67)),NA())</f>
        <v>#N/A</v>
      </c>
      <c r="U73" s="91" t="e">
        <f ca="true">+IF(AND(ISNUMBER(OFFSET('Water Data'!$I$9,0,10*ROW('Water Data'!I67))),'Data Summary'!CJ73="Yes"),OFFSET('Water Data'!$I$9,0,10*ROW('Water Data'!I67)),NA())</f>
        <v>#N/A</v>
      </c>
      <c r="V73" s="92" t="e">
        <f ca="true">+IF(AND(ISNUMBER(OFFSET('Sanitation Data'!$D$4,0,10*ROW('Sanitation Data'!D67))),'Data Summary'!CK73="Yes"),100-OFFSET('Sanitation Data'!$D$4,0,10*ROW('Sanitation Data'!D67)),NA())</f>
        <v>#N/A</v>
      </c>
      <c r="W73" s="92" t="e">
        <f ca="true">+IF(AND(ISNUMBER(OFFSET('Sanitation Data'!$D$6,0,10*ROW('Sanitation Data'!D67))),'Data Summary'!CL73="Yes"),OFFSET('Sanitation Data'!$D$6,0,10*ROW('Sanitation Data'!D67)),NA())</f>
        <v>#N/A</v>
      </c>
      <c r="X73" s="92" t="e">
        <f ca="true">+IF(AND(ISNUMBER(OFFSET('Sanitation Data'!$D$10,0,10*ROW('Sanitation Data'!D67))),'Data Summary'!CM73="Yes"),OFFSET('Sanitation Data'!$D$10,0,10*ROW('Sanitation Data'!D67)),NA())</f>
        <v>#N/A</v>
      </c>
      <c r="Y73" s="92" t="e">
        <f ca="true">+IF(AND(ISNUMBER(OFFSET('Sanitation Data'!$D$11,0,10*ROW('Sanitation Data'!D67))),'Data Summary'!CN73="Yes"),OFFSET('Sanitation Data'!$D$11,0,10*ROW('Sanitation Data'!D67)),NA())</f>
        <v>#N/A</v>
      </c>
      <c r="Z73" s="92" t="e">
        <f ca="true">+IF(AND(ISNUMBER(OFFSET('Sanitation Data'!$D$12,0,10*ROW('Sanitation Data'!D67))),'Data Summary'!CO73="Yes"),OFFSET('Sanitation Data'!$D$12,0,10*ROW('Sanitation Data'!D67)),NA())</f>
        <v>#N/A</v>
      </c>
      <c r="AA73" s="92" t="e">
        <f ca="true">+IF(AND(ISNUMBER(OFFSET('Sanitation Data'!$E$4,0,10*ROW('Sanitation Data'!E67))),'Data Summary'!CP73="Yes"),100-OFFSET('Sanitation Data'!$E$4,0,10*ROW('Sanitation Data'!E67)),NA())</f>
        <v>#N/A</v>
      </c>
      <c r="AB73" s="92" t="e">
        <f ca="true">+IF(AND(ISNUMBER(OFFSET('Sanitation Data'!$E$6,0,10*ROW('Sanitation Data'!E67))),'Data Summary'!CQ73="Yes"),OFFSET('Sanitation Data'!$E$6,0,10*ROW('Sanitation Data'!E67)),NA())</f>
        <v>#N/A</v>
      </c>
      <c r="AC73" s="92" t="e">
        <f ca="true">+IF(AND(ISNUMBER(OFFSET('Sanitation Data'!$E$10,0,10*ROW('Sanitation Data'!E67))),'Data Summary'!CR73="Yes"),OFFSET('Sanitation Data'!$E$10,0,10*ROW('Sanitation Data'!E67)),NA())</f>
        <v>#N/A</v>
      </c>
      <c r="AD73" s="92" t="e">
        <f ca="true">+IF(AND(ISNUMBER(OFFSET('Sanitation Data'!$E$11,0,10*ROW('Sanitation Data'!E67))),'Data Summary'!CS73="Yes"),OFFSET('Sanitation Data'!$E$11,0,10*ROW('Sanitation Data'!E67)),NA())</f>
        <v>#N/A</v>
      </c>
      <c r="AE73" s="92" t="e">
        <f ca="true">+IF(AND(ISNUMBER(OFFSET('Sanitation Data'!$E$12,0,10*ROW('Sanitation Data'!E67))),'Data Summary'!CT73="Yes"),OFFSET('Sanitation Data'!$E$12,0,10*ROW('Sanitation Data'!E67)),NA())</f>
        <v>#N/A</v>
      </c>
      <c r="AF73" s="92" t="e">
        <f ca="true">+IF(AND(ISNUMBER(OFFSET('Sanitation Data'!$F$4,0,10*ROW('Sanitation Data'!F67))),'Data Summary'!CU73="Yes"),100-OFFSET('Sanitation Data'!$F$4,0,10*ROW('Sanitation Data'!F67)),NA())</f>
        <v>#N/A</v>
      </c>
      <c r="AG73" s="92" t="e">
        <f ca="true">+IF(AND(ISNUMBER(OFFSET('Sanitation Data'!$F$6,0,10*ROW('Sanitation Data'!F67))),'Data Summary'!CV73="Yes"),OFFSET('Sanitation Data'!$F$6,0,10*ROW('Sanitation Data'!F67)),NA())</f>
        <v>#N/A</v>
      </c>
      <c r="AH73" s="92" t="e">
        <f ca="true">+IF(AND(ISNUMBER(OFFSET('Sanitation Data'!$F$10,0,10*ROW('Sanitation Data'!F67))),'Data Summary'!CW73="Yes"),OFFSET('Sanitation Data'!$F$10,0,10*ROW('Sanitation Data'!F67)),NA())</f>
        <v>#N/A</v>
      </c>
      <c r="AI73" s="92" t="e">
        <f ca="true">+IF(AND(ISNUMBER(OFFSET('Sanitation Data'!$F$11,0,10*ROW('Sanitation Data'!F67))),'Data Summary'!CX73="Yes"),OFFSET('Sanitation Data'!$F$11,0,10*ROW('Sanitation Data'!F67)),NA())</f>
        <v>#N/A</v>
      </c>
      <c r="AJ73" s="92" t="e">
        <f ca="true">+IF(AND(ISNUMBER(OFFSET('Sanitation Data'!$F$12,0,10*ROW('Sanitation Data'!F67))),'Data Summary'!CY73="Yes"),OFFSET('Sanitation Data'!$F$12,0,10*ROW('Sanitation Data'!F67)),NA())</f>
        <v>#N/A</v>
      </c>
      <c r="AK73" s="92" t="e">
        <f ca="true">+IF(AND(ISNUMBER(OFFSET('Sanitation Data'!$G$4,0,10*ROW('Sanitation Data'!G67))),'Data Summary'!CZ73="Yes"),100-OFFSET('Sanitation Data'!$G$4,0,10*ROW('Sanitation Data'!G67)),NA())</f>
        <v>#N/A</v>
      </c>
      <c r="AL73" s="92" t="e">
        <f ca="true">+IF(AND(ISNUMBER(OFFSET('Sanitation Data'!$G$6,0,10*ROW('Sanitation Data'!G67))),'Data Summary'!DA73="Yes"),OFFSET('Sanitation Data'!$G$6,0,10*ROW('Sanitation Data'!G67)),NA())</f>
        <v>#N/A</v>
      </c>
      <c r="AM73" s="92" t="e">
        <f ca="true">+IF(AND(ISNUMBER(OFFSET('Sanitation Data'!$G$10,0,10*ROW('Sanitation Data'!G67))),'Data Summary'!DB73="Yes"),OFFSET('Sanitation Data'!$G$10,0,10*ROW('Sanitation Data'!G67)),NA())</f>
        <v>#N/A</v>
      </c>
      <c r="AN73" s="92" t="e">
        <f ca="true">+IF(AND(ISNUMBER(OFFSET('Sanitation Data'!$G$11,0,10*ROW('Sanitation Data'!G67))),'Data Summary'!DC73="Yes"),OFFSET('Sanitation Data'!$G$11,0,10*ROW('Sanitation Data'!G67)),NA())</f>
        <v>#N/A</v>
      </c>
      <c r="AO73" s="92" t="e">
        <f ca="true">+IF(AND(ISNUMBER(OFFSET('Sanitation Data'!$G$12,0,10*ROW('Sanitation Data'!G67))),'Data Summary'!DD73="Yes"),OFFSET('Sanitation Data'!$G$12,0,10*ROW('Sanitation Data'!G67)),NA())</f>
        <v>#N/A</v>
      </c>
      <c r="AP73" s="92" t="e">
        <f ca="true">+IF(AND(ISNUMBER(OFFSET('Sanitation Data'!$H$4,0,10*ROW('Sanitation Data'!H67))),'Data Summary'!DE73="Yes"),100-OFFSET('Sanitation Data'!$H$4,0,10*ROW('Sanitation Data'!H67)),NA())</f>
        <v>#N/A</v>
      </c>
      <c r="AQ73" s="92" t="e">
        <f ca="true">+IF(AND(ISNUMBER(OFFSET('Sanitation Data'!$H$6,0,10*ROW('Sanitation Data'!H67))),'Data Summary'!DF73="Yes"),OFFSET('Sanitation Data'!$H$6,0,10*ROW('Sanitation Data'!H67)),NA())</f>
        <v>#N/A</v>
      </c>
      <c r="AR73" s="92" t="e">
        <f ca="true">+IF(AND(ISNUMBER(OFFSET('Sanitation Data'!$H$10,0,10*ROW('Sanitation Data'!H67))),'Data Summary'!DG73="Yes"),OFFSET('Sanitation Data'!$H$10,0,10*ROW('Sanitation Data'!H67)),NA())</f>
        <v>#N/A</v>
      </c>
      <c r="AS73" s="92" t="e">
        <f ca="true">+IF(AND(ISNUMBER(OFFSET('Sanitation Data'!$H$11,0,10*ROW('Sanitation Data'!H67))),'Data Summary'!DH73="Yes"),OFFSET('Sanitation Data'!$H$11,0,10*ROW('Sanitation Data'!H67)),NA())</f>
        <v>#N/A</v>
      </c>
      <c r="AT73" s="92" t="e">
        <f ca="true">+IF(AND(ISNUMBER(OFFSET('Sanitation Data'!$H$12,0,10*ROW('Sanitation Data'!H67))),'Data Summary'!DI73="Yes"),OFFSET('Sanitation Data'!$H$12,0,10*ROW('Sanitation Data'!H67)),NA())</f>
        <v>#N/A</v>
      </c>
      <c r="AU73" s="92" t="e">
        <f ca="true">+IF(AND(ISNUMBER(OFFSET('Sanitation Data'!$I$4,0,10*ROW('Sanitation Data'!I67))),'Data Summary'!DJ73="Yes"),100-OFFSET('Sanitation Data'!$I$4,0,10*ROW('Sanitation Data'!I67)),NA())</f>
        <v>#N/A</v>
      </c>
      <c r="AV73" s="92" t="e">
        <f ca="true">+IF(AND(ISNUMBER(OFFSET('Sanitation Data'!$I$6,0,10*ROW('Sanitation Data'!I67))),'Data Summary'!DK73="Yes"),OFFSET('Sanitation Data'!$I$6,0,10*ROW('Sanitation Data'!I67)),NA())</f>
        <v>#N/A</v>
      </c>
      <c r="AW73" s="92" t="e">
        <f ca="true">+IF(AND(ISNUMBER(OFFSET('Sanitation Data'!$I$10,0,10*ROW('Sanitation Data'!I67))),'Data Summary'!DL73="Yes"),OFFSET('Sanitation Data'!$I$10,0,10*ROW('Sanitation Data'!I67)),NA())</f>
        <v>#N/A</v>
      </c>
      <c r="AX73" s="92" t="e">
        <f ca="true">+IF(AND(ISNUMBER(OFFSET('Sanitation Data'!$I$11,0,10*ROW('Sanitation Data'!I67))),'Data Summary'!DM73="Yes"),OFFSET('Sanitation Data'!$I$11,0,10*ROW('Sanitation Data'!I67)),NA())</f>
        <v>#N/A</v>
      </c>
      <c r="AY73" s="92" t="e">
        <f ca="true">+IF(AND(ISNUMBER(OFFSET('Sanitation Data'!$I$12,0,10*ROW('Sanitation Data'!I67))),'Data Summary'!DN73="Yes"),OFFSET('Sanitation Data'!$I$12,0,10*ROW('Sanitation Data'!I67)),NA())</f>
        <v>#N/A</v>
      </c>
      <c r="AZ73" s="93" t="e">
        <f ca="true">+IF(AND(ISNUMBER(OFFSET('Hygiene Data'!$D$5,0,10*ROW('Hygiene Data'!D67))),'Data Summary'!DO73="Yes"),OFFSET('Hygiene Data'!$D$5,0,10*ROW('Hygiene Data'!D67)),NA())</f>
        <v>#N/A</v>
      </c>
      <c r="BA73" s="93" t="e">
        <f ca="true">+IF(AND(ISNUMBER(OFFSET('Hygiene Data'!$D$7,0,10*ROW('Hygiene Data'!D67))),'Data Summary'!DP73="Yes"),OFFSET('Hygiene Data'!$D$7,0,10*ROW('Hygiene Data'!D67)),NA())</f>
        <v>#N/A</v>
      </c>
      <c r="BB73" s="93" t="e">
        <f ca="true">+IF(AND(ISNUMBER(OFFSET('Hygiene Data'!$D$9,0,10*ROW('Hygiene Data'!D67))),'Data Summary'!DQ73="Yes"),OFFSET('Hygiene Data'!$D$9,0,10*ROW('Hygiene Data'!D67)),NA())</f>
        <v>#N/A</v>
      </c>
      <c r="BC73" s="93" t="e">
        <f ca="true">+IF(AND(ISNUMBER(OFFSET('Hygiene Data'!$E$5,0,10*ROW('Hygiene Data'!E67))),'Data Summary'!DR73="Yes"),OFFSET('Hygiene Data'!$E$5,0,10*ROW('Hygiene Data'!E67)),NA())</f>
        <v>#N/A</v>
      </c>
      <c r="BD73" s="93" t="e">
        <f ca="true">+IF(AND(ISNUMBER(OFFSET('Hygiene Data'!$E$7,0,10*ROW('Hygiene Data'!E67))),'Data Summary'!DS73="Yes"),OFFSET('Hygiene Data'!$E$7,0,10*ROW('Hygiene Data'!E67)),NA())</f>
        <v>#N/A</v>
      </c>
      <c r="BE73" s="93" t="e">
        <f ca="true">+IF(AND(ISNUMBER(OFFSET('Hygiene Data'!$E$9,0,10*ROW('Hygiene Data'!E67))),'Data Summary'!DT73="Yes"),OFFSET('Hygiene Data'!$E$9,0,10*ROW('Hygiene Data'!E67)),NA())</f>
        <v>#N/A</v>
      </c>
      <c r="BF73" s="93" t="e">
        <f ca="true">+IF(AND(ISNUMBER(OFFSET('Hygiene Data'!$F$5,0,10*ROW('Hygiene Data'!F67))),'Data Summary'!DU73="Yes"),OFFSET('Hygiene Data'!$F$5,0,10*ROW('Hygiene Data'!F67)),NA())</f>
        <v>#N/A</v>
      </c>
      <c r="BG73" s="93" t="e">
        <f ca="true">+IF(AND(ISNUMBER(OFFSET('Hygiene Data'!$F$7,0,10*ROW('Hygiene Data'!F67))),'Data Summary'!DV73="Yes"),OFFSET('Hygiene Data'!$F$7,0,10*ROW('Hygiene Data'!F67)),NA())</f>
        <v>#N/A</v>
      </c>
      <c r="BH73" s="93" t="e">
        <f ca="true">+IF(AND(ISNUMBER(OFFSET('Hygiene Data'!$F$9,0,10*ROW('Hygiene Data'!F67))),'Data Summary'!DW73="Yes"),OFFSET('Hygiene Data'!$F$9,0,10*ROW('Hygiene Data'!F67)),NA())</f>
        <v>#N/A</v>
      </c>
      <c r="BI73" s="93" t="e">
        <f ca="true">+IF(AND(ISNUMBER(OFFSET('Hygiene Data'!$G$5,0,10*ROW('Hygiene Data'!G67))),'Data Summary'!DX73="Yes"),OFFSET('Hygiene Data'!$G$5,0,10*ROW('Hygiene Data'!G67)),NA())</f>
        <v>#N/A</v>
      </c>
      <c r="BJ73" s="93" t="e">
        <f ca="true">+IF(AND(ISNUMBER(OFFSET('Hygiene Data'!$G$7,0,10*ROW('Hygiene Data'!G67))),'Data Summary'!DY73="Yes"),OFFSET('Hygiene Data'!$G$7,0,10*ROW('Hygiene Data'!G67)),NA())</f>
        <v>#N/A</v>
      </c>
      <c r="BK73" s="93" t="e">
        <f ca="true">+IF(AND(ISNUMBER(OFFSET('Hygiene Data'!$G$9,0,10*ROW('Hygiene Data'!G67))),'Data Summary'!DZ73="Yes"),OFFSET('Hygiene Data'!$G$9,0,10*ROW('Hygiene Data'!G67)),NA())</f>
        <v>#N/A</v>
      </c>
      <c r="BL73" s="93" t="e">
        <f ca="true">+IF(AND(ISNUMBER(OFFSET('Hygiene Data'!$H$5,0,10*ROW('Hygiene Data'!H67))),'Data Summary'!EA73="Yes"),OFFSET('Hygiene Data'!$H$5,0,10*ROW('Hygiene Data'!H67)),NA())</f>
        <v>#N/A</v>
      </c>
      <c r="BM73" s="93" t="e">
        <f ca="true">+IF(AND(ISNUMBER(OFFSET('Hygiene Data'!$H$7,0,10*ROW('Hygiene Data'!H67))),'Data Summary'!EB73="Yes"),OFFSET('Hygiene Data'!$H$7,0,10*ROW('Hygiene Data'!H67)),NA())</f>
        <v>#N/A</v>
      </c>
      <c r="BN73" s="93" t="e">
        <f ca="true">+IF(AND(ISNUMBER(OFFSET('Hygiene Data'!$H$9,0,10*ROW('Hygiene Data'!H67))),'Data Summary'!EC73="Yes"),OFFSET('Hygiene Data'!$H$9,0,10*ROW('Hygiene Data'!H67)),NA())</f>
        <v>#N/A</v>
      </c>
      <c r="BO73" s="93" t="e">
        <f ca="true">+IF(AND(ISNUMBER(OFFSET('Hygiene Data'!$I$5,0,10*ROW('Hygiene Data'!I67))),'Data Summary'!ED73="Yes"),OFFSET('Hygiene Data'!$I$5,0,10*ROW('Hygiene Data'!I67)),NA())</f>
        <v>#N/A</v>
      </c>
      <c r="BP73" s="93" t="e">
        <f ca="true">+IF(AND(ISNUMBER(OFFSET('Hygiene Data'!$I$7,0,10*ROW('Hygiene Data'!I67))),'Data Summary'!EE73="Yes"),OFFSET('Hygiene Data'!$I$7,0,10*ROW('Hygiene Data'!I67)),NA())</f>
        <v>#N/A</v>
      </c>
      <c r="BQ73" s="93" t="e">
        <f ca="true">+IF(AND(ISNUMBER(OFFSET('Hygiene Data'!$I$9,0,10*ROW('Hygiene Data'!I67))),'Data Summary'!EF73="Yes"),OFFSET('Hygiene Data'!$I$9,0,10*ROW('Hygiene Data'!I67)),NA())</f>
        <v>#N/A</v>
      </c>
    </row>
    <row xmlns:x14ac="http://schemas.microsoft.com/office/spreadsheetml/2009/9/ac" r="74" x14ac:dyDescent="0.2">
      <c r="A74" s="329" t="e">
        <f ca="true">+RIGHT('Data Summary'!A74,LEN('Data Summary'!A74)-9)</f>
        <v>#VALUE!</v>
      </c>
      <c r="B74" s="35" t="str">
        <f ca="true">+IF(ISTEXT('Data Summary'!B74),'Data Summary'!B74,"")</f>
        <v/>
      </c>
      <c r="C74" s="328" t="e">
        <f ca="true">+VALUE('Data Summary'!C74)</f>
        <v>#VALUE!</v>
      </c>
      <c r="D74" s="91" t="e">
        <f ca="true">+IF(AND(ISNUMBER(OFFSET('Water Data'!$D$4,0,10*ROW('Water Data'!D68))),'Data Summary'!BS74="Yes"),100-OFFSET('Water Data'!$D$4,0,10*ROW('Water Data'!D68)),NA())</f>
        <v>#N/A</v>
      </c>
      <c r="E74" s="91" t="e">
        <f ca="true">+IF(AND(ISNUMBER(OFFSET('Water Data'!$D$6,0,10*ROW('Water Data'!D68))),'Data Summary'!BT74="Yes"),OFFSET('Water Data'!$D$6,0,10*ROW('Water Data'!D68)),NA())</f>
        <v>#N/A</v>
      </c>
      <c r="F74" s="91" t="e">
        <f ca="true">+IF(AND(ISNUMBER(OFFSET('Water Data'!$D$9,0,10*ROW('Water Data'!D68))),'Data Summary'!BU74="Yes"),OFFSET('Water Data'!$D$9,0,10*ROW('Water Data'!D68)),NA())</f>
        <v>#N/A</v>
      </c>
      <c r="G74" s="91" t="e">
        <f ca="true">+IF(AND(ISNUMBER(OFFSET('Water Data'!$E$4,0,10*ROW('Water Data'!E68))),'Data Summary'!BV74="Yes"),100-OFFSET('Water Data'!$E$4,0,10*ROW('Water Data'!E68)),NA())</f>
        <v>#N/A</v>
      </c>
      <c r="H74" s="91" t="e">
        <f ca="true">+IF(AND(ISNUMBER(OFFSET('Water Data'!$E$6,0,10*ROW('Water Data'!E68))),'Data Summary'!BW74="Yes"),OFFSET('Water Data'!$E$6,0,10*ROW('Water Data'!E68)),NA())</f>
        <v>#N/A</v>
      </c>
      <c r="I74" s="91" t="e">
        <f ca="true">+IF(AND(ISNUMBER(OFFSET('Water Data'!$E$9,0,10*ROW('Water Data'!E68))),'Data Summary'!BX74="Yes"),OFFSET('Water Data'!$E$9,0,10*ROW('Water Data'!E68)),NA())</f>
        <v>#N/A</v>
      </c>
      <c r="J74" s="91" t="e">
        <f ca="true">+IF(AND(ISNUMBER(OFFSET('Water Data'!$F$4,0,10*ROW('Water Data'!F68))),'Data Summary'!BY74="Yes"),100-OFFSET('Water Data'!$F$4,0,10*ROW('Water Data'!F68)),NA())</f>
        <v>#N/A</v>
      </c>
      <c r="K74" s="91" t="e">
        <f ca="true">+IF(AND(ISNUMBER(OFFSET('Water Data'!$F$6,0,10*ROW('Water Data'!F68))),'Data Summary'!BZ74="Yes"),OFFSET('Water Data'!$F$6,0,10*ROW('Water Data'!F68)),NA())</f>
        <v>#N/A</v>
      </c>
      <c r="L74" s="91" t="e">
        <f ca="true">+IF(AND(ISNUMBER(OFFSET('Water Data'!$F$9,0,10*ROW('Water Data'!F68))),'Data Summary'!CA74="Yes"),OFFSET('Water Data'!$F$9,0,10*ROW('Water Data'!F68)),NA())</f>
        <v>#N/A</v>
      </c>
      <c r="M74" s="91" t="e">
        <f ca="true">+IF(AND(ISNUMBER(OFFSET('Water Data'!$G$4,0,10*ROW('Water Data'!G68))),'Data Summary'!CB74="Yes"),100-OFFSET('Water Data'!$G$4,0,10*ROW('Water Data'!G68)),NA())</f>
        <v>#N/A</v>
      </c>
      <c r="N74" s="91" t="e">
        <f ca="true">+IF(AND(ISNUMBER(OFFSET('Water Data'!$G$6,0,10*ROW('Water Data'!G68))),'Data Summary'!CC74="Yes"),OFFSET('Water Data'!$G$6,0,10*ROW('Water Data'!G68)),NA())</f>
        <v>#N/A</v>
      </c>
      <c r="O74" s="91" t="e">
        <f ca="true">+IF(AND(ISNUMBER(OFFSET('Water Data'!$G$9,0,10*ROW('Water Data'!G68))),'Data Summary'!CD74="Yes"),OFFSET('Water Data'!$G$9,0,10*ROW('Water Data'!G68)),NA())</f>
        <v>#N/A</v>
      </c>
      <c r="P74" s="91" t="e">
        <f ca="true">+IF(AND(ISNUMBER(OFFSET('Water Data'!$H$4,0,10*ROW('Water Data'!H68))),'Data Summary'!CE74="Yes"),100-OFFSET('Water Data'!$H$4,0,10*ROW('Water Data'!H68)),NA())</f>
        <v>#N/A</v>
      </c>
      <c r="Q74" s="91" t="e">
        <f ca="true">+IF(AND(ISNUMBER(OFFSET('Water Data'!$H$6,0,10*ROW('Water Data'!H68))),'Data Summary'!CF74="Yes"),OFFSET('Water Data'!$H$6,0,10*ROW('Water Data'!H68)),NA())</f>
        <v>#N/A</v>
      </c>
      <c r="R74" s="91" t="e">
        <f ca="true">+IF(AND(ISNUMBER(OFFSET('Water Data'!$H$9,0,10*ROW('Water Data'!H68))),'Data Summary'!CG74="Yes"),OFFSET('Water Data'!$H$9,0,10*ROW('Water Data'!H68)),NA())</f>
        <v>#N/A</v>
      </c>
      <c r="S74" s="91" t="e">
        <f ca="true">+IF(AND(ISNUMBER(OFFSET('Water Data'!$I$4,0,10*ROW('Water Data'!I68))),'Data Summary'!CH74="Yes"),100-OFFSET('Water Data'!$I$4,0,10*ROW('Water Data'!I68)),NA())</f>
        <v>#N/A</v>
      </c>
      <c r="T74" s="91" t="e">
        <f ca="true">+IF(AND(ISNUMBER(OFFSET('Water Data'!$I$6,0,10*ROW('Water Data'!I68))),'Data Summary'!CI74="Yes"),OFFSET('Water Data'!$I$6,0,10*ROW('Water Data'!I68)),NA())</f>
        <v>#N/A</v>
      </c>
      <c r="U74" s="91" t="e">
        <f ca="true">+IF(AND(ISNUMBER(OFFSET('Water Data'!$I$9,0,10*ROW('Water Data'!I68))),'Data Summary'!CJ74="Yes"),OFFSET('Water Data'!$I$9,0,10*ROW('Water Data'!I68)),NA())</f>
        <v>#N/A</v>
      </c>
      <c r="V74" s="92" t="e">
        <f ca="true">+IF(AND(ISNUMBER(OFFSET('Sanitation Data'!$D$4,0,10*ROW('Sanitation Data'!D68))),'Data Summary'!CK74="Yes"),100-OFFSET('Sanitation Data'!$D$4,0,10*ROW('Sanitation Data'!D68)),NA())</f>
        <v>#N/A</v>
      </c>
      <c r="W74" s="92" t="e">
        <f ca="true">+IF(AND(ISNUMBER(OFFSET('Sanitation Data'!$D$6,0,10*ROW('Sanitation Data'!D68))),'Data Summary'!CL74="Yes"),OFFSET('Sanitation Data'!$D$6,0,10*ROW('Sanitation Data'!D68)),NA())</f>
        <v>#N/A</v>
      </c>
      <c r="X74" s="92" t="e">
        <f ca="true">+IF(AND(ISNUMBER(OFFSET('Sanitation Data'!$D$10,0,10*ROW('Sanitation Data'!D68))),'Data Summary'!CM74="Yes"),OFFSET('Sanitation Data'!$D$10,0,10*ROW('Sanitation Data'!D68)),NA())</f>
        <v>#N/A</v>
      </c>
      <c r="Y74" s="92" t="e">
        <f ca="true">+IF(AND(ISNUMBER(OFFSET('Sanitation Data'!$D$11,0,10*ROW('Sanitation Data'!D68))),'Data Summary'!CN74="Yes"),OFFSET('Sanitation Data'!$D$11,0,10*ROW('Sanitation Data'!D68)),NA())</f>
        <v>#N/A</v>
      </c>
      <c r="Z74" s="92" t="e">
        <f ca="true">+IF(AND(ISNUMBER(OFFSET('Sanitation Data'!$D$12,0,10*ROW('Sanitation Data'!D68))),'Data Summary'!CO74="Yes"),OFFSET('Sanitation Data'!$D$12,0,10*ROW('Sanitation Data'!D68)),NA())</f>
        <v>#N/A</v>
      </c>
      <c r="AA74" s="92" t="e">
        <f ca="true">+IF(AND(ISNUMBER(OFFSET('Sanitation Data'!$E$4,0,10*ROW('Sanitation Data'!E68))),'Data Summary'!CP74="Yes"),100-OFFSET('Sanitation Data'!$E$4,0,10*ROW('Sanitation Data'!E68)),NA())</f>
        <v>#N/A</v>
      </c>
      <c r="AB74" s="92" t="e">
        <f ca="true">+IF(AND(ISNUMBER(OFFSET('Sanitation Data'!$E$6,0,10*ROW('Sanitation Data'!E68))),'Data Summary'!CQ74="Yes"),OFFSET('Sanitation Data'!$E$6,0,10*ROW('Sanitation Data'!E68)),NA())</f>
        <v>#N/A</v>
      </c>
      <c r="AC74" s="92" t="e">
        <f ca="true">+IF(AND(ISNUMBER(OFFSET('Sanitation Data'!$E$10,0,10*ROW('Sanitation Data'!E68))),'Data Summary'!CR74="Yes"),OFFSET('Sanitation Data'!$E$10,0,10*ROW('Sanitation Data'!E68)),NA())</f>
        <v>#N/A</v>
      </c>
      <c r="AD74" s="92" t="e">
        <f ca="true">+IF(AND(ISNUMBER(OFFSET('Sanitation Data'!$E$11,0,10*ROW('Sanitation Data'!E68))),'Data Summary'!CS74="Yes"),OFFSET('Sanitation Data'!$E$11,0,10*ROW('Sanitation Data'!E68)),NA())</f>
        <v>#N/A</v>
      </c>
      <c r="AE74" s="92" t="e">
        <f ca="true">+IF(AND(ISNUMBER(OFFSET('Sanitation Data'!$E$12,0,10*ROW('Sanitation Data'!E68))),'Data Summary'!CT74="Yes"),OFFSET('Sanitation Data'!$E$12,0,10*ROW('Sanitation Data'!E68)),NA())</f>
        <v>#N/A</v>
      </c>
      <c r="AF74" s="92" t="e">
        <f ca="true">+IF(AND(ISNUMBER(OFFSET('Sanitation Data'!$F$4,0,10*ROW('Sanitation Data'!F68))),'Data Summary'!CU74="Yes"),100-OFFSET('Sanitation Data'!$F$4,0,10*ROW('Sanitation Data'!F68)),NA())</f>
        <v>#N/A</v>
      </c>
      <c r="AG74" s="92" t="e">
        <f ca="true">+IF(AND(ISNUMBER(OFFSET('Sanitation Data'!$F$6,0,10*ROW('Sanitation Data'!F68))),'Data Summary'!CV74="Yes"),OFFSET('Sanitation Data'!$F$6,0,10*ROW('Sanitation Data'!F68)),NA())</f>
        <v>#N/A</v>
      </c>
      <c r="AH74" s="92" t="e">
        <f ca="true">+IF(AND(ISNUMBER(OFFSET('Sanitation Data'!$F$10,0,10*ROW('Sanitation Data'!F68))),'Data Summary'!CW74="Yes"),OFFSET('Sanitation Data'!$F$10,0,10*ROW('Sanitation Data'!F68)),NA())</f>
        <v>#N/A</v>
      </c>
      <c r="AI74" s="92" t="e">
        <f ca="true">+IF(AND(ISNUMBER(OFFSET('Sanitation Data'!$F$11,0,10*ROW('Sanitation Data'!F68))),'Data Summary'!CX74="Yes"),OFFSET('Sanitation Data'!$F$11,0,10*ROW('Sanitation Data'!F68)),NA())</f>
        <v>#N/A</v>
      </c>
      <c r="AJ74" s="92" t="e">
        <f ca="true">+IF(AND(ISNUMBER(OFFSET('Sanitation Data'!$F$12,0,10*ROW('Sanitation Data'!F68))),'Data Summary'!CY74="Yes"),OFFSET('Sanitation Data'!$F$12,0,10*ROW('Sanitation Data'!F68)),NA())</f>
        <v>#N/A</v>
      </c>
      <c r="AK74" s="92" t="e">
        <f ca="true">+IF(AND(ISNUMBER(OFFSET('Sanitation Data'!$G$4,0,10*ROW('Sanitation Data'!G68))),'Data Summary'!CZ74="Yes"),100-OFFSET('Sanitation Data'!$G$4,0,10*ROW('Sanitation Data'!G68)),NA())</f>
        <v>#N/A</v>
      </c>
      <c r="AL74" s="92" t="e">
        <f ca="true">+IF(AND(ISNUMBER(OFFSET('Sanitation Data'!$G$6,0,10*ROW('Sanitation Data'!G68))),'Data Summary'!DA74="Yes"),OFFSET('Sanitation Data'!$G$6,0,10*ROW('Sanitation Data'!G68)),NA())</f>
        <v>#N/A</v>
      </c>
      <c r="AM74" s="92" t="e">
        <f ca="true">+IF(AND(ISNUMBER(OFFSET('Sanitation Data'!$G$10,0,10*ROW('Sanitation Data'!G68))),'Data Summary'!DB74="Yes"),OFFSET('Sanitation Data'!$G$10,0,10*ROW('Sanitation Data'!G68)),NA())</f>
        <v>#N/A</v>
      </c>
      <c r="AN74" s="92" t="e">
        <f ca="true">+IF(AND(ISNUMBER(OFFSET('Sanitation Data'!$G$11,0,10*ROW('Sanitation Data'!G68))),'Data Summary'!DC74="Yes"),OFFSET('Sanitation Data'!$G$11,0,10*ROW('Sanitation Data'!G68)),NA())</f>
        <v>#N/A</v>
      </c>
      <c r="AO74" s="92" t="e">
        <f ca="true">+IF(AND(ISNUMBER(OFFSET('Sanitation Data'!$G$12,0,10*ROW('Sanitation Data'!G68))),'Data Summary'!DD74="Yes"),OFFSET('Sanitation Data'!$G$12,0,10*ROW('Sanitation Data'!G68)),NA())</f>
        <v>#N/A</v>
      </c>
      <c r="AP74" s="92" t="e">
        <f ca="true">+IF(AND(ISNUMBER(OFFSET('Sanitation Data'!$H$4,0,10*ROW('Sanitation Data'!H68))),'Data Summary'!DE74="Yes"),100-OFFSET('Sanitation Data'!$H$4,0,10*ROW('Sanitation Data'!H68)),NA())</f>
        <v>#N/A</v>
      </c>
      <c r="AQ74" s="92" t="e">
        <f ca="true">+IF(AND(ISNUMBER(OFFSET('Sanitation Data'!$H$6,0,10*ROW('Sanitation Data'!H68))),'Data Summary'!DF74="Yes"),OFFSET('Sanitation Data'!$H$6,0,10*ROW('Sanitation Data'!H68)),NA())</f>
        <v>#N/A</v>
      </c>
      <c r="AR74" s="92" t="e">
        <f ca="true">+IF(AND(ISNUMBER(OFFSET('Sanitation Data'!$H$10,0,10*ROW('Sanitation Data'!H68))),'Data Summary'!DG74="Yes"),OFFSET('Sanitation Data'!$H$10,0,10*ROW('Sanitation Data'!H68)),NA())</f>
        <v>#N/A</v>
      </c>
      <c r="AS74" s="92" t="e">
        <f ca="true">+IF(AND(ISNUMBER(OFFSET('Sanitation Data'!$H$11,0,10*ROW('Sanitation Data'!H68))),'Data Summary'!DH74="Yes"),OFFSET('Sanitation Data'!$H$11,0,10*ROW('Sanitation Data'!H68)),NA())</f>
        <v>#N/A</v>
      </c>
      <c r="AT74" s="92" t="e">
        <f ca="true">+IF(AND(ISNUMBER(OFFSET('Sanitation Data'!$H$12,0,10*ROW('Sanitation Data'!H68))),'Data Summary'!DI74="Yes"),OFFSET('Sanitation Data'!$H$12,0,10*ROW('Sanitation Data'!H68)),NA())</f>
        <v>#N/A</v>
      </c>
      <c r="AU74" s="92" t="e">
        <f ca="true">+IF(AND(ISNUMBER(OFFSET('Sanitation Data'!$I$4,0,10*ROW('Sanitation Data'!I68))),'Data Summary'!DJ74="Yes"),100-OFFSET('Sanitation Data'!$I$4,0,10*ROW('Sanitation Data'!I68)),NA())</f>
        <v>#N/A</v>
      </c>
      <c r="AV74" s="92" t="e">
        <f ca="true">+IF(AND(ISNUMBER(OFFSET('Sanitation Data'!$I$6,0,10*ROW('Sanitation Data'!I68))),'Data Summary'!DK74="Yes"),OFFSET('Sanitation Data'!$I$6,0,10*ROW('Sanitation Data'!I68)),NA())</f>
        <v>#N/A</v>
      </c>
      <c r="AW74" s="92" t="e">
        <f ca="true">+IF(AND(ISNUMBER(OFFSET('Sanitation Data'!$I$10,0,10*ROW('Sanitation Data'!I68))),'Data Summary'!DL74="Yes"),OFFSET('Sanitation Data'!$I$10,0,10*ROW('Sanitation Data'!I68)),NA())</f>
        <v>#N/A</v>
      </c>
      <c r="AX74" s="92" t="e">
        <f ca="true">+IF(AND(ISNUMBER(OFFSET('Sanitation Data'!$I$11,0,10*ROW('Sanitation Data'!I68))),'Data Summary'!DM74="Yes"),OFFSET('Sanitation Data'!$I$11,0,10*ROW('Sanitation Data'!I68)),NA())</f>
        <v>#N/A</v>
      </c>
      <c r="AY74" s="92" t="e">
        <f ca="true">+IF(AND(ISNUMBER(OFFSET('Sanitation Data'!$I$12,0,10*ROW('Sanitation Data'!I68))),'Data Summary'!DN74="Yes"),OFFSET('Sanitation Data'!$I$12,0,10*ROW('Sanitation Data'!I68)),NA())</f>
        <v>#N/A</v>
      </c>
      <c r="AZ74" s="93" t="e">
        <f ca="true">+IF(AND(ISNUMBER(OFFSET('Hygiene Data'!$D$5,0,10*ROW('Hygiene Data'!D68))),'Data Summary'!DO74="Yes"),OFFSET('Hygiene Data'!$D$5,0,10*ROW('Hygiene Data'!D68)),NA())</f>
        <v>#N/A</v>
      </c>
      <c r="BA74" s="93" t="e">
        <f ca="true">+IF(AND(ISNUMBER(OFFSET('Hygiene Data'!$D$7,0,10*ROW('Hygiene Data'!D68))),'Data Summary'!DP74="Yes"),OFFSET('Hygiene Data'!$D$7,0,10*ROW('Hygiene Data'!D68)),NA())</f>
        <v>#N/A</v>
      </c>
      <c r="BB74" s="93" t="e">
        <f ca="true">+IF(AND(ISNUMBER(OFFSET('Hygiene Data'!$D$9,0,10*ROW('Hygiene Data'!D68))),'Data Summary'!DQ74="Yes"),OFFSET('Hygiene Data'!$D$9,0,10*ROW('Hygiene Data'!D68)),NA())</f>
        <v>#N/A</v>
      </c>
      <c r="BC74" s="93" t="e">
        <f ca="true">+IF(AND(ISNUMBER(OFFSET('Hygiene Data'!$E$5,0,10*ROW('Hygiene Data'!E68))),'Data Summary'!DR74="Yes"),OFFSET('Hygiene Data'!$E$5,0,10*ROW('Hygiene Data'!E68)),NA())</f>
        <v>#N/A</v>
      </c>
      <c r="BD74" s="93" t="e">
        <f ca="true">+IF(AND(ISNUMBER(OFFSET('Hygiene Data'!$E$7,0,10*ROW('Hygiene Data'!E68))),'Data Summary'!DS74="Yes"),OFFSET('Hygiene Data'!$E$7,0,10*ROW('Hygiene Data'!E68)),NA())</f>
        <v>#N/A</v>
      </c>
      <c r="BE74" s="93" t="e">
        <f ca="true">+IF(AND(ISNUMBER(OFFSET('Hygiene Data'!$E$9,0,10*ROW('Hygiene Data'!E68))),'Data Summary'!DT74="Yes"),OFFSET('Hygiene Data'!$E$9,0,10*ROW('Hygiene Data'!E68)),NA())</f>
        <v>#N/A</v>
      </c>
      <c r="BF74" s="93" t="e">
        <f ca="true">+IF(AND(ISNUMBER(OFFSET('Hygiene Data'!$F$5,0,10*ROW('Hygiene Data'!F68))),'Data Summary'!DU74="Yes"),OFFSET('Hygiene Data'!$F$5,0,10*ROW('Hygiene Data'!F68)),NA())</f>
        <v>#N/A</v>
      </c>
      <c r="BG74" s="93" t="e">
        <f ca="true">+IF(AND(ISNUMBER(OFFSET('Hygiene Data'!$F$7,0,10*ROW('Hygiene Data'!F68))),'Data Summary'!DV74="Yes"),OFFSET('Hygiene Data'!$F$7,0,10*ROW('Hygiene Data'!F68)),NA())</f>
        <v>#N/A</v>
      </c>
      <c r="BH74" s="93" t="e">
        <f ca="true">+IF(AND(ISNUMBER(OFFSET('Hygiene Data'!$F$9,0,10*ROW('Hygiene Data'!F68))),'Data Summary'!DW74="Yes"),OFFSET('Hygiene Data'!$F$9,0,10*ROW('Hygiene Data'!F68)),NA())</f>
        <v>#N/A</v>
      </c>
      <c r="BI74" s="93" t="e">
        <f ca="true">+IF(AND(ISNUMBER(OFFSET('Hygiene Data'!$G$5,0,10*ROW('Hygiene Data'!G68))),'Data Summary'!DX74="Yes"),OFFSET('Hygiene Data'!$G$5,0,10*ROW('Hygiene Data'!G68)),NA())</f>
        <v>#N/A</v>
      </c>
      <c r="BJ74" s="93" t="e">
        <f ca="true">+IF(AND(ISNUMBER(OFFSET('Hygiene Data'!$G$7,0,10*ROW('Hygiene Data'!G68))),'Data Summary'!DY74="Yes"),OFFSET('Hygiene Data'!$G$7,0,10*ROW('Hygiene Data'!G68)),NA())</f>
        <v>#N/A</v>
      </c>
      <c r="BK74" s="93" t="e">
        <f ca="true">+IF(AND(ISNUMBER(OFFSET('Hygiene Data'!$G$9,0,10*ROW('Hygiene Data'!G68))),'Data Summary'!DZ74="Yes"),OFFSET('Hygiene Data'!$G$9,0,10*ROW('Hygiene Data'!G68)),NA())</f>
        <v>#N/A</v>
      </c>
      <c r="BL74" s="93" t="e">
        <f ca="true">+IF(AND(ISNUMBER(OFFSET('Hygiene Data'!$H$5,0,10*ROW('Hygiene Data'!H68))),'Data Summary'!EA74="Yes"),OFFSET('Hygiene Data'!$H$5,0,10*ROW('Hygiene Data'!H68)),NA())</f>
        <v>#N/A</v>
      </c>
      <c r="BM74" s="93" t="e">
        <f ca="true">+IF(AND(ISNUMBER(OFFSET('Hygiene Data'!$H$7,0,10*ROW('Hygiene Data'!H68))),'Data Summary'!EB74="Yes"),OFFSET('Hygiene Data'!$H$7,0,10*ROW('Hygiene Data'!H68)),NA())</f>
        <v>#N/A</v>
      </c>
      <c r="BN74" s="93" t="e">
        <f ca="true">+IF(AND(ISNUMBER(OFFSET('Hygiene Data'!$H$9,0,10*ROW('Hygiene Data'!H68))),'Data Summary'!EC74="Yes"),OFFSET('Hygiene Data'!$H$9,0,10*ROW('Hygiene Data'!H68)),NA())</f>
        <v>#N/A</v>
      </c>
      <c r="BO74" s="93" t="e">
        <f ca="true">+IF(AND(ISNUMBER(OFFSET('Hygiene Data'!$I$5,0,10*ROW('Hygiene Data'!I68))),'Data Summary'!ED74="Yes"),OFFSET('Hygiene Data'!$I$5,0,10*ROW('Hygiene Data'!I68)),NA())</f>
        <v>#N/A</v>
      </c>
      <c r="BP74" s="93" t="e">
        <f ca="true">+IF(AND(ISNUMBER(OFFSET('Hygiene Data'!$I$7,0,10*ROW('Hygiene Data'!I68))),'Data Summary'!EE74="Yes"),OFFSET('Hygiene Data'!$I$7,0,10*ROW('Hygiene Data'!I68)),NA())</f>
        <v>#N/A</v>
      </c>
      <c r="BQ74" s="93" t="e">
        <f ca="true">+IF(AND(ISNUMBER(OFFSET('Hygiene Data'!$I$9,0,10*ROW('Hygiene Data'!I68))),'Data Summary'!EF74="Yes"),OFFSET('Hygiene Data'!$I$9,0,10*ROW('Hygiene Data'!I68)),NA())</f>
        <v>#N/A</v>
      </c>
    </row>
    <row xmlns:x14ac="http://schemas.microsoft.com/office/spreadsheetml/2009/9/ac" r="75" x14ac:dyDescent="0.2">
      <c r="A75" s="329" t="e">
        <f ca="true">+RIGHT('Data Summary'!A75,LEN('Data Summary'!A75)-9)</f>
        <v>#VALUE!</v>
      </c>
      <c r="B75" s="35" t="str">
        <f ca="true">+IF(ISTEXT('Data Summary'!B75),'Data Summary'!B75,"")</f>
        <v/>
      </c>
      <c r="C75" s="328" t="e">
        <f ca="true">+VALUE('Data Summary'!C75)</f>
        <v>#VALUE!</v>
      </c>
      <c r="D75" s="91" t="e">
        <f ca="true">+IF(AND(ISNUMBER(OFFSET('Water Data'!$D$4,0,10*ROW('Water Data'!D69))),'Data Summary'!BS75="Yes"),100-OFFSET('Water Data'!$D$4,0,10*ROW('Water Data'!D69)),NA())</f>
        <v>#N/A</v>
      </c>
      <c r="E75" s="91" t="e">
        <f ca="true">+IF(AND(ISNUMBER(OFFSET('Water Data'!$D$6,0,10*ROW('Water Data'!D69))),'Data Summary'!BT75="Yes"),OFFSET('Water Data'!$D$6,0,10*ROW('Water Data'!D69)),NA())</f>
        <v>#N/A</v>
      </c>
      <c r="F75" s="91" t="e">
        <f ca="true">+IF(AND(ISNUMBER(OFFSET('Water Data'!$D$9,0,10*ROW('Water Data'!D69))),'Data Summary'!BU75="Yes"),OFFSET('Water Data'!$D$9,0,10*ROW('Water Data'!D69)),NA())</f>
        <v>#N/A</v>
      </c>
      <c r="G75" s="91" t="e">
        <f ca="true">+IF(AND(ISNUMBER(OFFSET('Water Data'!$E$4,0,10*ROW('Water Data'!E69))),'Data Summary'!BV75="Yes"),100-OFFSET('Water Data'!$E$4,0,10*ROW('Water Data'!E69)),NA())</f>
        <v>#N/A</v>
      </c>
      <c r="H75" s="91" t="e">
        <f ca="true">+IF(AND(ISNUMBER(OFFSET('Water Data'!$E$6,0,10*ROW('Water Data'!E69))),'Data Summary'!BW75="Yes"),OFFSET('Water Data'!$E$6,0,10*ROW('Water Data'!E69)),NA())</f>
        <v>#N/A</v>
      </c>
      <c r="I75" s="91" t="e">
        <f ca="true">+IF(AND(ISNUMBER(OFFSET('Water Data'!$E$9,0,10*ROW('Water Data'!E69))),'Data Summary'!BX75="Yes"),OFFSET('Water Data'!$E$9,0,10*ROW('Water Data'!E69)),NA())</f>
        <v>#N/A</v>
      </c>
      <c r="J75" s="91" t="e">
        <f ca="true">+IF(AND(ISNUMBER(OFFSET('Water Data'!$F$4,0,10*ROW('Water Data'!F69))),'Data Summary'!BY75="Yes"),100-OFFSET('Water Data'!$F$4,0,10*ROW('Water Data'!F69)),NA())</f>
        <v>#N/A</v>
      </c>
      <c r="K75" s="91" t="e">
        <f ca="true">+IF(AND(ISNUMBER(OFFSET('Water Data'!$F$6,0,10*ROW('Water Data'!F69))),'Data Summary'!BZ75="Yes"),OFFSET('Water Data'!$F$6,0,10*ROW('Water Data'!F69)),NA())</f>
        <v>#N/A</v>
      </c>
      <c r="L75" s="91" t="e">
        <f ca="true">+IF(AND(ISNUMBER(OFFSET('Water Data'!$F$9,0,10*ROW('Water Data'!F69))),'Data Summary'!CA75="Yes"),OFFSET('Water Data'!$F$9,0,10*ROW('Water Data'!F69)),NA())</f>
        <v>#N/A</v>
      </c>
      <c r="M75" s="91" t="e">
        <f ca="true">+IF(AND(ISNUMBER(OFFSET('Water Data'!$G$4,0,10*ROW('Water Data'!G69))),'Data Summary'!CB75="Yes"),100-OFFSET('Water Data'!$G$4,0,10*ROW('Water Data'!G69)),NA())</f>
        <v>#N/A</v>
      </c>
      <c r="N75" s="91" t="e">
        <f ca="true">+IF(AND(ISNUMBER(OFFSET('Water Data'!$G$6,0,10*ROW('Water Data'!G69))),'Data Summary'!CC75="Yes"),OFFSET('Water Data'!$G$6,0,10*ROW('Water Data'!G69)),NA())</f>
        <v>#N/A</v>
      </c>
      <c r="O75" s="91" t="e">
        <f ca="true">+IF(AND(ISNUMBER(OFFSET('Water Data'!$G$9,0,10*ROW('Water Data'!G69))),'Data Summary'!CD75="Yes"),OFFSET('Water Data'!$G$9,0,10*ROW('Water Data'!G69)),NA())</f>
        <v>#N/A</v>
      </c>
      <c r="P75" s="91" t="e">
        <f ca="true">+IF(AND(ISNUMBER(OFFSET('Water Data'!$H$4,0,10*ROW('Water Data'!H69))),'Data Summary'!CE75="Yes"),100-OFFSET('Water Data'!$H$4,0,10*ROW('Water Data'!H69)),NA())</f>
        <v>#N/A</v>
      </c>
      <c r="Q75" s="91" t="e">
        <f ca="true">+IF(AND(ISNUMBER(OFFSET('Water Data'!$H$6,0,10*ROW('Water Data'!H69))),'Data Summary'!CF75="Yes"),OFFSET('Water Data'!$H$6,0,10*ROW('Water Data'!H69)),NA())</f>
        <v>#N/A</v>
      </c>
      <c r="R75" s="91" t="e">
        <f ca="true">+IF(AND(ISNUMBER(OFFSET('Water Data'!$H$9,0,10*ROW('Water Data'!H69))),'Data Summary'!CG75="Yes"),OFFSET('Water Data'!$H$9,0,10*ROW('Water Data'!H69)),NA())</f>
        <v>#N/A</v>
      </c>
      <c r="S75" s="91" t="e">
        <f ca="true">+IF(AND(ISNUMBER(OFFSET('Water Data'!$I$4,0,10*ROW('Water Data'!I69))),'Data Summary'!CH75="Yes"),100-OFFSET('Water Data'!$I$4,0,10*ROW('Water Data'!I69)),NA())</f>
        <v>#N/A</v>
      </c>
      <c r="T75" s="91" t="e">
        <f ca="true">+IF(AND(ISNUMBER(OFFSET('Water Data'!$I$6,0,10*ROW('Water Data'!I69))),'Data Summary'!CI75="Yes"),OFFSET('Water Data'!$I$6,0,10*ROW('Water Data'!I69)),NA())</f>
        <v>#N/A</v>
      </c>
      <c r="U75" s="91" t="e">
        <f ca="true">+IF(AND(ISNUMBER(OFFSET('Water Data'!$I$9,0,10*ROW('Water Data'!I69))),'Data Summary'!CJ75="Yes"),OFFSET('Water Data'!$I$9,0,10*ROW('Water Data'!I69)),NA())</f>
        <v>#N/A</v>
      </c>
      <c r="V75" s="92" t="e">
        <f ca="true">+IF(AND(ISNUMBER(OFFSET('Sanitation Data'!$D$4,0,10*ROW('Sanitation Data'!D69))),'Data Summary'!CK75="Yes"),100-OFFSET('Sanitation Data'!$D$4,0,10*ROW('Sanitation Data'!D69)),NA())</f>
        <v>#N/A</v>
      </c>
      <c r="W75" s="92" t="e">
        <f ca="true">+IF(AND(ISNUMBER(OFFSET('Sanitation Data'!$D$6,0,10*ROW('Sanitation Data'!D69))),'Data Summary'!CL75="Yes"),OFFSET('Sanitation Data'!$D$6,0,10*ROW('Sanitation Data'!D69)),NA())</f>
        <v>#N/A</v>
      </c>
      <c r="X75" s="92" t="e">
        <f ca="true">+IF(AND(ISNUMBER(OFFSET('Sanitation Data'!$D$10,0,10*ROW('Sanitation Data'!D69))),'Data Summary'!CM75="Yes"),OFFSET('Sanitation Data'!$D$10,0,10*ROW('Sanitation Data'!D69)),NA())</f>
        <v>#N/A</v>
      </c>
      <c r="Y75" s="92" t="e">
        <f ca="true">+IF(AND(ISNUMBER(OFFSET('Sanitation Data'!$D$11,0,10*ROW('Sanitation Data'!D69))),'Data Summary'!CN75="Yes"),OFFSET('Sanitation Data'!$D$11,0,10*ROW('Sanitation Data'!D69)),NA())</f>
        <v>#N/A</v>
      </c>
      <c r="Z75" s="92" t="e">
        <f ca="true">+IF(AND(ISNUMBER(OFFSET('Sanitation Data'!$D$12,0,10*ROW('Sanitation Data'!D69))),'Data Summary'!CO75="Yes"),OFFSET('Sanitation Data'!$D$12,0,10*ROW('Sanitation Data'!D69)),NA())</f>
        <v>#N/A</v>
      </c>
      <c r="AA75" s="92" t="e">
        <f ca="true">+IF(AND(ISNUMBER(OFFSET('Sanitation Data'!$E$4,0,10*ROW('Sanitation Data'!E69))),'Data Summary'!CP75="Yes"),100-OFFSET('Sanitation Data'!$E$4,0,10*ROW('Sanitation Data'!E69)),NA())</f>
        <v>#N/A</v>
      </c>
      <c r="AB75" s="92" t="e">
        <f ca="true">+IF(AND(ISNUMBER(OFFSET('Sanitation Data'!$E$6,0,10*ROW('Sanitation Data'!E69))),'Data Summary'!CQ75="Yes"),OFFSET('Sanitation Data'!$E$6,0,10*ROW('Sanitation Data'!E69)),NA())</f>
        <v>#N/A</v>
      </c>
      <c r="AC75" s="92" t="e">
        <f ca="true">+IF(AND(ISNUMBER(OFFSET('Sanitation Data'!$E$10,0,10*ROW('Sanitation Data'!E69))),'Data Summary'!CR75="Yes"),OFFSET('Sanitation Data'!$E$10,0,10*ROW('Sanitation Data'!E69)),NA())</f>
        <v>#N/A</v>
      </c>
      <c r="AD75" s="92" t="e">
        <f ca="true">+IF(AND(ISNUMBER(OFFSET('Sanitation Data'!$E$11,0,10*ROW('Sanitation Data'!E69))),'Data Summary'!CS75="Yes"),OFFSET('Sanitation Data'!$E$11,0,10*ROW('Sanitation Data'!E69)),NA())</f>
        <v>#N/A</v>
      </c>
      <c r="AE75" s="92" t="e">
        <f ca="true">+IF(AND(ISNUMBER(OFFSET('Sanitation Data'!$E$12,0,10*ROW('Sanitation Data'!E69))),'Data Summary'!CT75="Yes"),OFFSET('Sanitation Data'!$E$12,0,10*ROW('Sanitation Data'!E69)),NA())</f>
        <v>#N/A</v>
      </c>
      <c r="AF75" s="92" t="e">
        <f ca="true">+IF(AND(ISNUMBER(OFFSET('Sanitation Data'!$F$4,0,10*ROW('Sanitation Data'!F69))),'Data Summary'!CU75="Yes"),100-OFFSET('Sanitation Data'!$F$4,0,10*ROW('Sanitation Data'!F69)),NA())</f>
        <v>#N/A</v>
      </c>
      <c r="AG75" s="92" t="e">
        <f ca="true">+IF(AND(ISNUMBER(OFFSET('Sanitation Data'!$F$6,0,10*ROW('Sanitation Data'!F69))),'Data Summary'!CV75="Yes"),OFFSET('Sanitation Data'!$F$6,0,10*ROW('Sanitation Data'!F69)),NA())</f>
        <v>#N/A</v>
      </c>
      <c r="AH75" s="92" t="e">
        <f ca="true">+IF(AND(ISNUMBER(OFFSET('Sanitation Data'!$F$10,0,10*ROW('Sanitation Data'!F69))),'Data Summary'!CW75="Yes"),OFFSET('Sanitation Data'!$F$10,0,10*ROW('Sanitation Data'!F69)),NA())</f>
        <v>#N/A</v>
      </c>
      <c r="AI75" s="92" t="e">
        <f ca="true">+IF(AND(ISNUMBER(OFFSET('Sanitation Data'!$F$11,0,10*ROW('Sanitation Data'!F69))),'Data Summary'!CX75="Yes"),OFFSET('Sanitation Data'!$F$11,0,10*ROW('Sanitation Data'!F69)),NA())</f>
        <v>#N/A</v>
      </c>
      <c r="AJ75" s="92" t="e">
        <f ca="true">+IF(AND(ISNUMBER(OFFSET('Sanitation Data'!$F$12,0,10*ROW('Sanitation Data'!F69))),'Data Summary'!CY75="Yes"),OFFSET('Sanitation Data'!$F$12,0,10*ROW('Sanitation Data'!F69)),NA())</f>
        <v>#N/A</v>
      </c>
      <c r="AK75" s="92" t="e">
        <f ca="true">+IF(AND(ISNUMBER(OFFSET('Sanitation Data'!$G$4,0,10*ROW('Sanitation Data'!G69))),'Data Summary'!CZ75="Yes"),100-OFFSET('Sanitation Data'!$G$4,0,10*ROW('Sanitation Data'!G69)),NA())</f>
        <v>#N/A</v>
      </c>
      <c r="AL75" s="92" t="e">
        <f ca="true">+IF(AND(ISNUMBER(OFFSET('Sanitation Data'!$G$6,0,10*ROW('Sanitation Data'!G69))),'Data Summary'!DA75="Yes"),OFFSET('Sanitation Data'!$G$6,0,10*ROW('Sanitation Data'!G69)),NA())</f>
        <v>#N/A</v>
      </c>
      <c r="AM75" s="92" t="e">
        <f ca="true">+IF(AND(ISNUMBER(OFFSET('Sanitation Data'!$G$10,0,10*ROW('Sanitation Data'!G69))),'Data Summary'!DB75="Yes"),OFFSET('Sanitation Data'!$G$10,0,10*ROW('Sanitation Data'!G69)),NA())</f>
        <v>#N/A</v>
      </c>
      <c r="AN75" s="92" t="e">
        <f ca="true">+IF(AND(ISNUMBER(OFFSET('Sanitation Data'!$G$11,0,10*ROW('Sanitation Data'!G69))),'Data Summary'!DC75="Yes"),OFFSET('Sanitation Data'!$G$11,0,10*ROW('Sanitation Data'!G69)),NA())</f>
        <v>#N/A</v>
      </c>
      <c r="AO75" s="92" t="e">
        <f ca="true">+IF(AND(ISNUMBER(OFFSET('Sanitation Data'!$G$12,0,10*ROW('Sanitation Data'!G69))),'Data Summary'!DD75="Yes"),OFFSET('Sanitation Data'!$G$12,0,10*ROW('Sanitation Data'!G69)),NA())</f>
        <v>#N/A</v>
      </c>
      <c r="AP75" s="92" t="e">
        <f ca="true">+IF(AND(ISNUMBER(OFFSET('Sanitation Data'!$H$4,0,10*ROW('Sanitation Data'!H69))),'Data Summary'!DE75="Yes"),100-OFFSET('Sanitation Data'!$H$4,0,10*ROW('Sanitation Data'!H69)),NA())</f>
        <v>#N/A</v>
      </c>
      <c r="AQ75" s="92" t="e">
        <f ca="true">+IF(AND(ISNUMBER(OFFSET('Sanitation Data'!$H$6,0,10*ROW('Sanitation Data'!H69))),'Data Summary'!DF75="Yes"),OFFSET('Sanitation Data'!$H$6,0,10*ROW('Sanitation Data'!H69)),NA())</f>
        <v>#N/A</v>
      </c>
      <c r="AR75" s="92" t="e">
        <f ca="true">+IF(AND(ISNUMBER(OFFSET('Sanitation Data'!$H$10,0,10*ROW('Sanitation Data'!H69))),'Data Summary'!DG75="Yes"),OFFSET('Sanitation Data'!$H$10,0,10*ROW('Sanitation Data'!H69)),NA())</f>
        <v>#N/A</v>
      </c>
      <c r="AS75" s="92" t="e">
        <f ca="true">+IF(AND(ISNUMBER(OFFSET('Sanitation Data'!$H$11,0,10*ROW('Sanitation Data'!H69))),'Data Summary'!DH75="Yes"),OFFSET('Sanitation Data'!$H$11,0,10*ROW('Sanitation Data'!H69)),NA())</f>
        <v>#N/A</v>
      </c>
      <c r="AT75" s="92" t="e">
        <f ca="true">+IF(AND(ISNUMBER(OFFSET('Sanitation Data'!$H$12,0,10*ROW('Sanitation Data'!H69))),'Data Summary'!DI75="Yes"),OFFSET('Sanitation Data'!$H$12,0,10*ROW('Sanitation Data'!H69)),NA())</f>
        <v>#N/A</v>
      </c>
      <c r="AU75" s="92" t="e">
        <f ca="true">+IF(AND(ISNUMBER(OFFSET('Sanitation Data'!$I$4,0,10*ROW('Sanitation Data'!I69))),'Data Summary'!DJ75="Yes"),100-OFFSET('Sanitation Data'!$I$4,0,10*ROW('Sanitation Data'!I69)),NA())</f>
        <v>#N/A</v>
      </c>
      <c r="AV75" s="92" t="e">
        <f ca="true">+IF(AND(ISNUMBER(OFFSET('Sanitation Data'!$I$6,0,10*ROW('Sanitation Data'!I69))),'Data Summary'!DK75="Yes"),OFFSET('Sanitation Data'!$I$6,0,10*ROW('Sanitation Data'!I69)),NA())</f>
        <v>#N/A</v>
      </c>
      <c r="AW75" s="92" t="e">
        <f ca="true">+IF(AND(ISNUMBER(OFFSET('Sanitation Data'!$I$10,0,10*ROW('Sanitation Data'!I69))),'Data Summary'!DL75="Yes"),OFFSET('Sanitation Data'!$I$10,0,10*ROW('Sanitation Data'!I69)),NA())</f>
        <v>#N/A</v>
      </c>
      <c r="AX75" s="92" t="e">
        <f ca="true">+IF(AND(ISNUMBER(OFFSET('Sanitation Data'!$I$11,0,10*ROW('Sanitation Data'!I69))),'Data Summary'!DM75="Yes"),OFFSET('Sanitation Data'!$I$11,0,10*ROW('Sanitation Data'!I69)),NA())</f>
        <v>#N/A</v>
      </c>
      <c r="AY75" s="92" t="e">
        <f ca="true">+IF(AND(ISNUMBER(OFFSET('Sanitation Data'!$I$12,0,10*ROW('Sanitation Data'!I69))),'Data Summary'!DN75="Yes"),OFFSET('Sanitation Data'!$I$12,0,10*ROW('Sanitation Data'!I69)),NA())</f>
        <v>#N/A</v>
      </c>
      <c r="AZ75" s="93" t="e">
        <f ca="true">+IF(AND(ISNUMBER(OFFSET('Hygiene Data'!$D$5,0,10*ROW('Hygiene Data'!D69))),'Data Summary'!DO75="Yes"),OFFSET('Hygiene Data'!$D$5,0,10*ROW('Hygiene Data'!D69)),NA())</f>
        <v>#N/A</v>
      </c>
      <c r="BA75" s="93" t="e">
        <f ca="true">+IF(AND(ISNUMBER(OFFSET('Hygiene Data'!$D$7,0,10*ROW('Hygiene Data'!D69))),'Data Summary'!DP75="Yes"),OFFSET('Hygiene Data'!$D$7,0,10*ROW('Hygiene Data'!D69)),NA())</f>
        <v>#N/A</v>
      </c>
      <c r="BB75" s="93" t="e">
        <f ca="true">+IF(AND(ISNUMBER(OFFSET('Hygiene Data'!$D$9,0,10*ROW('Hygiene Data'!D69))),'Data Summary'!DQ75="Yes"),OFFSET('Hygiene Data'!$D$9,0,10*ROW('Hygiene Data'!D69)),NA())</f>
        <v>#N/A</v>
      </c>
      <c r="BC75" s="93" t="e">
        <f ca="true">+IF(AND(ISNUMBER(OFFSET('Hygiene Data'!$E$5,0,10*ROW('Hygiene Data'!E69))),'Data Summary'!DR75="Yes"),OFFSET('Hygiene Data'!$E$5,0,10*ROW('Hygiene Data'!E69)),NA())</f>
        <v>#N/A</v>
      </c>
      <c r="BD75" s="93" t="e">
        <f ca="true">+IF(AND(ISNUMBER(OFFSET('Hygiene Data'!$E$7,0,10*ROW('Hygiene Data'!E69))),'Data Summary'!DS75="Yes"),OFFSET('Hygiene Data'!$E$7,0,10*ROW('Hygiene Data'!E69)),NA())</f>
        <v>#N/A</v>
      </c>
      <c r="BE75" s="93" t="e">
        <f ca="true">+IF(AND(ISNUMBER(OFFSET('Hygiene Data'!$E$9,0,10*ROW('Hygiene Data'!E69))),'Data Summary'!DT75="Yes"),OFFSET('Hygiene Data'!$E$9,0,10*ROW('Hygiene Data'!E69)),NA())</f>
        <v>#N/A</v>
      </c>
      <c r="BF75" s="93" t="e">
        <f ca="true">+IF(AND(ISNUMBER(OFFSET('Hygiene Data'!$F$5,0,10*ROW('Hygiene Data'!F69))),'Data Summary'!DU75="Yes"),OFFSET('Hygiene Data'!$F$5,0,10*ROW('Hygiene Data'!F69)),NA())</f>
        <v>#N/A</v>
      </c>
      <c r="BG75" s="93" t="e">
        <f ca="true">+IF(AND(ISNUMBER(OFFSET('Hygiene Data'!$F$7,0,10*ROW('Hygiene Data'!F69))),'Data Summary'!DV75="Yes"),OFFSET('Hygiene Data'!$F$7,0,10*ROW('Hygiene Data'!F69)),NA())</f>
        <v>#N/A</v>
      </c>
      <c r="BH75" s="93" t="e">
        <f ca="true">+IF(AND(ISNUMBER(OFFSET('Hygiene Data'!$F$9,0,10*ROW('Hygiene Data'!F69))),'Data Summary'!DW75="Yes"),OFFSET('Hygiene Data'!$F$9,0,10*ROW('Hygiene Data'!F69)),NA())</f>
        <v>#N/A</v>
      </c>
      <c r="BI75" s="93" t="e">
        <f ca="true">+IF(AND(ISNUMBER(OFFSET('Hygiene Data'!$G$5,0,10*ROW('Hygiene Data'!G69))),'Data Summary'!DX75="Yes"),OFFSET('Hygiene Data'!$G$5,0,10*ROW('Hygiene Data'!G69)),NA())</f>
        <v>#N/A</v>
      </c>
      <c r="BJ75" s="93" t="e">
        <f ca="true">+IF(AND(ISNUMBER(OFFSET('Hygiene Data'!$G$7,0,10*ROW('Hygiene Data'!G69))),'Data Summary'!DY75="Yes"),OFFSET('Hygiene Data'!$G$7,0,10*ROW('Hygiene Data'!G69)),NA())</f>
        <v>#N/A</v>
      </c>
      <c r="BK75" s="93" t="e">
        <f ca="true">+IF(AND(ISNUMBER(OFFSET('Hygiene Data'!$G$9,0,10*ROW('Hygiene Data'!G69))),'Data Summary'!DZ75="Yes"),OFFSET('Hygiene Data'!$G$9,0,10*ROW('Hygiene Data'!G69)),NA())</f>
        <v>#N/A</v>
      </c>
      <c r="BL75" s="93" t="e">
        <f ca="true">+IF(AND(ISNUMBER(OFFSET('Hygiene Data'!$H$5,0,10*ROW('Hygiene Data'!H69))),'Data Summary'!EA75="Yes"),OFFSET('Hygiene Data'!$H$5,0,10*ROW('Hygiene Data'!H69)),NA())</f>
        <v>#N/A</v>
      </c>
      <c r="BM75" s="93" t="e">
        <f ca="true">+IF(AND(ISNUMBER(OFFSET('Hygiene Data'!$H$7,0,10*ROW('Hygiene Data'!H69))),'Data Summary'!EB75="Yes"),OFFSET('Hygiene Data'!$H$7,0,10*ROW('Hygiene Data'!H69)),NA())</f>
        <v>#N/A</v>
      </c>
      <c r="BN75" s="93" t="e">
        <f ca="true">+IF(AND(ISNUMBER(OFFSET('Hygiene Data'!$H$9,0,10*ROW('Hygiene Data'!H69))),'Data Summary'!EC75="Yes"),OFFSET('Hygiene Data'!$H$9,0,10*ROW('Hygiene Data'!H69)),NA())</f>
        <v>#N/A</v>
      </c>
      <c r="BO75" s="93" t="e">
        <f ca="true">+IF(AND(ISNUMBER(OFFSET('Hygiene Data'!$I$5,0,10*ROW('Hygiene Data'!I69))),'Data Summary'!ED75="Yes"),OFFSET('Hygiene Data'!$I$5,0,10*ROW('Hygiene Data'!I69)),NA())</f>
        <v>#N/A</v>
      </c>
      <c r="BP75" s="93" t="e">
        <f ca="true">+IF(AND(ISNUMBER(OFFSET('Hygiene Data'!$I$7,0,10*ROW('Hygiene Data'!I69))),'Data Summary'!EE75="Yes"),OFFSET('Hygiene Data'!$I$7,0,10*ROW('Hygiene Data'!I69)),NA())</f>
        <v>#N/A</v>
      </c>
      <c r="BQ75" s="93" t="e">
        <f ca="true">+IF(AND(ISNUMBER(OFFSET('Hygiene Data'!$I$9,0,10*ROW('Hygiene Data'!I69))),'Data Summary'!EF75="Yes"),OFFSET('Hygiene Data'!$I$9,0,10*ROW('Hygiene Data'!I69)),NA())</f>
        <v>#N/A</v>
      </c>
    </row>
    <row xmlns:x14ac="http://schemas.microsoft.com/office/spreadsheetml/2009/9/ac" r="76" x14ac:dyDescent="0.2">
      <c r="A76" s="329" t="e">
        <f ca="true">+RIGHT('Data Summary'!A76,LEN('Data Summary'!A76)-9)</f>
        <v>#VALUE!</v>
      </c>
      <c r="B76" s="35" t="str">
        <f ca="true">+IF(ISTEXT('Data Summary'!B76),'Data Summary'!B76,"")</f>
        <v/>
      </c>
      <c r="C76" s="328" t="e">
        <f ca="true">+VALUE('Data Summary'!C76)</f>
        <v>#VALUE!</v>
      </c>
      <c r="D76" s="91" t="e">
        <f ca="true">+IF(AND(ISNUMBER(OFFSET('Water Data'!$D$4,0,10*ROW('Water Data'!D70))),'Data Summary'!BS76="Yes"),100-OFFSET('Water Data'!$D$4,0,10*ROW('Water Data'!D70)),NA())</f>
        <v>#N/A</v>
      </c>
      <c r="E76" s="91" t="e">
        <f ca="true">+IF(AND(ISNUMBER(OFFSET('Water Data'!$D$6,0,10*ROW('Water Data'!D70))),'Data Summary'!BT76="Yes"),OFFSET('Water Data'!$D$6,0,10*ROW('Water Data'!D70)),NA())</f>
        <v>#N/A</v>
      </c>
      <c r="F76" s="91" t="e">
        <f ca="true">+IF(AND(ISNUMBER(OFFSET('Water Data'!$D$9,0,10*ROW('Water Data'!D70))),'Data Summary'!BU76="Yes"),OFFSET('Water Data'!$D$9,0,10*ROW('Water Data'!D70)),NA())</f>
        <v>#N/A</v>
      </c>
      <c r="G76" s="91" t="e">
        <f ca="true">+IF(AND(ISNUMBER(OFFSET('Water Data'!$E$4,0,10*ROW('Water Data'!E70))),'Data Summary'!BV76="Yes"),100-OFFSET('Water Data'!$E$4,0,10*ROW('Water Data'!E70)),NA())</f>
        <v>#N/A</v>
      </c>
      <c r="H76" s="91" t="e">
        <f ca="true">+IF(AND(ISNUMBER(OFFSET('Water Data'!$E$6,0,10*ROW('Water Data'!E70))),'Data Summary'!BW76="Yes"),OFFSET('Water Data'!$E$6,0,10*ROW('Water Data'!E70)),NA())</f>
        <v>#N/A</v>
      </c>
      <c r="I76" s="91" t="e">
        <f ca="true">+IF(AND(ISNUMBER(OFFSET('Water Data'!$E$9,0,10*ROW('Water Data'!E70))),'Data Summary'!BX76="Yes"),OFFSET('Water Data'!$E$9,0,10*ROW('Water Data'!E70)),NA())</f>
        <v>#N/A</v>
      </c>
      <c r="J76" s="91" t="e">
        <f ca="true">+IF(AND(ISNUMBER(OFFSET('Water Data'!$F$4,0,10*ROW('Water Data'!F70))),'Data Summary'!BY76="Yes"),100-OFFSET('Water Data'!$F$4,0,10*ROW('Water Data'!F70)),NA())</f>
        <v>#N/A</v>
      </c>
      <c r="K76" s="91" t="e">
        <f ca="true">+IF(AND(ISNUMBER(OFFSET('Water Data'!$F$6,0,10*ROW('Water Data'!F70))),'Data Summary'!BZ76="Yes"),OFFSET('Water Data'!$F$6,0,10*ROW('Water Data'!F70)),NA())</f>
        <v>#N/A</v>
      </c>
      <c r="L76" s="91" t="e">
        <f ca="true">+IF(AND(ISNUMBER(OFFSET('Water Data'!$F$9,0,10*ROW('Water Data'!F70))),'Data Summary'!CA76="Yes"),OFFSET('Water Data'!$F$9,0,10*ROW('Water Data'!F70)),NA())</f>
        <v>#N/A</v>
      </c>
      <c r="M76" s="91" t="e">
        <f ca="true">+IF(AND(ISNUMBER(OFFSET('Water Data'!$G$4,0,10*ROW('Water Data'!G70))),'Data Summary'!CB76="Yes"),100-OFFSET('Water Data'!$G$4,0,10*ROW('Water Data'!G70)),NA())</f>
        <v>#N/A</v>
      </c>
      <c r="N76" s="91" t="e">
        <f ca="true">+IF(AND(ISNUMBER(OFFSET('Water Data'!$G$6,0,10*ROW('Water Data'!G70))),'Data Summary'!CC76="Yes"),OFFSET('Water Data'!$G$6,0,10*ROW('Water Data'!G70)),NA())</f>
        <v>#N/A</v>
      </c>
      <c r="O76" s="91" t="e">
        <f ca="true">+IF(AND(ISNUMBER(OFFSET('Water Data'!$G$9,0,10*ROW('Water Data'!G70))),'Data Summary'!CD76="Yes"),OFFSET('Water Data'!$G$9,0,10*ROW('Water Data'!G70)),NA())</f>
        <v>#N/A</v>
      </c>
      <c r="P76" s="91" t="e">
        <f ca="true">+IF(AND(ISNUMBER(OFFSET('Water Data'!$H$4,0,10*ROW('Water Data'!H70))),'Data Summary'!CE76="Yes"),100-OFFSET('Water Data'!$H$4,0,10*ROW('Water Data'!H70)),NA())</f>
        <v>#N/A</v>
      </c>
      <c r="Q76" s="91" t="e">
        <f ca="true">+IF(AND(ISNUMBER(OFFSET('Water Data'!$H$6,0,10*ROW('Water Data'!H70))),'Data Summary'!CF76="Yes"),OFFSET('Water Data'!$H$6,0,10*ROW('Water Data'!H70)),NA())</f>
        <v>#N/A</v>
      </c>
      <c r="R76" s="91" t="e">
        <f ca="true">+IF(AND(ISNUMBER(OFFSET('Water Data'!$H$9,0,10*ROW('Water Data'!H70))),'Data Summary'!CG76="Yes"),OFFSET('Water Data'!$H$9,0,10*ROW('Water Data'!H70)),NA())</f>
        <v>#N/A</v>
      </c>
      <c r="S76" s="91" t="e">
        <f ca="true">+IF(AND(ISNUMBER(OFFSET('Water Data'!$I$4,0,10*ROW('Water Data'!I70))),'Data Summary'!CH76="Yes"),100-OFFSET('Water Data'!$I$4,0,10*ROW('Water Data'!I70)),NA())</f>
        <v>#N/A</v>
      </c>
      <c r="T76" s="91" t="e">
        <f ca="true">+IF(AND(ISNUMBER(OFFSET('Water Data'!$I$6,0,10*ROW('Water Data'!I70))),'Data Summary'!CI76="Yes"),OFFSET('Water Data'!$I$6,0,10*ROW('Water Data'!I70)),NA())</f>
        <v>#N/A</v>
      </c>
      <c r="U76" s="91" t="e">
        <f ca="true">+IF(AND(ISNUMBER(OFFSET('Water Data'!$I$9,0,10*ROW('Water Data'!I70))),'Data Summary'!CJ76="Yes"),OFFSET('Water Data'!$I$9,0,10*ROW('Water Data'!I70)),NA())</f>
        <v>#N/A</v>
      </c>
      <c r="V76" s="92" t="e">
        <f ca="true">+IF(AND(ISNUMBER(OFFSET('Sanitation Data'!$D$4,0,10*ROW('Sanitation Data'!D70))),'Data Summary'!CK76="Yes"),100-OFFSET('Sanitation Data'!$D$4,0,10*ROW('Sanitation Data'!D70)),NA())</f>
        <v>#N/A</v>
      </c>
      <c r="W76" s="92" t="e">
        <f ca="true">+IF(AND(ISNUMBER(OFFSET('Sanitation Data'!$D$6,0,10*ROW('Sanitation Data'!D70))),'Data Summary'!CL76="Yes"),OFFSET('Sanitation Data'!$D$6,0,10*ROW('Sanitation Data'!D70)),NA())</f>
        <v>#N/A</v>
      </c>
      <c r="X76" s="92" t="e">
        <f ca="true">+IF(AND(ISNUMBER(OFFSET('Sanitation Data'!$D$10,0,10*ROW('Sanitation Data'!D70))),'Data Summary'!CM76="Yes"),OFFSET('Sanitation Data'!$D$10,0,10*ROW('Sanitation Data'!D70)),NA())</f>
        <v>#N/A</v>
      </c>
      <c r="Y76" s="92" t="e">
        <f ca="true">+IF(AND(ISNUMBER(OFFSET('Sanitation Data'!$D$11,0,10*ROW('Sanitation Data'!D70))),'Data Summary'!CN76="Yes"),OFFSET('Sanitation Data'!$D$11,0,10*ROW('Sanitation Data'!D70)),NA())</f>
        <v>#N/A</v>
      </c>
      <c r="Z76" s="92" t="e">
        <f ca="true">+IF(AND(ISNUMBER(OFFSET('Sanitation Data'!$D$12,0,10*ROW('Sanitation Data'!D70))),'Data Summary'!CO76="Yes"),OFFSET('Sanitation Data'!$D$12,0,10*ROW('Sanitation Data'!D70)),NA())</f>
        <v>#N/A</v>
      </c>
      <c r="AA76" s="92" t="e">
        <f ca="true">+IF(AND(ISNUMBER(OFFSET('Sanitation Data'!$E$4,0,10*ROW('Sanitation Data'!E70))),'Data Summary'!CP76="Yes"),100-OFFSET('Sanitation Data'!$E$4,0,10*ROW('Sanitation Data'!E70)),NA())</f>
        <v>#N/A</v>
      </c>
      <c r="AB76" s="92" t="e">
        <f ca="true">+IF(AND(ISNUMBER(OFFSET('Sanitation Data'!$E$6,0,10*ROW('Sanitation Data'!E70))),'Data Summary'!CQ76="Yes"),OFFSET('Sanitation Data'!$E$6,0,10*ROW('Sanitation Data'!E70)),NA())</f>
        <v>#N/A</v>
      </c>
      <c r="AC76" s="92" t="e">
        <f ca="true">+IF(AND(ISNUMBER(OFFSET('Sanitation Data'!$E$10,0,10*ROW('Sanitation Data'!E70))),'Data Summary'!CR76="Yes"),OFFSET('Sanitation Data'!$E$10,0,10*ROW('Sanitation Data'!E70)),NA())</f>
        <v>#N/A</v>
      </c>
      <c r="AD76" s="92" t="e">
        <f ca="true">+IF(AND(ISNUMBER(OFFSET('Sanitation Data'!$E$11,0,10*ROW('Sanitation Data'!E70))),'Data Summary'!CS76="Yes"),OFFSET('Sanitation Data'!$E$11,0,10*ROW('Sanitation Data'!E70)),NA())</f>
        <v>#N/A</v>
      </c>
      <c r="AE76" s="92" t="e">
        <f ca="true">+IF(AND(ISNUMBER(OFFSET('Sanitation Data'!$E$12,0,10*ROW('Sanitation Data'!E70))),'Data Summary'!CT76="Yes"),OFFSET('Sanitation Data'!$E$12,0,10*ROW('Sanitation Data'!E70)),NA())</f>
        <v>#N/A</v>
      </c>
      <c r="AF76" s="92" t="e">
        <f ca="true">+IF(AND(ISNUMBER(OFFSET('Sanitation Data'!$F$4,0,10*ROW('Sanitation Data'!F70))),'Data Summary'!CU76="Yes"),100-OFFSET('Sanitation Data'!$F$4,0,10*ROW('Sanitation Data'!F70)),NA())</f>
        <v>#N/A</v>
      </c>
      <c r="AG76" s="92" t="e">
        <f ca="true">+IF(AND(ISNUMBER(OFFSET('Sanitation Data'!$F$6,0,10*ROW('Sanitation Data'!F70))),'Data Summary'!CV76="Yes"),OFFSET('Sanitation Data'!$F$6,0,10*ROW('Sanitation Data'!F70)),NA())</f>
        <v>#N/A</v>
      </c>
      <c r="AH76" s="92" t="e">
        <f ca="true">+IF(AND(ISNUMBER(OFFSET('Sanitation Data'!$F$10,0,10*ROW('Sanitation Data'!F70))),'Data Summary'!CW76="Yes"),OFFSET('Sanitation Data'!$F$10,0,10*ROW('Sanitation Data'!F70)),NA())</f>
        <v>#N/A</v>
      </c>
      <c r="AI76" s="92" t="e">
        <f ca="true">+IF(AND(ISNUMBER(OFFSET('Sanitation Data'!$F$11,0,10*ROW('Sanitation Data'!F70))),'Data Summary'!CX76="Yes"),OFFSET('Sanitation Data'!$F$11,0,10*ROW('Sanitation Data'!F70)),NA())</f>
        <v>#N/A</v>
      </c>
      <c r="AJ76" s="92" t="e">
        <f ca="true">+IF(AND(ISNUMBER(OFFSET('Sanitation Data'!$F$12,0,10*ROW('Sanitation Data'!F70))),'Data Summary'!CY76="Yes"),OFFSET('Sanitation Data'!$F$12,0,10*ROW('Sanitation Data'!F70)),NA())</f>
        <v>#N/A</v>
      </c>
      <c r="AK76" s="92" t="e">
        <f ca="true">+IF(AND(ISNUMBER(OFFSET('Sanitation Data'!$G$4,0,10*ROW('Sanitation Data'!G70))),'Data Summary'!CZ76="Yes"),100-OFFSET('Sanitation Data'!$G$4,0,10*ROW('Sanitation Data'!G70)),NA())</f>
        <v>#N/A</v>
      </c>
      <c r="AL76" s="92" t="e">
        <f ca="true">+IF(AND(ISNUMBER(OFFSET('Sanitation Data'!$G$6,0,10*ROW('Sanitation Data'!G70))),'Data Summary'!DA76="Yes"),OFFSET('Sanitation Data'!$G$6,0,10*ROW('Sanitation Data'!G70)),NA())</f>
        <v>#N/A</v>
      </c>
      <c r="AM76" s="92" t="e">
        <f ca="true">+IF(AND(ISNUMBER(OFFSET('Sanitation Data'!$G$10,0,10*ROW('Sanitation Data'!G70))),'Data Summary'!DB76="Yes"),OFFSET('Sanitation Data'!$G$10,0,10*ROW('Sanitation Data'!G70)),NA())</f>
        <v>#N/A</v>
      </c>
      <c r="AN76" s="92" t="e">
        <f ca="true">+IF(AND(ISNUMBER(OFFSET('Sanitation Data'!$G$11,0,10*ROW('Sanitation Data'!G70))),'Data Summary'!DC76="Yes"),OFFSET('Sanitation Data'!$G$11,0,10*ROW('Sanitation Data'!G70)),NA())</f>
        <v>#N/A</v>
      </c>
      <c r="AO76" s="92" t="e">
        <f ca="true">+IF(AND(ISNUMBER(OFFSET('Sanitation Data'!$G$12,0,10*ROW('Sanitation Data'!G70))),'Data Summary'!DD76="Yes"),OFFSET('Sanitation Data'!$G$12,0,10*ROW('Sanitation Data'!G70)),NA())</f>
        <v>#N/A</v>
      </c>
      <c r="AP76" s="92" t="e">
        <f ca="true">+IF(AND(ISNUMBER(OFFSET('Sanitation Data'!$H$4,0,10*ROW('Sanitation Data'!H70))),'Data Summary'!DE76="Yes"),100-OFFSET('Sanitation Data'!$H$4,0,10*ROW('Sanitation Data'!H70)),NA())</f>
        <v>#N/A</v>
      </c>
      <c r="AQ76" s="92" t="e">
        <f ca="true">+IF(AND(ISNUMBER(OFFSET('Sanitation Data'!$H$6,0,10*ROW('Sanitation Data'!H70))),'Data Summary'!DF76="Yes"),OFFSET('Sanitation Data'!$H$6,0,10*ROW('Sanitation Data'!H70)),NA())</f>
        <v>#N/A</v>
      </c>
      <c r="AR76" s="92" t="e">
        <f ca="true">+IF(AND(ISNUMBER(OFFSET('Sanitation Data'!$H$10,0,10*ROW('Sanitation Data'!H70))),'Data Summary'!DG76="Yes"),OFFSET('Sanitation Data'!$H$10,0,10*ROW('Sanitation Data'!H70)),NA())</f>
        <v>#N/A</v>
      </c>
      <c r="AS76" s="92" t="e">
        <f ca="true">+IF(AND(ISNUMBER(OFFSET('Sanitation Data'!$H$11,0,10*ROW('Sanitation Data'!H70))),'Data Summary'!DH76="Yes"),OFFSET('Sanitation Data'!$H$11,0,10*ROW('Sanitation Data'!H70)),NA())</f>
        <v>#N/A</v>
      </c>
      <c r="AT76" s="92" t="e">
        <f ca="true">+IF(AND(ISNUMBER(OFFSET('Sanitation Data'!$H$12,0,10*ROW('Sanitation Data'!H70))),'Data Summary'!DI76="Yes"),OFFSET('Sanitation Data'!$H$12,0,10*ROW('Sanitation Data'!H70)),NA())</f>
        <v>#N/A</v>
      </c>
      <c r="AU76" s="92" t="e">
        <f ca="true">+IF(AND(ISNUMBER(OFFSET('Sanitation Data'!$I$4,0,10*ROW('Sanitation Data'!I70))),'Data Summary'!DJ76="Yes"),100-OFFSET('Sanitation Data'!$I$4,0,10*ROW('Sanitation Data'!I70)),NA())</f>
        <v>#N/A</v>
      </c>
      <c r="AV76" s="92" t="e">
        <f ca="true">+IF(AND(ISNUMBER(OFFSET('Sanitation Data'!$I$6,0,10*ROW('Sanitation Data'!I70))),'Data Summary'!DK76="Yes"),OFFSET('Sanitation Data'!$I$6,0,10*ROW('Sanitation Data'!I70)),NA())</f>
        <v>#N/A</v>
      </c>
      <c r="AW76" s="92" t="e">
        <f ca="true">+IF(AND(ISNUMBER(OFFSET('Sanitation Data'!$I$10,0,10*ROW('Sanitation Data'!I70))),'Data Summary'!DL76="Yes"),OFFSET('Sanitation Data'!$I$10,0,10*ROW('Sanitation Data'!I70)),NA())</f>
        <v>#N/A</v>
      </c>
      <c r="AX76" s="92" t="e">
        <f ca="true">+IF(AND(ISNUMBER(OFFSET('Sanitation Data'!$I$11,0,10*ROW('Sanitation Data'!I70))),'Data Summary'!DM76="Yes"),OFFSET('Sanitation Data'!$I$11,0,10*ROW('Sanitation Data'!I70)),NA())</f>
        <v>#N/A</v>
      </c>
      <c r="AY76" s="92" t="e">
        <f ca="true">+IF(AND(ISNUMBER(OFFSET('Sanitation Data'!$I$12,0,10*ROW('Sanitation Data'!I70))),'Data Summary'!DN76="Yes"),OFFSET('Sanitation Data'!$I$12,0,10*ROW('Sanitation Data'!I70)),NA())</f>
        <v>#N/A</v>
      </c>
      <c r="AZ76" s="93" t="e">
        <f ca="true">+IF(AND(ISNUMBER(OFFSET('Hygiene Data'!$D$5,0,10*ROW('Hygiene Data'!D70))),'Data Summary'!DO76="Yes"),OFFSET('Hygiene Data'!$D$5,0,10*ROW('Hygiene Data'!D70)),NA())</f>
        <v>#N/A</v>
      </c>
      <c r="BA76" s="93" t="e">
        <f ca="true">+IF(AND(ISNUMBER(OFFSET('Hygiene Data'!$D$7,0,10*ROW('Hygiene Data'!D70))),'Data Summary'!DP76="Yes"),OFFSET('Hygiene Data'!$D$7,0,10*ROW('Hygiene Data'!D70)),NA())</f>
        <v>#N/A</v>
      </c>
      <c r="BB76" s="93" t="e">
        <f ca="true">+IF(AND(ISNUMBER(OFFSET('Hygiene Data'!$D$9,0,10*ROW('Hygiene Data'!D70))),'Data Summary'!DQ76="Yes"),OFFSET('Hygiene Data'!$D$9,0,10*ROW('Hygiene Data'!D70)),NA())</f>
        <v>#N/A</v>
      </c>
      <c r="BC76" s="93" t="e">
        <f ca="true">+IF(AND(ISNUMBER(OFFSET('Hygiene Data'!$E$5,0,10*ROW('Hygiene Data'!E70))),'Data Summary'!DR76="Yes"),OFFSET('Hygiene Data'!$E$5,0,10*ROW('Hygiene Data'!E70)),NA())</f>
        <v>#N/A</v>
      </c>
      <c r="BD76" s="93" t="e">
        <f ca="true">+IF(AND(ISNUMBER(OFFSET('Hygiene Data'!$E$7,0,10*ROW('Hygiene Data'!E70))),'Data Summary'!DS76="Yes"),OFFSET('Hygiene Data'!$E$7,0,10*ROW('Hygiene Data'!E70)),NA())</f>
        <v>#N/A</v>
      </c>
      <c r="BE76" s="93" t="e">
        <f ca="true">+IF(AND(ISNUMBER(OFFSET('Hygiene Data'!$E$9,0,10*ROW('Hygiene Data'!E70))),'Data Summary'!DT76="Yes"),OFFSET('Hygiene Data'!$E$9,0,10*ROW('Hygiene Data'!E70)),NA())</f>
        <v>#N/A</v>
      </c>
      <c r="BF76" s="93" t="e">
        <f ca="true">+IF(AND(ISNUMBER(OFFSET('Hygiene Data'!$F$5,0,10*ROW('Hygiene Data'!F70))),'Data Summary'!DU76="Yes"),OFFSET('Hygiene Data'!$F$5,0,10*ROW('Hygiene Data'!F70)),NA())</f>
        <v>#N/A</v>
      </c>
      <c r="BG76" s="93" t="e">
        <f ca="true">+IF(AND(ISNUMBER(OFFSET('Hygiene Data'!$F$7,0,10*ROW('Hygiene Data'!F70))),'Data Summary'!DV76="Yes"),OFFSET('Hygiene Data'!$F$7,0,10*ROW('Hygiene Data'!F70)),NA())</f>
        <v>#N/A</v>
      </c>
      <c r="BH76" s="93" t="e">
        <f ca="true">+IF(AND(ISNUMBER(OFFSET('Hygiene Data'!$F$9,0,10*ROW('Hygiene Data'!F70))),'Data Summary'!DW76="Yes"),OFFSET('Hygiene Data'!$F$9,0,10*ROW('Hygiene Data'!F70)),NA())</f>
        <v>#N/A</v>
      </c>
      <c r="BI76" s="93" t="e">
        <f ca="true">+IF(AND(ISNUMBER(OFFSET('Hygiene Data'!$G$5,0,10*ROW('Hygiene Data'!G70))),'Data Summary'!DX76="Yes"),OFFSET('Hygiene Data'!$G$5,0,10*ROW('Hygiene Data'!G70)),NA())</f>
        <v>#N/A</v>
      </c>
      <c r="BJ76" s="93" t="e">
        <f ca="true">+IF(AND(ISNUMBER(OFFSET('Hygiene Data'!$G$7,0,10*ROW('Hygiene Data'!G70))),'Data Summary'!DY76="Yes"),OFFSET('Hygiene Data'!$G$7,0,10*ROW('Hygiene Data'!G70)),NA())</f>
        <v>#N/A</v>
      </c>
      <c r="BK76" s="93" t="e">
        <f ca="true">+IF(AND(ISNUMBER(OFFSET('Hygiene Data'!$G$9,0,10*ROW('Hygiene Data'!G70))),'Data Summary'!DZ76="Yes"),OFFSET('Hygiene Data'!$G$9,0,10*ROW('Hygiene Data'!G70)),NA())</f>
        <v>#N/A</v>
      </c>
      <c r="BL76" s="93" t="e">
        <f ca="true">+IF(AND(ISNUMBER(OFFSET('Hygiene Data'!$H$5,0,10*ROW('Hygiene Data'!H70))),'Data Summary'!EA76="Yes"),OFFSET('Hygiene Data'!$H$5,0,10*ROW('Hygiene Data'!H70)),NA())</f>
        <v>#N/A</v>
      </c>
      <c r="BM76" s="93" t="e">
        <f ca="true">+IF(AND(ISNUMBER(OFFSET('Hygiene Data'!$H$7,0,10*ROW('Hygiene Data'!H70))),'Data Summary'!EB76="Yes"),OFFSET('Hygiene Data'!$H$7,0,10*ROW('Hygiene Data'!H70)),NA())</f>
        <v>#N/A</v>
      </c>
      <c r="BN76" s="93" t="e">
        <f ca="true">+IF(AND(ISNUMBER(OFFSET('Hygiene Data'!$H$9,0,10*ROW('Hygiene Data'!H70))),'Data Summary'!EC76="Yes"),OFFSET('Hygiene Data'!$H$9,0,10*ROW('Hygiene Data'!H70)),NA())</f>
        <v>#N/A</v>
      </c>
      <c r="BO76" s="93" t="e">
        <f ca="true">+IF(AND(ISNUMBER(OFFSET('Hygiene Data'!$I$5,0,10*ROW('Hygiene Data'!I70))),'Data Summary'!ED76="Yes"),OFFSET('Hygiene Data'!$I$5,0,10*ROW('Hygiene Data'!I70)),NA())</f>
        <v>#N/A</v>
      </c>
      <c r="BP76" s="93" t="e">
        <f ca="true">+IF(AND(ISNUMBER(OFFSET('Hygiene Data'!$I$7,0,10*ROW('Hygiene Data'!I70))),'Data Summary'!EE76="Yes"),OFFSET('Hygiene Data'!$I$7,0,10*ROW('Hygiene Data'!I70)),NA())</f>
        <v>#N/A</v>
      </c>
      <c r="BQ76" s="93" t="e">
        <f ca="true">+IF(AND(ISNUMBER(OFFSET('Hygiene Data'!$I$9,0,10*ROW('Hygiene Data'!I70))),'Data Summary'!EF76="Yes"),OFFSET('Hygiene Data'!$I$9,0,10*ROW('Hygiene Data'!I70)),NA())</f>
        <v>#N/A</v>
      </c>
    </row>
    <row xmlns:x14ac="http://schemas.microsoft.com/office/spreadsheetml/2009/9/ac" r="77" x14ac:dyDescent="0.2">
      <c r="A77" s="329" t="e">
        <f ca="true">+RIGHT('Data Summary'!A77,LEN('Data Summary'!A77)-9)</f>
        <v>#VALUE!</v>
      </c>
      <c r="B77" s="35" t="str">
        <f ca="true">+IF(ISTEXT('Data Summary'!B77),'Data Summary'!B77,"")</f>
        <v/>
      </c>
      <c r="C77" s="328" t="e">
        <f ca="true">+VALUE('Data Summary'!C77)</f>
        <v>#VALUE!</v>
      </c>
      <c r="D77" s="91" t="e">
        <f ca="true">+IF(AND(ISNUMBER(OFFSET('Water Data'!$D$4,0,10*ROW('Water Data'!D71))),'Data Summary'!BS77="Yes"),100-OFFSET('Water Data'!$D$4,0,10*ROW('Water Data'!D71)),NA())</f>
        <v>#N/A</v>
      </c>
      <c r="E77" s="91" t="e">
        <f ca="true">+IF(AND(ISNUMBER(OFFSET('Water Data'!$D$6,0,10*ROW('Water Data'!D71))),'Data Summary'!BT77="Yes"),OFFSET('Water Data'!$D$6,0,10*ROW('Water Data'!D71)),NA())</f>
        <v>#N/A</v>
      </c>
      <c r="F77" s="91" t="e">
        <f ca="true">+IF(AND(ISNUMBER(OFFSET('Water Data'!$D$9,0,10*ROW('Water Data'!D71))),'Data Summary'!BU77="Yes"),OFFSET('Water Data'!$D$9,0,10*ROW('Water Data'!D71)),NA())</f>
        <v>#N/A</v>
      </c>
      <c r="G77" s="91" t="e">
        <f ca="true">+IF(AND(ISNUMBER(OFFSET('Water Data'!$E$4,0,10*ROW('Water Data'!E71))),'Data Summary'!BV77="Yes"),100-OFFSET('Water Data'!$E$4,0,10*ROW('Water Data'!E71)),NA())</f>
        <v>#N/A</v>
      </c>
      <c r="H77" s="91" t="e">
        <f ca="true">+IF(AND(ISNUMBER(OFFSET('Water Data'!$E$6,0,10*ROW('Water Data'!E71))),'Data Summary'!BW77="Yes"),OFFSET('Water Data'!$E$6,0,10*ROW('Water Data'!E71)),NA())</f>
        <v>#N/A</v>
      </c>
      <c r="I77" s="91" t="e">
        <f ca="true">+IF(AND(ISNUMBER(OFFSET('Water Data'!$E$9,0,10*ROW('Water Data'!E71))),'Data Summary'!BX77="Yes"),OFFSET('Water Data'!$E$9,0,10*ROW('Water Data'!E71)),NA())</f>
        <v>#N/A</v>
      </c>
      <c r="J77" s="91" t="e">
        <f ca="true">+IF(AND(ISNUMBER(OFFSET('Water Data'!$F$4,0,10*ROW('Water Data'!F71))),'Data Summary'!BY77="Yes"),100-OFFSET('Water Data'!$F$4,0,10*ROW('Water Data'!F71)),NA())</f>
        <v>#N/A</v>
      </c>
      <c r="K77" s="91" t="e">
        <f ca="true">+IF(AND(ISNUMBER(OFFSET('Water Data'!$F$6,0,10*ROW('Water Data'!F71))),'Data Summary'!BZ77="Yes"),OFFSET('Water Data'!$F$6,0,10*ROW('Water Data'!F71)),NA())</f>
        <v>#N/A</v>
      </c>
      <c r="L77" s="91" t="e">
        <f ca="true">+IF(AND(ISNUMBER(OFFSET('Water Data'!$F$9,0,10*ROW('Water Data'!F71))),'Data Summary'!CA77="Yes"),OFFSET('Water Data'!$F$9,0,10*ROW('Water Data'!F71)),NA())</f>
        <v>#N/A</v>
      </c>
      <c r="M77" s="91" t="e">
        <f ca="true">+IF(AND(ISNUMBER(OFFSET('Water Data'!$G$4,0,10*ROW('Water Data'!G71))),'Data Summary'!CB77="Yes"),100-OFFSET('Water Data'!$G$4,0,10*ROW('Water Data'!G71)),NA())</f>
        <v>#N/A</v>
      </c>
      <c r="N77" s="91" t="e">
        <f ca="true">+IF(AND(ISNUMBER(OFFSET('Water Data'!$G$6,0,10*ROW('Water Data'!G71))),'Data Summary'!CC77="Yes"),OFFSET('Water Data'!$G$6,0,10*ROW('Water Data'!G71)),NA())</f>
        <v>#N/A</v>
      </c>
      <c r="O77" s="91" t="e">
        <f ca="true">+IF(AND(ISNUMBER(OFFSET('Water Data'!$G$9,0,10*ROW('Water Data'!G71))),'Data Summary'!CD77="Yes"),OFFSET('Water Data'!$G$9,0,10*ROW('Water Data'!G71)),NA())</f>
        <v>#N/A</v>
      </c>
      <c r="P77" s="91" t="e">
        <f ca="true">+IF(AND(ISNUMBER(OFFSET('Water Data'!$H$4,0,10*ROW('Water Data'!H71))),'Data Summary'!CE77="Yes"),100-OFFSET('Water Data'!$H$4,0,10*ROW('Water Data'!H71)),NA())</f>
        <v>#N/A</v>
      </c>
      <c r="Q77" s="91" t="e">
        <f ca="true">+IF(AND(ISNUMBER(OFFSET('Water Data'!$H$6,0,10*ROW('Water Data'!H71))),'Data Summary'!CF77="Yes"),OFFSET('Water Data'!$H$6,0,10*ROW('Water Data'!H71)),NA())</f>
        <v>#N/A</v>
      </c>
      <c r="R77" s="91" t="e">
        <f ca="true">+IF(AND(ISNUMBER(OFFSET('Water Data'!$H$9,0,10*ROW('Water Data'!H71))),'Data Summary'!CG77="Yes"),OFFSET('Water Data'!$H$9,0,10*ROW('Water Data'!H71)),NA())</f>
        <v>#N/A</v>
      </c>
      <c r="S77" s="91" t="e">
        <f ca="true">+IF(AND(ISNUMBER(OFFSET('Water Data'!$I$4,0,10*ROW('Water Data'!I71))),'Data Summary'!CH77="Yes"),100-OFFSET('Water Data'!$I$4,0,10*ROW('Water Data'!I71)),NA())</f>
        <v>#N/A</v>
      </c>
      <c r="T77" s="91" t="e">
        <f ca="true">+IF(AND(ISNUMBER(OFFSET('Water Data'!$I$6,0,10*ROW('Water Data'!I71))),'Data Summary'!CI77="Yes"),OFFSET('Water Data'!$I$6,0,10*ROW('Water Data'!I71)),NA())</f>
        <v>#N/A</v>
      </c>
      <c r="U77" s="91" t="e">
        <f ca="true">+IF(AND(ISNUMBER(OFFSET('Water Data'!$I$9,0,10*ROW('Water Data'!I71))),'Data Summary'!CJ77="Yes"),OFFSET('Water Data'!$I$9,0,10*ROW('Water Data'!I71)),NA())</f>
        <v>#N/A</v>
      </c>
      <c r="V77" s="92" t="e">
        <f ca="true">+IF(AND(ISNUMBER(OFFSET('Sanitation Data'!$D$4,0,10*ROW('Sanitation Data'!D71))),'Data Summary'!CK77="Yes"),100-OFFSET('Sanitation Data'!$D$4,0,10*ROW('Sanitation Data'!D71)),NA())</f>
        <v>#N/A</v>
      </c>
      <c r="W77" s="92" t="e">
        <f ca="true">+IF(AND(ISNUMBER(OFFSET('Sanitation Data'!$D$6,0,10*ROW('Sanitation Data'!D71))),'Data Summary'!CL77="Yes"),OFFSET('Sanitation Data'!$D$6,0,10*ROW('Sanitation Data'!D71)),NA())</f>
        <v>#N/A</v>
      </c>
      <c r="X77" s="92" t="e">
        <f ca="true">+IF(AND(ISNUMBER(OFFSET('Sanitation Data'!$D$10,0,10*ROW('Sanitation Data'!D71))),'Data Summary'!CM77="Yes"),OFFSET('Sanitation Data'!$D$10,0,10*ROW('Sanitation Data'!D71)),NA())</f>
        <v>#N/A</v>
      </c>
      <c r="Y77" s="92" t="e">
        <f ca="true">+IF(AND(ISNUMBER(OFFSET('Sanitation Data'!$D$11,0,10*ROW('Sanitation Data'!D71))),'Data Summary'!CN77="Yes"),OFFSET('Sanitation Data'!$D$11,0,10*ROW('Sanitation Data'!D71)),NA())</f>
        <v>#N/A</v>
      </c>
      <c r="Z77" s="92" t="e">
        <f ca="true">+IF(AND(ISNUMBER(OFFSET('Sanitation Data'!$D$12,0,10*ROW('Sanitation Data'!D71))),'Data Summary'!CO77="Yes"),OFFSET('Sanitation Data'!$D$12,0,10*ROW('Sanitation Data'!D71)),NA())</f>
        <v>#N/A</v>
      </c>
      <c r="AA77" s="92" t="e">
        <f ca="true">+IF(AND(ISNUMBER(OFFSET('Sanitation Data'!$E$4,0,10*ROW('Sanitation Data'!E71))),'Data Summary'!CP77="Yes"),100-OFFSET('Sanitation Data'!$E$4,0,10*ROW('Sanitation Data'!E71)),NA())</f>
        <v>#N/A</v>
      </c>
      <c r="AB77" s="92" t="e">
        <f ca="true">+IF(AND(ISNUMBER(OFFSET('Sanitation Data'!$E$6,0,10*ROW('Sanitation Data'!E71))),'Data Summary'!CQ77="Yes"),OFFSET('Sanitation Data'!$E$6,0,10*ROW('Sanitation Data'!E71)),NA())</f>
        <v>#N/A</v>
      </c>
      <c r="AC77" s="92" t="e">
        <f ca="true">+IF(AND(ISNUMBER(OFFSET('Sanitation Data'!$E$10,0,10*ROW('Sanitation Data'!E71))),'Data Summary'!CR77="Yes"),OFFSET('Sanitation Data'!$E$10,0,10*ROW('Sanitation Data'!E71)),NA())</f>
        <v>#N/A</v>
      </c>
      <c r="AD77" s="92" t="e">
        <f ca="true">+IF(AND(ISNUMBER(OFFSET('Sanitation Data'!$E$11,0,10*ROW('Sanitation Data'!E71))),'Data Summary'!CS77="Yes"),OFFSET('Sanitation Data'!$E$11,0,10*ROW('Sanitation Data'!E71)),NA())</f>
        <v>#N/A</v>
      </c>
      <c r="AE77" s="92" t="e">
        <f ca="true">+IF(AND(ISNUMBER(OFFSET('Sanitation Data'!$E$12,0,10*ROW('Sanitation Data'!E71))),'Data Summary'!CT77="Yes"),OFFSET('Sanitation Data'!$E$12,0,10*ROW('Sanitation Data'!E71)),NA())</f>
        <v>#N/A</v>
      </c>
      <c r="AF77" s="92" t="e">
        <f ca="true">+IF(AND(ISNUMBER(OFFSET('Sanitation Data'!$F$4,0,10*ROW('Sanitation Data'!F71))),'Data Summary'!CU77="Yes"),100-OFFSET('Sanitation Data'!$F$4,0,10*ROW('Sanitation Data'!F71)),NA())</f>
        <v>#N/A</v>
      </c>
      <c r="AG77" s="92" t="e">
        <f ca="true">+IF(AND(ISNUMBER(OFFSET('Sanitation Data'!$F$6,0,10*ROW('Sanitation Data'!F71))),'Data Summary'!CV77="Yes"),OFFSET('Sanitation Data'!$F$6,0,10*ROW('Sanitation Data'!F71)),NA())</f>
        <v>#N/A</v>
      </c>
      <c r="AH77" s="92" t="e">
        <f ca="true">+IF(AND(ISNUMBER(OFFSET('Sanitation Data'!$F$10,0,10*ROW('Sanitation Data'!F71))),'Data Summary'!CW77="Yes"),OFFSET('Sanitation Data'!$F$10,0,10*ROW('Sanitation Data'!F71)),NA())</f>
        <v>#N/A</v>
      </c>
      <c r="AI77" s="92" t="e">
        <f ca="true">+IF(AND(ISNUMBER(OFFSET('Sanitation Data'!$F$11,0,10*ROW('Sanitation Data'!F71))),'Data Summary'!CX77="Yes"),OFFSET('Sanitation Data'!$F$11,0,10*ROW('Sanitation Data'!F71)),NA())</f>
        <v>#N/A</v>
      </c>
      <c r="AJ77" s="92" t="e">
        <f ca="true">+IF(AND(ISNUMBER(OFFSET('Sanitation Data'!$F$12,0,10*ROW('Sanitation Data'!F71))),'Data Summary'!CY77="Yes"),OFFSET('Sanitation Data'!$F$12,0,10*ROW('Sanitation Data'!F71)),NA())</f>
        <v>#N/A</v>
      </c>
      <c r="AK77" s="92" t="e">
        <f ca="true">+IF(AND(ISNUMBER(OFFSET('Sanitation Data'!$G$4,0,10*ROW('Sanitation Data'!G71))),'Data Summary'!CZ77="Yes"),100-OFFSET('Sanitation Data'!$G$4,0,10*ROW('Sanitation Data'!G71)),NA())</f>
        <v>#N/A</v>
      </c>
      <c r="AL77" s="92" t="e">
        <f ca="true">+IF(AND(ISNUMBER(OFFSET('Sanitation Data'!$G$6,0,10*ROW('Sanitation Data'!G71))),'Data Summary'!DA77="Yes"),OFFSET('Sanitation Data'!$G$6,0,10*ROW('Sanitation Data'!G71)),NA())</f>
        <v>#N/A</v>
      </c>
      <c r="AM77" s="92" t="e">
        <f ca="true">+IF(AND(ISNUMBER(OFFSET('Sanitation Data'!$G$10,0,10*ROW('Sanitation Data'!G71))),'Data Summary'!DB77="Yes"),OFFSET('Sanitation Data'!$G$10,0,10*ROW('Sanitation Data'!G71)),NA())</f>
        <v>#N/A</v>
      </c>
      <c r="AN77" s="92" t="e">
        <f ca="true">+IF(AND(ISNUMBER(OFFSET('Sanitation Data'!$G$11,0,10*ROW('Sanitation Data'!G71))),'Data Summary'!DC77="Yes"),OFFSET('Sanitation Data'!$G$11,0,10*ROW('Sanitation Data'!G71)),NA())</f>
        <v>#N/A</v>
      </c>
      <c r="AO77" s="92" t="e">
        <f ca="true">+IF(AND(ISNUMBER(OFFSET('Sanitation Data'!$G$12,0,10*ROW('Sanitation Data'!G71))),'Data Summary'!DD77="Yes"),OFFSET('Sanitation Data'!$G$12,0,10*ROW('Sanitation Data'!G71)),NA())</f>
        <v>#N/A</v>
      </c>
      <c r="AP77" s="92" t="e">
        <f ca="true">+IF(AND(ISNUMBER(OFFSET('Sanitation Data'!$H$4,0,10*ROW('Sanitation Data'!H71))),'Data Summary'!DE77="Yes"),100-OFFSET('Sanitation Data'!$H$4,0,10*ROW('Sanitation Data'!H71)),NA())</f>
        <v>#N/A</v>
      </c>
      <c r="AQ77" s="92" t="e">
        <f ca="true">+IF(AND(ISNUMBER(OFFSET('Sanitation Data'!$H$6,0,10*ROW('Sanitation Data'!H71))),'Data Summary'!DF77="Yes"),OFFSET('Sanitation Data'!$H$6,0,10*ROW('Sanitation Data'!H71)),NA())</f>
        <v>#N/A</v>
      </c>
      <c r="AR77" s="92" t="e">
        <f ca="true">+IF(AND(ISNUMBER(OFFSET('Sanitation Data'!$H$10,0,10*ROW('Sanitation Data'!H71))),'Data Summary'!DG77="Yes"),OFFSET('Sanitation Data'!$H$10,0,10*ROW('Sanitation Data'!H71)),NA())</f>
        <v>#N/A</v>
      </c>
      <c r="AS77" s="92" t="e">
        <f ca="true">+IF(AND(ISNUMBER(OFFSET('Sanitation Data'!$H$11,0,10*ROW('Sanitation Data'!H71))),'Data Summary'!DH77="Yes"),OFFSET('Sanitation Data'!$H$11,0,10*ROW('Sanitation Data'!H71)),NA())</f>
        <v>#N/A</v>
      </c>
      <c r="AT77" s="92" t="e">
        <f ca="true">+IF(AND(ISNUMBER(OFFSET('Sanitation Data'!$H$12,0,10*ROW('Sanitation Data'!H71))),'Data Summary'!DI77="Yes"),OFFSET('Sanitation Data'!$H$12,0,10*ROW('Sanitation Data'!H71)),NA())</f>
        <v>#N/A</v>
      </c>
      <c r="AU77" s="92" t="e">
        <f ca="true">+IF(AND(ISNUMBER(OFFSET('Sanitation Data'!$I$4,0,10*ROW('Sanitation Data'!I71))),'Data Summary'!DJ77="Yes"),100-OFFSET('Sanitation Data'!$I$4,0,10*ROW('Sanitation Data'!I71)),NA())</f>
        <v>#N/A</v>
      </c>
      <c r="AV77" s="92" t="e">
        <f ca="true">+IF(AND(ISNUMBER(OFFSET('Sanitation Data'!$I$6,0,10*ROW('Sanitation Data'!I71))),'Data Summary'!DK77="Yes"),OFFSET('Sanitation Data'!$I$6,0,10*ROW('Sanitation Data'!I71)),NA())</f>
        <v>#N/A</v>
      </c>
      <c r="AW77" s="92" t="e">
        <f ca="true">+IF(AND(ISNUMBER(OFFSET('Sanitation Data'!$I$10,0,10*ROW('Sanitation Data'!I71))),'Data Summary'!DL77="Yes"),OFFSET('Sanitation Data'!$I$10,0,10*ROW('Sanitation Data'!I71)),NA())</f>
        <v>#N/A</v>
      </c>
      <c r="AX77" s="92" t="e">
        <f ca="true">+IF(AND(ISNUMBER(OFFSET('Sanitation Data'!$I$11,0,10*ROW('Sanitation Data'!I71))),'Data Summary'!DM77="Yes"),OFFSET('Sanitation Data'!$I$11,0,10*ROW('Sanitation Data'!I71)),NA())</f>
        <v>#N/A</v>
      </c>
      <c r="AY77" s="92" t="e">
        <f ca="true">+IF(AND(ISNUMBER(OFFSET('Sanitation Data'!$I$12,0,10*ROW('Sanitation Data'!I71))),'Data Summary'!DN77="Yes"),OFFSET('Sanitation Data'!$I$12,0,10*ROW('Sanitation Data'!I71)),NA())</f>
        <v>#N/A</v>
      </c>
      <c r="AZ77" s="93" t="e">
        <f ca="true">+IF(AND(ISNUMBER(OFFSET('Hygiene Data'!$D$5,0,10*ROW('Hygiene Data'!D71))),'Data Summary'!DO77="Yes"),OFFSET('Hygiene Data'!$D$5,0,10*ROW('Hygiene Data'!D71)),NA())</f>
        <v>#N/A</v>
      </c>
      <c r="BA77" s="93" t="e">
        <f ca="true">+IF(AND(ISNUMBER(OFFSET('Hygiene Data'!$D$7,0,10*ROW('Hygiene Data'!D71))),'Data Summary'!DP77="Yes"),OFFSET('Hygiene Data'!$D$7,0,10*ROW('Hygiene Data'!D71)),NA())</f>
        <v>#N/A</v>
      </c>
      <c r="BB77" s="93" t="e">
        <f ca="true">+IF(AND(ISNUMBER(OFFSET('Hygiene Data'!$D$9,0,10*ROW('Hygiene Data'!D71))),'Data Summary'!DQ77="Yes"),OFFSET('Hygiene Data'!$D$9,0,10*ROW('Hygiene Data'!D71)),NA())</f>
        <v>#N/A</v>
      </c>
      <c r="BC77" s="93" t="e">
        <f ca="true">+IF(AND(ISNUMBER(OFFSET('Hygiene Data'!$E$5,0,10*ROW('Hygiene Data'!E71))),'Data Summary'!DR77="Yes"),OFFSET('Hygiene Data'!$E$5,0,10*ROW('Hygiene Data'!E71)),NA())</f>
        <v>#N/A</v>
      </c>
      <c r="BD77" s="93" t="e">
        <f ca="true">+IF(AND(ISNUMBER(OFFSET('Hygiene Data'!$E$7,0,10*ROW('Hygiene Data'!E71))),'Data Summary'!DS77="Yes"),OFFSET('Hygiene Data'!$E$7,0,10*ROW('Hygiene Data'!E71)),NA())</f>
        <v>#N/A</v>
      </c>
      <c r="BE77" s="93" t="e">
        <f ca="true">+IF(AND(ISNUMBER(OFFSET('Hygiene Data'!$E$9,0,10*ROW('Hygiene Data'!E71))),'Data Summary'!DT77="Yes"),OFFSET('Hygiene Data'!$E$9,0,10*ROW('Hygiene Data'!E71)),NA())</f>
        <v>#N/A</v>
      </c>
      <c r="BF77" s="93" t="e">
        <f ca="true">+IF(AND(ISNUMBER(OFFSET('Hygiene Data'!$F$5,0,10*ROW('Hygiene Data'!F71))),'Data Summary'!DU77="Yes"),OFFSET('Hygiene Data'!$F$5,0,10*ROW('Hygiene Data'!F71)),NA())</f>
        <v>#N/A</v>
      </c>
      <c r="BG77" s="93" t="e">
        <f ca="true">+IF(AND(ISNUMBER(OFFSET('Hygiene Data'!$F$7,0,10*ROW('Hygiene Data'!F71))),'Data Summary'!DV77="Yes"),OFFSET('Hygiene Data'!$F$7,0,10*ROW('Hygiene Data'!F71)),NA())</f>
        <v>#N/A</v>
      </c>
      <c r="BH77" s="93" t="e">
        <f ca="true">+IF(AND(ISNUMBER(OFFSET('Hygiene Data'!$F$9,0,10*ROW('Hygiene Data'!F71))),'Data Summary'!DW77="Yes"),OFFSET('Hygiene Data'!$F$9,0,10*ROW('Hygiene Data'!F71)),NA())</f>
        <v>#N/A</v>
      </c>
      <c r="BI77" s="93" t="e">
        <f ca="true">+IF(AND(ISNUMBER(OFFSET('Hygiene Data'!$G$5,0,10*ROW('Hygiene Data'!G71))),'Data Summary'!DX77="Yes"),OFFSET('Hygiene Data'!$G$5,0,10*ROW('Hygiene Data'!G71)),NA())</f>
        <v>#N/A</v>
      </c>
      <c r="BJ77" s="93" t="e">
        <f ca="true">+IF(AND(ISNUMBER(OFFSET('Hygiene Data'!$G$7,0,10*ROW('Hygiene Data'!G71))),'Data Summary'!DY77="Yes"),OFFSET('Hygiene Data'!$G$7,0,10*ROW('Hygiene Data'!G71)),NA())</f>
        <v>#N/A</v>
      </c>
      <c r="BK77" s="93" t="e">
        <f ca="true">+IF(AND(ISNUMBER(OFFSET('Hygiene Data'!$G$9,0,10*ROW('Hygiene Data'!G71))),'Data Summary'!DZ77="Yes"),OFFSET('Hygiene Data'!$G$9,0,10*ROW('Hygiene Data'!G71)),NA())</f>
        <v>#N/A</v>
      </c>
      <c r="BL77" s="93" t="e">
        <f ca="true">+IF(AND(ISNUMBER(OFFSET('Hygiene Data'!$H$5,0,10*ROW('Hygiene Data'!H71))),'Data Summary'!EA77="Yes"),OFFSET('Hygiene Data'!$H$5,0,10*ROW('Hygiene Data'!H71)),NA())</f>
        <v>#N/A</v>
      </c>
      <c r="BM77" s="93" t="e">
        <f ca="true">+IF(AND(ISNUMBER(OFFSET('Hygiene Data'!$H$7,0,10*ROW('Hygiene Data'!H71))),'Data Summary'!EB77="Yes"),OFFSET('Hygiene Data'!$H$7,0,10*ROW('Hygiene Data'!H71)),NA())</f>
        <v>#N/A</v>
      </c>
      <c r="BN77" s="93" t="e">
        <f ca="true">+IF(AND(ISNUMBER(OFFSET('Hygiene Data'!$H$9,0,10*ROW('Hygiene Data'!H71))),'Data Summary'!EC77="Yes"),OFFSET('Hygiene Data'!$H$9,0,10*ROW('Hygiene Data'!H71)),NA())</f>
        <v>#N/A</v>
      </c>
      <c r="BO77" s="93" t="e">
        <f ca="true">+IF(AND(ISNUMBER(OFFSET('Hygiene Data'!$I$5,0,10*ROW('Hygiene Data'!I71))),'Data Summary'!ED77="Yes"),OFFSET('Hygiene Data'!$I$5,0,10*ROW('Hygiene Data'!I71)),NA())</f>
        <v>#N/A</v>
      </c>
      <c r="BP77" s="93" t="e">
        <f ca="true">+IF(AND(ISNUMBER(OFFSET('Hygiene Data'!$I$7,0,10*ROW('Hygiene Data'!I71))),'Data Summary'!EE77="Yes"),OFFSET('Hygiene Data'!$I$7,0,10*ROW('Hygiene Data'!I71)),NA())</f>
        <v>#N/A</v>
      </c>
      <c r="BQ77" s="93" t="e">
        <f ca="true">+IF(AND(ISNUMBER(OFFSET('Hygiene Data'!$I$9,0,10*ROW('Hygiene Data'!I71))),'Data Summary'!EF77="Yes"),OFFSET('Hygiene Data'!$I$9,0,10*ROW('Hygiene Data'!I71)),NA())</f>
        <v>#N/A</v>
      </c>
    </row>
    <row xmlns:x14ac="http://schemas.microsoft.com/office/spreadsheetml/2009/9/ac" r="78" x14ac:dyDescent="0.2">
      <c r="A78" s="329" t="e">
        <f ca="true">+RIGHT('Data Summary'!A78,LEN('Data Summary'!A78)-9)</f>
        <v>#VALUE!</v>
      </c>
      <c r="B78" s="35" t="str">
        <f ca="true">+IF(ISTEXT('Data Summary'!B78),'Data Summary'!B78,"")</f>
        <v/>
      </c>
      <c r="C78" s="328" t="e">
        <f ca="true">+VALUE('Data Summary'!C78)</f>
        <v>#VALUE!</v>
      </c>
      <c r="D78" s="91" t="e">
        <f ca="true">+IF(AND(ISNUMBER(OFFSET('Water Data'!$D$4,0,10*ROW('Water Data'!D72))),'Data Summary'!BS78="Yes"),100-OFFSET('Water Data'!$D$4,0,10*ROW('Water Data'!D72)),NA())</f>
        <v>#N/A</v>
      </c>
      <c r="E78" s="91" t="e">
        <f ca="true">+IF(AND(ISNUMBER(OFFSET('Water Data'!$D$6,0,10*ROW('Water Data'!D72))),'Data Summary'!BT78="Yes"),OFFSET('Water Data'!$D$6,0,10*ROW('Water Data'!D72)),NA())</f>
        <v>#N/A</v>
      </c>
      <c r="F78" s="91" t="e">
        <f ca="true">+IF(AND(ISNUMBER(OFFSET('Water Data'!$D$9,0,10*ROW('Water Data'!D72))),'Data Summary'!BU78="Yes"),OFFSET('Water Data'!$D$9,0,10*ROW('Water Data'!D72)),NA())</f>
        <v>#N/A</v>
      </c>
      <c r="G78" s="91" t="e">
        <f ca="true">+IF(AND(ISNUMBER(OFFSET('Water Data'!$E$4,0,10*ROW('Water Data'!E72))),'Data Summary'!BV78="Yes"),100-OFFSET('Water Data'!$E$4,0,10*ROW('Water Data'!E72)),NA())</f>
        <v>#N/A</v>
      </c>
      <c r="H78" s="91" t="e">
        <f ca="true">+IF(AND(ISNUMBER(OFFSET('Water Data'!$E$6,0,10*ROW('Water Data'!E72))),'Data Summary'!BW78="Yes"),OFFSET('Water Data'!$E$6,0,10*ROW('Water Data'!E72)),NA())</f>
        <v>#N/A</v>
      </c>
      <c r="I78" s="91" t="e">
        <f ca="true">+IF(AND(ISNUMBER(OFFSET('Water Data'!$E$9,0,10*ROW('Water Data'!E72))),'Data Summary'!BX78="Yes"),OFFSET('Water Data'!$E$9,0,10*ROW('Water Data'!E72)),NA())</f>
        <v>#N/A</v>
      </c>
      <c r="J78" s="91" t="e">
        <f ca="true">+IF(AND(ISNUMBER(OFFSET('Water Data'!$F$4,0,10*ROW('Water Data'!F72))),'Data Summary'!BY78="Yes"),100-OFFSET('Water Data'!$F$4,0,10*ROW('Water Data'!F72)),NA())</f>
        <v>#N/A</v>
      </c>
      <c r="K78" s="91" t="e">
        <f ca="true">+IF(AND(ISNUMBER(OFFSET('Water Data'!$F$6,0,10*ROW('Water Data'!F72))),'Data Summary'!BZ78="Yes"),OFFSET('Water Data'!$F$6,0,10*ROW('Water Data'!F72)),NA())</f>
        <v>#N/A</v>
      </c>
      <c r="L78" s="91" t="e">
        <f ca="true">+IF(AND(ISNUMBER(OFFSET('Water Data'!$F$9,0,10*ROW('Water Data'!F72))),'Data Summary'!CA78="Yes"),OFFSET('Water Data'!$F$9,0,10*ROW('Water Data'!F72)),NA())</f>
        <v>#N/A</v>
      </c>
      <c r="M78" s="91" t="e">
        <f ca="true">+IF(AND(ISNUMBER(OFFSET('Water Data'!$G$4,0,10*ROW('Water Data'!G72))),'Data Summary'!CB78="Yes"),100-OFFSET('Water Data'!$G$4,0,10*ROW('Water Data'!G72)),NA())</f>
        <v>#N/A</v>
      </c>
      <c r="N78" s="91" t="e">
        <f ca="true">+IF(AND(ISNUMBER(OFFSET('Water Data'!$G$6,0,10*ROW('Water Data'!G72))),'Data Summary'!CC78="Yes"),OFFSET('Water Data'!$G$6,0,10*ROW('Water Data'!G72)),NA())</f>
        <v>#N/A</v>
      </c>
      <c r="O78" s="91" t="e">
        <f ca="true">+IF(AND(ISNUMBER(OFFSET('Water Data'!$G$9,0,10*ROW('Water Data'!G72))),'Data Summary'!CD78="Yes"),OFFSET('Water Data'!$G$9,0,10*ROW('Water Data'!G72)),NA())</f>
        <v>#N/A</v>
      </c>
      <c r="P78" s="91" t="e">
        <f ca="true">+IF(AND(ISNUMBER(OFFSET('Water Data'!$H$4,0,10*ROW('Water Data'!H72))),'Data Summary'!CE78="Yes"),100-OFFSET('Water Data'!$H$4,0,10*ROW('Water Data'!H72)),NA())</f>
        <v>#N/A</v>
      </c>
      <c r="Q78" s="91" t="e">
        <f ca="true">+IF(AND(ISNUMBER(OFFSET('Water Data'!$H$6,0,10*ROW('Water Data'!H72))),'Data Summary'!CF78="Yes"),OFFSET('Water Data'!$H$6,0,10*ROW('Water Data'!H72)),NA())</f>
        <v>#N/A</v>
      </c>
      <c r="R78" s="91" t="e">
        <f ca="true">+IF(AND(ISNUMBER(OFFSET('Water Data'!$H$9,0,10*ROW('Water Data'!H72))),'Data Summary'!CG78="Yes"),OFFSET('Water Data'!$H$9,0,10*ROW('Water Data'!H72)),NA())</f>
        <v>#N/A</v>
      </c>
      <c r="S78" s="91" t="e">
        <f ca="true">+IF(AND(ISNUMBER(OFFSET('Water Data'!$I$4,0,10*ROW('Water Data'!I72))),'Data Summary'!CH78="Yes"),100-OFFSET('Water Data'!$I$4,0,10*ROW('Water Data'!I72)),NA())</f>
        <v>#N/A</v>
      </c>
      <c r="T78" s="91" t="e">
        <f ca="true">+IF(AND(ISNUMBER(OFFSET('Water Data'!$I$6,0,10*ROW('Water Data'!I72))),'Data Summary'!CI78="Yes"),OFFSET('Water Data'!$I$6,0,10*ROW('Water Data'!I72)),NA())</f>
        <v>#N/A</v>
      </c>
      <c r="U78" s="91" t="e">
        <f ca="true">+IF(AND(ISNUMBER(OFFSET('Water Data'!$I$9,0,10*ROW('Water Data'!I72))),'Data Summary'!CJ78="Yes"),OFFSET('Water Data'!$I$9,0,10*ROW('Water Data'!I72)),NA())</f>
        <v>#N/A</v>
      </c>
      <c r="V78" s="92" t="e">
        <f ca="true">+IF(AND(ISNUMBER(OFFSET('Sanitation Data'!$D$4,0,10*ROW('Sanitation Data'!D72))),'Data Summary'!CK78="Yes"),100-OFFSET('Sanitation Data'!$D$4,0,10*ROW('Sanitation Data'!D72)),NA())</f>
        <v>#N/A</v>
      </c>
      <c r="W78" s="92" t="e">
        <f ca="true">+IF(AND(ISNUMBER(OFFSET('Sanitation Data'!$D$6,0,10*ROW('Sanitation Data'!D72))),'Data Summary'!CL78="Yes"),OFFSET('Sanitation Data'!$D$6,0,10*ROW('Sanitation Data'!D72)),NA())</f>
        <v>#N/A</v>
      </c>
      <c r="X78" s="92" t="e">
        <f ca="true">+IF(AND(ISNUMBER(OFFSET('Sanitation Data'!$D$10,0,10*ROW('Sanitation Data'!D72))),'Data Summary'!CM78="Yes"),OFFSET('Sanitation Data'!$D$10,0,10*ROW('Sanitation Data'!D72)),NA())</f>
        <v>#N/A</v>
      </c>
      <c r="Y78" s="92" t="e">
        <f ca="true">+IF(AND(ISNUMBER(OFFSET('Sanitation Data'!$D$11,0,10*ROW('Sanitation Data'!D72))),'Data Summary'!CN78="Yes"),OFFSET('Sanitation Data'!$D$11,0,10*ROW('Sanitation Data'!D72)),NA())</f>
        <v>#N/A</v>
      </c>
      <c r="Z78" s="92" t="e">
        <f ca="true">+IF(AND(ISNUMBER(OFFSET('Sanitation Data'!$D$12,0,10*ROW('Sanitation Data'!D72))),'Data Summary'!CO78="Yes"),OFFSET('Sanitation Data'!$D$12,0,10*ROW('Sanitation Data'!D72)),NA())</f>
        <v>#N/A</v>
      </c>
      <c r="AA78" s="92" t="e">
        <f ca="true">+IF(AND(ISNUMBER(OFFSET('Sanitation Data'!$E$4,0,10*ROW('Sanitation Data'!E72))),'Data Summary'!CP78="Yes"),100-OFFSET('Sanitation Data'!$E$4,0,10*ROW('Sanitation Data'!E72)),NA())</f>
        <v>#N/A</v>
      </c>
      <c r="AB78" s="92" t="e">
        <f ca="true">+IF(AND(ISNUMBER(OFFSET('Sanitation Data'!$E$6,0,10*ROW('Sanitation Data'!E72))),'Data Summary'!CQ78="Yes"),OFFSET('Sanitation Data'!$E$6,0,10*ROW('Sanitation Data'!E72)),NA())</f>
        <v>#N/A</v>
      </c>
      <c r="AC78" s="92" t="e">
        <f ca="true">+IF(AND(ISNUMBER(OFFSET('Sanitation Data'!$E$10,0,10*ROW('Sanitation Data'!E72))),'Data Summary'!CR78="Yes"),OFFSET('Sanitation Data'!$E$10,0,10*ROW('Sanitation Data'!E72)),NA())</f>
        <v>#N/A</v>
      </c>
      <c r="AD78" s="92" t="e">
        <f ca="true">+IF(AND(ISNUMBER(OFFSET('Sanitation Data'!$E$11,0,10*ROW('Sanitation Data'!E72))),'Data Summary'!CS78="Yes"),OFFSET('Sanitation Data'!$E$11,0,10*ROW('Sanitation Data'!E72)),NA())</f>
        <v>#N/A</v>
      </c>
      <c r="AE78" s="92" t="e">
        <f ca="true">+IF(AND(ISNUMBER(OFFSET('Sanitation Data'!$E$12,0,10*ROW('Sanitation Data'!E72))),'Data Summary'!CT78="Yes"),OFFSET('Sanitation Data'!$E$12,0,10*ROW('Sanitation Data'!E72)),NA())</f>
        <v>#N/A</v>
      </c>
      <c r="AF78" s="92" t="e">
        <f ca="true">+IF(AND(ISNUMBER(OFFSET('Sanitation Data'!$F$4,0,10*ROW('Sanitation Data'!F72))),'Data Summary'!CU78="Yes"),100-OFFSET('Sanitation Data'!$F$4,0,10*ROW('Sanitation Data'!F72)),NA())</f>
        <v>#N/A</v>
      </c>
      <c r="AG78" s="92" t="e">
        <f ca="true">+IF(AND(ISNUMBER(OFFSET('Sanitation Data'!$F$6,0,10*ROW('Sanitation Data'!F72))),'Data Summary'!CV78="Yes"),OFFSET('Sanitation Data'!$F$6,0,10*ROW('Sanitation Data'!F72)),NA())</f>
        <v>#N/A</v>
      </c>
      <c r="AH78" s="92" t="e">
        <f ca="true">+IF(AND(ISNUMBER(OFFSET('Sanitation Data'!$F$10,0,10*ROW('Sanitation Data'!F72))),'Data Summary'!CW78="Yes"),OFFSET('Sanitation Data'!$F$10,0,10*ROW('Sanitation Data'!F72)),NA())</f>
        <v>#N/A</v>
      </c>
      <c r="AI78" s="92" t="e">
        <f ca="true">+IF(AND(ISNUMBER(OFFSET('Sanitation Data'!$F$11,0,10*ROW('Sanitation Data'!F72))),'Data Summary'!CX78="Yes"),OFFSET('Sanitation Data'!$F$11,0,10*ROW('Sanitation Data'!F72)),NA())</f>
        <v>#N/A</v>
      </c>
      <c r="AJ78" s="92" t="e">
        <f ca="true">+IF(AND(ISNUMBER(OFFSET('Sanitation Data'!$F$12,0,10*ROW('Sanitation Data'!F72))),'Data Summary'!CY78="Yes"),OFFSET('Sanitation Data'!$F$12,0,10*ROW('Sanitation Data'!F72)),NA())</f>
        <v>#N/A</v>
      </c>
      <c r="AK78" s="92" t="e">
        <f ca="true">+IF(AND(ISNUMBER(OFFSET('Sanitation Data'!$G$4,0,10*ROW('Sanitation Data'!G72))),'Data Summary'!CZ78="Yes"),100-OFFSET('Sanitation Data'!$G$4,0,10*ROW('Sanitation Data'!G72)),NA())</f>
        <v>#N/A</v>
      </c>
      <c r="AL78" s="92" t="e">
        <f ca="true">+IF(AND(ISNUMBER(OFFSET('Sanitation Data'!$G$6,0,10*ROW('Sanitation Data'!G72))),'Data Summary'!DA78="Yes"),OFFSET('Sanitation Data'!$G$6,0,10*ROW('Sanitation Data'!G72)),NA())</f>
        <v>#N/A</v>
      </c>
      <c r="AM78" s="92" t="e">
        <f ca="true">+IF(AND(ISNUMBER(OFFSET('Sanitation Data'!$G$10,0,10*ROW('Sanitation Data'!G72))),'Data Summary'!DB78="Yes"),OFFSET('Sanitation Data'!$G$10,0,10*ROW('Sanitation Data'!G72)),NA())</f>
        <v>#N/A</v>
      </c>
      <c r="AN78" s="92" t="e">
        <f ca="true">+IF(AND(ISNUMBER(OFFSET('Sanitation Data'!$G$11,0,10*ROW('Sanitation Data'!G72))),'Data Summary'!DC78="Yes"),OFFSET('Sanitation Data'!$G$11,0,10*ROW('Sanitation Data'!G72)),NA())</f>
        <v>#N/A</v>
      </c>
      <c r="AO78" s="92" t="e">
        <f ca="true">+IF(AND(ISNUMBER(OFFSET('Sanitation Data'!$G$12,0,10*ROW('Sanitation Data'!G72))),'Data Summary'!DD78="Yes"),OFFSET('Sanitation Data'!$G$12,0,10*ROW('Sanitation Data'!G72)),NA())</f>
        <v>#N/A</v>
      </c>
      <c r="AP78" s="92" t="e">
        <f ca="true">+IF(AND(ISNUMBER(OFFSET('Sanitation Data'!$H$4,0,10*ROW('Sanitation Data'!H72))),'Data Summary'!DE78="Yes"),100-OFFSET('Sanitation Data'!$H$4,0,10*ROW('Sanitation Data'!H72)),NA())</f>
        <v>#N/A</v>
      </c>
      <c r="AQ78" s="92" t="e">
        <f ca="true">+IF(AND(ISNUMBER(OFFSET('Sanitation Data'!$H$6,0,10*ROW('Sanitation Data'!H72))),'Data Summary'!DF78="Yes"),OFFSET('Sanitation Data'!$H$6,0,10*ROW('Sanitation Data'!H72)),NA())</f>
        <v>#N/A</v>
      </c>
      <c r="AR78" s="92" t="e">
        <f ca="true">+IF(AND(ISNUMBER(OFFSET('Sanitation Data'!$H$10,0,10*ROW('Sanitation Data'!H72))),'Data Summary'!DG78="Yes"),OFFSET('Sanitation Data'!$H$10,0,10*ROW('Sanitation Data'!H72)),NA())</f>
        <v>#N/A</v>
      </c>
      <c r="AS78" s="92" t="e">
        <f ca="true">+IF(AND(ISNUMBER(OFFSET('Sanitation Data'!$H$11,0,10*ROW('Sanitation Data'!H72))),'Data Summary'!DH78="Yes"),OFFSET('Sanitation Data'!$H$11,0,10*ROW('Sanitation Data'!H72)),NA())</f>
        <v>#N/A</v>
      </c>
      <c r="AT78" s="92" t="e">
        <f ca="true">+IF(AND(ISNUMBER(OFFSET('Sanitation Data'!$H$12,0,10*ROW('Sanitation Data'!H72))),'Data Summary'!DI78="Yes"),OFFSET('Sanitation Data'!$H$12,0,10*ROW('Sanitation Data'!H72)),NA())</f>
        <v>#N/A</v>
      </c>
      <c r="AU78" s="92" t="e">
        <f ca="true">+IF(AND(ISNUMBER(OFFSET('Sanitation Data'!$I$4,0,10*ROW('Sanitation Data'!I72))),'Data Summary'!DJ78="Yes"),100-OFFSET('Sanitation Data'!$I$4,0,10*ROW('Sanitation Data'!I72)),NA())</f>
        <v>#N/A</v>
      </c>
      <c r="AV78" s="92" t="e">
        <f ca="true">+IF(AND(ISNUMBER(OFFSET('Sanitation Data'!$I$6,0,10*ROW('Sanitation Data'!I72))),'Data Summary'!DK78="Yes"),OFFSET('Sanitation Data'!$I$6,0,10*ROW('Sanitation Data'!I72)),NA())</f>
        <v>#N/A</v>
      </c>
      <c r="AW78" s="92" t="e">
        <f ca="true">+IF(AND(ISNUMBER(OFFSET('Sanitation Data'!$I$10,0,10*ROW('Sanitation Data'!I72))),'Data Summary'!DL78="Yes"),OFFSET('Sanitation Data'!$I$10,0,10*ROW('Sanitation Data'!I72)),NA())</f>
        <v>#N/A</v>
      </c>
      <c r="AX78" s="92" t="e">
        <f ca="true">+IF(AND(ISNUMBER(OFFSET('Sanitation Data'!$I$11,0,10*ROW('Sanitation Data'!I72))),'Data Summary'!DM78="Yes"),OFFSET('Sanitation Data'!$I$11,0,10*ROW('Sanitation Data'!I72)),NA())</f>
        <v>#N/A</v>
      </c>
      <c r="AY78" s="92" t="e">
        <f ca="true">+IF(AND(ISNUMBER(OFFSET('Sanitation Data'!$I$12,0,10*ROW('Sanitation Data'!I72))),'Data Summary'!DN78="Yes"),OFFSET('Sanitation Data'!$I$12,0,10*ROW('Sanitation Data'!I72)),NA())</f>
        <v>#N/A</v>
      </c>
      <c r="AZ78" s="93" t="e">
        <f ca="true">+IF(AND(ISNUMBER(OFFSET('Hygiene Data'!$D$5,0,10*ROW('Hygiene Data'!D72))),'Data Summary'!DO78="Yes"),OFFSET('Hygiene Data'!$D$5,0,10*ROW('Hygiene Data'!D72)),NA())</f>
        <v>#N/A</v>
      </c>
      <c r="BA78" s="93" t="e">
        <f ca="true">+IF(AND(ISNUMBER(OFFSET('Hygiene Data'!$D$7,0,10*ROW('Hygiene Data'!D72))),'Data Summary'!DP78="Yes"),OFFSET('Hygiene Data'!$D$7,0,10*ROW('Hygiene Data'!D72)),NA())</f>
        <v>#N/A</v>
      </c>
      <c r="BB78" s="93" t="e">
        <f ca="true">+IF(AND(ISNUMBER(OFFSET('Hygiene Data'!$D$9,0,10*ROW('Hygiene Data'!D72))),'Data Summary'!DQ78="Yes"),OFFSET('Hygiene Data'!$D$9,0,10*ROW('Hygiene Data'!D72)),NA())</f>
        <v>#N/A</v>
      </c>
      <c r="BC78" s="93" t="e">
        <f ca="true">+IF(AND(ISNUMBER(OFFSET('Hygiene Data'!$E$5,0,10*ROW('Hygiene Data'!E72))),'Data Summary'!DR78="Yes"),OFFSET('Hygiene Data'!$E$5,0,10*ROW('Hygiene Data'!E72)),NA())</f>
        <v>#N/A</v>
      </c>
      <c r="BD78" s="93" t="e">
        <f ca="true">+IF(AND(ISNUMBER(OFFSET('Hygiene Data'!$E$7,0,10*ROW('Hygiene Data'!E72))),'Data Summary'!DS78="Yes"),OFFSET('Hygiene Data'!$E$7,0,10*ROW('Hygiene Data'!E72)),NA())</f>
        <v>#N/A</v>
      </c>
      <c r="BE78" s="93" t="e">
        <f ca="true">+IF(AND(ISNUMBER(OFFSET('Hygiene Data'!$E$9,0,10*ROW('Hygiene Data'!E72))),'Data Summary'!DT78="Yes"),OFFSET('Hygiene Data'!$E$9,0,10*ROW('Hygiene Data'!E72)),NA())</f>
        <v>#N/A</v>
      </c>
      <c r="BF78" s="93" t="e">
        <f ca="true">+IF(AND(ISNUMBER(OFFSET('Hygiene Data'!$F$5,0,10*ROW('Hygiene Data'!F72))),'Data Summary'!DU78="Yes"),OFFSET('Hygiene Data'!$F$5,0,10*ROW('Hygiene Data'!F72)),NA())</f>
        <v>#N/A</v>
      </c>
      <c r="BG78" s="93" t="e">
        <f ca="true">+IF(AND(ISNUMBER(OFFSET('Hygiene Data'!$F$7,0,10*ROW('Hygiene Data'!F72))),'Data Summary'!DV78="Yes"),OFFSET('Hygiene Data'!$F$7,0,10*ROW('Hygiene Data'!F72)),NA())</f>
        <v>#N/A</v>
      </c>
      <c r="BH78" s="93" t="e">
        <f ca="true">+IF(AND(ISNUMBER(OFFSET('Hygiene Data'!$F$9,0,10*ROW('Hygiene Data'!F72))),'Data Summary'!DW78="Yes"),OFFSET('Hygiene Data'!$F$9,0,10*ROW('Hygiene Data'!F72)),NA())</f>
        <v>#N/A</v>
      </c>
      <c r="BI78" s="93" t="e">
        <f ca="true">+IF(AND(ISNUMBER(OFFSET('Hygiene Data'!$G$5,0,10*ROW('Hygiene Data'!G72))),'Data Summary'!DX78="Yes"),OFFSET('Hygiene Data'!$G$5,0,10*ROW('Hygiene Data'!G72)),NA())</f>
        <v>#N/A</v>
      </c>
      <c r="BJ78" s="93" t="e">
        <f ca="true">+IF(AND(ISNUMBER(OFFSET('Hygiene Data'!$G$7,0,10*ROW('Hygiene Data'!G72))),'Data Summary'!DY78="Yes"),OFFSET('Hygiene Data'!$G$7,0,10*ROW('Hygiene Data'!G72)),NA())</f>
        <v>#N/A</v>
      </c>
      <c r="BK78" s="93" t="e">
        <f ca="true">+IF(AND(ISNUMBER(OFFSET('Hygiene Data'!$G$9,0,10*ROW('Hygiene Data'!G72))),'Data Summary'!DZ78="Yes"),OFFSET('Hygiene Data'!$G$9,0,10*ROW('Hygiene Data'!G72)),NA())</f>
        <v>#N/A</v>
      </c>
      <c r="BL78" s="93" t="e">
        <f ca="true">+IF(AND(ISNUMBER(OFFSET('Hygiene Data'!$H$5,0,10*ROW('Hygiene Data'!H72))),'Data Summary'!EA78="Yes"),OFFSET('Hygiene Data'!$H$5,0,10*ROW('Hygiene Data'!H72)),NA())</f>
        <v>#N/A</v>
      </c>
      <c r="BM78" s="93" t="e">
        <f ca="true">+IF(AND(ISNUMBER(OFFSET('Hygiene Data'!$H$7,0,10*ROW('Hygiene Data'!H72))),'Data Summary'!EB78="Yes"),OFFSET('Hygiene Data'!$H$7,0,10*ROW('Hygiene Data'!H72)),NA())</f>
        <v>#N/A</v>
      </c>
      <c r="BN78" s="93" t="e">
        <f ca="true">+IF(AND(ISNUMBER(OFFSET('Hygiene Data'!$H$9,0,10*ROW('Hygiene Data'!H72))),'Data Summary'!EC78="Yes"),OFFSET('Hygiene Data'!$H$9,0,10*ROW('Hygiene Data'!H72)),NA())</f>
        <v>#N/A</v>
      </c>
      <c r="BO78" s="93" t="e">
        <f ca="true">+IF(AND(ISNUMBER(OFFSET('Hygiene Data'!$I$5,0,10*ROW('Hygiene Data'!I72))),'Data Summary'!ED78="Yes"),OFFSET('Hygiene Data'!$I$5,0,10*ROW('Hygiene Data'!I72)),NA())</f>
        <v>#N/A</v>
      </c>
      <c r="BP78" s="93" t="e">
        <f ca="true">+IF(AND(ISNUMBER(OFFSET('Hygiene Data'!$I$7,0,10*ROW('Hygiene Data'!I72))),'Data Summary'!EE78="Yes"),OFFSET('Hygiene Data'!$I$7,0,10*ROW('Hygiene Data'!I72)),NA())</f>
        <v>#N/A</v>
      </c>
      <c r="BQ78" s="93" t="e">
        <f ca="true">+IF(AND(ISNUMBER(OFFSET('Hygiene Data'!$I$9,0,10*ROW('Hygiene Data'!I72))),'Data Summary'!EF78="Yes"),OFFSET('Hygiene Data'!$I$9,0,10*ROW('Hygiene Data'!I72)),NA())</f>
        <v>#N/A</v>
      </c>
    </row>
    <row xmlns:x14ac="http://schemas.microsoft.com/office/spreadsheetml/2009/9/ac" r="79" x14ac:dyDescent="0.2">
      <c r="A79" s="329" t="e">
        <f ca="true">+RIGHT('Data Summary'!A79,LEN('Data Summary'!A79)-9)</f>
        <v>#VALUE!</v>
      </c>
      <c r="B79" s="35" t="str">
        <f ca="true">+IF(ISTEXT('Data Summary'!B79),'Data Summary'!B79,"")</f>
        <v/>
      </c>
      <c r="C79" s="328" t="e">
        <f ca="true">+VALUE('Data Summary'!C79)</f>
        <v>#VALUE!</v>
      </c>
      <c r="D79" s="91" t="e">
        <f ca="true">+IF(AND(ISNUMBER(OFFSET('Water Data'!$D$4,0,10*ROW('Water Data'!D73))),'Data Summary'!BS79="Yes"),100-OFFSET('Water Data'!$D$4,0,10*ROW('Water Data'!D73)),NA())</f>
        <v>#N/A</v>
      </c>
      <c r="E79" s="91" t="e">
        <f ca="true">+IF(AND(ISNUMBER(OFFSET('Water Data'!$D$6,0,10*ROW('Water Data'!D73))),'Data Summary'!BT79="Yes"),OFFSET('Water Data'!$D$6,0,10*ROW('Water Data'!D73)),NA())</f>
        <v>#N/A</v>
      </c>
      <c r="F79" s="91" t="e">
        <f ca="true">+IF(AND(ISNUMBER(OFFSET('Water Data'!$D$9,0,10*ROW('Water Data'!D73))),'Data Summary'!BU79="Yes"),OFFSET('Water Data'!$D$9,0,10*ROW('Water Data'!D73)),NA())</f>
        <v>#N/A</v>
      </c>
      <c r="G79" s="91" t="e">
        <f ca="true">+IF(AND(ISNUMBER(OFFSET('Water Data'!$E$4,0,10*ROW('Water Data'!E73))),'Data Summary'!BV79="Yes"),100-OFFSET('Water Data'!$E$4,0,10*ROW('Water Data'!E73)),NA())</f>
        <v>#N/A</v>
      </c>
      <c r="H79" s="91" t="e">
        <f ca="true">+IF(AND(ISNUMBER(OFFSET('Water Data'!$E$6,0,10*ROW('Water Data'!E73))),'Data Summary'!BW79="Yes"),OFFSET('Water Data'!$E$6,0,10*ROW('Water Data'!E73)),NA())</f>
        <v>#N/A</v>
      </c>
      <c r="I79" s="91" t="e">
        <f ca="true">+IF(AND(ISNUMBER(OFFSET('Water Data'!$E$9,0,10*ROW('Water Data'!E73))),'Data Summary'!BX79="Yes"),OFFSET('Water Data'!$E$9,0,10*ROW('Water Data'!E73)),NA())</f>
        <v>#N/A</v>
      </c>
      <c r="J79" s="91" t="e">
        <f ca="true">+IF(AND(ISNUMBER(OFFSET('Water Data'!$F$4,0,10*ROW('Water Data'!F73))),'Data Summary'!BY79="Yes"),100-OFFSET('Water Data'!$F$4,0,10*ROW('Water Data'!F73)),NA())</f>
        <v>#N/A</v>
      </c>
      <c r="K79" s="91" t="e">
        <f ca="true">+IF(AND(ISNUMBER(OFFSET('Water Data'!$F$6,0,10*ROW('Water Data'!F73))),'Data Summary'!BZ79="Yes"),OFFSET('Water Data'!$F$6,0,10*ROW('Water Data'!F73)),NA())</f>
        <v>#N/A</v>
      </c>
      <c r="L79" s="91" t="e">
        <f ca="true">+IF(AND(ISNUMBER(OFFSET('Water Data'!$F$9,0,10*ROW('Water Data'!F73))),'Data Summary'!CA79="Yes"),OFFSET('Water Data'!$F$9,0,10*ROW('Water Data'!F73)),NA())</f>
        <v>#N/A</v>
      </c>
      <c r="M79" s="91" t="e">
        <f ca="true">+IF(AND(ISNUMBER(OFFSET('Water Data'!$G$4,0,10*ROW('Water Data'!G73))),'Data Summary'!CB79="Yes"),100-OFFSET('Water Data'!$G$4,0,10*ROW('Water Data'!G73)),NA())</f>
        <v>#N/A</v>
      </c>
      <c r="N79" s="91" t="e">
        <f ca="true">+IF(AND(ISNUMBER(OFFSET('Water Data'!$G$6,0,10*ROW('Water Data'!G73))),'Data Summary'!CC79="Yes"),OFFSET('Water Data'!$G$6,0,10*ROW('Water Data'!G73)),NA())</f>
        <v>#N/A</v>
      </c>
      <c r="O79" s="91" t="e">
        <f ca="true">+IF(AND(ISNUMBER(OFFSET('Water Data'!$G$9,0,10*ROW('Water Data'!G73))),'Data Summary'!CD79="Yes"),OFFSET('Water Data'!$G$9,0,10*ROW('Water Data'!G73)),NA())</f>
        <v>#N/A</v>
      </c>
      <c r="P79" s="91" t="e">
        <f ca="true">+IF(AND(ISNUMBER(OFFSET('Water Data'!$H$4,0,10*ROW('Water Data'!H73))),'Data Summary'!CE79="Yes"),100-OFFSET('Water Data'!$H$4,0,10*ROW('Water Data'!H73)),NA())</f>
        <v>#N/A</v>
      </c>
      <c r="Q79" s="91" t="e">
        <f ca="true">+IF(AND(ISNUMBER(OFFSET('Water Data'!$H$6,0,10*ROW('Water Data'!H73))),'Data Summary'!CF79="Yes"),OFFSET('Water Data'!$H$6,0,10*ROW('Water Data'!H73)),NA())</f>
        <v>#N/A</v>
      </c>
      <c r="R79" s="91" t="e">
        <f ca="true">+IF(AND(ISNUMBER(OFFSET('Water Data'!$H$9,0,10*ROW('Water Data'!H73))),'Data Summary'!CG79="Yes"),OFFSET('Water Data'!$H$9,0,10*ROW('Water Data'!H73)),NA())</f>
        <v>#N/A</v>
      </c>
      <c r="S79" s="91" t="e">
        <f ca="true">+IF(AND(ISNUMBER(OFFSET('Water Data'!$I$4,0,10*ROW('Water Data'!I73))),'Data Summary'!CH79="Yes"),100-OFFSET('Water Data'!$I$4,0,10*ROW('Water Data'!I73)),NA())</f>
        <v>#N/A</v>
      </c>
      <c r="T79" s="91" t="e">
        <f ca="true">+IF(AND(ISNUMBER(OFFSET('Water Data'!$I$6,0,10*ROW('Water Data'!I73))),'Data Summary'!CI79="Yes"),OFFSET('Water Data'!$I$6,0,10*ROW('Water Data'!I73)),NA())</f>
        <v>#N/A</v>
      </c>
      <c r="U79" s="91" t="e">
        <f ca="true">+IF(AND(ISNUMBER(OFFSET('Water Data'!$I$9,0,10*ROW('Water Data'!I73))),'Data Summary'!CJ79="Yes"),OFFSET('Water Data'!$I$9,0,10*ROW('Water Data'!I73)),NA())</f>
        <v>#N/A</v>
      </c>
      <c r="V79" s="92" t="e">
        <f ca="true">+IF(AND(ISNUMBER(OFFSET('Sanitation Data'!$D$4,0,10*ROW('Sanitation Data'!D73))),'Data Summary'!CK79="Yes"),100-OFFSET('Sanitation Data'!$D$4,0,10*ROW('Sanitation Data'!D73)),NA())</f>
        <v>#N/A</v>
      </c>
      <c r="W79" s="92" t="e">
        <f ca="true">+IF(AND(ISNUMBER(OFFSET('Sanitation Data'!$D$6,0,10*ROW('Sanitation Data'!D73))),'Data Summary'!CL79="Yes"),OFFSET('Sanitation Data'!$D$6,0,10*ROW('Sanitation Data'!D73)),NA())</f>
        <v>#N/A</v>
      </c>
      <c r="X79" s="92" t="e">
        <f ca="true">+IF(AND(ISNUMBER(OFFSET('Sanitation Data'!$D$10,0,10*ROW('Sanitation Data'!D73))),'Data Summary'!CM79="Yes"),OFFSET('Sanitation Data'!$D$10,0,10*ROW('Sanitation Data'!D73)),NA())</f>
        <v>#N/A</v>
      </c>
      <c r="Y79" s="92" t="e">
        <f ca="true">+IF(AND(ISNUMBER(OFFSET('Sanitation Data'!$D$11,0,10*ROW('Sanitation Data'!D73))),'Data Summary'!CN79="Yes"),OFFSET('Sanitation Data'!$D$11,0,10*ROW('Sanitation Data'!D73)),NA())</f>
        <v>#N/A</v>
      </c>
      <c r="Z79" s="92" t="e">
        <f ca="true">+IF(AND(ISNUMBER(OFFSET('Sanitation Data'!$D$12,0,10*ROW('Sanitation Data'!D73))),'Data Summary'!CO79="Yes"),OFFSET('Sanitation Data'!$D$12,0,10*ROW('Sanitation Data'!D73)),NA())</f>
        <v>#N/A</v>
      </c>
      <c r="AA79" s="92" t="e">
        <f ca="true">+IF(AND(ISNUMBER(OFFSET('Sanitation Data'!$E$4,0,10*ROW('Sanitation Data'!E73))),'Data Summary'!CP79="Yes"),100-OFFSET('Sanitation Data'!$E$4,0,10*ROW('Sanitation Data'!E73)),NA())</f>
        <v>#N/A</v>
      </c>
      <c r="AB79" s="92" t="e">
        <f ca="true">+IF(AND(ISNUMBER(OFFSET('Sanitation Data'!$E$6,0,10*ROW('Sanitation Data'!E73))),'Data Summary'!CQ79="Yes"),OFFSET('Sanitation Data'!$E$6,0,10*ROW('Sanitation Data'!E73)),NA())</f>
        <v>#N/A</v>
      </c>
      <c r="AC79" s="92" t="e">
        <f ca="true">+IF(AND(ISNUMBER(OFFSET('Sanitation Data'!$E$10,0,10*ROW('Sanitation Data'!E73))),'Data Summary'!CR79="Yes"),OFFSET('Sanitation Data'!$E$10,0,10*ROW('Sanitation Data'!E73)),NA())</f>
        <v>#N/A</v>
      </c>
      <c r="AD79" s="92" t="e">
        <f ca="true">+IF(AND(ISNUMBER(OFFSET('Sanitation Data'!$E$11,0,10*ROW('Sanitation Data'!E73))),'Data Summary'!CS79="Yes"),OFFSET('Sanitation Data'!$E$11,0,10*ROW('Sanitation Data'!E73)),NA())</f>
        <v>#N/A</v>
      </c>
      <c r="AE79" s="92" t="e">
        <f ca="true">+IF(AND(ISNUMBER(OFFSET('Sanitation Data'!$E$12,0,10*ROW('Sanitation Data'!E73))),'Data Summary'!CT79="Yes"),OFFSET('Sanitation Data'!$E$12,0,10*ROW('Sanitation Data'!E73)),NA())</f>
        <v>#N/A</v>
      </c>
      <c r="AF79" s="92" t="e">
        <f ca="true">+IF(AND(ISNUMBER(OFFSET('Sanitation Data'!$F$4,0,10*ROW('Sanitation Data'!F73))),'Data Summary'!CU79="Yes"),100-OFFSET('Sanitation Data'!$F$4,0,10*ROW('Sanitation Data'!F73)),NA())</f>
        <v>#N/A</v>
      </c>
      <c r="AG79" s="92" t="e">
        <f ca="true">+IF(AND(ISNUMBER(OFFSET('Sanitation Data'!$F$6,0,10*ROW('Sanitation Data'!F73))),'Data Summary'!CV79="Yes"),OFFSET('Sanitation Data'!$F$6,0,10*ROW('Sanitation Data'!F73)),NA())</f>
        <v>#N/A</v>
      </c>
      <c r="AH79" s="92" t="e">
        <f ca="true">+IF(AND(ISNUMBER(OFFSET('Sanitation Data'!$F$10,0,10*ROW('Sanitation Data'!F73))),'Data Summary'!CW79="Yes"),OFFSET('Sanitation Data'!$F$10,0,10*ROW('Sanitation Data'!F73)),NA())</f>
        <v>#N/A</v>
      </c>
      <c r="AI79" s="92" t="e">
        <f ca="true">+IF(AND(ISNUMBER(OFFSET('Sanitation Data'!$F$11,0,10*ROW('Sanitation Data'!F73))),'Data Summary'!CX79="Yes"),OFFSET('Sanitation Data'!$F$11,0,10*ROW('Sanitation Data'!F73)),NA())</f>
        <v>#N/A</v>
      </c>
      <c r="AJ79" s="92" t="e">
        <f ca="true">+IF(AND(ISNUMBER(OFFSET('Sanitation Data'!$F$12,0,10*ROW('Sanitation Data'!F73))),'Data Summary'!CY79="Yes"),OFFSET('Sanitation Data'!$F$12,0,10*ROW('Sanitation Data'!F73)),NA())</f>
        <v>#N/A</v>
      </c>
      <c r="AK79" s="92" t="e">
        <f ca="true">+IF(AND(ISNUMBER(OFFSET('Sanitation Data'!$G$4,0,10*ROW('Sanitation Data'!G73))),'Data Summary'!CZ79="Yes"),100-OFFSET('Sanitation Data'!$G$4,0,10*ROW('Sanitation Data'!G73)),NA())</f>
        <v>#N/A</v>
      </c>
      <c r="AL79" s="92" t="e">
        <f ca="true">+IF(AND(ISNUMBER(OFFSET('Sanitation Data'!$G$6,0,10*ROW('Sanitation Data'!G73))),'Data Summary'!DA79="Yes"),OFFSET('Sanitation Data'!$G$6,0,10*ROW('Sanitation Data'!G73)),NA())</f>
        <v>#N/A</v>
      </c>
      <c r="AM79" s="92" t="e">
        <f ca="true">+IF(AND(ISNUMBER(OFFSET('Sanitation Data'!$G$10,0,10*ROW('Sanitation Data'!G73))),'Data Summary'!DB79="Yes"),OFFSET('Sanitation Data'!$G$10,0,10*ROW('Sanitation Data'!G73)),NA())</f>
        <v>#N/A</v>
      </c>
      <c r="AN79" s="92" t="e">
        <f ca="true">+IF(AND(ISNUMBER(OFFSET('Sanitation Data'!$G$11,0,10*ROW('Sanitation Data'!G73))),'Data Summary'!DC79="Yes"),OFFSET('Sanitation Data'!$G$11,0,10*ROW('Sanitation Data'!G73)),NA())</f>
        <v>#N/A</v>
      </c>
      <c r="AO79" s="92" t="e">
        <f ca="true">+IF(AND(ISNUMBER(OFFSET('Sanitation Data'!$G$12,0,10*ROW('Sanitation Data'!G73))),'Data Summary'!DD79="Yes"),OFFSET('Sanitation Data'!$G$12,0,10*ROW('Sanitation Data'!G73)),NA())</f>
        <v>#N/A</v>
      </c>
      <c r="AP79" s="92" t="e">
        <f ca="true">+IF(AND(ISNUMBER(OFFSET('Sanitation Data'!$H$4,0,10*ROW('Sanitation Data'!H73))),'Data Summary'!DE79="Yes"),100-OFFSET('Sanitation Data'!$H$4,0,10*ROW('Sanitation Data'!H73)),NA())</f>
        <v>#N/A</v>
      </c>
      <c r="AQ79" s="92" t="e">
        <f ca="true">+IF(AND(ISNUMBER(OFFSET('Sanitation Data'!$H$6,0,10*ROW('Sanitation Data'!H73))),'Data Summary'!DF79="Yes"),OFFSET('Sanitation Data'!$H$6,0,10*ROW('Sanitation Data'!H73)),NA())</f>
        <v>#N/A</v>
      </c>
      <c r="AR79" s="92" t="e">
        <f ca="true">+IF(AND(ISNUMBER(OFFSET('Sanitation Data'!$H$10,0,10*ROW('Sanitation Data'!H73))),'Data Summary'!DG79="Yes"),OFFSET('Sanitation Data'!$H$10,0,10*ROW('Sanitation Data'!H73)),NA())</f>
        <v>#N/A</v>
      </c>
      <c r="AS79" s="92" t="e">
        <f ca="true">+IF(AND(ISNUMBER(OFFSET('Sanitation Data'!$H$11,0,10*ROW('Sanitation Data'!H73))),'Data Summary'!DH79="Yes"),OFFSET('Sanitation Data'!$H$11,0,10*ROW('Sanitation Data'!H73)),NA())</f>
        <v>#N/A</v>
      </c>
      <c r="AT79" s="92" t="e">
        <f ca="true">+IF(AND(ISNUMBER(OFFSET('Sanitation Data'!$H$12,0,10*ROW('Sanitation Data'!H73))),'Data Summary'!DI79="Yes"),OFFSET('Sanitation Data'!$H$12,0,10*ROW('Sanitation Data'!H73)),NA())</f>
        <v>#N/A</v>
      </c>
      <c r="AU79" s="92" t="e">
        <f ca="true">+IF(AND(ISNUMBER(OFFSET('Sanitation Data'!$I$4,0,10*ROW('Sanitation Data'!I73))),'Data Summary'!DJ79="Yes"),100-OFFSET('Sanitation Data'!$I$4,0,10*ROW('Sanitation Data'!I73)),NA())</f>
        <v>#N/A</v>
      </c>
      <c r="AV79" s="92" t="e">
        <f ca="true">+IF(AND(ISNUMBER(OFFSET('Sanitation Data'!$I$6,0,10*ROW('Sanitation Data'!I73))),'Data Summary'!DK79="Yes"),OFFSET('Sanitation Data'!$I$6,0,10*ROW('Sanitation Data'!I73)),NA())</f>
        <v>#N/A</v>
      </c>
      <c r="AW79" s="92" t="e">
        <f ca="true">+IF(AND(ISNUMBER(OFFSET('Sanitation Data'!$I$10,0,10*ROW('Sanitation Data'!I73))),'Data Summary'!DL79="Yes"),OFFSET('Sanitation Data'!$I$10,0,10*ROW('Sanitation Data'!I73)),NA())</f>
        <v>#N/A</v>
      </c>
      <c r="AX79" s="92" t="e">
        <f ca="true">+IF(AND(ISNUMBER(OFFSET('Sanitation Data'!$I$11,0,10*ROW('Sanitation Data'!I73))),'Data Summary'!DM79="Yes"),OFFSET('Sanitation Data'!$I$11,0,10*ROW('Sanitation Data'!I73)),NA())</f>
        <v>#N/A</v>
      </c>
      <c r="AY79" s="92" t="e">
        <f ca="true">+IF(AND(ISNUMBER(OFFSET('Sanitation Data'!$I$12,0,10*ROW('Sanitation Data'!I73))),'Data Summary'!DN79="Yes"),OFFSET('Sanitation Data'!$I$12,0,10*ROW('Sanitation Data'!I73)),NA())</f>
        <v>#N/A</v>
      </c>
      <c r="AZ79" s="93" t="e">
        <f ca="true">+IF(AND(ISNUMBER(OFFSET('Hygiene Data'!$D$5,0,10*ROW('Hygiene Data'!D73))),'Data Summary'!DO79="Yes"),OFFSET('Hygiene Data'!$D$5,0,10*ROW('Hygiene Data'!D73)),NA())</f>
        <v>#N/A</v>
      </c>
      <c r="BA79" s="93" t="e">
        <f ca="true">+IF(AND(ISNUMBER(OFFSET('Hygiene Data'!$D$7,0,10*ROW('Hygiene Data'!D73))),'Data Summary'!DP79="Yes"),OFFSET('Hygiene Data'!$D$7,0,10*ROW('Hygiene Data'!D73)),NA())</f>
        <v>#N/A</v>
      </c>
      <c r="BB79" s="93" t="e">
        <f ca="true">+IF(AND(ISNUMBER(OFFSET('Hygiene Data'!$D$9,0,10*ROW('Hygiene Data'!D73))),'Data Summary'!DQ79="Yes"),OFFSET('Hygiene Data'!$D$9,0,10*ROW('Hygiene Data'!D73)),NA())</f>
        <v>#N/A</v>
      </c>
      <c r="BC79" s="93" t="e">
        <f ca="true">+IF(AND(ISNUMBER(OFFSET('Hygiene Data'!$E$5,0,10*ROW('Hygiene Data'!E73))),'Data Summary'!DR79="Yes"),OFFSET('Hygiene Data'!$E$5,0,10*ROW('Hygiene Data'!E73)),NA())</f>
        <v>#N/A</v>
      </c>
      <c r="BD79" s="93" t="e">
        <f ca="true">+IF(AND(ISNUMBER(OFFSET('Hygiene Data'!$E$7,0,10*ROW('Hygiene Data'!E73))),'Data Summary'!DS79="Yes"),OFFSET('Hygiene Data'!$E$7,0,10*ROW('Hygiene Data'!E73)),NA())</f>
        <v>#N/A</v>
      </c>
      <c r="BE79" s="93" t="e">
        <f ca="true">+IF(AND(ISNUMBER(OFFSET('Hygiene Data'!$E$9,0,10*ROW('Hygiene Data'!E73))),'Data Summary'!DT79="Yes"),OFFSET('Hygiene Data'!$E$9,0,10*ROW('Hygiene Data'!E73)),NA())</f>
        <v>#N/A</v>
      </c>
      <c r="BF79" s="93" t="e">
        <f ca="true">+IF(AND(ISNUMBER(OFFSET('Hygiene Data'!$F$5,0,10*ROW('Hygiene Data'!F73))),'Data Summary'!DU79="Yes"),OFFSET('Hygiene Data'!$F$5,0,10*ROW('Hygiene Data'!F73)),NA())</f>
        <v>#N/A</v>
      </c>
      <c r="BG79" s="93" t="e">
        <f ca="true">+IF(AND(ISNUMBER(OFFSET('Hygiene Data'!$F$7,0,10*ROW('Hygiene Data'!F73))),'Data Summary'!DV79="Yes"),OFFSET('Hygiene Data'!$F$7,0,10*ROW('Hygiene Data'!F73)),NA())</f>
        <v>#N/A</v>
      </c>
      <c r="BH79" s="93" t="e">
        <f ca="true">+IF(AND(ISNUMBER(OFFSET('Hygiene Data'!$F$9,0,10*ROW('Hygiene Data'!F73))),'Data Summary'!DW79="Yes"),OFFSET('Hygiene Data'!$F$9,0,10*ROW('Hygiene Data'!F73)),NA())</f>
        <v>#N/A</v>
      </c>
      <c r="BI79" s="93" t="e">
        <f ca="true">+IF(AND(ISNUMBER(OFFSET('Hygiene Data'!$G$5,0,10*ROW('Hygiene Data'!G73))),'Data Summary'!DX79="Yes"),OFFSET('Hygiene Data'!$G$5,0,10*ROW('Hygiene Data'!G73)),NA())</f>
        <v>#N/A</v>
      </c>
      <c r="BJ79" s="93" t="e">
        <f ca="true">+IF(AND(ISNUMBER(OFFSET('Hygiene Data'!$G$7,0,10*ROW('Hygiene Data'!G73))),'Data Summary'!DY79="Yes"),OFFSET('Hygiene Data'!$G$7,0,10*ROW('Hygiene Data'!G73)),NA())</f>
        <v>#N/A</v>
      </c>
      <c r="BK79" s="93" t="e">
        <f ca="true">+IF(AND(ISNUMBER(OFFSET('Hygiene Data'!$G$9,0,10*ROW('Hygiene Data'!G73))),'Data Summary'!DZ79="Yes"),OFFSET('Hygiene Data'!$G$9,0,10*ROW('Hygiene Data'!G73)),NA())</f>
        <v>#N/A</v>
      </c>
      <c r="BL79" s="93" t="e">
        <f ca="true">+IF(AND(ISNUMBER(OFFSET('Hygiene Data'!$H$5,0,10*ROW('Hygiene Data'!H73))),'Data Summary'!EA79="Yes"),OFFSET('Hygiene Data'!$H$5,0,10*ROW('Hygiene Data'!H73)),NA())</f>
        <v>#N/A</v>
      </c>
      <c r="BM79" s="93" t="e">
        <f ca="true">+IF(AND(ISNUMBER(OFFSET('Hygiene Data'!$H$7,0,10*ROW('Hygiene Data'!H73))),'Data Summary'!EB79="Yes"),OFFSET('Hygiene Data'!$H$7,0,10*ROW('Hygiene Data'!H73)),NA())</f>
        <v>#N/A</v>
      </c>
      <c r="BN79" s="93" t="e">
        <f ca="true">+IF(AND(ISNUMBER(OFFSET('Hygiene Data'!$H$9,0,10*ROW('Hygiene Data'!H73))),'Data Summary'!EC79="Yes"),OFFSET('Hygiene Data'!$H$9,0,10*ROW('Hygiene Data'!H73)),NA())</f>
        <v>#N/A</v>
      </c>
      <c r="BO79" s="93" t="e">
        <f ca="true">+IF(AND(ISNUMBER(OFFSET('Hygiene Data'!$I$5,0,10*ROW('Hygiene Data'!I73))),'Data Summary'!ED79="Yes"),OFFSET('Hygiene Data'!$I$5,0,10*ROW('Hygiene Data'!I73)),NA())</f>
        <v>#N/A</v>
      </c>
      <c r="BP79" s="93" t="e">
        <f ca="true">+IF(AND(ISNUMBER(OFFSET('Hygiene Data'!$I$7,0,10*ROW('Hygiene Data'!I73))),'Data Summary'!EE79="Yes"),OFFSET('Hygiene Data'!$I$7,0,10*ROW('Hygiene Data'!I73)),NA())</f>
        <v>#N/A</v>
      </c>
      <c r="BQ79" s="93" t="e">
        <f ca="true">+IF(AND(ISNUMBER(OFFSET('Hygiene Data'!$I$9,0,10*ROW('Hygiene Data'!I73))),'Data Summary'!EF79="Yes"),OFFSET('Hygiene Data'!$I$9,0,10*ROW('Hygiene Data'!I73)),NA())</f>
        <v>#N/A</v>
      </c>
    </row>
    <row xmlns:x14ac="http://schemas.microsoft.com/office/spreadsheetml/2009/9/ac" r="80" x14ac:dyDescent="0.2">
      <c r="A80" s="329" t="e">
        <f ca="true">+RIGHT('Data Summary'!A80,LEN('Data Summary'!A80)-9)</f>
        <v>#VALUE!</v>
      </c>
      <c r="B80" s="35" t="str">
        <f ca="true">+IF(ISTEXT('Data Summary'!B80),'Data Summary'!B80,"")</f>
        <v/>
      </c>
      <c r="C80" s="328" t="e">
        <f ca="true">+VALUE('Data Summary'!C80)</f>
        <v>#VALUE!</v>
      </c>
      <c r="D80" s="91" t="e">
        <f ca="true">+IF(AND(ISNUMBER(OFFSET('Water Data'!$D$4,0,10*ROW('Water Data'!D74))),'Data Summary'!BS80="Yes"),100-OFFSET('Water Data'!$D$4,0,10*ROW('Water Data'!D74)),NA())</f>
        <v>#N/A</v>
      </c>
      <c r="E80" s="91" t="e">
        <f ca="true">+IF(AND(ISNUMBER(OFFSET('Water Data'!$D$6,0,10*ROW('Water Data'!D74))),'Data Summary'!BT80="Yes"),OFFSET('Water Data'!$D$6,0,10*ROW('Water Data'!D74)),NA())</f>
        <v>#N/A</v>
      </c>
      <c r="F80" s="91" t="e">
        <f ca="true">+IF(AND(ISNUMBER(OFFSET('Water Data'!$D$9,0,10*ROW('Water Data'!D74))),'Data Summary'!BU80="Yes"),OFFSET('Water Data'!$D$9,0,10*ROW('Water Data'!D74)),NA())</f>
        <v>#N/A</v>
      </c>
      <c r="G80" s="91" t="e">
        <f ca="true">+IF(AND(ISNUMBER(OFFSET('Water Data'!$E$4,0,10*ROW('Water Data'!E74))),'Data Summary'!BV80="Yes"),100-OFFSET('Water Data'!$E$4,0,10*ROW('Water Data'!E74)),NA())</f>
        <v>#N/A</v>
      </c>
      <c r="H80" s="91" t="e">
        <f ca="true">+IF(AND(ISNUMBER(OFFSET('Water Data'!$E$6,0,10*ROW('Water Data'!E74))),'Data Summary'!BW80="Yes"),OFFSET('Water Data'!$E$6,0,10*ROW('Water Data'!E74)),NA())</f>
        <v>#N/A</v>
      </c>
      <c r="I80" s="91" t="e">
        <f ca="true">+IF(AND(ISNUMBER(OFFSET('Water Data'!$E$9,0,10*ROW('Water Data'!E74))),'Data Summary'!BX80="Yes"),OFFSET('Water Data'!$E$9,0,10*ROW('Water Data'!E74)),NA())</f>
        <v>#N/A</v>
      </c>
      <c r="J80" s="91" t="e">
        <f ca="true">+IF(AND(ISNUMBER(OFFSET('Water Data'!$F$4,0,10*ROW('Water Data'!F74))),'Data Summary'!BY80="Yes"),100-OFFSET('Water Data'!$F$4,0,10*ROW('Water Data'!F74)),NA())</f>
        <v>#N/A</v>
      </c>
      <c r="K80" s="91" t="e">
        <f ca="true">+IF(AND(ISNUMBER(OFFSET('Water Data'!$F$6,0,10*ROW('Water Data'!F74))),'Data Summary'!BZ80="Yes"),OFFSET('Water Data'!$F$6,0,10*ROW('Water Data'!F74)),NA())</f>
        <v>#N/A</v>
      </c>
      <c r="L80" s="91" t="e">
        <f ca="true">+IF(AND(ISNUMBER(OFFSET('Water Data'!$F$9,0,10*ROW('Water Data'!F74))),'Data Summary'!CA80="Yes"),OFFSET('Water Data'!$F$9,0,10*ROW('Water Data'!F74)),NA())</f>
        <v>#N/A</v>
      </c>
      <c r="M80" s="91" t="e">
        <f ca="true">+IF(AND(ISNUMBER(OFFSET('Water Data'!$G$4,0,10*ROW('Water Data'!G74))),'Data Summary'!CB80="Yes"),100-OFFSET('Water Data'!$G$4,0,10*ROW('Water Data'!G74)),NA())</f>
        <v>#N/A</v>
      </c>
      <c r="N80" s="91" t="e">
        <f ca="true">+IF(AND(ISNUMBER(OFFSET('Water Data'!$G$6,0,10*ROW('Water Data'!G74))),'Data Summary'!CC80="Yes"),OFFSET('Water Data'!$G$6,0,10*ROW('Water Data'!G74)),NA())</f>
        <v>#N/A</v>
      </c>
      <c r="O80" s="91" t="e">
        <f ca="true">+IF(AND(ISNUMBER(OFFSET('Water Data'!$G$9,0,10*ROW('Water Data'!G74))),'Data Summary'!CD80="Yes"),OFFSET('Water Data'!$G$9,0,10*ROW('Water Data'!G74)),NA())</f>
        <v>#N/A</v>
      </c>
      <c r="P80" s="91" t="e">
        <f ca="true">+IF(AND(ISNUMBER(OFFSET('Water Data'!$H$4,0,10*ROW('Water Data'!H74))),'Data Summary'!CE80="Yes"),100-OFFSET('Water Data'!$H$4,0,10*ROW('Water Data'!H74)),NA())</f>
        <v>#N/A</v>
      </c>
      <c r="Q80" s="91" t="e">
        <f ca="true">+IF(AND(ISNUMBER(OFFSET('Water Data'!$H$6,0,10*ROW('Water Data'!H74))),'Data Summary'!CF80="Yes"),OFFSET('Water Data'!$H$6,0,10*ROW('Water Data'!H74)),NA())</f>
        <v>#N/A</v>
      </c>
      <c r="R80" s="91" t="e">
        <f ca="true">+IF(AND(ISNUMBER(OFFSET('Water Data'!$H$9,0,10*ROW('Water Data'!H74))),'Data Summary'!CG80="Yes"),OFFSET('Water Data'!$H$9,0,10*ROW('Water Data'!H74)),NA())</f>
        <v>#N/A</v>
      </c>
      <c r="S80" s="91" t="e">
        <f ca="true">+IF(AND(ISNUMBER(OFFSET('Water Data'!$I$4,0,10*ROW('Water Data'!I74))),'Data Summary'!CH80="Yes"),100-OFFSET('Water Data'!$I$4,0,10*ROW('Water Data'!I74)),NA())</f>
        <v>#N/A</v>
      </c>
      <c r="T80" s="91" t="e">
        <f ca="true">+IF(AND(ISNUMBER(OFFSET('Water Data'!$I$6,0,10*ROW('Water Data'!I74))),'Data Summary'!CI80="Yes"),OFFSET('Water Data'!$I$6,0,10*ROW('Water Data'!I74)),NA())</f>
        <v>#N/A</v>
      </c>
      <c r="U80" s="91" t="e">
        <f ca="true">+IF(AND(ISNUMBER(OFFSET('Water Data'!$I$9,0,10*ROW('Water Data'!I74))),'Data Summary'!CJ80="Yes"),OFFSET('Water Data'!$I$9,0,10*ROW('Water Data'!I74)),NA())</f>
        <v>#N/A</v>
      </c>
      <c r="V80" s="92" t="e">
        <f ca="true">+IF(AND(ISNUMBER(OFFSET('Sanitation Data'!$D$4,0,10*ROW('Sanitation Data'!D74))),'Data Summary'!CK80="Yes"),100-OFFSET('Sanitation Data'!$D$4,0,10*ROW('Sanitation Data'!D74)),NA())</f>
        <v>#N/A</v>
      </c>
      <c r="W80" s="92" t="e">
        <f ca="true">+IF(AND(ISNUMBER(OFFSET('Sanitation Data'!$D$6,0,10*ROW('Sanitation Data'!D74))),'Data Summary'!CL80="Yes"),OFFSET('Sanitation Data'!$D$6,0,10*ROW('Sanitation Data'!D74)),NA())</f>
        <v>#N/A</v>
      </c>
      <c r="X80" s="92" t="e">
        <f ca="true">+IF(AND(ISNUMBER(OFFSET('Sanitation Data'!$D$10,0,10*ROW('Sanitation Data'!D74))),'Data Summary'!CM80="Yes"),OFFSET('Sanitation Data'!$D$10,0,10*ROW('Sanitation Data'!D74)),NA())</f>
        <v>#N/A</v>
      </c>
      <c r="Y80" s="92" t="e">
        <f ca="true">+IF(AND(ISNUMBER(OFFSET('Sanitation Data'!$D$11,0,10*ROW('Sanitation Data'!D74))),'Data Summary'!CN80="Yes"),OFFSET('Sanitation Data'!$D$11,0,10*ROW('Sanitation Data'!D74)),NA())</f>
        <v>#N/A</v>
      </c>
      <c r="Z80" s="92" t="e">
        <f ca="true">+IF(AND(ISNUMBER(OFFSET('Sanitation Data'!$D$12,0,10*ROW('Sanitation Data'!D74))),'Data Summary'!CO80="Yes"),OFFSET('Sanitation Data'!$D$12,0,10*ROW('Sanitation Data'!D74)),NA())</f>
        <v>#N/A</v>
      </c>
      <c r="AA80" s="92" t="e">
        <f ca="true">+IF(AND(ISNUMBER(OFFSET('Sanitation Data'!$E$4,0,10*ROW('Sanitation Data'!E74))),'Data Summary'!CP80="Yes"),100-OFFSET('Sanitation Data'!$E$4,0,10*ROW('Sanitation Data'!E74)),NA())</f>
        <v>#N/A</v>
      </c>
      <c r="AB80" s="92" t="e">
        <f ca="true">+IF(AND(ISNUMBER(OFFSET('Sanitation Data'!$E$6,0,10*ROW('Sanitation Data'!E74))),'Data Summary'!CQ80="Yes"),OFFSET('Sanitation Data'!$E$6,0,10*ROW('Sanitation Data'!E74)),NA())</f>
        <v>#N/A</v>
      </c>
      <c r="AC80" s="92" t="e">
        <f ca="true">+IF(AND(ISNUMBER(OFFSET('Sanitation Data'!$E$10,0,10*ROW('Sanitation Data'!E74))),'Data Summary'!CR80="Yes"),OFFSET('Sanitation Data'!$E$10,0,10*ROW('Sanitation Data'!E74)),NA())</f>
        <v>#N/A</v>
      </c>
      <c r="AD80" s="92" t="e">
        <f ca="true">+IF(AND(ISNUMBER(OFFSET('Sanitation Data'!$E$11,0,10*ROW('Sanitation Data'!E74))),'Data Summary'!CS80="Yes"),OFFSET('Sanitation Data'!$E$11,0,10*ROW('Sanitation Data'!E74)),NA())</f>
        <v>#N/A</v>
      </c>
      <c r="AE80" s="92" t="e">
        <f ca="true">+IF(AND(ISNUMBER(OFFSET('Sanitation Data'!$E$12,0,10*ROW('Sanitation Data'!E74))),'Data Summary'!CT80="Yes"),OFFSET('Sanitation Data'!$E$12,0,10*ROW('Sanitation Data'!E74)),NA())</f>
        <v>#N/A</v>
      </c>
      <c r="AF80" s="92" t="e">
        <f ca="true">+IF(AND(ISNUMBER(OFFSET('Sanitation Data'!$F$4,0,10*ROW('Sanitation Data'!F74))),'Data Summary'!CU80="Yes"),100-OFFSET('Sanitation Data'!$F$4,0,10*ROW('Sanitation Data'!F74)),NA())</f>
        <v>#N/A</v>
      </c>
      <c r="AG80" s="92" t="e">
        <f ca="true">+IF(AND(ISNUMBER(OFFSET('Sanitation Data'!$F$6,0,10*ROW('Sanitation Data'!F74))),'Data Summary'!CV80="Yes"),OFFSET('Sanitation Data'!$F$6,0,10*ROW('Sanitation Data'!F74)),NA())</f>
        <v>#N/A</v>
      </c>
      <c r="AH80" s="92" t="e">
        <f ca="true">+IF(AND(ISNUMBER(OFFSET('Sanitation Data'!$F$10,0,10*ROW('Sanitation Data'!F74))),'Data Summary'!CW80="Yes"),OFFSET('Sanitation Data'!$F$10,0,10*ROW('Sanitation Data'!F74)),NA())</f>
        <v>#N/A</v>
      </c>
      <c r="AI80" s="92" t="e">
        <f ca="true">+IF(AND(ISNUMBER(OFFSET('Sanitation Data'!$F$11,0,10*ROW('Sanitation Data'!F74))),'Data Summary'!CX80="Yes"),OFFSET('Sanitation Data'!$F$11,0,10*ROW('Sanitation Data'!F74)),NA())</f>
        <v>#N/A</v>
      </c>
      <c r="AJ80" s="92" t="e">
        <f ca="true">+IF(AND(ISNUMBER(OFFSET('Sanitation Data'!$F$12,0,10*ROW('Sanitation Data'!F74))),'Data Summary'!CY80="Yes"),OFFSET('Sanitation Data'!$F$12,0,10*ROW('Sanitation Data'!F74)),NA())</f>
        <v>#N/A</v>
      </c>
      <c r="AK80" s="92" t="e">
        <f ca="true">+IF(AND(ISNUMBER(OFFSET('Sanitation Data'!$G$4,0,10*ROW('Sanitation Data'!G74))),'Data Summary'!CZ80="Yes"),100-OFFSET('Sanitation Data'!$G$4,0,10*ROW('Sanitation Data'!G74)),NA())</f>
        <v>#N/A</v>
      </c>
      <c r="AL80" s="92" t="e">
        <f ca="true">+IF(AND(ISNUMBER(OFFSET('Sanitation Data'!$G$6,0,10*ROW('Sanitation Data'!G74))),'Data Summary'!DA80="Yes"),OFFSET('Sanitation Data'!$G$6,0,10*ROW('Sanitation Data'!G74)),NA())</f>
        <v>#N/A</v>
      </c>
      <c r="AM80" s="92" t="e">
        <f ca="true">+IF(AND(ISNUMBER(OFFSET('Sanitation Data'!$G$10,0,10*ROW('Sanitation Data'!G74))),'Data Summary'!DB80="Yes"),OFFSET('Sanitation Data'!$G$10,0,10*ROW('Sanitation Data'!G74)),NA())</f>
        <v>#N/A</v>
      </c>
      <c r="AN80" s="92" t="e">
        <f ca="true">+IF(AND(ISNUMBER(OFFSET('Sanitation Data'!$G$11,0,10*ROW('Sanitation Data'!G74))),'Data Summary'!DC80="Yes"),OFFSET('Sanitation Data'!$G$11,0,10*ROW('Sanitation Data'!G74)),NA())</f>
        <v>#N/A</v>
      </c>
      <c r="AO80" s="92" t="e">
        <f ca="true">+IF(AND(ISNUMBER(OFFSET('Sanitation Data'!$G$12,0,10*ROW('Sanitation Data'!G74))),'Data Summary'!DD80="Yes"),OFFSET('Sanitation Data'!$G$12,0,10*ROW('Sanitation Data'!G74)),NA())</f>
        <v>#N/A</v>
      </c>
      <c r="AP80" s="92" t="e">
        <f ca="true">+IF(AND(ISNUMBER(OFFSET('Sanitation Data'!$H$4,0,10*ROW('Sanitation Data'!H74))),'Data Summary'!DE80="Yes"),100-OFFSET('Sanitation Data'!$H$4,0,10*ROW('Sanitation Data'!H74)),NA())</f>
        <v>#N/A</v>
      </c>
      <c r="AQ80" s="92" t="e">
        <f ca="true">+IF(AND(ISNUMBER(OFFSET('Sanitation Data'!$H$6,0,10*ROW('Sanitation Data'!H74))),'Data Summary'!DF80="Yes"),OFFSET('Sanitation Data'!$H$6,0,10*ROW('Sanitation Data'!H74)),NA())</f>
        <v>#N/A</v>
      </c>
      <c r="AR80" s="92" t="e">
        <f ca="true">+IF(AND(ISNUMBER(OFFSET('Sanitation Data'!$H$10,0,10*ROW('Sanitation Data'!H74))),'Data Summary'!DG80="Yes"),OFFSET('Sanitation Data'!$H$10,0,10*ROW('Sanitation Data'!H74)),NA())</f>
        <v>#N/A</v>
      </c>
      <c r="AS80" s="92" t="e">
        <f ca="true">+IF(AND(ISNUMBER(OFFSET('Sanitation Data'!$H$11,0,10*ROW('Sanitation Data'!H74))),'Data Summary'!DH80="Yes"),OFFSET('Sanitation Data'!$H$11,0,10*ROW('Sanitation Data'!H74)),NA())</f>
        <v>#N/A</v>
      </c>
      <c r="AT80" s="92" t="e">
        <f ca="true">+IF(AND(ISNUMBER(OFFSET('Sanitation Data'!$H$12,0,10*ROW('Sanitation Data'!H74))),'Data Summary'!DI80="Yes"),OFFSET('Sanitation Data'!$H$12,0,10*ROW('Sanitation Data'!H74)),NA())</f>
        <v>#N/A</v>
      </c>
      <c r="AU80" s="92" t="e">
        <f ca="true">+IF(AND(ISNUMBER(OFFSET('Sanitation Data'!$I$4,0,10*ROW('Sanitation Data'!I74))),'Data Summary'!DJ80="Yes"),100-OFFSET('Sanitation Data'!$I$4,0,10*ROW('Sanitation Data'!I74)),NA())</f>
        <v>#N/A</v>
      </c>
      <c r="AV80" s="92" t="e">
        <f ca="true">+IF(AND(ISNUMBER(OFFSET('Sanitation Data'!$I$6,0,10*ROW('Sanitation Data'!I74))),'Data Summary'!DK80="Yes"),OFFSET('Sanitation Data'!$I$6,0,10*ROW('Sanitation Data'!I74)),NA())</f>
        <v>#N/A</v>
      </c>
      <c r="AW80" s="92" t="e">
        <f ca="true">+IF(AND(ISNUMBER(OFFSET('Sanitation Data'!$I$10,0,10*ROW('Sanitation Data'!I74))),'Data Summary'!DL80="Yes"),OFFSET('Sanitation Data'!$I$10,0,10*ROW('Sanitation Data'!I74)),NA())</f>
        <v>#N/A</v>
      </c>
      <c r="AX80" s="92" t="e">
        <f ca="true">+IF(AND(ISNUMBER(OFFSET('Sanitation Data'!$I$11,0,10*ROW('Sanitation Data'!I74))),'Data Summary'!DM80="Yes"),OFFSET('Sanitation Data'!$I$11,0,10*ROW('Sanitation Data'!I74)),NA())</f>
        <v>#N/A</v>
      </c>
      <c r="AY80" s="92" t="e">
        <f ca="true">+IF(AND(ISNUMBER(OFFSET('Sanitation Data'!$I$12,0,10*ROW('Sanitation Data'!I74))),'Data Summary'!DN80="Yes"),OFFSET('Sanitation Data'!$I$12,0,10*ROW('Sanitation Data'!I74)),NA())</f>
        <v>#N/A</v>
      </c>
      <c r="AZ80" s="93" t="e">
        <f ca="true">+IF(AND(ISNUMBER(OFFSET('Hygiene Data'!$D$5,0,10*ROW('Hygiene Data'!D74))),'Data Summary'!DO80="Yes"),OFFSET('Hygiene Data'!$D$5,0,10*ROW('Hygiene Data'!D74)),NA())</f>
        <v>#N/A</v>
      </c>
      <c r="BA80" s="93" t="e">
        <f ca="true">+IF(AND(ISNUMBER(OFFSET('Hygiene Data'!$D$7,0,10*ROW('Hygiene Data'!D74))),'Data Summary'!DP80="Yes"),OFFSET('Hygiene Data'!$D$7,0,10*ROW('Hygiene Data'!D74)),NA())</f>
        <v>#N/A</v>
      </c>
      <c r="BB80" s="93" t="e">
        <f ca="true">+IF(AND(ISNUMBER(OFFSET('Hygiene Data'!$D$9,0,10*ROW('Hygiene Data'!D74))),'Data Summary'!DQ80="Yes"),OFFSET('Hygiene Data'!$D$9,0,10*ROW('Hygiene Data'!D74)),NA())</f>
        <v>#N/A</v>
      </c>
      <c r="BC80" s="93" t="e">
        <f ca="true">+IF(AND(ISNUMBER(OFFSET('Hygiene Data'!$E$5,0,10*ROW('Hygiene Data'!E74))),'Data Summary'!DR80="Yes"),OFFSET('Hygiene Data'!$E$5,0,10*ROW('Hygiene Data'!E74)),NA())</f>
        <v>#N/A</v>
      </c>
      <c r="BD80" s="93" t="e">
        <f ca="true">+IF(AND(ISNUMBER(OFFSET('Hygiene Data'!$E$7,0,10*ROW('Hygiene Data'!E74))),'Data Summary'!DS80="Yes"),OFFSET('Hygiene Data'!$E$7,0,10*ROW('Hygiene Data'!E74)),NA())</f>
        <v>#N/A</v>
      </c>
      <c r="BE80" s="93" t="e">
        <f ca="true">+IF(AND(ISNUMBER(OFFSET('Hygiene Data'!$E$9,0,10*ROW('Hygiene Data'!E74))),'Data Summary'!DT80="Yes"),OFFSET('Hygiene Data'!$E$9,0,10*ROW('Hygiene Data'!E74)),NA())</f>
        <v>#N/A</v>
      </c>
      <c r="BF80" s="93" t="e">
        <f ca="true">+IF(AND(ISNUMBER(OFFSET('Hygiene Data'!$F$5,0,10*ROW('Hygiene Data'!F74))),'Data Summary'!DU80="Yes"),OFFSET('Hygiene Data'!$F$5,0,10*ROW('Hygiene Data'!F74)),NA())</f>
        <v>#N/A</v>
      </c>
      <c r="BG80" s="93" t="e">
        <f ca="true">+IF(AND(ISNUMBER(OFFSET('Hygiene Data'!$F$7,0,10*ROW('Hygiene Data'!F74))),'Data Summary'!DV80="Yes"),OFFSET('Hygiene Data'!$F$7,0,10*ROW('Hygiene Data'!F74)),NA())</f>
        <v>#N/A</v>
      </c>
      <c r="BH80" s="93" t="e">
        <f ca="true">+IF(AND(ISNUMBER(OFFSET('Hygiene Data'!$F$9,0,10*ROW('Hygiene Data'!F74))),'Data Summary'!DW80="Yes"),OFFSET('Hygiene Data'!$F$9,0,10*ROW('Hygiene Data'!F74)),NA())</f>
        <v>#N/A</v>
      </c>
      <c r="BI80" s="93" t="e">
        <f ca="true">+IF(AND(ISNUMBER(OFFSET('Hygiene Data'!$G$5,0,10*ROW('Hygiene Data'!G74))),'Data Summary'!DX80="Yes"),OFFSET('Hygiene Data'!$G$5,0,10*ROW('Hygiene Data'!G74)),NA())</f>
        <v>#N/A</v>
      </c>
      <c r="BJ80" s="93" t="e">
        <f ca="true">+IF(AND(ISNUMBER(OFFSET('Hygiene Data'!$G$7,0,10*ROW('Hygiene Data'!G74))),'Data Summary'!DY80="Yes"),OFFSET('Hygiene Data'!$G$7,0,10*ROW('Hygiene Data'!G74)),NA())</f>
        <v>#N/A</v>
      </c>
      <c r="BK80" s="93" t="e">
        <f ca="true">+IF(AND(ISNUMBER(OFFSET('Hygiene Data'!$G$9,0,10*ROW('Hygiene Data'!G74))),'Data Summary'!DZ80="Yes"),OFFSET('Hygiene Data'!$G$9,0,10*ROW('Hygiene Data'!G74)),NA())</f>
        <v>#N/A</v>
      </c>
      <c r="BL80" s="93" t="e">
        <f ca="true">+IF(AND(ISNUMBER(OFFSET('Hygiene Data'!$H$5,0,10*ROW('Hygiene Data'!H74))),'Data Summary'!EA80="Yes"),OFFSET('Hygiene Data'!$H$5,0,10*ROW('Hygiene Data'!H74)),NA())</f>
        <v>#N/A</v>
      </c>
      <c r="BM80" s="93" t="e">
        <f ca="true">+IF(AND(ISNUMBER(OFFSET('Hygiene Data'!$H$7,0,10*ROW('Hygiene Data'!H74))),'Data Summary'!EB80="Yes"),OFFSET('Hygiene Data'!$H$7,0,10*ROW('Hygiene Data'!H74)),NA())</f>
        <v>#N/A</v>
      </c>
      <c r="BN80" s="93" t="e">
        <f ca="true">+IF(AND(ISNUMBER(OFFSET('Hygiene Data'!$H$9,0,10*ROW('Hygiene Data'!H74))),'Data Summary'!EC80="Yes"),OFFSET('Hygiene Data'!$H$9,0,10*ROW('Hygiene Data'!H74)),NA())</f>
        <v>#N/A</v>
      </c>
      <c r="BO80" s="93" t="e">
        <f ca="true">+IF(AND(ISNUMBER(OFFSET('Hygiene Data'!$I$5,0,10*ROW('Hygiene Data'!I74))),'Data Summary'!ED80="Yes"),OFFSET('Hygiene Data'!$I$5,0,10*ROW('Hygiene Data'!I74)),NA())</f>
        <v>#N/A</v>
      </c>
      <c r="BP80" s="93" t="e">
        <f ca="true">+IF(AND(ISNUMBER(OFFSET('Hygiene Data'!$I$7,0,10*ROW('Hygiene Data'!I74))),'Data Summary'!EE80="Yes"),OFFSET('Hygiene Data'!$I$7,0,10*ROW('Hygiene Data'!I74)),NA())</f>
        <v>#N/A</v>
      </c>
      <c r="BQ80" s="93" t="e">
        <f ca="true">+IF(AND(ISNUMBER(OFFSET('Hygiene Data'!$I$9,0,10*ROW('Hygiene Data'!I74))),'Data Summary'!EF80="Yes"),OFFSET('Hygiene Data'!$I$9,0,10*ROW('Hygiene Data'!I74)),NA())</f>
        <v>#N/A</v>
      </c>
    </row>
    <row xmlns:x14ac="http://schemas.microsoft.com/office/spreadsheetml/2009/9/ac" r="81" x14ac:dyDescent="0.2">
      <c r="A81" s="329" t="e">
        <f ca="true">+RIGHT('Data Summary'!A81,LEN('Data Summary'!A81)-9)</f>
        <v>#VALUE!</v>
      </c>
      <c r="B81" s="35" t="str">
        <f ca="true">+IF(ISTEXT('Data Summary'!B81),'Data Summary'!B81,"")</f>
        <v/>
      </c>
      <c r="C81" s="328" t="e">
        <f ca="true">+VALUE('Data Summary'!C81)</f>
        <v>#VALUE!</v>
      </c>
      <c r="D81" s="91" t="e">
        <f ca="true">+IF(AND(ISNUMBER(OFFSET('Water Data'!$D$4,0,10*ROW('Water Data'!D75))),'Data Summary'!BS81="Yes"),100-OFFSET('Water Data'!$D$4,0,10*ROW('Water Data'!D75)),NA())</f>
        <v>#N/A</v>
      </c>
      <c r="E81" s="91" t="e">
        <f ca="true">+IF(AND(ISNUMBER(OFFSET('Water Data'!$D$6,0,10*ROW('Water Data'!D75))),'Data Summary'!BT81="Yes"),OFFSET('Water Data'!$D$6,0,10*ROW('Water Data'!D75)),NA())</f>
        <v>#N/A</v>
      </c>
      <c r="F81" s="91" t="e">
        <f ca="true">+IF(AND(ISNUMBER(OFFSET('Water Data'!$D$9,0,10*ROW('Water Data'!D75))),'Data Summary'!BU81="Yes"),OFFSET('Water Data'!$D$9,0,10*ROW('Water Data'!D75)),NA())</f>
        <v>#N/A</v>
      </c>
      <c r="G81" s="91" t="e">
        <f ca="true">+IF(AND(ISNUMBER(OFFSET('Water Data'!$E$4,0,10*ROW('Water Data'!E75))),'Data Summary'!BV81="Yes"),100-OFFSET('Water Data'!$E$4,0,10*ROW('Water Data'!E75)),NA())</f>
        <v>#N/A</v>
      </c>
      <c r="H81" s="91" t="e">
        <f ca="true">+IF(AND(ISNUMBER(OFFSET('Water Data'!$E$6,0,10*ROW('Water Data'!E75))),'Data Summary'!BW81="Yes"),OFFSET('Water Data'!$E$6,0,10*ROW('Water Data'!E75)),NA())</f>
        <v>#N/A</v>
      </c>
      <c r="I81" s="91" t="e">
        <f ca="true">+IF(AND(ISNUMBER(OFFSET('Water Data'!$E$9,0,10*ROW('Water Data'!E75))),'Data Summary'!BX81="Yes"),OFFSET('Water Data'!$E$9,0,10*ROW('Water Data'!E75)),NA())</f>
        <v>#N/A</v>
      </c>
      <c r="J81" s="91" t="e">
        <f ca="true">+IF(AND(ISNUMBER(OFFSET('Water Data'!$F$4,0,10*ROW('Water Data'!F75))),'Data Summary'!BY81="Yes"),100-OFFSET('Water Data'!$F$4,0,10*ROW('Water Data'!F75)),NA())</f>
        <v>#N/A</v>
      </c>
      <c r="K81" s="91" t="e">
        <f ca="true">+IF(AND(ISNUMBER(OFFSET('Water Data'!$F$6,0,10*ROW('Water Data'!F75))),'Data Summary'!BZ81="Yes"),OFFSET('Water Data'!$F$6,0,10*ROW('Water Data'!F75)),NA())</f>
        <v>#N/A</v>
      </c>
      <c r="L81" s="91" t="e">
        <f ca="true">+IF(AND(ISNUMBER(OFFSET('Water Data'!$F$9,0,10*ROW('Water Data'!F75))),'Data Summary'!CA81="Yes"),OFFSET('Water Data'!$F$9,0,10*ROW('Water Data'!F75)),NA())</f>
        <v>#N/A</v>
      </c>
      <c r="M81" s="91" t="e">
        <f ca="true">+IF(AND(ISNUMBER(OFFSET('Water Data'!$G$4,0,10*ROW('Water Data'!G75))),'Data Summary'!CB81="Yes"),100-OFFSET('Water Data'!$G$4,0,10*ROW('Water Data'!G75)),NA())</f>
        <v>#N/A</v>
      </c>
      <c r="N81" s="91" t="e">
        <f ca="true">+IF(AND(ISNUMBER(OFFSET('Water Data'!$G$6,0,10*ROW('Water Data'!G75))),'Data Summary'!CC81="Yes"),OFFSET('Water Data'!$G$6,0,10*ROW('Water Data'!G75)),NA())</f>
        <v>#N/A</v>
      </c>
      <c r="O81" s="91" t="e">
        <f ca="true">+IF(AND(ISNUMBER(OFFSET('Water Data'!$G$9,0,10*ROW('Water Data'!G75))),'Data Summary'!CD81="Yes"),OFFSET('Water Data'!$G$9,0,10*ROW('Water Data'!G75)),NA())</f>
        <v>#N/A</v>
      </c>
      <c r="P81" s="91" t="e">
        <f ca="true">+IF(AND(ISNUMBER(OFFSET('Water Data'!$H$4,0,10*ROW('Water Data'!H75))),'Data Summary'!CE81="Yes"),100-OFFSET('Water Data'!$H$4,0,10*ROW('Water Data'!H75)),NA())</f>
        <v>#N/A</v>
      </c>
      <c r="Q81" s="91" t="e">
        <f ca="true">+IF(AND(ISNUMBER(OFFSET('Water Data'!$H$6,0,10*ROW('Water Data'!H75))),'Data Summary'!CF81="Yes"),OFFSET('Water Data'!$H$6,0,10*ROW('Water Data'!H75)),NA())</f>
        <v>#N/A</v>
      </c>
      <c r="R81" s="91" t="e">
        <f ca="true">+IF(AND(ISNUMBER(OFFSET('Water Data'!$H$9,0,10*ROW('Water Data'!H75))),'Data Summary'!CG81="Yes"),OFFSET('Water Data'!$H$9,0,10*ROW('Water Data'!H75)),NA())</f>
        <v>#N/A</v>
      </c>
      <c r="S81" s="91" t="e">
        <f ca="true">+IF(AND(ISNUMBER(OFFSET('Water Data'!$I$4,0,10*ROW('Water Data'!I75))),'Data Summary'!CH81="Yes"),100-OFFSET('Water Data'!$I$4,0,10*ROW('Water Data'!I75)),NA())</f>
        <v>#N/A</v>
      </c>
      <c r="T81" s="91" t="e">
        <f ca="true">+IF(AND(ISNUMBER(OFFSET('Water Data'!$I$6,0,10*ROW('Water Data'!I75))),'Data Summary'!CI81="Yes"),OFFSET('Water Data'!$I$6,0,10*ROW('Water Data'!I75)),NA())</f>
        <v>#N/A</v>
      </c>
      <c r="U81" s="91" t="e">
        <f ca="true">+IF(AND(ISNUMBER(OFFSET('Water Data'!$I$9,0,10*ROW('Water Data'!I75))),'Data Summary'!CJ81="Yes"),OFFSET('Water Data'!$I$9,0,10*ROW('Water Data'!I75)),NA())</f>
        <v>#N/A</v>
      </c>
      <c r="V81" s="92" t="e">
        <f ca="true">+IF(AND(ISNUMBER(OFFSET('Sanitation Data'!$D$4,0,10*ROW('Sanitation Data'!D75))),'Data Summary'!CK81="Yes"),100-OFFSET('Sanitation Data'!$D$4,0,10*ROW('Sanitation Data'!D75)),NA())</f>
        <v>#N/A</v>
      </c>
      <c r="W81" s="92" t="e">
        <f ca="true">+IF(AND(ISNUMBER(OFFSET('Sanitation Data'!$D$6,0,10*ROW('Sanitation Data'!D75))),'Data Summary'!CL81="Yes"),OFFSET('Sanitation Data'!$D$6,0,10*ROW('Sanitation Data'!D75)),NA())</f>
        <v>#N/A</v>
      </c>
      <c r="X81" s="92" t="e">
        <f ca="true">+IF(AND(ISNUMBER(OFFSET('Sanitation Data'!$D$10,0,10*ROW('Sanitation Data'!D75))),'Data Summary'!CM81="Yes"),OFFSET('Sanitation Data'!$D$10,0,10*ROW('Sanitation Data'!D75)),NA())</f>
        <v>#N/A</v>
      </c>
      <c r="Y81" s="92" t="e">
        <f ca="true">+IF(AND(ISNUMBER(OFFSET('Sanitation Data'!$D$11,0,10*ROW('Sanitation Data'!D75))),'Data Summary'!CN81="Yes"),OFFSET('Sanitation Data'!$D$11,0,10*ROW('Sanitation Data'!D75)),NA())</f>
        <v>#N/A</v>
      </c>
      <c r="Z81" s="92" t="e">
        <f ca="true">+IF(AND(ISNUMBER(OFFSET('Sanitation Data'!$D$12,0,10*ROW('Sanitation Data'!D75))),'Data Summary'!CO81="Yes"),OFFSET('Sanitation Data'!$D$12,0,10*ROW('Sanitation Data'!D75)),NA())</f>
        <v>#N/A</v>
      </c>
      <c r="AA81" s="92" t="e">
        <f ca="true">+IF(AND(ISNUMBER(OFFSET('Sanitation Data'!$E$4,0,10*ROW('Sanitation Data'!E75))),'Data Summary'!CP81="Yes"),100-OFFSET('Sanitation Data'!$E$4,0,10*ROW('Sanitation Data'!E75)),NA())</f>
        <v>#N/A</v>
      </c>
      <c r="AB81" s="92" t="e">
        <f ca="true">+IF(AND(ISNUMBER(OFFSET('Sanitation Data'!$E$6,0,10*ROW('Sanitation Data'!E75))),'Data Summary'!CQ81="Yes"),OFFSET('Sanitation Data'!$E$6,0,10*ROW('Sanitation Data'!E75)),NA())</f>
        <v>#N/A</v>
      </c>
      <c r="AC81" s="92" t="e">
        <f ca="true">+IF(AND(ISNUMBER(OFFSET('Sanitation Data'!$E$10,0,10*ROW('Sanitation Data'!E75))),'Data Summary'!CR81="Yes"),OFFSET('Sanitation Data'!$E$10,0,10*ROW('Sanitation Data'!E75)),NA())</f>
        <v>#N/A</v>
      </c>
      <c r="AD81" s="92" t="e">
        <f ca="true">+IF(AND(ISNUMBER(OFFSET('Sanitation Data'!$E$11,0,10*ROW('Sanitation Data'!E75))),'Data Summary'!CS81="Yes"),OFFSET('Sanitation Data'!$E$11,0,10*ROW('Sanitation Data'!E75)),NA())</f>
        <v>#N/A</v>
      </c>
      <c r="AE81" s="92" t="e">
        <f ca="true">+IF(AND(ISNUMBER(OFFSET('Sanitation Data'!$E$12,0,10*ROW('Sanitation Data'!E75))),'Data Summary'!CT81="Yes"),OFFSET('Sanitation Data'!$E$12,0,10*ROW('Sanitation Data'!E75)),NA())</f>
        <v>#N/A</v>
      </c>
      <c r="AF81" s="92" t="e">
        <f ca="true">+IF(AND(ISNUMBER(OFFSET('Sanitation Data'!$F$4,0,10*ROW('Sanitation Data'!F75))),'Data Summary'!CU81="Yes"),100-OFFSET('Sanitation Data'!$F$4,0,10*ROW('Sanitation Data'!F75)),NA())</f>
        <v>#N/A</v>
      </c>
      <c r="AG81" s="92" t="e">
        <f ca="true">+IF(AND(ISNUMBER(OFFSET('Sanitation Data'!$F$6,0,10*ROW('Sanitation Data'!F75))),'Data Summary'!CV81="Yes"),OFFSET('Sanitation Data'!$F$6,0,10*ROW('Sanitation Data'!F75)),NA())</f>
        <v>#N/A</v>
      </c>
      <c r="AH81" s="92" t="e">
        <f ca="true">+IF(AND(ISNUMBER(OFFSET('Sanitation Data'!$F$10,0,10*ROW('Sanitation Data'!F75))),'Data Summary'!CW81="Yes"),OFFSET('Sanitation Data'!$F$10,0,10*ROW('Sanitation Data'!F75)),NA())</f>
        <v>#N/A</v>
      </c>
      <c r="AI81" s="92" t="e">
        <f ca="true">+IF(AND(ISNUMBER(OFFSET('Sanitation Data'!$F$11,0,10*ROW('Sanitation Data'!F75))),'Data Summary'!CX81="Yes"),OFFSET('Sanitation Data'!$F$11,0,10*ROW('Sanitation Data'!F75)),NA())</f>
        <v>#N/A</v>
      </c>
      <c r="AJ81" s="92" t="e">
        <f ca="true">+IF(AND(ISNUMBER(OFFSET('Sanitation Data'!$F$12,0,10*ROW('Sanitation Data'!F75))),'Data Summary'!CY81="Yes"),OFFSET('Sanitation Data'!$F$12,0,10*ROW('Sanitation Data'!F75)),NA())</f>
        <v>#N/A</v>
      </c>
      <c r="AK81" s="92" t="e">
        <f ca="true">+IF(AND(ISNUMBER(OFFSET('Sanitation Data'!$G$4,0,10*ROW('Sanitation Data'!G75))),'Data Summary'!CZ81="Yes"),100-OFFSET('Sanitation Data'!$G$4,0,10*ROW('Sanitation Data'!G75)),NA())</f>
        <v>#N/A</v>
      </c>
      <c r="AL81" s="92" t="e">
        <f ca="true">+IF(AND(ISNUMBER(OFFSET('Sanitation Data'!$G$6,0,10*ROW('Sanitation Data'!G75))),'Data Summary'!DA81="Yes"),OFFSET('Sanitation Data'!$G$6,0,10*ROW('Sanitation Data'!G75)),NA())</f>
        <v>#N/A</v>
      </c>
      <c r="AM81" s="92" t="e">
        <f ca="true">+IF(AND(ISNUMBER(OFFSET('Sanitation Data'!$G$10,0,10*ROW('Sanitation Data'!G75))),'Data Summary'!DB81="Yes"),OFFSET('Sanitation Data'!$G$10,0,10*ROW('Sanitation Data'!G75)),NA())</f>
        <v>#N/A</v>
      </c>
      <c r="AN81" s="92" t="e">
        <f ca="true">+IF(AND(ISNUMBER(OFFSET('Sanitation Data'!$G$11,0,10*ROW('Sanitation Data'!G75))),'Data Summary'!DC81="Yes"),OFFSET('Sanitation Data'!$G$11,0,10*ROW('Sanitation Data'!G75)),NA())</f>
        <v>#N/A</v>
      </c>
      <c r="AO81" s="92" t="e">
        <f ca="true">+IF(AND(ISNUMBER(OFFSET('Sanitation Data'!$G$12,0,10*ROW('Sanitation Data'!G75))),'Data Summary'!DD81="Yes"),OFFSET('Sanitation Data'!$G$12,0,10*ROW('Sanitation Data'!G75)),NA())</f>
        <v>#N/A</v>
      </c>
      <c r="AP81" s="92" t="e">
        <f ca="true">+IF(AND(ISNUMBER(OFFSET('Sanitation Data'!$H$4,0,10*ROW('Sanitation Data'!H75))),'Data Summary'!DE81="Yes"),100-OFFSET('Sanitation Data'!$H$4,0,10*ROW('Sanitation Data'!H75)),NA())</f>
        <v>#N/A</v>
      </c>
      <c r="AQ81" s="92" t="e">
        <f ca="true">+IF(AND(ISNUMBER(OFFSET('Sanitation Data'!$H$6,0,10*ROW('Sanitation Data'!H75))),'Data Summary'!DF81="Yes"),OFFSET('Sanitation Data'!$H$6,0,10*ROW('Sanitation Data'!H75)),NA())</f>
        <v>#N/A</v>
      </c>
      <c r="AR81" s="92" t="e">
        <f ca="true">+IF(AND(ISNUMBER(OFFSET('Sanitation Data'!$H$10,0,10*ROW('Sanitation Data'!H75))),'Data Summary'!DG81="Yes"),OFFSET('Sanitation Data'!$H$10,0,10*ROW('Sanitation Data'!H75)),NA())</f>
        <v>#N/A</v>
      </c>
      <c r="AS81" s="92" t="e">
        <f ca="true">+IF(AND(ISNUMBER(OFFSET('Sanitation Data'!$H$11,0,10*ROW('Sanitation Data'!H75))),'Data Summary'!DH81="Yes"),OFFSET('Sanitation Data'!$H$11,0,10*ROW('Sanitation Data'!H75)),NA())</f>
        <v>#N/A</v>
      </c>
      <c r="AT81" s="92" t="e">
        <f ca="true">+IF(AND(ISNUMBER(OFFSET('Sanitation Data'!$H$12,0,10*ROW('Sanitation Data'!H75))),'Data Summary'!DI81="Yes"),OFFSET('Sanitation Data'!$H$12,0,10*ROW('Sanitation Data'!H75)),NA())</f>
        <v>#N/A</v>
      </c>
      <c r="AU81" s="92" t="e">
        <f ca="true">+IF(AND(ISNUMBER(OFFSET('Sanitation Data'!$I$4,0,10*ROW('Sanitation Data'!I75))),'Data Summary'!DJ81="Yes"),100-OFFSET('Sanitation Data'!$I$4,0,10*ROW('Sanitation Data'!I75)),NA())</f>
        <v>#N/A</v>
      </c>
      <c r="AV81" s="92" t="e">
        <f ca="true">+IF(AND(ISNUMBER(OFFSET('Sanitation Data'!$I$6,0,10*ROW('Sanitation Data'!I75))),'Data Summary'!DK81="Yes"),OFFSET('Sanitation Data'!$I$6,0,10*ROW('Sanitation Data'!I75)),NA())</f>
        <v>#N/A</v>
      </c>
      <c r="AW81" s="92" t="e">
        <f ca="true">+IF(AND(ISNUMBER(OFFSET('Sanitation Data'!$I$10,0,10*ROW('Sanitation Data'!I75))),'Data Summary'!DL81="Yes"),OFFSET('Sanitation Data'!$I$10,0,10*ROW('Sanitation Data'!I75)),NA())</f>
        <v>#N/A</v>
      </c>
      <c r="AX81" s="92" t="e">
        <f ca="true">+IF(AND(ISNUMBER(OFFSET('Sanitation Data'!$I$11,0,10*ROW('Sanitation Data'!I75))),'Data Summary'!DM81="Yes"),OFFSET('Sanitation Data'!$I$11,0,10*ROW('Sanitation Data'!I75)),NA())</f>
        <v>#N/A</v>
      </c>
      <c r="AY81" s="92" t="e">
        <f ca="true">+IF(AND(ISNUMBER(OFFSET('Sanitation Data'!$I$12,0,10*ROW('Sanitation Data'!I75))),'Data Summary'!DN81="Yes"),OFFSET('Sanitation Data'!$I$12,0,10*ROW('Sanitation Data'!I75)),NA())</f>
        <v>#N/A</v>
      </c>
      <c r="AZ81" s="93" t="e">
        <f ca="true">+IF(AND(ISNUMBER(OFFSET('Hygiene Data'!$D$5,0,10*ROW('Hygiene Data'!D75))),'Data Summary'!DO81="Yes"),OFFSET('Hygiene Data'!$D$5,0,10*ROW('Hygiene Data'!D75)),NA())</f>
        <v>#N/A</v>
      </c>
      <c r="BA81" s="93" t="e">
        <f ca="true">+IF(AND(ISNUMBER(OFFSET('Hygiene Data'!$D$7,0,10*ROW('Hygiene Data'!D75))),'Data Summary'!DP81="Yes"),OFFSET('Hygiene Data'!$D$7,0,10*ROW('Hygiene Data'!D75)),NA())</f>
        <v>#N/A</v>
      </c>
      <c r="BB81" s="93" t="e">
        <f ca="true">+IF(AND(ISNUMBER(OFFSET('Hygiene Data'!$D$9,0,10*ROW('Hygiene Data'!D75))),'Data Summary'!DQ81="Yes"),OFFSET('Hygiene Data'!$D$9,0,10*ROW('Hygiene Data'!D75)),NA())</f>
        <v>#N/A</v>
      </c>
      <c r="BC81" s="93" t="e">
        <f ca="true">+IF(AND(ISNUMBER(OFFSET('Hygiene Data'!$E$5,0,10*ROW('Hygiene Data'!E75))),'Data Summary'!DR81="Yes"),OFFSET('Hygiene Data'!$E$5,0,10*ROW('Hygiene Data'!E75)),NA())</f>
        <v>#N/A</v>
      </c>
      <c r="BD81" s="93" t="e">
        <f ca="true">+IF(AND(ISNUMBER(OFFSET('Hygiene Data'!$E$7,0,10*ROW('Hygiene Data'!E75))),'Data Summary'!DS81="Yes"),OFFSET('Hygiene Data'!$E$7,0,10*ROW('Hygiene Data'!E75)),NA())</f>
        <v>#N/A</v>
      </c>
      <c r="BE81" s="93" t="e">
        <f ca="true">+IF(AND(ISNUMBER(OFFSET('Hygiene Data'!$E$9,0,10*ROW('Hygiene Data'!E75))),'Data Summary'!DT81="Yes"),OFFSET('Hygiene Data'!$E$9,0,10*ROW('Hygiene Data'!E75)),NA())</f>
        <v>#N/A</v>
      </c>
      <c r="BF81" s="93" t="e">
        <f ca="true">+IF(AND(ISNUMBER(OFFSET('Hygiene Data'!$F$5,0,10*ROW('Hygiene Data'!F75))),'Data Summary'!DU81="Yes"),OFFSET('Hygiene Data'!$F$5,0,10*ROW('Hygiene Data'!F75)),NA())</f>
        <v>#N/A</v>
      </c>
      <c r="BG81" s="93" t="e">
        <f ca="true">+IF(AND(ISNUMBER(OFFSET('Hygiene Data'!$F$7,0,10*ROW('Hygiene Data'!F75))),'Data Summary'!DV81="Yes"),OFFSET('Hygiene Data'!$F$7,0,10*ROW('Hygiene Data'!F75)),NA())</f>
        <v>#N/A</v>
      </c>
      <c r="BH81" s="93" t="e">
        <f ca="true">+IF(AND(ISNUMBER(OFFSET('Hygiene Data'!$F$9,0,10*ROW('Hygiene Data'!F75))),'Data Summary'!DW81="Yes"),OFFSET('Hygiene Data'!$F$9,0,10*ROW('Hygiene Data'!F75)),NA())</f>
        <v>#N/A</v>
      </c>
      <c r="BI81" s="93" t="e">
        <f ca="true">+IF(AND(ISNUMBER(OFFSET('Hygiene Data'!$G$5,0,10*ROW('Hygiene Data'!G75))),'Data Summary'!DX81="Yes"),OFFSET('Hygiene Data'!$G$5,0,10*ROW('Hygiene Data'!G75)),NA())</f>
        <v>#N/A</v>
      </c>
      <c r="BJ81" s="93" t="e">
        <f ca="true">+IF(AND(ISNUMBER(OFFSET('Hygiene Data'!$G$7,0,10*ROW('Hygiene Data'!G75))),'Data Summary'!DY81="Yes"),OFFSET('Hygiene Data'!$G$7,0,10*ROW('Hygiene Data'!G75)),NA())</f>
        <v>#N/A</v>
      </c>
      <c r="BK81" s="93" t="e">
        <f ca="true">+IF(AND(ISNUMBER(OFFSET('Hygiene Data'!$G$9,0,10*ROW('Hygiene Data'!G75))),'Data Summary'!DZ81="Yes"),OFFSET('Hygiene Data'!$G$9,0,10*ROW('Hygiene Data'!G75)),NA())</f>
        <v>#N/A</v>
      </c>
      <c r="BL81" s="93" t="e">
        <f ca="true">+IF(AND(ISNUMBER(OFFSET('Hygiene Data'!$H$5,0,10*ROW('Hygiene Data'!H75))),'Data Summary'!EA81="Yes"),OFFSET('Hygiene Data'!$H$5,0,10*ROW('Hygiene Data'!H75)),NA())</f>
        <v>#N/A</v>
      </c>
      <c r="BM81" s="93" t="e">
        <f ca="true">+IF(AND(ISNUMBER(OFFSET('Hygiene Data'!$H$7,0,10*ROW('Hygiene Data'!H75))),'Data Summary'!EB81="Yes"),OFFSET('Hygiene Data'!$H$7,0,10*ROW('Hygiene Data'!H75)),NA())</f>
        <v>#N/A</v>
      </c>
      <c r="BN81" s="93" t="e">
        <f ca="true">+IF(AND(ISNUMBER(OFFSET('Hygiene Data'!$H$9,0,10*ROW('Hygiene Data'!H75))),'Data Summary'!EC81="Yes"),OFFSET('Hygiene Data'!$H$9,0,10*ROW('Hygiene Data'!H75)),NA())</f>
        <v>#N/A</v>
      </c>
      <c r="BO81" s="93" t="e">
        <f ca="true">+IF(AND(ISNUMBER(OFFSET('Hygiene Data'!$I$5,0,10*ROW('Hygiene Data'!I75))),'Data Summary'!ED81="Yes"),OFFSET('Hygiene Data'!$I$5,0,10*ROW('Hygiene Data'!I75)),NA())</f>
        <v>#N/A</v>
      </c>
      <c r="BP81" s="93" t="e">
        <f ca="true">+IF(AND(ISNUMBER(OFFSET('Hygiene Data'!$I$7,0,10*ROW('Hygiene Data'!I75))),'Data Summary'!EE81="Yes"),OFFSET('Hygiene Data'!$I$7,0,10*ROW('Hygiene Data'!I75)),NA())</f>
        <v>#N/A</v>
      </c>
      <c r="BQ81" s="93" t="e">
        <f ca="true">+IF(AND(ISNUMBER(OFFSET('Hygiene Data'!$I$9,0,10*ROW('Hygiene Data'!I75))),'Data Summary'!EF81="Yes"),OFFSET('Hygiene Data'!$I$9,0,10*ROW('Hygiene Data'!I75)),NA())</f>
        <v>#N/A</v>
      </c>
    </row>
    <row xmlns:x14ac="http://schemas.microsoft.com/office/spreadsheetml/2009/9/ac" r="82" x14ac:dyDescent="0.2">
      <c r="A82" s="329" t="e">
        <f ca="true">+RIGHT('Data Summary'!A82,LEN('Data Summary'!A82)-9)</f>
        <v>#VALUE!</v>
      </c>
      <c r="B82" s="35" t="str">
        <f ca="true">+IF(ISTEXT('Data Summary'!B82),'Data Summary'!B82,"")</f>
        <v/>
      </c>
      <c r="C82" s="328" t="e">
        <f ca="true">+VALUE('Data Summary'!C82)</f>
        <v>#VALUE!</v>
      </c>
      <c r="D82" s="91" t="e">
        <f ca="true">+IF(AND(ISNUMBER(OFFSET('Water Data'!$D$4,0,10*ROW('Water Data'!D76))),'Data Summary'!BS82="Yes"),100-OFFSET('Water Data'!$D$4,0,10*ROW('Water Data'!D76)),NA())</f>
        <v>#N/A</v>
      </c>
      <c r="E82" s="91" t="e">
        <f ca="true">+IF(AND(ISNUMBER(OFFSET('Water Data'!$D$6,0,10*ROW('Water Data'!D76))),'Data Summary'!BT82="Yes"),OFFSET('Water Data'!$D$6,0,10*ROW('Water Data'!D76)),NA())</f>
        <v>#N/A</v>
      </c>
      <c r="F82" s="91" t="e">
        <f ca="true">+IF(AND(ISNUMBER(OFFSET('Water Data'!$D$9,0,10*ROW('Water Data'!D76))),'Data Summary'!BU82="Yes"),OFFSET('Water Data'!$D$9,0,10*ROW('Water Data'!D76)),NA())</f>
        <v>#N/A</v>
      </c>
      <c r="G82" s="91" t="e">
        <f ca="true">+IF(AND(ISNUMBER(OFFSET('Water Data'!$E$4,0,10*ROW('Water Data'!E76))),'Data Summary'!BV82="Yes"),100-OFFSET('Water Data'!$E$4,0,10*ROW('Water Data'!E76)),NA())</f>
        <v>#N/A</v>
      </c>
      <c r="H82" s="91" t="e">
        <f ca="true">+IF(AND(ISNUMBER(OFFSET('Water Data'!$E$6,0,10*ROW('Water Data'!E76))),'Data Summary'!BW82="Yes"),OFFSET('Water Data'!$E$6,0,10*ROW('Water Data'!E76)),NA())</f>
        <v>#N/A</v>
      </c>
      <c r="I82" s="91" t="e">
        <f ca="true">+IF(AND(ISNUMBER(OFFSET('Water Data'!$E$9,0,10*ROW('Water Data'!E76))),'Data Summary'!BX82="Yes"),OFFSET('Water Data'!$E$9,0,10*ROW('Water Data'!E76)),NA())</f>
        <v>#N/A</v>
      </c>
      <c r="J82" s="91" t="e">
        <f ca="true">+IF(AND(ISNUMBER(OFFSET('Water Data'!$F$4,0,10*ROW('Water Data'!F76))),'Data Summary'!BY82="Yes"),100-OFFSET('Water Data'!$F$4,0,10*ROW('Water Data'!F76)),NA())</f>
        <v>#N/A</v>
      </c>
      <c r="K82" s="91" t="e">
        <f ca="true">+IF(AND(ISNUMBER(OFFSET('Water Data'!$F$6,0,10*ROW('Water Data'!F76))),'Data Summary'!BZ82="Yes"),OFFSET('Water Data'!$F$6,0,10*ROW('Water Data'!F76)),NA())</f>
        <v>#N/A</v>
      </c>
      <c r="L82" s="91" t="e">
        <f ca="true">+IF(AND(ISNUMBER(OFFSET('Water Data'!$F$9,0,10*ROW('Water Data'!F76))),'Data Summary'!CA82="Yes"),OFFSET('Water Data'!$F$9,0,10*ROW('Water Data'!F76)),NA())</f>
        <v>#N/A</v>
      </c>
      <c r="M82" s="91" t="e">
        <f ca="true">+IF(AND(ISNUMBER(OFFSET('Water Data'!$G$4,0,10*ROW('Water Data'!G76))),'Data Summary'!CB82="Yes"),100-OFFSET('Water Data'!$G$4,0,10*ROW('Water Data'!G76)),NA())</f>
        <v>#N/A</v>
      </c>
      <c r="N82" s="91" t="e">
        <f ca="true">+IF(AND(ISNUMBER(OFFSET('Water Data'!$G$6,0,10*ROW('Water Data'!G76))),'Data Summary'!CC82="Yes"),OFFSET('Water Data'!$G$6,0,10*ROW('Water Data'!G76)),NA())</f>
        <v>#N/A</v>
      </c>
      <c r="O82" s="91" t="e">
        <f ca="true">+IF(AND(ISNUMBER(OFFSET('Water Data'!$G$9,0,10*ROW('Water Data'!G76))),'Data Summary'!CD82="Yes"),OFFSET('Water Data'!$G$9,0,10*ROW('Water Data'!G76)),NA())</f>
        <v>#N/A</v>
      </c>
      <c r="P82" s="91" t="e">
        <f ca="true">+IF(AND(ISNUMBER(OFFSET('Water Data'!$H$4,0,10*ROW('Water Data'!H76))),'Data Summary'!CE82="Yes"),100-OFFSET('Water Data'!$H$4,0,10*ROW('Water Data'!H76)),NA())</f>
        <v>#N/A</v>
      </c>
      <c r="Q82" s="91" t="e">
        <f ca="true">+IF(AND(ISNUMBER(OFFSET('Water Data'!$H$6,0,10*ROW('Water Data'!H76))),'Data Summary'!CF82="Yes"),OFFSET('Water Data'!$H$6,0,10*ROW('Water Data'!H76)),NA())</f>
        <v>#N/A</v>
      </c>
      <c r="R82" s="91" t="e">
        <f ca="true">+IF(AND(ISNUMBER(OFFSET('Water Data'!$H$9,0,10*ROW('Water Data'!H76))),'Data Summary'!CG82="Yes"),OFFSET('Water Data'!$H$9,0,10*ROW('Water Data'!H76)),NA())</f>
        <v>#N/A</v>
      </c>
      <c r="S82" s="91" t="e">
        <f ca="true">+IF(AND(ISNUMBER(OFFSET('Water Data'!$I$4,0,10*ROW('Water Data'!I76))),'Data Summary'!CH82="Yes"),100-OFFSET('Water Data'!$I$4,0,10*ROW('Water Data'!I76)),NA())</f>
        <v>#N/A</v>
      </c>
      <c r="T82" s="91" t="e">
        <f ca="true">+IF(AND(ISNUMBER(OFFSET('Water Data'!$I$6,0,10*ROW('Water Data'!I76))),'Data Summary'!CI82="Yes"),OFFSET('Water Data'!$I$6,0,10*ROW('Water Data'!I76)),NA())</f>
        <v>#N/A</v>
      </c>
      <c r="U82" s="91" t="e">
        <f ca="true">+IF(AND(ISNUMBER(OFFSET('Water Data'!$I$9,0,10*ROW('Water Data'!I76))),'Data Summary'!CJ82="Yes"),OFFSET('Water Data'!$I$9,0,10*ROW('Water Data'!I76)),NA())</f>
        <v>#N/A</v>
      </c>
      <c r="V82" s="92" t="e">
        <f ca="true">+IF(AND(ISNUMBER(OFFSET('Sanitation Data'!$D$4,0,10*ROW('Sanitation Data'!D76))),'Data Summary'!CK82="Yes"),100-OFFSET('Sanitation Data'!$D$4,0,10*ROW('Sanitation Data'!D76)),NA())</f>
        <v>#N/A</v>
      </c>
      <c r="W82" s="92" t="e">
        <f ca="true">+IF(AND(ISNUMBER(OFFSET('Sanitation Data'!$D$6,0,10*ROW('Sanitation Data'!D76))),'Data Summary'!CL82="Yes"),OFFSET('Sanitation Data'!$D$6,0,10*ROW('Sanitation Data'!D76)),NA())</f>
        <v>#N/A</v>
      </c>
      <c r="X82" s="92" t="e">
        <f ca="true">+IF(AND(ISNUMBER(OFFSET('Sanitation Data'!$D$10,0,10*ROW('Sanitation Data'!D76))),'Data Summary'!CM82="Yes"),OFFSET('Sanitation Data'!$D$10,0,10*ROW('Sanitation Data'!D76)),NA())</f>
        <v>#N/A</v>
      </c>
      <c r="Y82" s="92" t="e">
        <f ca="true">+IF(AND(ISNUMBER(OFFSET('Sanitation Data'!$D$11,0,10*ROW('Sanitation Data'!D76))),'Data Summary'!CN82="Yes"),OFFSET('Sanitation Data'!$D$11,0,10*ROW('Sanitation Data'!D76)),NA())</f>
        <v>#N/A</v>
      </c>
      <c r="Z82" s="92" t="e">
        <f ca="true">+IF(AND(ISNUMBER(OFFSET('Sanitation Data'!$D$12,0,10*ROW('Sanitation Data'!D76))),'Data Summary'!CO82="Yes"),OFFSET('Sanitation Data'!$D$12,0,10*ROW('Sanitation Data'!D76)),NA())</f>
        <v>#N/A</v>
      </c>
      <c r="AA82" s="92" t="e">
        <f ca="true">+IF(AND(ISNUMBER(OFFSET('Sanitation Data'!$E$4,0,10*ROW('Sanitation Data'!E76))),'Data Summary'!CP82="Yes"),100-OFFSET('Sanitation Data'!$E$4,0,10*ROW('Sanitation Data'!E76)),NA())</f>
        <v>#N/A</v>
      </c>
      <c r="AB82" s="92" t="e">
        <f ca="true">+IF(AND(ISNUMBER(OFFSET('Sanitation Data'!$E$6,0,10*ROW('Sanitation Data'!E76))),'Data Summary'!CQ82="Yes"),OFFSET('Sanitation Data'!$E$6,0,10*ROW('Sanitation Data'!E76)),NA())</f>
        <v>#N/A</v>
      </c>
      <c r="AC82" s="92" t="e">
        <f ca="true">+IF(AND(ISNUMBER(OFFSET('Sanitation Data'!$E$10,0,10*ROW('Sanitation Data'!E76))),'Data Summary'!CR82="Yes"),OFFSET('Sanitation Data'!$E$10,0,10*ROW('Sanitation Data'!E76)),NA())</f>
        <v>#N/A</v>
      </c>
      <c r="AD82" s="92" t="e">
        <f ca="true">+IF(AND(ISNUMBER(OFFSET('Sanitation Data'!$E$11,0,10*ROW('Sanitation Data'!E76))),'Data Summary'!CS82="Yes"),OFFSET('Sanitation Data'!$E$11,0,10*ROW('Sanitation Data'!E76)),NA())</f>
        <v>#N/A</v>
      </c>
      <c r="AE82" s="92" t="e">
        <f ca="true">+IF(AND(ISNUMBER(OFFSET('Sanitation Data'!$E$12,0,10*ROW('Sanitation Data'!E76))),'Data Summary'!CT82="Yes"),OFFSET('Sanitation Data'!$E$12,0,10*ROW('Sanitation Data'!E76)),NA())</f>
        <v>#N/A</v>
      </c>
      <c r="AF82" s="92" t="e">
        <f ca="true">+IF(AND(ISNUMBER(OFFSET('Sanitation Data'!$F$4,0,10*ROW('Sanitation Data'!F76))),'Data Summary'!CU82="Yes"),100-OFFSET('Sanitation Data'!$F$4,0,10*ROW('Sanitation Data'!F76)),NA())</f>
        <v>#N/A</v>
      </c>
      <c r="AG82" s="92" t="e">
        <f ca="true">+IF(AND(ISNUMBER(OFFSET('Sanitation Data'!$F$6,0,10*ROW('Sanitation Data'!F76))),'Data Summary'!CV82="Yes"),OFFSET('Sanitation Data'!$F$6,0,10*ROW('Sanitation Data'!F76)),NA())</f>
        <v>#N/A</v>
      </c>
      <c r="AH82" s="92" t="e">
        <f ca="true">+IF(AND(ISNUMBER(OFFSET('Sanitation Data'!$F$10,0,10*ROW('Sanitation Data'!F76))),'Data Summary'!CW82="Yes"),OFFSET('Sanitation Data'!$F$10,0,10*ROW('Sanitation Data'!F76)),NA())</f>
        <v>#N/A</v>
      </c>
      <c r="AI82" s="92" t="e">
        <f ca="true">+IF(AND(ISNUMBER(OFFSET('Sanitation Data'!$F$11,0,10*ROW('Sanitation Data'!F76))),'Data Summary'!CX82="Yes"),OFFSET('Sanitation Data'!$F$11,0,10*ROW('Sanitation Data'!F76)),NA())</f>
        <v>#N/A</v>
      </c>
      <c r="AJ82" s="92" t="e">
        <f ca="true">+IF(AND(ISNUMBER(OFFSET('Sanitation Data'!$F$12,0,10*ROW('Sanitation Data'!F76))),'Data Summary'!CY82="Yes"),OFFSET('Sanitation Data'!$F$12,0,10*ROW('Sanitation Data'!F76)),NA())</f>
        <v>#N/A</v>
      </c>
      <c r="AK82" s="92" t="e">
        <f ca="true">+IF(AND(ISNUMBER(OFFSET('Sanitation Data'!$G$4,0,10*ROW('Sanitation Data'!G76))),'Data Summary'!CZ82="Yes"),100-OFFSET('Sanitation Data'!$G$4,0,10*ROW('Sanitation Data'!G76)),NA())</f>
        <v>#N/A</v>
      </c>
      <c r="AL82" s="92" t="e">
        <f ca="true">+IF(AND(ISNUMBER(OFFSET('Sanitation Data'!$G$6,0,10*ROW('Sanitation Data'!G76))),'Data Summary'!DA82="Yes"),OFFSET('Sanitation Data'!$G$6,0,10*ROW('Sanitation Data'!G76)),NA())</f>
        <v>#N/A</v>
      </c>
      <c r="AM82" s="92" t="e">
        <f ca="true">+IF(AND(ISNUMBER(OFFSET('Sanitation Data'!$G$10,0,10*ROW('Sanitation Data'!G76))),'Data Summary'!DB82="Yes"),OFFSET('Sanitation Data'!$G$10,0,10*ROW('Sanitation Data'!G76)),NA())</f>
        <v>#N/A</v>
      </c>
      <c r="AN82" s="92" t="e">
        <f ca="true">+IF(AND(ISNUMBER(OFFSET('Sanitation Data'!$G$11,0,10*ROW('Sanitation Data'!G76))),'Data Summary'!DC82="Yes"),OFFSET('Sanitation Data'!$G$11,0,10*ROW('Sanitation Data'!G76)),NA())</f>
        <v>#N/A</v>
      </c>
      <c r="AO82" s="92" t="e">
        <f ca="true">+IF(AND(ISNUMBER(OFFSET('Sanitation Data'!$G$12,0,10*ROW('Sanitation Data'!G76))),'Data Summary'!DD82="Yes"),OFFSET('Sanitation Data'!$G$12,0,10*ROW('Sanitation Data'!G76)),NA())</f>
        <v>#N/A</v>
      </c>
      <c r="AP82" s="92" t="e">
        <f ca="true">+IF(AND(ISNUMBER(OFFSET('Sanitation Data'!$H$4,0,10*ROW('Sanitation Data'!H76))),'Data Summary'!DE82="Yes"),100-OFFSET('Sanitation Data'!$H$4,0,10*ROW('Sanitation Data'!H76)),NA())</f>
        <v>#N/A</v>
      </c>
      <c r="AQ82" s="92" t="e">
        <f ca="true">+IF(AND(ISNUMBER(OFFSET('Sanitation Data'!$H$6,0,10*ROW('Sanitation Data'!H76))),'Data Summary'!DF82="Yes"),OFFSET('Sanitation Data'!$H$6,0,10*ROW('Sanitation Data'!H76)),NA())</f>
        <v>#N/A</v>
      </c>
      <c r="AR82" s="92" t="e">
        <f ca="true">+IF(AND(ISNUMBER(OFFSET('Sanitation Data'!$H$10,0,10*ROW('Sanitation Data'!H76))),'Data Summary'!DG82="Yes"),OFFSET('Sanitation Data'!$H$10,0,10*ROW('Sanitation Data'!H76)),NA())</f>
        <v>#N/A</v>
      </c>
      <c r="AS82" s="92" t="e">
        <f ca="true">+IF(AND(ISNUMBER(OFFSET('Sanitation Data'!$H$11,0,10*ROW('Sanitation Data'!H76))),'Data Summary'!DH82="Yes"),OFFSET('Sanitation Data'!$H$11,0,10*ROW('Sanitation Data'!H76)),NA())</f>
        <v>#N/A</v>
      </c>
      <c r="AT82" s="92" t="e">
        <f ca="true">+IF(AND(ISNUMBER(OFFSET('Sanitation Data'!$H$12,0,10*ROW('Sanitation Data'!H76))),'Data Summary'!DI82="Yes"),OFFSET('Sanitation Data'!$H$12,0,10*ROW('Sanitation Data'!H76)),NA())</f>
        <v>#N/A</v>
      </c>
      <c r="AU82" s="92" t="e">
        <f ca="true">+IF(AND(ISNUMBER(OFFSET('Sanitation Data'!$I$4,0,10*ROW('Sanitation Data'!I76))),'Data Summary'!DJ82="Yes"),100-OFFSET('Sanitation Data'!$I$4,0,10*ROW('Sanitation Data'!I76)),NA())</f>
        <v>#N/A</v>
      </c>
      <c r="AV82" s="92" t="e">
        <f ca="true">+IF(AND(ISNUMBER(OFFSET('Sanitation Data'!$I$6,0,10*ROW('Sanitation Data'!I76))),'Data Summary'!DK82="Yes"),OFFSET('Sanitation Data'!$I$6,0,10*ROW('Sanitation Data'!I76)),NA())</f>
        <v>#N/A</v>
      </c>
      <c r="AW82" s="92" t="e">
        <f ca="true">+IF(AND(ISNUMBER(OFFSET('Sanitation Data'!$I$10,0,10*ROW('Sanitation Data'!I76))),'Data Summary'!DL82="Yes"),OFFSET('Sanitation Data'!$I$10,0,10*ROW('Sanitation Data'!I76)),NA())</f>
        <v>#N/A</v>
      </c>
      <c r="AX82" s="92" t="e">
        <f ca="true">+IF(AND(ISNUMBER(OFFSET('Sanitation Data'!$I$11,0,10*ROW('Sanitation Data'!I76))),'Data Summary'!DM82="Yes"),OFFSET('Sanitation Data'!$I$11,0,10*ROW('Sanitation Data'!I76)),NA())</f>
        <v>#N/A</v>
      </c>
      <c r="AY82" s="92" t="e">
        <f ca="true">+IF(AND(ISNUMBER(OFFSET('Sanitation Data'!$I$12,0,10*ROW('Sanitation Data'!I76))),'Data Summary'!DN82="Yes"),OFFSET('Sanitation Data'!$I$12,0,10*ROW('Sanitation Data'!I76)),NA())</f>
        <v>#N/A</v>
      </c>
      <c r="AZ82" s="93" t="e">
        <f ca="true">+IF(AND(ISNUMBER(OFFSET('Hygiene Data'!$D$5,0,10*ROW('Hygiene Data'!D76))),'Data Summary'!DO82="Yes"),OFFSET('Hygiene Data'!$D$5,0,10*ROW('Hygiene Data'!D76)),NA())</f>
        <v>#N/A</v>
      </c>
      <c r="BA82" s="93" t="e">
        <f ca="true">+IF(AND(ISNUMBER(OFFSET('Hygiene Data'!$D$7,0,10*ROW('Hygiene Data'!D76))),'Data Summary'!DP82="Yes"),OFFSET('Hygiene Data'!$D$7,0,10*ROW('Hygiene Data'!D76)),NA())</f>
        <v>#N/A</v>
      </c>
      <c r="BB82" s="93" t="e">
        <f ca="true">+IF(AND(ISNUMBER(OFFSET('Hygiene Data'!$D$9,0,10*ROW('Hygiene Data'!D76))),'Data Summary'!DQ82="Yes"),OFFSET('Hygiene Data'!$D$9,0,10*ROW('Hygiene Data'!D76)),NA())</f>
        <v>#N/A</v>
      </c>
      <c r="BC82" s="93" t="e">
        <f ca="true">+IF(AND(ISNUMBER(OFFSET('Hygiene Data'!$E$5,0,10*ROW('Hygiene Data'!E76))),'Data Summary'!DR82="Yes"),OFFSET('Hygiene Data'!$E$5,0,10*ROW('Hygiene Data'!E76)),NA())</f>
        <v>#N/A</v>
      </c>
      <c r="BD82" s="93" t="e">
        <f ca="true">+IF(AND(ISNUMBER(OFFSET('Hygiene Data'!$E$7,0,10*ROW('Hygiene Data'!E76))),'Data Summary'!DS82="Yes"),OFFSET('Hygiene Data'!$E$7,0,10*ROW('Hygiene Data'!E76)),NA())</f>
        <v>#N/A</v>
      </c>
      <c r="BE82" s="93" t="e">
        <f ca="true">+IF(AND(ISNUMBER(OFFSET('Hygiene Data'!$E$9,0,10*ROW('Hygiene Data'!E76))),'Data Summary'!DT82="Yes"),OFFSET('Hygiene Data'!$E$9,0,10*ROW('Hygiene Data'!E76)),NA())</f>
        <v>#N/A</v>
      </c>
      <c r="BF82" s="93" t="e">
        <f ca="true">+IF(AND(ISNUMBER(OFFSET('Hygiene Data'!$F$5,0,10*ROW('Hygiene Data'!F76))),'Data Summary'!DU82="Yes"),OFFSET('Hygiene Data'!$F$5,0,10*ROW('Hygiene Data'!F76)),NA())</f>
        <v>#N/A</v>
      </c>
      <c r="BG82" s="93" t="e">
        <f ca="true">+IF(AND(ISNUMBER(OFFSET('Hygiene Data'!$F$7,0,10*ROW('Hygiene Data'!F76))),'Data Summary'!DV82="Yes"),OFFSET('Hygiene Data'!$F$7,0,10*ROW('Hygiene Data'!F76)),NA())</f>
        <v>#N/A</v>
      </c>
      <c r="BH82" s="93" t="e">
        <f ca="true">+IF(AND(ISNUMBER(OFFSET('Hygiene Data'!$F$9,0,10*ROW('Hygiene Data'!F76))),'Data Summary'!DW82="Yes"),OFFSET('Hygiene Data'!$F$9,0,10*ROW('Hygiene Data'!F76)),NA())</f>
        <v>#N/A</v>
      </c>
      <c r="BI82" s="93" t="e">
        <f ca="true">+IF(AND(ISNUMBER(OFFSET('Hygiene Data'!$G$5,0,10*ROW('Hygiene Data'!G76))),'Data Summary'!DX82="Yes"),OFFSET('Hygiene Data'!$G$5,0,10*ROW('Hygiene Data'!G76)),NA())</f>
        <v>#N/A</v>
      </c>
      <c r="BJ82" s="93" t="e">
        <f ca="true">+IF(AND(ISNUMBER(OFFSET('Hygiene Data'!$G$7,0,10*ROW('Hygiene Data'!G76))),'Data Summary'!DY82="Yes"),OFFSET('Hygiene Data'!$G$7,0,10*ROW('Hygiene Data'!G76)),NA())</f>
        <v>#N/A</v>
      </c>
      <c r="BK82" s="93" t="e">
        <f ca="true">+IF(AND(ISNUMBER(OFFSET('Hygiene Data'!$G$9,0,10*ROW('Hygiene Data'!G76))),'Data Summary'!DZ82="Yes"),OFFSET('Hygiene Data'!$G$9,0,10*ROW('Hygiene Data'!G76)),NA())</f>
        <v>#N/A</v>
      </c>
      <c r="BL82" s="93" t="e">
        <f ca="true">+IF(AND(ISNUMBER(OFFSET('Hygiene Data'!$H$5,0,10*ROW('Hygiene Data'!H76))),'Data Summary'!EA82="Yes"),OFFSET('Hygiene Data'!$H$5,0,10*ROW('Hygiene Data'!H76)),NA())</f>
        <v>#N/A</v>
      </c>
      <c r="BM82" s="93" t="e">
        <f ca="true">+IF(AND(ISNUMBER(OFFSET('Hygiene Data'!$H$7,0,10*ROW('Hygiene Data'!H76))),'Data Summary'!EB82="Yes"),OFFSET('Hygiene Data'!$H$7,0,10*ROW('Hygiene Data'!H76)),NA())</f>
        <v>#N/A</v>
      </c>
      <c r="BN82" s="93" t="e">
        <f ca="true">+IF(AND(ISNUMBER(OFFSET('Hygiene Data'!$H$9,0,10*ROW('Hygiene Data'!H76))),'Data Summary'!EC82="Yes"),OFFSET('Hygiene Data'!$H$9,0,10*ROW('Hygiene Data'!H76)),NA())</f>
        <v>#N/A</v>
      </c>
      <c r="BO82" s="93" t="e">
        <f ca="true">+IF(AND(ISNUMBER(OFFSET('Hygiene Data'!$I$5,0,10*ROW('Hygiene Data'!I76))),'Data Summary'!ED82="Yes"),OFFSET('Hygiene Data'!$I$5,0,10*ROW('Hygiene Data'!I76)),NA())</f>
        <v>#N/A</v>
      </c>
      <c r="BP82" s="93" t="e">
        <f ca="true">+IF(AND(ISNUMBER(OFFSET('Hygiene Data'!$I$7,0,10*ROW('Hygiene Data'!I76))),'Data Summary'!EE82="Yes"),OFFSET('Hygiene Data'!$I$7,0,10*ROW('Hygiene Data'!I76)),NA())</f>
        <v>#N/A</v>
      </c>
      <c r="BQ82" s="93" t="e">
        <f ca="true">+IF(AND(ISNUMBER(OFFSET('Hygiene Data'!$I$9,0,10*ROW('Hygiene Data'!I76))),'Data Summary'!EF82="Yes"),OFFSET('Hygiene Data'!$I$9,0,10*ROW('Hygiene Data'!I76)),NA())</f>
        <v>#N/A</v>
      </c>
    </row>
    <row xmlns:x14ac="http://schemas.microsoft.com/office/spreadsheetml/2009/9/ac" r="83" x14ac:dyDescent="0.2">
      <c r="A83" s="329" t="e">
        <f ca="true">+RIGHT('Data Summary'!A83,LEN('Data Summary'!A83)-9)</f>
        <v>#VALUE!</v>
      </c>
      <c r="B83" s="35" t="str">
        <f ca="true">+IF(ISTEXT('Data Summary'!B83),'Data Summary'!B83,"")</f>
        <v/>
      </c>
      <c r="C83" s="328" t="e">
        <f ca="true">+VALUE('Data Summary'!C83)</f>
        <v>#VALUE!</v>
      </c>
      <c r="D83" s="91" t="e">
        <f ca="true">+IF(AND(ISNUMBER(OFFSET('Water Data'!$D$4,0,10*ROW('Water Data'!D77))),'Data Summary'!BS83="Yes"),100-OFFSET('Water Data'!$D$4,0,10*ROW('Water Data'!D77)),NA())</f>
        <v>#N/A</v>
      </c>
      <c r="E83" s="91" t="e">
        <f ca="true">+IF(AND(ISNUMBER(OFFSET('Water Data'!$D$6,0,10*ROW('Water Data'!D77))),'Data Summary'!BT83="Yes"),OFFSET('Water Data'!$D$6,0,10*ROW('Water Data'!D77)),NA())</f>
        <v>#N/A</v>
      </c>
      <c r="F83" s="91" t="e">
        <f ca="true">+IF(AND(ISNUMBER(OFFSET('Water Data'!$D$9,0,10*ROW('Water Data'!D77))),'Data Summary'!BU83="Yes"),OFFSET('Water Data'!$D$9,0,10*ROW('Water Data'!D77)),NA())</f>
        <v>#N/A</v>
      </c>
      <c r="G83" s="91" t="e">
        <f ca="true">+IF(AND(ISNUMBER(OFFSET('Water Data'!$E$4,0,10*ROW('Water Data'!E77))),'Data Summary'!BV83="Yes"),100-OFFSET('Water Data'!$E$4,0,10*ROW('Water Data'!E77)),NA())</f>
        <v>#N/A</v>
      </c>
      <c r="H83" s="91" t="e">
        <f ca="true">+IF(AND(ISNUMBER(OFFSET('Water Data'!$E$6,0,10*ROW('Water Data'!E77))),'Data Summary'!BW83="Yes"),OFFSET('Water Data'!$E$6,0,10*ROW('Water Data'!E77)),NA())</f>
        <v>#N/A</v>
      </c>
      <c r="I83" s="91" t="e">
        <f ca="true">+IF(AND(ISNUMBER(OFFSET('Water Data'!$E$9,0,10*ROW('Water Data'!E77))),'Data Summary'!BX83="Yes"),OFFSET('Water Data'!$E$9,0,10*ROW('Water Data'!E77)),NA())</f>
        <v>#N/A</v>
      </c>
      <c r="J83" s="91" t="e">
        <f ca="true">+IF(AND(ISNUMBER(OFFSET('Water Data'!$F$4,0,10*ROW('Water Data'!F77))),'Data Summary'!BY83="Yes"),100-OFFSET('Water Data'!$F$4,0,10*ROW('Water Data'!F77)),NA())</f>
        <v>#N/A</v>
      </c>
      <c r="K83" s="91" t="e">
        <f ca="true">+IF(AND(ISNUMBER(OFFSET('Water Data'!$F$6,0,10*ROW('Water Data'!F77))),'Data Summary'!BZ83="Yes"),OFFSET('Water Data'!$F$6,0,10*ROW('Water Data'!F77)),NA())</f>
        <v>#N/A</v>
      </c>
      <c r="L83" s="91" t="e">
        <f ca="true">+IF(AND(ISNUMBER(OFFSET('Water Data'!$F$9,0,10*ROW('Water Data'!F77))),'Data Summary'!CA83="Yes"),OFFSET('Water Data'!$F$9,0,10*ROW('Water Data'!F77)),NA())</f>
        <v>#N/A</v>
      </c>
      <c r="M83" s="91" t="e">
        <f ca="true">+IF(AND(ISNUMBER(OFFSET('Water Data'!$G$4,0,10*ROW('Water Data'!G77))),'Data Summary'!CB83="Yes"),100-OFFSET('Water Data'!$G$4,0,10*ROW('Water Data'!G77)),NA())</f>
        <v>#N/A</v>
      </c>
      <c r="N83" s="91" t="e">
        <f ca="true">+IF(AND(ISNUMBER(OFFSET('Water Data'!$G$6,0,10*ROW('Water Data'!G77))),'Data Summary'!CC83="Yes"),OFFSET('Water Data'!$G$6,0,10*ROW('Water Data'!G77)),NA())</f>
        <v>#N/A</v>
      </c>
      <c r="O83" s="91" t="e">
        <f ca="true">+IF(AND(ISNUMBER(OFFSET('Water Data'!$G$9,0,10*ROW('Water Data'!G77))),'Data Summary'!CD83="Yes"),OFFSET('Water Data'!$G$9,0,10*ROW('Water Data'!G77)),NA())</f>
        <v>#N/A</v>
      </c>
      <c r="P83" s="91" t="e">
        <f ca="true">+IF(AND(ISNUMBER(OFFSET('Water Data'!$H$4,0,10*ROW('Water Data'!H77))),'Data Summary'!CE83="Yes"),100-OFFSET('Water Data'!$H$4,0,10*ROW('Water Data'!H77)),NA())</f>
        <v>#N/A</v>
      </c>
      <c r="Q83" s="91" t="e">
        <f ca="true">+IF(AND(ISNUMBER(OFFSET('Water Data'!$H$6,0,10*ROW('Water Data'!H77))),'Data Summary'!CF83="Yes"),OFFSET('Water Data'!$H$6,0,10*ROW('Water Data'!H77)),NA())</f>
        <v>#N/A</v>
      </c>
      <c r="R83" s="91" t="e">
        <f ca="true">+IF(AND(ISNUMBER(OFFSET('Water Data'!$H$9,0,10*ROW('Water Data'!H77))),'Data Summary'!CG83="Yes"),OFFSET('Water Data'!$H$9,0,10*ROW('Water Data'!H77)),NA())</f>
        <v>#N/A</v>
      </c>
      <c r="S83" s="91" t="e">
        <f ca="true">+IF(AND(ISNUMBER(OFFSET('Water Data'!$I$4,0,10*ROW('Water Data'!I77))),'Data Summary'!CH83="Yes"),100-OFFSET('Water Data'!$I$4,0,10*ROW('Water Data'!I77)),NA())</f>
        <v>#N/A</v>
      </c>
      <c r="T83" s="91" t="e">
        <f ca="true">+IF(AND(ISNUMBER(OFFSET('Water Data'!$I$6,0,10*ROW('Water Data'!I77))),'Data Summary'!CI83="Yes"),OFFSET('Water Data'!$I$6,0,10*ROW('Water Data'!I77)),NA())</f>
        <v>#N/A</v>
      </c>
      <c r="U83" s="91" t="e">
        <f ca="true">+IF(AND(ISNUMBER(OFFSET('Water Data'!$I$9,0,10*ROW('Water Data'!I77))),'Data Summary'!CJ83="Yes"),OFFSET('Water Data'!$I$9,0,10*ROW('Water Data'!I77)),NA())</f>
        <v>#N/A</v>
      </c>
      <c r="V83" s="92" t="e">
        <f ca="true">+IF(AND(ISNUMBER(OFFSET('Sanitation Data'!$D$4,0,10*ROW('Sanitation Data'!D77))),'Data Summary'!CK83="Yes"),100-OFFSET('Sanitation Data'!$D$4,0,10*ROW('Sanitation Data'!D77)),NA())</f>
        <v>#N/A</v>
      </c>
      <c r="W83" s="92" t="e">
        <f ca="true">+IF(AND(ISNUMBER(OFFSET('Sanitation Data'!$D$6,0,10*ROW('Sanitation Data'!D77))),'Data Summary'!CL83="Yes"),OFFSET('Sanitation Data'!$D$6,0,10*ROW('Sanitation Data'!D77)),NA())</f>
        <v>#N/A</v>
      </c>
      <c r="X83" s="92" t="e">
        <f ca="true">+IF(AND(ISNUMBER(OFFSET('Sanitation Data'!$D$10,0,10*ROW('Sanitation Data'!D77))),'Data Summary'!CM83="Yes"),OFFSET('Sanitation Data'!$D$10,0,10*ROW('Sanitation Data'!D77)),NA())</f>
        <v>#N/A</v>
      </c>
      <c r="Y83" s="92" t="e">
        <f ca="true">+IF(AND(ISNUMBER(OFFSET('Sanitation Data'!$D$11,0,10*ROW('Sanitation Data'!D77))),'Data Summary'!CN83="Yes"),OFFSET('Sanitation Data'!$D$11,0,10*ROW('Sanitation Data'!D77)),NA())</f>
        <v>#N/A</v>
      </c>
      <c r="Z83" s="92" t="e">
        <f ca="true">+IF(AND(ISNUMBER(OFFSET('Sanitation Data'!$D$12,0,10*ROW('Sanitation Data'!D77))),'Data Summary'!CO83="Yes"),OFFSET('Sanitation Data'!$D$12,0,10*ROW('Sanitation Data'!D77)),NA())</f>
        <v>#N/A</v>
      </c>
      <c r="AA83" s="92" t="e">
        <f ca="true">+IF(AND(ISNUMBER(OFFSET('Sanitation Data'!$E$4,0,10*ROW('Sanitation Data'!E77))),'Data Summary'!CP83="Yes"),100-OFFSET('Sanitation Data'!$E$4,0,10*ROW('Sanitation Data'!E77)),NA())</f>
        <v>#N/A</v>
      </c>
      <c r="AB83" s="92" t="e">
        <f ca="true">+IF(AND(ISNUMBER(OFFSET('Sanitation Data'!$E$6,0,10*ROW('Sanitation Data'!E77))),'Data Summary'!CQ83="Yes"),OFFSET('Sanitation Data'!$E$6,0,10*ROW('Sanitation Data'!E77)),NA())</f>
        <v>#N/A</v>
      </c>
      <c r="AC83" s="92" t="e">
        <f ca="true">+IF(AND(ISNUMBER(OFFSET('Sanitation Data'!$E$10,0,10*ROW('Sanitation Data'!E77))),'Data Summary'!CR83="Yes"),OFFSET('Sanitation Data'!$E$10,0,10*ROW('Sanitation Data'!E77)),NA())</f>
        <v>#N/A</v>
      </c>
      <c r="AD83" s="92" t="e">
        <f ca="true">+IF(AND(ISNUMBER(OFFSET('Sanitation Data'!$E$11,0,10*ROW('Sanitation Data'!E77))),'Data Summary'!CS83="Yes"),OFFSET('Sanitation Data'!$E$11,0,10*ROW('Sanitation Data'!E77)),NA())</f>
        <v>#N/A</v>
      </c>
      <c r="AE83" s="92" t="e">
        <f ca="true">+IF(AND(ISNUMBER(OFFSET('Sanitation Data'!$E$12,0,10*ROW('Sanitation Data'!E77))),'Data Summary'!CT83="Yes"),OFFSET('Sanitation Data'!$E$12,0,10*ROW('Sanitation Data'!E77)),NA())</f>
        <v>#N/A</v>
      </c>
      <c r="AF83" s="92" t="e">
        <f ca="true">+IF(AND(ISNUMBER(OFFSET('Sanitation Data'!$F$4,0,10*ROW('Sanitation Data'!F77))),'Data Summary'!CU83="Yes"),100-OFFSET('Sanitation Data'!$F$4,0,10*ROW('Sanitation Data'!F77)),NA())</f>
        <v>#N/A</v>
      </c>
      <c r="AG83" s="92" t="e">
        <f ca="true">+IF(AND(ISNUMBER(OFFSET('Sanitation Data'!$F$6,0,10*ROW('Sanitation Data'!F77))),'Data Summary'!CV83="Yes"),OFFSET('Sanitation Data'!$F$6,0,10*ROW('Sanitation Data'!F77)),NA())</f>
        <v>#N/A</v>
      </c>
      <c r="AH83" s="92" t="e">
        <f ca="true">+IF(AND(ISNUMBER(OFFSET('Sanitation Data'!$F$10,0,10*ROW('Sanitation Data'!F77))),'Data Summary'!CW83="Yes"),OFFSET('Sanitation Data'!$F$10,0,10*ROW('Sanitation Data'!F77)),NA())</f>
        <v>#N/A</v>
      </c>
      <c r="AI83" s="92" t="e">
        <f ca="true">+IF(AND(ISNUMBER(OFFSET('Sanitation Data'!$F$11,0,10*ROW('Sanitation Data'!F77))),'Data Summary'!CX83="Yes"),OFFSET('Sanitation Data'!$F$11,0,10*ROW('Sanitation Data'!F77)),NA())</f>
        <v>#N/A</v>
      </c>
      <c r="AJ83" s="92" t="e">
        <f ca="true">+IF(AND(ISNUMBER(OFFSET('Sanitation Data'!$F$12,0,10*ROW('Sanitation Data'!F77))),'Data Summary'!CY83="Yes"),OFFSET('Sanitation Data'!$F$12,0,10*ROW('Sanitation Data'!F77)),NA())</f>
        <v>#N/A</v>
      </c>
      <c r="AK83" s="92" t="e">
        <f ca="true">+IF(AND(ISNUMBER(OFFSET('Sanitation Data'!$G$4,0,10*ROW('Sanitation Data'!G77))),'Data Summary'!CZ83="Yes"),100-OFFSET('Sanitation Data'!$G$4,0,10*ROW('Sanitation Data'!G77)),NA())</f>
        <v>#N/A</v>
      </c>
      <c r="AL83" s="92" t="e">
        <f ca="true">+IF(AND(ISNUMBER(OFFSET('Sanitation Data'!$G$6,0,10*ROW('Sanitation Data'!G77))),'Data Summary'!DA83="Yes"),OFFSET('Sanitation Data'!$G$6,0,10*ROW('Sanitation Data'!G77)),NA())</f>
        <v>#N/A</v>
      </c>
      <c r="AM83" s="92" t="e">
        <f ca="true">+IF(AND(ISNUMBER(OFFSET('Sanitation Data'!$G$10,0,10*ROW('Sanitation Data'!G77))),'Data Summary'!DB83="Yes"),OFFSET('Sanitation Data'!$G$10,0,10*ROW('Sanitation Data'!G77)),NA())</f>
        <v>#N/A</v>
      </c>
      <c r="AN83" s="92" t="e">
        <f ca="true">+IF(AND(ISNUMBER(OFFSET('Sanitation Data'!$G$11,0,10*ROW('Sanitation Data'!G77))),'Data Summary'!DC83="Yes"),OFFSET('Sanitation Data'!$G$11,0,10*ROW('Sanitation Data'!G77)),NA())</f>
        <v>#N/A</v>
      </c>
      <c r="AO83" s="92" t="e">
        <f ca="true">+IF(AND(ISNUMBER(OFFSET('Sanitation Data'!$G$12,0,10*ROW('Sanitation Data'!G77))),'Data Summary'!DD83="Yes"),OFFSET('Sanitation Data'!$G$12,0,10*ROW('Sanitation Data'!G77)),NA())</f>
        <v>#N/A</v>
      </c>
      <c r="AP83" s="92" t="e">
        <f ca="true">+IF(AND(ISNUMBER(OFFSET('Sanitation Data'!$H$4,0,10*ROW('Sanitation Data'!H77))),'Data Summary'!DE83="Yes"),100-OFFSET('Sanitation Data'!$H$4,0,10*ROW('Sanitation Data'!H77)),NA())</f>
        <v>#N/A</v>
      </c>
      <c r="AQ83" s="92" t="e">
        <f ca="true">+IF(AND(ISNUMBER(OFFSET('Sanitation Data'!$H$6,0,10*ROW('Sanitation Data'!H77))),'Data Summary'!DF83="Yes"),OFFSET('Sanitation Data'!$H$6,0,10*ROW('Sanitation Data'!H77)),NA())</f>
        <v>#N/A</v>
      </c>
      <c r="AR83" s="92" t="e">
        <f ca="true">+IF(AND(ISNUMBER(OFFSET('Sanitation Data'!$H$10,0,10*ROW('Sanitation Data'!H77))),'Data Summary'!DG83="Yes"),OFFSET('Sanitation Data'!$H$10,0,10*ROW('Sanitation Data'!H77)),NA())</f>
        <v>#N/A</v>
      </c>
      <c r="AS83" s="92" t="e">
        <f ca="true">+IF(AND(ISNUMBER(OFFSET('Sanitation Data'!$H$11,0,10*ROW('Sanitation Data'!H77))),'Data Summary'!DH83="Yes"),OFFSET('Sanitation Data'!$H$11,0,10*ROW('Sanitation Data'!H77)),NA())</f>
        <v>#N/A</v>
      </c>
      <c r="AT83" s="92" t="e">
        <f ca="true">+IF(AND(ISNUMBER(OFFSET('Sanitation Data'!$H$12,0,10*ROW('Sanitation Data'!H77))),'Data Summary'!DI83="Yes"),OFFSET('Sanitation Data'!$H$12,0,10*ROW('Sanitation Data'!H77)),NA())</f>
        <v>#N/A</v>
      </c>
      <c r="AU83" s="92" t="e">
        <f ca="true">+IF(AND(ISNUMBER(OFFSET('Sanitation Data'!$I$4,0,10*ROW('Sanitation Data'!I77))),'Data Summary'!DJ83="Yes"),100-OFFSET('Sanitation Data'!$I$4,0,10*ROW('Sanitation Data'!I77)),NA())</f>
        <v>#N/A</v>
      </c>
      <c r="AV83" s="92" t="e">
        <f ca="true">+IF(AND(ISNUMBER(OFFSET('Sanitation Data'!$I$6,0,10*ROW('Sanitation Data'!I77))),'Data Summary'!DK83="Yes"),OFFSET('Sanitation Data'!$I$6,0,10*ROW('Sanitation Data'!I77)),NA())</f>
        <v>#N/A</v>
      </c>
      <c r="AW83" s="92" t="e">
        <f ca="true">+IF(AND(ISNUMBER(OFFSET('Sanitation Data'!$I$10,0,10*ROW('Sanitation Data'!I77))),'Data Summary'!DL83="Yes"),OFFSET('Sanitation Data'!$I$10,0,10*ROW('Sanitation Data'!I77)),NA())</f>
        <v>#N/A</v>
      </c>
      <c r="AX83" s="92" t="e">
        <f ca="true">+IF(AND(ISNUMBER(OFFSET('Sanitation Data'!$I$11,0,10*ROW('Sanitation Data'!I77))),'Data Summary'!DM83="Yes"),OFFSET('Sanitation Data'!$I$11,0,10*ROW('Sanitation Data'!I77)),NA())</f>
        <v>#N/A</v>
      </c>
      <c r="AY83" s="92" t="e">
        <f ca="true">+IF(AND(ISNUMBER(OFFSET('Sanitation Data'!$I$12,0,10*ROW('Sanitation Data'!I77))),'Data Summary'!DN83="Yes"),OFFSET('Sanitation Data'!$I$12,0,10*ROW('Sanitation Data'!I77)),NA())</f>
        <v>#N/A</v>
      </c>
      <c r="AZ83" s="93" t="e">
        <f ca="true">+IF(AND(ISNUMBER(OFFSET('Hygiene Data'!$D$5,0,10*ROW('Hygiene Data'!D77))),'Data Summary'!DO83="Yes"),OFFSET('Hygiene Data'!$D$5,0,10*ROW('Hygiene Data'!D77)),NA())</f>
        <v>#N/A</v>
      </c>
      <c r="BA83" s="93" t="e">
        <f ca="true">+IF(AND(ISNUMBER(OFFSET('Hygiene Data'!$D$7,0,10*ROW('Hygiene Data'!D77))),'Data Summary'!DP83="Yes"),OFFSET('Hygiene Data'!$D$7,0,10*ROW('Hygiene Data'!D77)),NA())</f>
        <v>#N/A</v>
      </c>
      <c r="BB83" s="93" t="e">
        <f ca="true">+IF(AND(ISNUMBER(OFFSET('Hygiene Data'!$D$9,0,10*ROW('Hygiene Data'!D77))),'Data Summary'!DQ83="Yes"),OFFSET('Hygiene Data'!$D$9,0,10*ROW('Hygiene Data'!D77)),NA())</f>
        <v>#N/A</v>
      </c>
      <c r="BC83" s="93" t="e">
        <f ca="true">+IF(AND(ISNUMBER(OFFSET('Hygiene Data'!$E$5,0,10*ROW('Hygiene Data'!E77))),'Data Summary'!DR83="Yes"),OFFSET('Hygiene Data'!$E$5,0,10*ROW('Hygiene Data'!E77)),NA())</f>
        <v>#N/A</v>
      </c>
      <c r="BD83" s="93" t="e">
        <f ca="true">+IF(AND(ISNUMBER(OFFSET('Hygiene Data'!$E$7,0,10*ROW('Hygiene Data'!E77))),'Data Summary'!DS83="Yes"),OFFSET('Hygiene Data'!$E$7,0,10*ROW('Hygiene Data'!E77)),NA())</f>
        <v>#N/A</v>
      </c>
      <c r="BE83" s="93" t="e">
        <f ca="true">+IF(AND(ISNUMBER(OFFSET('Hygiene Data'!$E$9,0,10*ROW('Hygiene Data'!E77))),'Data Summary'!DT83="Yes"),OFFSET('Hygiene Data'!$E$9,0,10*ROW('Hygiene Data'!E77)),NA())</f>
        <v>#N/A</v>
      </c>
      <c r="BF83" s="93" t="e">
        <f ca="true">+IF(AND(ISNUMBER(OFFSET('Hygiene Data'!$F$5,0,10*ROW('Hygiene Data'!F77))),'Data Summary'!DU83="Yes"),OFFSET('Hygiene Data'!$F$5,0,10*ROW('Hygiene Data'!F77)),NA())</f>
        <v>#N/A</v>
      </c>
      <c r="BG83" s="93" t="e">
        <f ca="true">+IF(AND(ISNUMBER(OFFSET('Hygiene Data'!$F$7,0,10*ROW('Hygiene Data'!F77))),'Data Summary'!DV83="Yes"),OFFSET('Hygiene Data'!$F$7,0,10*ROW('Hygiene Data'!F77)),NA())</f>
        <v>#N/A</v>
      </c>
      <c r="BH83" s="93" t="e">
        <f ca="true">+IF(AND(ISNUMBER(OFFSET('Hygiene Data'!$F$9,0,10*ROW('Hygiene Data'!F77))),'Data Summary'!DW83="Yes"),OFFSET('Hygiene Data'!$F$9,0,10*ROW('Hygiene Data'!F77)),NA())</f>
        <v>#N/A</v>
      </c>
      <c r="BI83" s="93" t="e">
        <f ca="true">+IF(AND(ISNUMBER(OFFSET('Hygiene Data'!$G$5,0,10*ROW('Hygiene Data'!G77))),'Data Summary'!DX83="Yes"),OFFSET('Hygiene Data'!$G$5,0,10*ROW('Hygiene Data'!G77)),NA())</f>
        <v>#N/A</v>
      </c>
      <c r="BJ83" s="93" t="e">
        <f ca="true">+IF(AND(ISNUMBER(OFFSET('Hygiene Data'!$G$7,0,10*ROW('Hygiene Data'!G77))),'Data Summary'!DY83="Yes"),OFFSET('Hygiene Data'!$G$7,0,10*ROW('Hygiene Data'!G77)),NA())</f>
        <v>#N/A</v>
      </c>
      <c r="BK83" s="93" t="e">
        <f ca="true">+IF(AND(ISNUMBER(OFFSET('Hygiene Data'!$G$9,0,10*ROW('Hygiene Data'!G77))),'Data Summary'!DZ83="Yes"),OFFSET('Hygiene Data'!$G$9,0,10*ROW('Hygiene Data'!G77)),NA())</f>
        <v>#N/A</v>
      </c>
      <c r="BL83" s="93" t="e">
        <f ca="true">+IF(AND(ISNUMBER(OFFSET('Hygiene Data'!$H$5,0,10*ROW('Hygiene Data'!H77))),'Data Summary'!EA83="Yes"),OFFSET('Hygiene Data'!$H$5,0,10*ROW('Hygiene Data'!H77)),NA())</f>
        <v>#N/A</v>
      </c>
      <c r="BM83" s="93" t="e">
        <f ca="true">+IF(AND(ISNUMBER(OFFSET('Hygiene Data'!$H$7,0,10*ROW('Hygiene Data'!H77))),'Data Summary'!EB83="Yes"),OFFSET('Hygiene Data'!$H$7,0,10*ROW('Hygiene Data'!H77)),NA())</f>
        <v>#N/A</v>
      </c>
      <c r="BN83" s="93" t="e">
        <f ca="true">+IF(AND(ISNUMBER(OFFSET('Hygiene Data'!$H$9,0,10*ROW('Hygiene Data'!H77))),'Data Summary'!EC83="Yes"),OFFSET('Hygiene Data'!$H$9,0,10*ROW('Hygiene Data'!H77)),NA())</f>
        <v>#N/A</v>
      </c>
      <c r="BO83" s="93" t="e">
        <f ca="true">+IF(AND(ISNUMBER(OFFSET('Hygiene Data'!$I$5,0,10*ROW('Hygiene Data'!I77))),'Data Summary'!ED83="Yes"),OFFSET('Hygiene Data'!$I$5,0,10*ROW('Hygiene Data'!I77)),NA())</f>
        <v>#N/A</v>
      </c>
      <c r="BP83" s="93" t="e">
        <f ca="true">+IF(AND(ISNUMBER(OFFSET('Hygiene Data'!$I$7,0,10*ROW('Hygiene Data'!I77))),'Data Summary'!EE83="Yes"),OFFSET('Hygiene Data'!$I$7,0,10*ROW('Hygiene Data'!I77)),NA())</f>
        <v>#N/A</v>
      </c>
      <c r="BQ83" s="93" t="e">
        <f ca="true">+IF(AND(ISNUMBER(OFFSET('Hygiene Data'!$I$9,0,10*ROW('Hygiene Data'!I77))),'Data Summary'!EF83="Yes"),OFFSET('Hygiene Data'!$I$9,0,10*ROW('Hygiene Data'!I77)),NA())</f>
        <v>#N/A</v>
      </c>
    </row>
    <row xmlns:x14ac="http://schemas.microsoft.com/office/spreadsheetml/2009/9/ac" r="84" x14ac:dyDescent="0.2">
      <c r="A84" s="329" t="e">
        <f ca="true">+RIGHT('Data Summary'!A84,LEN('Data Summary'!A84)-9)</f>
        <v>#VALUE!</v>
      </c>
      <c r="B84" s="35" t="str">
        <f ca="true">+IF(ISTEXT('Data Summary'!B84),'Data Summary'!B84,"")</f>
        <v/>
      </c>
      <c r="C84" s="328" t="e">
        <f ca="true">+VALUE('Data Summary'!C84)</f>
        <v>#VALUE!</v>
      </c>
      <c r="D84" s="91" t="e">
        <f ca="true">+IF(AND(ISNUMBER(OFFSET('Water Data'!$D$4,0,10*ROW('Water Data'!D78))),'Data Summary'!BS84="Yes"),100-OFFSET('Water Data'!$D$4,0,10*ROW('Water Data'!D78)),NA())</f>
        <v>#N/A</v>
      </c>
      <c r="E84" s="91" t="e">
        <f ca="true">+IF(AND(ISNUMBER(OFFSET('Water Data'!$D$6,0,10*ROW('Water Data'!D78))),'Data Summary'!BT84="Yes"),OFFSET('Water Data'!$D$6,0,10*ROW('Water Data'!D78)),NA())</f>
        <v>#N/A</v>
      </c>
      <c r="F84" s="91" t="e">
        <f ca="true">+IF(AND(ISNUMBER(OFFSET('Water Data'!$D$9,0,10*ROW('Water Data'!D78))),'Data Summary'!BU84="Yes"),OFFSET('Water Data'!$D$9,0,10*ROW('Water Data'!D78)),NA())</f>
        <v>#N/A</v>
      </c>
      <c r="G84" s="91" t="e">
        <f ca="true">+IF(AND(ISNUMBER(OFFSET('Water Data'!$E$4,0,10*ROW('Water Data'!E78))),'Data Summary'!BV84="Yes"),100-OFFSET('Water Data'!$E$4,0,10*ROW('Water Data'!E78)),NA())</f>
        <v>#N/A</v>
      </c>
      <c r="H84" s="91" t="e">
        <f ca="true">+IF(AND(ISNUMBER(OFFSET('Water Data'!$E$6,0,10*ROW('Water Data'!E78))),'Data Summary'!BW84="Yes"),OFFSET('Water Data'!$E$6,0,10*ROW('Water Data'!E78)),NA())</f>
        <v>#N/A</v>
      </c>
      <c r="I84" s="91" t="e">
        <f ca="true">+IF(AND(ISNUMBER(OFFSET('Water Data'!$E$9,0,10*ROW('Water Data'!E78))),'Data Summary'!BX84="Yes"),OFFSET('Water Data'!$E$9,0,10*ROW('Water Data'!E78)),NA())</f>
        <v>#N/A</v>
      </c>
      <c r="J84" s="91" t="e">
        <f ca="true">+IF(AND(ISNUMBER(OFFSET('Water Data'!$F$4,0,10*ROW('Water Data'!F78))),'Data Summary'!BY84="Yes"),100-OFFSET('Water Data'!$F$4,0,10*ROW('Water Data'!F78)),NA())</f>
        <v>#N/A</v>
      </c>
      <c r="K84" s="91" t="e">
        <f ca="true">+IF(AND(ISNUMBER(OFFSET('Water Data'!$F$6,0,10*ROW('Water Data'!F78))),'Data Summary'!BZ84="Yes"),OFFSET('Water Data'!$F$6,0,10*ROW('Water Data'!F78)),NA())</f>
        <v>#N/A</v>
      </c>
      <c r="L84" s="91" t="e">
        <f ca="true">+IF(AND(ISNUMBER(OFFSET('Water Data'!$F$9,0,10*ROW('Water Data'!F78))),'Data Summary'!CA84="Yes"),OFFSET('Water Data'!$F$9,0,10*ROW('Water Data'!F78)),NA())</f>
        <v>#N/A</v>
      </c>
      <c r="M84" s="91" t="e">
        <f ca="true">+IF(AND(ISNUMBER(OFFSET('Water Data'!$G$4,0,10*ROW('Water Data'!G78))),'Data Summary'!CB84="Yes"),100-OFFSET('Water Data'!$G$4,0,10*ROW('Water Data'!G78)),NA())</f>
        <v>#N/A</v>
      </c>
      <c r="N84" s="91" t="e">
        <f ca="true">+IF(AND(ISNUMBER(OFFSET('Water Data'!$G$6,0,10*ROW('Water Data'!G78))),'Data Summary'!CC84="Yes"),OFFSET('Water Data'!$G$6,0,10*ROW('Water Data'!G78)),NA())</f>
        <v>#N/A</v>
      </c>
      <c r="O84" s="91" t="e">
        <f ca="true">+IF(AND(ISNUMBER(OFFSET('Water Data'!$G$9,0,10*ROW('Water Data'!G78))),'Data Summary'!CD84="Yes"),OFFSET('Water Data'!$G$9,0,10*ROW('Water Data'!G78)),NA())</f>
        <v>#N/A</v>
      </c>
      <c r="P84" s="91" t="e">
        <f ca="true">+IF(AND(ISNUMBER(OFFSET('Water Data'!$H$4,0,10*ROW('Water Data'!H78))),'Data Summary'!CE84="Yes"),100-OFFSET('Water Data'!$H$4,0,10*ROW('Water Data'!H78)),NA())</f>
        <v>#N/A</v>
      </c>
      <c r="Q84" s="91" t="e">
        <f ca="true">+IF(AND(ISNUMBER(OFFSET('Water Data'!$H$6,0,10*ROW('Water Data'!H78))),'Data Summary'!CF84="Yes"),OFFSET('Water Data'!$H$6,0,10*ROW('Water Data'!H78)),NA())</f>
        <v>#N/A</v>
      </c>
      <c r="R84" s="91" t="e">
        <f ca="true">+IF(AND(ISNUMBER(OFFSET('Water Data'!$H$9,0,10*ROW('Water Data'!H78))),'Data Summary'!CG84="Yes"),OFFSET('Water Data'!$H$9,0,10*ROW('Water Data'!H78)),NA())</f>
        <v>#N/A</v>
      </c>
      <c r="S84" s="91" t="e">
        <f ca="true">+IF(AND(ISNUMBER(OFFSET('Water Data'!$I$4,0,10*ROW('Water Data'!I78))),'Data Summary'!CH84="Yes"),100-OFFSET('Water Data'!$I$4,0,10*ROW('Water Data'!I78)),NA())</f>
        <v>#N/A</v>
      </c>
      <c r="T84" s="91" t="e">
        <f ca="true">+IF(AND(ISNUMBER(OFFSET('Water Data'!$I$6,0,10*ROW('Water Data'!I78))),'Data Summary'!CI84="Yes"),OFFSET('Water Data'!$I$6,0,10*ROW('Water Data'!I78)),NA())</f>
        <v>#N/A</v>
      </c>
      <c r="U84" s="91" t="e">
        <f ca="true">+IF(AND(ISNUMBER(OFFSET('Water Data'!$I$9,0,10*ROW('Water Data'!I78))),'Data Summary'!CJ84="Yes"),OFFSET('Water Data'!$I$9,0,10*ROW('Water Data'!I78)),NA())</f>
        <v>#N/A</v>
      </c>
      <c r="V84" s="92" t="e">
        <f ca="true">+IF(AND(ISNUMBER(OFFSET('Sanitation Data'!$D$4,0,10*ROW('Sanitation Data'!D78))),'Data Summary'!CK84="Yes"),100-OFFSET('Sanitation Data'!$D$4,0,10*ROW('Sanitation Data'!D78)),NA())</f>
        <v>#N/A</v>
      </c>
      <c r="W84" s="92" t="e">
        <f ca="true">+IF(AND(ISNUMBER(OFFSET('Sanitation Data'!$D$6,0,10*ROW('Sanitation Data'!D78))),'Data Summary'!CL84="Yes"),OFFSET('Sanitation Data'!$D$6,0,10*ROW('Sanitation Data'!D78)),NA())</f>
        <v>#N/A</v>
      </c>
      <c r="X84" s="92" t="e">
        <f ca="true">+IF(AND(ISNUMBER(OFFSET('Sanitation Data'!$D$10,0,10*ROW('Sanitation Data'!D78))),'Data Summary'!CM84="Yes"),OFFSET('Sanitation Data'!$D$10,0,10*ROW('Sanitation Data'!D78)),NA())</f>
        <v>#N/A</v>
      </c>
      <c r="Y84" s="92" t="e">
        <f ca="true">+IF(AND(ISNUMBER(OFFSET('Sanitation Data'!$D$11,0,10*ROW('Sanitation Data'!D78))),'Data Summary'!CN84="Yes"),OFFSET('Sanitation Data'!$D$11,0,10*ROW('Sanitation Data'!D78)),NA())</f>
        <v>#N/A</v>
      </c>
      <c r="Z84" s="92" t="e">
        <f ca="true">+IF(AND(ISNUMBER(OFFSET('Sanitation Data'!$D$12,0,10*ROW('Sanitation Data'!D78))),'Data Summary'!CO84="Yes"),OFFSET('Sanitation Data'!$D$12,0,10*ROW('Sanitation Data'!D78)),NA())</f>
        <v>#N/A</v>
      </c>
      <c r="AA84" s="92" t="e">
        <f ca="true">+IF(AND(ISNUMBER(OFFSET('Sanitation Data'!$E$4,0,10*ROW('Sanitation Data'!E78))),'Data Summary'!CP84="Yes"),100-OFFSET('Sanitation Data'!$E$4,0,10*ROW('Sanitation Data'!E78)),NA())</f>
        <v>#N/A</v>
      </c>
      <c r="AB84" s="92" t="e">
        <f ca="true">+IF(AND(ISNUMBER(OFFSET('Sanitation Data'!$E$6,0,10*ROW('Sanitation Data'!E78))),'Data Summary'!CQ84="Yes"),OFFSET('Sanitation Data'!$E$6,0,10*ROW('Sanitation Data'!E78)),NA())</f>
        <v>#N/A</v>
      </c>
      <c r="AC84" s="92" t="e">
        <f ca="true">+IF(AND(ISNUMBER(OFFSET('Sanitation Data'!$E$10,0,10*ROW('Sanitation Data'!E78))),'Data Summary'!CR84="Yes"),OFFSET('Sanitation Data'!$E$10,0,10*ROW('Sanitation Data'!E78)),NA())</f>
        <v>#N/A</v>
      </c>
      <c r="AD84" s="92" t="e">
        <f ca="true">+IF(AND(ISNUMBER(OFFSET('Sanitation Data'!$E$11,0,10*ROW('Sanitation Data'!E78))),'Data Summary'!CS84="Yes"),OFFSET('Sanitation Data'!$E$11,0,10*ROW('Sanitation Data'!E78)),NA())</f>
        <v>#N/A</v>
      </c>
      <c r="AE84" s="92" t="e">
        <f ca="true">+IF(AND(ISNUMBER(OFFSET('Sanitation Data'!$E$12,0,10*ROW('Sanitation Data'!E78))),'Data Summary'!CT84="Yes"),OFFSET('Sanitation Data'!$E$12,0,10*ROW('Sanitation Data'!E78)),NA())</f>
        <v>#N/A</v>
      </c>
      <c r="AF84" s="92" t="e">
        <f ca="true">+IF(AND(ISNUMBER(OFFSET('Sanitation Data'!$F$4,0,10*ROW('Sanitation Data'!F78))),'Data Summary'!CU84="Yes"),100-OFFSET('Sanitation Data'!$F$4,0,10*ROW('Sanitation Data'!F78)),NA())</f>
        <v>#N/A</v>
      </c>
      <c r="AG84" s="92" t="e">
        <f ca="true">+IF(AND(ISNUMBER(OFFSET('Sanitation Data'!$F$6,0,10*ROW('Sanitation Data'!F78))),'Data Summary'!CV84="Yes"),OFFSET('Sanitation Data'!$F$6,0,10*ROW('Sanitation Data'!F78)),NA())</f>
        <v>#N/A</v>
      </c>
      <c r="AH84" s="92" t="e">
        <f ca="true">+IF(AND(ISNUMBER(OFFSET('Sanitation Data'!$F$10,0,10*ROW('Sanitation Data'!F78))),'Data Summary'!CW84="Yes"),OFFSET('Sanitation Data'!$F$10,0,10*ROW('Sanitation Data'!F78)),NA())</f>
        <v>#N/A</v>
      </c>
      <c r="AI84" s="92" t="e">
        <f ca="true">+IF(AND(ISNUMBER(OFFSET('Sanitation Data'!$F$11,0,10*ROW('Sanitation Data'!F78))),'Data Summary'!CX84="Yes"),OFFSET('Sanitation Data'!$F$11,0,10*ROW('Sanitation Data'!F78)),NA())</f>
        <v>#N/A</v>
      </c>
      <c r="AJ84" s="92" t="e">
        <f ca="true">+IF(AND(ISNUMBER(OFFSET('Sanitation Data'!$F$12,0,10*ROW('Sanitation Data'!F78))),'Data Summary'!CY84="Yes"),OFFSET('Sanitation Data'!$F$12,0,10*ROW('Sanitation Data'!F78)),NA())</f>
        <v>#N/A</v>
      </c>
      <c r="AK84" s="92" t="e">
        <f ca="true">+IF(AND(ISNUMBER(OFFSET('Sanitation Data'!$G$4,0,10*ROW('Sanitation Data'!G78))),'Data Summary'!CZ84="Yes"),100-OFFSET('Sanitation Data'!$G$4,0,10*ROW('Sanitation Data'!G78)),NA())</f>
        <v>#N/A</v>
      </c>
      <c r="AL84" s="92" t="e">
        <f ca="true">+IF(AND(ISNUMBER(OFFSET('Sanitation Data'!$G$6,0,10*ROW('Sanitation Data'!G78))),'Data Summary'!DA84="Yes"),OFFSET('Sanitation Data'!$G$6,0,10*ROW('Sanitation Data'!G78)),NA())</f>
        <v>#N/A</v>
      </c>
      <c r="AM84" s="92" t="e">
        <f ca="true">+IF(AND(ISNUMBER(OFFSET('Sanitation Data'!$G$10,0,10*ROW('Sanitation Data'!G78))),'Data Summary'!DB84="Yes"),OFFSET('Sanitation Data'!$G$10,0,10*ROW('Sanitation Data'!G78)),NA())</f>
        <v>#N/A</v>
      </c>
      <c r="AN84" s="92" t="e">
        <f ca="true">+IF(AND(ISNUMBER(OFFSET('Sanitation Data'!$G$11,0,10*ROW('Sanitation Data'!G78))),'Data Summary'!DC84="Yes"),OFFSET('Sanitation Data'!$G$11,0,10*ROW('Sanitation Data'!G78)),NA())</f>
        <v>#N/A</v>
      </c>
      <c r="AO84" s="92" t="e">
        <f ca="true">+IF(AND(ISNUMBER(OFFSET('Sanitation Data'!$G$12,0,10*ROW('Sanitation Data'!G78))),'Data Summary'!DD84="Yes"),OFFSET('Sanitation Data'!$G$12,0,10*ROW('Sanitation Data'!G78)),NA())</f>
        <v>#N/A</v>
      </c>
      <c r="AP84" s="92" t="e">
        <f ca="true">+IF(AND(ISNUMBER(OFFSET('Sanitation Data'!$H$4,0,10*ROW('Sanitation Data'!H78))),'Data Summary'!DE84="Yes"),100-OFFSET('Sanitation Data'!$H$4,0,10*ROW('Sanitation Data'!H78)),NA())</f>
        <v>#N/A</v>
      </c>
      <c r="AQ84" s="92" t="e">
        <f ca="true">+IF(AND(ISNUMBER(OFFSET('Sanitation Data'!$H$6,0,10*ROW('Sanitation Data'!H78))),'Data Summary'!DF84="Yes"),OFFSET('Sanitation Data'!$H$6,0,10*ROW('Sanitation Data'!H78)),NA())</f>
        <v>#N/A</v>
      </c>
      <c r="AR84" s="92" t="e">
        <f ca="true">+IF(AND(ISNUMBER(OFFSET('Sanitation Data'!$H$10,0,10*ROW('Sanitation Data'!H78))),'Data Summary'!DG84="Yes"),OFFSET('Sanitation Data'!$H$10,0,10*ROW('Sanitation Data'!H78)),NA())</f>
        <v>#N/A</v>
      </c>
      <c r="AS84" s="92" t="e">
        <f ca="true">+IF(AND(ISNUMBER(OFFSET('Sanitation Data'!$H$11,0,10*ROW('Sanitation Data'!H78))),'Data Summary'!DH84="Yes"),OFFSET('Sanitation Data'!$H$11,0,10*ROW('Sanitation Data'!H78)),NA())</f>
        <v>#N/A</v>
      </c>
      <c r="AT84" s="92" t="e">
        <f ca="true">+IF(AND(ISNUMBER(OFFSET('Sanitation Data'!$H$12,0,10*ROW('Sanitation Data'!H78))),'Data Summary'!DI84="Yes"),OFFSET('Sanitation Data'!$H$12,0,10*ROW('Sanitation Data'!H78)),NA())</f>
        <v>#N/A</v>
      </c>
      <c r="AU84" s="92" t="e">
        <f ca="true">+IF(AND(ISNUMBER(OFFSET('Sanitation Data'!$I$4,0,10*ROW('Sanitation Data'!I78))),'Data Summary'!DJ84="Yes"),100-OFFSET('Sanitation Data'!$I$4,0,10*ROW('Sanitation Data'!I78)),NA())</f>
        <v>#N/A</v>
      </c>
      <c r="AV84" s="92" t="e">
        <f ca="true">+IF(AND(ISNUMBER(OFFSET('Sanitation Data'!$I$6,0,10*ROW('Sanitation Data'!I78))),'Data Summary'!DK84="Yes"),OFFSET('Sanitation Data'!$I$6,0,10*ROW('Sanitation Data'!I78)),NA())</f>
        <v>#N/A</v>
      </c>
      <c r="AW84" s="92" t="e">
        <f ca="true">+IF(AND(ISNUMBER(OFFSET('Sanitation Data'!$I$10,0,10*ROW('Sanitation Data'!I78))),'Data Summary'!DL84="Yes"),OFFSET('Sanitation Data'!$I$10,0,10*ROW('Sanitation Data'!I78)),NA())</f>
        <v>#N/A</v>
      </c>
      <c r="AX84" s="92" t="e">
        <f ca="true">+IF(AND(ISNUMBER(OFFSET('Sanitation Data'!$I$11,0,10*ROW('Sanitation Data'!I78))),'Data Summary'!DM84="Yes"),OFFSET('Sanitation Data'!$I$11,0,10*ROW('Sanitation Data'!I78)),NA())</f>
        <v>#N/A</v>
      </c>
      <c r="AY84" s="92" t="e">
        <f ca="true">+IF(AND(ISNUMBER(OFFSET('Sanitation Data'!$I$12,0,10*ROW('Sanitation Data'!I78))),'Data Summary'!DN84="Yes"),OFFSET('Sanitation Data'!$I$12,0,10*ROW('Sanitation Data'!I78)),NA())</f>
        <v>#N/A</v>
      </c>
      <c r="AZ84" s="93" t="e">
        <f ca="true">+IF(AND(ISNUMBER(OFFSET('Hygiene Data'!$D$5,0,10*ROW('Hygiene Data'!D78))),'Data Summary'!DO84="Yes"),OFFSET('Hygiene Data'!$D$5,0,10*ROW('Hygiene Data'!D78)),NA())</f>
        <v>#N/A</v>
      </c>
      <c r="BA84" s="93" t="e">
        <f ca="true">+IF(AND(ISNUMBER(OFFSET('Hygiene Data'!$D$7,0,10*ROW('Hygiene Data'!D78))),'Data Summary'!DP84="Yes"),OFFSET('Hygiene Data'!$D$7,0,10*ROW('Hygiene Data'!D78)),NA())</f>
        <v>#N/A</v>
      </c>
      <c r="BB84" s="93" t="e">
        <f ca="true">+IF(AND(ISNUMBER(OFFSET('Hygiene Data'!$D$9,0,10*ROW('Hygiene Data'!D78))),'Data Summary'!DQ84="Yes"),OFFSET('Hygiene Data'!$D$9,0,10*ROW('Hygiene Data'!D78)),NA())</f>
        <v>#N/A</v>
      </c>
      <c r="BC84" s="93" t="e">
        <f ca="true">+IF(AND(ISNUMBER(OFFSET('Hygiene Data'!$E$5,0,10*ROW('Hygiene Data'!E78))),'Data Summary'!DR84="Yes"),OFFSET('Hygiene Data'!$E$5,0,10*ROW('Hygiene Data'!E78)),NA())</f>
        <v>#N/A</v>
      </c>
      <c r="BD84" s="93" t="e">
        <f ca="true">+IF(AND(ISNUMBER(OFFSET('Hygiene Data'!$E$7,0,10*ROW('Hygiene Data'!E78))),'Data Summary'!DS84="Yes"),OFFSET('Hygiene Data'!$E$7,0,10*ROW('Hygiene Data'!E78)),NA())</f>
        <v>#N/A</v>
      </c>
      <c r="BE84" s="93" t="e">
        <f ca="true">+IF(AND(ISNUMBER(OFFSET('Hygiene Data'!$E$9,0,10*ROW('Hygiene Data'!E78))),'Data Summary'!DT84="Yes"),OFFSET('Hygiene Data'!$E$9,0,10*ROW('Hygiene Data'!E78)),NA())</f>
        <v>#N/A</v>
      </c>
      <c r="BF84" s="93" t="e">
        <f ca="true">+IF(AND(ISNUMBER(OFFSET('Hygiene Data'!$F$5,0,10*ROW('Hygiene Data'!F78))),'Data Summary'!DU84="Yes"),OFFSET('Hygiene Data'!$F$5,0,10*ROW('Hygiene Data'!F78)),NA())</f>
        <v>#N/A</v>
      </c>
      <c r="BG84" s="93" t="e">
        <f ca="true">+IF(AND(ISNUMBER(OFFSET('Hygiene Data'!$F$7,0,10*ROW('Hygiene Data'!F78))),'Data Summary'!DV84="Yes"),OFFSET('Hygiene Data'!$F$7,0,10*ROW('Hygiene Data'!F78)),NA())</f>
        <v>#N/A</v>
      </c>
      <c r="BH84" s="93" t="e">
        <f ca="true">+IF(AND(ISNUMBER(OFFSET('Hygiene Data'!$F$9,0,10*ROW('Hygiene Data'!F78))),'Data Summary'!DW84="Yes"),OFFSET('Hygiene Data'!$F$9,0,10*ROW('Hygiene Data'!F78)),NA())</f>
        <v>#N/A</v>
      </c>
      <c r="BI84" s="93" t="e">
        <f ca="true">+IF(AND(ISNUMBER(OFFSET('Hygiene Data'!$G$5,0,10*ROW('Hygiene Data'!G78))),'Data Summary'!DX84="Yes"),OFFSET('Hygiene Data'!$G$5,0,10*ROW('Hygiene Data'!G78)),NA())</f>
        <v>#N/A</v>
      </c>
      <c r="BJ84" s="93" t="e">
        <f ca="true">+IF(AND(ISNUMBER(OFFSET('Hygiene Data'!$G$7,0,10*ROW('Hygiene Data'!G78))),'Data Summary'!DY84="Yes"),OFFSET('Hygiene Data'!$G$7,0,10*ROW('Hygiene Data'!G78)),NA())</f>
        <v>#N/A</v>
      </c>
      <c r="BK84" s="93" t="e">
        <f ca="true">+IF(AND(ISNUMBER(OFFSET('Hygiene Data'!$G$9,0,10*ROW('Hygiene Data'!G78))),'Data Summary'!DZ84="Yes"),OFFSET('Hygiene Data'!$G$9,0,10*ROW('Hygiene Data'!G78)),NA())</f>
        <v>#N/A</v>
      </c>
      <c r="BL84" s="93" t="e">
        <f ca="true">+IF(AND(ISNUMBER(OFFSET('Hygiene Data'!$H$5,0,10*ROW('Hygiene Data'!H78))),'Data Summary'!EA84="Yes"),OFFSET('Hygiene Data'!$H$5,0,10*ROW('Hygiene Data'!H78)),NA())</f>
        <v>#N/A</v>
      </c>
      <c r="BM84" s="93" t="e">
        <f ca="true">+IF(AND(ISNUMBER(OFFSET('Hygiene Data'!$H$7,0,10*ROW('Hygiene Data'!H78))),'Data Summary'!EB84="Yes"),OFFSET('Hygiene Data'!$H$7,0,10*ROW('Hygiene Data'!H78)),NA())</f>
        <v>#N/A</v>
      </c>
      <c r="BN84" s="93" t="e">
        <f ca="true">+IF(AND(ISNUMBER(OFFSET('Hygiene Data'!$H$9,0,10*ROW('Hygiene Data'!H78))),'Data Summary'!EC84="Yes"),OFFSET('Hygiene Data'!$H$9,0,10*ROW('Hygiene Data'!H78)),NA())</f>
        <v>#N/A</v>
      </c>
      <c r="BO84" s="93" t="e">
        <f ca="true">+IF(AND(ISNUMBER(OFFSET('Hygiene Data'!$I$5,0,10*ROW('Hygiene Data'!I78))),'Data Summary'!ED84="Yes"),OFFSET('Hygiene Data'!$I$5,0,10*ROW('Hygiene Data'!I78)),NA())</f>
        <v>#N/A</v>
      </c>
      <c r="BP84" s="93" t="e">
        <f ca="true">+IF(AND(ISNUMBER(OFFSET('Hygiene Data'!$I$7,0,10*ROW('Hygiene Data'!I78))),'Data Summary'!EE84="Yes"),OFFSET('Hygiene Data'!$I$7,0,10*ROW('Hygiene Data'!I78)),NA())</f>
        <v>#N/A</v>
      </c>
      <c r="BQ84" s="93" t="e">
        <f ca="true">+IF(AND(ISNUMBER(OFFSET('Hygiene Data'!$I$9,0,10*ROW('Hygiene Data'!I78))),'Data Summary'!EF84="Yes"),OFFSET('Hygiene Data'!$I$9,0,10*ROW('Hygiene Data'!I78)),NA())</f>
        <v>#N/A</v>
      </c>
    </row>
    <row xmlns:x14ac="http://schemas.microsoft.com/office/spreadsheetml/2009/9/ac" r="85" x14ac:dyDescent="0.2">
      <c r="A85" s="329" t="e">
        <f ca="true">+RIGHT('Data Summary'!A85,LEN('Data Summary'!A85)-9)</f>
        <v>#VALUE!</v>
      </c>
      <c r="B85" s="35" t="str">
        <f ca="true">+IF(ISTEXT('Data Summary'!B85),'Data Summary'!B85,"")</f>
        <v/>
      </c>
      <c r="C85" s="328" t="e">
        <f ca="true">+VALUE('Data Summary'!C85)</f>
        <v>#VALUE!</v>
      </c>
      <c r="D85" s="91" t="e">
        <f ca="true">+IF(AND(ISNUMBER(OFFSET('Water Data'!$D$4,0,10*ROW('Water Data'!D79))),'Data Summary'!BS85="Yes"),100-OFFSET('Water Data'!$D$4,0,10*ROW('Water Data'!D79)),NA())</f>
        <v>#N/A</v>
      </c>
      <c r="E85" s="91" t="e">
        <f ca="true">+IF(AND(ISNUMBER(OFFSET('Water Data'!$D$6,0,10*ROW('Water Data'!D79))),'Data Summary'!BT85="Yes"),OFFSET('Water Data'!$D$6,0,10*ROW('Water Data'!D79)),NA())</f>
        <v>#N/A</v>
      </c>
      <c r="F85" s="91" t="e">
        <f ca="true">+IF(AND(ISNUMBER(OFFSET('Water Data'!$D$9,0,10*ROW('Water Data'!D79))),'Data Summary'!BU85="Yes"),OFFSET('Water Data'!$D$9,0,10*ROW('Water Data'!D79)),NA())</f>
        <v>#N/A</v>
      </c>
      <c r="G85" s="91" t="e">
        <f ca="true">+IF(AND(ISNUMBER(OFFSET('Water Data'!$E$4,0,10*ROW('Water Data'!E79))),'Data Summary'!BV85="Yes"),100-OFFSET('Water Data'!$E$4,0,10*ROW('Water Data'!E79)),NA())</f>
        <v>#N/A</v>
      </c>
      <c r="H85" s="91" t="e">
        <f ca="true">+IF(AND(ISNUMBER(OFFSET('Water Data'!$E$6,0,10*ROW('Water Data'!E79))),'Data Summary'!BW85="Yes"),OFFSET('Water Data'!$E$6,0,10*ROW('Water Data'!E79)),NA())</f>
        <v>#N/A</v>
      </c>
      <c r="I85" s="91" t="e">
        <f ca="true">+IF(AND(ISNUMBER(OFFSET('Water Data'!$E$9,0,10*ROW('Water Data'!E79))),'Data Summary'!BX85="Yes"),OFFSET('Water Data'!$E$9,0,10*ROW('Water Data'!E79)),NA())</f>
        <v>#N/A</v>
      </c>
      <c r="J85" s="91" t="e">
        <f ca="true">+IF(AND(ISNUMBER(OFFSET('Water Data'!$F$4,0,10*ROW('Water Data'!F79))),'Data Summary'!BY85="Yes"),100-OFFSET('Water Data'!$F$4,0,10*ROW('Water Data'!F79)),NA())</f>
        <v>#N/A</v>
      </c>
      <c r="K85" s="91" t="e">
        <f ca="true">+IF(AND(ISNUMBER(OFFSET('Water Data'!$F$6,0,10*ROW('Water Data'!F79))),'Data Summary'!BZ85="Yes"),OFFSET('Water Data'!$F$6,0,10*ROW('Water Data'!F79)),NA())</f>
        <v>#N/A</v>
      </c>
      <c r="L85" s="91" t="e">
        <f ca="true">+IF(AND(ISNUMBER(OFFSET('Water Data'!$F$9,0,10*ROW('Water Data'!F79))),'Data Summary'!CA85="Yes"),OFFSET('Water Data'!$F$9,0,10*ROW('Water Data'!F79)),NA())</f>
        <v>#N/A</v>
      </c>
      <c r="M85" s="91" t="e">
        <f ca="true">+IF(AND(ISNUMBER(OFFSET('Water Data'!$G$4,0,10*ROW('Water Data'!G79))),'Data Summary'!CB85="Yes"),100-OFFSET('Water Data'!$G$4,0,10*ROW('Water Data'!G79)),NA())</f>
        <v>#N/A</v>
      </c>
      <c r="N85" s="91" t="e">
        <f ca="true">+IF(AND(ISNUMBER(OFFSET('Water Data'!$G$6,0,10*ROW('Water Data'!G79))),'Data Summary'!CC85="Yes"),OFFSET('Water Data'!$G$6,0,10*ROW('Water Data'!G79)),NA())</f>
        <v>#N/A</v>
      </c>
      <c r="O85" s="91" t="e">
        <f ca="true">+IF(AND(ISNUMBER(OFFSET('Water Data'!$G$9,0,10*ROW('Water Data'!G79))),'Data Summary'!CD85="Yes"),OFFSET('Water Data'!$G$9,0,10*ROW('Water Data'!G79)),NA())</f>
        <v>#N/A</v>
      </c>
      <c r="P85" s="91" t="e">
        <f ca="true">+IF(AND(ISNUMBER(OFFSET('Water Data'!$H$4,0,10*ROW('Water Data'!H79))),'Data Summary'!CE85="Yes"),100-OFFSET('Water Data'!$H$4,0,10*ROW('Water Data'!H79)),NA())</f>
        <v>#N/A</v>
      </c>
      <c r="Q85" s="91" t="e">
        <f ca="true">+IF(AND(ISNUMBER(OFFSET('Water Data'!$H$6,0,10*ROW('Water Data'!H79))),'Data Summary'!CF85="Yes"),OFFSET('Water Data'!$H$6,0,10*ROW('Water Data'!H79)),NA())</f>
        <v>#N/A</v>
      </c>
      <c r="R85" s="91" t="e">
        <f ca="true">+IF(AND(ISNUMBER(OFFSET('Water Data'!$H$9,0,10*ROW('Water Data'!H79))),'Data Summary'!CG85="Yes"),OFFSET('Water Data'!$H$9,0,10*ROW('Water Data'!H79)),NA())</f>
        <v>#N/A</v>
      </c>
      <c r="S85" s="91" t="e">
        <f ca="true">+IF(AND(ISNUMBER(OFFSET('Water Data'!$I$4,0,10*ROW('Water Data'!I79))),'Data Summary'!CH85="Yes"),100-OFFSET('Water Data'!$I$4,0,10*ROW('Water Data'!I79)),NA())</f>
        <v>#N/A</v>
      </c>
      <c r="T85" s="91" t="e">
        <f ca="true">+IF(AND(ISNUMBER(OFFSET('Water Data'!$I$6,0,10*ROW('Water Data'!I79))),'Data Summary'!CI85="Yes"),OFFSET('Water Data'!$I$6,0,10*ROW('Water Data'!I79)),NA())</f>
        <v>#N/A</v>
      </c>
      <c r="U85" s="91" t="e">
        <f ca="true">+IF(AND(ISNUMBER(OFFSET('Water Data'!$I$9,0,10*ROW('Water Data'!I79))),'Data Summary'!CJ85="Yes"),OFFSET('Water Data'!$I$9,0,10*ROW('Water Data'!I79)),NA())</f>
        <v>#N/A</v>
      </c>
      <c r="V85" s="92" t="e">
        <f ca="true">+IF(AND(ISNUMBER(OFFSET('Sanitation Data'!$D$4,0,10*ROW('Sanitation Data'!D79))),'Data Summary'!CK85="Yes"),100-OFFSET('Sanitation Data'!$D$4,0,10*ROW('Sanitation Data'!D79)),NA())</f>
        <v>#N/A</v>
      </c>
      <c r="W85" s="92" t="e">
        <f ca="true">+IF(AND(ISNUMBER(OFFSET('Sanitation Data'!$D$6,0,10*ROW('Sanitation Data'!D79))),'Data Summary'!CL85="Yes"),OFFSET('Sanitation Data'!$D$6,0,10*ROW('Sanitation Data'!D79)),NA())</f>
        <v>#N/A</v>
      </c>
      <c r="X85" s="92" t="e">
        <f ca="true">+IF(AND(ISNUMBER(OFFSET('Sanitation Data'!$D$10,0,10*ROW('Sanitation Data'!D79))),'Data Summary'!CM85="Yes"),OFFSET('Sanitation Data'!$D$10,0,10*ROW('Sanitation Data'!D79)),NA())</f>
        <v>#N/A</v>
      </c>
      <c r="Y85" s="92" t="e">
        <f ca="true">+IF(AND(ISNUMBER(OFFSET('Sanitation Data'!$D$11,0,10*ROW('Sanitation Data'!D79))),'Data Summary'!CN85="Yes"),OFFSET('Sanitation Data'!$D$11,0,10*ROW('Sanitation Data'!D79)),NA())</f>
        <v>#N/A</v>
      </c>
      <c r="Z85" s="92" t="e">
        <f ca="true">+IF(AND(ISNUMBER(OFFSET('Sanitation Data'!$D$12,0,10*ROW('Sanitation Data'!D79))),'Data Summary'!CO85="Yes"),OFFSET('Sanitation Data'!$D$12,0,10*ROW('Sanitation Data'!D79)),NA())</f>
        <v>#N/A</v>
      </c>
      <c r="AA85" s="92" t="e">
        <f ca="true">+IF(AND(ISNUMBER(OFFSET('Sanitation Data'!$E$4,0,10*ROW('Sanitation Data'!E79))),'Data Summary'!CP85="Yes"),100-OFFSET('Sanitation Data'!$E$4,0,10*ROW('Sanitation Data'!E79)),NA())</f>
        <v>#N/A</v>
      </c>
      <c r="AB85" s="92" t="e">
        <f ca="true">+IF(AND(ISNUMBER(OFFSET('Sanitation Data'!$E$6,0,10*ROW('Sanitation Data'!E79))),'Data Summary'!CQ85="Yes"),OFFSET('Sanitation Data'!$E$6,0,10*ROW('Sanitation Data'!E79)),NA())</f>
        <v>#N/A</v>
      </c>
      <c r="AC85" s="92" t="e">
        <f ca="true">+IF(AND(ISNUMBER(OFFSET('Sanitation Data'!$E$10,0,10*ROW('Sanitation Data'!E79))),'Data Summary'!CR85="Yes"),OFFSET('Sanitation Data'!$E$10,0,10*ROW('Sanitation Data'!E79)),NA())</f>
        <v>#N/A</v>
      </c>
      <c r="AD85" s="92" t="e">
        <f ca="true">+IF(AND(ISNUMBER(OFFSET('Sanitation Data'!$E$11,0,10*ROW('Sanitation Data'!E79))),'Data Summary'!CS85="Yes"),OFFSET('Sanitation Data'!$E$11,0,10*ROW('Sanitation Data'!E79)),NA())</f>
        <v>#N/A</v>
      </c>
      <c r="AE85" s="92" t="e">
        <f ca="true">+IF(AND(ISNUMBER(OFFSET('Sanitation Data'!$E$12,0,10*ROW('Sanitation Data'!E79))),'Data Summary'!CT85="Yes"),OFFSET('Sanitation Data'!$E$12,0,10*ROW('Sanitation Data'!E79)),NA())</f>
        <v>#N/A</v>
      </c>
      <c r="AF85" s="92" t="e">
        <f ca="true">+IF(AND(ISNUMBER(OFFSET('Sanitation Data'!$F$4,0,10*ROW('Sanitation Data'!F79))),'Data Summary'!CU85="Yes"),100-OFFSET('Sanitation Data'!$F$4,0,10*ROW('Sanitation Data'!F79)),NA())</f>
        <v>#N/A</v>
      </c>
      <c r="AG85" s="92" t="e">
        <f ca="true">+IF(AND(ISNUMBER(OFFSET('Sanitation Data'!$F$6,0,10*ROW('Sanitation Data'!F79))),'Data Summary'!CV85="Yes"),OFFSET('Sanitation Data'!$F$6,0,10*ROW('Sanitation Data'!F79)),NA())</f>
        <v>#N/A</v>
      </c>
      <c r="AH85" s="92" t="e">
        <f ca="true">+IF(AND(ISNUMBER(OFFSET('Sanitation Data'!$F$10,0,10*ROW('Sanitation Data'!F79))),'Data Summary'!CW85="Yes"),OFFSET('Sanitation Data'!$F$10,0,10*ROW('Sanitation Data'!F79)),NA())</f>
        <v>#N/A</v>
      </c>
      <c r="AI85" s="92" t="e">
        <f ca="true">+IF(AND(ISNUMBER(OFFSET('Sanitation Data'!$F$11,0,10*ROW('Sanitation Data'!F79))),'Data Summary'!CX85="Yes"),OFFSET('Sanitation Data'!$F$11,0,10*ROW('Sanitation Data'!F79)),NA())</f>
        <v>#N/A</v>
      </c>
      <c r="AJ85" s="92" t="e">
        <f ca="true">+IF(AND(ISNUMBER(OFFSET('Sanitation Data'!$F$12,0,10*ROW('Sanitation Data'!F79))),'Data Summary'!CY85="Yes"),OFFSET('Sanitation Data'!$F$12,0,10*ROW('Sanitation Data'!F79)),NA())</f>
        <v>#N/A</v>
      </c>
      <c r="AK85" s="92" t="e">
        <f ca="true">+IF(AND(ISNUMBER(OFFSET('Sanitation Data'!$G$4,0,10*ROW('Sanitation Data'!G79))),'Data Summary'!CZ85="Yes"),100-OFFSET('Sanitation Data'!$G$4,0,10*ROW('Sanitation Data'!G79)),NA())</f>
        <v>#N/A</v>
      </c>
      <c r="AL85" s="92" t="e">
        <f ca="true">+IF(AND(ISNUMBER(OFFSET('Sanitation Data'!$G$6,0,10*ROW('Sanitation Data'!G79))),'Data Summary'!DA85="Yes"),OFFSET('Sanitation Data'!$G$6,0,10*ROW('Sanitation Data'!G79)),NA())</f>
        <v>#N/A</v>
      </c>
      <c r="AM85" s="92" t="e">
        <f ca="true">+IF(AND(ISNUMBER(OFFSET('Sanitation Data'!$G$10,0,10*ROW('Sanitation Data'!G79))),'Data Summary'!DB85="Yes"),OFFSET('Sanitation Data'!$G$10,0,10*ROW('Sanitation Data'!G79)),NA())</f>
        <v>#N/A</v>
      </c>
      <c r="AN85" s="92" t="e">
        <f ca="true">+IF(AND(ISNUMBER(OFFSET('Sanitation Data'!$G$11,0,10*ROW('Sanitation Data'!G79))),'Data Summary'!DC85="Yes"),OFFSET('Sanitation Data'!$G$11,0,10*ROW('Sanitation Data'!G79)),NA())</f>
        <v>#N/A</v>
      </c>
      <c r="AO85" s="92" t="e">
        <f ca="true">+IF(AND(ISNUMBER(OFFSET('Sanitation Data'!$G$12,0,10*ROW('Sanitation Data'!G79))),'Data Summary'!DD85="Yes"),OFFSET('Sanitation Data'!$G$12,0,10*ROW('Sanitation Data'!G79)),NA())</f>
        <v>#N/A</v>
      </c>
      <c r="AP85" s="92" t="e">
        <f ca="true">+IF(AND(ISNUMBER(OFFSET('Sanitation Data'!$H$4,0,10*ROW('Sanitation Data'!H79))),'Data Summary'!DE85="Yes"),100-OFFSET('Sanitation Data'!$H$4,0,10*ROW('Sanitation Data'!H79)),NA())</f>
        <v>#N/A</v>
      </c>
      <c r="AQ85" s="92" t="e">
        <f ca="true">+IF(AND(ISNUMBER(OFFSET('Sanitation Data'!$H$6,0,10*ROW('Sanitation Data'!H79))),'Data Summary'!DF85="Yes"),OFFSET('Sanitation Data'!$H$6,0,10*ROW('Sanitation Data'!H79)),NA())</f>
        <v>#N/A</v>
      </c>
      <c r="AR85" s="92" t="e">
        <f ca="true">+IF(AND(ISNUMBER(OFFSET('Sanitation Data'!$H$10,0,10*ROW('Sanitation Data'!H79))),'Data Summary'!DG85="Yes"),OFFSET('Sanitation Data'!$H$10,0,10*ROW('Sanitation Data'!H79)),NA())</f>
        <v>#N/A</v>
      </c>
      <c r="AS85" s="92" t="e">
        <f ca="true">+IF(AND(ISNUMBER(OFFSET('Sanitation Data'!$H$11,0,10*ROW('Sanitation Data'!H79))),'Data Summary'!DH85="Yes"),OFFSET('Sanitation Data'!$H$11,0,10*ROW('Sanitation Data'!H79)),NA())</f>
        <v>#N/A</v>
      </c>
      <c r="AT85" s="92" t="e">
        <f ca="true">+IF(AND(ISNUMBER(OFFSET('Sanitation Data'!$H$12,0,10*ROW('Sanitation Data'!H79))),'Data Summary'!DI85="Yes"),OFFSET('Sanitation Data'!$H$12,0,10*ROW('Sanitation Data'!H79)),NA())</f>
        <v>#N/A</v>
      </c>
      <c r="AU85" s="92" t="e">
        <f ca="true">+IF(AND(ISNUMBER(OFFSET('Sanitation Data'!$I$4,0,10*ROW('Sanitation Data'!I79))),'Data Summary'!DJ85="Yes"),100-OFFSET('Sanitation Data'!$I$4,0,10*ROW('Sanitation Data'!I79)),NA())</f>
        <v>#N/A</v>
      </c>
      <c r="AV85" s="92" t="e">
        <f ca="true">+IF(AND(ISNUMBER(OFFSET('Sanitation Data'!$I$6,0,10*ROW('Sanitation Data'!I79))),'Data Summary'!DK85="Yes"),OFFSET('Sanitation Data'!$I$6,0,10*ROW('Sanitation Data'!I79)),NA())</f>
        <v>#N/A</v>
      </c>
      <c r="AW85" s="92" t="e">
        <f ca="true">+IF(AND(ISNUMBER(OFFSET('Sanitation Data'!$I$10,0,10*ROW('Sanitation Data'!I79))),'Data Summary'!DL85="Yes"),OFFSET('Sanitation Data'!$I$10,0,10*ROW('Sanitation Data'!I79)),NA())</f>
        <v>#N/A</v>
      </c>
      <c r="AX85" s="92" t="e">
        <f ca="true">+IF(AND(ISNUMBER(OFFSET('Sanitation Data'!$I$11,0,10*ROW('Sanitation Data'!I79))),'Data Summary'!DM85="Yes"),OFFSET('Sanitation Data'!$I$11,0,10*ROW('Sanitation Data'!I79)),NA())</f>
        <v>#N/A</v>
      </c>
      <c r="AY85" s="92" t="e">
        <f ca="true">+IF(AND(ISNUMBER(OFFSET('Sanitation Data'!$I$12,0,10*ROW('Sanitation Data'!I79))),'Data Summary'!DN85="Yes"),OFFSET('Sanitation Data'!$I$12,0,10*ROW('Sanitation Data'!I79)),NA())</f>
        <v>#N/A</v>
      </c>
      <c r="AZ85" s="93" t="e">
        <f ca="true">+IF(AND(ISNUMBER(OFFSET('Hygiene Data'!$D$5,0,10*ROW('Hygiene Data'!D79))),'Data Summary'!DO85="Yes"),OFFSET('Hygiene Data'!$D$5,0,10*ROW('Hygiene Data'!D79)),NA())</f>
        <v>#N/A</v>
      </c>
      <c r="BA85" s="93" t="e">
        <f ca="true">+IF(AND(ISNUMBER(OFFSET('Hygiene Data'!$D$7,0,10*ROW('Hygiene Data'!D79))),'Data Summary'!DP85="Yes"),OFFSET('Hygiene Data'!$D$7,0,10*ROW('Hygiene Data'!D79)),NA())</f>
        <v>#N/A</v>
      </c>
      <c r="BB85" s="93" t="e">
        <f ca="true">+IF(AND(ISNUMBER(OFFSET('Hygiene Data'!$D$9,0,10*ROW('Hygiene Data'!D79))),'Data Summary'!DQ85="Yes"),OFFSET('Hygiene Data'!$D$9,0,10*ROW('Hygiene Data'!D79)),NA())</f>
        <v>#N/A</v>
      </c>
      <c r="BC85" s="93" t="e">
        <f ca="true">+IF(AND(ISNUMBER(OFFSET('Hygiene Data'!$E$5,0,10*ROW('Hygiene Data'!E79))),'Data Summary'!DR85="Yes"),OFFSET('Hygiene Data'!$E$5,0,10*ROW('Hygiene Data'!E79)),NA())</f>
        <v>#N/A</v>
      </c>
      <c r="BD85" s="93" t="e">
        <f ca="true">+IF(AND(ISNUMBER(OFFSET('Hygiene Data'!$E$7,0,10*ROW('Hygiene Data'!E79))),'Data Summary'!DS85="Yes"),OFFSET('Hygiene Data'!$E$7,0,10*ROW('Hygiene Data'!E79)),NA())</f>
        <v>#N/A</v>
      </c>
      <c r="BE85" s="93" t="e">
        <f ca="true">+IF(AND(ISNUMBER(OFFSET('Hygiene Data'!$E$9,0,10*ROW('Hygiene Data'!E79))),'Data Summary'!DT85="Yes"),OFFSET('Hygiene Data'!$E$9,0,10*ROW('Hygiene Data'!E79)),NA())</f>
        <v>#N/A</v>
      </c>
      <c r="BF85" s="93" t="e">
        <f ca="true">+IF(AND(ISNUMBER(OFFSET('Hygiene Data'!$F$5,0,10*ROW('Hygiene Data'!F79))),'Data Summary'!DU85="Yes"),OFFSET('Hygiene Data'!$F$5,0,10*ROW('Hygiene Data'!F79)),NA())</f>
        <v>#N/A</v>
      </c>
      <c r="BG85" s="93" t="e">
        <f ca="true">+IF(AND(ISNUMBER(OFFSET('Hygiene Data'!$F$7,0,10*ROW('Hygiene Data'!F79))),'Data Summary'!DV85="Yes"),OFFSET('Hygiene Data'!$F$7,0,10*ROW('Hygiene Data'!F79)),NA())</f>
        <v>#N/A</v>
      </c>
      <c r="BH85" s="93" t="e">
        <f ca="true">+IF(AND(ISNUMBER(OFFSET('Hygiene Data'!$F$9,0,10*ROW('Hygiene Data'!F79))),'Data Summary'!DW85="Yes"),OFFSET('Hygiene Data'!$F$9,0,10*ROW('Hygiene Data'!F79)),NA())</f>
        <v>#N/A</v>
      </c>
      <c r="BI85" s="93" t="e">
        <f ca="true">+IF(AND(ISNUMBER(OFFSET('Hygiene Data'!$G$5,0,10*ROW('Hygiene Data'!G79))),'Data Summary'!DX85="Yes"),OFFSET('Hygiene Data'!$G$5,0,10*ROW('Hygiene Data'!G79)),NA())</f>
        <v>#N/A</v>
      </c>
      <c r="BJ85" s="93" t="e">
        <f ca="true">+IF(AND(ISNUMBER(OFFSET('Hygiene Data'!$G$7,0,10*ROW('Hygiene Data'!G79))),'Data Summary'!DY85="Yes"),OFFSET('Hygiene Data'!$G$7,0,10*ROW('Hygiene Data'!G79)),NA())</f>
        <v>#N/A</v>
      </c>
      <c r="BK85" s="93" t="e">
        <f ca="true">+IF(AND(ISNUMBER(OFFSET('Hygiene Data'!$G$9,0,10*ROW('Hygiene Data'!G79))),'Data Summary'!DZ85="Yes"),OFFSET('Hygiene Data'!$G$9,0,10*ROW('Hygiene Data'!G79)),NA())</f>
        <v>#N/A</v>
      </c>
      <c r="BL85" s="93" t="e">
        <f ca="true">+IF(AND(ISNUMBER(OFFSET('Hygiene Data'!$H$5,0,10*ROW('Hygiene Data'!H79))),'Data Summary'!EA85="Yes"),OFFSET('Hygiene Data'!$H$5,0,10*ROW('Hygiene Data'!H79)),NA())</f>
        <v>#N/A</v>
      </c>
      <c r="BM85" s="93" t="e">
        <f ca="true">+IF(AND(ISNUMBER(OFFSET('Hygiene Data'!$H$7,0,10*ROW('Hygiene Data'!H79))),'Data Summary'!EB85="Yes"),OFFSET('Hygiene Data'!$H$7,0,10*ROW('Hygiene Data'!H79)),NA())</f>
        <v>#N/A</v>
      </c>
      <c r="BN85" s="93" t="e">
        <f ca="true">+IF(AND(ISNUMBER(OFFSET('Hygiene Data'!$H$9,0,10*ROW('Hygiene Data'!H79))),'Data Summary'!EC85="Yes"),OFFSET('Hygiene Data'!$H$9,0,10*ROW('Hygiene Data'!H79)),NA())</f>
        <v>#N/A</v>
      </c>
      <c r="BO85" s="93" t="e">
        <f ca="true">+IF(AND(ISNUMBER(OFFSET('Hygiene Data'!$I$5,0,10*ROW('Hygiene Data'!I79))),'Data Summary'!ED85="Yes"),OFFSET('Hygiene Data'!$I$5,0,10*ROW('Hygiene Data'!I79)),NA())</f>
        <v>#N/A</v>
      </c>
      <c r="BP85" s="93" t="e">
        <f ca="true">+IF(AND(ISNUMBER(OFFSET('Hygiene Data'!$I$7,0,10*ROW('Hygiene Data'!I79))),'Data Summary'!EE85="Yes"),OFFSET('Hygiene Data'!$I$7,0,10*ROW('Hygiene Data'!I79)),NA())</f>
        <v>#N/A</v>
      </c>
      <c r="BQ85" s="93" t="e">
        <f ca="true">+IF(AND(ISNUMBER(OFFSET('Hygiene Data'!$I$9,0,10*ROW('Hygiene Data'!I79))),'Data Summary'!EF85="Yes"),OFFSET('Hygiene Data'!$I$9,0,10*ROW('Hygiene Data'!I79)),NA())</f>
        <v>#N/A</v>
      </c>
    </row>
    <row xmlns:x14ac="http://schemas.microsoft.com/office/spreadsheetml/2009/9/ac" r="86" x14ac:dyDescent="0.2">
      <c r="A86" s="329" t="e">
        <f ca="true">+RIGHT('Data Summary'!A86,LEN('Data Summary'!A86)-9)</f>
        <v>#VALUE!</v>
      </c>
      <c r="B86" s="35" t="str">
        <f ca="true">+IF(ISTEXT('Data Summary'!B86),'Data Summary'!B86,"")</f>
        <v/>
      </c>
      <c r="C86" s="328" t="e">
        <f ca="true">+VALUE('Data Summary'!C86)</f>
        <v>#VALUE!</v>
      </c>
      <c r="D86" s="91" t="e">
        <f ca="true">+IF(AND(ISNUMBER(OFFSET('Water Data'!$D$4,0,10*ROW('Water Data'!D80))),'Data Summary'!BS86="Yes"),100-OFFSET('Water Data'!$D$4,0,10*ROW('Water Data'!D80)),NA())</f>
        <v>#N/A</v>
      </c>
      <c r="E86" s="91" t="e">
        <f ca="true">+IF(AND(ISNUMBER(OFFSET('Water Data'!$D$6,0,10*ROW('Water Data'!D80))),'Data Summary'!BT86="Yes"),OFFSET('Water Data'!$D$6,0,10*ROW('Water Data'!D80)),NA())</f>
        <v>#N/A</v>
      </c>
      <c r="F86" s="91" t="e">
        <f ca="true">+IF(AND(ISNUMBER(OFFSET('Water Data'!$D$9,0,10*ROW('Water Data'!D80))),'Data Summary'!BU86="Yes"),OFFSET('Water Data'!$D$9,0,10*ROW('Water Data'!D80)),NA())</f>
        <v>#N/A</v>
      </c>
      <c r="G86" s="91" t="e">
        <f ca="true">+IF(AND(ISNUMBER(OFFSET('Water Data'!$E$4,0,10*ROW('Water Data'!E80))),'Data Summary'!BV86="Yes"),100-OFFSET('Water Data'!$E$4,0,10*ROW('Water Data'!E80)),NA())</f>
        <v>#N/A</v>
      </c>
      <c r="H86" s="91" t="e">
        <f ca="true">+IF(AND(ISNUMBER(OFFSET('Water Data'!$E$6,0,10*ROW('Water Data'!E80))),'Data Summary'!BW86="Yes"),OFFSET('Water Data'!$E$6,0,10*ROW('Water Data'!E80)),NA())</f>
        <v>#N/A</v>
      </c>
      <c r="I86" s="91" t="e">
        <f ca="true">+IF(AND(ISNUMBER(OFFSET('Water Data'!$E$9,0,10*ROW('Water Data'!E80))),'Data Summary'!BX86="Yes"),OFFSET('Water Data'!$E$9,0,10*ROW('Water Data'!E80)),NA())</f>
        <v>#N/A</v>
      </c>
      <c r="J86" s="91" t="e">
        <f ca="true">+IF(AND(ISNUMBER(OFFSET('Water Data'!$F$4,0,10*ROW('Water Data'!F80))),'Data Summary'!BY86="Yes"),100-OFFSET('Water Data'!$F$4,0,10*ROW('Water Data'!F80)),NA())</f>
        <v>#N/A</v>
      </c>
      <c r="K86" s="91" t="e">
        <f ca="true">+IF(AND(ISNUMBER(OFFSET('Water Data'!$F$6,0,10*ROW('Water Data'!F80))),'Data Summary'!BZ86="Yes"),OFFSET('Water Data'!$F$6,0,10*ROW('Water Data'!F80)),NA())</f>
        <v>#N/A</v>
      </c>
      <c r="L86" s="91" t="e">
        <f ca="true">+IF(AND(ISNUMBER(OFFSET('Water Data'!$F$9,0,10*ROW('Water Data'!F80))),'Data Summary'!CA86="Yes"),OFFSET('Water Data'!$F$9,0,10*ROW('Water Data'!F80)),NA())</f>
        <v>#N/A</v>
      </c>
      <c r="M86" s="91" t="e">
        <f ca="true">+IF(AND(ISNUMBER(OFFSET('Water Data'!$G$4,0,10*ROW('Water Data'!G80))),'Data Summary'!CB86="Yes"),100-OFFSET('Water Data'!$G$4,0,10*ROW('Water Data'!G80)),NA())</f>
        <v>#N/A</v>
      </c>
      <c r="N86" s="91" t="e">
        <f ca="true">+IF(AND(ISNUMBER(OFFSET('Water Data'!$G$6,0,10*ROW('Water Data'!G80))),'Data Summary'!CC86="Yes"),OFFSET('Water Data'!$G$6,0,10*ROW('Water Data'!G80)),NA())</f>
        <v>#N/A</v>
      </c>
      <c r="O86" s="91" t="e">
        <f ca="true">+IF(AND(ISNUMBER(OFFSET('Water Data'!$G$9,0,10*ROW('Water Data'!G80))),'Data Summary'!CD86="Yes"),OFFSET('Water Data'!$G$9,0,10*ROW('Water Data'!G80)),NA())</f>
        <v>#N/A</v>
      </c>
      <c r="P86" s="91" t="e">
        <f ca="true">+IF(AND(ISNUMBER(OFFSET('Water Data'!$H$4,0,10*ROW('Water Data'!H80))),'Data Summary'!CE86="Yes"),100-OFFSET('Water Data'!$H$4,0,10*ROW('Water Data'!H80)),NA())</f>
        <v>#N/A</v>
      </c>
      <c r="Q86" s="91" t="e">
        <f ca="true">+IF(AND(ISNUMBER(OFFSET('Water Data'!$H$6,0,10*ROW('Water Data'!H80))),'Data Summary'!CF86="Yes"),OFFSET('Water Data'!$H$6,0,10*ROW('Water Data'!H80)),NA())</f>
        <v>#N/A</v>
      </c>
      <c r="R86" s="91" t="e">
        <f ca="true">+IF(AND(ISNUMBER(OFFSET('Water Data'!$H$9,0,10*ROW('Water Data'!H80))),'Data Summary'!CG86="Yes"),OFFSET('Water Data'!$H$9,0,10*ROW('Water Data'!H80)),NA())</f>
        <v>#N/A</v>
      </c>
      <c r="S86" s="91" t="e">
        <f ca="true">+IF(AND(ISNUMBER(OFFSET('Water Data'!$I$4,0,10*ROW('Water Data'!I80))),'Data Summary'!CH86="Yes"),100-OFFSET('Water Data'!$I$4,0,10*ROW('Water Data'!I80)),NA())</f>
        <v>#N/A</v>
      </c>
      <c r="T86" s="91" t="e">
        <f ca="true">+IF(AND(ISNUMBER(OFFSET('Water Data'!$I$6,0,10*ROW('Water Data'!I80))),'Data Summary'!CI86="Yes"),OFFSET('Water Data'!$I$6,0,10*ROW('Water Data'!I80)),NA())</f>
        <v>#N/A</v>
      </c>
      <c r="U86" s="91" t="e">
        <f ca="true">+IF(AND(ISNUMBER(OFFSET('Water Data'!$I$9,0,10*ROW('Water Data'!I80))),'Data Summary'!CJ86="Yes"),OFFSET('Water Data'!$I$9,0,10*ROW('Water Data'!I80)),NA())</f>
        <v>#N/A</v>
      </c>
      <c r="V86" s="92" t="e">
        <f ca="true">+IF(AND(ISNUMBER(OFFSET('Sanitation Data'!$D$4,0,10*ROW('Sanitation Data'!D80))),'Data Summary'!CK86="Yes"),100-OFFSET('Sanitation Data'!$D$4,0,10*ROW('Sanitation Data'!D80)),NA())</f>
        <v>#N/A</v>
      </c>
      <c r="W86" s="92" t="e">
        <f ca="true">+IF(AND(ISNUMBER(OFFSET('Sanitation Data'!$D$6,0,10*ROW('Sanitation Data'!D80))),'Data Summary'!CL86="Yes"),OFFSET('Sanitation Data'!$D$6,0,10*ROW('Sanitation Data'!D80)),NA())</f>
        <v>#N/A</v>
      </c>
      <c r="X86" s="92" t="e">
        <f ca="true">+IF(AND(ISNUMBER(OFFSET('Sanitation Data'!$D$10,0,10*ROW('Sanitation Data'!D80))),'Data Summary'!CM86="Yes"),OFFSET('Sanitation Data'!$D$10,0,10*ROW('Sanitation Data'!D80)),NA())</f>
        <v>#N/A</v>
      </c>
      <c r="Y86" s="92" t="e">
        <f ca="true">+IF(AND(ISNUMBER(OFFSET('Sanitation Data'!$D$11,0,10*ROW('Sanitation Data'!D80))),'Data Summary'!CN86="Yes"),OFFSET('Sanitation Data'!$D$11,0,10*ROW('Sanitation Data'!D80)),NA())</f>
        <v>#N/A</v>
      </c>
      <c r="Z86" s="92" t="e">
        <f ca="true">+IF(AND(ISNUMBER(OFFSET('Sanitation Data'!$D$12,0,10*ROW('Sanitation Data'!D80))),'Data Summary'!CO86="Yes"),OFFSET('Sanitation Data'!$D$12,0,10*ROW('Sanitation Data'!D80)),NA())</f>
        <v>#N/A</v>
      </c>
      <c r="AA86" s="92" t="e">
        <f ca="true">+IF(AND(ISNUMBER(OFFSET('Sanitation Data'!$E$4,0,10*ROW('Sanitation Data'!E80))),'Data Summary'!CP86="Yes"),100-OFFSET('Sanitation Data'!$E$4,0,10*ROW('Sanitation Data'!E80)),NA())</f>
        <v>#N/A</v>
      </c>
      <c r="AB86" s="92" t="e">
        <f ca="true">+IF(AND(ISNUMBER(OFFSET('Sanitation Data'!$E$6,0,10*ROW('Sanitation Data'!E80))),'Data Summary'!CQ86="Yes"),OFFSET('Sanitation Data'!$E$6,0,10*ROW('Sanitation Data'!E80)),NA())</f>
        <v>#N/A</v>
      </c>
      <c r="AC86" s="92" t="e">
        <f ca="true">+IF(AND(ISNUMBER(OFFSET('Sanitation Data'!$E$10,0,10*ROW('Sanitation Data'!E80))),'Data Summary'!CR86="Yes"),OFFSET('Sanitation Data'!$E$10,0,10*ROW('Sanitation Data'!E80)),NA())</f>
        <v>#N/A</v>
      </c>
      <c r="AD86" s="92" t="e">
        <f ca="true">+IF(AND(ISNUMBER(OFFSET('Sanitation Data'!$E$11,0,10*ROW('Sanitation Data'!E80))),'Data Summary'!CS86="Yes"),OFFSET('Sanitation Data'!$E$11,0,10*ROW('Sanitation Data'!E80)),NA())</f>
        <v>#N/A</v>
      </c>
      <c r="AE86" s="92" t="e">
        <f ca="true">+IF(AND(ISNUMBER(OFFSET('Sanitation Data'!$E$12,0,10*ROW('Sanitation Data'!E80))),'Data Summary'!CT86="Yes"),OFFSET('Sanitation Data'!$E$12,0,10*ROW('Sanitation Data'!E80)),NA())</f>
        <v>#N/A</v>
      </c>
      <c r="AF86" s="92" t="e">
        <f ca="true">+IF(AND(ISNUMBER(OFFSET('Sanitation Data'!$F$4,0,10*ROW('Sanitation Data'!F80))),'Data Summary'!CU86="Yes"),100-OFFSET('Sanitation Data'!$F$4,0,10*ROW('Sanitation Data'!F80)),NA())</f>
        <v>#N/A</v>
      </c>
      <c r="AG86" s="92" t="e">
        <f ca="true">+IF(AND(ISNUMBER(OFFSET('Sanitation Data'!$F$6,0,10*ROW('Sanitation Data'!F80))),'Data Summary'!CV86="Yes"),OFFSET('Sanitation Data'!$F$6,0,10*ROW('Sanitation Data'!F80)),NA())</f>
        <v>#N/A</v>
      </c>
      <c r="AH86" s="92" t="e">
        <f ca="true">+IF(AND(ISNUMBER(OFFSET('Sanitation Data'!$F$10,0,10*ROW('Sanitation Data'!F80))),'Data Summary'!CW86="Yes"),OFFSET('Sanitation Data'!$F$10,0,10*ROW('Sanitation Data'!F80)),NA())</f>
        <v>#N/A</v>
      </c>
      <c r="AI86" s="92" t="e">
        <f ca="true">+IF(AND(ISNUMBER(OFFSET('Sanitation Data'!$F$11,0,10*ROW('Sanitation Data'!F80))),'Data Summary'!CX86="Yes"),OFFSET('Sanitation Data'!$F$11,0,10*ROW('Sanitation Data'!F80)),NA())</f>
        <v>#N/A</v>
      </c>
      <c r="AJ86" s="92" t="e">
        <f ca="true">+IF(AND(ISNUMBER(OFFSET('Sanitation Data'!$F$12,0,10*ROW('Sanitation Data'!F80))),'Data Summary'!CY86="Yes"),OFFSET('Sanitation Data'!$F$12,0,10*ROW('Sanitation Data'!F80)),NA())</f>
        <v>#N/A</v>
      </c>
      <c r="AK86" s="92" t="e">
        <f ca="true">+IF(AND(ISNUMBER(OFFSET('Sanitation Data'!$G$4,0,10*ROW('Sanitation Data'!G80))),'Data Summary'!CZ86="Yes"),100-OFFSET('Sanitation Data'!$G$4,0,10*ROW('Sanitation Data'!G80)),NA())</f>
        <v>#N/A</v>
      </c>
      <c r="AL86" s="92" t="e">
        <f ca="true">+IF(AND(ISNUMBER(OFFSET('Sanitation Data'!$G$6,0,10*ROW('Sanitation Data'!G80))),'Data Summary'!DA86="Yes"),OFFSET('Sanitation Data'!$G$6,0,10*ROW('Sanitation Data'!G80)),NA())</f>
        <v>#N/A</v>
      </c>
      <c r="AM86" s="92" t="e">
        <f ca="true">+IF(AND(ISNUMBER(OFFSET('Sanitation Data'!$G$10,0,10*ROW('Sanitation Data'!G80))),'Data Summary'!DB86="Yes"),OFFSET('Sanitation Data'!$G$10,0,10*ROW('Sanitation Data'!G80)),NA())</f>
        <v>#N/A</v>
      </c>
      <c r="AN86" s="92" t="e">
        <f ca="true">+IF(AND(ISNUMBER(OFFSET('Sanitation Data'!$G$11,0,10*ROW('Sanitation Data'!G80))),'Data Summary'!DC86="Yes"),OFFSET('Sanitation Data'!$G$11,0,10*ROW('Sanitation Data'!G80)),NA())</f>
        <v>#N/A</v>
      </c>
      <c r="AO86" s="92" t="e">
        <f ca="true">+IF(AND(ISNUMBER(OFFSET('Sanitation Data'!$G$12,0,10*ROW('Sanitation Data'!G80))),'Data Summary'!DD86="Yes"),OFFSET('Sanitation Data'!$G$12,0,10*ROW('Sanitation Data'!G80)),NA())</f>
        <v>#N/A</v>
      </c>
      <c r="AP86" s="92" t="e">
        <f ca="true">+IF(AND(ISNUMBER(OFFSET('Sanitation Data'!$H$4,0,10*ROW('Sanitation Data'!H80))),'Data Summary'!DE86="Yes"),100-OFFSET('Sanitation Data'!$H$4,0,10*ROW('Sanitation Data'!H80)),NA())</f>
        <v>#N/A</v>
      </c>
      <c r="AQ86" s="92" t="e">
        <f ca="true">+IF(AND(ISNUMBER(OFFSET('Sanitation Data'!$H$6,0,10*ROW('Sanitation Data'!H80))),'Data Summary'!DF86="Yes"),OFFSET('Sanitation Data'!$H$6,0,10*ROW('Sanitation Data'!H80)),NA())</f>
        <v>#N/A</v>
      </c>
      <c r="AR86" s="92" t="e">
        <f ca="true">+IF(AND(ISNUMBER(OFFSET('Sanitation Data'!$H$10,0,10*ROW('Sanitation Data'!H80))),'Data Summary'!DG86="Yes"),OFFSET('Sanitation Data'!$H$10,0,10*ROW('Sanitation Data'!H80)),NA())</f>
        <v>#N/A</v>
      </c>
      <c r="AS86" s="92" t="e">
        <f ca="true">+IF(AND(ISNUMBER(OFFSET('Sanitation Data'!$H$11,0,10*ROW('Sanitation Data'!H80))),'Data Summary'!DH86="Yes"),OFFSET('Sanitation Data'!$H$11,0,10*ROW('Sanitation Data'!H80)),NA())</f>
        <v>#N/A</v>
      </c>
      <c r="AT86" s="92" t="e">
        <f ca="true">+IF(AND(ISNUMBER(OFFSET('Sanitation Data'!$H$12,0,10*ROW('Sanitation Data'!H80))),'Data Summary'!DI86="Yes"),OFFSET('Sanitation Data'!$H$12,0,10*ROW('Sanitation Data'!H80)),NA())</f>
        <v>#N/A</v>
      </c>
      <c r="AU86" s="92" t="e">
        <f ca="true">+IF(AND(ISNUMBER(OFFSET('Sanitation Data'!$I$4,0,10*ROW('Sanitation Data'!I80))),'Data Summary'!DJ86="Yes"),100-OFFSET('Sanitation Data'!$I$4,0,10*ROW('Sanitation Data'!I80)),NA())</f>
        <v>#N/A</v>
      </c>
      <c r="AV86" s="92" t="e">
        <f ca="true">+IF(AND(ISNUMBER(OFFSET('Sanitation Data'!$I$6,0,10*ROW('Sanitation Data'!I80))),'Data Summary'!DK86="Yes"),OFFSET('Sanitation Data'!$I$6,0,10*ROW('Sanitation Data'!I80)),NA())</f>
        <v>#N/A</v>
      </c>
      <c r="AW86" s="92" t="e">
        <f ca="true">+IF(AND(ISNUMBER(OFFSET('Sanitation Data'!$I$10,0,10*ROW('Sanitation Data'!I80))),'Data Summary'!DL86="Yes"),OFFSET('Sanitation Data'!$I$10,0,10*ROW('Sanitation Data'!I80)),NA())</f>
        <v>#N/A</v>
      </c>
      <c r="AX86" s="92" t="e">
        <f ca="true">+IF(AND(ISNUMBER(OFFSET('Sanitation Data'!$I$11,0,10*ROW('Sanitation Data'!I80))),'Data Summary'!DM86="Yes"),OFFSET('Sanitation Data'!$I$11,0,10*ROW('Sanitation Data'!I80)),NA())</f>
        <v>#N/A</v>
      </c>
      <c r="AY86" s="92" t="e">
        <f ca="true">+IF(AND(ISNUMBER(OFFSET('Sanitation Data'!$I$12,0,10*ROW('Sanitation Data'!I80))),'Data Summary'!DN86="Yes"),OFFSET('Sanitation Data'!$I$12,0,10*ROW('Sanitation Data'!I80)),NA())</f>
        <v>#N/A</v>
      </c>
      <c r="AZ86" s="93" t="e">
        <f ca="true">+IF(AND(ISNUMBER(OFFSET('Hygiene Data'!$D$5,0,10*ROW('Hygiene Data'!D80))),'Data Summary'!DO86="Yes"),OFFSET('Hygiene Data'!$D$5,0,10*ROW('Hygiene Data'!D80)),NA())</f>
        <v>#N/A</v>
      </c>
      <c r="BA86" s="93" t="e">
        <f ca="true">+IF(AND(ISNUMBER(OFFSET('Hygiene Data'!$D$7,0,10*ROW('Hygiene Data'!D80))),'Data Summary'!DP86="Yes"),OFFSET('Hygiene Data'!$D$7,0,10*ROW('Hygiene Data'!D80)),NA())</f>
        <v>#N/A</v>
      </c>
      <c r="BB86" s="93" t="e">
        <f ca="true">+IF(AND(ISNUMBER(OFFSET('Hygiene Data'!$D$9,0,10*ROW('Hygiene Data'!D80))),'Data Summary'!DQ86="Yes"),OFFSET('Hygiene Data'!$D$9,0,10*ROW('Hygiene Data'!D80)),NA())</f>
        <v>#N/A</v>
      </c>
      <c r="BC86" s="93" t="e">
        <f ca="true">+IF(AND(ISNUMBER(OFFSET('Hygiene Data'!$E$5,0,10*ROW('Hygiene Data'!E80))),'Data Summary'!DR86="Yes"),OFFSET('Hygiene Data'!$E$5,0,10*ROW('Hygiene Data'!E80)),NA())</f>
        <v>#N/A</v>
      </c>
      <c r="BD86" s="93" t="e">
        <f ca="true">+IF(AND(ISNUMBER(OFFSET('Hygiene Data'!$E$7,0,10*ROW('Hygiene Data'!E80))),'Data Summary'!DS86="Yes"),OFFSET('Hygiene Data'!$E$7,0,10*ROW('Hygiene Data'!E80)),NA())</f>
        <v>#N/A</v>
      </c>
      <c r="BE86" s="93" t="e">
        <f ca="true">+IF(AND(ISNUMBER(OFFSET('Hygiene Data'!$E$9,0,10*ROW('Hygiene Data'!E80))),'Data Summary'!DT86="Yes"),OFFSET('Hygiene Data'!$E$9,0,10*ROW('Hygiene Data'!E80)),NA())</f>
        <v>#N/A</v>
      </c>
      <c r="BF86" s="93" t="e">
        <f ca="true">+IF(AND(ISNUMBER(OFFSET('Hygiene Data'!$F$5,0,10*ROW('Hygiene Data'!F80))),'Data Summary'!DU86="Yes"),OFFSET('Hygiene Data'!$F$5,0,10*ROW('Hygiene Data'!F80)),NA())</f>
        <v>#N/A</v>
      </c>
      <c r="BG86" s="93" t="e">
        <f ca="true">+IF(AND(ISNUMBER(OFFSET('Hygiene Data'!$F$7,0,10*ROW('Hygiene Data'!F80))),'Data Summary'!DV86="Yes"),OFFSET('Hygiene Data'!$F$7,0,10*ROW('Hygiene Data'!F80)),NA())</f>
        <v>#N/A</v>
      </c>
      <c r="BH86" s="93" t="e">
        <f ca="true">+IF(AND(ISNUMBER(OFFSET('Hygiene Data'!$F$9,0,10*ROW('Hygiene Data'!F80))),'Data Summary'!DW86="Yes"),OFFSET('Hygiene Data'!$F$9,0,10*ROW('Hygiene Data'!F80)),NA())</f>
        <v>#N/A</v>
      </c>
      <c r="BI86" s="93" t="e">
        <f ca="true">+IF(AND(ISNUMBER(OFFSET('Hygiene Data'!$G$5,0,10*ROW('Hygiene Data'!G80))),'Data Summary'!DX86="Yes"),OFFSET('Hygiene Data'!$G$5,0,10*ROW('Hygiene Data'!G80)),NA())</f>
        <v>#N/A</v>
      </c>
      <c r="BJ86" s="93" t="e">
        <f ca="true">+IF(AND(ISNUMBER(OFFSET('Hygiene Data'!$G$7,0,10*ROW('Hygiene Data'!G80))),'Data Summary'!DY86="Yes"),OFFSET('Hygiene Data'!$G$7,0,10*ROW('Hygiene Data'!G80)),NA())</f>
        <v>#N/A</v>
      </c>
      <c r="BK86" s="93" t="e">
        <f ca="true">+IF(AND(ISNUMBER(OFFSET('Hygiene Data'!$G$9,0,10*ROW('Hygiene Data'!G80))),'Data Summary'!DZ86="Yes"),OFFSET('Hygiene Data'!$G$9,0,10*ROW('Hygiene Data'!G80)),NA())</f>
        <v>#N/A</v>
      </c>
      <c r="BL86" s="93" t="e">
        <f ca="true">+IF(AND(ISNUMBER(OFFSET('Hygiene Data'!$H$5,0,10*ROW('Hygiene Data'!H80))),'Data Summary'!EA86="Yes"),OFFSET('Hygiene Data'!$H$5,0,10*ROW('Hygiene Data'!H80)),NA())</f>
        <v>#N/A</v>
      </c>
      <c r="BM86" s="93" t="e">
        <f ca="true">+IF(AND(ISNUMBER(OFFSET('Hygiene Data'!$H$7,0,10*ROW('Hygiene Data'!H80))),'Data Summary'!EB86="Yes"),OFFSET('Hygiene Data'!$H$7,0,10*ROW('Hygiene Data'!H80)),NA())</f>
        <v>#N/A</v>
      </c>
      <c r="BN86" s="93" t="e">
        <f ca="true">+IF(AND(ISNUMBER(OFFSET('Hygiene Data'!$H$9,0,10*ROW('Hygiene Data'!H80))),'Data Summary'!EC86="Yes"),OFFSET('Hygiene Data'!$H$9,0,10*ROW('Hygiene Data'!H80)),NA())</f>
        <v>#N/A</v>
      </c>
      <c r="BO86" s="93" t="e">
        <f ca="true">+IF(AND(ISNUMBER(OFFSET('Hygiene Data'!$I$5,0,10*ROW('Hygiene Data'!I80))),'Data Summary'!ED86="Yes"),OFFSET('Hygiene Data'!$I$5,0,10*ROW('Hygiene Data'!I80)),NA())</f>
        <v>#N/A</v>
      </c>
      <c r="BP86" s="93" t="e">
        <f ca="true">+IF(AND(ISNUMBER(OFFSET('Hygiene Data'!$I$7,0,10*ROW('Hygiene Data'!I80))),'Data Summary'!EE86="Yes"),OFFSET('Hygiene Data'!$I$7,0,10*ROW('Hygiene Data'!I80)),NA())</f>
        <v>#N/A</v>
      </c>
      <c r="BQ86" s="93" t="e">
        <f ca="true">+IF(AND(ISNUMBER(OFFSET('Hygiene Data'!$I$9,0,10*ROW('Hygiene Data'!I80))),'Data Summary'!EF86="Yes"),OFFSET('Hygiene Data'!$I$9,0,10*ROW('Hygiene Data'!I80)),NA())</f>
        <v>#N/A</v>
      </c>
    </row>
    <row xmlns:x14ac="http://schemas.microsoft.com/office/spreadsheetml/2009/9/ac" r="87" x14ac:dyDescent="0.2">
      <c r="A87" s="329" t="e">
        <f ca="true">+RIGHT('Data Summary'!A87,LEN('Data Summary'!A87)-9)</f>
        <v>#VALUE!</v>
      </c>
      <c r="B87" s="35" t="str">
        <f ca="true">+IF(ISTEXT('Data Summary'!B87),'Data Summary'!B87,"")</f>
        <v/>
      </c>
      <c r="C87" s="328" t="e">
        <f ca="true">+VALUE('Data Summary'!C87)</f>
        <v>#VALUE!</v>
      </c>
      <c r="D87" s="91" t="e">
        <f ca="true">+IF(AND(ISNUMBER(OFFSET('Water Data'!$D$4,0,10*ROW('Water Data'!D81))),'Data Summary'!BS87="Yes"),100-OFFSET('Water Data'!$D$4,0,10*ROW('Water Data'!D81)),NA())</f>
        <v>#N/A</v>
      </c>
      <c r="E87" s="91" t="e">
        <f ca="true">+IF(AND(ISNUMBER(OFFSET('Water Data'!$D$6,0,10*ROW('Water Data'!D81))),'Data Summary'!BT87="Yes"),OFFSET('Water Data'!$D$6,0,10*ROW('Water Data'!D81)),NA())</f>
        <v>#N/A</v>
      </c>
      <c r="F87" s="91" t="e">
        <f ca="true">+IF(AND(ISNUMBER(OFFSET('Water Data'!$D$9,0,10*ROW('Water Data'!D81))),'Data Summary'!BU87="Yes"),OFFSET('Water Data'!$D$9,0,10*ROW('Water Data'!D81)),NA())</f>
        <v>#N/A</v>
      </c>
      <c r="G87" s="91" t="e">
        <f ca="true">+IF(AND(ISNUMBER(OFFSET('Water Data'!$E$4,0,10*ROW('Water Data'!E81))),'Data Summary'!BV87="Yes"),100-OFFSET('Water Data'!$E$4,0,10*ROW('Water Data'!E81)),NA())</f>
        <v>#N/A</v>
      </c>
      <c r="H87" s="91" t="e">
        <f ca="true">+IF(AND(ISNUMBER(OFFSET('Water Data'!$E$6,0,10*ROW('Water Data'!E81))),'Data Summary'!BW87="Yes"),OFFSET('Water Data'!$E$6,0,10*ROW('Water Data'!E81)),NA())</f>
        <v>#N/A</v>
      </c>
      <c r="I87" s="91" t="e">
        <f ca="true">+IF(AND(ISNUMBER(OFFSET('Water Data'!$E$9,0,10*ROW('Water Data'!E81))),'Data Summary'!BX87="Yes"),OFFSET('Water Data'!$E$9,0,10*ROW('Water Data'!E81)),NA())</f>
        <v>#N/A</v>
      </c>
      <c r="J87" s="91" t="e">
        <f ca="true">+IF(AND(ISNUMBER(OFFSET('Water Data'!$F$4,0,10*ROW('Water Data'!F81))),'Data Summary'!BY87="Yes"),100-OFFSET('Water Data'!$F$4,0,10*ROW('Water Data'!F81)),NA())</f>
        <v>#N/A</v>
      </c>
      <c r="K87" s="91" t="e">
        <f ca="true">+IF(AND(ISNUMBER(OFFSET('Water Data'!$F$6,0,10*ROW('Water Data'!F81))),'Data Summary'!BZ87="Yes"),OFFSET('Water Data'!$F$6,0,10*ROW('Water Data'!F81)),NA())</f>
        <v>#N/A</v>
      </c>
      <c r="L87" s="91" t="e">
        <f ca="true">+IF(AND(ISNUMBER(OFFSET('Water Data'!$F$9,0,10*ROW('Water Data'!F81))),'Data Summary'!CA87="Yes"),OFFSET('Water Data'!$F$9,0,10*ROW('Water Data'!F81)),NA())</f>
        <v>#N/A</v>
      </c>
      <c r="M87" s="91" t="e">
        <f ca="true">+IF(AND(ISNUMBER(OFFSET('Water Data'!$G$4,0,10*ROW('Water Data'!G81))),'Data Summary'!CB87="Yes"),100-OFFSET('Water Data'!$G$4,0,10*ROW('Water Data'!G81)),NA())</f>
        <v>#N/A</v>
      </c>
      <c r="N87" s="91" t="e">
        <f ca="true">+IF(AND(ISNUMBER(OFFSET('Water Data'!$G$6,0,10*ROW('Water Data'!G81))),'Data Summary'!CC87="Yes"),OFFSET('Water Data'!$G$6,0,10*ROW('Water Data'!G81)),NA())</f>
        <v>#N/A</v>
      </c>
      <c r="O87" s="91" t="e">
        <f ca="true">+IF(AND(ISNUMBER(OFFSET('Water Data'!$G$9,0,10*ROW('Water Data'!G81))),'Data Summary'!CD87="Yes"),OFFSET('Water Data'!$G$9,0,10*ROW('Water Data'!G81)),NA())</f>
        <v>#N/A</v>
      </c>
      <c r="P87" s="91" t="e">
        <f ca="true">+IF(AND(ISNUMBER(OFFSET('Water Data'!$H$4,0,10*ROW('Water Data'!H81))),'Data Summary'!CE87="Yes"),100-OFFSET('Water Data'!$H$4,0,10*ROW('Water Data'!H81)),NA())</f>
        <v>#N/A</v>
      </c>
      <c r="Q87" s="91" t="e">
        <f ca="true">+IF(AND(ISNUMBER(OFFSET('Water Data'!$H$6,0,10*ROW('Water Data'!H81))),'Data Summary'!CF87="Yes"),OFFSET('Water Data'!$H$6,0,10*ROW('Water Data'!H81)),NA())</f>
        <v>#N/A</v>
      </c>
      <c r="R87" s="91" t="e">
        <f ca="true">+IF(AND(ISNUMBER(OFFSET('Water Data'!$H$9,0,10*ROW('Water Data'!H81))),'Data Summary'!CG87="Yes"),OFFSET('Water Data'!$H$9,0,10*ROW('Water Data'!H81)),NA())</f>
        <v>#N/A</v>
      </c>
      <c r="S87" s="91" t="e">
        <f ca="true">+IF(AND(ISNUMBER(OFFSET('Water Data'!$I$4,0,10*ROW('Water Data'!I81))),'Data Summary'!CH87="Yes"),100-OFFSET('Water Data'!$I$4,0,10*ROW('Water Data'!I81)),NA())</f>
        <v>#N/A</v>
      </c>
      <c r="T87" s="91" t="e">
        <f ca="true">+IF(AND(ISNUMBER(OFFSET('Water Data'!$I$6,0,10*ROW('Water Data'!I81))),'Data Summary'!CI87="Yes"),OFFSET('Water Data'!$I$6,0,10*ROW('Water Data'!I81)),NA())</f>
        <v>#N/A</v>
      </c>
      <c r="U87" s="91" t="e">
        <f ca="true">+IF(AND(ISNUMBER(OFFSET('Water Data'!$I$9,0,10*ROW('Water Data'!I81))),'Data Summary'!CJ87="Yes"),OFFSET('Water Data'!$I$9,0,10*ROW('Water Data'!I81)),NA())</f>
        <v>#N/A</v>
      </c>
      <c r="V87" s="92" t="e">
        <f ca="true">+IF(AND(ISNUMBER(OFFSET('Sanitation Data'!$D$4,0,10*ROW('Sanitation Data'!D81))),'Data Summary'!CK87="Yes"),100-OFFSET('Sanitation Data'!$D$4,0,10*ROW('Sanitation Data'!D81)),NA())</f>
        <v>#N/A</v>
      </c>
      <c r="W87" s="92" t="e">
        <f ca="true">+IF(AND(ISNUMBER(OFFSET('Sanitation Data'!$D$6,0,10*ROW('Sanitation Data'!D81))),'Data Summary'!CL87="Yes"),OFFSET('Sanitation Data'!$D$6,0,10*ROW('Sanitation Data'!D81)),NA())</f>
        <v>#N/A</v>
      </c>
      <c r="X87" s="92" t="e">
        <f ca="true">+IF(AND(ISNUMBER(OFFSET('Sanitation Data'!$D$10,0,10*ROW('Sanitation Data'!D81))),'Data Summary'!CM87="Yes"),OFFSET('Sanitation Data'!$D$10,0,10*ROW('Sanitation Data'!D81)),NA())</f>
        <v>#N/A</v>
      </c>
      <c r="Y87" s="92" t="e">
        <f ca="true">+IF(AND(ISNUMBER(OFFSET('Sanitation Data'!$D$11,0,10*ROW('Sanitation Data'!D81))),'Data Summary'!CN87="Yes"),OFFSET('Sanitation Data'!$D$11,0,10*ROW('Sanitation Data'!D81)),NA())</f>
        <v>#N/A</v>
      </c>
      <c r="Z87" s="92" t="e">
        <f ca="true">+IF(AND(ISNUMBER(OFFSET('Sanitation Data'!$D$12,0,10*ROW('Sanitation Data'!D81))),'Data Summary'!CO87="Yes"),OFFSET('Sanitation Data'!$D$12,0,10*ROW('Sanitation Data'!D81)),NA())</f>
        <v>#N/A</v>
      </c>
      <c r="AA87" s="92" t="e">
        <f ca="true">+IF(AND(ISNUMBER(OFFSET('Sanitation Data'!$E$4,0,10*ROW('Sanitation Data'!E81))),'Data Summary'!CP87="Yes"),100-OFFSET('Sanitation Data'!$E$4,0,10*ROW('Sanitation Data'!E81)),NA())</f>
        <v>#N/A</v>
      </c>
      <c r="AB87" s="92" t="e">
        <f ca="true">+IF(AND(ISNUMBER(OFFSET('Sanitation Data'!$E$6,0,10*ROW('Sanitation Data'!E81))),'Data Summary'!CQ87="Yes"),OFFSET('Sanitation Data'!$E$6,0,10*ROW('Sanitation Data'!E81)),NA())</f>
        <v>#N/A</v>
      </c>
      <c r="AC87" s="92" t="e">
        <f ca="true">+IF(AND(ISNUMBER(OFFSET('Sanitation Data'!$E$10,0,10*ROW('Sanitation Data'!E81))),'Data Summary'!CR87="Yes"),OFFSET('Sanitation Data'!$E$10,0,10*ROW('Sanitation Data'!E81)),NA())</f>
        <v>#N/A</v>
      </c>
      <c r="AD87" s="92" t="e">
        <f ca="true">+IF(AND(ISNUMBER(OFFSET('Sanitation Data'!$E$11,0,10*ROW('Sanitation Data'!E81))),'Data Summary'!CS87="Yes"),OFFSET('Sanitation Data'!$E$11,0,10*ROW('Sanitation Data'!E81)),NA())</f>
        <v>#N/A</v>
      </c>
      <c r="AE87" s="92" t="e">
        <f ca="true">+IF(AND(ISNUMBER(OFFSET('Sanitation Data'!$E$12,0,10*ROW('Sanitation Data'!E81))),'Data Summary'!CT87="Yes"),OFFSET('Sanitation Data'!$E$12,0,10*ROW('Sanitation Data'!E81)),NA())</f>
        <v>#N/A</v>
      </c>
      <c r="AF87" s="92" t="e">
        <f ca="true">+IF(AND(ISNUMBER(OFFSET('Sanitation Data'!$F$4,0,10*ROW('Sanitation Data'!F81))),'Data Summary'!CU87="Yes"),100-OFFSET('Sanitation Data'!$F$4,0,10*ROW('Sanitation Data'!F81)),NA())</f>
        <v>#N/A</v>
      </c>
      <c r="AG87" s="92" t="e">
        <f ca="true">+IF(AND(ISNUMBER(OFFSET('Sanitation Data'!$F$6,0,10*ROW('Sanitation Data'!F81))),'Data Summary'!CV87="Yes"),OFFSET('Sanitation Data'!$F$6,0,10*ROW('Sanitation Data'!F81)),NA())</f>
        <v>#N/A</v>
      </c>
      <c r="AH87" s="92" t="e">
        <f ca="true">+IF(AND(ISNUMBER(OFFSET('Sanitation Data'!$F$10,0,10*ROW('Sanitation Data'!F81))),'Data Summary'!CW87="Yes"),OFFSET('Sanitation Data'!$F$10,0,10*ROW('Sanitation Data'!F81)),NA())</f>
        <v>#N/A</v>
      </c>
      <c r="AI87" s="92" t="e">
        <f ca="true">+IF(AND(ISNUMBER(OFFSET('Sanitation Data'!$F$11,0,10*ROW('Sanitation Data'!F81))),'Data Summary'!CX87="Yes"),OFFSET('Sanitation Data'!$F$11,0,10*ROW('Sanitation Data'!F81)),NA())</f>
        <v>#N/A</v>
      </c>
      <c r="AJ87" s="92" t="e">
        <f ca="true">+IF(AND(ISNUMBER(OFFSET('Sanitation Data'!$F$12,0,10*ROW('Sanitation Data'!F81))),'Data Summary'!CY87="Yes"),OFFSET('Sanitation Data'!$F$12,0,10*ROW('Sanitation Data'!F81)),NA())</f>
        <v>#N/A</v>
      </c>
      <c r="AK87" s="92" t="e">
        <f ca="true">+IF(AND(ISNUMBER(OFFSET('Sanitation Data'!$G$4,0,10*ROW('Sanitation Data'!G81))),'Data Summary'!CZ87="Yes"),100-OFFSET('Sanitation Data'!$G$4,0,10*ROW('Sanitation Data'!G81)),NA())</f>
        <v>#N/A</v>
      </c>
      <c r="AL87" s="92" t="e">
        <f ca="true">+IF(AND(ISNUMBER(OFFSET('Sanitation Data'!$G$6,0,10*ROW('Sanitation Data'!G81))),'Data Summary'!DA87="Yes"),OFFSET('Sanitation Data'!$G$6,0,10*ROW('Sanitation Data'!G81)),NA())</f>
        <v>#N/A</v>
      </c>
      <c r="AM87" s="92" t="e">
        <f ca="true">+IF(AND(ISNUMBER(OFFSET('Sanitation Data'!$G$10,0,10*ROW('Sanitation Data'!G81))),'Data Summary'!DB87="Yes"),OFFSET('Sanitation Data'!$G$10,0,10*ROW('Sanitation Data'!G81)),NA())</f>
        <v>#N/A</v>
      </c>
      <c r="AN87" s="92" t="e">
        <f ca="true">+IF(AND(ISNUMBER(OFFSET('Sanitation Data'!$G$11,0,10*ROW('Sanitation Data'!G81))),'Data Summary'!DC87="Yes"),OFFSET('Sanitation Data'!$G$11,0,10*ROW('Sanitation Data'!G81)),NA())</f>
        <v>#N/A</v>
      </c>
      <c r="AO87" s="92" t="e">
        <f ca="true">+IF(AND(ISNUMBER(OFFSET('Sanitation Data'!$G$12,0,10*ROW('Sanitation Data'!G81))),'Data Summary'!DD87="Yes"),OFFSET('Sanitation Data'!$G$12,0,10*ROW('Sanitation Data'!G81)),NA())</f>
        <v>#N/A</v>
      </c>
      <c r="AP87" s="92" t="e">
        <f ca="true">+IF(AND(ISNUMBER(OFFSET('Sanitation Data'!$H$4,0,10*ROW('Sanitation Data'!H81))),'Data Summary'!DE87="Yes"),100-OFFSET('Sanitation Data'!$H$4,0,10*ROW('Sanitation Data'!H81)),NA())</f>
        <v>#N/A</v>
      </c>
      <c r="AQ87" s="92" t="e">
        <f ca="true">+IF(AND(ISNUMBER(OFFSET('Sanitation Data'!$H$6,0,10*ROW('Sanitation Data'!H81))),'Data Summary'!DF87="Yes"),OFFSET('Sanitation Data'!$H$6,0,10*ROW('Sanitation Data'!H81)),NA())</f>
        <v>#N/A</v>
      </c>
      <c r="AR87" s="92" t="e">
        <f ca="true">+IF(AND(ISNUMBER(OFFSET('Sanitation Data'!$H$10,0,10*ROW('Sanitation Data'!H81))),'Data Summary'!DG87="Yes"),OFFSET('Sanitation Data'!$H$10,0,10*ROW('Sanitation Data'!H81)),NA())</f>
        <v>#N/A</v>
      </c>
      <c r="AS87" s="92" t="e">
        <f ca="true">+IF(AND(ISNUMBER(OFFSET('Sanitation Data'!$H$11,0,10*ROW('Sanitation Data'!H81))),'Data Summary'!DH87="Yes"),OFFSET('Sanitation Data'!$H$11,0,10*ROW('Sanitation Data'!H81)),NA())</f>
        <v>#N/A</v>
      </c>
      <c r="AT87" s="92" t="e">
        <f ca="true">+IF(AND(ISNUMBER(OFFSET('Sanitation Data'!$H$12,0,10*ROW('Sanitation Data'!H81))),'Data Summary'!DI87="Yes"),OFFSET('Sanitation Data'!$H$12,0,10*ROW('Sanitation Data'!H81)),NA())</f>
        <v>#N/A</v>
      </c>
      <c r="AU87" s="92" t="e">
        <f ca="true">+IF(AND(ISNUMBER(OFFSET('Sanitation Data'!$I$4,0,10*ROW('Sanitation Data'!I81))),'Data Summary'!DJ87="Yes"),100-OFFSET('Sanitation Data'!$I$4,0,10*ROW('Sanitation Data'!I81)),NA())</f>
        <v>#N/A</v>
      </c>
      <c r="AV87" s="92" t="e">
        <f ca="true">+IF(AND(ISNUMBER(OFFSET('Sanitation Data'!$I$6,0,10*ROW('Sanitation Data'!I81))),'Data Summary'!DK87="Yes"),OFFSET('Sanitation Data'!$I$6,0,10*ROW('Sanitation Data'!I81)),NA())</f>
        <v>#N/A</v>
      </c>
      <c r="AW87" s="92" t="e">
        <f ca="true">+IF(AND(ISNUMBER(OFFSET('Sanitation Data'!$I$10,0,10*ROW('Sanitation Data'!I81))),'Data Summary'!DL87="Yes"),OFFSET('Sanitation Data'!$I$10,0,10*ROW('Sanitation Data'!I81)),NA())</f>
        <v>#N/A</v>
      </c>
      <c r="AX87" s="92" t="e">
        <f ca="true">+IF(AND(ISNUMBER(OFFSET('Sanitation Data'!$I$11,0,10*ROW('Sanitation Data'!I81))),'Data Summary'!DM87="Yes"),OFFSET('Sanitation Data'!$I$11,0,10*ROW('Sanitation Data'!I81)),NA())</f>
        <v>#N/A</v>
      </c>
      <c r="AY87" s="92" t="e">
        <f ca="true">+IF(AND(ISNUMBER(OFFSET('Sanitation Data'!$I$12,0,10*ROW('Sanitation Data'!I81))),'Data Summary'!DN87="Yes"),OFFSET('Sanitation Data'!$I$12,0,10*ROW('Sanitation Data'!I81)),NA())</f>
        <v>#N/A</v>
      </c>
      <c r="AZ87" s="93" t="e">
        <f ca="true">+IF(AND(ISNUMBER(OFFSET('Hygiene Data'!$D$5,0,10*ROW('Hygiene Data'!D81))),'Data Summary'!DO87="Yes"),OFFSET('Hygiene Data'!$D$5,0,10*ROW('Hygiene Data'!D81)),NA())</f>
        <v>#N/A</v>
      </c>
      <c r="BA87" s="93" t="e">
        <f ca="true">+IF(AND(ISNUMBER(OFFSET('Hygiene Data'!$D$7,0,10*ROW('Hygiene Data'!D81))),'Data Summary'!DP87="Yes"),OFFSET('Hygiene Data'!$D$7,0,10*ROW('Hygiene Data'!D81)),NA())</f>
        <v>#N/A</v>
      </c>
      <c r="BB87" s="93" t="e">
        <f ca="true">+IF(AND(ISNUMBER(OFFSET('Hygiene Data'!$D$9,0,10*ROW('Hygiene Data'!D81))),'Data Summary'!DQ87="Yes"),OFFSET('Hygiene Data'!$D$9,0,10*ROW('Hygiene Data'!D81)),NA())</f>
        <v>#N/A</v>
      </c>
      <c r="BC87" s="93" t="e">
        <f ca="true">+IF(AND(ISNUMBER(OFFSET('Hygiene Data'!$E$5,0,10*ROW('Hygiene Data'!E81))),'Data Summary'!DR87="Yes"),OFFSET('Hygiene Data'!$E$5,0,10*ROW('Hygiene Data'!E81)),NA())</f>
        <v>#N/A</v>
      </c>
      <c r="BD87" s="93" t="e">
        <f ca="true">+IF(AND(ISNUMBER(OFFSET('Hygiene Data'!$E$7,0,10*ROW('Hygiene Data'!E81))),'Data Summary'!DS87="Yes"),OFFSET('Hygiene Data'!$E$7,0,10*ROW('Hygiene Data'!E81)),NA())</f>
        <v>#N/A</v>
      </c>
      <c r="BE87" s="93" t="e">
        <f ca="true">+IF(AND(ISNUMBER(OFFSET('Hygiene Data'!$E$9,0,10*ROW('Hygiene Data'!E81))),'Data Summary'!DT87="Yes"),OFFSET('Hygiene Data'!$E$9,0,10*ROW('Hygiene Data'!E81)),NA())</f>
        <v>#N/A</v>
      </c>
      <c r="BF87" s="93" t="e">
        <f ca="true">+IF(AND(ISNUMBER(OFFSET('Hygiene Data'!$F$5,0,10*ROW('Hygiene Data'!F81))),'Data Summary'!DU87="Yes"),OFFSET('Hygiene Data'!$F$5,0,10*ROW('Hygiene Data'!F81)),NA())</f>
        <v>#N/A</v>
      </c>
      <c r="BG87" s="93" t="e">
        <f ca="true">+IF(AND(ISNUMBER(OFFSET('Hygiene Data'!$F$7,0,10*ROW('Hygiene Data'!F81))),'Data Summary'!DV87="Yes"),OFFSET('Hygiene Data'!$F$7,0,10*ROW('Hygiene Data'!F81)),NA())</f>
        <v>#N/A</v>
      </c>
      <c r="BH87" s="93" t="e">
        <f ca="true">+IF(AND(ISNUMBER(OFFSET('Hygiene Data'!$F$9,0,10*ROW('Hygiene Data'!F81))),'Data Summary'!DW87="Yes"),OFFSET('Hygiene Data'!$F$9,0,10*ROW('Hygiene Data'!F81)),NA())</f>
        <v>#N/A</v>
      </c>
      <c r="BI87" s="93" t="e">
        <f ca="true">+IF(AND(ISNUMBER(OFFSET('Hygiene Data'!$G$5,0,10*ROW('Hygiene Data'!G81))),'Data Summary'!DX87="Yes"),OFFSET('Hygiene Data'!$G$5,0,10*ROW('Hygiene Data'!G81)),NA())</f>
        <v>#N/A</v>
      </c>
      <c r="BJ87" s="93" t="e">
        <f ca="true">+IF(AND(ISNUMBER(OFFSET('Hygiene Data'!$G$7,0,10*ROW('Hygiene Data'!G81))),'Data Summary'!DY87="Yes"),OFFSET('Hygiene Data'!$G$7,0,10*ROW('Hygiene Data'!G81)),NA())</f>
        <v>#N/A</v>
      </c>
      <c r="BK87" s="93" t="e">
        <f ca="true">+IF(AND(ISNUMBER(OFFSET('Hygiene Data'!$G$9,0,10*ROW('Hygiene Data'!G81))),'Data Summary'!DZ87="Yes"),OFFSET('Hygiene Data'!$G$9,0,10*ROW('Hygiene Data'!G81)),NA())</f>
        <v>#N/A</v>
      </c>
      <c r="BL87" s="93" t="e">
        <f ca="true">+IF(AND(ISNUMBER(OFFSET('Hygiene Data'!$H$5,0,10*ROW('Hygiene Data'!H81))),'Data Summary'!EA87="Yes"),OFFSET('Hygiene Data'!$H$5,0,10*ROW('Hygiene Data'!H81)),NA())</f>
        <v>#N/A</v>
      </c>
      <c r="BM87" s="93" t="e">
        <f ca="true">+IF(AND(ISNUMBER(OFFSET('Hygiene Data'!$H$7,0,10*ROW('Hygiene Data'!H81))),'Data Summary'!EB87="Yes"),OFFSET('Hygiene Data'!$H$7,0,10*ROW('Hygiene Data'!H81)),NA())</f>
        <v>#N/A</v>
      </c>
      <c r="BN87" s="93" t="e">
        <f ca="true">+IF(AND(ISNUMBER(OFFSET('Hygiene Data'!$H$9,0,10*ROW('Hygiene Data'!H81))),'Data Summary'!EC87="Yes"),OFFSET('Hygiene Data'!$H$9,0,10*ROW('Hygiene Data'!H81)),NA())</f>
        <v>#N/A</v>
      </c>
      <c r="BO87" s="93" t="e">
        <f ca="true">+IF(AND(ISNUMBER(OFFSET('Hygiene Data'!$I$5,0,10*ROW('Hygiene Data'!I81))),'Data Summary'!ED87="Yes"),OFFSET('Hygiene Data'!$I$5,0,10*ROW('Hygiene Data'!I81)),NA())</f>
        <v>#N/A</v>
      </c>
      <c r="BP87" s="93" t="e">
        <f ca="true">+IF(AND(ISNUMBER(OFFSET('Hygiene Data'!$I$7,0,10*ROW('Hygiene Data'!I81))),'Data Summary'!EE87="Yes"),OFFSET('Hygiene Data'!$I$7,0,10*ROW('Hygiene Data'!I81)),NA())</f>
        <v>#N/A</v>
      </c>
      <c r="BQ87" s="93" t="e">
        <f ca="true">+IF(AND(ISNUMBER(OFFSET('Hygiene Data'!$I$9,0,10*ROW('Hygiene Data'!I81))),'Data Summary'!EF87="Yes"),OFFSET('Hygiene Data'!$I$9,0,10*ROW('Hygiene Data'!I81)),NA())</f>
        <v>#N/A</v>
      </c>
    </row>
    <row xmlns:x14ac="http://schemas.microsoft.com/office/spreadsheetml/2009/9/ac" r="88" x14ac:dyDescent="0.2">
      <c r="A88" s="329" t="e">
        <f ca="true">+RIGHT('Data Summary'!A88,LEN('Data Summary'!A88)-9)</f>
        <v>#VALUE!</v>
      </c>
      <c r="B88" s="35" t="str">
        <f ca="true">+IF(ISTEXT('Data Summary'!B88),'Data Summary'!B88,"")</f>
        <v/>
      </c>
      <c r="C88" s="328" t="e">
        <f ca="true">+VALUE('Data Summary'!C88)</f>
        <v>#VALUE!</v>
      </c>
      <c r="D88" s="91" t="e">
        <f ca="true">+IF(AND(ISNUMBER(OFFSET('Water Data'!$D$4,0,10*ROW('Water Data'!D82))),'Data Summary'!BS88="Yes"),100-OFFSET('Water Data'!$D$4,0,10*ROW('Water Data'!D82)),NA())</f>
        <v>#N/A</v>
      </c>
      <c r="E88" s="91" t="e">
        <f ca="true">+IF(AND(ISNUMBER(OFFSET('Water Data'!$D$6,0,10*ROW('Water Data'!D82))),'Data Summary'!BT88="Yes"),OFFSET('Water Data'!$D$6,0,10*ROW('Water Data'!D82)),NA())</f>
        <v>#N/A</v>
      </c>
      <c r="F88" s="91" t="e">
        <f ca="true">+IF(AND(ISNUMBER(OFFSET('Water Data'!$D$9,0,10*ROW('Water Data'!D82))),'Data Summary'!BU88="Yes"),OFFSET('Water Data'!$D$9,0,10*ROW('Water Data'!D82)),NA())</f>
        <v>#N/A</v>
      </c>
      <c r="G88" s="91" t="e">
        <f ca="true">+IF(AND(ISNUMBER(OFFSET('Water Data'!$E$4,0,10*ROW('Water Data'!E82))),'Data Summary'!BV88="Yes"),100-OFFSET('Water Data'!$E$4,0,10*ROW('Water Data'!E82)),NA())</f>
        <v>#N/A</v>
      </c>
      <c r="H88" s="91" t="e">
        <f ca="true">+IF(AND(ISNUMBER(OFFSET('Water Data'!$E$6,0,10*ROW('Water Data'!E82))),'Data Summary'!BW88="Yes"),OFFSET('Water Data'!$E$6,0,10*ROW('Water Data'!E82)),NA())</f>
        <v>#N/A</v>
      </c>
      <c r="I88" s="91" t="e">
        <f ca="true">+IF(AND(ISNUMBER(OFFSET('Water Data'!$E$9,0,10*ROW('Water Data'!E82))),'Data Summary'!BX88="Yes"),OFFSET('Water Data'!$E$9,0,10*ROW('Water Data'!E82)),NA())</f>
        <v>#N/A</v>
      </c>
      <c r="J88" s="91" t="e">
        <f ca="true">+IF(AND(ISNUMBER(OFFSET('Water Data'!$F$4,0,10*ROW('Water Data'!F82))),'Data Summary'!BY88="Yes"),100-OFFSET('Water Data'!$F$4,0,10*ROW('Water Data'!F82)),NA())</f>
        <v>#N/A</v>
      </c>
      <c r="K88" s="91" t="e">
        <f ca="true">+IF(AND(ISNUMBER(OFFSET('Water Data'!$F$6,0,10*ROW('Water Data'!F82))),'Data Summary'!BZ88="Yes"),OFFSET('Water Data'!$F$6,0,10*ROW('Water Data'!F82)),NA())</f>
        <v>#N/A</v>
      </c>
      <c r="L88" s="91" t="e">
        <f ca="true">+IF(AND(ISNUMBER(OFFSET('Water Data'!$F$9,0,10*ROW('Water Data'!F82))),'Data Summary'!CA88="Yes"),OFFSET('Water Data'!$F$9,0,10*ROW('Water Data'!F82)),NA())</f>
        <v>#N/A</v>
      </c>
      <c r="M88" s="91" t="e">
        <f ca="true">+IF(AND(ISNUMBER(OFFSET('Water Data'!$G$4,0,10*ROW('Water Data'!G82))),'Data Summary'!CB88="Yes"),100-OFFSET('Water Data'!$G$4,0,10*ROW('Water Data'!G82)),NA())</f>
        <v>#N/A</v>
      </c>
      <c r="N88" s="91" t="e">
        <f ca="true">+IF(AND(ISNUMBER(OFFSET('Water Data'!$G$6,0,10*ROW('Water Data'!G82))),'Data Summary'!CC88="Yes"),OFFSET('Water Data'!$G$6,0,10*ROW('Water Data'!G82)),NA())</f>
        <v>#N/A</v>
      </c>
      <c r="O88" s="91" t="e">
        <f ca="true">+IF(AND(ISNUMBER(OFFSET('Water Data'!$G$9,0,10*ROW('Water Data'!G82))),'Data Summary'!CD88="Yes"),OFFSET('Water Data'!$G$9,0,10*ROW('Water Data'!G82)),NA())</f>
        <v>#N/A</v>
      </c>
      <c r="P88" s="91" t="e">
        <f ca="true">+IF(AND(ISNUMBER(OFFSET('Water Data'!$H$4,0,10*ROW('Water Data'!H82))),'Data Summary'!CE88="Yes"),100-OFFSET('Water Data'!$H$4,0,10*ROW('Water Data'!H82)),NA())</f>
        <v>#N/A</v>
      </c>
      <c r="Q88" s="91" t="e">
        <f ca="true">+IF(AND(ISNUMBER(OFFSET('Water Data'!$H$6,0,10*ROW('Water Data'!H82))),'Data Summary'!CF88="Yes"),OFFSET('Water Data'!$H$6,0,10*ROW('Water Data'!H82)),NA())</f>
        <v>#N/A</v>
      </c>
      <c r="R88" s="91" t="e">
        <f ca="true">+IF(AND(ISNUMBER(OFFSET('Water Data'!$H$9,0,10*ROW('Water Data'!H82))),'Data Summary'!CG88="Yes"),OFFSET('Water Data'!$H$9,0,10*ROW('Water Data'!H82)),NA())</f>
        <v>#N/A</v>
      </c>
      <c r="S88" s="91" t="e">
        <f ca="true">+IF(AND(ISNUMBER(OFFSET('Water Data'!$I$4,0,10*ROW('Water Data'!I82))),'Data Summary'!CH88="Yes"),100-OFFSET('Water Data'!$I$4,0,10*ROW('Water Data'!I82)),NA())</f>
        <v>#N/A</v>
      </c>
      <c r="T88" s="91" t="e">
        <f ca="true">+IF(AND(ISNUMBER(OFFSET('Water Data'!$I$6,0,10*ROW('Water Data'!I82))),'Data Summary'!CI88="Yes"),OFFSET('Water Data'!$I$6,0,10*ROW('Water Data'!I82)),NA())</f>
        <v>#N/A</v>
      </c>
      <c r="U88" s="91" t="e">
        <f ca="true">+IF(AND(ISNUMBER(OFFSET('Water Data'!$I$9,0,10*ROW('Water Data'!I82))),'Data Summary'!CJ88="Yes"),OFFSET('Water Data'!$I$9,0,10*ROW('Water Data'!I82)),NA())</f>
        <v>#N/A</v>
      </c>
      <c r="V88" s="92" t="e">
        <f ca="true">+IF(AND(ISNUMBER(OFFSET('Sanitation Data'!$D$4,0,10*ROW('Sanitation Data'!D82))),'Data Summary'!CK88="Yes"),100-OFFSET('Sanitation Data'!$D$4,0,10*ROW('Sanitation Data'!D82)),NA())</f>
        <v>#N/A</v>
      </c>
      <c r="W88" s="92" t="e">
        <f ca="true">+IF(AND(ISNUMBER(OFFSET('Sanitation Data'!$D$6,0,10*ROW('Sanitation Data'!D82))),'Data Summary'!CL88="Yes"),OFFSET('Sanitation Data'!$D$6,0,10*ROW('Sanitation Data'!D82)),NA())</f>
        <v>#N/A</v>
      </c>
      <c r="X88" s="92" t="e">
        <f ca="true">+IF(AND(ISNUMBER(OFFSET('Sanitation Data'!$D$10,0,10*ROW('Sanitation Data'!D82))),'Data Summary'!CM88="Yes"),OFFSET('Sanitation Data'!$D$10,0,10*ROW('Sanitation Data'!D82)),NA())</f>
        <v>#N/A</v>
      </c>
      <c r="Y88" s="92" t="e">
        <f ca="true">+IF(AND(ISNUMBER(OFFSET('Sanitation Data'!$D$11,0,10*ROW('Sanitation Data'!D82))),'Data Summary'!CN88="Yes"),OFFSET('Sanitation Data'!$D$11,0,10*ROW('Sanitation Data'!D82)),NA())</f>
        <v>#N/A</v>
      </c>
      <c r="Z88" s="92" t="e">
        <f ca="true">+IF(AND(ISNUMBER(OFFSET('Sanitation Data'!$D$12,0,10*ROW('Sanitation Data'!D82))),'Data Summary'!CO88="Yes"),OFFSET('Sanitation Data'!$D$12,0,10*ROW('Sanitation Data'!D82)),NA())</f>
        <v>#N/A</v>
      </c>
      <c r="AA88" s="92" t="e">
        <f ca="true">+IF(AND(ISNUMBER(OFFSET('Sanitation Data'!$E$4,0,10*ROW('Sanitation Data'!E82))),'Data Summary'!CP88="Yes"),100-OFFSET('Sanitation Data'!$E$4,0,10*ROW('Sanitation Data'!E82)),NA())</f>
        <v>#N/A</v>
      </c>
      <c r="AB88" s="92" t="e">
        <f ca="true">+IF(AND(ISNUMBER(OFFSET('Sanitation Data'!$E$6,0,10*ROW('Sanitation Data'!E82))),'Data Summary'!CQ88="Yes"),OFFSET('Sanitation Data'!$E$6,0,10*ROW('Sanitation Data'!E82)),NA())</f>
        <v>#N/A</v>
      </c>
      <c r="AC88" s="92" t="e">
        <f ca="true">+IF(AND(ISNUMBER(OFFSET('Sanitation Data'!$E$10,0,10*ROW('Sanitation Data'!E82))),'Data Summary'!CR88="Yes"),OFFSET('Sanitation Data'!$E$10,0,10*ROW('Sanitation Data'!E82)),NA())</f>
        <v>#N/A</v>
      </c>
      <c r="AD88" s="92" t="e">
        <f ca="true">+IF(AND(ISNUMBER(OFFSET('Sanitation Data'!$E$11,0,10*ROW('Sanitation Data'!E82))),'Data Summary'!CS88="Yes"),OFFSET('Sanitation Data'!$E$11,0,10*ROW('Sanitation Data'!E82)),NA())</f>
        <v>#N/A</v>
      </c>
      <c r="AE88" s="92" t="e">
        <f ca="true">+IF(AND(ISNUMBER(OFFSET('Sanitation Data'!$E$12,0,10*ROW('Sanitation Data'!E82))),'Data Summary'!CT88="Yes"),OFFSET('Sanitation Data'!$E$12,0,10*ROW('Sanitation Data'!E82)),NA())</f>
        <v>#N/A</v>
      </c>
      <c r="AF88" s="92" t="e">
        <f ca="true">+IF(AND(ISNUMBER(OFFSET('Sanitation Data'!$F$4,0,10*ROW('Sanitation Data'!F82))),'Data Summary'!CU88="Yes"),100-OFFSET('Sanitation Data'!$F$4,0,10*ROW('Sanitation Data'!F82)),NA())</f>
        <v>#N/A</v>
      </c>
      <c r="AG88" s="92" t="e">
        <f ca="true">+IF(AND(ISNUMBER(OFFSET('Sanitation Data'!$F$6,0,10*ROW('Sanitation Data'!F82))),'Data Summary'!CV88="Yes"),OFFSET('Sanitation Data'!$F$6,0,10*ROW('Sanitation Data'!F82)),NA())</f>
        <v>#N/A</v>
      </c>
      <c r="AH88" s="92" t="e">
        <f ca="true">+IF(AND(ISNUMBER(OFFSET('Sanitation Data'!$F$10,0,10*ROW('Sanitation Data'!F82))),'Data Summary'!CW88="Yes"),OFFSET('Sanitation Data'!$F$10,0,10*ROW('Sanitation Data'!F82)),NA())</f>
        <v>#N/A</v>
      </c>
      <c r="AI88" s="92" t="e">
        <f ca="true">+IF(AND(ISNUMBER(OFFSET('Sanitation Data'!$F$11,0,10*ROW('Sanitation Data'!F82))),'Data Summary'!CX88="Yes"),OFFSET('Sanitation Data'!$F$11,0,10*ROW('Sanitation Data'!F82)),NA())</f>
        <v>#N/A</v>
      </c>
      <c r="AJ88" s="92" t="e">
        <f ca="true">+IF(AND(ISNUMBER(OFFSET('Sanitation Data'!$F$12,0,10*ROW('Sanitation Data'!F82))),'Data Summary'!CY88="Yes"),OFFSET('Sanitation Data'!$F$12,0,10*ROW('Sanitation Data'!F82)),NA())</f>
        <v>#N/A</v>
      </c>
      <c r="AK88" s="92" t="e">
        <f ca="true">+IF(AND(ISNUMBER(OFFSET('Sanitation Data'!$G$4,0,10*ROW('Sanitation Data'!G82))),'Data Summary'!CZ88="Yes"),100-OFFSET('Sanitation Data'!$G$4,0,10*ROW('Sanitation Data'!G82)),NA())</f>
        <v>#N/A</v>
      </c>
      <c r="AL88" s="92" t="e">
        <f ca="true">+IF(AND(ISNUMBER(OFFSET('Sanitation Data'!$G$6,0,10*ROW('Sanitation Data'!G82))),'Data Summary'!DA88="Yes"),OFFSET('Sanitation Data'!$G$6,0,10*ROW('Sanitation Data'!G82)),NA())</f>
        <v>#N/A</v>
      </c>
      <c r="AM88" s="92" t="e">
        <f ca="true">+IF(AND(ISNUMBER(OFFSET('Sanitation Data'!$G$10,0,10*ROW('Sanitation Data'!G82))),'Data Summary'!DB88="Yes"),OFFSET('Sanitation Data'!$G$10,0,10*ROW('Sanitation Data'!G82)),NA())</f>
        <v>#N/A</v>
      </c>
      <c r="AN88" s="92" t="e">
        <f ca="true">+IF(AND(ISNUMBER(OFFSET('Sanitation Data'!$G$11,0,10*ROW('Sanitation Data'!G82))),'Data Summary'!DC88="Yes"),OFFSET('Sanitation Data'!$G$11,0,10*ROW('Sanitation Data'!G82)),NA())</f>
        <v>#N/A</v>
      </c>
      <c r="AO88" s="92" t="e">
        <f ca="true">+IF(AND(ISNUMBER(OFFSET('Sanitation Data'!$G$12,0,10*ROW('Sanitation Data'!G82))),'Data Summary'!DD88="Yes"),OFFSET('Sanitation Data'!$G$12,0,10*ROW('Sanitation Data'!G82)),NA())</f>
        <v>#N/A</v>
      </c>
      <c r="AP88" s="92" t="e">
        <f ca="true">+IF(AND(ISNUMBER(OFFSET('Sanitation Data'!$H$4,0,10*ROW('Sanitation Data'!H82))),'Data Summary'!DE88="Yes"),100-OFFSET('Sanitation Data'!$H$4,0,10*ROW('Sanitation Data'!H82)),NA())</f>
        <v>#N/A</v>
      </c>
      <c r="AQ88" s="92" t="e">
        <f ca="true">+IF(AND(ISNUMBER(OFFSET('Sanitation Data'!$H$6,0,10*ROW('Sanitation Data'!H82))),'Data Summary'!DF88="Yes"),OFFSET('Sanitation Data'!$H$6,0,10*ROW('Sanitation Data'!H82)),NA())</f>
        <v>#N/A</v>
      </c>
      <c r="AR88" s="92" t="e">
        <f ca="true">+IF(AND(ISNUMBER(OFFSET('Sanitation Data'!$H$10,0,10*ROW('Sanitation Data'!H82))),'Data Summary'!DG88="Yes"),OFFSET('Sanitation Data'!$H$10,0,10*ROW('Sanitation Data'!H82)),NA())</f>
        <v>#N/A</v>
      </c>
      <c r="AS88" s="92" t="e">
        <f ca="true">+IF(AND(ISNUMBER(OFFSET('Sanitation Data'!$H$11,0,10*ROW('Sanitation Data'!H82))),'Data Summary'!DH88="Yes"),OFFSET('Sanitation Data'!$H$11,0,10*ROW('Sanitation Data'!H82)),NA())</f>
        <v>#N/A</v>
      </c>
      <c r="AT88" s="92" t="e">
        <f ca="true">+IF(AND(ISNUMBER(OFFSET('Sanitation Data'!$H$12,0,10*ROW('Sanitation Data'!H82))),'Data Summary'!DI88="Yes"),OFFSET('Sanitation Data'!$H$12,0,10*ROW('Sanitation Data'!H82)),NA())</f>
        <v>#N/A</v>
      </c>
      <c r="AU88" s="92" t="e">
        <f ca="true">+IF(AND(ISNUMBER(OFFSET('Sanitation Data'!$I$4,0,10*ROW('Sanitation Data'!I82))),'Data Summary'!DJ88="Yes"),100-OFFSET('Sanitation Data'!$I$4,0,10*ROW('Sanitation Data'!I82)),NA())</f>
        <v>#N/A</v>
      </c>
      <c r="AV88" s="92" t="e">
        <f ca="true">+IF(AND(ISNUMBER(OFFSET('Sanitation Data'!$I$6,0,10*ROW('Sanitation Data'!I82))),'Data Summary'!DK88="Yes"),OFFSET('Sanitation Data'!$I$6,0,10*ROW('Sanitation Data'!I82)),NA())</f>
        <v>#N/A</v>
      </c>
      <c r="AW88" s="92" t="e">
        <f ca="true">+IF(AND(ISNUMBER(OFFSET('Sanitation Data'!$I$10,0,10*ROW('Sanitation Data'!I82))),'Data Summary'!DL88="Yes"),OFFSET('Sanitation Data'!$I$10,0,10*ROW('Sanitation Data'!I82)),NA())</f>
        <v>#N/A</v>
      </c>
      <c r="AX88" s="92" t="e">
        <f ca="true">+IF(AND(ISNUMBER(OFFSET('Sanitation Data'!$I$11,0,10*ROW('Sanitation Data'!I82))),'Data Summary'!DM88="Yes"),OFFSET('Sanitation Data'!$I$11,0,10*ROW('Sanitation Data'!I82)),NA())</f>
        <v>#N/A</v>
      </c>
      <c r="AY88" s="92" t="e">
        <f ca="true">+IF(AND(ISNUMBER(OFFSET('Sanitation Data'!$I$12,0,10*ROW('Sanitation Data'!I82))),'Data Summary'!DN88="Yes"),OFFSET('Sanitation Data'!$I$12,0,10*ROW('Sanitation Data'!I82)),NA())</f>
        <v>#N/A</v>
      </c>
      <c r="AZ88" s="93" t="e">
        <f ca="true">+IF(AND(ISNUMBER(OFFSET('Hygiene Data'!$D$5,0,10*ROW('Hygiene Data'!D82))),'Data Summary'!DO88="Yes"),OFFSET('Hygiene Data'!$D$5,0,10*ROW('Hygiene Data'!D82)),NA())</f>
        <v>#N/A</v>
      </c>
      <c r="BA88" s="93" t="e">
        <f ca="true">+IF(AND(ISNUMBER(OFFSET('Hygiene Data'!$D$7,0,10*ROW('Hygiene Data'!D82))),'Data Summary'!DP88="Yes"),OFFSET('Hygiene Data'!$D$7,0,10*ROW('Hygiene Data'!D82)),NA())</f>
        <v>#N/A</v>
      </c>
      <c r="BB88" s="93" t="e">
        <f ca="true">+IF(AND(ISNUMBER(OFFSET('Hygiene Data'!$D$9,0,10*ROW('Hygiene Data'!D82))),'Data Summary'!DQ88="Yes"),OFFSET('Hygiene Data'!$D$9,0,10*ROW('Hygiene Data'!D82)),NA())</f>
        <v>#N/A</v>
      </c>
      <c r="BC88" s="93" t="e">
        <f ca="true">+IF(AND(ISNUMBER(OFFSET('Hygiene Data'!$E$5,0,10*ROW('Hygiene Data'!E82))),'Data Summary'!DR88="Yes"),OFFSET('Hygiene Data'!$E$5,0,10*ROW('Hygiene Data'!E82)),NA())</f>
        <v>#N/A</v>
      </c>
      <c r="BD88" s="93" t="e">
        <f ca="true">+IF(AND(ISNUMBER(OFFSET('Hygiene Data'!$E$7,0,10*ROW('Hygiene Data'!E82))),'Data Summary'!DS88="Yes"),OFFSET('Hygiene Data'!$E$7,0,10*ROW('Hygiene Data'!E82)),NA())</f>
        <v>#N/A</v>
      </c>
      <c r="BE88" s="93" t="e">
        <f ca="true">+IF(AND(ISNUMBER(OFFSET('Hygiene Data'!$E$9,0,10*ROW('Hygiene Data'!E82))),'Data Summary'!DT88="Yes"),OFFSET('Hygiene Data'!$E$9,0,10*ROW('Hygiene Data'!E82)),NA())</f>
        <v>#N/A</v>
      </c>
      <c r="BF88" s="93" t="e">
        <f ca="true">+IF(AND(ISNUMBER(OFFSET('Hygiene Data'!$F$5,0,10*ROW('Hygiene Data'!F82))),'Data Summary'!DU88="Yes"),OFFSET('Hygiene Data'!$F$5,0,10*ROW('Hygiene Data'!F82)),NA())</f>
        <v>#N/A</v>
      </c>
      <c r="BG88" s="93" t="e">
        <f ca="true">+IF(AND(ISNUMBER(OFFSET('Hygiene Data'!$F$7,0,10*ROW('Hygiene Data'!F82))),'Data Summary'!DV88="Yes"),OFFSET('Hygiene Data'!$F$7,0,10*ROW('Hygiene Data'!F82)),NA())</f>
        <v>#N/A</v>
      </c>
      <c r="BH88" s="93" t="e">
        <f ca="true">+IF(AND(ISNUMBER(OFFSET('Hygiene Data'!$F$9,0,10*ROW('Hygiene Data'!F82))),'Data Summary'!DW88="Yes"),OFFSET('Hygiene Data'!$F$9,0,10*ROW('Hygiene Data'!F82)),NA())</f>
        <v>#N/A</v>
      </c>
      <c r="BI88" s="93" t="e">
        <f ca="true">+IF(AND(ISNUMBER(OFFSET('Hygiene Data'!$G$5,0,10*ROW('Hygiene Data'!G82))),'Data Summary'!DX88="Yes"),OFFSET('Hygiene Data'!$G$5,0,10*ROW('Hygiene Data'!G82)),NA())</f>
        <v>#N/A</v>
      </c>
      <c r="BJ88" s="93" t="e">
        <f ca="true">+IF(AND(ISNUMBER(OFFSET('Hygiene Data'!$G$7,0,10*ROW('Hygiene Data'!G82))),'Data Summary'!DY88="Yes"),OFFSET('Hygiene Data'!$G$7,0,10*ROW('Hygiene Data'!G82)),NA())</f>
        <v>#N/A</v>
      </c>
      <c r="BK88" s="93" t="e">
        <f ca="true">+IF(AND(ISNUMBER(OFFSET('Hygiene Data'!$G$9,0,10*ROW('Hygiene Data'!G82))),'Data Summary'!DZ88="Yes"),OFFSET('Hygiene Data'!$G$9,0,10*ROW('Hygiene Data'!G82)),NA())</f>
        <v>#N/A</v>
      </c>
      <c r="BL88" s="93" t="e">
        <f ca="true">+IF(AND(ISNUMBER(OFFSET('Hygiene Data'!$H$5,0,10*ROW('Hygiene Data'!H82))),'Data Summary'!EA88="Yes"),OFFSET('Hygiene Data'!$H$5,0,10*ROW('Hygiene Data'!H82)),NA())</f>
        <v>#N/A</v>
      </c>
      <c r="BM88" s="93" t="e">
        <f ca="true">+IF(AND(ISNUMBER(OFFSET('Hygiene Data'!$H$7,0,10*ROW('Hygiene Data'!H82))),'Data Summary'!EB88="Yes"),OFFSET('Hygiene Data'!$H$7,0,10*ROW('Hygiene Data'!H82)),NA())</f>
        <v>#N/A</v>
      </c>
      <c r="BN88" s="93" t="e">
        <f ca="true">+IF(AND(ISNUMBER(OFFSET('Hygiene Data'!$H$9,0,10*ROW('Hygiene Data'!H82))),'Data Summary'!EC88="Yes"),OFFSET('Hygiene Data'!$H$9,0,10*ROW('Hygiene Data'!H82)),NA())</f>
        <v>#N/A</v>
      </c>
      <c r="BO88" s="93" t="e">
        <f ca="true">+IF(AND(ISNUMBER(OFFSET('Hygiene Data'!$I$5,0,10*ROW('Hygiene Data'!I82))),'Data Summary'!ED88="Yes"),OFFSET('Hygiene Data'!$I$5,0,10*ROW('Hygiene Data'!I82)),NA())</f>
        <v>#N/A</v>
      </c>
      <c r="BP88" s="93" t="e">
        <f ca="true">+IF(AND(ISNUMBER(OFFSET('Hygiene Data'!$I$7,0,10*ROW('Hygiene Data'!I82))),'Data Summary'!EE88="Yes"),OFFSET('Hygiene Data'!$I$7,0,10*ROW('Hygiene Data'!I82)),NA())</f>
        <v>#N/A</v>
      </c>
      <c r="BQ88" s="93" t="e">
        <f ca="true">+IF(AND(ISNUMBER(OFFSET('Hygiene Data'!$I$9,0,10*ROW('Hygiene Data'!I82))),'Data Summary'!EF88="Yes"),OFFSET('Hygiene Data'!$I$9,0,10*ROW('Hygiene Data'!I82)),NA())</f>
        <v>#N/A</v>
      </c>
    </row>
    <row xmlns:x14ac="http://schemas.microsoft.com/office/spreadsheetml/2009/9/ac" r="89" x14ac:dyDescent="0.2">
      <c r="A89" s="329" t="e">
        <f ca="true">+RIGHT('Data Summary'!A89,LEN('Data Summary'!A89)-9)</f>
        <v>#VALUE!</v>
      </c>
      <c r="B89" s="35" t="str">
        <f ca="true">+IF(ISTEXT('Data Summary'!B89),'Data Summary'!B89,"")</f>
        <v/>
      </c>
      <c r="C89" s="328" t="e">
        <f ca="true">+VALUE('Data Summary'!C89)</f>
        <v>#VALUE!</v>
      </c>
      <c r="D89" s="91" t="e">
        <f ca="true">+IF(AND(ISNUMBER(OFFSET('Water Data'!$D$4,0,10*ROW('Water Data'!D83))),'Data Summary'!BS89="Yes"),100-OFFSET('Water Data'!$D$4,0,10*ROW('Water Data'!D83)),NA())</f>
        <v>#N/A</v>
      </c>
      <c r="E89" s="91" t="e">
        <f ca="true">+IF(AND(ISNUMBER(OFFSET('Water Data'!$D$6,0,10*ROW('Water Data'!D83))),'Data Summary'!BT89="Yes"),OFFSET('Water Data'!$D$6,0,10*ROW('Water Data'!D83)),NA())</f>
        <v>#N/A</v>
      </c>
      <c r="F89" s="91" t="e">
        <f ca="true">+IF(AND(ISNUMBER(OFFSET('Water Data'!$D$9,0,10*ROW('Water Data'!D83))),'Data Summary'!BU89="Yes"),OFFSET('Water Data'!$D$9,0,10*ROW('Water Data'!D83)),NA())</f>
        <v>#N/A</v>
      </c>
      <c r="G89" s="91" t="e">
        <f ca="true">+IF(AND(ISNUMBER(OFFSET('Water Data'!$E$4,0,10*ROW('Water Data'!E83))),'Data Summary'!BV89="Yes"),100-OFFSET('Water Data'!$E$4,0,10*ROW('Water Data'!E83)),NA())</f>
        <v>#N/A</v>
      </c>
      <c r="H89" s="91" t="e">
        <f ca="true">+IF(AND(ISNUMBER(OFFSET('Water Data'!$E$6,0,10*ROW('Water Data'!E83))),'Data Summary'!BW89="Yes"),OFFSET('Water Data'!$E$6,0,10*ROW('Water Data'!E83)),NA())</f>
        <v>#N/A</v>
      </c>
      <c r="I89" s="91" t="e">
        <f ca="true">+IF(AND(ISNUMBER(OFFSET('Water Data'!$E$9,0,10*ROW('Water Data'!E83))),'Data Summary'!BX89="Yes"),OFFSET('Water Data'!$E$9,0,10*ROW('Water Data'!E83)),NA())</f>
        <v>#N/A</v>
      </c>
      <c r="J89" s="91" t="e">
        <f ca="true">+IF(AND(ISNUMBER(OFFSET('Water Data'!$F$4,0,10*ROW('Water Data'!F83))),'Data Summary'!BY89="Yes"),100-OFFSET('Water Data'!$F$4,0,10*ROW('Water Data'!F83)),NA())</f>
        <v>#N/A</v>
      </c>
      <c r="K89" s="91" t="e">
        <f ca="true">+IF(AND(ISNUMBER(OFFSET('Water Data'!$F$6,0,10*ROW('Water Data'!F83))),'Data Summary'!BZ89="Yes"),OFFSET('Water Data'!$F$6,0,10*ROW('Water Data'!F83)),NA())</f>
        <v>#N/A</v>
      </c>
      <c r="L89" s="91" t="e">
        <f ca="true">+IF(AND(ISNUMBER(OFFSET('Water Data'!$F$9,0,10*ROW('Water Data'!F83))),'Data Summary'!CA89="Yes"),OFFSET('Water Data'!$F$9,0,10*ROW('Water Data'!F83)),NA())</f>
        <v>#N/A</v>
      </c>
      <c r="M89" s="91" t="e">
        <f ca="true">+IF(AND(ISNUMBER(OFFSET('Water Data'!$G$4,0,10*ROW('Water Data'!G83))),'Data Summary'!CB89="Yes"),100-OFFSET('Water Data'!$G$4,0,10*ROW('Water Data'!G83)),NA())</f>
        <v>#N/A</v>
      </c>
      <c r="N89" s="91" t="e">
        <f ca="true">+IF(AND(ISNUMBER(OFFSET('Water Data'!$G$6,0,10*ROW('Water Data'!G83))),'Data Summary'!CC89="Yes"),OFFSET('Water Data'!$G$6,0,10*ROW('Water Data'!G83)),NA())</f>
        <v>#N/A</v>
      </c>
      <c r="O89" s="91" t="e">
        <f ca="true">+IF(AND(ISNUMBER(OFFSET('Water Data'!$G$9,0,10*ROW('Water Data'!G83))),'Data Summary'!CD89="Yes"),OFFSET('Water Data'!$G$9,0,10*ROW('Water Data'!G83)),NA())</f>
        <v>#N/A</v>
      </c>
      <c r="P89" s="91" t="e">
        <f ca="true">+IF(AND(ISNUMBER(OFFSET('Water Data'!$H$4,0,10*ROW('Water Data'!H83))),'Data Summary'!CE89="Yes"),100-OFFSET('Water Data'!$H$4,0,10*ROW('Water Data'!H83)),NA())</f>
        <v>#N/A</v>
      </c>
      <c r="Q89" s="91" t="e">
        <f ca="true">+IF(AND(ISNUMBER(OFFSET('Water Data'!$H$6,0,10*ROW('Water Data'!H83))),'Data Summary'!CF89="Yes"),OFFSET('Water Data'!$H$6,0,10*ROW('Water Data'!H83)),NA())</f>
        <v>#N/A</v>
      </c>
      <c r="R89" s="91" t="e">
        <f ca="true">+IF(AND(ISNUMBER(OFFSET('Water Data'!$H$9,0,10*ROW('Water Data'!H83))),'Data Summary'!CG89="Yes"),OFFSET('Water Data'!$H$9,0,10*ROW('Water Data'!H83)),NA())</f>
        <v>#N/A</v>
      </c>
      <c r="S89" s="91" t="e">
        <f ca="true">+IF(AND(ISNUMBER(OFFSET('Water Data'!$I$4,0,10*ROW('Water Data'!I83))),'Data Summary'!CH89="Yes"),100-OFFSET('Water Data'!$I$4,0,10*ROW('Water Data'!I83)),NA())</f>
        <v>#N/A</v>
      </c>
      <c r="T89" s="91" t="e">
        <f ca="true">+IF(AND(ISNUMBER(OFFSET('Water Data'!$I$6,0,10*ROW('Water Data'!I83))),'Data Summary'!CI89="Yes"),OFFSET('Water Data'!$I$6,0,10*ROW('Water Data'!I83)),NA())</f>
        <v>#N/A</v>
      </c>
      <c r="U89" s="91" t="e">
        <f ca="true">+IF(AND(ISNUMBER(OFFSET('Water Data'!$I$9,0,10*ROW('Water Data'!I83))),'Data Summary'!CJ89="Yes"),OFFSET('Water Data'!$I$9,0,10*ROW('Water Data'!I83)),NA())</f>
        <v>#N/A</v>
      </c>
      <c r="V89" s="92" t="e">
        <f ca="true">+IF(AND(ISNUMBER(OFFSET('Sanitation Data'!$D$4,0,10*ROW('Sanitation Data'!D83))),'Data Summary'!CK89="Yes"),100-OFFSET('Sanitation Data'!$D$4,0,10*ROW('Sanitation Data'!D83)),NA())</f>
        <v>#N/A</v>
      </c>
      <c r="W89" s="92" t="e">
        <f ca="true">+IF(AND(ISNUMBER(OFFSET('Sanitation Data'!$D$6,0,10*ROW('Sanitation Data'!D83))),'Data Summary'!CL89="Yes"),OFFSET('Sanitation Data'!$D$6,0,10*ROW('Sanitation Data'!D83)),NA())</f>
        <v>#N/A</v>
      </c>
      <c r="X89" s="92" t="e">
        <f ca="true">+IF(AND(ISNUMBER(OFFSET('Sanitation Data'!$D$10,0,10*ROW('Sanitation Data'!D83))),'Data Summary'!CM89="Yes"),OFFSET('Sanitation Data'!$D$10,0,10*ROW('Sanitation Data'!D83)),NA())</f>
        <v>#N/A</v>
      </c>
      <c r="Y89" s="92" t="e">
        <f ca="true">+IF(AND(ISNUMBER(OFFSET('Sanitation Data'!$D$11,0,10*ROW('Sanitation Data'!D83))),'Data Summary'!CN89="Yes"),OFFSET('Sanitation Data'!$D$11,0,10*ROW('Sanitation Data'!D83)),NA())</f>
        <v>#N/A</v>
      </c>
      <c r="Z89" s="92" t="e">
        <f ca="true">+IF(AND(ISNUMBER(OFFSET('Sanitation Data'!$D$12,0,10*ROW('Sanitation Data'!D83))),'Data Summary'!CO89="Yes"),OFFSET('Sanitation Data'!$D$12,0,10*ROW('Sanitation Data'!D83)),NA())</f>
        <v>#N/A</v>
      </c>
      <c r="AA89" s="92" t="e">
        <f ca="true">+IF(AND(ISNUMBER(OFFSET('Sanitation Data'!$E$4,0,10*ROW('Sanitation Data'!E83))),'Data Summary'!CP89="Yes"),100-OFFSET('Sanitation Data'!$E$4,0,10*ROW('Sanitation Data'!E83)),NA())</f>
        <v>#N/A</v>
      </c>
      <c r="AB89" s="92" t="e">
        <f ca="true">+IF(AND(ISNUMBER(OFFSET('Sanitation Data'!$E$6,0,10*ROW('Sanitation Data'!E83))),'Data Summary'!CQ89="Yes"),OFFSET('Sanitation Data'!$E$6,0,10*ROW('Sanitation Data'!E83)),NA())</f>
        <v>#N/A</v>
      </c>
      <c r="AC89" s="92" t="e">
        <f ca="true">+IF(AND(ISNUMBER(OFFSET('Sanitation Data'!$E$10,0,10*ROW('Sanitation Data'!E83))),'Data Summary'!CR89="Yes"),OFFSET('Sanitation Data'!$E$10,0,10*ROW('Sanitation Data'!E83)),NA())</f>
        <v>#N/A</v>
      </c>
      <c r="AD89" s="92" t="e">
        <f ca="true">+IF(AND(ISNUMBER(OFFSET('Sanitation Data'!$E$11,0,10*ROW('Sanitation Data'!E83))),'Data Summary'!CS89="Yes"),OFFSET('Sanitation Data'!$E$11,0,10*ROW('Sanitation Data'!E83)),NA())</f>
        <v>#N/A</v>
      </c>
      <c r="AE89" s="92" t="e">
        <f ca="true">+IF(AND(ISNUMBER(OFFSET('Sanitation Data'!$E$12,0,10*ROW('Sanitation Data'!E83))),'Data Summary'!CT89="Yes"),OFFSET('Sanitation Data'!$E$12,0,10*ROW('Sanitation Data'!E83)),NA())</f>
        <v>#N/A</v>
      </c>
      <c r="AF89" s="92" t="e">
        <f ca="true">+IF(AND(ISNUMBER(OFFSET('Sanitation Data'!$F$4,0,10*ROW('Sanitation Data'!F83))),'Data Summary'!CU89="Yes"),100-OFFSET('Sanitation Data'!$F$4,0,10*ROW('Sanitation Data'!F83)),NA())</f>
        <v>#N/A</v>
      </c>
      <c r="AG89" s="92" t="e">
        <f ca="true">+IF(AND(ISNUMBER(OFFSET('Sanitation Data'!$F$6,0,10*ROW('Sanitation Data'!F83))),'Data Summary'!CV89="Yes"),OFFSET('Sanitation Data'!$F$6,0,10*ROW('Sanitation Data'!F83)),NA())</f>
        <v>#N/A</v>
      </c>
      <c r="AH89" s="92" t="e">
        <f ca="true">+IF(AND(ISNUMBER(OFFSET('Sanitation Data'!$F$10,0,10*ROW('Sanitation Data'!F83))),'Data Summary'!CW89="Yes"),OFFSET('Sanitation Data'!$F$10,0,10*ROW('Sanitation Data'!F83)),NA())</f>
        <v>#N/A</v>
      </c>
      <c r="AI89" s="92" t="e">
        <f ca="true">+IF(AND(ISNUMBER(OFFSET('Sanitation Data'!$F$11,0,10*ROW('Sanitation Data'!F83))),'Data Summary'!CX89="Yes"),OFFSET('Sanitation Data'!$F$11,0,10*ROW('Sanitation Data'!F83)),NA())</f>
        <v>#N/A</v>
      </c>
      <c r="AJ89" s="92" t="e">
        <f ca="true">+IF(AND(ISNUMBER(OFFSET('Sanitation Data'!$F$12,0,10*ROW('Sanitation Data'!F83))),'Data Summary'!CY89="Yes"),OFFSET('Sanitation Data'!$F$12,0,10*ROW('Sanitation Data'!F83)),NA())</f>
        <v>#N/A</v>
      </c>
      <c r="AK89" s="92" t="e">
        <f ca="true">+IF(AND(ISNUMBER(OFFSET('Sanitation Data'!$G$4,0,10*ROW('Sanitation Data'!G83))),'Data Summary'!CZ89="Yes"),100-OFFSET('Sanitation Data'!$G$4,0,10*ROW('Sanitation Data'!G83)),NA())</f>
        <v>#N/A</v>
      </c>
      <c r="AL89" s="92" t="e">
        <f ca="true">+IF(AND(ISNUMBER(OFFSET('Sanitation Data'!$G$6,0,10*ROW('Sanitation Data'!G83))),'Data Summary'!DA89="Yes"),OFFSET('Sanitation Data'!$G$6,0,10*ROW('Sanitation Data'!G83)),NA())</f>
        <v>#N/A</v>
      </c>
      <c r="AM89" s="92" t="e">
        <f ca="true">+IF(AND(ISNUMBER(OFFSET('Sanitation Data'!$G$10,0,10*ROW('Sanitation Data'!G83))),'Data Summary'!DB89="Yes"),OFFSET('Sanitation Data'!$G$10,0,10*ROW('Sanitation Data'!G83)),NA())</f>
        <v>#N/A</v>
      </c>
      <c r="AN89" s="92" t="e">
        <f ca="true">+IF(AND(ISNUMBER(OFFSET('Sanitation Data'!$G$11,0,10*ROW('Sanitation Data'!G83))),'Data Summary'!DC89="Yes"),OFFSET('Sanitation Data'!$G$11,0,10*ROW('Sanitation Data'!G83)),NA())</f>
        <v>#N/A</v>
      </c>
      <c r="AO89" s="92" t="e">
        <f ca="true">+IF(AND(ISNUMBER(OFFSET('Sanitation Data'!$G$12,0,10*ROW('Sanitation Data'!G83))),'Data Summary'!DD89="Yes"),OFFSET('Sanitation Data'!$G$12,0,10*ROW('Sanitation Data'!G83)),NA())</f>
        <v>#N/A</v>
      </c>
      <c r="AP89" s="92" t="e">
        <f ca="true">+IF(AND(ISNUMBER(OFFSET('Sanitation Data'!$H$4,0,10*ROW('Sanitation Data'!H83))),'Data Summary'!DE89="Yes"),100-OFFSET('Sanitation Data'!$H$4,0,10*ROW('Sanitation Data'!H83)),NA())</f>
        <v>#N/A</v>
      </c>
      <c r="AQ89" s="92" t="e">
        <f ca="true">+IF(AND(ISNUMBER(OFFSET('Sanitation Data'!$H$6,0,10*ROW('Sanitation Data'!H83))),'Data Summary'!DF89="Yes"),OFFSET('Sanitation Data'!$H$6,0,10*ROW('Sanitation Data'!H83)),NA())</f>
        <v>#N/A</v>
      </c>
      <c r="AR89" s="92" t="e">
        <f ca="true">+IF(AND(ISNUMBER(OFFSET('Sanitation Data'!$H$10,0,10*ROW('Sanitation Data'!H83))),'Data Summary'!DG89="Yes"),OFFSET('Sanitation Data'!$H$10,0,10*ROW('Sanitation Data'!H83)),NA())</f>
        <v>#N/A</v>
      </c>
      <c r="AS89" s="92" t="e">
        <f ca="true">+IF(AND(ISNUMBER(OFFSET('Sanitation Data'!$H$11,0,10*ROW('Sanitation Data'!H83))),'Data Summary'!DH89="Yes"),OFFSET('Sanitation Data'!$H$11,0,10*ROW('Sanitation Data'!H83)),NA())</f>
        <v>#N/A</v>
      </c>
      <c r="AT89" s="92" t="e">
        <f ca="true">+IF(AND(ISNUMBER(OFFSET('Sanitation Data'!$H$12,0,10*ROW('Sanitation Data'!H83))),'Data Summary'!DI89="Yes"),OFFSET('Sanitation Data'!$H$12,0,10*ROW('Sanitation Data'!H83)),NA())</f>
        <v>#N/A</v>
      </c>
      <c r="AU89" s="92" t="e">
        <f ca="true">+IF(AND(ISNUMBER(OFFSET('Sanitation Data'!$I$4,0,10*ROW('Sanitation Data'!I83))),'Data Summary'!DJ89="Yes"),100-OFFSET('Sanitation Data'!$I$4,0,10*ROW('Sanitation Data'!I83)),NA())</f>
        <v>#N/A</v>
      </c>
      <c r="AV89" s="92" t="e">
        <f ca="true">+IF(AND(ISNUMBER(OFFSET('Sanitation Data'!$I$6,0,10*ROW('Sanitation Data'!I83))),'Data Summary'!DK89="Yes"),OFFSET('Sanitation Data'!$I$6,0,10*ROW('Sanitation Data'!I83)),NA())</f>
        <v>#N/A</v>
      </c>
      <c r="AW89" s="92" t="e">
        <f ca="true">+IF(AND(ISNUMBER(OFFSET('Sanitation Data'!$I$10,0,10*ROW('Sanitation Data'!I83))),'Data Summary'!DL89="Yes"),OFFSET('Sanitation Data'!$I$10,0,10*ROW('Sanitation Data'!I83)),NA())</f>
        <v>#N/A</v>
      </c>
      <c r="AX89" s="92" t="e">
        <f ca="true">+IF(AND(ISNUMBER(OFFSET('Sanitation Data'!$I$11,0,10*ROW('Sanitation Data'!I83))),'Data Summary'!DM89="Yes"),OFFSET('Sanitation Data'!$I$11,0,10*ROW('Sanitation Data'!I83)),NA())</f>
        <v>#N/A</v>
      </c>
      <c r="AY89" s="92" t="e">
        <f ca="true">+IF(AND(ISNUMBER(OFFSET('Sanitation Data'!$I$12,0,10*ROW('Sanitation Data'!I83))),'Data Summary'!DN89="Yes"),OFFSET('Sanitation Data'!$I$12,0,10*ROW('Sanitation Data'!I83)),NA())</f>
        <v>#N/A</v>
      </c>
      <c r="AZ89" s="93" t="e">
        <f ca="true">+IF(AND(ISNUMBER(OFFSET('Hygiene Data'!$D$5,0,10*ROW('Hygiene Data'!D83))),'Data Summary'!DO89="Yes"),OFFSET('Hygiene Data'!$D$5,0,10*ROW('Hygiene Data'!D83)),NA())</f>
        <v>#N/A</v>
      </c>
      <c r="BA89" s="93" t="e">
        <f ca="true">+IF(AND(ISNUMBER(OFFSET('Hygiene Data'!$D$7,0,10*ROW('Hygiene Data'!D83))),'Data Summary'!DP89="Yes"),OFFSET('Hygiene Data'!$D$7,0,10*ROW('Hygiene Data'!D83)),NA())</f>
        <v>#N/A</v>
      </c>
      <c r="BB89" s="93" t="e">
        <f ca="true">+IF(AND(ISNUMBER(OFFSET('Hygiene Data'!$D$9,0,10*ROW('Hygiene Data'!D83))),'Data Summary'!DQ89="Yes"),OFFSET('Hygiene Data'!$D$9,0,10*ROW('Hygiene Data'!D83)),NA())</f>
        <v>#N/A</v>
      </c>
      <c r="BC89" s="93" t="e">
        <f ca="true">+IF(AND(ISNUMBER(OFFSET('Hygiene Data'!$E$5,0,10*ROW('Hygiene Data'!E83))),'Data Summary'!DR89="Yes"),OFFSET('Hygiene Data'!$E$5,0,10*ROW('Hygiene Data'!E83)),NA())</f>
        <v>#N/A</v>
      </c>
      <c r="BD89" s="93" t="e">
        <f ca="true">+IF(AND(ISNUMBER(OFFSET('Hygiene Data'!$E$7,0,10*ROW('Hygiene Data'!E83))),'Data Summary'!DS89="Yes"),OFFSET('Hygiene Data'!$E$7,0,10*ROW('Hygiene Data'!E83)),NA())</f>
        <v>#N/A</v>
      </c>
      <c r="BE89" s="93" t="e">
        <f ca="true">+IF(AND(ISNUMBER(OFFSET('Hygiene Data'!$E$9,0,10*ROW('Hygiene Data'!E83))),'Data Summary'!DT89="Yes"),OFFSET('Hygiene Data'!$E$9,0,10*ROW('Hygiene Data'!E83)),NA())</f>
        <v>#N/A</v>
      </c>
      <c r="BF89" s="93" t="e">
        <f ca="true">+IF(AND(ISNUMBER(OFFSET('Hygiene Data'!$F$5,0,10*ROW('Hygiene Data'!F83))),'Data Summary'!DU89="Yes"),OFFSET('Hygiene Data'!$F$5,0,10*ROW('Hygiene Data'!F83)),NA())</f>
        <v>#N/A</v>
      </c>
      <c r="BG89" s="93" t="e">
        <f ca="true">+IF(AND(ISNUMBER(OFFSET('Hygiene Data'!$F$7,0,10*ROW('Hygiene Data'!F83))),'Data Summary'!DV89="Yes"),OFFSET('Hygiene Data'!$F$7,0,10*ROW('Hygiene Data'!F83)),NA())</f>
        <v>#N/A</v>
      </c>
      <c r="BH89" s="93" t="e">
        <f ca="true">+IF(AND(ISNUMBER(OFFSET('Hygiene Data'!$F$9,0,10*ROW('Hygiene Data'!F83))),'Data Summary'!DW89="Yes"),OFFSET('Hygiene Data'!$F$9,0,10*ROW('Hygiene Data'!F83)),NA())</f>
        <v>#N/A</v>
      </c>
      <c r="BI89" s="93" t="e">
        <f ca="true">+IF(AND(ISNUMBER(OFFSET('Hygiene Data'!$G$5,0,10*ROW('Hygiene Data'!G83))),'Data Summary'!DX89="Yes"),OFFSET('Hygiene Data'!$G$5,0,10*ROW('Hygiene Data'!G83)),NA())</f>
        <v>#N/A</v>
      </c>
      <c r="BJ89" s="93" t="e">
        <f ca="true">+IF(AND(ISNUMBER(OFFSET('Hygiene Data'!$G$7,0,10*ROW('Hygiene Data'!G83))),'Data Summary'!DY89="Yes"),OFFSET('Hygiene Data'!$G$7,0,10*ROW('Hygiene Data'!G83)),NA())</f>
        <v>#N/A</v>
      </c>
      <c r="BK89" s="93" t="e">
        <f ca="true">+IF(AND(ISNUMBER(OFFSET('Hygiene Data'!$G$9,0,10*ROW('Hygiene Data'!G83))),'Data Summary'!DZ89="Yes"),OFFSET('Hygiene Data'!$G$9,0,10*ROW('Hygiene Data'!G83)),NA())</f>
        <v>#N/A</v>
      </c>
      <c r="BL89" s="93" t="e">
        <f ca="true">+IF(AND(ISNUMBER(OFFSET('Hygiene Data'!$H$5,0,10*ROW('Hygiene Data'!H83))),'Data Summary'!EA89="Yes"),OFFSET('Hygiene Data'!$H$5,0,10*ROW('Hygiene Data'!H83)),NA())</f>
        <v>#N/A</v>
      </c>
      <c r="BM89" s="93" t="e">
        <f ca="true">+IF(AND(ISNUMBER(OFFSET('Hygiene Data'!$H$7,0,10*ROW('Hygiene Data'!H83))),'Data Summary'!EB89="Yes"),OFFSET('Hygiene Data'!$H$7,0,10*ROW('Hygiene Data'!H83)),NA())</f>
        <v>#N/A</v>
      </c>
      <c r="BN89" s="93" t="e">
        <f ca="true">+IF(AND(ISNUMBER(OFFSET('Hygiene Data'!$H$9,0,10*ROW('Hygiene Data'!H83))),'Data Summary'!EC89="Yes"),OFFSET('Hygiene Data'!$H$9,0,10*ROW('Hygiene Data'!H83)),NA())</f>
        <v>#N/A</v>
      </c>
      <c r="BO89" s="93" t="e">
        <f ca="true">+IF(AND(ISNUMBER(OFFSET('Hygiene Data'!$I$5,0,10*ROW('Hygiene Data'!I83))),'Data Summary'!ED89="Yes"),OFFSET('Hygiene Data'!$I$5,0,10*ROW('Hygiene Data'!I83)),NA())</f>
        <v>#N/A</v>
      </c>
      <c r="BP89" s="93" t="e">
        <f ca="true">+IF(AND(ISNUMBER(OFFSET('Hygiene Data'!$I$7,0,10*ROW('Hygiene Data'!I83))),'Data Summary'!EE89="Yes"),OFFSET('Hygiene Data'!$I$7,0,10*ROW('Hygiene Data'!I83)),NA())</f>
        <v>#N/A</v>
      </c>
      <c r="BQ89" s="93" t="e">
        <f ca="true">+IF(AND(ISNUMBER(OFFSET('Hygiene Data'!$I$9,0,10*ROW('Hygiene Data'!I83))),'Data Summary'!EF89="Yes"),OFFSET('Hygiene Data'!$I$9,0,10*ROW('Hygiene Data'!I83)),NA())</f>
        <v>#N/A</v>
      </c>
    </row>
    <row xmlns:x14ac="http://schemas.microsoft.com/office/spreadsheetml/2009/9/ac" r="90" x14ac:dyDescent="0.2">
      <c r="A90" s="329" t="e">
        <f ca="true">+RIGHT('Data Summary'!A90,LEN('Data Summary'!A90)-9)</f>
        <v>#VALUE!</v>
      </c>
      <c r="B90" s="35" t="str">
        <f ca="true">+IF(ISTEXT('Data Summary'!B90),'Data Summary'!B90,"")</f>
        <v/>
      </c>
      <c r="C90" s="328" t="e">
        <f ca="true">+VALUE('Data Summary'!C90)</f>
        <v>#VALUE!</v>
      </c>
      <c r="D90" s="91" t="e">
        <f ca="true">+IF(AND(ISNUMBER(OFFSET('Water Data'!$D$4,0,10*ROW('Water Data'!D84))),'Data Summary'!BS90="Yes"),100-OFFSET('Water Data'!$D$4,0,10*ROW('Water Data'!D84)),NA())</f>
        <v>#N/A</v>
      </c>
      <c r="E90" s="91" t="e">
        <f ca="true">+IF(AND(ISNUMBER(OFFSET('Water Data'!$D$6,0,10*ROW('Water Data'!D84))),'Data Summary'!BT90="Yes"),OFFSET('Water Data'!$D$6,0,10*ROW('Water Data'!D84)),NA())</f>
        <v>#N/A</v>
      </c>
      <c r="F90" s="91" t="e">
        <f ca="true">+IF(AND(ISNUMBER(OFFSET('Water Data'!$D$9,0,10*ROW('Water Data'!D84))),'Data Summary'!BU90="Yes"),OFFSET('Water Data'!$D$9,0,10*ROW('Water Data'!D84)),NA())</f>
        <v>#N/A</v>
      </c>
      <c r="G90" s="91" t="e">
        <f ca="true">+IF(AND(ISNUMBER(OFFSET('Water Data'!$E$4,0,10*ROW('Water Data'!E84))),'Data Summary'!BV90="Yes"),100-OFFSET('Water Data'!$E$4,0,10*ROW('Water Data'!E84)),NA())</f>
        <v>#N/A</v>
      </c>
      <c r="H90" s="91" t="e">
        <f ca="true">+IF(AND(ISNUMBER(OFFSET('Water Data'!$E$6,0,10*ROW('Water Data'!E84))),'Data Summary'!BW90="Yes"),OFFSET('Water Data'!$E$6,0,10*ROW('Water Data'!E84)),NA())</f>
        <v>#N/A</v>
      </c>
      <c r="I90" s="91" t="e">
        <f ca="true">+IF(AND(ISNUMBER(OFFSET('Water Data'!$E$9,0,10*ROW('Water Data'!E84))),'Data Summary'!BX90="Yes"),OFFSET('Water Data'!$E$9,0,10*ROW('Water Data'!E84)),NA())</f>
        <v>#N/A</v>
      </c>
      <c r="J90" s="91" t="e">
        <f ca="true">+IF(AND(ISNUMBER(OFFSET('Water Data'!$F$4,0,10*ROW('Water Data'!F84))),'Data Summary'!BY90="Yes"),100-OFFSET('Water Data'!$F$4,0,10*ROW('Water Data'!F84)),NA())</f>
        <v>#N/A</v>
      </c>
      <c r="K90" s="91" t="e">
        <f ca="true">+IF(AND(ISNUMBER(OFFSET('Water Data'!$F$6,0,10*ROW('Water Data'!F84))),'Data Summary'!BZ90="Yes"),OFFSET('Water Data'!$F$6,0,10*ROW('Water Data'!F84)),NA())</f>
        <v>#N/A</v>
      </c>
      <c r="L90" s="91" t="e">
        <f ca="true">+IF(AND(ISNUMBER(OFFSET('Water Data'!$F$9,0,10*ROW('Water Data'!F84))),'Data Summary'!CA90="Yes"),OFFSET('Water Data'!$F$9,0,10*ROW('Water Data'!F84)),NA())</f>
        <v>#N/A</v>
      </c>
      <c r="M90" s="91" t="e">
        <f ca="true">+IF(AND(ISNUMBER(OFFSET('Water Data'!$G$4,0,10*ROW('Water Data'!G84))),'Data Summary'!CB90="Yes"),100-OFFSET('Water Data'!$G$4,0,10*ROW('Water Data'!G84)),NA())</f>
        <v>#N/A</v>
      </c>
      <c r="N90" s="91" t="e">
        <f ca="true">+IF(AND(ISNUMBER(OFFSET('Water Data'!$G$6,0,10*ROW('Water Data'!G84))),'Data Summary'!CC90="Yes"),OFFSET('Water Data'!$G$6,0,10*ROW('Water Data'!G84)),NA())</f>
        <v>#N/A</v>
      </c>
      <c r="O90" s="91" t="e">
        <f ca="true">+IF(AND(ISNUMBER(OFFSET('Water Data'!$G$9,0,10*ROW('Water Data'!G84))),'Data Summary'!CD90="Yes"),OFFSET('Water Data'!$G$9,0,10*ROW('Water Data'!G84)),NA())</f>
        <v>#N/A</v>
      </c>
      <c r="P90" s="91" t="e">
        <f ca="true">+IF(AND(ISNUMBER(OFFSET('Water Data'!$H$4,0,10*ROW('Water Data'!H84))),'Data Summary'!CE90="Yes"),100-OFFSET('Water Data'!$H$4,0,10*ROW('Water Data'!H84)),NA())</f>
        <v>#N/A</v>
      </c>
      <c r="Q90" s="91" t="e">
        <f ca="true">+IF(AND(ISNUMBER(OFFSET('Water Data'!$H$6,0,10*ROW('Water Data'!H84))),'Data Summary'!CF90="Yes"),OFFSET('Water Data'!$H$6,0,10*ROW('Water Data'!H84)),NA())</f>
        <v>#N/A</v>
      </c>
      <c r="R90" s="91" t="e">
        <f ca="true">+IF(AND(ISNUMBER(OFFSET('Water Data'!$H$9,0,10*ROW('Water Data'!H84))),'Data Summary'!CG90="Yes"),OFFSET('Water Data'!$H$9,0,10*ROW('Water Data'!H84)),NA())</f>
        <v>#N/A</v>
      </c>
      <c r="S90" s="91" t="e">
        <f ca="true">+IF(AND(ISNUMBER(OFFSET('Water Data'!$I$4,0,10*ROW('Water Data'!I84))),'Data Summary'!CH90="Yes"),100-OFFSET('Water Data'!$I$4,0,10*ROW('Water Data'!I84)),NA())</f>
        <v>#N/A</v>
      </c>
      <c r="T90" s="91" t="e">
        <f ca="true">+IF(AND(ISNUMBER(OFFSET('Water Data'!$I$6,0,10*ROW('Water Data'!I84))),'Data Summary'!CI90="Yes"),OFFSET('Water Data'!$I$6,0,10*ROW('Water Data'!I84)),NA())</f>
        <v>#N/A</v>
      </c>
      <c r="U90" s="91" t="e">
        <f ca="true">+IF(AND(ISNUMBER(OFFSET('Water Data'!$I$9,0,10*ROW('Water Data'!I84))),'Data Summary'!CJ90="Yes"),OFFSET('Water Data'!$I$9,0,10*ROW('Water Data'!I84)),NA())</f>
        <v>#N/A</v>
      </c>
      <c r="V90" s="92" t="e">
        <f ca="true">+IF(AND(ISNUMBER(OFFSET('Sanitation Data'!$D$4,0,10*ROW('Sanitation Data'!D84))),'Data Summary'!CK90="Yes"),100-OFFSET('Sanitation Data'!$D$4,0,10*ROW('Sanitation Data'!D84)),NA())</f>
        <v>#N/A</v>
      </c>
      <c r="W90" s="92" t="e">
        <f ca="true">+IF(AND(ISNUMBER(OFFSET('Sanitation Data'!$D$6,0,10*ROW('Sanitation Data'!D84))),'Data Summary'!CL90="Yes"),OFFSET('Sanitation Data'!$D$6,0,10*ROW('Sanitation Data'!D84)),NA())</f>
        <v>#N/A</v>
      </c>
      <c r="X90" s="92" t="e">
        <f ca="true">+IF(AND(ISNUMBER(OFFSET('Sanitation Data'!$D$10,0,10*ROW('Sanitation Data'!D84))),'Data Summary'!CM90="Yes"),OFFSET('Sanitation Data'!$D$10,0,10*ROW('Sanitation Data'!D84)),NA())</f>
        <v>#N/A</v>
      </c>
      <c r="Y90" s="92" t="e">
        <f ca="true">+IF(AND(ISNUMBER(OFFSET('Sanitation Data'!$D$11,0,10*ROW('Sanitation Data'!D84))),'Data Summary'!CN90="Yes"),OFFSET('Sanitation Data'!$D$11,0,10*ROW('Sanitation Data'!D84)),NA())</f>
        <v>#N/A</v>
      </c>
      <c r="Z90" s="92" t="e">
        <f ca="true">+IF(AND(ISNUMBER(OFFSET('Sanitation Data'!$D$12,0,10*ROW('Sanitation Data'!D84))),'Data Summary'!CO90="Yes"),OFFSET('Sanitation Data'!$D$12,0,10*ROW('Sanitation Data'!D84)),NA())</f>
        <v>#N/A</v>
      </c>
      <c r="AA90" s="92" t="e">
        <f ca="true">+IF(AND(ISNUMBER(OFFSET('Sanitation Data'!$E$4,0,10*ROW('Sanitation Data'!E84))),'Data Summary'!CP90="Yes"),100-OFFSET('Sanitation Data'!$E$4,0,10*ROW('Sanitation Data'!E84)),NA())</f>
        <v>#N/A</v>
      </c>
      <c r="AB90" s="92" t="e">
        <f ca="true">+IF(AND(ISNUMBER(OFFSET('Sanitation Data'!$E$6,0,10*ROW('Sanitation Data'!E84))),'Data Summary'!CQ90="Yes"),OFFSET('Sanitation Data'!$E$6,0,10*ROW('Sanitation Data'!E84)),NA())</f>
        <v>#N/A</v>
      </c>
      <c r="AC90" s="92" t="e">
        <f ca="true">+IF(AND(ISNUMBER(OFFSET('Sanitation Data'!$E$10,0,10*ROW('Sanitation Data'!E84))),'Data Summary'!CR90="Yes"),OFFSET('Sanitation Data'!$E$10,0,10*ROW('Sanitation Data'!E84)),NA())</f>
        <v>#N/A</v>
      </c>
      <c r="AD90" s="92" t="e">
        <f ca="true">+IF(AND(ISNUMBER(OFFSET('Sanitation Data'!$E$11,0,10*ROW('Sanitation Data'!E84))),'Data Summary'!CS90="Yes"),OFFSET('Sanitation Data'!$E$11,0,10*ROW('Sanitation Data'!E84)),NA())</f>
        <v>#N/A</v>
      </c>
      <c r="AE90" s="92" t="e">
        <f ca="true">+IF(AND(ISNUMBER(OFFSET('Sanitation Data'!$E$12,0,10*ROW('Sanitation Data'!E84))),'Data Summary'!CT90="Yes"),OFFSET('Sanitation Data'!$E$12,0,10*ROW('Sanitation Data'!E84)),NA())</f>
        <v>#N/A</v>
      </c>
      <c r="AF90" s="92" t="e">
        <f ca="true">+IF(AND(ISNUMBER(OFFSET('Sanitation Data'!$F$4,0,10*ROW('Sanitation Data'!F84))),'Data Summary'!CU90="Yes"),100-OFFSET('Sanitation Data'!$F$4,0,10*ROW('Sanitation Data'!F84)),NA())</f>
        <v>#N/A</v>
      </c>
      <c r="AG90" s="92" t="e">
        <f ca="true">+IF(AND(ISNUMBER(OFFSET('Sanitation Data'!$F$6,0,10*ROW('Sanitation Data'!F84))),'Data Summary'!CV90="Yes"),OFFSET('Sanitation Data'!$F$6,0,10*ROW('Sanitation Data'!F84)),NA())</f>
        <v>#N/A</v>
      </c>
      <c r="AH90" s="92" t="e">
        <f ca="true">+IF(AND(ISNUMBER(OFFSET('Sanitation Data'!$F$10,0,10*ROW('Sanitation Data'!F84))),'Data Summary'!CW90="Yes"),OFFSET('Sanitation Data'!$F$10,0,10*ROW('Sanitation Data'!F84)),NA())</f>
        <v>#N/A</v>
      </c>
      <c r="AI90" s="92" t="e">
        <f ca="true">+IF(AND(ISNUMBER(OFFSET('Sanitation Data'!$F$11,0,10*ROW('Sanitation Data'!F84))),'Data Summary'!CX90="Yes"),OFFSET('Sanitation Data'!$F$11,0,10*ROW('Sanitation Data'!F84)),NA())</f>
        <v>#N/A</v>
      </c>
      <c r="AJ90" s="92" t="e">
        <f ca="true">+IF(AND(ISNUMBER(OFFSET('Sanitation Data'!$F$12,0,10*ROW('Sanitation Data'!F84))),'Data Summary'!CY90="Yes"),OFFSET('Sanitation Data'!$F$12,0,10*ROW('Sanitation Data'!F84)),NA())</f>
        <v>#N/A</v>
      </c>
      <c r="AK90" s="92" t="e">
        <f ca="true">+IF(AND(ISNUMBER(OFFSET('Sanitation Data'!$G$4,0,10*ROW('Sanitation Data'!G84))),'Data Summary'!CZ90="Yes"),100-OFFSET('Sanitation Data'!$G$4,0,10*ROW('Sanitation Data'!G84)),NA())</f>
        <v>#N/A</v>
      </c>
      <c r="AL90" s="92" t="e">
        <f ca="true">+IF(AND(ISNUMBER(OFFSET('Sanitation Data'!$G$6,0,10*ROW('Sanitation Data'!G84))),'Data Summary'!DA90="Yes"),OFFSET('Sanitation Data'!$G$6,0,10*ROW('Sanitation Data'!G84)),NA())</f>
        <v>#N/A</v>
      </c>
      <c r="AM90" s="92" t="e">
        <f ca="true">+IF(AND(ISNUMBER(OFFSET('Sanitation Data'!$G$10,0,10*ROW('Sanitation Data'!G84))),'Data Summary'!DB90="Yes"),OFFSET('Sanitation Data'!$G$10,0,10*ROW('Sanitation Data'!G84)),NA())</f>
        <v>#N/A</v>
      </c>
      <c r="AN90" s="92" t="e">
        <f ca="true">+IF(AND(ISNUMBER(OFFSET('Sanitation Data'!$G$11,0,10*ROW('Sanitation Data'!G84))),'Data Summary'!DC90="Yes"),OFFSET('Sanitation Data'!$G$11,0,10*ROW('Sanitation Data'!G84)),NA())</f>
        <v>#N/A</v>
      </c>
      <c r="AO90" s="92" t="e">
        <f ca="true">+IF(AND(ISNUMBER(OFFSET('Sanitation Data'!$G$12,0,10*ROW('Sanitation Data'!G84))),'Data Summary'!DD90="Yes"),OFFSET('Sanitation Data'!$G$12,0,10*ROW('Sanitation Data'!G84)),NA())</f>
        <v>#N/A</v>
      </c>
      <c r="AP90" s="92" t="e">
        <f ca="true">+IF(AND(ISNUMBER(OFFSET('Sanitation Data'!$H$4,0,10*ROW('Sanitation Data'!H84))),'Data Summary'!DE90="Yes"),100-OFFSET('Sanitation Data'!$H$4,0,10*ROW('Sanitation Data'!H84)),NA())</f>
        <v>#N/A</v>
      </c>
      <c r="AQ90" s="92" t="e">
        <f ca="true">+IF(AND(ISNUMBER(OFFSET('Sanitation Data'!$H$6,0,10*ROW('Sanitation Data'!H84))),'Data Summary'!DF90="Yes"),OFFSET('Sanitation Data'!$H$6,0,10*ROW('Sanitation Data'!H84)),NA())</f>
        <v>#N/A</v>
      </c>
      <c r="AR90" s="92" t="e">
        <f ca="true">+IF(AND(ISNUMBER(OFFSET('Sanitation Data'!$H$10,0,10*ROW('Sanitation Data'!H84))),'Data Summary'!DG90="Yes"),OFFSET('Sanitation Data'!$H$10,0,10*ROW('Sanitation Data'!H84)),NA())</f>
        <v>#N/A</v>
      </c>
      <c r="AS90" s="92" t="e">
        <f ca="true">+IF(AND(ISNUMBER(OFFSET('Sanitation Data'!$H$11,0,10*ROW('Sanitation Data'!H84))),'Data Summary'!DH90="Yes"),OFFSET('Sanitation Data'!$H$11,0,10*ROW('Sanitation Data'!H84)),NA())</f>
        <v>#N/A</v>
      </c>
      <c r="AT90" s="92" t="e">
        <f ca="true">+IF(AND(ISNUMBER(OFFSET('Sanitation Data'!$H$12,0,10*ROW('Sanitation Data'!H84))),'Data Summary'!DI90="Yes"),OFFSET('Sanitation Data'!$H$12,0,10*ROW('Sanitation Data'!H84)),NA())</f>
        <v>#N/A</v>
      </c>
      <c r="AU90" s="92" t="e">
        <f ca="true">+IF(AND(ISNUMBER(OFFSET('Sanitation Data'!$I$4,0,10*ROW('Sanitation Data'!I84))),'Data Summary'!DJ90="Yes"),100-OFFSET('Sanitation Data'!$I$4,0,10*ROW('Sanitation Data'!I84)),NA())</f>
        <v>#N/A</v>
      </c>
      <c r="AV90" s="92" t="e">
        <f ca="true">+IF(AND(ISNUMBER(OFFSET('Sanitation Data'!$I$6,0,10*ROW('Sanitation Data'!I84))),'Data Summary'!DK90="Yes"),OFFSET('Sanitation Data'!$I$6,0,10*ROW('Sanitation Data'!I84)),NA())</f>
        <v>#N/A</v>
      </c>
      <c r="AW90" s="92" t="e">
        <f ca="true">+IF(AND(ISNUMBER(OFFSET('Sanitation Data'!$I$10,0,10*ROW('Sanitation Data'!I84))),'Data Summary'!DL90="Yes"),OFFSET('Sanitation Data'!$I$10,0,10*ROW('Sanitation Data'!I84)),NA())</f>
        <v>#N/A</v>
      </c>
      <c r="AX90" s="92" t="e">
        <f ca="true">+IF(AND(ISNUMBER(OFFSET('Sanitation Data'!$I$11,0,10*ROW('Sanitation Data'!I84))),'Data Summary'!DM90="Yes"),OFFSET('Sanitation Data'!$I$11,0,10*ROW('Sanitation Data'!I84)),NA())</f>
        <v>#N/A</v>
      </c>
      <c r="AY90" s="92" t="e">
        <f ca="true">+IF(AND(ISNUMBER(OFFSET('Sanitation Data'!$I$12,0,10*ROW('Sanitation Data'!I84))),'Data Summary'!DN90="Yes"),OFFSET('Sanitation Data'!$I$12,0,10*ROW('Sanitation Data'!I84)),NA())</f>
        <v>#N/A</v>
      </c>
      <c r="AZ90" s="93" t="e">
        <f ca="true">+IF(AND(ISNUMBER(OFFSET('Hygiene Data'!$D$5,0,10*ROW('Hygiene Data'!D84))),'Data Summary'!DO90="Yes"),OFFSET('Hygiene Data'!$D$5,0,10*ROW('Hygiene Data'!D84)),NA())</f>
        <v>#N/A</v>
      </c>
      <c r="BA90" s="93" t="e">
        <f ca="true">+IF(AND(ISNUMBER(OFFSET('Hygiene Data'!$D$7,0,10*ROW('Hygiene Data'!D84))),'Data Summary'!DP90="Yes"),OFFSET('Hygiene Data'!$D$7,0,10*ROW('Hygiene Data'!D84)),NA())</f>
        <v>#N/A</v>
      </c>
      <c r="BB90" s="93" t="e">
        <f ca="true">+IF(AND(ISNUMBER(OFFSET('Hygiene Data'!$D$9,0,10*ROW('Hygiene Data'!D84))),'Data Summary'!DQ90="Yes"),OFFSET('Hygiene Data'!$D$9,0,10*ROW('Hygiene Data'!D84)),NA())</f>
        <v>#N/A</v>
      </c>
      <c r="BC90" s="93" t="e">
        <f ca="true">+IF(AND(ISNUMBER(OFFSET('Hygiene Data'!$E$5,0,10*ROW('Hygiene Data'!E84))),'Data Summary'!DR90="Yes"),OFFSET('Hygiene Data'!$E$5,0,10*ROW('Hygiene Data'!E84)),NA())</f>
        <v>#N/A</v>
      </c>
      <c r="BD90" s="93" t="e">
        <f ca="true">+IF(AND(ISNUMBER(OFFSET('Hygiene Data'!$E$7,0,10*ROW('Hygiene Data'!E84))),'Data Summary'!DS90="Yes"),OFFSET('Hygiene Data'!$E$7,0,10*ROW('Hygiene Data'!E84)),NA())</f>
        <v>#N/A</v>
      </c>
      <c r="BE90" s="93" t="e">
        <f ca="true">+IF(AND(ISNUMBER(OFFSET('Hygiene Data'!$E$9,0,10*ROW('Hygiene Data'!E84))),'Data Summary'!DT90="Yes"),OFFSET('Hygiene Data'!$E$9,0,10*ROW('Hygiene Data'!E84)),NA())</f>
        <v>#N/A</v>
      </c>
      <c r="BF90" s="93" t="e">
        <f ca="true">+IF(AND(ISNUMBER(OFFSET('Hygiene Data'!$F$5,0,10*ROW('Hygiene Data'!F84))),'Data Summary'!DU90="Yes"),OFFSET('Hygiene Data'!$F$5,0,10*ROW('Hygiene Data'!F84)),NA())</f>
        <v>#N/A</v>
      </c>
      <c r="BG90" s="93" t="e">
        <f ca="true">+IF(AND(ISNUMBER(OFFSET('Hygiene Data'!$F$7,0,10*ROW('Hygiene Data'!F84))),'Data Summary'!DV90="Yes"),OFFSET('Hygiene Data'!$F$7,0,10*ROW('Hygiene Data'!F84)),NA())</f>
        <v>#N/A</v>
      </c>
      <c r="BH90" s="93" t="e">
        <f ca="true">+IF(AND(ISNUMBER(OFFSET('Hygiene Data'!$F$9,0,10*ROW('Hygiene Data'!F84))),'Data Summary'!DW90="Yes"),OFFSET('Hygiene Data'!$F$9,0,10*ROW('Hygiene Data'!F84)),NA())</f>
        <v>#N/A</v>
      </c>
      <c r="BI90" s="93" t="e">
        <f ca="true">+IF(AND(ISNUMBER(OFFSET('Hygiene Data'!$G$5,0,10*ROW('Hygiene Data'!G84))),'Data Summary'!DX90="Yes"),OFFSET('Hygiene Data'!$G$5,0,10*ROW('Hygiene Data'!G84)),NA())</f>
        <v>#N/A</v>
      </c>
      <c r="BJ90" s="93" t="e">
        <f ca="true">+IF(AND(ISNUMBER(OFFSET('Hygiene Data'!$G$7,0,10*ROW('Hygiene Data'!G84))),'Data Summary'!DY90="Yes"),OFFSET('Hygiene Data'!$G$7,0,10*ROW('Hygiene Data'!G84)),NA())</f>
        <v>#N/A</v>
      </c>
      <c r="BK90" s="93" t="e">
        <f ca="true">+IF(AND(ISNUMBER(OFFSET('Hygiene Data'!$G$9,0,10*ROW('Hygiene Data'!G84))),'Data Summary'!DZ90="Yes"),OFFSET('Hygiene Data'!$G$9,0,10*ROW('Hygiene Data'!G84)),NA())</f>
        <v>#N/A</v>
      </c>
      <c r="BL90" s="93" t="e">
        <f ca="true">+IF(AND(ISNUMBER(OFFSET('Hygiene Data'!$H$5,0,10*ROW('Hygiene Data'!H84))),'Data Summary'!EA90="Yes"),OFFSET('Hygiene Data'!$H$5,0,10*ROW('Hygiene Data'!H84)),NA())</f>
        <v>#N/A</v>
      </c>
      <c r="BM90" s="93" t="e">
        <f ca="true">+IF(AND(ISNUMBER(OFFSET('Hygiene Data'!$H$7,0,10*ROW('Hygiene Data'!H84))),'Data Summary'!EB90="Yes"),OFFSET('Hygiene Data'!$H$7,0,10*ROW('Hygiene Data'!H84)),NA())</f>
        <v>#N/A</v>
      </c>
      <c r="BN90" s="93" t="e">
        <f ca="true">+IF(AND(ISNUMBER(OFFSET('Hygiene Data'!$H$9,0,10*ROW('Hygiene Data'!H84))),'Data Summary'!EC90="Yes"),OFFSET('Hygiene Data'!$H$9,0,10*ROW('Hygiene Data'!H84)),NA())</f>
        <v>#N/A</v>
      </c>
      <c r="BO90" s="93" t="e">
        <f ca="true">+IF(AND(ISNUMBER(OFFSET('Hygiene Data'!$I$5,0,10*ROW('Hygiene Data'!I84))),'Data Summary'!ED90="Yes"),OFFSET('Hygiene Data'!$I$5,0,10*ROW('Hygiene Data'!I84)),NA())</f>
        <v>#N/A</v>
      </c>
      <c r="BP90" s="93" t="e">
        <f ca="true">+IF(AND(ISNUMBER(OFFSET('Hygiene Data'!$I$7,0,10*ROW('Hygiene Data'!I84))),'Data Summary'!EE90="Yes"),OFFSET('Hygiene Data'!$I$7,0,10*ROW('Hygiene Data'!I84)),NA())</f>
        <v>#N/A</v>
      </c>
      <c r="BQ90" s="93" t="e">
        <f ca="true">+IF(AND(ISNUMBER(OFFSET('Hygiene Data'!$I$9,0,10*ROW('Hygiene Data'!I84))),'Data Summary'!EF90="Yes"),OFFSET('Hygiene Data'!$I$9,0,10*ROW('Hygiene Data'!I84)),NA())</f>
        <v>#N/A</v>
      </c>
    </row>
    <row xmlns:x14ac="http://schemas.microsoft.com/office/spreadsheetml/2009/9/ac" r="91" x14ac:dyDescent="0.2">
      <c r="A91" s="329" t="e">
        <f ca="true">+RIGHT('Data Summary'!A91,LEN('Data Summary'!A91)-9)</f>
        <v>#VALUE!</v>
      </c>
      <c r="B91" s="35" t="str">
        <f ca="true">+IF(ISTEXT('Data Summary'!B91),'Data Summary'!B91,"")</f>
        <v/>
      </c>
      <c r="C91" s="328" t="e">
        <f ca="true">+VALUE('Data Summary'!C91)</f>
        <v>#VALUE!</v>
      </c>
      <c r="D91" s="91" t="e">
        <f ca="true">+IF(AND(ISNUMBER(OFFSET('Water Data'!$D$4,0,10*ROW('Water Data'!D85))),'Data Summary'!BS91="Yes"),100-OFFSET('Water Data'!$D$4,0,10*ROW('Water Data'!D85)),NA())</f>
        <v>#N/A</v>
      </c>
      <c r="E91" s="91" t="e">
        <f ca="true">+IF(AND(ISNUMBER(OFFSET('Water Data'!$D$6,0,10*ROW('Water Data'!D85))),'Data Summary'!BT91="Yes"),OFFSET('Water Data'!$D$6,0,10*ROW('Water Data'!D85)),NA())</f>
        <v>#N/A</v>
      </c>
      <c r="F91" s="91" t="e">
        <f ca="true">+IF(AND(ISNUMBER(OFFSET('Water Data'!$D$9,0,10*ROW('Water Data'!D85))),'Data Summary'!BU91="Yes"),OFFSET('Water Data'!$D$9,0,10*ROW('Water Data'!D85)),NA())</f>
        <v>#N/A</v>
      </c>
      <c r="G91" s="91" t="e">
        <f ca="true">+IF(AND(ISNUMBER(OFFSET('Water Data'!$E$4,0,10*ROW('Water Data'!E85))),'Data Summary'!BV91="Yes"),100-OFFSET('Water Data'!$E$4,0,10*ROW('Water Data'!E85)),NA())</f>
        <v>#N/A</v>
      </c>
      <c r="H91" s="91" t="e">
        <f ca="true">+IF(AND(ISNUMBER(OFFSET('Water Data'!$E$6,0,10*ROW('Water Data'!E85))),'Data Summary'!BW91="Yes"),OFFSET('Water Data'!$E$6,0,10*ROW('Water Data'!E85)),NA())</f>
        <v>#N/A</v>
      </c>
      <c r="I91" s="91" t="e">
        <f ca="true">+IF(AND(ISNUMBER(OFFSET('Water Data'!$E$9,0,10*ROW('Water Data'!E85))),'Data Summary'!BX91="Yes"),OFFSET('Water Data'!$E$9,0,10*ROW('Water Data'!E85)),NA())</f>
        <v>#N/A</v>
      </c>
      <c r="J91" s="91" t="e">
        <f ca="true">+IF(AND(ISNUMBER(OFFSET('Water Data'!$F$4,0,10*ROW('Water Data'!F85))),'Data Summary'!BY91="Yes"),100-OFFSET('Water Data'!$F$4,0,10*ROW('Water Data'!F85)),NA())</f>
        <v>#N/A</v>
      </c>
      <c r="K91" s="91" t="e">
        <f ca="true">+IF(AND(ISNUMBER(OFFSET('Water Data'!$F$6,0,10*ROW('Water Data'!F85))),'Data Summary'!BZ91="Yes"),OFFSET('Water Data'!$F$6,0,10*ROW('Water Data'!F85)),NA())</f>
        <v>#N/A</v>
      </c>
      <c r="L91" s="91" t="e">
        <f ca="true">+IF(AND(ISNUMBER(OFFSET('Water Data'!$F$9,0,10*ROW('Water Data'!F85))),'Data Summary'!CA91="Yes"),OFFSET('Water Data'!$F$9,0,10*ROW('Water Data'!F85)),NA())</f>
        <v>#N/A</v>
      </c>
      <c r="M91" s="91" t="e">
        <f ca="true">+IF(AND(ISNUMBER(OFFSET('Water Data'!$G$4,0,10*ROW('Water Data'!G85))),'Data Summary'!CB91="Yes"),100-OFFSET('Water Data'!$G$4,0,10*ROW('Water Data'!G85)),NA())</f>
        <v>#N/A</v>
      </c>
      <c r="N91" s="91" t="e">
        <f ca="true">+IF(AND(ISNUMBER(OFFSET('Water Data'!$G$6,0,10*ROW('Water Data'!G85))),'Data Summary'!CC91="Yes"),OFFSET('Water Data'!$G$6,0,10*ROW('Water Data'!G85)),NA())</f>
        <v>#N/A</v>
      </c>
      <c r="O91" s="91" t="e">
        <f ca="true">+IF(AND(ISNUMBER(OFFSET('Water Data'!$G$9,0,10*ROW('Water Data'!G85))),'Data Summary'!CD91="Yes"),OFFSET('Water Data'!$G$9,0,10*ROW('Water Data'!G85)),NA())</f>
        <v>#N/A</v>
      </c>
      <c r="P91" s="91" t="e">
        <f ca="true">+IF(AND(ISNUMBER(OFFSET('Water Data'!$H$4,0,10*ROW('Water Data'!H85))),'Data Summary'!CE91="Yes"),100-OFFSET('Water Data'!$H$4,0,10*ROW('Water Data'!H85)),NA())</f>
        <v>#N/A</v>
      </c>
      <c r="Q91" s="91" t="e">
        <f ca="true">+IF(AND(ISNUMBER(OFFSET('Water Data'!$H$6,0,10*ROW('Water Data'!H85))),'Data Summary'!CF91="Yes"),OFFSET('Water Data'!$H$6,0,10*ROW('Water Data'!H85)),NA())</f>
        <v>#N/A</v>
      </c>
      <c r="R91" s="91" t="e">
        <f ca="true">+IF(AND(ISNUMBER(OFFSET('Water Data'!$H$9,0,10*ROW('Water Data'!H85))),'Data Summary'!CG91="Yes"),OFFSET('Water Data'!$H$9,0,10*ROW('Water Data'!H85)),NA())</f>
        <v>#N/A</v>
      </c>
      <c r="S91" s="91" t="e">
        <f ca="true">+IF(AND(ISNUMBER(OFFSET('Water Data'!$I$4,0,10*ROW('Water Data'!I85))),'Data Summary'!CH91="Yes"),100-OFFSET('Water Data'!$I$4,0,10*ROW('Water Data'!I85)),NA())</f>
        <v>#N/A</v>
      </c>
      <c r="T91" s="91" t="e">
        <f ca="true">+IF(AND(ISNUMBER(OFFSET('Water Data'!$I$6,0,10*ROW('Water Data'!I85))),'Data Summary'!CI91="Yes"),OFFSET('Water Data'!$I$6,0,10*ROW('Water Data'!I85)),NA())</f>
        <v>#N/A</v>
      </c>
      <c r="U91" s="91" t="e">
        <f ca="true">+IF(AND(ISNUMBER(OFFSET('Water Data'!$I$9,0,10*ROW('Water Data'!I85))),'Data Summary'!CJ91="Yes"),OFFSET('Water Data'!$I$9,0,10*ROW('Water Data'!I85)),NA())</f>
        <v>#N/A</v>
      </c>
      <c r="V91" s="92" t="e">
        <f ca="true">+IF(AND(ISNUMBER(OFFSET('Sanitation Data'!$D$4,0,10*ROW('Sanitation Data'!D85))),'Data Summary'!CK91="Yes"),100-OFFSET('Sanitation Data'!$D$4,0,10*ROW('Sanitation Data'!D85)),NA())</f>
        <v>#N/A</v>
      </c>
      <c r="W91" s="92" t="e">
        <f ca="true">+IF(AND(ISNUMBER(OFFSET('Sanitation Data'!$D$6,0,10*ROW('Sanitation Data'!D85))),'Data Summary'!CL91="Yes"),OFFSET('Sanitation Data'!$D$6,0,10*ROW('Sanitation Data'!D85)),NA())</f>
        <v>#N/A</v>
      </c>
      <c r="X91" s="92" t="e">
        <f ca="true">+IF(AND(ISNUMBER(OFFSET('Sanitation Data'!$D$10,0,10*ROW('Sanitation Data'!D85))),'Data Summary'!CM91="Yes"),OFFSET('Sanitation Data'!$D$10,0,10*ROW('Sanitation Data'!D85)),NA())</f>
        <v>#N/A</v>
      </c>
      <c r="Y91" s="92" t="e">
        <f ca="true">+IF(AND(ISNUMBER(OFFSET('Sanitation Data'!$D$11,0,10*ROW('Sanitation Data'!D85))),'Data Summary'!CN91="Yes"),OFFSET('Sanitation Data'!$D$11,0,10*ROW('Sanitation Data'!D85)),NA())</f>
        <v>#N/A</v>
      </c>
      <c r="Z91" s="92" t="e">
        <f ca="true">+IF(AND(ISNUMBER(OFFSET('Sanitation Data'!$D$12,0,10*ROW('Sanitation Data'!D85))),'Data Summary'!CO91="Yes"),OFFSET('Sanitation Data'!$D$12,0,10*ROW('Sanitation Data'!D85)),NA())</f>
        <v>#N/A</v>
      </c>
      <c r="AA91" s="92" t="e">
        <f ca="true">+IF(AND(ISNUMBER(OFFSET('Sanitation Data'!$E$4,0,10*ROW('Sanitation Data'!E85))),'Data Summary'!CP91="Yes"),100-OFFSET('Sanitation Data'!$E$4,0,10*ROW('Sanitation Data'!E85)),NA())</f>
        <v>#N/A</v>
      </c>
      <c r="AB91" s="92" t="e">
        <f ca="true">+IF(AND(ISNUMBER(OFFSET('Sanitation Data'!$E$6,0,10*ROW('Sanitation Data'!E85))),'Data Summary'!CQ91="Yes"),OFFSET('Sanitation Data'!$E$6,0,10*ROW('Sanitation Data'!E85)),NA())</f>
        <v>#N/A</v>
      </c>
      <c r="AC91" s="92" t="e">
        <f ca="true">+IF(AND(ISNUMBER(OFFSET('Sanitation Data'!$E$10,0,10*ROW('Sanitation Data'!E85))),'Data Summary'!CR91="Yes"),OFFSET('Sanitation Data'!$E$10,0,10*ROW('Sanitation Data'!E85)),NA())</f>
        <v>#N/A</v>
      </c>
      <c r="AD91" s="92" t="e">
        <f ca="true">+IF(AND(ISNUMBER(OFFSET('Sanitation Data'!$E$11,0,10*ROW('Sanitation Data'!E85))),'Data Summary'!CS91="Yes"),OFFSET('Sanitation Data'!$E$11,0,10*ROW('Sanitation Data'!E85)),NA())</f>
        <v>#N/A</v>
      </c>
      <c r="AE91" s="92" t="e">
        <f ca="true">+IF(AND(ISNUMBER(OFFSET('Sanitation Data'!$E$12,0,10*ROW('Sanitation Data'!E85))),'Data Summary'!CT91="Yes"),OFFSET('Sanitation Data'!$E$12,0,10*ROW('Sanitation Data'!E85)),NA())</f>
        <v>#N/A</v>
      </c>
      <c r="AF91" s="92" t="e">
        <f ca="true">+IF(AND(ISNUMBER(OFFSET('Sanitation Data'!$F$4,0,10*ROW('Sanitation Data'!F85))),'Data Summary'!CU91="Yes"),100-OFFSET('Sanitation Data'!$F$4,0,10*ROW('Sanitation Data'!F85)),NA())</f>
        <v>#N/A</v>
      </c>
      <c r="AG91" s="92" t="e">
        <f ca="true">+IF(AND(ISNUMBER(OFFSET('Sanitation Data'!$F$6,0,10*ROW('Sanitation Data'!F85))),'Data Summary'!CV91="Yes"),OFFSET('Sanitation Data'!$F$6,0,10*ROW('Sanitation Data'!F85)),NA())</f>
        <v>#N/A</v>
      </c>
      <c r="AH91" s="92" t="e">
        <f ca="true">+IF(AND(ISNUMBER(OFFSET('Sanitation Data'!$F$10,0,10*ROW('Sanitation Data'!F85))),'Data Summary'!CW91="Yes"),OFFSET('Sanitation Data'!$F$10,0,10*ROW('Sanitation Data'!F85)),NA())</f>
        <v>#N/A</v>
      </c>
      <c r="AI91" s="92" t="e">
        <f ca="true">+IF(AND(ISNUMBER(OFFSET('Sanitation Data'!$F$11,0,10*ROW('Sanitation Data'!F85))),'Data Summary'!CX91="Yes"),OFFSET('Sanitation Data'!$F$11,0,10*ROW('Sanitation Data'!F85)),NA())</f>
        <v>#N/A</v>
      </c>
      <c r="AJ91" s="92" t="e">
        <f ca="true">+IF(AND(ISNUMBER(OFFSET('Sanitation Data'!$F$12,0,10*ROW('Sanitation Data'!F85))),'Data Summary'!CY91="Yes"),OFFSET('Sanitation Data'!$F$12,0,10*ROW('Sanitation Data'!F85)),NA())</f>
        <v>#N/A</v>
      </c>
      <c r="AK91" s="92" t="e">
        <f ca="true">+IF(AND(ISNUMBER(OFFSET('Sanitation Data'!$G$4,0,10*ROW('Sanitation Data'!G85))),'Data Summary'!CZ91="Yes"),100-OFFSET('Sanitation Data'!$G$4,0,10*ROW('Sanitation Data'!G85)),NA())</f>
        <v>#N/A</v>
      </c>
      <c r="AL91" s="92" t="e">
        <f ca="true">+IF(AND(ISNUMBER(OFFSET('Sanitation Data'!$G$6,0,10*ROW('Sanitation Data'!G85))),'Data Summary'!DA91="Yes"),OFFSET('Sanitation Data'!$G$6,0,10*ROW('Sanitation Data'!G85)),NA())</f>
        <v>#N/A</v>
      </c>
      <c r="AM91" s="92" t="e">
        <f ca="true">+IF(AND(ISNUMBER(OFFSET('Sanitation Data'!$G$10,0,10*ROW('Sanitation Data'!G85))),'Data Summary'!DB91="Yes"),OFFSET('Sanitation Data'!$G$10,0,10*ROW('Sanitation Data'!G85)),NA())</f>
        <v>#N/A</v>
      </c>
      <c r="AN91" s="92" t="e">
        <f ca="true">+IF(AND(ISNUMBER(OFFSET('Sanitation Data'!$G$11,0,10*ROW('Sanitation Data'!G85))),'Data Summary'!DC91="Yes"),OFFSET('Sanitation Data'!$G$11,0,10*ROW('Sanitation Data'!G85)),NA())</f>
        <v>#N/A</v>
      </c>
      <c r="AO91" s="92" t="e">
        <f ca="true">+IF(AND(ISNUMBER(OFFSET('Sanitation Data'!$G$12,0,10*ROW('Sanitation Data'!G85))),'Data Summary'!DD91="Yes"),OFFSET('Sanitation Data'!$G$12,0,10*ROW('Sanitation Data'!G85)),NA())</f>
        <v>#N/A</v>
      </c>
      <c r="AP91" s="92" t="e">
        <f ca="true">+IF(AND(ISNUMBER(OFFSET('Sanitation Data'!$H$4,0,10*ROW('Sanitation Data'!H85))),'Data Summary'!DE91="Yes"),100-OFFSET('Sanitation Data'!$H$4,0,10*ROW('Sanitation Data'!H85)),NA())</f>
        <v>#N/A</v>
      </c>
      <c r="AQ91" s="92" t="e">
        <f ca="true">+IF(AND(ISNUMBER(OFFSET('Sanitation Data'!$H$6,0,10*ROW('Sanitation Data'!H85))),'Data Summary'!DF91="Yes"),OFFSET('Sanitation Data'!$H$6,0,10*ROW('Sanitation Data'!H85)),NA())</f>
        <v>#N/A</v>
      </c>
      <c r="AR91" s="92" t="e">
        <f ca="true">+IF(AND(ISNUMBER(OFFSET('Sanitation Data'!$H$10,0,10*ROW('Sanitation Data'!H85))),'Data Summary'!DG91="Yes"),OFFSET('Sanitation Data'!$H$10,0,10*ROW('Sanitation Data'!H85)),NA())</f>
        <v>#N/A</v>
      </c>
      <c r="AS91" s="92" t="e">
        <f ca="true">+IF(AND(ISNUMBER(OFFSET('Sanitation Data'!$H$11,0,10*ROW('Sanitation Data'!H85))),'Data Summary'!DH91="Yes"),OFFSET('Sanitation Data'!$H$11,0,10*ROW('Sanitation Data'!H85)),NA())</f>
        <v>#N/A</v>
      </c>
      <c r="AT91" s="92" t="e">
        <f ca="true">+IF(AND(ISNUMBER(OFFSET('Sanitation Data'!$H$12,0,10*ROW('Sanitation Data'!H85))),'Data Summary'!DI91="Yes"),OFFSET('Sanitation Data'!$H$12,0,10*ROW('Sanitation Data'!H85)),NA())</f>
        <v>#N/A</v>
      </c>
      <c r="AU91" s="92" t="e">
        <f ca="true">+IF(AND(ISNUMBER(OFFSET('Sanitation Data'!$I$4,0,10*ROW('Sanitation Data'!I85))),'Data Summary'!DJ91="Yes"),100-OFFSET('Sanitation Data'!$I$4,0,10*ROW('Sanitation Data'!I85)),NA())</f>
        <v>#N/A</v>
      </c>
      <c r="AV91" s="92" t="e">
        <f ca="true">+IF(AND(ISNUMBER(OFFSET('Sanitation Data'!$I$6,0,10*ROW('Sanitation Data'!I85))),'Data Summary'!DK91="Yes"),OFFSET('Sanitation Data'!$I$6,0,10*ROW('Sanitation Data'!I85)),NA())</f>
        <v>#N/A</v>
      </c>
      <c r="AW91" s="92" t="e">
        <f ca="true">+IF(AND(ISNUMBER(OFFSET('Sanitation Data'!$I$10,0,10*ROW('Sanitation Data'!I85))),'Data Summary'!DL91="Yes"),OFFSET('Sanitation Data'!$I$10,0,10*ROW('Sanitation Data'!I85)),NA())</f>
        <v>#N/A</v>
      </c>
      <c r="AX91" s="92" t="e">
        <f ca="true">+IF(AND(ISNUMBER(OFFSET('Sanitation Data'!$I$11,0,10*ROW('Sanitation Data'!I85))),'Data Summary'!DM91="Yes"),OFFSET('Sanitation Data'!$I$11,0,10*ROW('Sanitation Data'!I85)),NA())</f>
        <v>#N/A</v>
      </c>
      <c r="AY91" s="92" t="e">
        <f ca="true">+IF(AND(ISNUMBER(OFFSET('Sanitation Data'!$I$12,0,10*ROW('Sanitation Data'!I85))),'Data Summary'!DN91="Yes"),OFFSET('Sanitation Data'!$I$12,0,10*ROW('Sanitation Data'!I85)),NA())</f>
        <v>#N/A</v>
      </c>
      <c r="AZ91" s="93" t="e">
        <f ca="true">+IF(AND(ISNUMBER(OFFSET('Hygiene Data'!$D$5,0,10*ROW('Hygiene Data'!D85))),'Data Summary'!DO91="Yes"),OFFSET('Hygiene Data'!$D$5,0,10*ROW('Hygiene Data'!D85)),NA())</f>
        <v>#N/A</v>
      </c>
      <c r="BA91" s="93" t="e">
        <f ca="true">+IF(AND(ISNUMBER(OFFSET('Hygiene Data'!$D$7,0,10*ROW('Hygiene Data'!D85))),'Data Summary'!DP91="Yes"),OFFSET('Hygiene Data'!$D$7,0,10*ROW('Hygiene Data'!D85)),NA())</f>
        <v>#N/A</v>
      </c>
      <c r="BB91" s="93" t="e">
        <f ca="true">+IF(AND(ISNUMBER(OFFSET('Hygiene Data'!$D$9,0,10*ROW('Hygiene Data'!D85))),'Data Summary'!DQ91="Yes"),OFFSET('Hygiene Data'!$D$9,0,10*ROW('Hygiene Data'!D85)),NA())</f>
        <v>#N/A</v>
      </c>
      <c r="BC91" s="93" t="e">
        <f ca="true">+IF(AND(ISNUMBER(OFFSET('Hygiene Data'!$E$5,0,10*ROW('Hygiene Data'!E85))),'Data Summary'!DR91="Yes"),OFFSET('Hygiene Data'!$E$5,0,10*ROW('Hygiene Data'!E85)),NA())</f>
        <v>#N/A</v>
      </c>
      <c r="BD91" s="93" t="e">
        <f ca="true">+IF(AND(ISNUMBER(OFFSET('Hygiene Data'!$E$7,0,10*ROW('Hygiene Data'!E85))),'Data Summary'!DS91="Yes"),OFFSET('Hygiene Data'!$E$7,0,10*ROW('Hygiene Data'!E85)),NA())</f>
        <v>#N/A</v>
      </c>
      <c r="BE91" s="93" t="e">
        <f ca="true">+IF(AND(ISNUMBER(OFFSET('Hygiene Data'!$E$9,0,10*ROW('Hygiene Data'!E85))),'Data Summary'!DT91="Yes"),OFFSET('Hygiene Data'!$E$9,0,10*ROW('Hygiene Data'!E85)),NA())</f>
        <v>#N/A</v>
      </c>
      <c r="BF91" s="93" t="e">
        <f ca="true">+IF(AND(ISNUMBER(OFFSET('Hygiene Data'!$F$5,0,10*ROW('Hygiene Data'!F85))),'Data Summary'!DU91="Yes"),OFFSET('Hygiene Data'!$F$5,0,10*ROW('Hygiene Data'!F85)),NA())</f>
        <v>#N/A</v>
      </c>
      <c r="BG91" s="93" t="e">
        <f ca="true">+IF(AND(ISNUMBER(OFFSET('Hygiene Data'!$F$7,0,10*ROW('Hygiene Data'!F85))),'Data Summary'!DV91="Yes"),OFFSET('Hygiene Data'!$F$7,0,10*ROW('Hygiene Data'!F85)),NA())</f>
        <v>#N/A</v>
      </c>
      <c r="BH91" s="93" t="e">
        <f ca="true">+IF(AND(ISNUMBER(OFFSET('Hygiene Data'!$F$9,0,10*ROW('Hygiene Data'!F85))),'Data Summary'!DW91="Yes"),OFFSET('Hygiene Data'!$F$9,0,10*ROW('Hygiene Data'!F85)),NA())</f>
        <v>#N/A</v>
      </c>
      <c r="BI91" s="93" t="e">
        <f ca="true">+IF(AND(ISNUMBER(OFFSET('Hygiene Data'!$G$5,0,10*ROW('Hygiene Data'!G85))),'Data Summary'!DX91="Yes"),OFFSET('Hygiene Data'!$G$5,0,10*ROW('Hygiene Data'!G85)),NA())</f>
        <v>#N/A</v>
      </c>
      <c r="BJ91" s="93" t="e">
        <f ca="true">+IF(AND(ISNUMBER(OFFSET('Hygiene Data'!$G$7,0,10*ROW('Hygiene Data'!G85))),'Data Summary'!DY91="Yes"),OFFSET('Hygiene Data'!$G$7,0,10*ROW('Hygiene Data'!G85)),NA())</f>
        <v>#N/A</v>
      </c>
      <c r="BK91" s="93" t="e">
        <f ca="true">+IF(AND(ISNUMBER(OFFSET('Hygiene Data'!$G$9,0,10*ROW('Hygiene Data'!G85))),'Data Summary'!DZ91="Yes"),OFFSET('Hygiene Data'!$G$9,0,10*ROW('Hygiene Data'!G85)),NA())</f>
        <v>#N/A</v>
      </c>
      <c r="BL91" s="93" t="e">
        <f ca="true">+IF(AND(ISNUMBER(OFFSET('Hygiene Data'!$H$5,0,10*ROW('Hygiene Data'!H85))),'Data Summary'!EA91="Yes"),OFFSET('Hygiene Data'!$H$5,0,10*ROW('Hygiene Data'!H85)),NA())</f>
        <v>#N/A</v>
      </c>
      <c r="BM91" s="93" t="e">
        <f ca="true">+IF(AND(ISNUMBER(OFFSET('Hygiene Data'!$H$7,0,10*ROW('Hygiene Data'!H85))),'Data Summary'!EB91="Yes"),OFFSET('Hygiene Data'!$H$7,0,10*ROW('Hygiene Data'!H85)),NA())</f>
        <v>#N/A</v>
      </c>
      <c r="BN91" s="93" t="e">
        <f ca="true">+IF(AND(ISNUMBER(OFFSET('Hygiene Data'!$H$9,0,10*ROW('Hygiene Data'!H85))),'Data Summary'!EC91="Yes"),OFFSET('Hygiene Data'!$H$9,0,10*ROW('Hygiene Data'!H85)),NA())</f>
        <v>#N/A</v>
      </c>
      <c r="BO91" s="93" t="e">
        <f ca="true">+IF(AND(ISNUMBER(OFFSET('Hygiene Data'!$I$5,0,10*ROW('Hygiene Data'!I85))),'Data Summary'!ED91="Yes"),OFFSET('Hygiene Data'!$I$5,0,10*ROW('Hygiene Data'!I85)),NA())</f>
        <v>#N/A</v>
      </c>
      <c r="BP91" s="93" t="e">
        <f ca="true">+IF(AND(ISNUMBER(OFFSET('Hygiene Data'!$I$7,0,10*ROW('Hygiene Data'!I85))),'Data Summary'!EE91="Yes"),OFFSET('Hygiene Data'!$I$7,0,10*ROW('Hygiene Data'!I85)),NA())</f>
        <v>#N/A</v>
      </c>
      <c r="BQ91" s="93" t="e">
        <f ca="true">+IF(AND(ISNUMBER(OFFSET('Hygiene Data'!$I$9,0,10*ROW('Hygiene Data'!I85))),'Data Summary'!EF91="Yes"),OFFSET('Hygiene Data'!$I$9,0,10*ROW('Hygiene Data'!I85)),NA())</f>
        <v>#N/A</v>
      </c>
    </row>
    <row xmlns:x14ac="http://schemas.microsoft.com/office/spreadsheetml/2009/9/ac" r="92" x14ac:dyDescent="0.2">
      <c r="A92" s="329" t="e">
        <f ca="true">+RIGHT('Data Summary'!A92,LEN('Data Summary'!A92)-9)</f>
        <v>#VALUE!</v>
      </c>
      <c r="B92" s="35" t="str">
        <f ca="true">+IF(ISTEXT('Data Summary'!B92),'Data Summary'!B92,"")</f>
        <v/>
      </c>
      <c r="C92" s="328" t="e">
        <f ca="true">+VALUE('Data Summary'!C92)</f>
        <v>#VALUE!</v>
      </c>
      <c r="D92" s="91" t="e">
        <f ca="true">+IF(AND(ISNUMBER(OFFSET('Water Data'!$D$4,0,10*ROW('Water Data'!D86))),'Data Summary'!BS92="Yes"),100-OFFSET('Water Data'!$D$4,0,10*ROW('Water Data'!D86)),NA())</f>
        <v>#N/A</v>
      </c>
      <c r="E92" s="91" t="e">
        <f ca="true">+IF(AND(ISNUMBER(OFFSET('Water Data'!$D$6,0,10*ROW('Water Data'!D86))),'Data Summary'!BT92="Yes"),OFFSET('Water Data'!$D$6,0,10*ROW('Water Data'!D86)),NA())</f>
        <v>#N/A</v>
      </c>
      <c r="F92" s="91" t="e">
        <f ca="true">+IF(AND(ISNUMBER(OFFSET('Water Data'!$D$9,0,10*ROW('Water Data'!D86))),'Data Summary'!BU92="Yes"),OFFSET('Water Data'!$D$9,0,10*ROW('Water Data'!D86)),NA())</f>
        <v>#N/A</v>
      </c>
      <c r="G92" s="91" t="e">
        <f ca="true">+IF(AND(ISNUMBER(OFFSET('Water Data'!$E$4,0,10*ROW('Water Data'!E86))),'Data Summary'!BV92="Yes"),100-OFFSET('Water Data'!$E$4,0,10*ROW('Water Data'!E86)),NA())</f>
        <v>#N/A</v>
      </c>
      <c r="H92" s="91" t="e">
        <f ca="true">+IF(AND(ISNUMBER(OFFSET('Water Data'!$E$6,0,10*ROW('Water Data'!E86))),'Data Summary'!BW92="Yes"),OFFSET('Water Data'!$E$6,0,10*ROW('Water Data'!E86)),NA())</f>
        <v>#N/A</v>
      </c>
      <c r="I92" s="91" t="e">
        <f ca="true">+IF(AND(ISNUMBER(OFFSET('Water Data'!$E$9,0,10*ROW('Water Data'!E86))),'Data Summary'!BX92="Yes"),OFFSET('Water Data'!$E$9,0,10*ROW('Water Data'!E86)),NA())</f>
        <v>#N/A</v>
      </c>
      <c r="J92" s="91" t="e">
        <f ca="true">+IF(AND(ISNUMBER(OFFSET('Water Data'!$F$4,0,10*ROW('Water Data'!F86))),'Data Summary'!BY92="Yes"),100-OFFSET('Water Data'!$F$4,0,10*ROW('Water Data'!F86)),NA())</f>
        <v>#N/A</v>
      </c>
      <c r="K92" s="91" t="e">
        <f ca="true">+IF(AND(ISNUMBER(OFFSET('Water Data'!$F$6,0,10*ROW('Water Data'!F86))),'Data Summary'!BZ92="Yes"),OFFSET('Water Data'!$F$6,0,10*ROW('Water Data'!F86)),NA())</f>
        <v>#N/A</v>
      </c>
      <c r="L92" s="91" t="e">
        <f ca="true">+IF(AND(ISNUMBER(OFFSET('Water Data'!$F$9,0,10*ROW('Water Data'!F86))),'Data Summary'!CA92="Yes"),OFFSET('Water Data'!$F$9,0,10*ROW('Water Data'!F86)),NA())</f>
        <v>#N/A</v>
      </c>
      <c r="M92" s="91" t="e">
        <f ca="true">+IF(AND(ISNUMBER(OFFSET('Water Data'!$G$4,0,10*ROW('Water Data'!G86))),'Data Summary'!CB92="Yes"),100-OFFSET('Water Data'!$G$4,0,10*ROW('Water Data'!G86)),NA())</f>
        <v>#N/A</v>
      </c>
      <c r="N92" s="91" t="e">
        <f ca="true">+IF(AND(ISNUMBER(OFFSET('Water Data'!$G$6,0,10*ROW('Water Data'!G86))),'Data Summary'!CC92="Yes"),OFFSET('Water Data'!$G$6,0,10*ROW('Water Data'!G86)),NA())</f>
        <v>#N/A</v>
      </c>
      <c r="O92" s="91" t="e">
        <f ca="true">+IF(AND(ISNUMBER(OFFSET('Water Data'!$G$9,0,10*ROW('Water Data'!G86))),'Data Summary'!CD92="Yes"),OFFSET('Water Data'!$G$9,0,10*ROW('Water Data'!G86)),NA())</f>
        <v>#N/A</v>
      </c>
      <c r="P92" s="91" t="e">
        <f ca="true">+IF(AND(ISNUMBER(OFFSET('Water Data'!$H$4,0,10*ROW('Water Data'!H86))),'Data Summary'!CE92="Yes"),100-OFFSET('Water Data'!$H$4,0,10*ROW('Water Data'!H86)),NA())</f>
        <v>#N/A</v>
      </c>
      <c r="Q92" s="91" t="e">
        <f ca="true">+IF(AND(ISNUMBER(OFFSET('Water Data'!$H$6,0,10*ROW('Water Data'!H86))),'Data Summary'!CF92="Yes"),OFFSET('Water Data'!$H$6,0,10*ROW('Water Data'!H86)),NA())</f>
        <v>#N/A</v>
      </c>
      <c r="R92" s="91" t="e">
        <f ca="true">+IF(AND(ISNUMBER(OFFSET('Water Data'!$H$9,0,10*ROW('Water Data'!H86))),'Data Summary'!CG92="Yes"),OFFSET('Water Data'!$H$9,0,10*ROW('Water Data'!H86)),NA())</f>
        <v>#N/A</v>
      </c>
      <c r="S92" s="91" t="e">
        <f ca="true">+IF(AND(ISNUMBER(OFFSET('Water Data'!$I$4,0,10*ROW('Water Data'!I86))),'Data Summary'!CH92="Yes"),100-OFFSET('Water Data'!$I$4,0,10*ROW('Water Data'!I86)),NA())</f>
        <v>#N/A</v>
      </c>
      <c r="T92" s="91" t="e">
        <f ca="true">+IF(AND(ISNUMBER(OFFSET('Water Data'!$I$6,0,10*ROW('Water Data'!I86))),'Data Summary'!CI92="Yes"),OFFSET('Water Data'!$I$6,0,10*ROW('Water Data'!I86)),NA())</f>
        <v>#N/A</v>
      </c>
      <c r="U92" s="91" t="e">
        <f ca="true">+IF(AND(ISNUMBER(OFFSET('Water Data'!$I$9,0,10*ROW('Water Data'!I86))),'Data Summary'!CJ92="Yes"),OFFSET('Water Data'!$I$9,0,10*ROW('Water Data'!I86)),NA())</f>
        <v>#N/A</v>
      </c>
      <c r="V92" s="92" t="e">
        <f ca="true">+IF(AND(ISNUMBER(OFFSET('Sanitation Data'!$D$4,0,10*ROW('Sanitation Data'!D86))),'Data Summary'!CK92="Yes"),100-OFFSET('Sanitation Data'!$D$4,0,10*ROW('Sanitation Data'!D86)),NA())</f>
        <v>#N/A</v>
      </c>
      <c r="W92" s="92" t="e">
        <f ca="true">+IF(AND(ISNUMBER(OFFSET('Sanitation Data'!$D$6,0,10*ROW('Sanitation Data'!D86))),'Data Summary'!CL92="Yes"),OFFSET('Sanitation Data'!$D$6,0,10*ROW('Sanitation Data'!D86)),NA())</f>
        <v>#N/A</v>
      </c>
      <c r="X92" s="92" t="e">
        <f ca="true">+IF(AND(ISNUMBER(OFFSET('Sanitation Data'!$D$10,0,10*ROW('Sanitation Data'!D86))),'Data Summary'!CM92="Yes"),OFFSET('Sanitation Data'!$D$10,0,10*ROW('Sanitation Data'!D86)),NA())</f>
        <v>#N/A</v>
      </c>
      <c r="Y92" s="92" t="e">
        <f ca="true">+IF(AND(ISNUMBER(OFFSET('Sanitation Data'!$D$11,0,10*ROW('Sanitation Data'!D86))),'Data Summary'!CN92="Yes"),OFFSET('Sanitation Data'!$D$11,0,10*ROW('Sanitation Data'!D86)),NA())</f>
        <v>#N/A</v>
      </c>
      <c r="Z92" s="92" t="e">
        <f ca="true">+IF(AND(ISNUMBER(OFFSET('Sanitation Data'!$D$12,0,10*ROW('Sanitation Data'!D86))),'Data Summary'!CO92="Yes"),OFFSET('Sanitation Data'!$D$12,0,10*ROW('Sanitation Data'!D86)),NA())</f>
        <v>#N/A</v>
      </c>
      <c r="AA92" s="92" t="e">
        <f ca="true">+IF(AND(ISNUMBER(OFFSET('Sanitation Data'!$E$4,0,10*ROW('Sanitation Data'!E86))),'Data Summary'!CP92="Yes"),100-OFFSET('Sanitation Data'!$E$4,0,10*ROW('Sanitation Data'!E86)),NA())</f>
        <v>#N/A</v>
      </c>
      <c r="AB92" s="92" t="e">
        <f ca="true">+IF(AND(ISNUMBER(OFFSET('Sanitation Data'!$E$6,0,10*ROW('Sanitation Data'!E86))),'Data Summary'!CQ92="Yes"),OFFSET('Sanitation Data'!$E$6,0,10*ROW('Sanitation Data'!E86)),NA())</f>
        <v>#N/A</v>
      </c>
      <c r="AC92" s="92" t="e">
        <f ca="true">+IF(AND(ISNUMBER(OFFSET('Sanitation Data'!$E$10,0,10*ROW('Sanitation Data'!E86))),'Data Summary'!CR92="Yes"),OFFSET('Sanitation Data'!$E$10,0,10*ROW('Sanitation Data'!E86)),NA())</f>
        <v>#N/A</v>
      </c>
      <c r="AD92" s="92" t="e">
        <f ca="true">+IF(AND(ISNUMBER(OFFSET('Sanitation Data'!$E$11,0,10*ROW('Sanitation Data'!E86))),'Data Summary'!CS92="Yes"),OFFSET('Sanitation Data'!$E$11,0,10*ROW('Sanitation Data'!E86)),NA())</f>
        <v>#N/A</v>
      </c>
      <c r="AE92" s="92" t="e">
        <f ca="true">+IF(AND(ISNUMBER(OFFSET('Sanitation Data'!$E$12,0,10*ROW('Sanitation Data'!E86))),'Data Summary'!CT92="Yes"),OFFSET('Sanitation Data'!$E$12,0,10*ROW('Sanitation Data'!E86)),NA())</f>
        <v>#N/A</v>
      </c>
      <c r="AF92" s="92" t="e">
        <f ca="true">+IF(AND(ISNUMBER(OFFSET('Sanitation Data'!$F$4,0,10*ROW('Sanitation Data'!F86))),'Data Summary'!CU92="Yes"),100-OFFSET('Sanitation Data'!$F$4,0,10*ROW('Sanitation Data'!F86)),NA())</f>
        <v>#N/A</v>
      </c>
      <c r="AG92" s="92" t="e">
        <f ca="true">+IF(AND(ISNUMBER(OFFSET('Sanitation Data'!$F$6,0,10*ROW('Sanitation Data'!F86))),'Data Summary'!CV92="Yes"),OFFSET('Sanitation Data'!$F$6,0,10*ROW('Sanitation Data'!F86)),NA())</f>
        <v>#N/A</v>
      </c>
      <c r="AH92" s="92" t="e">
        <f ca="true">+IF(AND(ISNUMBER(OFFSET('Sanitation Data'!$F$10,0,10*ROW('Sanitation Data'!F86))),'Data Summary'!CW92="Yes"),OFFSET('Sanitation Data'!$F$10,0,10*ROW('Sanitation Data'!F86)),NA())</f>
        <v>#N/A</v>
      </c>
      <c r="AI92" s="92" t="e">
        <f ca="true">+IF(AND(ISNUMBER(OFFSET('Sanitation Data'!$F$11,0,10*ROW('Sanitation Data'!F86))),'Data Summary'!CX92="Yes"),OFFSET('Sanitation Data'!$F$11,0,10*ROW('Sanitation Data'!F86)),NA())</f>
        <v>#N/A</v>
      </c>
      <c r="AJ92" s="92" t="e">
        <f ca="true">+IF(AND(ISNUMBER(OFFSET('Sanitation Data'!$F$12,0,10*ROW('Sanitation Data'!F86))),'Data Summary'!CY92="Yes"),OFFSET('Sanitation Data'!$F$12,0,10*ROW('Sanitation Data'!F86)),NA())</f>
        <v>#N/A</v>
      </c>
      <c r="AK92" s="92" t="e">
        <f ca="true">+IF(AND(ISNUMBER(OFFSET('Sanitation Data'!$G$4,0,10*ROW('Sanitation Data'!G86))),'Data Summary'!CZ92="Yes"),100-OFFSET('Sanitation Data'!$G$4,0,10*ROW('Sanitation Data'!G86)),NA())</f>
        <v>#N/A</v>
      </c>
      <c r="AL92" s="92" t="e">
        <f ca="true">+IF(AND(ISNUMBER(OFFSET('Sanitation Data'!$G$6,0,10*ROW('Sanitation Data'!G86))),'Data Summary'!DA92="Yes"),OFFSET('Sanitation Data'!$G$6,0,10*ROW('Sanitation Data'!G86)),NA())</f>
        <v>#N/A</v>
      </c>
      <c r="AM92" s="92" t="e">
        <f ca="true">+IF(AND(ISNUMBER(OFFSET('Sanitation Data'!$G$10,0,10*ROW('Sanitation Data'!G86))),'Data Summary'!DB92="Yes"),OFFSET('Sanitation Data'!$G$10,0,10*ROW('Sanitation Data'!G86)),NA())</f>
        <v>#N/A</v>
      </c>
      <c r="AN92" s="92" t="e">
        <f ca="true">+IF(AND(ISNUMBER(OFFSET('Sanitation Data'!$G$11,0,10*ROW('Sanitation Data'!G86))),'Data Summary'!DC92="Yes"),OFFSET('Sanitation Data'!$G$11,0,10*ROW('Sanitation Data'!G86)),NA())</f>
        <v>#N/A</v>
      </c>
      <c r="AO92" s="92" t="e">
        <f ca="true">+IF(AND(ISNUMBER(OFFSET('Sanitation Data'!$G$12,0,10*ROW('Sanitation Data'!G86))),'Data Summary'!DD92="Yes"),OFFSET('Sanitation Data'!$G$12,0,10*ROW('Sanitation Data'!G86)),NA())</f>
        <v>#N/A</v>
      </c>
      <c r="AP92" s="92" t="e">
        <f ca="true">+IF(AND(ISNUMBER(OFFSET('Sanitation Data'!$H$4,0,10*ROW('Sanitation Data'!H86))),'Data Summary'!DE92="Yes"),100-OFFSET('Sanitation Data'!$H$4,0,10*ROW('Sanitation Data'!H86)),NA())</f>
        <v>#N/A</v>
      </c>
      <c r="AQ92" s="92" t="e">
        <f ca="true">+IF(AND(ISNUMBER(OFFSET('Sanitation Data'!$H$6,0,10*ROW('Sanitation Data'!H86))),'Data Summary'!DF92="Yes"),OFFSET('Sanitation Data'!$H$6,0,10*ROW('Sanitation Data'!H86)),NA())</f>
        <v>#N/A</v>
      </c>
      <c r="AR92" s="92" t="e">
        <f ca="true">+IF(AND(ISNUMBER(OFFSET('Sanitation Data'!$H$10,0,10*ROW('Sanitation Data'!H86))),'Data Summary'!DG92="Yes"),OFFSET('Sanitation Data'!$H$10,0,10*ROW('Sanitation Data'!H86)),NA())</f>
        <v>#N/A</v>
      </c>
      <c r="AS92" s="92" t="e">
        <f ca="true">+IF(AND(ISNUMBER(OFFSET('Sanitation Data'!$H$11,0,10*ROW('Sanitation Data'!H86))),'Data Summary'!DH92="Yes"),OFFSET('Sanitation Data'!$H$11,0,10*ROW('Sanitation Data'!H86)),NA())</f>
        <v>#N/A</v>
      </c>
      <c r="AT92" s="92" t="e">
        <f ca="true">+IF(AND(ISNUMBER(OFFSET('Sanitation Data'!$H$12,0,10*ROW('Sanitation Data'!H86))),'Data Summary'!DI92="Yes"),OFFSET('Sanitation Data'!$H$12,0,10*ROW('Sanitation Data'!H86)),NA())</f>
        <v>#N/A</v>
      </c>
      <c r="AU92" s="92" t="e">
        <f ca="true">+IF(AND(ISNUMBER(OFFSET('Sanitation Data'!$I$4,0,10*ROW('Sanitation Data'!I86))),'Data Summary'!DJ92="Yes"),100-OFFSET('Sanitation Data'!$I$4,0,10*ROW('Sanitation Data'!I86)),NA())</f>
        <v>#N/A</v>
      </c>
      <c r="AV92" s="92" t="e">
        <f ca="true">+IF(AND(ISNUMBER(OFFSET('Sanitation Data'!$I$6,0,10*ROW('Sanitation Data'!I86))),'Data Summary'!DK92="Yes"),OFFSET('Sanitation Data'!$I$6,0,10*ROW('Sanitation Data'!I86)),NA())</f>
        <v>#N/A</v>
      </c>
      <c r="AW92" s="92" t="e">
        <f ca="true">+IF(AND(ISNUMBER(OFFSET('Sanitation Data'!$I$10,0,10*ROW('Sanitation Data'!I86))),'Data Summary'!DL92="Yes"),OFFSET('Sanitation Data'!$I$10,0,10*ROW('Sanitation Data'!I86)),NA())</f>
        <v>#N/A</v>
      </c>
      <c r="AX92" s="92" t="e">
        <f ca="true">+IF(AND(ISNUMBER(OFFSET('Sanitation Data'!$I$11,0,10*ROW('Sanitation Data'!I86))),'Data Summary'!DM92="Yes"),OFFSET('Sanitation Data'!$I$11,0,10*ROW('Sanitation Data'!I86)),NA())</f>
        <v>#N/A</v>
      </c>
      <c r="AY92" s="92" t="e">
        <f ca="true">+IF(AND(ISNUMBER(OFFSET('Sanitation Data'!$I$12,0,10*ROW('Sanitation Data'!I86))),'Data Summary'!DN92="Yes"),OFFSET('Sanitation Data'!$I$12,0,10*ROW('Sanitation Data'!I86)),NA())</f>
        <v>#N/A</v>
      </c>
      <c r="AZ92" s="93" t="e">
        <f ca="true">+IF(AND(ISNUMBER(OFFSET('Hygiene Data'!$D$5,0,10*ROW('Hygiene Data'!D86))),'Data Summary'!DO92="Yes"),OFFSET('Hygiene Data'!$D$5,0,10*ROW('Hygiene Data'!D86)),NA())</f>
        <v>#N/A</v>
      </c>
      <c r="BA92" s="93" t="e">
        <f ca="true">+IF(AND(ISNUMBER(OFFSET('Hygiene Data'!$D$7,0,10*ROW('Hygiene Data'!D86))),'Data Summary'!DP92="Yes"),OFFSET('Hygiene Data'!$D$7,0,10*ROW('Hygiene Data'!D86)),NA())</f>
        <v>#N/A</v>
      </c>
      <c r="BB92" s="93" t="e">
        <f ca="true">+IF(AND(ISNUMBER(OFFSET('Hygiene Data'!$D$9,0,10*ROW('Hygiene Data'!D86))),'Data Summary'!DQ92="Yes"),OFFSET('Hygiene Data'!$D$9,0,10*ROW('Hygiene Data'!D86)),NA())</f>
        <v>#N/A</v>
      </c>
      <c r="BC92" s="93" t="e">
        <f ca="true">+IF(AND(ISNUMBER(OFFSET('Hygiene Data'!$E$5,0,10*ROW('Hygiene Data'!E86))),'Data Summary'!DR92="Yes"),OFFSET('Hygiene Data'!$E$5,0,10*ROW('Hygiene Data'!E86)),NA())</f>
        <v>#N/A</v>
      </c>
      <c r="BD92" s="93" t="e">
        <f ca="true">+IF(AND(ISNUMBER(OFFSET('Hygiene Data'!$E$7,0,10*ROW('Hygiene Data'!E86))),'Data Summary'!DS92="Yes"),OFFSET('Hygiene Data'!$E$7,0,10*ROW('Hygiene Data'!E86)),NA())</f>
        <v>#N/A</v>
      </c>
      <c r="BE92" s="93" t="e">
        <f ca="true">+IF(AND(ISNUMBER(OFFSET('Hygiene Data'!$E$9,0,10*ROW('Hygiene Data'!E86))),'Data Summary'!DT92="Yes"),OFFSET('Hygiene Data'!$E$9,0,10*ROW('Hygiene Data'!E86)),NA())</f>
        <v>#N/A</v>
      </c>
      <c r="BF92" s="93" t="e">
        <f ca="true">+IF(AND(ISNUMBER(OFFSET('Hygiene Data'!$F$5,0,10*ROW('Hygiene Data'!F86))),'Data Summary'!DU92="Yes"),OFFSET('Hygiene Data'!$F$5,0,10*ROW('Hygiene Data'!F86)),NA())</f>
        <v>#N/A</v>
      </c>
      <c r="BG92" s="93" t="e">
        <f ca="true">+IF(AND(ISNUMBER(OFFSET('Hygiene Data'!$F$7,0,10*ROW('Hygiene Data'!F86))),'Data Summary'!DV92="Yes"),OFFSET('Hygiene Data'!$F$7,0,10*ROW('Hygiene Data'!F86)),NA())</f>
        <v>#N/A</v>
      </c>
      <c r="BH92" s="93" t="e">
        <f ca="true">+IF(AND(ISNUMBER(OFFSET('Hygiene Data'!$F$9,0,10*ROW('Hygiene Data'!F86))),'Data Summary'!DW92="Yes"),OFFSET('Hygiene Data'!$F$9,0,10*ROW('Hygiene Data'!F86)),NA())</f>
        <v>#N/A</v>
      </c>
      <c r="BI92" s="93" t="e">
        <f ca="true">+IF(AND(ISNUMBER(OFFSET('Hygiene Data'!$G$5,0,10*ROW('Hygiene Data'!G86))),'Data Summary'!DX92="Yes"),OFFSET('Hygiene Data'!$G$5,0,10*ROW('Hygiene Data'!G86)),NA())</f>
        <v>#N/A</v>
      </c>
      <c r="BJ92" s="93" t="e">
        <f ca="true">+IF(AND(ISNUMBER(OFFSET('Hygiene Data'!$G$7,0,10*ROW('Hygiene Data'!G86))),'Data Summary'!DY92="Yes"),OFFSET('Hygiene Data'!$G$7,0,10*ROW('Hygiene Data'!G86)),NA())</f>
        <v>#N/A</v>
      </c>
      <c r="BK92" s="93" t="e">
        <f ca="true">+IF(AND(ISNUMBER(OFFSET('Hygiene Data'!$G$9,0,10*ROW('Hygiene Data'!G86))),'Data Summary'!DZ92="Yes"),OFFSET('Hygiene Data'!$G$9,0,10*ROW('Hygiene Data'!G86)),NA())</f>
        <v>#N/A</v>
      </c>
      <c r="BL92" s="93" t="e">
        <f ca="true">+IF(AND(ISNUMBER(OFFSET('Hygiene Data'!$H$5,0,10*ROW('Hygiene Data'!H86))),'Data Summary'!EA92="Yes"),OFFSET('Hygiene Data'!$H$5,0,10*ROW('Hygiene Data'!H86)),NA())</f>
        <v>#N/A</v>
      </c>
      <c r="BM92" s="93" t="e">
        <f ca="true">+IF(AND(ISNUMBER(OFFSET('Hygiene Data'!$H$7,0,10*ROW('Hygiene Data'!H86))),'Data Summary'!EB92="Yes"),OFFSET('Hygiene Data'!$H$7,0,10*ROW('Hygiene Data'!H86)),NA())</f>
        <v>#N/A</v>
      </c>
      <c r="BN92" s="93" t="e">
        <f ca="true">+IF(AND(ISNUMBER(OFFSET('Hygiene Data'!$H$9,0,10*ROW('Hygiene Data'!H86))),'Data Summary'!EC92="Yes"),OFFSET('Hygiene Data'!$H$9,0,10*ROW('Hygiene Data'!H86)),NA())</f>
        <v>#N/A</v>
      </c>
      <c r="BO92" s="93" t="e">
        <f ca="true">+IF(AND(ISNUMBER(OFFSET('Hygiene Data'!$I$5,0,10*ROW('Hygiene Data'!I86))),'Data Summary'!ED92="Yes"),OFFSET('Hygiene Data'!$I$5,0,10*ROW('Hygiene Data'!I86)),NA())</f>
        <v>#N/A</v>
      </c>
      <c r="BP92" s="93" t="e">
        <f ca="true">+IF(AND(ISNUMBER(OFFSET('Hygiene Data'!$I$7,0,10*ROW('Hygiene Data'!I86))),'Data Summary'!EE92="Yes"),OFFSET('Hygiene Data'!$I$7,0,10*ROW('Hygiene Data'!I86)),NA())</f>
        <v>#N/A</v>
      </c>
      <c r="BQ92" s="93" t="e">
        <f ca="true">+IF(AND(ISNUMBER(OFFSET('Hygiene Data'!$I$9,0,10*ROW('Hygiene Data'!I86))),'Data Summary'!EF92="Yes"),OFFSET('Hygiene Data'!$I$9,0,10*ROW('Hygiene Data'!I86)),NA())</f>
        <v>#N/A</v>
      </c>
    </row>
    <row xmlns:x14ac="http://schemas.microsoft.com/office/spreadsheetml/2009/9/ac" r="93" x14ac:dyDescent="0.2">
      <c r="A93" s="329" t="e">
        <f ca="true">+RIGHT('Data Summary'!A93,LEN('Data Summary'!A93)-9)</f>
        <v>#VALUE!</v>
      </c>
      <c r="B93" s="35" t="str">
        <f ca="true">+IF(ISTEXT('Data Summary'!B93),'Data Summary'!B93,"")</f>
        <v/>
      </c>
      <c r="C93" s="328" t="e">
        <f ca="true">+VALUE('Data Summary'!C93)</f>
        <v>#VALUE!</v>
      </c>
      <c r="D93" s="91" t="e">
        <f ca="true">+IF(AND(ISNUMBER(OFFSET('Water Data'!$D$4,0,10*ROW('Water Data'!D87))),'Data Summary'!BS93="Yes"),100-OFFSET('Water Data'!$D$4,0,10*ROW('Water Data'!D87)),NA())</f>
        <v>#N/A</v>
      </c>
      <c r="E93" s="91" t="e">
        <f ca="true">+IF(AND(ISNUMBER(OFFSET('Water Data'!$D$6,0,10*ROW('Water Data'!D87))),'Data Summary'!BT93="Yes"),OFFSET('Water Data'!$D$6,0,10*ROW('Water Data'!D87)),NA())</f>
        <v>#N/A</v>
      </c>
      <c r="F93" s="91" t="e">
        <f ca="true">+IF(AND(ISNUMBER(OFFSET('Water Data'!$D$9,0,10*ROW('Water Data'!D87))),'Data Summary'!BU93="Yes"),OFFSET('Water Data'!$D$9,0,10*ROW('Water Data'!D87)),NA())</f>
        <v>#N/A</v>
      </c>
      <c r="G93" s="91" t="e">
        <f ca="true">+IF(AND(ISNUMBER(OFFSET('Water Data'!$E$4,0,10*ROW('Water Data'!E87))),'Data Summary'!BV93="Yes"),100-OFFSET('Water Data'!$E$4,0,10*ROW('Water Data'!E87)),NA())</f>
        <v>#N/A</v>
      </c>
      <c r="H93" s="91" t="e">
        <f ca="true">+IF(AND(ISNUMBER(OFFSET('Water Data'!$E$6,0,10*ROW('Water Data'!E87))),'Data Summary'!BW93="Yes"),OFFSET('Water Data'!$E$6,0,10*ROW('Water Data'!E87)),NA())</f>
        <v>#N/A</v>
      </c>
      <c r="I93" s="91" t="e">
        <f ca="true">+IF(AND(ISNUMBER(OFFSET('Water Data'!$E$9,0,10*ROW('Water Data'!E87))),'Data Summary'!BX93="Yes"),OFFSET('Water Data'!$E$9,0,10*ROW('Water Data'!E87)),NA())</f>
        <v>#N/A</v>
      </c>
      <c r="J93" s="91" t="e">
        <f ca="true">+IF(AND(ISNUMBER(OFFSET('Water Data'!$F$4,0,10*ROW('Water Data'!F87))),'Data Summary'!BY93="Yes"),100-OFFSET('Water Data'!$F$4,0,10*ROW('Water Data'!F87)),NA())</f>
        <v>#N/A</v>
      </c>
      <c r="K93" s="91" t="e">
        <f ca="true">+IF(AND(ISNUMBER(OFFSET('Water Data'!$F$6,0,10*ROW('Water Data'!F87))),'Data Summary'!BZ93="Yes"),OFFSET('Water Data'!$F$6,0,10*ROW('Water Data'!F87)),NA())</f>
        <v>#N/A</v>
      </c>
      <c r="L93" s="91" t="e">
        <f ca="true">+IF(AND(ISNUMBER(OFFSET('Water Data'!$F$9,0,10*ROW('Water Data'!F87))),'Data Summary'!CA93="Yes"),OFFSET('Water Data'!$F$9,0,10*ROW('Water Data'!F87)),NA())</f>
        <v>#N/A</v>
      </c>
      <c r="M93" s="91" t="e">
        <f ca="true">+IF(AND(ISNUMBER(OFFSET('Water Data'!$G$4,0,10*ROW('Water Data'!G87))),'Data Summary'!CB93="Yes"),100-OFFSET('Water Data'!$G$4,0,10*ROW('Water Data'!G87)),NA())</f>
        <v>#N/A</v>
      </c>
      <c r="N93" s="91" t="e">
        <f ca="true">+IF(AND(ISNUMBER(OFFSET('Water Data'!$G$6,0,10*ROW('Water Data'!G87))),'Data Summary'!CC93="Yes"),OFFSET('Water Data'!$G$6,0,10*ROW('Water Data'!G87)),NA())</f>
        <v>#N/A</v>
      </c>
      <c r="O93" s="91" t="e">
        <f ca="true">+IF(AND(ISNUMBER(OFFSET('Water Data'!$G$9,0,10*ROW('Water Data'!G87))),'Data Summary'!CD93="Yes"),OFFSET('Water Data'!$G$9,0,10*ROW('Water Data'!G87)),NA())</f>
        <v>#N/A</v>
      </c>
      <c r="P93" s="91" t="e">
        <f ca="true">+IF(AND(ISNUMBER(OFFSET('Water Data'!$H$4,0,10*ROW('Water Data'!H87))),'Data Summary'!CE93="Yes"),100-OFFSET('Water Data'!$H$4,0,10*ROW('Water Data'!H87)),NA())</f>
        <v>#N/A</v>
      </c>
      <c r="Q93" s="91" t="e">
        <f ca="true">+IF(AND(ISNUMBER(OFFSET('Water Data'!$H$6,0,10*ROW('Water Data'!H87))),'Data Summary'!CF93="Yes"),OFFSET('Water Data'!$H$6,0,10*ROW('Water Data'!H87)),NA())</f>
        <v>#N/A</v>
      </c>
      <c r="R93" s="91" t="e">
        <f ca="true">+IF(AND(ISNUMBER(OFFSET('Water Data'!$H$9,0,10*ROW('Water Data'!H87))),'Data Summary'!CG93="Yes"),OFFSET('Water Data'!$H$9,0,10*ROW('Water Data'!H87)),NA())</f>
        <v>#N/A</v>
      </c>
      <c r="S93" s="91" t="e">
        <f ca="true">+IF(AND(ISNUMBER(OFFSET('Water Data'!$I$4,0,10*ROW('Water Data'!I87))),'Data Summary'!CH93="Yes"),100-OFFSET('Water Data'!$I$4,0,10*ROW('Water Data'!I87)),NA())</f>
        <v>#N/A</v>
      </c>
      <c r="T93" s="91" t="e">
        <f ca="true">+IF(AND(ISNUMBER(OFFSET('Water Data'!$I$6,0,10*ROW('Water Data'!I87))),'Data Summary'!CI93="Yes"),OFFSET('Water Data'!$I$6,0,10*ROW('Water Data'!I87)),NA())</f>
        <v>#N/A</v>
      </c>
      <c r="U93" s="91" t="e">
        <f ca="true">+IF(AND(ISNUMBER(OFFSET('Water Data'!$I$9,0,10*ROW('Water Data'!I87))),'Data Summary'!CJ93="Yes"),OFFSET('Water Data'!$I$9,0,10*ROW('Water Data'!I87)),NA())</f>
        <v>#N/A</v>
      </c>
      <c r="V93" s="92" t="e">
        <f ca="true">+IF(AND(ISNUMBER(OFFSET('Sanitation Data'!$D$4,0,10*ROW('Sanitation Data'!D87))),'Data Summary'!CK93="Yes"),100-OFFSET('Sanitation Data'!$D$4,0,10*ROW('Sanitation Data'!D87)),NA())</f>
        <v>#N/A</v>
      </c>
      <c r="W93" s="92" t="e">
        <f ca="true">+IF(AND(ISNUMBER(OFFSET('Sanitation Data'!$D$6,0,10*ROW('Sanitation Data'!D87))),'Data Summary'!CL93="Yes"),OFFSET('Sanitation Data'!$D$6,0,10*ROW('Sanitation Data'!D87)),NA())</f>
        <v>#N/A</v>
      </c>
      <c r="X93" s="92" t="e">
        <f ca="true">+IF(AND(ISNUMBER(OFFSET('Sanitation Data'!$D$10,0,10*ROW('Sanitation Data'!D87))),'Data Summary'!CM93="Yes"),OFFSET('Sanitation Data'!$D$10,0,10*ROW('Sanitation Data'!D87)),NA())</f>
        <v>#N/A</v>
      </c>
      <c r="Y93" s="92" t="e">
        <f ca="true">+IF(AND(ISNUMBER(OFFSET('Sanitation Data'!$D$11,0,10*ROW('Sanitation Data'!D87))),'Data Summary'!CN93="Yes"),OFFSET('Sanitation Data'!$D$11,0,10*ROW('Sanitation Data'!D87)),NA())</f>
        <v>#N/A</v>
      </c>
      <c r="Z93" s="92" t="e">
        <f ca="true">+IF(AND(ISNUMBER(OFFSET('Sanitation Data'!$D$12,0,10*ROW('Sanitation Data'!D87))),'Data Summary'!CO93="Yes"),OFFSET('Sanitation Data'!$D$12,0,10*ROW('Sanitation Data'!D87)),NA())</f>
        <v>#N/A</v>
      </c>
      <c r="AA93" s="92" t="e">
        <f ca="true">+IF(AND(ISNUMBER(OFFSET('Sanitation Data'!$E$4,0,10*ROW('Sanitation Data'!E87))),'Data Summary'!CP93="Yes"),100-OFFSET('Sanitation Data'!$E$4,0,10*ROW('Sanitation Data'!E87)),NA())</f>
        <v>#N/A</v>
      </c>
      <c r="AB93" s="92" t="e">
        <f ca="true">+IF(AND(ISNUMBER(OFFSET('Sanitation Data'!$E$6,0,10*ROW('Sanitation Data'!E87))),'Data Summary'!CQ93="Yes"),OFFSET('Sanitation Data'!$E$6,0,10*ROW('Sanitation Data'!E87)),NA())</f>
        <v>#N/A</v>
      </c>
      <c r="AC93" s="92" t="e">
        <f ca="true">+IF(AND(ISNUMBER(OFFSET('Sanitation Data'!$E$10,0,10*ROW('Sanitation Data'!E87))),'Data Summary'!CR93="Yes"),OFFSET('Sanitation Data'!$E$10,0,10*ROW('Sanitation Data'!E87)),NA())</f>
        <v>#N/A</v>
      </c>
      <c r="AD93" s="92" t="e">
        <f ca="true">+IF(AND(ISNUMBER(OFFSET('Sanitation Data'!$E$11,0,10*ROW('Sanitation Data'!E87))),'Data Summary'!CS93="Yes"),OFFSET('Sanitation Data'!$E$11,0,10*ROW('Sanitation Data'!E87)),NA())</f>
        <v>#N/A</v>
      </c>
      <c r="AE93" s="92" t="e">
        <f ca="true">+IF(AND(ISNUMBER(OFFSET('Sanitation Data'!$E$12,0,10*ROW('Sanitation Data'!E87))),'Data Summary'!CT93="Yes"),OFFSET('Sanitation Data'!$E$12,0,10*ROW('Sanitation Data'!E87)),NA())</f>
        <v>#N/A</v>
      </c>
      <c r="AF93" s="92" t="e">
        <f ca="true">+IF(AND(ISNUMBER(OFFSET('Sanitation Data'!$F$4,0,10*ROW('Sanitation Data'!F87))),'Data Summary'!CU93="Yes"),100-OFFSET('Sanitation Data'!$F$4,0,10*ROW('Sanitation Data'!F87)),NA())</f>
        <v>#N/A</v>
      </c>
      <c r="AG93" s="92" t="e">
        <f ca="true">+IF(AND(ISNUMBER(OFFSET('Sanitation Data'!$F$6,0,10*ROW('Sanitation Data'!F87))),'Data Summary'!CV93="Yes"),OFFSET('Sanitation Data'!$F$6,0,10*ROW('Sanitation Data'!F87)),NA())</f>
        <v>#N/A</v>
      </c>
      <c r="AH93" s="92" t="e">
        <f ca="true">+IF(AND(ISNUMBER(OFFSET('Sanitation Data'!$F$10,0,10*ROW('Sanitation Data'!F87))),'Data Summary'!CW93="Yes"),OFFSET('Sanitation Data'!$F$10,0,10*ROW('Sanitation Data'!F87)),NA())</f>
        <v>#N/A</v>
      </c>
      <c r="AI93" s="92" t="e">
        <f ca="true">+IF(AND(ISNUMBER(OFFSET('Sanitation Data'!$F$11,0,10*ROW('Sanitation Data'!F87))),'Data Summary'!CX93="Yes"),OFFSET('Sanitation Data'!$F$11,0,10*ROW('Sanitation Data'!F87)),NA())</f>
        <v>#N/A</v>
      </c>
      <c r="AJ93" s="92" t="e">
        <f ca="true">+IF(AND(ISNUMBER(OFFSET('Sanitation Data'!$F$12,0,10*ROW('Sanitation Data'!F87))),'Data Summary'!CY93="Yes"),OFFSET('Sanitation Data'!$F$12,0,10*ROW('Sanitation Data'!F87)),NA())</f>
        <v>#N/A</v>
      </c>
      <c r="AK93" s="92" t="e">
        <f ca="true">+IF(AND(ISNUMBER(OFFSET('Sanitation Data'!$G$4,0,10*ROW('Sanitation Data'!G87))),'Data Summary'!CZ93="Yes"),100-OFFSET('Sanitation Data'!$G$4,0,10*ROW('Sanitation Data'!G87)),NA())</f>
        <v>#N/A</v>
      </c>
      <c r="AL93" s="92" t="e">
        <f ca="true">+IF(AND(ISNUMBER(OFFSET('Sanitation Data'!$G$6,0,10*ROW('Sanitation Data'!G87))),'Data Summary'!DA93="Yes"),OFFSET('Sanitation Data'!$G$6,0,10*ROW('Sanitation Data'!G87)),NA())</f>
        <v>#N/A</v>
      </c>
      <c r="AM93" s="92" t="e">
        <f ca="true">+IF(AND(ISNUMBER(OFFSET('Sanitation Data'!$G$10,0,10*ROW('Sanitation Data'!G87))),'Data Summary'!DB93="Yes"),OFFSET('Sanitation Data'!$G$10,0,10*ROW('Sanitation Data'!G87)),NA())</f>
        <v>#N/A</v>
      </c>
      <c r="AN93" s="92" t="e">
        <f ca="true">+IF(AND(ISNUMBER(OFFSET('Sanitation Data'!$G$11,0,10*ROW('Sanitation Data'!G87))),'Data Summary'!DC93="Yes"),OFFSET('Sanitation Data'!$G$11,0,10*ROW('Sanitation Data'!G87)),NA())</f>
        <v>#N/A</v>
      </c>
      <c r="AO93" s="92" t="e">
        <f ca="true">+IF(AND(ISNUMBER(OFFSET('Sanitation Data'!$G$12,0,10*ROW('Sanitation Data'!G87))),'Data Summary'!DD93="Yes"),OFFSET('Sanitation Data'!$G$12,0,10*ROW('Sanitation Data'!G87)),NA())</f>
        <v>#N/A</v>
      </c>
      <c r="AP93" s="92" t="e">
        <f ca="true">+IF(AND(ISNUMBER(OFFSET('Sanitation Data'!$H$4,0,10*ROW('Sanitation Data'!H87))),'Data Summary'!DE93="Yes"),100-OFFSET('Sanitation Data'!$H$4,0,10*ROW('Sanitation Data'!H87)),NA())</f>
        <v>#N/A</v>
      </c>
      <c r="AQ93" s="92" t="e">
        <f ca="true">+IF(AND(ISNUMBER(OFFSET('Sanitation Data'!$H$6,0,10*ROW('Sanitation Data'!H87))),'Data Summary'!DF93="Yes"),OFFSET('Sanitation Data'!$H$6,0,10*ROW('Sanitation Data'!H87)),NA())</f>
        <v>#N/A</v>
      </c>
      <c r="AR93" s="92" t="e">
        <f ca="true">+IF(AND(ISNUMBER(OFFSET('Sanitation Data'!$H$10,0,10*ROW('Sanitation Data'!H87))),'Data Summary'!DG93="Yes"),OFFSET('Sanitation Data'!$H$10,0,10*ROW('Sanitation Data'!H87)),NA())</f>
        <v>#N/A</v>
      </c>
      <c r="AS93" s="92" t="e">
        <f ca="true">+IF(AND(ISNUMBER(OFFSET('Sanitation Data'!$H$11,0,10*ROW('Sanitation Data'!H87))),'Data Summary'!DH93="Yes"),OFFSET('Sanitation Data'!$H$11,0,10*ROW('Sanitation Data'!H87)),NA())</f>
        <v>#N/A</v>
      </c>
      <c r="AT93" s="92" t="e">
        <f ca="true">+IF(AND(ISNUMBER(OFFSET('Sanitation Data'!$H$12,0,10*ROW('Sanitation Data'!H87))),'Data Summary'!DI93="Yes"),OFFSET('Sanitation Data'!$H$12,0,10*ROW('Sanitation Data'!H87)),NA())</f>
        <v>#N/A</v>
      </c>
      <c r="AU93" s="92" t="e">
        <f ca="true">+IF(AND(ISNUMBER(OFFSET('Sanitation Data'!$I$4,0,10*ROW('Sanitation Data'!I87))),'Data Summary'!DJ93="Yes"),100-OFFSET('Sanitation Data'!$I$4,0,10*ROW('Sanitation Data'!I87)),NA())</f>
        <v>#N/A</v>
      </c>
      <c r="AV93" s="92" t="e">
        <f ca="true">+IF(AND(ISNUMBER(OFFSET('Sanitation Data'!$I$6,0,10*ROW('Sanitation Data'!I87))),'Data Summary'!DK93="Yes"),OFFSET('Sanitation Data'!$I$6,0,10*ROW('Sanitation Data'!I87)),NA())</f>
        <v>#N/A</v>
      </c>
      <c r="AW93" s="92" t="e">
        <f ca="true">+IF(AND(ISNUMBER(OFFSET('Sanitation Data'!$I$10,0,10*ROW('Sanitation Data'!I87))),'Data Summary'!DL93="Yes"),OFFSET('Sanitation Data'!$I$10,0,10*ROW('Sanitation Data'!I87)),NA())</f>
        <v>#N/A</v>
      </c>
      <c r="AX93" s="92" t="e">
        <f ca="true">+IF(AND(ISNUMBER(OFFSET('Sanitation Data'!$I$11,0,10*ROW('Sanitation Data'!I87))),'Data Summary'!DM93="Yes"),OFFSET('Sanitation Data'!$I$11,0,10*ROW('Sanitation Data'!I87)),NA())</f>
        <v>#N/A</v>
      </c>
      <c r="AY93" s="92" t="e">
        <f ca="true">+IF(AND(ISNUMBER(OFFSET('Sanitation Data'!$I$12,0,10*ROW('Sanitation Data'!I87))),'Data Summary'!DN93="Yes"),OFFSET('Sanitation Data'!$I$12,0,10*ROW('Sanitation Data'!I87)),NA())</f>
        <v>#N/A</v>
      </c>
      <c r="AZ93" s="93" t="e">
        <f ca="true">+IF(AND(ISNUMBER(OFFSET('Hygiene Data'!$D$5,0,10*ROW('Hygiene Data'!D87))),'Data Summary'!DO93="Yes"),OFFSET('Hygiene Data'!$D$5,0,10*ROW('Hygiene Data'!D87)),NA())</f>
        <v>#N/A</v>
      </c>
      <c r="BA93" s="93" t="e">
        <f ca="true">+IF(AND(ISNUMBER(OFFSET('Hygiene Data'!$D$7,0,10*ROW('Hygiene Data'!D87))),'Data Summary'!DP93="Yes"),OFFSET('Hygiene Data'!$D$7,0,10*ROW('Hygiene Data'!D87)),NA())</f>
        <v>#N/A</v>
      </c>
      <c r="BB93" s="93" t="e">
        <f ca="true">+IF(AND(ISNUMBER(OFFSET('Hygiene Data'!$D$9,0,10*ROW('Hygiene Data'!D87))),'Data Summary'!DQ93="Yes"),OFFSET('Hygiene Data'!$D$9,0,10*ROW('Hygiene Data'!D87)),NA())</f>
        <v>#N/A</v>
      </c>
      <c r="BC93" s="93" t="e">
        <f ca="true">+IF(AND(ISNUMBER(OFFSET('Hygiene Data'!$E$5,0,10*ROW('Hygiene Data'!E87))),'Data Summary'!DR93="Yes"),OFFSET('Hygiene Data'!$E$5,0,10*ROW('Hygiene Data'!E87)),NA())</f>
        <v>#N/A</v>
      </c>
      <c r="BD93" s="93" t="e">
        <f ca="true">+IF(AND(ISNUMBER(OFFSET('Hygiene Data'!$E$7,0,10*ROW('Hygiene Data'!E87))),'Data Summary'!DS93="Yes"),OFFSET('Hygiene Data'!$E$7,0,10*ROW('Hygiene Data'!E87)),NA())</f>
        <v>#N/A</v>
      </c>
      <c r="BE93" s="93" t="e">
        <f ca="true">+IF(AND(ISNUMBER(OFFSET('Hygiene Data'!$E$9,0,10*ROW('Hygiene Data'!E87))),'Data Summary'!DT93="Yes"),OFFSET('Hygiene Data'!$E$9,0,10*ROW('Hygiene Data'!E87)),NA())</f>
        <v>#N/A</v>
      </c>
      <c r="BF93" s="93" t="e">
        <f ca="true">+IF(AND(ISNUMBER(OFFSET('Hygiene Data'!$F$5,0,10*ROW('Hygiene Data'!F87))),'Data Summary'!DU93="Yes"),OFFSET('Hygiene Data'!$F$5,0,10*ROW('Hygiene Data'!F87)),NA())</f>
        <v>#N/A</v>
      </c>
      <c r="BG93" s="93" t="e">
        <f ca="true">+IF(AND(ISNUMBER(OFFSET('Hygiene Data'!$F$7,0,10*ROW('Hygiene Data'!F87))),'Data Summary'!DV93="Yes"),OFFSET('Hygiene Data'!$F$7,0,10*ROW('Hygiene Data'!F87)),NA())</f>
        <v>#N/A</v>
      </c>
      <c r="BH93" s="93" t="e">
        <f ca="true">+IF(AND(ISNUMBER(OFFSET('Hygiene Data'!$F$9,0,10*ROW('Hygiene Data'!F87))),'Data Summary'!DW93="Yes"),OFFSET('Hygiene Data'!$F$9,0,10*ROW('Hygiene Data'!F87)),NA())</f>
        <v>#N/A</v>
      </c>
      <c r="BI93" s="93" t="e">
        <f ca="true">+IF(AND(ISNUMBER(OFFSET('Hygiene Data'!$G$5,0,10*ROW('Hygiene Data'!G87))),'Data Summary'!DX93="Yes"),OFFSET('Hygiene Data'!$G$5,0,10*ROW('Hygiene Data'!G87)),NA())</f>
        <v>#N/A</v>
      </c>
      <c r="BJ93" s="93" t="e">
        <f ca="true">+IF(AND(ISNUMBER(OFFSET('Hygiene Data'!$G$7,0,10*ROW('Hygiene Data'!G87))),'Data Summary'!DY93="Yes"),OFFSET('Hygiene Data'!$G$7,0,10*ROW('Hygiene Data'!G87)),NA())</f>
        <v>#N/A</v>
      </c>
      <c r="BK93" s="93" t="e">
        <f ca="true">+IF(AND(ISNUMBER(OFFSET('Hygiene Data'!$G$9,0,10*ROW('Hygiene Data'!G87))),'Data Summary'!DZ93="Yes"),OFFSET('Hygiene Data'!$G$9,0,10*ROW('Hygiene Data'!G87)),NA())</f>
        <v>#N/A</v>
      </c>
      <c r="BL93" s="93" t="e">
        <f ca="true">+IF(AND(ISNUMBER(OFFSET('Hygiene Data'!$H$5,0,10*ROW('Hygiene Data'!H87))),'Data Summary'!EA93="Yes"),OFFSET('Hygiene Data'!$H$5,0,10*ROW('Hygiene Data'!H87)),NA())</f>
        <v>#N/A</v>
      </c>
      <c r="BM93" s="93" t="e">
        <f ca="true">+IF(AND(ISNUMBER(OFFSET('Hygiene Data'!$H$7,0,10*ROW('Hygiene Data'!H87))),'Data Summary'!EB93="Yes"),OFFSET('Hygiene Data'!$H$7,0,10*ROW('Hygiene Data'!H87)),NA())</f>
        <v>#N/A</v>
      </c>
      <c r="BN93" s="93" t="e">
        <f ca="true">+IF(AND(ISNUMBER(OFFSET('Hygiene Data'!$H$9,0,10*ROW('Hygiene Data'!H87))),'Data Summary'!EC93="Yes"),OFFSET('Hygiene Data'!$H$9,0,10*ROW('Hygiene Data'!H87)),NA())</f>
        <v>#N/A</v>
      </c>
      <c r="BO93" s="93" t="e">
        <f ca="true">+IF(AND(ISNUMBER(OFFSET('Hygiene Data'!$I$5,0,10*ROW('Hygiene Data'!I87))),'Data Summary'!ED93="Yes"),OFFSET('Hygiene Data'!$I$5,0,10*ROW('Hygiene Data'!I87)),NA())</f>
        <v>#N/A</v>
      </c>
      <c r="BP93" s="93" t="e">
        <f ca="true">+IF(AND(ISNUMBER(OFFSET('Hygiene Data'!$I$7,0,10*ROW('Hygiene Data'!I87))),'Data Summary'!EE93="Yes"),OFFSET('Hygiene Data'!$I$7,0,10*ROW('Hygiene Data'!I87)),NA())</f>
        <v>#N/A</v>
      </c>
      <c r="BQ93" s="93" t="e">
        <f ca="true">+IF(AND(ISNUMBER(OFFSET('Hygiene Data'!$I$9,0,10*ROW('Hygiene Data'!I87))),'Data Summary'!EF93="Yes"),OFFSET('Hygiene Data'!$I$9,0,10*ROW('Hygiene Data'!I87)),NA())</f>
        <v>#N/A</v>
      </c>
    </row>
    <row xmlns:x14ac="http://schemas.microsoft.com/office/spreadsheetml/2009/9/ac" r="94" x14ac:dyDescent="0.2">
      <c r="A94" s="329" t="e">
        <f ca="true">+RIGHT('Data Summary'!A94,LEN('Data Summary'!A94)-9)</f>
        <v>#VALUE!</v>
      </c>
      <c r="B94" s="35" t="str">
        <f ca="true">+IF(ISTEXT('Data Summary'!B94),'Data Summary'!B94,"")</f>
        <v/>
      </c>
      <c r="C94" s="328" t="e">
        <f ca="true">+VALUE('Data Summary'!C94)</f>
        <v>#VALUE!</v>
      </c>
      <c r="D94" s="91" t="e">
        <f ca="true">+IF(AND(ISNUMBER(OFFSET('Water Data'!$D$4,0,10*ROW('Water Data'!D88))),'Data Summary'!BS94="Yes"),100-OFFSET('Water Data'!$D$4,0,10*ROW('Water Data'!D88)),NA())</f>
        <v>#N/A</v>
      </c>
      <c r="E94" s="91" t="e">
        <f ca="true">+IF(AND(ISNUMBER(OFFSET('Water Data'!$D$6,0,10*ROW('Water Data'!D88))),'Data Summary'!BT94="Yes"),OFFSET('Water Data'!$D$6,0,10*ROW('Water Data'!D88)),NA())</f>
        <v>#N/A</v>
      </c>
      <c r="F94" s="91" t="e">
        <f ca="true">+IF(AND(ISNUMBER(OFFSET('Water Data'!$D$9,0,10*ROW('Water Data'!D88))),'Data Summary'!BU94="Yes"),OFFSET('Water Data'!$D$9,0,10*ROW('Water Data'!D88)),NA())</f>
        <v>#N/A</v>
      </c>
      <c r="G94" s="91" t="e">
        <f ca="true">+IF(AND(ISNUMBER(OFFSET('Water Data'!$E$4,0,10*ROW('Water Data'!E88))),'Data Summary'!BV94="Yes"),100-OFFSET('Water Data'!$E$4,0,10*ROW('Water Data'!E88)),NA())</f>
        <v>#N/A</v>
      </c>
      <c r="H94" s="91" t="e">
        <f ca="true">+IF(AND(ISNUMBER(OFFSET('Water Data'!$E$6,0,10*ROW('Water Data'!E88))),'Data Summary'!BW94="Yes"),OFFSET('Water Data'!$E$6,0,10*ROW('Water Data'!E88)),NA())</f>
        <v>#N/A</v>
      </c>
      <c r="I94" s="91" t="e">
        <f ca="true">+IF(AND(ISNUMBER(OFFSET('Water Data'!$E$9,0,10*ROW('Water Data'!E88))),'Data Summary'!BX94="Yes"),OFFSET('Water Data'!$E$9,0,10*ROW('Water Data'!E88)),NA())</f>
        <v>#N/A</v>
      </c>
      <c r="J94" s="91" t="e">
        <f ca="true">+IF(AND(ISNUMBER(OFFSET('Water Data'!$F$4,0,10*ROW('Water Data'!F88))),'Data Summary'!BY94="Yes"),100-OFFSET('Water Data'!$F$4,0,10*ROW('Water Data'!F88)),NA())</f>
        <v>#N/A</v>
      </c>
      <c r="K94" s="91" t="e">
        <f ca="true">+IF(AND(ISNUMBER(OFFSET('Water Data'!$F$6,0,10*ROW('Water Data'!F88))),'Data Summary'!BZ94="Yes"),OFFSET('Water Data'!$F$6,0,10*ROW('Water Data'!F88)),NA())</f>
        <v>#N/A</v>
      </c>
      <c r="L94" s="91" t="e">
        <f ca="true">+IF(AND(ISNUMBER(OFFSET('Water Data'!$F$9,0,10*ROW('Water Data'!F88))),'Data Summary'!CA94="Yes"),OFFSET('Water Data'!$F$9,0,10*ROW('Water Data'!F88)),NA())</f>
        <v>#N/A</v>
      </c>
      <c r="M94" s="91" t="e">
        <f ca="true">+IF(AND(ISNUMBER(OFFSET('Water Data'!$G$4,0,10*ROW('Water Data'!G88))),'Data Summary'!CB94="Yes"),100-OFFSET('Water Data'!$G$4,0,10*ROW('Water Data'!G88)),NA())</f>
        <v>#N/A</v>
      </c>
      <c r="N94" s="91" t="e">
        <f ca="true">+IF(AND(ISNUMBER(OFFSET('Water Data'!$G$6,0,10*ROW('Water Data'!G88))),'Data Summary'!CC94="Yes"),OFFSET('Water Data'!$G$6,0,10*ROW('Water Data'!G88)),NA())</f>
        <v>#N/A</v>
      </c>
      <c r="O94" s="91" t="e">
        <f ca="true">+IF(AND(ISNUMBER(OFFSET('Water Data'!$G$9,0,10*ROW('Water Data'!G88))),'Data Summary'!CD94="Yes"),OFFSET('Water Data'!$G$9,0,10*ROW('Water Data'!G88)),NA())</f>
        <v>#N/A</v>
      </c>
      <c r="P94" s="91" t="e">
        <f ca="true">+IF(AND(ISNUMBER(OFFSET('Water Data'!$H$4,0,10*ROW('Water Data'!H88))),'Data Summary'!CE94="Yes"),100-OFFSET('Water Data'!$H$4,0,10*ROW('Water Data'!H88)),NA())</f>
        <v>#N/A</v>
      </c>
      <c r="Q94" s="91" t="e">
        <f ca="true">+IF(AND(ISNUMBER(OFFSET('Water Data'!$H$6,0,10*ROW('Water Data'!H88))),'Data Summary'!CF94="Yes"),OFFSET('Water Data'!$H$6,0,10*ROW('Water Data'!H88)),NA())</f>
        <v>#N/A</v>
      </c>
      <c r="R94" s="91" t="e">
        <f ca="true">+IF(AND(ISNUMBER(OFFSET('Water Data'!$H$9,0,10*ROW('Water Data'!H88))),'Data Summary'!CG94="Yes"),OFFSET('Water Data'!$H$9,0,10*ROW('Water Data'!H88)),NA())</f>
        <v>#N/A</v>
      </c>
      <c r="S94" s="91" t="e">
        <f ca="true">+IF(AND(ISNUMBER(OFFSET('Water Data'!$I$4,0,10*ROW('Water Data'!I88))),'Data Summary'!CH94="Yes"),100-OFFSET('Water Data'!$I$4,0,10*ROW('Water Data'!I88)),NA())</f>
        <v>#N/A</v>
      </c>
      <c r="T94" s="91" t="e">
        <f ca="true">+IF(AND(ISNUMBER(OFFSET('Water Data'!$I$6,0,10*ROW('Water Data'!I88))),'Data Summary'!CI94="Yes"),OFFSET('Water Data'!$I$6,0,10*ROW('Water Data'!I88)),NA())</f>
        <v>#N/A</v>
      </c>
      <c r="U94" s="91" t="e">
        <f ca="true">+IF(AND(ISNUMBER(OFFSET('Water Data'!$I$9,0,10*ROW('Water Data'!I88))),'Data Summary'!CJ94="Yes"),OFFSET('Water Data'!$I$9,0,10*ROW('Water Data'!I88)),NA())</f>
        <v>#N/A</v>
      </c>
      <c r="V94" s="92" t="e">
        <f ca="true">+IF(AND(ISNUMBER(OFFSET('Sanitation Data'!$D$4,0,10*ROW('Sanitation Data'!D88))),'Data Summary'!CK94="Yes"),100-OFFSET('Sanitation Data'!$D$4,0,10*ROW('Sanitation Data'!D88)),NA())</f>
        <v>#N/A</v>
      </c>
      <c r="W94" s="92" t="e">
        <f ca="true">+IF(AND(ISNUMBER(OFFSET('Sanitation Data'!$D$6,0,10*ROW('Sanitation Data'!D88))),'Data Summary'!CL94="Yes"),OFFSET('Sanitation Data'!$D$6,0,10*ROW('Sanitation Data'!D88)),NA())</f>
        <v>#N/A</v>
      </c>
      <c r="X94" s="92" t="e">
        <f ca="true">+IF(AND(ISNUMBER(OFFSET('Sanitation Data'!$D$10,0,10*ROW('Sanitation Data'!D88))),'Data Summary'!CM94="Yes"),OFFSET('Sanitation Data'!$D$10,0,10*ROW('Sanitation Data'!D88)),NA())</f>
        <v>#N/A</v>
      </c>
      <c r="Y94" s="92" t="e">
        <f ca="true">+IF(AND(ISNUMBER(OFFSET('Sanitation Data'!$D$11,0,10*ROW('Sanitation Data'!D88))),'Data Summary'!CN94="Yes"),OFFSET('Sanitation Data'!$D$11,0,10*ROW('Sanitation Data'!D88)),NA())</f>
        <v>#N/A</v>
      </c>
      <c r="Z94" s="92" t="e">
        <f ca="true">+IF(AND(ISNUMBER(OFFSET('Sanitation Data'!$D$12,0,10*ROW('Sanitation Data'!D88))),'Data Summary'!CO94="Yes"),OFFSET('Sanitation Data'!$D$12,0,10*ROW('Sanitation Data'!D88)),NA())</f>
        <v>#N/A</v>
      </c>
      <c r="AA94" s="92" t="e">
        <f ca="true">+IF(AND(ISNUMBER(OFFSET('Sanitation Data'!$E$4,0,10*ROW('Sanitation Data'!E88))),'Data Summary'!CP94="Yes"),100-OFFSET('Sanitation Data'!$E$4,0,10*ROW('Sanitation Data'!E88)),NA())</f>
        <v>#N/A</v>
      </c>
      <c r="AB94" s="92" t="e">
        <f ca="true">+IF(AND(ISNUMBER(OFFSET('Sanitation Data'!$E$6,0,10*ROW('Sanitation Data'!E88))),'Data Summary'!CQ94="Yes"),OFFSET('Sanitation Data'!$E$6,0,10*ROW('Sanitation Data'!E88)),NA())</f>
        <v>#N/A</v>
      </c>
      <c r="AC94" s="92" t="e">
        <f ca="true">+IF(AND(ISNUMBER(OFFSET('Sanitation Data'!$E$10,0,10*ROW('Sanitation Data'!E88))),'Data Summary'!CR94="Yes"),OFFSET('Sanitation Data'!$E$10,0,10*ROW('Sanitation Data'!E88)),NA())</f>
        <v>#N/A</v>
      </c>
      <c r="AD94" s="92" t="e">
        <f ca="true">+IF(AND(ISNUMBER(OFFSET('Sanitation Data'!$E$11,0,10*ROW('Sanitation Data'!E88))),'Data Summary'!CS94="Yes"),OFFSET('Sanitation Data'!$E$11,0,10*ROW('Sanitation Data'!E88)),NA())</f>
        <v>#N/A</v>
      </c>
      <c r="AE94" s="92" t="e">
        <f ca="true">+IF(AND(ISNUMBER(OFFSET('Sanitation Data'!$E$12,0,10*ROW('Sanitation Data'!E88))),'Data Summary'!CT94="Yes"),OFFSET('Sanitation Data'!$E$12,0,10*ROW('Sanitation Data'!E88)),NA())</f>
        <v>#N/A</v>
      </c>
      <c r="AF94" s="92" t="e">
        <f ca="true">+IF(AND(ISNUMBER(OFFSET('Sanitation Data'!$F$4,0,10*ROW('Sanitation Data'!F88))),'Data Summary'!CU94="Yes"),100-OFFSET('Sanitation Data'!$F$4,0,10*ROW('Sanitation Data'!F88)),NA())</f>
        <v>#N/A</v>
      </c>
      <c r="AG94" s="92" t="e">
        <f ca="true">+IF(AND(ISNUMBER(OFFSET('Sanitation Data'!$F$6,0,10*ROW('Sanitation Data'!F88))),'Data Summary'!CV94="Yes"),OFFSET('Sanitation Data'!$F$6,0,10*ROW('Sanitation Data'!F88)),NA())</f>
        <v>#N/A</v>
      </c>
      <c r="AH94" s="92" t="e">
        <f ca="true">+IF(AND(ISNUMBER(OFFSET('Sanitation Data'!$F$10,0,10*ROW('Sanitation Data'!F88))),'Data Summary'!CW94="Yes"),OFFSET('Sanitation Data'!$F$10,0,10*ROW('Sanitation Data'!F88)),NA())</f>
        <v>#N/A</v>
      </c>
      <c r="AI94" s="92" t="e">
        <f ca="true">+IF(AND(ISNUMBER(OFFSET('Sanitation Data'!$F$11,0,10*ROW('Sanitation Data'!F88))),'Data Summary'!CX94="Yes"),OFFSET('Sanitation Data'!$F$11,0,10*ROW('Sanitation Data'!F88)),NA())</f>
        <v>#N/A</v>
      </c>
      <c r="AJ94" s="92" t="e">
        <f ca="true">+IF(AND(ISNUMBER(OFFSET('Sanitation Data'!$F$12,0,10*ROW('Sanitation Data'!F88))),'Data Summary'!CY94="Yes"),OFFSET('Sanitation Data'!$F$12,0,10*ROW('Sanitation Data'!F88)),NA())</f>
        <v>#N/A</v>
      </c>
      <c r="AK94" s="92" t="e">
        <f ca="true">+IF(AND(ISNUMBER(OFFSET('Sanitation Data'!$G$4,0,10*ROW('Sanitation Data'!G88))),'Data Summary'!CZ94="Yes"),100-OFFSET('Sanitation Data'!$G$4,0,10*ROW('Sanitation Data'!G88)),NA())</f>
        <v>#N/A</v>
      </c>
      <c r="AL94" s="92" t="e">
        <f ca="true">+IF(AND(ISNUMBER(OFFSET('Sanitation Data'!$G$6,0,10*ROW('Sanitation Data'!G88))),'Data Summary'!DA94="Yes"),OFFSET('Sanitation Data'!$G$6,0,10*ROW('Sanitation Data'!G88)),NA())</f>
        <v>#N/A</v>
      </c>
      <c r="AM94" s="92" t="e">
        <f ca="true">+IF(AND(ISNUMBER(OFFSET('Sanitation Data'!$G$10,0,10*ROW('Sanitation Data'!G88))),'Data Summary'!DB94="Yes"),OFFSET('Sanitation Data'!$G$10,0,10*ROW('Sanitation Data'!G88)),NA())</f>
        <v>#N/A</v>
      </c>
      <c r="AN94" s="92" t="e">
        <f ca="true">+IF(AND(ISNUMBER(OFFSET('Sanitation Data'!$G$11,0,10*ROW('Sanitation Data'!G88))),'Data Summary'!DC94="Yes"),OFFSET('Sanitation Data'!$G$11,0,10*ROW('Sanitation Data'!G88)),NA())</f>
        <v>#N/A</v>
      </c>
      <c r="AO94" s="92" t="e">
        <f ca="true">+IF(AND(ISNUMBER(OFFSET('Sanitation Data'!$G$12,0,10*ROW('Sanitation Data'!G88))),'Data Summary'!DD94="Yes"),OFFSET('Sanitation Data'!$G$12,0,10*ROW('Sanitation Data'!G88)),NA())</f>
        <v>#N/A</v>
      </c>
      <c r="AP94" s="92" t="e">
        <f ca="true">+IF(AND(ISNUMBER(OFFSET('Sanitation Data'!$H$4,0,10*ROW('Sanitation Data'!H88))),'Data Summary'!DE94="Yes"),100-OFFSET('Sanitation Data'!$H$4,0,10*ROW('Sanitation Data'!H88)),NA())</f>
        <v>#N/A</v>
      </c>
      <c r="AQ94" s="92" t="e">
        <f ca="true">+IF(AND(ISNUMBER(OFFSET('Sanitation Data'!$H$6,0,10*ROW('Sanitation Data'!H88))),'Data Summary'!DF94="Yes"),OFFSET('Sanitation Data'!$H$6,0,10*ROW('Sanitation Data'!H88)),NA())</f>
        <v>#N/A</v>
      </c>
      <c r="AR94" s="92" t="e">
        <f ca="true">+IF(AND(ISNUMBER(OFFSET('Sanitation Data'!$H$10,0,10*ROW('Sanitation Data'!H88))),'Data Summary'!DG94="Yes"),OFFSET('Sanitation Data'!$H$10,0,10*ROW('Sanitation Data'!H88)),NA())</f>
        <v>#N/A</v>
      </c>
      <c r="AS94" s="92" t="e">
        <f ca="true">+IF(AND(ISNUMBER(OFFSET('Sanitation Data'!$H$11,0,10*ROW('Sanitation Data'!H88))),'Data Summary'!DH94="Yes"),OFFSET('Sanitation Data'!$H$11,0,10*ROW('Sanitation Data'!H88)),NA())</f>
        <v>#N/A</v>
      </c>
      <c r="AT94" s="92" t="e">
        <f ca="true">+IF(AND(ISNUMBER(OFFSET('Sanitation Data'!$H$12,0,10*ROW('Sanitation Data'!H88))),'Data Summary'!DI94="Yes"),OFFSET('Sanitation Data'!$H$12,0,10*ROW('Sanitation Data'!H88)),NA())</f>
        <v>#N/A</v>
      </c>
      <c r="AU94" s="92" t="e">
        <f ca="true">+IF(AND(ISNUMBER(OFFSET('Sanitation Data'!$I$4,0,10*ROW('Sanitation Data'!I88))),'Data Summary'!DJ94="Yes"),100-OFFSET('Sanitation Data'!$I$4,0,10*ROW('Sanitation Data'!I88)),NA())</f>
        <v>#N/A</v>
      </c>
      <c r="AV94" s="92" t="e">
        <f ca="true">+IF(AND(ISNUMBER(OFFSET('Sanitation Data'!$I$6,0,10*ROW('Sanitation Data'!I88))),'Data Summary'!DK94="Yes"),OFFSET('Sanitation Data'!$I$6,0,10*ROW('Sanitation Data'!I88)),NA())</f>
        <v>#N/A</v>
      </c>
      <c r="AW94" s="92" t="e">
        <f ca="true">+IF(AND(ISNUMBER(OFFSET('Sanitation Data'!$I$10,0,10*ROW('Sanitation Data'!I88))),'Data Summary'!DL94="Yes"),OFFSET('Sanitation Data'!$I$10,0,10*ROW('Sanitation Data'!I88)),NA())</f>
        <v>#N/A</v>
      </c>
      <c r="AX94" s="92" t="e">
        <f ca="true">+IF(AND(ISNUMBER(OFFSET('Sanitation Data'!$I$11,0,10*ROW('Sanitation Data'!I88))),'Data Summary'!DM94="Yes"),OFFSET('Sanitation Data'!$I$11,0,10*ROW('Sanitation Data'!I88)),NA())</f>
        <v>#N/A</v>
      </c>
      <c r="AY94" s="92" t="e">
        <f ca="true">+IF(AND(ISNUMBER(OFFSET('Sanitation Data'!$I$12,0,10*ROW('Sanitation Data'!I88))),'Data Summary'!DN94="Yes"),OFFSET('Sanitation Data'!$I$12,0,10*ROW('Sanitation Data'!I88)),NA())</f>
        <v>#N/A</v>
      </c>
      <c r="AZ94" s="93" t="e">
        <f ca="true">+IF(AND(ISNUMBER(OFFSET('Hygiene Data'!$D$5,0,10*ROW('Hygiene Data'!D88))),'Data Summary'!DO94="Yes"),OFFSET('Hygiene Data'!$D$5,0,10*ROW('Hygiene Data'!D88)),NA())</f>
        <v>#N/A</v>
      </c>
      <c r="BA94" s="93" t="e">
        <f ca="true">+IF(AND(ISNUMBER(OFFSET('Hygiene Data'!$D$7,0,10*ROW('Hygiene Data'!D88))),'Data Summary'!DP94="Yes"),OFFSET('Hygiene Data'!$D$7,0,10*ROW('Hygiene Data'!D88)),NA())</f>
        <v>#N/A</v>
      </c>
      <c r="BB94" s="93" t="e">
        <f ca="true">+IF(AND(ISNUMBER(OFFSET('Hygiene Data'!$D$9,0,10*ROW('Hygiene Data'!D88))),'Data Summary'!DQ94="Yes"),OFFSET('Hygiene Data'!$D$9,0,10*ROW('Hygiene Data'!D88)),NA())</f>
        <v>#N/A</v>
      </c>
      <c r="BC94" s="93" t="e">
        <f ca="true">+IF(AND(ISNUMBER(OFFSET('Hygiene Data'!$E$5,0,10*ROW('Hygiene Data'!E88))),'Data Summary'!DR94="Yes"),OFFSET('Hygiene Data'!$E$5,0,10*ROW('Hygiene Data'!E88)),NA())</f>
        <v>#N/A</v>
      </c>
      <c r="BD94" s="93" t="e">
        <f ca="true">+IF(AND(ISNUMBER(OFFSET('Hygiene Data'!$E$7,0,10*ROW('Hygiene Data'!E88))),'Data Summary'!DS94="Yes"),OFFSET('Hygiene Data'!$E$7,0,10*ROW('Hygiene Data'!E88)),NA())</f>
        <v>#N/A</v>
      </c>
      <c r="BE94" s="93" t="e">
        <f ca="true">+IF(AND(ISNUMBER(OFFSET('Hygiene Data'!$E$9,0,10*ROW('Hygiene Data'!E88))),'Data Summary'!DT94="Yes"),OFFSET('Hygiene Data'!$E$9,0,10*ROW('Hygiene Data'!E88)),NA())</f>
        <v>#N/A</v>
      </c>
      <c r="BF94" s="93" t="e">
        <f ca="true">+IF(AND(ISNUMBER(OFFSET('Hygiene Data'!$F$5,0,10*ROW('Hygiene Data'!F88))),'Data Summary'!DU94="Yes"),OFFSET('Hygiene Data'!$F$5,0,10*ROW('Hygiene Data'!F88)),NA())</f>
        <v>#N/A</v>
      </c>
      <c r="BG94" s="93" t="e">
        <f ca="true">+IF(AND(ISNUMBER(OFFSET('Hygiene Data'!$F$7,0,10*ROW('Hygiene Data'!F88))),'Data Summary'!DV94="Yes"),OFFSET('Hygiene Data'!$F$7,0,10*ROW('Hygiene Data'!F88)),NA())</f>
        <v>#N/A</v>
      </c>
      <c r="BH94" s="93" t="e">
        <f ca="true">+IF(AND(ISNUMBER(OFFSET('Hygiene Data'!$F$9,0,10*ROW('Hygiene Data'!F88))),'Data Summary'!DW94="Yes"),OFFSET('Hygiene Data'!$F$9,0,10*ROW('Hygiene Data'!F88)),NA())</f>
        <v>#N/A</v>
      </c>
      <c r="BI94" s="93" t="e">
        <f ca="true">+IF(AND(ISNUMBER(OFFSET('Hygiene Data'!$G$5,0,10*ROW('Hygiene Data'!G88))),'Data Summary'!DX94="Yes"),OFFSET('Hygiene Data'!$G$5,0,10*ROW('Hygiene Data'!G88)),NA())</f>
        <v>#N/A</v>
      </c>
      <c r="BJ94" s="93" t="e">
        <f ca="true">+IF(AND(ISNUMBER(OFFSET('Hygiene Data'!$G$7,0,10*ROW('Hygiene Data'!G88))),'Data Summary'!DY94="Yes"),OFFSET('Hygiene Data'!$G$7,0,10*ROW('Hygiene Data'!G88)),NA())</f>
        <v>#N/A</v>
      </c>
      <c r="BK94" s="93" t="e">
        <f ca="true">+IF(AND(ISNUMBER(OFFSET('Hygiene Data'!$G$9,0,10*ROW('Hygiene Data'!G88))),'Data Summary'!DZ94="Yes"),OFFSET('Hygiene Data'!$G$9,0,10*ROW('Hygiene Data'!G88)),NA())</f>
        <v>#N/A</v>
      </c>
      <c r="BL94" s="93" t="e">
        <f ca="true">+IF(AND(ISNUMBER(OFFSET('Hygiene Data'!$H$5,0,10*ROW('Hygiene Data'!H88))),'Data Summary'!EA94="Yes"),OFFSET('Hygiene Data'!$H$5,0,10*ROW('Hygiene Data'!H88)),NA())</f>
        <v>#N/A</v>
      </c>
      <c r="BM94" s="93" t="e">
        <f ca="true">+IF(AND(ISNUMBER(OFFSET('Hygiene Data'!$H$7,0,10*ROW('Hygiene Data'!H88))),'Data Summary'!EB94="Yes"),OFFSET('Hygiene Data'!$H$7,0,10*ROW('Hygiene Data'!H88)),NA())</f>
        <v>#N/A</v>
      </c>
      <c r="BN94" s="93" t="e">
        <f ca="true">+IF(AND(ISNUMBER(OFFSET('Hygiene Data'!$H$9,0,10*ROW('Hygiene Data'!H88))),'Data Summary'!EC94="Yes"),OFFSET('Hygiene Data'!$H$9,0,10*ROW('Hygiene Data'!H88)),NA())</f>
        <v>#N/A</v>
      </c>
      <c r="BO94" s="93" t="e">
        <f ca="true">+IF(AND(ISNUMBER(OFFSET('Hygiene Data'!$I$5,0,10*ROW('Hygiene Data'!I88))),'Data Summary'!ED94="Yes"),OFFSET('Hygiene Data'!$I$5,0,10*ROW('Hygiene Data'!I88)),NA())</f>
        <v>#N/A</v>
      </c>
      <c r="BP94" s="93" t="e">
        <f ca="true">+IF(AND(ISNUMBER(OFFSET('Hygiene Data'!$I$7,0,10*ROW('Hygiene Data'!I88))),'Data Summary'!EE94="Yes"),OFFSET('Hygiene Data'!$I$7,0,10*ROW('Hygiene Data'!I88)),NA())</f>
        <v>#N/A</v>
      </c>
      <c r="BQ94" s="93" t="e">
        <f ca="true">+IF(AND(ISNUMBER(OFFSET('Hygiene Data'!$I$9,0,10*ROW('Hygiene Data'!I88))),'Data Summary'!EF94="Yes"),OFFSET('Hygiene Data'!$I$9,0,10*ROW('Hygiene Data'!I88)),NA())</f>
        <v>#N/A</v>
      </c>
    </row>
    <row xmlns:x14ac="http://schemas.microsoft.com/office/spreadsheetml/2009/9/ac" r="95" x14ac:dyDescent="0.2">
      <c r="A95" s="329" t="e">
        <f ca="true">+RIGHT('Data Summary'!A95,LEN('Data Summary'!A95)-9)</f>
        <v>#VALUE!</v>
      </c>
      <c r="B95" s="35" t="str">
        <f ca="true">+IF(ISTEXT('Data Summary'!B95),'Data Summary'!B95,"")</f>
        <v/>
      </c>
      <c r="C95" s="328" t="e">
        <f ca="true">+VALUE('Data Summary'!C95)</f>
        <v>#VALUE!</v>
      </c>
      <c r="D95" s="91" t="e">
        <f ca="true">+IF(AND(ISNUMBER(OFFSET('Water Data'!$D$4,0,10*ROW('Water Data'!D89))),'Data Summary'!BS95="Yes"),100-OFFSET('Water Data'!$D$4,0,10*ROW('Water Data'!D89)),NA())</f>
        <v>#N/A</v>
      </c>
      <c r="E95" s="91" t="e">
        <f ca="true">+IF(AND(ISNUMBER(OFFSET('Water Data'!$D$6,0,10*ROW('Water Data'!D89))),'Data Summary'!BT95="Yes"),OFFSET('Water Data'!$D$6,0,10*ROW('Water Data'!D89)),NA())</f>
        <v>#N/A</v>
      </c>
      <c r="F95" s="91" t="e">
        <f ca="true">+IF(AND(ISNUMBER(OFFSET('Water Data'!$D$9,0,10*ROW('Water Data'!D89))),'Data Summary'!BU95="Yes"),OFFSET('Water Data'!$D$9,0,10*ROW('Water Data'!D89)),NA())</f>
        <v>#N/A</v>
      </c>
      <c r="G95" s="91" t="e">
        <f ca="true">+IF(AND(ISNUMBER(OFFSET('Water Data'!$E$4,0,10*ROW('Water Data'!E89))),'Data Summary'!BV95="Yes"),100-OFFSET('Water Data'!$E$4,0,10*ROW('Water Data'!E89)),NA())</f>
        <v>#N/A</v>
      </c>
      <c r="H95" s="91" t="e">
        <f ca="true">+IF(AND(ISNUMBER(OFFSET('Water Data'!$E$6,0,10*ROW('Water Data'!E89))),'Data Summary'!BW95="Yes"),OFFSET('Water Data'!$E$6,0,10*ROW('Water Data'!E89)),NA())</f>
        <v>#N/A</v>
      </c>
      <c r="I95" s="91" t="e">
        <f ca="true">+IF(AND(ISNUMBER(OFFSET('Water Data'!$E$9,0,10*ROW('Water Data'!E89))),'Data Summary'!BX95="Yes"),OFFSET('Water Data'!$E$9,0,10*ROW('Water Data'!E89)),NA())</f>
        <v>#N/A</v>
      </c>
      <c r="J95" s="91" t="e">
        <f ca="true">+IF(AND(ISNUMBER(OFFSET('Water Data'!$F$4,0,10*ROW('Water Data'!F89))),'Data Summary'!BY95="Yes"),100-OFFSET('Water Data'!$F$4,0,10*ROW('Water Data'!F89)),NA())</f>
        <v>#N/A</v>
      </c>
      <c r="K95" s="91" t="e">
        <f ca="true">+IF(AND(ISNUMBER(OFFSET('Water Data'!$F$6,0,10*ROW('Water Data'!F89))),'Data Summary'!BZ95="Yes"),OFFSET('Water Data'!$F$6,0,10*ROW('Water Data'!F89)),NA())</f>
        <v>#N/A</v>
      </c>
      <c r="L95" s="91" t="e">
        <f ca="true">+IF(AND(ISNUMBER(OFFSET('Water Data'!$F$9,0,10*ROW('Water Data'!F89))),'Data Summary'!CA95="Yes"),OFFSET('Water Data'!$F$9,0,10*ROW('Water Data'!F89)),NA())</f>
        <v>#N/A</v>
      </c>
      <c r="M95" s="91" t="e">
        <f ca="true">+IF(AND(ISNUMBER(OFFSET('Water Data'!$G$4,0,10*ROW('Water Data'!G89))),'Data Summary'!CB95="Yes"),100-OFFSET('Water Data'!$G$4,0,10*ROW('Water Data'!G89)),NA())</f>
        <v>#N/A</v>
      </c>
      <c r="N95" s="91" t="e">
        <f ca="true">+IF(AND(ISNUMBER(OFFSET('Water Data'!$G$6,0,10*ROW('Water Data'!G89))),'Data Summary'!CC95="Yes"),OFFSET('Water Data'!$G$6,0,10*ROW('Water Data'!G89)),NA())</f>
        <v>#N/A</v>
      </c>
      <c r="O95" s="91" t="e">
        <f ca="true">+IF(AND(ISNUMBER(OFFSET('Water Data'!$G$9,0,10*ROW('Water Data'!G89))),'Data Summary'!CD95="Yes"),OFFSET('Water Data'!$G$9,0,10*ROW('Water Data'!G89)),NA())</f>
        <v>#N/A</v>
      </c>
      <c r="P95" s="91" t="e">
        <f ca="true">+IF(AND(ISNUMBER(OFFSET('Water Data'!$H$4,0,10*ROW('Water Data'!H89))),'Data Summary'!CE95="Yes"),100-OFFSET('Water Data'!$H$4,0,10*ROW('Water Data'!H89)),NA())</f>
        <v>#N/A</v>
      </c>
      <c r="Q95" s="91" t="e">
        <f ca="true">+IF(AND(ISNUMBER(OFFSET('Water Data'!$H$6,0,10*ROW('Water Data'!H89))),'Data Summary'!CF95="Yes"),OFFSET('Water Data'!$H$6,0,10*ROW('Water Data'!H89)),NA())</f>
        <v>#N/A</v>
      </c>
      <c r="R95" s="91" t="e">
        <f ca="true">+IF(AND(ISNUMBER(OFFSET('Water Data'!$H$9,0,10*ROW('Water Data'!H89))),'Data Summary'!CG95="Yes"),OFFSET('Water Data'!$H$9,0,10*ROW('Water Data'!H89)),NA())</f>
        <v>#N/A</v>
      </c>
      <c r="S95" s="91" t="e">
        <f ca="true">+IF(AND(ISNUMBER(OFFSET('Water Data'!$I$4,0,10*ROW('Water Data'!I89))),'Data Summary'!CH95="Yes"),100-OFFSET('Water Data'!$I$4,0,10*ROW('Water Data'!I89)),NA())</f>
        <v>#N/A</v>
      </c>
      <c r="T95" s="91" t="e">
        <f ca="true">+IF(AND(ISNUMBER(OFFSET('Water Data'!$I$6,0,10*ROW('Water Data'!I89))),'Data Summary'!CI95="Yes"),OFFSET('Water Data'!$I$6,0,10*ROW('Water Data'!I89)),NA())</f>
        <v>#N/A</v>
      </c>
      <c r="U95" s="91" t="e">
        <f ca="true">+IF(AND(ISNUMBER(OFFSET('Water Data'!$I$9,0,10*ROW('Water Data'!I89))),'Data Summary'!CJ95="Yes"),OFFSET('Water Data'!$I$9,0,10*ROW('Water Data'!I89)),NA())</f>
        <v>#N/A</v>
      </c>
      <c r="V95" s="92" t="e">
        <f ca="true">+IF(AND(ISNUMBER(OFFSET('Sanitation Data'!$D$4,0,10*ROW('Sanitation Data'!D89))),'Data Summary'!CK95="Yes"),100-OFFSET('Sanitation Data'!$D$4,0,10*ROW('Sanitation Data'!D89)),NA())</f>
        <v>#N/A</v>
      </c>
      <c r="W95" s="92" t="e">
        <f ca="true">+IF(AND(ISNUMBER(OFFSET('Sanitation Data'!$D$6,0,10*ROW('Sanitation Data'!D89))),'Data Summary'!CL95="Yes"),OFFSET('Sanitation Data'!$D$6,0,10*ROW('Sanitation Data'!D89)),NA())</f>
        <v>#N/A</v>
      </c>
      <c r="X95" s="92" t="e">
        <f ca="true">+IF(AND(ISNUMBER(OFFSET('Sanitation Data'!$D$10,0,10*ROW('Sanitation Data'!D89))),'Data Summary'!CM95="Yes"),OFFSET('Sanitation Data'!$D$10,0,10*ROW('Sanitation Data'!D89)),NA())</f>
        <v>#N/A</v>
      </c>
      <c r="Y95" s="92" t="e">
        <f ca="true">+IF(AND(ISNUMBER(OFFSET('Sanitation Data'!$D$11,0,10*ROW('Sanitation Data'!D89))),'Data Summary'!CN95="Yes"),OFFSET('Sanitation Data'!$D$11,0,10*ROW('Sanitation Data'!D89)),NA())</f>
        <v>#N/A</v>
      </c>
      <c r="Z95" s="92" t="e">
        <f ca="true">+IF(AND(ISNUMBER(OFFSET('Sanitation Data'!$D$12,0,10*ROW('Sanitation Data'!D89))),'Data Summary'!CO95="Yes"),OFFSET('Sanitation Data'!$D$12,0,10*ROW('Sanitation Data'!D89)),NA())</f>
        <v>#N/A</v>
      </c>
      <c r="AA95" s="92" t="e">
        <f ca="true">+IF(AND(ISNUMBER(OFFSET('Sanitation Data'!$E$4,0,10*ROW('Sanitation Data'!E89))),'Data Summary'!CP95="Yes"),100-OFFSET('Sanitation Data'!$E$4,0,10*ROW('Sanitation Data'!E89)),NA())</f>
        <v>#N/A</v>
      </c>
      <c r="AB95" s="92" t="e">
        <f ca="true">+IF(AND(ISNUMBER(OFFSET('Sanitation Data'!$E$6,0,10*ROW('Sanitation Data'!E89))),'Data Summary'!CQ95="Yes"),OFFSET('Sanitation Data'!$E$6,0,10*ROW('Sanitation Data'!E89)),NA())</f>
        <v>#N/A</v>
      </c>
      <c r="AC95" s="92" t="e">
        <f ca="true">+IF(AND(ISNUMBER(OFFSET('Sanitation Data'!$E$10,0,10*ROW('Sanitation Data'!E89))),'Data Summary'!CR95="Yes"),OFFSET('Sanitation Data'!$E$10,0,10*ROW('Sanitation Data'!E89)),NA())</f>
        <v>#N/A</v>
      </c>
      <c r="AD95" s="92" t="e">
        <f ca="true">+IF(AND(ISNUMBER(OFFSET('Sanitation Data'!$E$11,0,10*ROW('Sanitation Data'!E89))),'Data Summary'!CS95="Yes"),OFFSET('Sanitation Data'!$E$11,0,10*ROW('Sanitation Data'!E89)),NA())</f>
        <v>#N/A</v>
      </c>
      <c r="AE95" s="92" t="e">
        <f ca="true">+IF(AND(ISNUMBER(OFFSET('Sanitation Data'!$E$12,0,10*ROW('Sanitation Data'!E89))),'Data Summary'!CT95="Yes"),OFFSET('Sanitation Data'!$E$12,0,10*ROW('Sanitation Data'!E89)),NA())</f>
        <v>#N/A</v>
      </c>
      <c r="AF95" s="92" t="e">
        <f ca="true">+IF(AND(ISNUMBER(OFFSET('Sanitation Data'!$F$4,0,10*ROW('Sanitation Data'!F89))),'Data Summary'!CU95="Yes"),100-OFFSET('Sanitation Data'!$F$4,0,10*ROW('Sanitation Data'!F89)),NA())</f>
        <v>#N/A</v>
      </c>
      <c r="AG95" s="92" t="e">
        <f ca="true">+IF(AND(ISNUMBER(OFFSET('Sanitation Data'!$F$6,0,10*ROW('Sanitation Data'!F89))),'Data Summary'!CV95="Yes"),OFFSET('Sanitation Data'!$F$6,0,10*ROW('Sanitation Data'!F89)),NA())</f>
        <v>#N/A</v>
      </c>
      <c r="AH95" s="92" t="e">
        <f ca="true">+IF(AND(ISNUMBER(OFFSET('Sanitation Data'!$F$10,0,10*ROW('Sanitation Data'!F89))),'Data Summary'!CW95="Yes"),OFFSET('Sanitation Data'!$F$10,0,10*ROW('Sanitation Data'!F89)),NA())</f>
        <v>#N/A</v>
      </c>
      <c r="AI95" s="92" t="e">
        <f ca="true">+IF(AND(ISNUMBER(OFFSET('Sanitation Data'!$F$11,0,10*ROW('Sanitation Data'!F89))),'Data Summary'!CX95="Yes"),OFFSET('Sanitation Data'!$F$11,0,10*ROW('Sanitation Data'!F89)),NA())</f>
        <v>#N/A</v>
      </c>
      <c r="AJ95" s="92" t="e">
        <f ca="true">+IF(AND(ISNUMBER(OFFSET('Sanitation Data'!$F$12,0,10*ROW('Sanitation Data'!F89))),'Data Summary'!CY95="Yes"),OFFSET('Sanitation Data'!$F$12,0,10*ROW('Sanitation Data'!F89)),NA())</f>
        <v>#N/A</v>
      </c>
      <c r="AK95" s="92" t="e">
        <f ca="true">+IF(AND(ISNUMBER(OFFSET('Sanitation Data'!$G$4,0,10*ROW('Sanitation Data'!G89))),'Data Summary'!CZ95="Yes"),100-OFFSET('Sanitation Data'!$G$4,0,10*ROW('Sanitation Data'!G89)),NA())</f>
        <v>#N/A</v>
      </c>
      <c r="AL95" s="92" t="e">
        <f ca="true">+IF(AND(ISNUMBER(OFFSET('Sanitation Data'!$G$6,0,10*ROW('Sanitation Data'!G89))),'Data Summary'!DA95="Yes"),OFFSET('Sanitation Data'!$G$6,0,10*ROW('Sanitation Data'!G89)),NA())</f>
        <v>#N/A</v>
      </c>
      <c r="AM95" s="92" t="e">
        <f ca="true">+IF(AND(ISNUMBER(OFFSET('Sanitation Data'!$G$10,0,10*ROW('Sanitation Data'!G89))),'Data Summary'!DB95="Yes"),OFFSET('Sanitation Data'!$G$10,0,10*ROW('Sanitation Data'!G89)),NA())</f>
        <v>#N/A</v>
      </c>
      <c r="AN95" s="92" t="e">
        <f ca="true">+IF(AND(ISNUMBER(OFFSET('Sanitation Data'!$G$11,0,10*ROW('Sanitation Data'!G89))),'Data Summary'!DC95="Yes"),OFFSET('Sanitation Data'!$G$11,0,10*ROW('Sanitation Data'!G89)),NA())</f>
        <v>#N/A</v>
      </c>
      <c r="AO95" s="92" t="e">
        <f ca="true">+IF(AND(ISNUMBER(OFFSET('Sanitation Data'!$G$12,0,10*ROW('Sanitation Data'!G89))),'Data Summary'!DD95="Yes"),OFFSET('Sanitation Data'!$G$12,0,10*ROW('Sanitation Data'!G89)),NA())</f>
        <v>#N/A</v>
      </c>
      <c r="AP95" s="92" t="e">
        <f ca="true">+IF(AND(ISNUMBER(OFFSET('Sanitation Data'!$H$4,0,10*ROW('Sanitation Data'!H89))),'Data Summary'!DE95="Yes"),100-OFFSET('Sanitation Data'!$H$4,0,10*ROW('Sanitation Data'!H89)),NA())</f>
        <v>#N/A</v>
      </c>
      <c r="AQ95" s="92" t="e">
        <f ca="true">+IF(AND(ISNUMBER(OFFSET('Sanitation Data'!$H$6,0,10*ROW('Sanitation Data'!H89))),'Data Summary'!DF95="Yes"),OFFSET('Sanitation Data'!$H$6,0,10*ROW('Sanitation Data'!H89)),NA())</f>
        <v>#N/A</v>
      </c>
      <c r="AR95" s="92" t="e">
        <f ca="true">+IF(AND(ISNUMBER(OFFSET('Sanitation Data'!$H$10,0,10*ROW('Sanitation Data'!H89))),'Data Summary'!DG95="Yes"),OFFSET('Sanitation Data'!$H$10,0,10*ROW('Sanitation Data'!H89)),NA())</f>
        <v>#N/A</v>
      </c>
      <c r="AS95" s="92" t="e">
        <f ca="true">+IF(AND(ISNUMBER(OFFSET('Sanitation Data'!$H$11,0,10*ROW('Sanitation Data'!H89))),'Data Summary'!DH95="Yes"),OFFSET('Sanitation Data'!$H$11,0,10*ROW('Sanitation Data'!H89)),NA())</f>
        <v>#N/A</v>
      </c>
      <c r="AT95" s="92" t="e">
        <f ca="true">+IF(AND(ISNUMBER(OFFSET('Sanitation Data'!$H$12,0,10*ROW('Sanitation Data'!H89))),'Data Summary'!DI95="Yes"),OFFSET('Sanitation Data'!$H$12,0,10*ROW('Sanitation Data'!H89)),NA())</f>
        <v>#N/A</v>
      </c>
      <c r="AU95" s="92" t="e">
        <f ca="true">+IF(AND(ISNUMBER(OFFSET('Sanitation Data'!$I$4,0,10*ROW('Sanitation Data'!I89))),'Data Summary'!DJ95="Yes"),100-OFFSET('Sanitation Data'!$I$4,0,10*ROW('Sanitation Data'!I89)),NA())</f>
        <v>#N/A</v>
      </c>
      <c r="AV95" s="92" t="e">
        <f ca="true">+IF(AND(ISNUMBER(OFFSET('Sanitation Data'!$I$6,0,10*ROW('Sanitation Data'!I89))),'Data Summary'!DK95="Yes"),OFFSET('Sanitation Data'!$I$6,0,10*ROW('Sanitation Data'!I89)),NA())</f>
        <v>#N/A</v>
      </c>
      <c r="AW95" s="92" t="e">
        <f ca="true">+IF(AND(ISNUMBER(OFFSET('Sanitation Data'!$I$10,0,10*ROW('Sanitation Data'!I89))),'Data Summary'!DL95="Yes"),OFFSET('Sanitation Data'!$I$10,0,10*ROW('Sanitation Data'!I89)),NA())</f>
        <v>#N/A</v>
      </c>
      <c r="AX95" s="92" t="e">
        <f ca="true">+IF(AND(ISNUMBER(OFFSET('Sanitation Data'!$I$11,0,10*ROW('Sanitation Data'!I89))),'Data Summary'!DM95="Yes"),OFFSET('Sanitation Data'!$I$11,0,10*ROW('Sanitation Data'!I89)),NA())</f>
        <v>#N/A</v>
      </c>
      <c r="AY95" s="92" t="e">
        <f ca="true">+IF(AND(ISNUMBER(OFFSET('Sanitation Data'!$I$12,0,10*ROW('Sanitation Data'!I89))),'Data Summary'!DN95="Yes"),OFFSET('Sanitation Data'!$I$12,0,10*ROW('Sanitation Data'!I89)),NA())</f>
        <v>#N/A</v>
      </c>
      <c r="AZ95" s="93" t="e">
        <f ca="true">+IF(AND(ISNUMBER(OFFSET('Hygiene Data'!$D$5,0,10*ROW('Hygiene Data'!D89))),'Data Summary'!DO95="Yes"),OFFSET('Hygiene Data'!$D$5,0,10*ROW('Hygiene Data'!D89)),NA())</f>
        <v>#N/A</v>
      </c>
      <c r="BA95" s="93" t="e">
        <f ca="true">+IF(AND(ISNUMBER(OFFSET('Hygiene Data'!$D$7,0,10*ROW('Hygiene Data'!D89))),'Data Summary'!DP95="Yes"),OFFSET('Hygiene Data'!$D$7,0,10*ROW('Hygiene Data'!D89)),NA())</f>
        <v>#N/A</v>
      </c>
      <c r="BB95" s="93" t="e">
        <f ca="true">+IF(AND(ISNUMBER(OFFSET('Hygiene Data'!$D$9,0,10*ROW('Hygiene Data'!D89))),'Data Summary'!DQ95="Yes"),OFFSET('Hygiene Data'!$D$9,0,10*ROW('Hygiene Data'!D89)),NA())</f>
        <v>#N/A</v>
      </c>
      <c r="BC95" s="93" t="e">
        <f ca="true">+IF(AND(ISNUMBER(OFFSET('Hygiene Data'!$E$5,0,10*ROW('Hygiene Data'!E89))),'Data Summary'!DR95="Yes"),OFFSET('Hygiene Data'!$E$5,0,10*ROW('Hygiene Data'!E89)),NA())</f>
        <v>#N/A</v>
      </c>
      <c r="BD95" s="93" t="e">
        <f ca="true">+IF(AND(ISNUMBER(OFFSET('Hygiene Data'!$E$7,0,10*ROW('Hygiene Data'!E89))),'Data Summary'!DS95="Yes"),OFFSET('Hygiene Data'!$E$7,0,10*ROW('Hygiene Data'!E89)),NA())</f>
        <v>#N/A</v>
      </c>
      <c r="BE95" s="93" t="e">
        <f ca="true">+IF(AND(ISNUMBER(OFFSET('Hygiene Data'!$E$9,0,10*ROW('Hygiene Data'!E89))),'Data Summary'!DT95="Yes"),OFFSET('Hygiene Data'!$E$9,0,10*ROW('Hygiene Data'!E89)),NA())</f>
        <v>#N/A</v>
      </c>
      <c r="BF95" s="93" t="e">
        <f ca="true">+IF(AND(ISNUMBER(OFFSET('Hygiene Data'!$F$5,0,10*ROW('Hygiene Data'!F89))),'Data Summary'!DU95="Yes"),OFFSET('Hygiene Data'!$F$5,0,10*ROW('Hygiene Data'!F89)),NA())</f>
        <v>#N/A</v>
      </c>
      <c r="BG95" s="93" t="e">
        <f ca="true">+IF(AND(ISNUMBER(OFFSET('Hygiene Data'!$F$7,0,10*ROW('Hygiene Data'!F89))),'Data Summary'!DV95="Yes"),OFFSET('Hygiene Data'!$F$7,0,10*ROW('Hygiene Data'!F89)),NA())</f>
        <v>#N/A</v>
      </c>
      <c r="BH95" s="93" t="e">
        <f ca="true">+IF(AND(ISNUMBER(OFFSET('Hygiene Data'!$F$9,0,10*ROW('Hygiene Data'!F89))),'Data Summary'!DW95="Yes"),OFFSET('Hygiene Data'!$F$9,0,10*ROW('Hygiene Data'!F89)),NA())</f>
        <v>#N/A</v>
      </c>
      <c r="BI95" s="93" t="e">
        <f ca="true">+IF(AND(ISNUMBER(OFFSET('Hygiene Data'!$G$5,0,10*ROW('Hygiene Data'!G89))),'Data Summary'!DX95="Yes"),OFFSET('Hygiene Data'!$G$5,0,10*ROW('Hygiene Data'!G89)),NA())</f>
        <v>#N/A</v>
      </c>
      <c r="BJ95" s="93" t="e">
        <f ca="true">+IF(AND(ISNUMBER(OFFSET('Hygiene Data'!$G$7,0,10*ROW('Hygiene Data'!G89))),'Data Summary'!DY95="Yes"),OFFSET('Hygiene Data'!$G$7,0,10*ROW('Hygiene Data'!G89)),NA())</f>
        <v>#N/A</v>
      </c>
      <c r="BK95" s="93" t="e">
        <f ca="true">+IF(AND(ISNUMBER(OFFSET('Hygiene Data'!$G$9,0,10*ROW('Hygiene Data'!G89))),'Data Summary'!DZ95="Yes"),OFFSET('Hygiene Data'!$G$9,0,10*ROW('Hygiene Data'!G89)),NA())</f>
        <v>#N/A</v>
      </c>
      <c r="BL95" s="93" t="e">
        <f ca="true">+IF(AND(ISNUMBER(OFFSET('Hygiene Data'!$H$5,0,10*ROW('Hygiene Data'!H89))),'Data Summary'!EA95="Yes"),OFFSET('Hygiene Data'!$H$5,0,10*ROW('Hygiene Data'!H89)),NA())</f>
        <v>#N/A</v>
      </c>
      <c r="BM95" s="93" t="e">
        <f ca="true">+IF(AND(ISNUMBER(OFFSET('Hygiene Data'!$H$7,0,10*ROW('Hygiene Data'!H89))),'Data Summary'!EB95="Yes"),OFFSET('Hygiene Data'!$H$7,0,10*ROW('Hygiene Data'!H89)),NA())</f>
        <v>#N/A</v>
      </c>
      <c r="BN95" s="93" t="e">
        <f ca="true">+IF(AND(ISNUMBER(OFFSET('Hygiene Data'!$H$9,0,10*ROW('Hygiene Data'!H89))),'Data Summary'!EC95="Yes"),OFFSET('Hygiene Data'!$H$9,0,10*ROW('Hygiene Data'!H89)),NA())</f>
        <v>#N/A</v>
      </c>
      <c r="BO95" s="93" t="e">
        <f ca="true">+IF(AND(ISNUMBER(OFFSET('Hygiene Data'!$I$5,0,10*ROW('Hygiene Data'!I89))),'Data Summary'!ED95="Yes"),OFFSET('Hygiene Data'!$I$5,0,10*ROW('Hygiene Data'!I89)),NA())</f>
        <v>#N/A</v>
      </c>
      <c r="BP95" s="93" t="e">
        <f ca="true">+IF(AND(ISNUMBER(OFFSET('Hygiene Data'!$I$7,0,10*ROW('Hygiene Data'!I89))),'Data Summary'!EE95="Yes"),OFFSET('Hygiene Data'!$I$7,0,10*ROW('Hygiene Data'!I89)),NA())</f>
        <v>#N/A</v>
      </c>
      <c r="BQ95" s="93" t="e">
        <f ca="true">+IF(AND(ISNUMBER(OFFSET('Hygiene Data'!$I$9,0,10*ROW('Hygiene Data'!I89))),'Data Summary'!EF95="Yes"),OFFSET('Hygiene Data'!$I$9,0,10*ROW('Hygiene Data'!I89)),NA())</f>
        <v>#N/A</v>
      </c>
    </row>
    <row xmlns:x14ac="http://schemas.microsoft.com/office/spreadsheetml/2009/9/ac" r="96" x14ac:dyDescent="0.2">
      <c r="A96" s="329" t="e">
        <f ca="true">+RIGHT('Data Summary'!A96,LEN('Data Summary'!A96)-9)</f>
        <v>#VALUE!</v>
      </c>
      <c r="B96" s="35" t="str">
        <f ca="true">+IF(ISTEXT('Data Summary'!B96),'Data Summary'!B96,"")</f>
        <v/>
      </c>
      <c r="C96" s="328" t="e">
        <f ca="true">+VALUE('Data Summary'!C96)</f>
        <v>#VALUE!</v>
      </c>
      <c r="D96" s="91" t="e">
        <f ca="true">+IF(AND(ISNUMBER(OFFSET('Water Data'!$D$4,0,10*ROW('Water Data'!D90))),'Data Summary'!BS96="Yes"),100-OFFSET('Water Data'!$D$4,0,10*ROW('Water Data'!D90)),NA())</f>
        <v>#N/A</v>
      </c>
      <c r="E96" s="91" t="e">
        <f ca="true">+IF(AND(ISNUMBER(OFFSET('Water Data'!$D$6,0,10*ROW('Water Data'!D90))),'Data Summary'!BT96="Yes"),OFFSET('Water Data'!$D$6,0,10*ROW('Water Data'!D90)),NA())</f>
        <v>#N/A</v>
      </c>
      <c r="F96" s="91" t="e">
        <f ca="true">+IF(AND(ISNUMBER(OFFSET('Water Data'!$D$9,0,10*ROW('Water Data'!D90))),'Data Summary'!BU96="Yes"),OFFSET('Water Data'!$D$9,0,10*ROW('Water Data'!D90)),NA())</f>
        <v>#N/A</v>
      </c>
      <c r="G96" s="91" t="e">
        <f ca="true">+IF(AND(ISNUMBER(OFFSET('Water Data'!$E$4,0,10*ROW('Water Data'!E90))),'Data Summary'!BV96="Yes"),100-OFFSET('Water Data'!$E$4,0,10*ROW('Water Data'!E90)),NA())</f>
        <v>#N/A</v>
      </c>
      <c r="H96" s="91" t="e">
        <f ca="true">+IF(AND(ISNUMBER(OFFSET('Water Data'!$E$6,0,10*ROW('Water Data'!E90))),'Data Summary'!BW96="Yes"),OFFSET('Water Data'!$E$6,0,10*ROW('Water Data'!E90)),NA())</f>
        <v>#N/A</v>
      </c>
      <c r="I96" s="91" t="e">
        <f ca="true">+IF(AND(ISNUMBER(OFFSET('Water Data'!$E$9,0,10*ROW('Water Data'!E90))),'Data Summary'!BX96="Yes"),OFFSET('Water Data'!$E$9,0,10*ROW('Water Data'!E90)),NA())</f>
        <v>#N/A</v>
      </c>
      <c r="J96" s="91" t="e">
        <f ca="true">+IF(AND(ISNUMBER(OFFSET('Water Data'!$F$4,0,10*ROW('Water Data'!F90))),'Data Summary'!BY96="Yes"),100-OFFSET('Water Data'!$F$4,0,10*ROW('Water Data'!F90)),NA())</f>
        <v>#N/A</v>
      </c>
      <c r="K96" s="91" t="e">
        <f ca="true">+IF(AND(ISNUMBER(OFFSET('Water Data'!$F$6,0,10*ROW('Water Data'!F90))),'Data Summary'!BZ96="Yes"),OFFSET('Water Data'!$F$6,0,10*ROW('Water Data'!F90)),NA())</f>
        <v>#N/A</v>
      </c>
      <c r="L96" s="91" t="e">
        <f ca="true">+IF(AND(ISNUMBER(OFFSET('Water Data'!$F$9,0,10*ROW('Water Data'!F90))),'Data Summary'!CA96="Yes"),OFFSET('Water Data'!$F$9,0,10*ROW('Water Data'!F90)),NA())</f>
        <v>#N/A</v>
      </c>
      <c r="M96" s="91" t="e">
        <f ca="true">+IF(AND(ISNUMBER(OFFSET('Water Data'!$G$4,0,10*ROW('Water Data'!G90))),'Data Summary'!CB96="Yes"),100-OFFSET('Water Data'!$G$4,0,10*ROW('Water Data'!G90)),NA())</f>
        <v>#N/A</v>
      </c>
      <c r="N96" s="91" t="e">
        <f ca="true">+IF(AND(ISNUMBER(OFFSET('Water Data'!$G$6,0,10*ROW('Water Data'!G90))),'Data Summary'!CC96="Yes"),OFFSET('Water Data'!$G$6,0,10*ROW('Water Data'!G90)),NA())</f>
        <v>#N/A</v>
      </c>
      <c r="O96" s="91" t="e">
        <f ca="true">+IF(AND(ISNUMBER(OFFSET('Water Data'!$G$9,0,10*ROW('Water Data'!G90))),'Data Summary'!CD96="Yes"),OFFSET('Water Data'!$G$9,0,10*ROW('Water Data'!G90)),NA())</f>
        <v>#N/A</v>
      </c>
      <c r="P96" s="91" t="e">
        <f ca="true">+IF(AND(ISNUMBER(OFFSET('Water Data'!$H$4,0,10*ROW('Water Data'!H90))),'Data Summary'!CE96="Yes"),100-OFFSET('Water Data'!$H$4,0,10*ROW('Water Data'!H90)),NA())</f>
        <v>#N/A</v>
      </c>
      <c r="Q96" s="91" t="e">
        <f ca="true">+IF(AND(ISNUMBER(OFFSET('Water Data'!$H$6,0,10*ROW('Water Data'!H90))),'Data Summary'!CF96="Yes"),OFFSET('Water Data'!$H$6,0,10*ROW('Water Data'!H90)),NA())</f>
        <v>#N/A</v>
      </c>
      <c r="R96" s="91" t="e">
        <f ca="true">+IF(AND(ISNUMBER(OFFSET('Water Data'!$H$9,0,10*ROW('Water Data'!H90))),'Data Summary'!CG96="Yes"),OFFSET('Water Data'!$H$9,0,10*ROW('Water Data'!H90)),NA())</f>
        <v>#N/A</v>
      </c>
      <c r="S96" s="91" t="e">
        <f ca="true">+IF(AND(ISNUMBER(OFFSET('Water Data'!$I$4,0,10*ROW('Water Data'!I90))),'Data Summary'!CH96="Yes"),100-OFFSET('Water Data'!$I$4,0,10*ROW('Water Data'!I90)),NA())</f>
        <v>#N/A</v>
      </c>
      <c r="T96" s="91" t="e">
        <f ca="true">+IF(AND(ISNUMBER(OFFSET('Water Data'!$I$6,0,10*ROW('Water Data'!I90))),'Data Summary'!CI96="Yes"),OFFSET('Water Data'!$I$6,0,10*ROW('Water Data'!I90)),NA())</f>
        <v>#N/A</v>
      </c>
      <c r="U96" s="91" t="e">
        <f ca="true">+IF(AND(ISNUMBER(OFFSET('Water Data'!$I$9,0,10*ROW('Water Data'!I90))),'Data Summary'!CJ96="Yes"),OFFSET('Water Data'!$I$9,0,10*ROW('Water Data'!I90)),NA())</f>
        <v>#N/A</v>
      </c>
      <c r="V96" s="92" t="e">
        <f ca="true">+IF(AND(ISNUMBER(OFFSET('Sanitation Data'!$D$4,0,10*ROW('Sanitation Data'!D90))),'Data Summary'!CK96="Yes"),100-OFFSET('Sanitation Data'!$D$4,0,10*ROW('Sanitation Data'!D90)),NA())</f>
        <v>#N/A</v>
      </c>
      <c r="W96" s="92" t="e">
        <f ca="true">+IF(AND(ISNUMBER(OFFSET('Sanitation Data'!$D$6,0,10*ROW('Sanitation Data'!D90))),'Data Summary'!CL96="Yes"),OFFSET('Sanitation Data'!$D$6,0,10*ROW('Sanitation Data'!D90)),NA())</f>
        <v>#N/A</v>
      </c>
      <c r="X96" s="92" t="e">
        <f ca="true">+IF(AND(ISNUMBER(OFFSET('Sanitation Data'!$D$10,0,10*ROW('Sanitation Data'!D90))),'Data Summary'!CM96="Yes"),OFFSET('Sanitation Data'!$D$10,0,10*ROW('Sanitation Data'!D90)),NA())</f>
        <v>#N/A</v>
      </c>
      <c r="Y96" s="92" t="e">
        <f ca="true">+IF(AND(ISNUMBER(OFFSET('Sanitation Data'!$D$11,0,10*ROW('Sanitation Data'!D90))),'Data Summary'!CN96="Yes"),OFFSET('Sanitation Data'!$D$11,0,10*ROW('Sanitation Data'!D90)),NA())</f>
        <v>#N/A</v>
      </c>
      <c r="Z96" s="92" t="e">
        <f ca="true">+IF(AND(ISNUMBER(OFFSET('Sanitation Data'!$D$12,0,10*ROW('Sanitation Data'!D90))),'Data Summary'!CO96="Yes"),OFFSET('Sanitation Data'!$D$12,0,10*ROW('Sanitation Data'!D90)),NA())</f>
        <v>#N/A</v>
      </c>
      <c r="AA96" s="92" t="e">
        <f ca="true">+IF(AND(ISNUMBER(OFFSET('Sanitation Data'!$E$4,0,10*ROW('Sanitation Data'!E90))),'Data Summary'!CP96="Yes"),100-OFFSET('Sanitation Data'!$E$4,0,10*ROW('Sanitation Data'!E90)),NA())</f>
        <v>#N/A</v>
      </c>
      <c r="AB96" s="92" t="e">
        <f ca="true">+IF(AND(ISNUMBER(OFFSET('Sanitation Data'!$E$6,0,10*ROW('Sanitation Data'!E90))),'Data Summary'!CQ96="Yes"),OFFSET('Sanitation Data'!$E$6,0,10*ROW('Sanitation Data'!E90)),NA())</f>
        <v>#N/A</v>
      </c>
      <c r="AC96" s="92" t="e">
        <f ca="true">+IF(AND(ISNUMBER(OFFSET('Sanitation Data'!$E$10,0,10*ROW('Sanitation Data'!E90))),'Data Summary'!CR96="Yes"),OFFSET('Sanitation Data'!$E$10,0,10*ROW('Sanitation Data'!E90)),NA())</f>
        <v>#N/A</v>
      </c>
      <c r="AD96" s="92" t="e">
        <f ca="true">+IF(AND(ISNUMBER(OFFSET('Sanitation Data'!$E$11,0,10*ROW('Sanitation Data'!E90))),'Data Summary'!CS96="Yes"),OFFSET('Sanitation Data'!$E$11,0,10*ROW('Sanitation Data'!E90)),NA())</f>
        <v>#N/A</v>
      </c>
      <c r="AE96" s="92" t="e">
        <f ca="true">+IF(AND(ISNUMBER(OFFSET('Sanitation Data'!$E$12,0,10*ROW('Sanitation Data'!E90))),'Data Summary'!CT96="Yes"),OFFSET('Sanitation Data'!$E$12,0,10*ROW('Sanitation Data'!E90)),NA())</f>
        <v>#N/A</v>
      </c>
      <c r="AF96" s="92" t="e">
        <f ca="true">+IF(AND(ISNUMBER(OFFSET('Sanitation Data'!$F$4,0,10*ROW('Sanitation Data'!F90))),'Data Summary'!CU96="Yes"),100-OFFSET('Sanitation Data'!$F$4,0,10*ROW('Sanitation Data'!F90)),NA())</f>
        <v>#N/A</v>
      </c>
      <c r="AG96" s="92" t="e">
        <f ca="true">+IF(AND(ISNUMBER(OFFSET('Sanitation Data'!$F$6,0,10*ROW('Sanitation Data'!F90))),'Data Summary'!CV96="Yes"),OFFSET('Sanitation Data'!$F$6,0,10*ROW('Sanitation Data'!F90)),NA())</f>
        <v>#N/A</v>
      </c>
      <c r="AH96" s="92" t="e">
        <f ca="true">+IF(AND(ISNUMBER(OFFSET('Sanitation Data'!$F$10,0,10*ROW('Sanitation Data'!F90))),'Data Summary'!CW96="Yes"),OFFSET('Sanitation Data'!$F$10,0,10*ROW('Sanitation Data'!F90)),NA())</f>
        <v>#N/A</v>
      </c>
      <c r="AI96" s="92" t="e">
        <f ca="true">+IF(AND(ISNUMBER(OFFSET('Sanitation Data'!$F$11,0,10*ROW('Sanitation Data'!F90))),'Data Summary'!CX96="Yes"),OFFSET('Sanitation Data'!$F$11,0,10*ROW('Sanitation Data'!F90)),NA())</f>
        <v>#N/A</v>
      </c>
      <c r="AJ96" s="92" t="e">
        <f ca="true">+IF(AND(ISNUMBER(OFFSET('Sanitation Data'!$F$12,0,10*ROW('Sanitation Data'!F90))),'Data Summary'!CY96="Yes"),OFFSET('Sanitation Data'!$F$12,0,10*ROW('Sanitation Data'!F90)),NA())</f>
        <v>#N/A</v>
      </c>
      <c r="AK96" s="92" t="e">
        <f ca="true">+IF(AND(ISNUMBER(OFFSET('Sanitation Data'!$G$4,0,10*ROW('Sanitation Data'!G90))),'Data Summary'!CZ96="Yes"),100-OFFSET('Sanitation Data'!$G$4,0,10*ROW('Sanitation Data'!G90)),NA())</f>
        <v>#N/A</v>
      </c>
      <c r="AL96" s="92" t="e">
        <f ca="true">+IF(AND(ISNUMBER(OFFSET('Sanitation Data'!$G$6,0,10*ROW('Sanitation Data'!G90))),'Data Summary'!DA96="Yes"),OFFSET('Sanitation Data'!$G$6,0,10*ROW('Sanitation Data'!G90)),NA())</f>
        <v>#N/A</v>
      </c>
      <c r="AM96" s="92" t="e">
        <f ca="true">+IF(AND(ISNUMBER(OFFSET('Sanitation Data'!$G$10,0,10*ROW('Sanitation Data'!G90))),'Data Summary'!DB96="Yes"),OFFSET('Sanitation Data'!$G$10,0,10*ROW('Sanitation Data'!G90)),NA())</f>
        <v>#N/A</v>
      </c>
      <c r="AN96" s="92" t="e">
        <f ca="true">+IF(AND(ISNUMBER(OFFSET('Sanitation Data'!$G$11,0,10*ROW('Sanitation Data'!G90))),'Data Summary'!DC96="Yes"),OFFSET('Sanitation Data'!$G$11,0,10*ROW('Sanitation Data'!G90)),NA())</f>
        <v>#N/A</v>
      </c>
      <c r="AO96" s="92" t="e">
        <f ca="true">+IF(AND(ISNUMBER(OFFSET('Sanitation Data'!$G$12,0,10*ROW('Sanitation Data'!G90))),'Data Summary'!DD96="Yes"),OFFSET('Sanitation Data'!$G$12,0,10*ROW('Sanitation Data'!G90)),NA())</f>
        <v>#N/A</v>
      </c>
      <c r="AP96" s="92" t="e">
        <f ca="true">+IF(AND(ISNUMBER(OFFSET('Sanitation Data'!$H$4,0,10*ROW('Sanitation Data'!H90))),'Data Summary'!DE96="Yes"),100-OFFSET('Sanitation Data'!$H$4,0,10*ROW('Sanitation Data'!H90)),NA())</f>
        <v>#N/A</v>
      </c>
      <c r="AQ96" s="92" t="e">
        <f ca="true">+IF(AND(ISNUMBER(OFFSET('Sanitation Data'!$H$6,0,10*ROW('Sanitation Data'!H90))),'Data Summary'!DF96="Yes"),OFFSET('Sanitation Data'!$H$6,0,10*ROW('Sanitation Data'!H90)),NA())</f>
        <v>#N/A</v>
      </c>
      <c r="AR96" s="92" t="e">
        <f ca="true">+IF(AND(ISNUMBER(OFFSET('Sanitation Data'!$H$10,0,10*ROW('Sanitation Data'!H90))),'Data Summary'!DG96="Yes"),OFFSET('Sanitation Data'!$H$10,0,10*ROW('Sanitation Data'!H90)),NA())</f>
        <v>#N/A</v>
      </c>
      <c r="AS96" s="92" t="e">
        <f ca="true">+IF(AND(ISNUMBER(OFFSET('Sanitation Data'!$H$11,0,10*ROW('Sanitation Data'!H90))),'Data Summary'!DH96="Yes"),OFFSET('Sanitation Data'!$H$11,0,10*ROW('Sanitation Data'!H90)),NA())</f>
        <v>#N/A</v>
      </c>
      <c r="AT96" s="92" t="e">
        <f ca="true">+IF(AND(ISNUMBER(OFFSET('Sanitation Data'!$H$12,0,10*ROW('Sanitation Data'!H90))),'Data Summary'!DI96="Yes"),OFFSET('Sanitation Data'!$H$12,0,10*ROW('Sanitation Data'!H90)),NA())</f>
        <v>#N/A</v>
      </c>
      <c r="AU96" s="92" t="e">
        <f ca="true">+IF(AND(ISNUMBER(OFFSET('Sanitation Data'!$I$4,0,10*ROW('Sanitation Data'!I90))),'Data Summary'!DJ96="Yes"),100-OFFSET('Sanitation Data'!$I$4,0,10*ROW('Sanitation Data'!I90)),NA())</f>
        <v>#N/A</v>
      </c>
      <c r="AV96" s="92" t="e">
        <f ca="true">+IF(AND(ISNUMBER(OFFSET('Sanitation Data'!$I$6,0,10*ROW('Sanitation Data'!I90))),'Data Summary'!DK96="Yes"),OFFSET('Sanitation Data'!$I$6,0,10*ROW('Sanitation Data'!I90)),NA())</f>
        <v>#N/A</v>
      </c>
      <c r="AW96" s="92" t="e">
        <f ca="true">+IF(AND(ISNUMBER(OFFSET('Sanitation Data'!$I$10,0,10*ROW('Sanitation Data'!I90))),'Data Summary'!DL96="Yes"),OFFSET('Sanitation Data'!$I$10,0,10*ROW('Sanitation Data'!I90)),NA())</f>
        <v>#N/A</v>
      </c>
      <c r="AX96" s="92" t="e">
        <f ca="true">+IF(AND(ISNUMBER(OFFSET('Sanitation Data'!$I$11,0,10*ROW('Sanitation Data'!I90))),'Data Summary'!DM96="Yes"),OFFSET('Sanitation Data'!$I$11,0,10*ROW('Sanitation Data'!I90)),NA())</f>
        <v>#N/A</v>
      </c>
      <c r="AY96" s="92" t="e">
        <f ca="true">+IF(AND(ISNUMBER(OFFSET('Sanitation Data'!$I$12,0,10*ROW('Sanitation Data'!I90))),'Data Summary'!DN96="Yes"),OFFSET('Sanitation Data'!$I$12,0,10*ROW('Sanitation Data'!I90)),NA())</f>
        <v>#N/A</v>
      </c>
      <c r="AZ96" s="93" t="e">
        <f ca="true">+IF(AND(ISNUMBER(OFFSET('Hygiene Data'!$D$5,0,10*ROW('Hygiene Data'!D90))),'Data Summary'!DO96="Yes"),OFFSET('Hygiene Data'!$D$5,0,10*ROW('Hygiene Data'!D90)),NA())</f>
        <v>#N/A</v>
      </c>
      <c r="BA96" s="93" t="e">
        <f ca="true">+IF(AND(ISNUMBER(OFFSET('Hygiene Data'!$D$7,0,10*ROW('Hygiene Data'!D90))),'Data Summary'!DP96="Yes"),OFFSET('Hygiene Data'!$D$7,0,10*ROW('Hygiene Data'!D90)),NA())</f>
        <v>#N/A</v>
      </c>
      <c r="BB96" s="93" t="e">
        <f ca="true">+IF(AND(ISNUMBER(OFFSET('Hygiene Data'!$D$9,0,10*ROW('Hygiene Data'!D90))),'Data Summary'!DQ96="Yes"),OFFSET('Hygiene Data'!$D$9,0,10*ROW('Hygiene Data'!D90)),NA())</f>
        <v>#N/A</v>
      </c>
      <c r="BC96" s="93" t="e">
        <f ca="true">+IF(AND(ISNUMBER(OFFSET('Hygiene Data'!$E$5,0,10*ROW('Hygiene Data'!E90))),'Data Summary'!DR96="Yes"),OFFSET('Hygiene Data'!$E$5,0,10*ROW('Hygiene Data'!E90)),NA())</f>
        <v>#N/A</v>
      </c>
      <c r="BD96" s="93" t="e">
        <f ca="true">+IF(AND(ISNUMBER(OFFSET('Hygiene Data'!$E$7,0,10*ROW('Hygiene Data'!E90))),'Data Summary'!DS96="Yes"),OFFSET('Hygiene Data'!$E$7,0,10*ROW('Hygiene Data'!E90)),NA())</f>
        <v>#N/A</v>
      </c>
      <c r="BE96" s="93" t="e">
        <f ca="true">+IF(AND(ISNUMBER(OFFSET('Hygiene Data'!$E$9,0,10*ROW('Hygiene Data'!E90))),'Data Summary'!DT96="Yes"),OFFSET('Hygiene Data'!$E$9,0,10*ROW('Hygiene Data'!E90)),NA())</f>
        <v>#N/A</v>
      </c>
      <c r="BF96" s="93" t="e">
        <f ca="true">+IF(AND(ISNUMBER(OFFSET('Hygiene Data'!$F$5,0,10*ROW('Hygiene Data'!F90))),'Data Summary'!DU96="Yes"),OFFSET('Hygiene Data'!$F$5,0,10*ROW('Hygiene Data'!F90)),NA())</f>
        <v>#N/A</v>
      </c>
      <c r="BG96" s="93" t="e">
        <f ca="true">+IF(AND(ISNUMBER(OFFSET('Hygiene Data'!$F$7,0,10*ROW('Hygiene Data'!F90))),'Data Summary'!DV96="Yes"),OFFSET('Hygiene Data'!$F$7,0,10*ROW('Hygiene Data'!F90)),NA())</f>
        <v>#N/A</v>
      </c>
      <c r="BH96" s="93" t="e">
        <f ca="true">+IF(AND(ISNUMBER(OFFSET('Hygiene Data'!$F$9,0,10*ROW('Hygiene Data'!F90))),'Data Summary'!DW96="Yes"),OFFSET('Hygiene Data'!$F$9,0,10*ROW('Hygiene Data'!F90)),NA())</f>
        <v>#N/A</v>
      </c>
      <c r="BI96" s="93" t="e">
        <f ca="true">+IF(AND(ISNUMBER(OFFSET('Hygiene Data'!$G$5,0,10*ROW('Hygiene Data'!G90))),'Data Summary'!DX96="Yes"),OFFSET('Hygiene Data'!$G$5,0,10*ROW('Hygiene Data'!G90)),NA())</f>
        <v>#N/A</v>
      </c>
      <c r="BJ96" s="93" t="e">
        <f ca="true">+IF(AND(ISNUMBER(OFFSET('Hygiene Data'!$G$7,0,10*ROW('Hygiene Data'!G90))),'Data Summary'!DY96="Yes"),OFFSET('Hygiene Data'!$G$7,0,10*ROW('Hygiene Data'!G90)),NA())</f>
        <v>#N/A</v>
      </c>
      <c r="BK96" s="93" t="e">
        <f ca="true">+IF(AND(ISNUMBER(OFFSET('Hygiene Data'!$G$9,0,10*ROW('Hygiene Data'!G90))),'Data Summary'!DZ96="Yes"),OFFSET('Hygiene Data'!$G$9,0,10*ROW('Hygiene Data'!G90)),NA())</f>
        <v>#N/A</v>
      </c>
      <c r="BL96" s="93" t="e">
        <f ca="true">+IF(AND(ISNUMBER(OFFSET('Hygiene Data'!$H$5,0,10*ROW('Hygiene Data'!H90))),'Data Summary'!EA96="Yes"),OFFSET('Hygiene Data'!$H$5,0,10*ROW('Hygiene Data'!H90)),NA())</f>
        <v>#N/A</v>
      </c>
      <c r="BM96" s="93" t="e">
        <f ca="true">+IF(AND(ISNUMBER(OFFSET('Hygiene Data'!$H$7,0,10*ROW('Hygiene Data'!H90))),'Data Summary'!EB96="Yes"),OFFSET('Hygiene Data'!$H$7,0,10*ROW('Hygiene Data'!H90)),NA())</f>
        <v>#N/A</v>
      </c>
      <c r="BN96" s="93" t="e">
        <f ca="true">+IF(AND(ISNUMBER(OFFSET('Hygiene Data'!$H$9,0,10*ROW('Hygiene Data'!H90))),'Data Summary'!EC96="Yes"),OFFSET('Hygiene Data'!$H$9,0,10*ROW('Hygiene Data'!H90)),NA())</f>
        <v>#N/A</v>
      </c>
      <c r="BO96" s="93" t="e">
        <f ca="true">+IF(AND(ISNUMBER(OFFSET('Hygiene Data'!$I$5,0,10*ROW('Hygiene Data'!I90))),'Data Summary'!ED96="Yes"),OFFSET('Hygiene Data'!$I$5,0,10*ROW('Hygiene Data'!I90)),NA())</f>
        <v>#N/A</v>
      </c>
      <c r="BP96" s="93" t="e">
        <f ca="true">+IF(AND(ISNUMBER(OFFSET('Hygiene Data'!$I$7,0,10*ROW('Hygiene Data'!I90))),'Data Summary'!EE96="Yes"),OFFSET('Hygiene Data'!$I$7,0,10*ROW('Hygiene Data'!I90)),NA())</f>
        <v>#N/A</v>
      </c>
      <c r="BQ96" s="93" t="e">
        <f ca="true">+IF(AND(ISNUMBER(OFFSET('Hygiene Data'!$I$9,0,10*ROW('Hygiene Data'!I90))),'Data Summary'!EF96="Yes"),OFFSET('Hygiene Data'!$I$9,0,10*ROW('Hygiene Data'!I90)),NA())</f>
        <v>#N/A</v>
      </c>
    </row>
    <row xmlns:x14ac="http://schemas.microsoft.com/office/spreadsheetml/2009/9/ac" r="97" x14ac:dyDescent="0.2">
      <c r="A97" s="329" t="e">
        <f ca="true">+RIGHT('Data Summary'!A97,LEN('Data Summary'!A97)-9)</f>
        <v>#VALUE!</v>
      </c>
      <c r="B97" s="35" t="str">
        <f ca="true">+IF(ISTEXT('Data Summary'!B97),'Data Summary'!B97,"")</f>
        <v/>
      </c>
      <c r="C97" s="328" t="e">
        <f ca="true">+VALUE('Data Summary'!C97)</f>
        <v>#VALUE!</v>
      </c>
      <c r="D97" s="91" t="e">
        <f ca="true">+IF(AND(ISNUMBER(OFFSET('Water Data'!$D$4,0,10*ROW('Water Data'!D91))),'Data Summary'!BS97="Yes"),100-OFFSET('Water Data'!$D$4,0,10*ROW('Water Data'!D91)),NA())</f>
        <v>#N/A</v>
      </c>
      <c r="E97" s="91" t="e">
        <f ca="true">+IF(AND(ISNUMBER(OFFSET('Water Data'!$D$6,0,10*ROW('Water Data'!D91))),'Data Summary'!BT97="Yes"),OFFSET('Water Data'!$D$6,0,10*ROW('Water Data'!D91)),NA())</f>
        <v>#N/A</v>
      </c>
      <c r="F97" s="91" t="e">
        <f ca="true">+IF(AND(ISNUMBER(OFFSET('Water Data'!$D$9,0,10*ROW('Water Data'!D91))),'Data Summary'!BU97="Yes"),OFFSET('Water Data'!$D$9,0,10*ROW('Water Data'!D91)),NA())</f>
        <v>#N/A</v>
      </c>
      <c r="G97" s="91" t="e">
        <f ca="true">+IF(AND(ISNUMBER(OFFSET('Water Data'!$E$4,0,10*ROW('Water Data'!E91))),'Data Summary'!BV97="Yes"),100-OFFSET('Water Data'!$E$4,0,10*ROW('Water Data'!E91)),NA())</f>
        <v>#N/A</v>
      </c>
      <c r="H97" s="91" t="e">
        <f ca="true">+IF(AND(ISNUMBER(OFFSET('Water Data'!$E$6,0,10*ROW('Water Data'!E91))),'Data Summary'!BW97="Yes"),OFFSET('Water Data'!$E$6,0,10*ROW('Water Data'!E91)),NA())</f>
        <v>#N/A</v>
      </c>
      <c r="I97" s="91" t="e">
        <f ca="true">+IF(AND(ISNUMBER(OFFSET('Water Data'!$E$9,0,10*ROW('Water Data'!E91))),'Data Summary'!BX97="Yes"),OFFSET('Water Data'!$E$9,0,10*ROW('Water Data'!E91)),NA())</f>
        <v>#N/A</v>
      </c>
      <c r="J97" s="91" t="e">
        <f ca="true">+IF(AND(ISNUMBER(OFFSET('Water Data'!$F$4,0,10*ROW('Water Data'!F91))),'Data Summary'!BY97="Yes"),100-OFFSET('Water Data'!$F$4,0,10*ROW('Water Data'!F91)),NA())</f>
        <v>#N/A</v>
      </c>
      <c r="K97" s="91" t="e">
        <f ca="true">+IF(AND(ISNUMBER(OFFSET('Water Data'!$F$6,0,10*ROW('Water Data'!F91))),'Data Summary'!BZ97="Yes"),OFFSET('Water Data'!$F$6,0,10*ROW('Water Data'!F91)),NA())</f>
        <v>#N/A</v>
      </c>
      <c r="L97" s="91" t="e">
        <f ca="true">+IF(AND(ISNUMBER(OFFSET('Water Data'!$F$9,0,10*ROW('Water Data'!F91))),'Data Summary'!CA97="Yes"),OFFSET('Water Data'!$F$9,0,10*ROW('Water Data'!F91)),NA())</f>
        <v>#N/A</v>
      </c>
      <c r="M97" s="91" t="e">
        <f ca="true">+IF(AND(ISNUMBER(OFFSET('Water Data'!$G$4,0,10*ROW('Water Data'!G91))),'Data Summary'!CB97="Yes"),100-OFFSET('Water Data'!$G$4,0,10*ROW('Water Data'!G91)),NA())</f>
        <v>#N/A</v>
      </c>
      <c r="N97" s="91" t="e">
        <f ca="true">+IF(AND(ISNUMBER(OFFSET('Water Data'!$G$6,0,10*ROW('Water Data'!G91))),'Data Summary'!CC97="Yes"),OFFSET('Water Data'!$G$6,0,10*ROW('Water Data'!G91)),NA())</f>
        <v>#N/A</v>
      </c>
      <c r="O97" s="91" t="e">
        <f ca="true">+IF(AND(ISNUMBER(OFFSET('Water Data'!$G$9,0,10*ROW('Water Data'!G91))),'Data Summary'!CD97="Yes"),OFFSET('Water Data'!$G$9,0,10*ROW('Water Data'!G91)),NA())</f>
        <v>#N/A</v>
      </c>
      <c r="P97" s="91" t="e">
        <f ca="true">+IF(AND(ISNUMBER(OFFSET('Water Data'!$H$4,0,10*ROW('Water Data'!H91))),'Data Summary'!CE97="Yes"),100-OFFSET('Water Data'!$H$4,0,10*ROW('Water Data'!H91)),NA())</f>
        <v>#N/A</v>
      </c>
      <c r="Q97" s="91" t="e">
        <f ca="true">+IF(AND(ISNUMBER(OFFSET('Water Data'!$H$6,0,10*ROW('Water Data'!H91))),'Data Summary'!CF97="Yes"),OFFSET('Water Data'!$H$6,0,10*ROW('Water Data'!H91)),NA())</f>
        <v>#N/A</v>
      </c>
      <c r="R97" s="91" t="e">
        <f ca="true">+IF(AND(ISNUMBER(OFFSET('Water Data'!$H$9,0,10*ROW('Water Data'!H91))),'Data Summary'!CG97="Yes"),OFFSET('Water Data'!$H$9,0,10*ROW('Water Data'!H91)),NA())</f>
        <v>#N/A</v>
      </c>
      <c r="S97" s="91" t="e">
        <f ca="true">+IF(AND(ISNUMBER(OFFSET('Water Data'!$I$4,0,10*ROW('Water Data'!I91))),'Data Summary'!CH97="Yes"),100-OFFSET('Water Data'!$I$4,0,10*ROW('Water Data'!I91)),NA())</f>
        <v>#N/A</v>
      </c>
      <c r="T97" s="91" t="e">
        <f ca="true">+IF(AND(ISNUMBER(OFFSET('Water Data'!$I$6,0,10*ROW('Water Data'!I91))),'Data Summary'!CI97="Yes"),OFFSET('Water Data'!$I$6,0,10*ROW('Water Data'!I91)),NA())</f>
        <v>#N/A</v>
      </c>
      <c r="U97" s="91" t="e">
        <f ca="true">+IF(AND(ISNUMBER(OFFSET('Water Data'!$I$9,0,10*ROW('Water Data'!I91))),'Data Summary'!CJ97="Yes"),OFFSET('Water Data'!$I$9,0,10*ROW('Water Data'!I91)),NA())</f>
        <v>#N/A</v>
      </c>
      <c r="V97" s="92" t="e">
        <f ca="true">+IF(AND(ISNUMBER(OFFSET('Sanitation Data'!$D$4,0,10*ROW('Sanitation Data'!D91))),'Data Summary'!CK97="Yes"),100-OFFSET('Sanitation Data'!$D$4,0,10*ROW('Sanitation Data'!D91)),NA())</f>
        <v>#N/A</v>
      </c>
      <c r="W97" s="92" t="e">
        <f ca="true">+IF(AND(ISNUMBER(OFFSET('Sanitation Data'!$D$6,0,10*ROW('Sanitation Data'!D91))),'Data Summary'!CL97="Yes"),OFFSET('Sanitation Data'!$D$6,0,10*ROW('Sanitation Data'!D91)),NA())</f>
        <v>#N/A</v>
      </c>
      <c r="X97" s="92" t="e">
        <f ca="true">+IF(AND(ISNUMBER(OFFSET('Sanitation Data'!$D$10,0,10*ROW('Sanitation Data'!D91))),'Data Summary'!CM97="Yes"),OFFSET('Sanitation Data'!$D$10,0,10*ROW('Sanitation Data'!D91)),NA())</f>
        <v>#N/A</v>
      </c>
      <c r="Y97" s="92" t="e">
        <f ca="true">+IF(AND(ISNUMBER(OFFSET('Sanitation Data'!$D$11,0,10*ROW('Sanitation Data'!D91))),'Data Summary'!CN97="Yes"),OFFSET('Sanitation Data'!$D$11,0,10*ROW('Sanitation Data'!D91)),NA())</f>
        <v>#N/A</v>
      </c>
      <c r="Z97" s="92" t="e">
        <f ca="true">+IF(AND(ISNUMBER(OFFSET('Sanitation Data'!$D$12,0,10*ROW('Sanitation Data'!D91))),'Data Summary'!CO97="Yes"),OFFSET('Sanitation Data'!$D$12,0,10*ROW('Sanitation Data'!D91)),NA())</f>
        <v>#N/A</v>
      </c>
      <c r="AA97" s="92" t="e">
        <f ca="true">+IF(AND(ISNUMBER(OFFSET('Sanitation Data'!$E$4,0,10*ROW('Sanitation Data'!E91))),'Data Summary'!CP97="Yes"),100-OFFSET('Sanitation Data'!$E$4,0,10*ROW('Sanitation Data'!E91)),NA())</f>
        <v>#N/A</v>
      </c>
      <c r="AB97" s="92" t="e">
        <f ca="true">+IF(AND(ISNUMBER(OFFSET('Sanitation Data'!$E$6,0,10*ROW('Sanitation Data'!E91))),'Data Summary'!CQ97="Yes"),OFFSET('Sanitation Data'!$E$6,0,10*ROW('Sanitation Data'!E91)),NA())</f>
        <v>#N/A</v>
      </c>
      <c r="AC97" s="92" t="e">
        <f ca="true">+IF(AND(ISNUMBER(OFFSET('Sanitation Data'!$E$10,0,10*ROW('Sanitation Data'!E91))),'Data Summary'!CR97="Yes"),OFFSET('Sanitation Data'!$E$10,0,10*ROW('Sanitation Data'!E91)),NA())</f>
        <v>#N/A</v>
      </c>
      <c r="AD97" s="92" t="e">
        <f ca="true">+IF(AND(ISNUMBER(OFFSET('Sanitation Data'!$E$11,0,10*ROW('Sanitation Data'!E91))),'Data Summary'!CS97="Yes"),OFFSET('Sanitation Data'!$E$11,0,10*ROW('Sanitation Data'!E91)),NA())</f>
        <v>#N/A</v>
      </c>
      <c r="AE97" s="92" t="e">
        <f ca="true">+IF(AND(ISNUMBER(OFFSET('Sanitation Data'!$E$12,0,10*ROW('Sanitation Data'!E91))),'Data Summary'!CT97="Yes"),OFFSET('Sanitation Data'!$E$12,0,10*ROW('Sanitation Data'!E91)),NA())</f>
        <v>#N/A</v>
      </c>
      <c r="AF97" s="92" t="e">
        <f ca="true">+IF(AND(ISNUMBER(OFFSET('Sanitation Data'!$F$4,0,10*ROW('Sanitation Data'!F91))),'Data Summary'!CU97="Yes"),100-OFFSET('Sanitation Data'!$F$4,0,10*ROW('Sanitation Data'!F91)),NA())</f>
        <v>#N/A</v>
      </c>
      <c r="AG97" s="92" t="e">
        <f ca="true">+IF(AND(ISNUMBER(OFFSET('Sanitation Data'!$F$6,0,10*ROW('Sanitation Data'!F91))),'Data Summary'!CV97="Yes"),OFFSET('Sanitation Data'!$F$6,0,10*ROW('Sanitation Data'!F91)),NA())</f>
        <v>#N/A</v>
      </c>
      <c r="AH97" s="92" t="e">
        <f ca="true">+IF(AND(ISNUMBER(OFFSET('Sanitation Data'!$F$10,0,10*ROW('Sanitation Data'!F91))),'Data Summary'!CW97="Yes"),OFFSET('Sanitation Data'!$F$10,0,10*ROW('Sanitation Data'!F91)),NA())</f>
        <v>#N/A</v>
      </c>
      <c r="AI97" s="92" t="e">
        <f ca="true">+IF(AND(ISNUMBER(OFFSET('Sanitation Data'!$F$11,0,10*ROW('Sanitation Data'!F91))),'Data Summary'!CX97="Yes"),OFFSET('Sanitation Data'!$F$11,0,10*ROW('Sanitation Data'!F91)),NA())</f>
        <v>#N/A</v>
      </c>
      <c r="AJ97" s="92" t="e">
        <f ca="true">+IF(AND(ISNUMBER(OFFSET('Sanitation Data'!$F$12,0,10*ROW('Sanitation Data'!F91))),'Data Summary'!CY97="Yes"),OFFSET('Sanitation Data'!$F$12,0,10*ROW('Sanitation Data'!F91)),NA())</f>
        <v>#N/A</v>
      </c>
      <c r="AK97" s="92" t="e">
        <f ca="true">+IF(AND(ISNUMBER(OFFSET('Sanitation Data'!$G$4,0,10*ROW('Sanitation Data'!G91))),'Data Summary'!CZ97="Yes"),100-OFFSET('Sanitation Data'!$G$4,0,10*ROW('Sanitation Data'!G91)),NA())</f>
        <v>#N/A</v>
      </c>
      <c r="AL97" s="92" t="e">
        <f ca="true">+IF(AND(ISNUMBER(OFFSET('Sanitation Data'!$G$6,0,10*ROW('Sanitation Data'!G91))),'Data Summary'!DA97="Yes"),OFFSET('Sanitation Data'!$G$6,0,10*ROW('Sanitation Data'!G91)),NA())</f>
        <v>#N/A</v>
      </c>
      <c r="AM97" s="92" t="e">
        <f ca="true">+IF(AND(ISNUMBER(OFFSET('Sanitation Data'!$G$10,0,10*ROW('Sanitation Data'!G91))),'Data Summary'!DB97="Yes"),OFFSET('Sanitation Data'!$G$10,0,10*ROW('Sanitation Data'!G91)),NA())</f>
        <v>#N/A</v>
      </c>
      <c r="AN97" s="92" t="e">
        <f ca="true">+IF(AND(ISNUMBER(OFFSET('Sanitation Data'!$G$11,0,10*ROW('Sanitation Data'!G91))),'Data Summary'!DC97="Yes"),OFFSET('Sanitation Data'!$G$11,0,10*ROW('Sanitation Data'!G91)),NA())</f>
        <v>#N/A</v>
      </c>
      <c r="AO97" s="92" t="e">
        <f ca="true">+IF(AND(ISNUMBER(OFFSET('Sanitation Data'!$G$12,0,10*ROW('Sanitation Data'!G91))),'Data Summary'!DD97="Yes"),OFFSET('Sanitation Data'!$G$12,0,10*ROW('Sanitation Data'!G91)),NA())</f>
        <v>#N/A</v>
      </c>
      <c r="AP97" s="92" t="e">
        <f ca="true">+IF(AND(ISNUMBER(OFFSET('Sanitation Data'!$H$4,0,10*ROW('Sanitation Data'!H91))),'Data Summary'!DE97="Yes"),100-OFFSET('Sanitation Data'!$H$4,0,10*ROW('Sanitation Data'!H91)),NA())</f>
        <v>#N/A</v>
      </c>
      <c r="AQ97" s="92" t="e">
        <f ca="true">+IF(AND(ISNUMBER(OFFSET('Sanitation Data'!$H$6,0,10*ROW('Sanitation Data'!H91))),'Data Summary'!DF97="Yes"),OFFSET('Sanitation Data'!$H$6,0,10*ROW('Sanitation Data'!H91)),NA())</f>
        <v>#N/A</v>
      </c>
      <c r="AR97" s="92" t="e">
        <f ca="true">+IF(AND(ISNUMBER(OFFSET('Sanitation Data'!$H$10,0,10*ROW('Sanitation Data'!H91))),'Data Summary'!DG97="Yes"),OFFSET('Sanitation Data'!$H$10,0,10*ROW('Sanitation Data'!H91)),NA())</f>
        <v>#N/A</v>
      </c>
      <c r="AS97" s="92" t="e">
        <f ca="true">+IF(AND(ISNUMBER(OFFSET('Sanitation Data'!$H$11,0,10*ROW('Sanitation Data'!H91))),'Data Summary'!DH97="Yes"),OFFSET('Sanitation Data'!$H$11,0,10*ROW('Sanitation Data'!H91)),NA())</f>
        <v>#N/A</v>
      </c>
      <c r="AT97" s="92" t="e">
        <f ca="true">+IF(AND(ISNUMBER(OFFSET('Sanitation Data'!$H$12,0,10*ROW('Sanitation Data'!H91))),'Data Summary'!DI97="Yes"),OFFSET('Sanitation Data'!$H$12,0,10*ROW('Sanitation Data'!H91)),NA())</f>
        <v>#N/A</v>
      </c>
      <c r="AU97" s="92" t="e">
        <f ca="true">+IF(AND(ISNUMBER(OFFSET('Sanitation Data'!$I$4,0,10*ROW('Sanitation Data'!I91))),'Data Summary'!DJ97="Yes"),100-OFFSET('Sanitation Data'!$I$4,0,10*ROW('Sanitation Data'!I91)),NA())</f>
        <v>#N/A</v>
      </c>
      <c r="AV97" s="92" t="e">
        <f ca="true">+IF(AND(ISNUMBER(OFFSET('Sanitation Data'!$I$6,0,10*ROW('Sanitation Data'!I91))),'Data Summary'!DK97="Yes"),OFFSET('Sanitation Data'!$I$6,0,10*ROW('Sanitation Data'!I91)),NA())</f>
        <v>#N/A</v>
      </c>
      <c r="AW97" s="92" t="e">
        <f ca="true">+IF(AND(ISNUMBER(OFFSET('Sanitation Data'!$I$10,0,10*ROW('Sanitation Data'!I91))),'Data Summary'!DL97="Yes"),OFFSET('Sanitation Data'!$I$10,0,10*ROW('Sanitation Data'!I91)),NA())</f>
        <v>#N/A</v>
      </c>
      <c r="AX97" s="92" t="e">
        <f ca="true">+IF(AND(ISNUMBER(OFFSET('Sanitation Data'!$I$11,0,10*ROW('Sanitation Data'!I91))),'Data Summary'!DM97="Yes"),OFFSET('Sanitation Data'!$I$11,0,10*ROW('Sanitation Data'!I91)),NA())</f>
        <v>#N/A</v>
      </c>
      <c r="AY97" s="92" t="e">
        <f ca="true">+IF(AND(ISNUMBER(OFFSET('Sanitation Data'!$I$12,0,10*ROW('Sanitation Data'!I91))),'Data Summary'!DN97="Yes"),OFFSET('Sanitation Data'!$I$12,0,10*ROW('Sanitation Data'!I91)),NA())</f>
        <v>#N/A</v>
      </c>
      <c r="AZ97" s="93" t="e">
        <f ca="true">+IF(AND(ISNUMBER(OFFSET('Hygiene Data'!$D$5,0,10*ROW('Hygiene Data'!D91))),'Data Summary'!DO97="Yes"),OFFSET('Hygiene Data'!$D$5,0,10*ROW('Hygiene Data'!D91)),NA())</f>
        <v>#N/A</v>
      </c>
      <c r="BA97" s="93" t="e">
        <f ca="true">+IF(AND(ISNUMBER(OFFSET('Hygiene Data'!$D$7,0,10*ROW('Hygiene Data'!D91))),'Data Summary'!DP97="Yes"),OFFSET('Hygiene Data'!$D$7,0,10*ROW('Hygiene Data'!D91)),NA())</f>
        <v>#N/A</v>
      </c>
      <c r="BB97" s="93" t="e">
        <f ca="true">+IF(AND(ISNUMBER(OFFSET('Hygiene Data'!$D$9,0,10*ROW('Hygiene Data'!D91))),'Data Summary'!DQ97="Yes"),OFFSET('Hygiene Data'!$D$9,0,10*ROW('Hygiene Data'!D91)),NA())</f>
        <v>#N/A</v>
      </c>
      <c r="BC97" s="93" t="e">
        <f ca="true">+IF(AND(ISNUMBER(OFFSET('Hygiene Data'!$E$5,0,10*ROW('Hygiene Data'!E91))),'Data Summary'!DR97="Yes"),OFFSET('Hygiene Data'!$E$5,0,10*ROW('Hygiene Data'!E91)),NA())</f>
        <v>#N/A</v>
      </c>
      <c r="BD97" s="93" t="e">
        <f ca="true">+IF(AND(ISNUMBER(OFFSET('Hygiene Data'!$E$7,0,10*ROW('Hygiene Data'!E91))),'Data Summary'!DS97="Yes"),OFFSET('Hygiene Data'!$E$7,0,10*ROW('Hygiene Data'!E91)),NA())</f>
        <v>#N/A</v>
      </c>
      <c r="BE97" s="93" t="e">
        <f ca="true">+IF(AND(ISNUMBER(OFFSET('Hygiene Data'!$E$9,0,10*ROW('Hygiene Data'!E91))),'Data Summary'!DT97="Yes"),OFFSET('Hygiene Data'!$E$9,0,10*ROW('Hygiene Data'!E91)),NA())</f>
        <v>#N/A</v>
      </c>
      <c r="BF97" s="93" t="e">
        <f ca="true">+IF(AND(ISNUMBER(OFFSET('Hygiene Data'!$F$5,0,10*ROW('Hygiene Data'!F91))),'Data Summary'!DU97="Yes"),OFFSET('Hygiene Data'!$F$5,0,10*ROW('Hygiene Data'!F91)),NA())</f>
        <v>#N/A</v>
      </c>
      <c r="BG97" s="93" t="e">
        <f ca="true">+IF(AND(ISNUMBER(OFFSET('Hygiene Data'!$F$7,0,10*ROW('Hygiene Data'!F91))),'Data Summary'!DV97="Yes"),OFFSET('Hygiene Data'!$F$7,0,10*ROW('Hygiene Data'!F91)),NA())</f>
        <v>#N/A</v>
      </c>
      <c r="BH97" s="93" t="e">
        <f ca="true">+IF(AND(ISNUMBER(OFFSET('Hygiene Data'!$F$9,0,10*ROW('Hygiene Data'!F91))),'Data Summary'!DW97="Yes"),OFFSET('Hygiene Data'!$F$9,0,10*ROW('Hygiene Data'!F91)),NA())</f>
        <v>#N/A</v>
      </c>
      <c r="BI97" s="93" t="e">
        <f ca="true">+IF(AND(ISNUMBER(OFFSET('Hygiene Data'!$G$5,0,10*ROW('Hygiene Data'!G91))),'Data Summary'!DX97="Yes"),OFFSET('Hygiene Data'!$G$5,0,10*ROW('Hygiene Data'!G91)),NA())</f>
        <v>#N/A</v>
      </c>
      <c r="BJ97" s="93" t="e">
        <f ca="true">+IF(AND(ISNUMBER(OFFSET('Hygiene Data'!$G$7,0,10*ROW('Hygiene Data'!G91))),'Data Summary'!DY97="Yes"),OFFSET('Hygiene Data'!$G$7,0,10*ROW('Hygiene Data'!G91)),NA())</f>
        <v>#N/A</v>
      </c>
      <c r="BK97" s="93" t="e">
        <f ca="true">+IF(AND(ISNUMBER(OFFSET('Hygiene Data'!$G$9,0,10*ROW('Hygiene Data'!G91))),'Data Summary'!DZ97="Yes"),OFFSET('Hygiene Data'!$G$9,0,10*ROW('Hygiene Data'!G91)),NA())</f>
        <v>#N/A</v>
      </c>
      <c r="BL97" s="93" t="e">
        <f ca="true">+IF(AND(ISNUMBER(OFFSET('Hygiene Data'!$H$5,0,10*ROW('Hygiene Data'!H91))),'Data Summary'!EA97="Yes"),OFFSET('Hygiene Data'!$H$5,0,10*ROW('Hygiene Data'!H91)),NA())</f>
        <v>#N/A</v>
      </c>
      <c r="BM97" s="93" t="e">
        <f ca="true">+IF(AND(ISNUMBER(OFFSET('Hygiene Data'!$H$7,0,10*ROW('Hygiene Data'!H91))),'Data Summary'!EB97="Yes"),OFFSET('Hygiene Data'!$H$7,0,10*ROW('Hygiene Data'!H91)),NA())</f>
        <v>#N/A</v>
      </c>
      <c r="BN97" s="93" t="e">
        <f ca="true">+IF(AND(ISNUMBER(OFFSET('Hygiene Data'!$H$9,0,10*ROW('Hygiene Data'!H91))),'Data Summary'!EC97="Yes"),OFFSET('Hygiene Data'!$H$9,0,10*ROW('Hygiene Data'!H91)),NA())</f>
        <v>#N/A</v>
      </c>
      <c r="BO97" s="93" t="e">
        <f ca="true">+IF(AND(ISNUMBER(OFFSET('Hygiene Data'!$I$5,0,10*ROW('Hygiene Data'!I91))),'Data Summary'!ED97="Yes"),OFFSET('Hygiene Data'!$I$5,0,10*ROW('Hygiene Data'!I91)),NA())</f>
        <v>#N/A</v>
      </c>
      <c r="BP97" s="93" t="e">
        <f ca="true">+IF(AND(ISNUMBER(OFFSET('Hygiene Data'!$I$7,0,10*ROW('Hygiene Data'!I91))),'Data Summary'!EE97="Yes"),OFFSET('Hygiene Data'!$I$7,0,10*ROW('Hygiene Data'!I91)),NA())</f>
        <v>#N/A</v>
      </c>
      <c r="BQ97" s="93" t="e">
        <f ca="true">+IF(AND(ISNUMBER(OFFSET('Hygiene Data'!$I$9,0,10*ROW('Hygiene Data'!I91))),'Data Summary'!EF97="Yes"),OFFSET('Hygiene Data'!$I$9,0,10*ROW('Hygiene Data'!I91)),NA())</f>
        <v>#N/A</v>
      </c>
    </row>
    <row xmlns:x14ac="http://schemas.microsoft.com/office/spreadsheetml/2009/9/ac" r="98" x14ac:dyDescent="0.2">
      <c r="A98" s="329" t="e">
        <f ca="true">+RIGHT('Data Summary'!A98,LEN('Data Summary'!A98)-9)</f>
        <v>#VALUE!</v>
      </c>
      <c r="B98" s="35" t="str">
        <f ca="true">+IF(ISTEXT('Data Summary'!B98),'Data Summary'!B98,"")</f>
        <v/>
      </c>
      <c r="C98" s="328" t="e">
        <f ca="true">+VALUE('Data Summary'!C98)</f>
        <v>#VALUE!</v>
      </c>
      <c r="D98" s="91" t="e">
        <f ca="true">+IF(AND(ISNUMBER(OFFSET('Water Data'!$D$4,0,10*ROW('Water Data'!D92))),'Data Summary'!BS98="Yes"),100-OFFSET('Water Data'!$D$4,0,10*ROW('Water Data'!D92)),NA())</f>
        <v>#N/A</v>
      </c>
      <c r="E98" s="91" t="e">
        <f ca="true">+IF(AND(ISNUMBER(OFFSET('Water Data'!$D$6,0,10*ROW('Water Data'!D92))),'Data Summary'!BT98="Yes"),OFFSET('Water Data'!$D$6,0,10*ROW('Water Data'!D92)),NA())</f>
        <v>#N/A</v>
      </c>
      <c r="F98" s="91" t="e">
        <f ca="true">+IF(AND(ISNUMBER(OFFSET('Water Data'!$D$9,0,10*ROW('Water Data'!D92))),'Data Summary'!BU98="Yes"),OFFSET('Water Data'!$D$9,0,10*ROW('Water Data'!D92)),NA())</f>
        <v>#N/A</v>
      </c>
      <c r="G98" s="91" t="e">
        <f ca="true">+IF(AND(ISNUMBER(OFFSET('Water Data'!$E$4,0,10*ROW('Water Data'!E92))),'Data Summary'!BV98="Yes"),100-OFFSET('Water Data'!$E$4,0,10*ROW('Water Data'!E92)),NA())</f>
        <v>#N/A</v>
      </c>
      <c r="H98" s="91" t="e">
        <f ca="true">+IF(AND(ISNUMBER(OFFSET('Water Data'!$E$6,0,10*ROW('Water Data'!E92))),'Data Summary'!BW98="Yes"),OFFSET('Water Data'!$E$6,0,10*ROW('Water Data'!E92)),NA())</f>
        <v>#N/A</v>
      </c>
      <c r="I98" s="91" t="e">
        <f ca="true">+IF(AND(ISNUMBER(OFFSET('Water Data'!$E$9,0,10*ROW('Water Data'!E92))),'Data Summary'!BX98="Yes"),OFFSET('Water Data'!$E$9,0,10*ROW('Water Data'!E92)),NA())</f>
        <v>#N/A</v>
      </c>
      <c r="J98" s="91" t="e">
        <f ca="true">+IF(AND(ISNUMBER(OFFSET('Water Data'!$F$4,0,10*ROW('Water Data'!F92))),'Data Summary'!BY98="Yes"),100-OFFSET('Water Data'!$F$4,0,10*ROW('Water Data'!F92)),NA())</f>
        <v>#N/A</v>
      </c>
      <c r="K98" s="91" t="e">
        <f ca="true">+IF(AND(ISNUMBER(OFFSET('Water Data'!$F$6,0,10*ROW('Water Data'!F92))),'Data Summary'!BZ98="Yes"),OFFSET('Water Data'!$F$6,0,10*ROW('Water Data'!F92)),NA())</f>
        <v>#N/A</v>
      </c>
      <c r="L98" s="91" t="e">
        <f ca="true">+IF(AND(ISNUMBER(OFFSET('Water Data'!$F$9,0,10*ROW('Water Data'!F92))),'Data Summary'!CA98="Yes"),OFFSET('Water Data'!$F$9,0,10*ROW('Water Data'!F92)),NA())</f>
        <v>#N/A</v>
      </c>
      <c r="M98" s="91" t="e">
        <f ca="true">+IF(AND(ISNUMBER(OFFSET('Water Data'!$G$4,0,10*ROW('Water Data'!G92))),'Data Summary'!CB98="Yes"),100-OFFSET('Water Data'!$G$4,0,10*ROW('Water Data'!G92)),NA())</f>
        <v>#N/A</v>
      </c>
      <c r="N98" s="91" t="e">
        <f ca="true">+IF(AND(ISNUMBER(OFFSET('Water Data'!$G$6,0,10*ROW('Water Data'!G92))),'Data Summary'!CC98="Yes"),OFFSET('Water Data'!$G$6,0,10*ROW('Water Data'!G92)),NA())</f>
        <v>#N/A</v>
      </c>
      <c r="O98" s="91" t="e">
        <f ca="true">+IF(AND(ISNUMBER(OFFSET('Water Data'!$G$9,0,10*ROW('Water Data'!G92))),'Data Summary'!CD98="Yes"),OFFSET('Water Data'!$G$9,0,10*ROW('Water Data'!G92)),NA())</f>
        <v>#N/A</v>
      </c>
      <c r="P98" s="91" t="e">
        <f ca="true">+IF(AND(ISNUMBER(OFFSET('Water Data'!$H$4,0,10*ROW('Water Data'!H92))),'Data Summary'!CE98="Yes"),100-OFFSET('Water Data'!$H$4,0,10*ROW('Water Data'!H92)),NA())</f>
        <v>#N/A</v>
      </c>
      <c r="Q98" s="91" t="e">
        <f ca="true">+IF(AND(ISNUMBER(OFFSET('Water Data'!$H$6,0,10*ROW('Water Data'!H92))),'Data Summary'!CF98="Yes"),OFFSET('Water Data'!$H$6,0,10*ROW('Water Data'!H92)),NA())</f>
        <v>#N/A</v>
      </c>
      <c r="R98" s="91" t="e">
        <f ca="true">+IF(AND(ISNUMBER(OFFSET('Water Data'!$H$9,0,10*ROW('Water Data'!H92))),'Data Summary'!CG98="Yes"),OFFSET('Water Data'!$H$9,0,10*ROW('Water Data'!H92)),NA())</f>
        <v>#N/A</v>
      </c>
      <c r="S98" s="91" t="e">
        <f ca="true">+IF(AND(ISNUMBER(OFFSET('Water Data'!$I$4,0,10*ROW('Water Data'!I92))),'Data Summary'!CH98="Yes"),100-OFFSET('Water Data'!$I$4,0,10*ROW('Water Data'!I92)),NA())</f>
        <v>#N/A</v>
      </c>
      <c r="T98" s="91" t="e">
        <f ca="true">+IF(AND(ISNUMBER(OFFSET('Water Data'!$I$6,0,10*ROW('Water Data'!I92))),'Data Summary'!CI98="Yes"),OFFSET('Water Data'!$I$6,0,10*ROW('Water Data'!I92)),NA())</f>
        <v>#N/A</v>
      </c>
      <c r="U98" s="91" t="e">
        <f ca="true">+IF(AND(ISNUMBER(OFFSET('Water Data'!$I$9,0,10*ROW('Water Data'!I92))),'Data Summary'!CJ98="Yes"),OFFSET('Water Data'!$I$9,0,10*ROW('Water Data'!I92)),NA())</f>
        <v>#N/A</v>
      </c>
      <c r="V98" s="92" t="e">
        <f ca="true">+IF(AND(ISNUMBER(OFFSET('Sanitation Data'!$D$4,0,10*ROW('Sanitation Data'!D92))),'Data Summary'!CK98="Yes"),100-OFFSET('Sanitation Data'!$D$4,0,10*ROW('Sanitation Data'!D92)),NA())</f>
        <v>#N/A</v>
      </c>
      <c r="W98" s="92" t="e">
        <f ca="true">+IF(AND(ISNUMBER(OFFSET('Sanitation Data'!$D$6,0,10*ROW('Sanitation Data'!D92))),'Data Summary'!CL98="Yes"),OFFSET('Sanitation Data'!$D$6,0,10*ROW('Sanitation Data'!D92)),NA())</f>
        <v>#N/A</v>
      </c>
      <c r="X98" s="92" t="e">
        <f ca="true">+IF(AND(ISNUMBER(OFFSET('Sanitation Data'!$D$10,0,10*ROW('Sanitation Data'!D92))),'Data Summary'!CM98="Yes"),OFFSET('Sanitation Data'!$D$10,0,10*ROW('Sanitation Data'!D92)),NA())</f>
        <v>#N/A</v>
      </c>
      <c r="Y98" s="92" t="e">
        <f ca="true">+IF(AND(ISNUMBER(OFFSET('Sanitation Data'!$D$11,0,10*ROW('Sanitation Data'!D92))),'Data Summary'!CN98="Yes"),OFFSET('Sanitation Data'!$D$11,0,10*ROW('Sanitation Data'!D92)),NA())</f>
        <v>#N/A</v>
      </c>
      <c r="Z98" s="92" t="e">
        <f ca="true">+IF(AND(ISNUMBER(OFFSET('Sanitation Data'!$D$12,0,10*ROW('Sanitation Data'!D92))),'Data Summary'!CO98="Yes"),OFFSET('Sanitation Data'!$D$12,0,10*ROW('Sanitation Data'!D92)),NA())</f>
        <v>#N/A</v>
      </c>
      <c r="AA98" s="92" t="e">
        <f ca="true">+IF(AND(ISNUMBER(OFFSET('Sanitation Data'!$E$4,0,10*ROW('Sanitation Data'!E92))),'Data Summary'!CP98="Yes"),100-OFFSET('Sanitation Data'!$E$4,0,10*ROW('Sanitation Data'!E92)),NA())</f>
        <v>#N/A</v>
      </c>
      <c r="AB98" s="92" t="e">
        <f ca="true">+IF(AND(ISNUMBER(OFFSET('Sanitation Data'!$E$6,0,10*ROW('Sanitation Data'!E92))),'Data Summary'!CQ98="Yes"),OFFSET('Sanitation Data'!$E$6,0,10*ROW('Sanitation Data'!E92)),NA())</f>
        <v>#N/A</v>
      </c>
      <c r="AC98" s="92" t="e">
        <f ca="true">+IF(AND(ISNUMBER(OFFSET('Sanitation Data'!$E$10,0,10*ROW('Sanitation Data'!E92))),'Data Summary'!CR98="Yes"),OFFSET('Sanitation Data'!$E$10,0,10*ROW('Sanitation Data'!E92)),NA())</f>
        <v>#N/A</v>
      </c>
      <c r="AD98" s="92" t="e">
        <f ca="true">+IF(AND(ISNUMBER(OFFSET('Sanitation Data'!$E$11,0,10*ROW('Sanitation Data'!E92))),'Data Summary'!CS98="Yes"),OFFSET('Sanitation Data'!$E$11,0,10*ROW('Sanitation Data'!E92)),NA())</f>
        <v>#N/A</v>
      </c>
      <c r="AE98" s="92" t="e">
        <f ca="true">+IF(AND(ISNUMBER(OFFSET('Sanitation Data'!$E$12,0,10*ROW('Sanitation Data'!E92))),'Data Summary'!CT98="Yes"),OFFSET('Sanitation Data'!$E$12,0,10*ROW('Sanitation Data'!E92)),NA())</f>
        <v>#N/A</v>
      </c>
      <c r="AF98" s="92" t="e">
        <f ca="true">+IF(AND(ISNUMBER(OFFSET('Sanitation Data'!$F$4,0,10*ROW('Sanitation Data'!F92))),'Data Summary'!CU98="Yes"),100-OFFSET('Sanitation Data'!$F$4,0,10*ROW('Sanitation Data'!F92)),NA())</f>
        <v>#N/A</v>
      </c>
      <c r="AG98" s="92" t="e">
        <f ca="true">+IF(AND(ISNUMBER(OFFSET('Sanitation Data'!$F$6,0,10*ROW('Sanitation Data'!F92))),'Data Summary'!CV98="Yes"),OFFSET('Sanitation Data'!$F$6,0,10*ROW('Sanitation Data'!F92)),NA())</f>
        <v>#N/A</v>
      </c>
      <c r="AH98" s="92" t="e">
        <f ca="true">+IF(AND(ISNUMBER(OFFSET('Sanitation Data'!$F$10,0,10*ROW('Sanitation Data'!F92))),'Data Summary'!CW98="Yes"),OFFSET('Sanitation Data'!$F$10,0,10*ROW('Sanitation Data'!F92)),NA())</f>
        <v>#N/A</v>
      </c>
      <c r="AI98" s="92" t="e">
        <f ca="true">+IF(AND(ISNUMBER(OFFSET('Sanitation Data'!$F$11,0,10*ROW('Sanitation Data'!F92))),'Data Summary'!CX98="Yes"),OFFSET('Sanitation Data'!$F$11,0,10*ROW('Sanitation Data'!F92)),NA())</f>
        <v>#N/A</v>
      </c>
      <c r="AJ98" s="92" t="e">
        <f ca="true">+IF(AND(ISNUMBER(OFFSET('Sanitation Data'!$F$12,0,10*ROW('Sanitation Data'!F92))),'Data Summary'!CY98="Yes"),OFFSET('Sanitation Data'!$F$12,0,10*ROW('Sanitation Data'!F92)),NA())</f>
        <v>#N/A</v>
      </c>
      <c r="AK98" s="92" t="e">
        <f ca="true">+IF(AND(ISNUMBER(OFFSET('Sanitation Data'!$G$4,0,10*ROW('Sanitation Data'!G92))),'Data Summary'!CZ98="Yes"),100-OFFSET('Sanitation Data'!$G$4,0,10*ROW('Sanitation Data'!G92)),NA())</f>
        <v>#N/A</v>
      </c>
      <c r="AL98" s="92" t="e">
        <f ca="true">+IF(AND(ISNUMBER(OFFSET('Sanitation Data'!$G$6,0,10*ROW('Sanitation Data'!G92))),'Data Summary'!DA98="Yes"),OFFSET('Sanitation Data'!$G$6,0,10*ROW('Sanitation Data'!G92)),NA())</f>
        <v>#N/A</v>
      </c>
      <c r="AM98" s="92" t="e">
        <f ca="true">+IF(AND(ISNUMBER(OFFSET('Sanitation Data'!$G$10,0,10*ROW('Sanitation Data'!G92))),'Data Summary'!DB98="Yes"),OFFSET('Sanitation Data'!$G$10,0,10*ROW('Sanitation Data'!G92)),NA())</f>
        <v>#N/A</v>
      </c>
      <c r="AN98" s="92" t="e">
        <f ca="true">+IF(AND(ISNUMBER(OFFSET('Sanitation Data'!$G$11,0,10*ROW('Sanitation Data'!G92))),'Data Summary'!DC98="Yes"),OFFSET('Sanitation Data'!$G$11,0,10*ROW('Sanitation Data'!G92)),NA())</f>
        <v>#N/A</v>
      </c>
      <c r="AO98" s="92" t="e">
        <f ca="true">+IF(AND(ISNUMBER(OFFSET('Sanitation Data'!$G$12,0,10*ROW('Sanitation Data'!G92))),'Data Summary'!DD98="Yes"),OFFSET('Sanitation Data'!$G$12,0,10*ROW('Sanitation Data'!G92)),NA())</f>
        <v>#N/A</v>
      </c>
      <c r="AP98" s="92" t="e">
        <f ca="true">+IF(AND(ISNUMBER(OFFSET('Sanitation Data'!$H$4,0,10*ROW('Sanitation Data'!H92))),'Data Summary'!DE98="Yes"),100-OFFSET('Sanitation Data'!$H$4,0,10*ROW('Sanitation Data'!H92)),NA())</f>
        <v>#N/A</v>
      </c>
      <c r="AQ98" s="92" t="e">
        <f ca="true">+IF(AND(ISNUMBER(OFFSET('Sanitation Data'!$H$6,0,10*ROW('Sanitation Data'!H92))),'Data Summary'!DF98="Yes"),OFFSET('Sanitation Data'!$H$6,0,10*ROW('Sanitation Data'!H92)),NA())</f>
        <v>#N/A</v>
      </c>
      <c r="AR98" s="92" t="e">
        <f ca="true">+IF(AND(ISNUMBER(OFFSET('Sanitation Data'!$H$10,0,10*ROW('Sanitation Data'!H92))),'Data Summary'!DG98="Yes"),OFFSET('Sanitation Data'!$H$10,0,10*ROW('Sanitation Data'!H92)),NA())</f>
        <v>#N/A</v>
      </c>
      <c r="AS98" s="92" t="e">
        <f ca="true">+IF(AND(ISNUMBER(OFFSET('Sanitation Data'!$H$11,0,10*ROW('Sanitation Data'!H92))),'Data Summary'!DH98="Yes"),OFFSET('Sanitation Data'!$H$11,0,10*ROW('Sanitation Data'!H92)),NA())</f>
        <v>#N/A</v>
      </c>
      <c r="AT98" s="92" t="e">
        <f ca="true">+IF(AND(ISNUMBER(OFFSET('Sanitation Data'!$H$12,0,10*ROW('Sanitation Data'!H92))),'Data Summary'!DI98="Yes"),OFFSET('Sanitation Data'!$H$12,0,10*ROW('Sanitation Data'!H92)),NA())</f>
        <v>#N/A</v>
      </c>
      <c r="AU98" s="92" t="e">
        <f ca="true">+IF(AND(ISNUMBER(OFFSET('Sanitation Data'!$I$4,0,10*ROW('Sanitation Data'!I92))),'Data Summary'!DJ98="Yes"),100-OFFSET('Sanitation Data'!$I$4,0,10*ROW('Sanitation Data'!I92)),NA())</f>
        <v>#N/A</v>
      </c>
      <c r="AV98" s="92" t="e">
        <f ca="true">+IF(AND(ISNUMBER(OFFSET('Sanitation Data'!$I$6,0,10*ROW('Sanitation Data'!I92))),'Data Summary'!DK98="Yes"),OFFSET('Sanitation Data'!$I$6,0,10*ROW('Sanitation Data'!I92)),NA())</f>
        <v>#N/A</v>
      </c>
      <c r="AW98" s="92" t="e">
        <f ca="true">+IF(AND(ISNUMBER(OFFSET('Sanitation Data'!$I$10,0,10*ROW('Sanitation Data'!I92))),'Data Summary'!DL98="Yes"),OFFSET('Sanitation Data'!$I$10,0,10*ROW('Sanitation Data'!I92)),NA())</f>
        <v>#N/A</v>
      </c>
      <c r="AX98" s="92" t="e">
        <f ca="true">+IF(AND(ISNUMBER(OFFSET('Sanitation Data'!$I$11,0,10*ROW('Sanitation Data'!I92))),'Data Summary'!DM98="Yes"),OFFSET('Sanitation Data'!$I$11,0,10*ROW('Sanitation Data'!I92)),NA())</f>
        <v>#N/A</v>
      </c>
      <c r="AY98" s="92" t="e">
        <f ca="true">+IF(AND(ISNUMBER(OFFSET('Sanitation Data'!$I$12,0,10*ROW('Sanitation Data'!I92))),'Data Summary'!DN98="Yes"),OFFSET('Sanitation Data'!$I$12,0,10*ROW('Sanitation Data'!I92)),NA())</f>
        <v>#N/A</v>
      </c>
      <c r="AZ98" s="93" t="e">
        <f ca="true">+IF(AND(ISNUMBER(OFFSET('Hygiene Data'!$D$5,0,10*ROW('Hygiene Data'!D92))),'Data Summary'!DO98="Yes"),OFFSET('Hygiene Data'!$D$5,0,10*ROW('Hygiene Data'!D92)),NA())</f>
        <v>#N/A</v>
      </c>
      <c r="BA98" s="93" t="e">
        <f ca="true">+IF(AND(ISNUMBER(OFFSET('Hygiene Data'!$D$7,0,10*ROW('Hygiene Data'!D92))),'Data Summary'!DP98="Yes"),OFFSET('Hygiene Data'!$D$7,0,10*ROW('Hygiene Data'!D92)),NA())</f>
        <v>#N/A</v>
      </c>
      <c r="BB98" s="93" t="e">
        <f ca="true">+IF(AND(ISNUMBER(OFFSET('Hygiene Data'!$D$9,0,10*ROW('Hygiene Data'!D92))),'Data Summary'!DQ98="Yes"),OFFSET('Hygiene Data'!$D$9,0,10*ROW('Hygiene Data'!D92)),NA())</f>
        <v>#N/A</v>
      </c>
      <c r="BC98" s="93" t="e">
        <f ca="true">+IF(AND(ISNUMBER(OFFSET('Hygiene Data'!$E$5,0,10*ROW('Hygiene Data'!E92))),'Data Summary'!DR98="Yes"),OFFSET('Hygiene Data'!$E$5,0,10*ROW('Hygiene Data'!E92)),NA())</f>
        <v>#N/A</v>
      </c>
      <c r="BD98" s="93" t="e">
        <f ca="true">+IF(AND(ISNUMBER(OFFSET('Hygiene Data'!$E$7,0,10*ROW('Hygiene Data'!E92))),'Data Summary'!DS98="Yes"),OFFSET('Hygiene Data'!$E$7,0,10*ROW('Hygiene Data'!E92)),NA())</f>
        <v>#N/A</v>
      </c>
      <c r="BE98" s="93" t="e">
        <f ca="true">+IF(AND(ISNUMBER(OFFSET('Hygiene Data'!$E$9,0,10*ROW('Hygiene Data'!E92))),'Data Summary'!DT98="Yes"),OFFSET('Hygiene Data'!$E$9,0,10*ROW('Hygiene Data'!E92)),NA())</f>
        <v>#N/A</v>
      </c>
      <c r="BF98" s="93" t="e">
        <f ca="true">+IF(AND(ISNUMBER(OFFSET('Hygiene Data'!$F$5,0,10*ROW('Hygiene Data'!F92))),'Data Summary'!DU98="Yes"),OFFSET('Hygiene Data'!$F$5,0,10*ROW('Hygiene Data'!F92)),NA())</f>
        <v>#N/A</v>
      </c>
      <c r="BG98" s="93" t="e">
        <f ca="true">+IF(AND(ISNUMBER(OFFSET('Hygiene Data'!$F$7,0,10*ROW('Hygiene Data'!F92))),'Data Summary'!DV98="Yes"),OFFSET('Hygiene Data'!$F$7,0,10*ROW('Hygiene Data'!F92)),NA())</f>
        <v>#N/A</v>
      </c>
      <c r="BH98" s="93" t="e">
        <f ca="true">+IF(AND(ISNUMBER(OFFSET('Hygiene Data'!$F$9,0,10*ROW('Hygiene Data'!F92))),'Data Summary'!DW98="Yes"),OFFSET('Hygiene Data'!$F$9,0,10*ROW('Hygiene Data'!F92)),NA())</f>
        <v>#N/A</v>
      </c>
      <c r="BI98" s="93" t="e">
        <f ca="true">+IF(AND(ISNUMBER(OFFSET('Hygiene Data'!$G$5,0,10*ROW('Hygiene Data'!G92))),'Data Summary'!DX98="Yes"),OFFSET('Hygiene Data'!$G$5,0,10*ROW('Hygiene Data'!G92)),NA())</f>
        <v>#N/A</v>
      </c>
      <c r="BJ98" s="93" t="e">
        <f ca="true">+IF(AND(ISNUMBER(OFFSET('Hygiene Data'!$G$7,0,10*ROW('Hygiene Data'!G92))),'Data Summary'!DY98="Yes"),OFFSET('Hygiene Data'!$G$7,0,10*ROW('Hygiene Data'!G92)),NA())</f>
        <v>#N/A</v>
      </c>
      <c r="BK98" s="93" t="e">
        <f ca="true">+IF(AND(ISNUMBER(OFFSET('Hygiene Data'!$G$9,0,10*ROW('Hygiene Data'!G92))),'Data Summary'!DZ98="Yes"),OFFSET('Hygiene Data'!$G$9,0,10*ROW('Hygiene Data'!G92)),NA())</f>
        <v>#N/A</v>
      </c>
      <c r="BL98" s="93" t="e">
        <f ca="true">+IF(AND(ISNUMBER(OFFSET('Hygiene Data'!$H$5,0,10*ROW('Hygiene Data'!H92))),'Data Summary'!EA98="Yes"),OFFSET('Hygiene Data'!$H$5,0,10*ROW('Hygiene Data'!H92)),NA())</f>
        <v>#N/A</v>
      </c>
      <c r="BM98" s="93" t="e">
        <f ca="true">+IF(AND(ISNUMBER(OFFSET('Hygiene Data'!$H$7,0,10*ROW('Hygiene Data'!H92))),'Data Summary'!EB98="Yes"),OFFSET('Hygiene Data'!$H$7,0,10*ROW('Hygiene Data'!H92)),NA())</f>
        <v>#N/A</v>
      </c>
      <c r="BN98" s="93" t="e">
        <f ca="true">+IF(AND(ISNUMBER(OFFSET('Hygiene Data'!$H$9,0,10*ROW('Hygiene Data'!H92))),'Data Summary'!EC98="Yes"),OFFSET('Hygiene Data'!$H$9,0,10*ROW('Hygiene Data'!H92)),NA())</f>
        <v>#N/A</v>
      </c>
      <c r="BO98" s="93" t="e">
        <f ca="true">+IF(AND(ISNUMBER(OFFSET('Hygiene Data'!$I$5,0,10*ROW('Hygiene Data'!I92))),'Data Summary'!ED98="Yes"),OFFSET('Hygiene Data'!$I$5,0,10*ROW('Hygiene Data'!I92)),NA())</f>
        <v>#N/A</v>
      </c>
      <c r="BP98" s="93" t="e">
        <f ca="true">+IF(AND(ISNUMBER(OFFSET('Hygiene Data'!$I$7,0,10*ROW('Hygiene Data'!I92))),'Data Summary'!EE98="Yes"),OFFSET('Hygiene Data'!$I$7,0,10*ROW('Hygiene Data'!I92)),NA())</f>
        <v>#N/A</v>
      </c>
      <c r="BQ98" s="93" t="e">
        <f ca="true">+IF(AND(ISNUMBER(OFFSET('Hygiene Data'!$I$9,0,10*ROW('Hygiene Data'!I92))),'Data Summary'!EF98="Yes"),OFFSET('Hygiene Data'!$I$9,0,10*ROW('Hygiene Data'!I92)),NA())</f>
        <v>#N/A</v>
      </c>
    </row>
    <row xmlns:x14ac="http://schemas.microsoft.com/office/spreadsheetml/2009/9/ac" r="99" x14ac:dyDescent="0.2">
      <c r="A99" s="329" t="e">
        <f ca="true">+RIGHT('Data Summary'!A99,LEN('Data Summary'!A99)-9)</f>
        <v>#VALUE!</v>
      </c>
      <c r="B99" s="35" t="str">
        <f ca="true">+IF(ISTEXT('Data Summary'!B99),'Data Summary'!B99,"")</f>
        <v/>
      </c>
      <c r="C99" s="328" t="e">
        <f ca="true">+VALUE('Data Summary'!C99)</f>
        <v>#VALUE!</v>
      </c>
      <c r="D99" s="91" t="e">
        <f ca="true">+IF(AND(ISNUMBER(OFFSET('Water Data'!$D$4,0,10*ROW('Water Data'!D93))),'Data Summary'!BS99="Yes"),100-OFFSET('Water Data'!$D$4,0,10*ROW('Water Data'!D93)),NA())</f>
        <v>#N/A</v>
      </c>
      <c r="E99" s="91" t="e">
        <f ca="true">+IF(AND(ISNUMBER(OFFSET('Water Data'!$D$6,0,10*ROW('Water Data'!D93))),'Data Summary'!BT99="Yes"),OFFSET('Water Data'!$D$6,0,10*ROW('Water Data'!D93)),NA())</f>
        <v>#N/A</v>
      </c>
      <c r="F99" s="91" t="e">
        <f ca="true">+IF(AND(ISNUMBER(OFFSET('Water Data'!$D$9,0,10*ROW('Water Data'!D93))),'Data Summary'!BU99="Yes"),OFFSET('Water Data'!$D$9,0,10*ROW('Water Data'!D93)),NA())</f>
        <v>#N/A</v>
      </c>
      <c r="G99" s="91" t="e">
        <f ca="true">+IF(AND(ISNUMBER(OFFSET('Water Data'!$E$4,0,10*ROW('Water Data'!E93))),'Data Summary'!BV99="Yes"),100-OFFSET('Water Data'!$E$4,0,10*ROW('Water Data'!E93)),NA())</f>
        <v>#N/A</v>
      </c>
      <c r="H99" s="91" t="e">
        <f ca="true">+IF(AND(ISNUMBER(OFFSET('Water Data'!$E$6,0,10*ROW('Water Data'!E93))),'Data Summary'!BW99="Yes"),OFFSET('Water Data'!$E$6,0,10*ROW('Water Data'!E93)),NA())</f>
        <v>#N/A</v>
      </c>
      <c r="I99" s="91" t="e">
        <f ca="true">+IF(AND(ISNUMBER(OFFSET('Water Data'!$E$9,0,10*ROW('Water Data'!E93))),'Data Summary'!BX99="Yes"),OFFSET('Water Data'!$E$9,0,10*ROW('Water Data'!E93)),NA())</f>
        <v>#N/A</v>
      </c>
      <c r="J99" s="91" t="e">
        <f ca="true">+IF(AND(ISNUMBER(OFFSET('Water Data'!$F$4,0,10*ROW('Water Data'!F93))),'Data Summary'!BY99="Yes"),100-OFFSET('Water Data'!$F$4,0,10*ROW('Water Data'!F93)),NA())</f>
        <v>#N/A</v>
      </c>
      <c r="K99" s="91" t="e">
        <f ca="true">+IF(AND(ISNUMBER(OFFSET('Water Data'!$F$6,0,10*ROW('Water Data'!F93))),'Data Summary'!BZ99="Yes"),OFFSET('Water Data'!$F$6,0,10*ROW('Water Data'!F93)),NA())</f>
        <v>#N/A</v>
      </c>
      <c r="L99" s="91" t="e">
        <f ca="true">+IF(AND(ISNUMBER(OFFSET('Water Data'!$F$9,0,10*ROW('Water Data'!F93))),'Data Summary'!CA99="Yes"),OFFSET('Water Data'!$F$9,0,10*ROW('Water Data'!F93)),NA())</f>
        <v>#N/A</v>
      </c>
      <c r="M99" s="91" t="e">
        <f ca="true">+IF(AND(ISNUMBER(OFFSET('Water Data'!$G$4,0,10*ROW('Water Data'!G93))),'Data Summary'!CB99="Yes"),100-OFFSET('Water Data'!$G$4,0,10*ROW('Water Data'!G93)),NA())</f>
        <v>#N/A</v>
      </c>
      <c r="N99" s="91" t="e">
        <f ca="true">+IF(AND(ISNUMBER(OFFSET('Water Data'!$G$6,0,10*ROW('Water Data'!G93))),'Data Summary'!CC99="Yes"),OFFSET('Water Data'!$G$6,0,10*ROW('Water Data'!G93)),NA())</f>
        <v>#N/A</v>
      </c>
      <c r="O99" s="91" t="e">
        <f ca="true">+IF(AND(ISNUMBER(OFFSET('Water Data'!$G$9,0,10*ROW('Water Data'!G93))),'Data Summary'!CD99="Yes"),OFFSET('Water Data'!$G$9,0,10*ROW('Water Data'!G93)),NA())</f>
        <v>#N/A</v>
      </c>
      <c r="P99" s="91" t="e">
        <f ca="true">+IF(AND(ISNUMBER(OFFSET('Water Data'!$H$4,0,10*ROW('Water Data'!H93))),'Data Summary'!CE99="Yes"),100-OFFSET('Water Data'!$H$4,0,10*ROW('Water Data'!H93)),NA())</f>
        <v>#N/A</v>
      </c>
      <c r="Q99" s="91" t="e">
        <f ca="true">+IF(AND(ISNUMBER(OFFSET('Water Data'!$H$6,0,10*ROW('Water Data'!H93))),'Data Summary'!CF99="Yes"),OFFSET('Water Data'!$H$6,0,10*ROW('Water Data'!H93)),NA())</f>
        <v>#N/A</v>
      </c>
      <c r="R99" s="91" t="e">
        <f ca="true">+IF(AND(ISNUMBER(OFFSET('Water Data'!$H$9,0,10*ROW('Water Data'!H93))),'Data Summary'!CG99="Yes"),OFFSET('Water Data'!$H$9,0,10*ROW('Water Data'!H93)),NA())</f>
        <v>#N/A</v>
      </c>
      <c r="S99" s="91" t="e">
        <f ca="true">+IF(AND(ISNUMBER(OFFSET('Water Data'!$I$4,0,10*ROW('Water Data'!I93))),'Data Summary'!CH99="Yes"),100-OFFSET('Water Data'!$I$4,0,10*ROW('Water Data'!I93)),NA())</f>
        <v>#N/A</v>
      </c>
      <c r="T99" s="91" t="e">
        <f ca="true">+IF(AND(ISNUMBER(OFFSET('Water Data'!$I$6,0,10*ROW('Water Data'!I93))),'Data Summary'!CI99="Yes"),OFFSET('Water Data'!$I$6,0,10*ROW('Water Data'!I93)),NA())</f>
        <v>#N/A</v>
      </c>
      <c r="U99" s="91" t="e">
        <f ca="true">+IF(AND(ISNUMBER(OFFSET('Water Data'!$I$9,0,10*ROW('Water Data'!I93))),'Data Summary'!CJ99="Yes"),OFFSET('Water Data'!$I$9,0,10*ROW('Water Data'!I93)),NA())</f>
        <v>#N/A</v>
      </c>
      <c r="V99" s="92" t="e">
        <f ca="true">+IF(AND(ISNUMBER(OFFSET('Sanitation Data'!$D$4,0,10*ROW('Sanitation Data'!D93))),'Data Summary'!CK99="Yes"),100-OFFSET('Sanitation Data'!$D$4,0,10*ROW('Sanitation Data'!D93)),NA())</f>
        <v>#N/A</v>
      </c>
      <c r="W99" s="92" t="e">
        <f ca="true">+IF(AND(ISNUMBER(OFFSET('Sanitation Data'!$D$6,0,10*ROW('Sanitation Data'!D93))),'Data Summary'!CL99="Yes"),OFFSET('Sanitation Data'!$D$6,0,10*ROW('Sanitation Data'!D93)),NA())</f>
        <v>#N/A</v>
      </c>
      <c r="X99" s="92" t="e">
        <f ca="true">+IF(AND(ISNUMBER(OFFSET('Sanitation Data'!$D$10,0,10*ROW('Sanitation Data'!D93))),'Data Summary'!CM99="Yes"),OFFSET('Sanitation Data'!$D$10,0,10*ROW('Sanitation Data'!D93)),NA())</f>
        <v>#N/A</v>
      </c>
      <c r="Y99" s="92" t="e">
        <f ca="true">+IF(AND(ISNUMBER(OFFSET('Sanitation Data'!$D$11,0,10*ROW('Sanitation Data'!D93))),'Data Summary'!CN99="Yes"),OFFSET('Sanitation Data'!$D$11,0,10*ROW('Sanitation Data'!D93)),NA())</f>
        <v>#N/A</v>
      </c>
      <c r="Z99" s="92" t="e">
        <f ca="true">+IF(AND(ISNUMBER(OFFSET('Sanitation Data'!$D$12,0,10*ROW('Sanitation Data'!D93))),'Data Summary'!CO99="Yes"),OFFSET('Sanitation Data'!$D$12,0,10*ROW('Sanitation Data'!D93)),NA())</f>
        <v>#N/A</v>
      </c>
      <c r="AA99" s="92" t="e">
        <f ca="true">+IF(AND(ISNUMBER(OFFSET('Sanitation Data'!$E$4,0,10*ROW('Sanitation Data'!E93))),'Data Summary'!CP99="Yes"),100-OFFSET('Sanitation Data'!$E$4,0,10*ROW('Sanitation Data'!E93)),NA())</f>
        <v>#N/A</v>
      </c>
      <c r="AB99" s="92" t="e">
        <f ca="true">+IF(AND(ISNUMBER(OFFSET('Sanitation Data'!$E$6,0,10*ROW('Sanitation Data'!E93))),'Data Summary'!CQ99="Yes"),OFFSET('Sanitation Data'!$E$6,0,10*ROW('Sanitation Data'!E93)),NA())</f>
        <v>#N/A</v>
      </c>
      <c r="AC99" s="92" t="e">
        <f ca="true">+IF(AND(ISNUMBER(OFFSET('Sanitation Data'!$E$10,0,10*ROW('Sanitation Data'!E93))),'Data Summary'!CR99="Yes"),OFFSET('Sanitation Data'!$E$10,0,10*ROW('Sanitation Data'!E93)),NA())</f>
        <v>#N/A</v>
      </c>
      <c r="AD99" s="92" t="e">
        <f ca="true">+IF(AND(ISNUMBER(OFFSET('Sanitation Data'!$E$11,0,10*ROW('Sanitation Data'!E93))),'Data Summary'!CS99="Yes"),OFFSET('Sanitation Data'!$E$11,0,10*ROW('Sanitation Data'!E93)),NA())</f>
        <v>#N/A</v>
      </c>
      <c r="AE99" s="92" t="e">
        <f ca="true">+IF(AND(ISNUMBER(OFFSET('Sanitation Data'!$E$12,0,10*ROW('Sanitation Data'!E93))),'Data Summary'!CT99="Yes"),OFFSET('Sanitation Data'!$E$12,0,10*ROW('Sanitation Data'!E93)),NA())</f>
        <v>#N/A</v>
      </c>
      <c r="AF99" s="92" t="e">
        <f ca="true">+IF(AND(ISNUMBER(OFFSET('Sanitation Data'!$F$4,0,10*ROW('Sanitation Data'!F93))),'Data Summary'!CU99="Yes"),100-OFFSET('Sanitation Data'!$F$4,0,10*ROW('Sanitation Data'!F93)),NA())</f>
        <v>#N/A</v>
      </c>
      <c r="AG99" s="92" t="e">
        <f ca="true">+IF(AND(ISNUMBER(OFFSET('Sanitation Data'!$F$6,0,10*ROW('Sanitation Data'!F93))),'Data Summary'!CV99="Yes"),OFFSET('Sanitation Data'!$F$6,0,10*ROW('Sanitation Data'!F93)),NA())</f>
        <v>#N/A</v>
      </c>
      <c r="AH99" s="92" t="e">
        <f ca="true">+IF(AND(ISNUMBER(OFFSET('Sanitation Data'!$F$10,0,10*ROW('Sanitation Data'!F93))),'Data Summary'!CW99="Yes"),OFFSET('Sanitation Data'!$F$10,0,10*ROW('Sanitation Data'!F93)),NA())</f>
        <v>#N/A</v>
      </c>
      <c r="AI99" s="92" t="e">
        <f ca="true">+IF(AND(ISNUMBER(OFFSET('Sanitation Data'!$F$11,0,10*ROW('Sanitation Data'!F93))),'Data Summary'!CX99="Yes"),OFFSET('Sanitation Data'!$F$11,0,10*ROW('Sanitation Data'!F93)),NA())</f>
        <v>#N/A</v>
      </c>
      <c r="AJ99" s="92" t="e">
        <f ca="true">+IF(AND(ISNUMBER(OFFSET('Sanitation Data'!$F$12,0,10*ROW('Sanitation Data'!F93))),'Data Summary'!CY99="Yes"),OFFSET('Sanitation Data'!$F$12,0,10*ROW('Sanitation Data'!F93)),NA())</f>
        <v>#N/A</v>
      </c>
      <c r="AK99" s="92" t="e">
        <f ca="true">+IF(AND(ISNUMBER(OFFSET('Sanitation Data'!$G$4,0,10*ROW('Sanitation Data'!G93))),'Data Summary'!CZ99="Yes"),100-OFFSET('Sanitation Data'!$G$4,0,10*ROW('Sanitation Data'!G93)),NA())</f>
        <v>#N/A</v>
      </c>
      <c r="AL99" s="92" t="e">
        <f ca="true">+IF(AND(ISNUMBER(OFFSET('Sanitation Data'!$G$6,0,10*ROW('Sanitation Data'!G93))),'Data Summary'!DA99="Yes"),OFFSET('Sanitation Data'!$G$6,0,10*ROW('Sanitation Data'!G93)),NA())</f>
        <v>#N/A</v>
      </c>
      <c r="AM99" s="92" t="e">
        <f ca="true">+IF(AND(ISNUMBER(OFFSET('Sanitation Data'!$G$10,0,10*ROW('Sanitation Data'!G93))),'Data Summary'!DB99="Yes"),OFFSET('Sanitation Data'!$G$10,0,10*ROW('Sanitation Data'!G93)),NA())</f>
        <v>#N/A</v>
      </c>
      <c r="AN99" s="92" t="e">
        <f ca="true">+IF(AND(ISNUMBER(OFFSET('Sanitation Data'!$G$11,0,10*ROW('Sanitation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ue">+IF(AND(ISNUMBER(OFFSET('Sanitation Data'!$H$4,0,10*ROW('Sanitation Data'!H93))),'Data Summary'!DE99="Yes"),100-OFFSET('Sanitation Data'!$H$4,0,10*ROW('Sanitation Data'!H93)),NA())</f>
        <v>#N/A</v>
      </c>
      <c r="AQ99" s="92" t="e">
        <f ca="true">+IF(AND(ISNUMBER(OFFSET('Sanitation Data'!$H$6,0,10*ROW('Sanitation Data'!H93))),'Data Summary'!DF99="Yes"),OFFSET('Sanitation Data'!$H$6,0,10*ROW('Sanitation Data'!H93)),NA())</f>
        <v>#N/A</v>
      </c>
      <c r="AR99" s="92" t="e">
        <f ca="true">+IF(AND(ISNUMBER(OFFSET('Sanitation Data'!$H$10,0,10*ROW('Sanitation Data'!H93))),'Data Summary'!DG99="Yes"),OFFSET('Sanitation Data'!$H$10,0,10*ROW('Sanitation Data'!H93)),NA())</f>
        <v>#N/A</v>
      </c>
      <c r="AS99" s="92" t="e">
        <f ca="true">+IF(AND(ISNUMBER(OFFSET('Sanitation Data'!$H$11,0,10*ROW('Sanitation Data'!H93))),'Data Summary'!DH99="Yes"),OFFSET('Sanitation Data'!$H$11,0,10*ROW('Sanitation Data'!H93)),NA())</f>
        <v>#N/A</v>
      </c>
      <c r="AT99" s="92" t="e">
        <f ca="true">+IF(AND(ISNUMBER(OFFSET('Sanitation Data'!$H$12,0,10*ROW('Sanitation Data'!H93))),'Data Summary'!DI99="Yes"),OFFSET('Sanitation Data'!$H$12,0,10*ROW('Sanitation Data'!H93)),NA())</f>
        <v>#N/A</v>
      </c>
      <c r="AU99" s="92" t="e">
        <f ca="true">+IF(AND(ISNUMBER(OFFSET('Sanitation Data'!$I$4,0,10*ROW('Sanitation Data'!I93))),'Data Summary'!DJ99="Yes"),100-OFFSET('Sanitation Data'!$I$4,0,10*ROW('Sanitation Data'!I93)),NA())</f>
        <v>#N/A</v>
      </c>
      <c r="AV99" s="92" t="e">
        <f ca="true">+IF(AND(ISNUMBER(OFFSET('Sanitation Data'!$I$6,0,10*ROW('Sanitation Data'!I93))),'Data Summary'!DK99="Yes"),OFFSET('Sanitation Data'!$I$6,0,10*ROW('Sanitation Data'!I93)),NA())</f>
        <v>#N/A</v>
      </c>
      <c r="AW99" s="92" t="e">
        <f ca="true">+IF(AND(ISNUMBER(OFFSET('Sanitation Data'!$I$10,0,10*ROW('Sanitation Data'!I93))),'Data Summary'!DL99="Yes"),OFFSET('Sanitation Data'!$I$10,0,10*ROW('Sanitation Data'!I93)),NA())</f>
        <v>#N/A</v>
      </c>
      <c r="AX99" s="92" t="e">
        <f ca="true">+IF(AND(ISNUMBER(OFFSET('Sanitation Data'!$I$11,0,10*ROW('Sanitation Data'!I93))),'Data Summary'!DM99="Yes"),OFFSET('Sanitation Data'!$I$11,0,10*ROW('Sanitation Data'!I93)),NA())</f>
        <v>#N/A</v>
      </c>
      <c r="AY99" s="92" t="e">
        <f ca="true">+IF(AND(ISNUMBER(OFFSET('Sanitation Data'!$I$12,0,10*ROW('Sanitation Data'!I93))),'Data Summary'!DN99="Yes"),OFFSET('Sanitation Data'!$I$12,0,10*ROW('Sanitation Data'!I93)),NA())</f>
        <v>#N/A</v>
      </c>
      <c r="AZ99" s="93" t="e">
        <f ca="true">+IF(AND(ISNUMBER(OFFSET('Hygiene Data'!$D$5,0,10*ROW('Hygiene Data'!D93))),'Data Summary'!DO99="Yes"),OFFSET('Hygiene Data'!$D$5,0,10*ROW('Hygiene Data'!D93)),NA())</f>
        <v>#N/A</v>
      </c>
      <c r="BA99" s="93" t="e">
        <f ca="true">+IF(AND(ISNUMBER(OFFSET('Hygiene Data'!$D$7,0,10*ROW('Hygiene Data'!D93))),'Data Summary'!DP99="Yes"),OFFSET('Hygiene Data'!$D$7,0,10*ROW('Hygiene Data'!D93)),NA())</f>
        <v>#N/A</v>
      </c>
      <c r="BB99" s="93" t="e">
        <f ca="true">+IF(AND(ISNUMBER(OFFSET('Hygiene Data'!$D$9,0,10*ROW('Hygiene Data'!D93))),'Data Summary'!DQ99="Yes"),OFFSET('Hygiene Data'!$D$9,0,10*ROW('Hygiene Data'!D93)),NA())</f>
        <v>#N/A</v>
      </c>
      <c r="BC99" s="93" t="e">
        <f ca="true">+IF(AND(ISNUMBER(OFFSET('Hygiene Data'!$E$5,0,10*ROW('Hygiene Data'!E93))),'Data Summary'!DR99="Yes"),OFFSET('Hygiene Data'!$E$5,0,10*ROW('Hygiene Data'!E93)),NA())</f>
        <v>#N/A</v>
      </c>
      <c r="BD99" s="93" t="e">
        <f ca="true">+IF(AND(ISNUMBER(OFFSET('Hygiene Data'!$E$7,0,10*ROW('Hygiene Data'!E93))),'Data Summary'!DS99="Yes"),OFFSET('Hygiene Data'!$E$7,0,10*ROW('Hygiene Data'!E93)),NA())</f>
        <v>#N/A</v>
      </c>
      <c r="BE99" s="93" t="e">
        <f ca="true">+IF(AND(ISNUMBER(OFFSET('Hygiene Data'!$E$9,0,10*ROW('Hygiene Data'!E93))),'Data Summary'!DT99="Yes"),OFFSET('Hygiene Data'!$E$9,0,10*ROW('Hygiene Data'!E93)),NA())</f>
        <v>#N/A</v>
      </c>
      <c r="BF99" s="93" t="e">
        <f ca="true">+IF(AND(ISNUMBER(OFFSET('Hygiene Data'!$F$5,0,10*ROW('Hygiene Data'!F93))),'Data Summary'!DU99="Yes"),OFFSET('Hygiene Data'!$F$5,0,10*ROW('Hygiene Data'!F93)),NA())</f>
        <v>#N/A</v>
      </c>
      <c r="BG99" s="93" t="e">
        <f ca="true">+IF(AND(ISNUMBER(OFFSET('Hygiene Data'!$F$7,0,10*ROW('Hygiene Data'!F93))),'Data Summary'!DV99="Yes"),OFFSET('Hygiene Data'!$F$7,0,10*ROW('Hygiene Data'!F93)),NA())</f>
        <v>#N/A</v>
      </c>
      <c r="BH99" s="93" t="e">
        <f ca="true">+IF(AND(ISNUMBER(OFFSET('Hygiene Data'!$F$9,0,10*ROW('Hygiene Data'!F93))),'Data Summary'!DW99="Yes"),OFFSET('Hygiene Data'!$F$9,0,10*ROW('Hygiene Data'!F93)),NA())</f>
        <v>#N/A</v>
      </c>
      <c r="BI99" s="93" t="e">
        <f ca="true">+IF(AND(ISNUMBER(OFFSET('Hygiene Data'!$G$5,0,10*ROW('Hygiene Data'!G93))),'Data Summary'!DX99="Yes"),OFFSET('Hygiene Data'!$G$5,0,10*ROW('Hygiene Data'!G93)),NA())</f>
        <v>#N/A</v>
      </c>
      <c r="BJ99" s="93" t="e">
        <f ca="true">+IF(AND(ISNUMBER(OFFSET('Hygiene Data'!$G$7,0,10*ROW('Hygiene Data'!G93))),'Data Summary'!DY99="Yes"),OFFSET('Hygiene Data'!$G$7,0,10*ROW('Hygiene Data'!G93)),NA())</f>
        <v>#N/A</v>
      </c>
      <c r="BK99" s="93" t="e">
        <f ca="true">+IF(AND(ISNUMBER(OFFSET('Hygiene Data'!$G$9,0,10*ROW('Hygiene Data'!G93))),'Data Summary'!DZ99="Yes"),OFFSET('Hygiene Data'!$G$9,0,10*ROW('Hygiene Data'!G93)),NA())</f>
        <v>#N/A</v>
      </c>
      <c r="BL99" s="93" t="e">
        <f ca="true">+IF(AND(ISNUMBER(OFFSET('Hygiene Data'!$H$5,0,10*ROW('Hygiene Data'!H93))),'Data Summary'!EA99="Yes"),OFFSET('Hygiene Data'!$H$5,0,10*ROW('Hygiene Data'!H93)),NA())</f>
        <v>#N/A</v>
      </c>
      <c r="BM99" s="93" t="e">
        <f ca="true">+IF(AND(ISNUMBER(OFFSET('Hygiene Data'!$H$7,0,10*ROW('Hygiene Data'!H93))),'Data Summary'!EB99="Yes"),OFFSET('Hygiene Data'!$H$7,0,10*ROW('Hygiene Data'!H93)),NA())</f>
        <v>#N/A</v>
      </c>
      <c r="BN99" s="93" t="e">
        <f ca="true">+IF(AND(ISNUMBER(OFFSET('Hygiene Data'!$H$9,0,10*ROW('Hygiene Data'!H93))),'Data Summary'!EC99="Yes"),OFFSET('Hygiene Data'!$H$9,0,10*ROW('Hygiene Data'!H93)),NA())</f>
        <v>#N/A</v>
      </c>
      <c r="BO99" s="93" t="e">
        <f ca="true">+IF(AND(ISNUMBER(OFFSET('Hygiene Data'!$I$5,0,10*ROW('Hygiene Data'!I93))),'Data Summary'!ED99="Yes"),OFFSET('Hygiene Data'!$I$5,0,10*ROW('Hygiene Data'!I93)),NA())</f>
        <v>#N/A</v>
      </c>
      <c r="BP99" s="93" t="e">
        <f ca="true">+IF(AND(ISNUMBER(OFFSET('Hygiene Data'!$I$7,0,10*ROW('Hygiene Data'!I93))),'Data Summary'!EE99="Yes"),OFFSET('Hygiene Data'!$I$7,0,10*ROW('Hygiene Data'!I93)),NA())</f>
        <v>#N/A</v>
      </c>
      <c r="BQ99" s="93" t="e">
        <f ca="true">+IF(AND(ISNUMBER(OFFSET('Hygiene Data'!$I$9,0,10*ROW('Hygiene Data'!I93))),'Data Summary'!EF99="Yes"),OFFSET('Hygiene Data'!$I$9,0,10*ROW('Hygiene Data'!I93)),NA())</f>
        <v>#N/A</v>
      </c>
    </row>
    <row xmlns:x14ac="http://schemas.microsoft.com/office/spreadsheetml/2009/9/ac" r="100" x14ac:dyDescent="0.2">
      <c r="A100" s="329" t="e">
        <f ca="true">+RIGHT('Data Summary'!A100,LEN('Data Summary'!A100)-9)</f>
        <v>#VALUE!</v>
      </c>
      <c r="B100" s="35" t="str">
        <f ca="true">+IF(ISTEXT('Data Summary'!B100),'Data Summary'!B100,"")</f>
        <v/>
      </c>
      <c r="C100" s="328" t="e">
        <f ca="true">+VALUE('Data Summary'!C100)</f>
        <v>#VALUE!</v>
      </c>
      <c r="D100" s="91" t="e">
        <f ca="true">+IF(AND(ISNUMBER(OFFSET('Water Data'!$D$4,0,10*ROW('Water Data'!D94))),'Data Summary'!BS100="Yes"),100-OFFSET('Water Data'!$D$4,0,10*ROW('Water Data'!D94)),NA())</f>
        <v>#N/A</v>
      </c>
      <c r="E100" s="91" t="e">
        <f ca="true">+IF(AND(ISNUMBER(OFFSET('Water Data'!$D$6,0,10*ROW('Water Data'!D94))),'Data Summary'!BT100="Yes"),OFFSET('Water Data'!$D$6,0,10*ROW('Water Data'!D94)),NA())</f>
        <v>#N/A</v>
      </c>
      <c r="F100" s="91" t="e">
        <f ca="true">+IF(AND(ISNUMBER(OFFSET('Water Data'!$D$9,0,10*ROW('Water Data'!D94))),'Data Summary'!BU100="Yes"),OFFSET('Water Data'!$D$9,0,10*ROW('Water Data'!D94)),NA())</f>
        <v>#N/A</v>
      </c>
      <c r="G100" s="91" t="e">
        <f ca="true">+IF(AND(ISNUMBER(OFFSET('Water Data'!$E$4,0,10*ROW('Water Data'!E94))),'Data Summary'!BV100="Yes"),100-OFFSET('Water Data'!$E$4,0,10*ROW('Water Data'!E94)),NA())</f>
        <v>#N/A</v>
      </c>
      <c r="H100" s="91" t="e">
        <f ca="true">+IF(AND(ISNUMBER(OFFSET('Water Data'!$E$6,0,10*ROW('Water Data'!E94))),'Data Summary'!BW100="Yes"),OFFSET('Water Data'!$E$6,0,10*ROW('Water Data'!E94)),NA())</f>
        <v>#N/A</v>
      </c>
      <c r="I100" s="91" t="e">
        <f ca="true">+IF(AND(ISNUMBER(OFFSET('Water Data'!$E$9,0,10*ROW('Water Data'!E94))),'Data Summary'!BX100="Yes"),OFFSET('Water Data'!$E$9,0,10*ROW('Water Data'!E94)),NA())</f>
        <v>#N/A</v>
      </c>
      <c r="J100" s="91" t="e">
        <f ca="true">+IF(AND(ISNUMBER(OFFSET('Water Data'!$F$4,0,10*ROW('Water Data'!F94))),'Data Summary'!BY100="Yes"),100-OFFSET('Water Data'!$F$4,0,10*ROW('Water Data'!F94)),NA())</f>
        <v>#N/A</v>
      </c>
      <c r="K100" s="91" t="e">
        <f ca="true">+IF(AND(ISNUMBER(OFFSET('Water Data'!$F$6,0,10*ROW('Water Data'!F94))),'Data Summary'!BZ100="Yes"),OFFSET('Water Data'!$F$6,0,10*ROW('Water Data'!F94)),NA())</f>
        <v>#N/A</v>
      </c>
      <c r="L100" s="91" t="e">
        <f ca="true">+IF(AND(ISNUMBER(OFFSET('Water Data'!$F$9,0,10*ROW('Water Data'!F94))),'Data Summary'!CA100="Yes"),OFFSET('Water Data'!$F$9,0,10*ROW('Water Data'!F94)),NA())</f>
        <v>#N/A</v>
      </c>
      <c r="M100" s="91" t="e">
        <f ca="true">+IF(AND(ISNUMBER(OFFSET('Water Data'!$G$4,0,10*ROW('Water Data'!G94))),'Data Summary'!CB100="Yes"),100-OFFSET('Water Data'!$G$4,0,10*ROW('Water Data'!G94)),NA())</f>
        <v>#N/A</v>
      </c>
      <c r="N100" s="91" t="e">
        <f ca="true">+IF(AND(ISNUMBER(OFFSET('Water Data'!$G$6,0,10*ROW('Water Data'!G94))),'Data Summary'!CC100="Yes"),OFFSET('Water Data'!$G$6,0,10*ROW('Water Data'!G94)),NA())</f>
        <v>#N/A</v>
      </c>
      <c r="O100" s="91" t="e">
        <f ca="true">+IF(AND(ISNUMBER(OFFSET('Water Data'!$G$9,0,10*ROW('Water Data'!G94))),'Data Summary'!CD100="Yes"),OFFSET('Water Data'!$G$9,0,10*ROW('Water Data'!G94)),NA())</f>
        <v>#N/A</v>
      </c>
      <c r="P100" s="91" t="e">
        <f ca="true">+IF(AND(ISNUMBER(OFFSET('Water Data'!$H$4,0,10*ROW('Water Data'!H94))),'Data Summary'!CE100="Yes"),100-OFFSET('Water Data'!$H$4,0,10*ROW('Water Data'!H94)),NA())</f>
        <v>#N/A</v>
      </c>
      <c r="Q100" s="91" t="e">
        <f ca="true">+IF(AND(ISNUMBER(OFFSET('Water Data'!$H$6,0,10*ROW('Water Data'!H94))),'Data Summary'!CF100="Yes"),OFFSET('Water Data'!$H$6,0,10*ROW('Water Data'!H94)),NA())</f>
        <v>#N/A</v>
      </c>
      <c r="R100" s="91" t="e">
        <f ca="true">+IF(AND(ISNUMBER(OFFSET('Water Data'!$H$9,0,10*ROW('Water Data'!H94))),'Data Summary'!CG100="Yes"),OFFSET('Water Data'!$H$9,0,10*ROW('Water Data'!H94)),NA())</f>
        <v>#N/A</v>
      </c>
      <c r="S100" s="91" t="e">
        <f ca="true">+IF(AND(ISNUMBER(OFFSET('Water Data'!$I$4,0,10*ROW('Water Data'!I94))),'Data Summary'!CH100="Yes"),100-OFFSET('Water Data'!$I$4,0,10*ROW('Water Data'!I94)),NA())</f>
        <v>#N/A</v>
      </c>
      <c r="T100" s="91" t="e">
        <f ca="true">+IF(AND(ISNUMBER(OFFSET('Water Data'!$I$6,0,10*ROW('Water Data'!I94))),'Data Summary'!CI100="Yes"),OFFSET('Water Data'!$I$6,0,10*ROW('Water Data'!I94)),NA())</f>
        <v>#N/A</v>
      </c>
      <c r="U100" s="91" t="e">
        <f ca="true">+IF(AND(ISNUMBER(OFFSET('Water Data'!$I$9,0,10*ROW('Water Data'!I94))),'Data Summary'!CJ100="Yes"),OFFSET('Water Data'!$I$9,0,10*ROW('Water Data'!I94)),NA())</f>
        <v>#N/A</v>
      </c>
      <c r="V100" s="92" t="e">
        <f ca="true">+IF(AND(ISNUMBER(OFFSET('Sanitation Data'!$D$4,0,10*ROW('Sanitation Data'!D94))),'Data Summary'!CK100="Yes"),100-OFFSET('Sanitation Data'!$D$4,0,10*ROW('Sanitation Data'!D94)),NA())</f>
        <v>#N/A</v>
      </c>
      <c r="W100" s="92" t="e">
        <f ca="true">+IF(AND(ISNUMBER(OFFSET('Sanitation Data'!$D$6,0,10*ROW('Sanitation Data'!D94))),'Data Summary'!CL100="Yes"),OFFSET('Sanitation Data'!$D$6,0,10*ROW('Sanitation Data'!D94)),NA())</f>
        <v>#N/A</v>
      </c>
      <c r="X100" s="92" t="e">
        <f ca="true">+IF(AND(ISNUMBER(OFFSET('Sanitation Data'!$D$10,0,10*ROW('Sanitation Data'!D94))),'Data Summary'!CM100="Yes"),OFFSET('Sanitation Data'!$D$10,0,10*ROW('Sanitation Data'!D94)),NA())</f>
        <v>#N/A</v>
      </c>
      <c r="Y100" s="92" t="e">
        <f ca="true">+IF(AND(ISNUMBER(OFFSET('Sanitation Data'!$D$11,0,10*ROW('Sanitation Data'!D94))),'Data Summary'!CN100="Yes"),OFFSET('Sanitation Data'!$D$11,0,10*ROW('Sanitation Data'!D94)),NA())</f>
        <v>#N/A</v>
      </c>
      <c r="Z100" s="92" t="e">
        <f ca="true">+IF(AND(ISNUMBER(OFFSET('Sanitation Data'!$D$12,0,10*ROW('Sanitation Data'!D94))),'Data Summary'!CO100="Yes"),OFFSET('Sanitation Data'!$D$12,0,10*ROW('Sanitation Data'!D94)),NA())</f>
        <v>#N/A</v>
      </c>
      <c r="AA100" s="92" t="e">
        <f ca="true">+IF(AND(ISNUMBER(OFFSET('Sanitation Data'!$E$4,0,10*ROW('Sanitation Data'!E94))),'Data Summary'!CP100="Yes"),100-OFFSET('Sanitation Data'!$E$4,0,10*ROW('Sanitation Data'!E94)),NA())</f>
        <v>#N/A</v>
      </c>
      <c r="AB100" s="92" t="e">
        <f ca="true">+IF(AND(ISNUMBER(OFFSET('Sanitation Data'!$E$6,0,10*ROW('Sanitation Data'!E94))),'Data Summary'!CQ100="Yes"),OFFSET('Sanitation Data'!$E$6,0,10*ROW('Sanitation Data'!E94)),NA())</f>
        <v>#N/A</v>
      </c>
      <c r="AC100" s="92" t="e">
        <f ca="true">+IF(AND(ISNUMBER(OFFSET('Sanitation Data'!$E$10,0,10*ROW('Sanitation Data'!E94))),'Data Summary'!CR100="Yes"),OFFSET('Sanitation Data'!$E$10,0,10*ROW('Sanitation Data'!E94)),NA())</f>
        <v>#N/A</v>
      </c>
      <c r="AD100" s="92" t="e">
        <f ca="true">+IF(AND(ISNUMBER(OFFSET('Sanitation Data'!$E$11,0,10*ROW('Sanitation Data'!E94))),'Data Summary'!CS100="Yes"),OFFSET('Sanitation Data'!$E$11,0,10*ROW('Sanitation Data'!E94)),NA())</f>
        <v>#N/A</v>
      </c>
      <c r="AE100" s="92" t="e">
        <f ca="true">+IF(AND(ISNUMBER(OFFSET('Sanitation Data'!$E$12,0,10*ROW('Sanitation Data'!E94))),'Data Summary'!CT100="Yes"),OFFSET('Sanitation Data'!$E$12,0,10*ROW('Sanitation Data'!E94)),NA())</f>
        <v>#N/A</v>
      </c>
      <c r="AF100" s="92" t="e">
        <f ca="true">+IF(AND(ISNUMBER(OFFSET('Sanitation Data'!$F$4,0,10*ROW('Sanitation Data'!F94))),'Data Summary'!CU100="Yes"),100-OFFSET('Sanitation Data'!$F$4,0,10*ROW('Sanitation Data'!F94)),NA())</f>
        <v>#N/A</v>
      </c>
      <c r="AG100" s="92" t="e">
        <f ca="true">+IF(AND(ISNUMBER(OFFSET('Sanitation Data'!$F$6,0,10*ROW('Sanitation Data'!F94))),'Data Summary'!CV100="Yes"),OFFSET('Sanitation Data'!$F$6,0,10*ROW('Sanitation Data'!F94)),NA())</f>
        <v>#N/A</v>
      </c>
      <c r="AH100" s="92" t="e">
        <f ca="true">+IF(AND(ISNUMBER(OFFSET('Sanitation Data'!$F$10,0,10*ROW('Sanitation Data'!F94))),'Data Summary'!CW100="Yes"),OFFSET('Sanitation Data'!$F$10,0,10*ROW('Sanitation Data'!F94)),NA())</f>
        <v>#N/A</v>
      </c>
      <c r="AI100" s="92" t="e">
        <f ca="true">+IF(AND(ISNUMBER(OFFSET('Sanitation Data'!$F$11,0,10*ROW('Sanitation Data'!F94))),'Data Summary'!CX100="Yes"),OFFSET('Sanitation Data'!$F$11,0,10*ROW('Sanitation Data'!F94)),NA())</f>
        <v>#N/A</v>
      </c>
      <c r="AJ100" s="92" t="e">
        <f ca="true">+IF(AND(ISNUMBER(OFFSET('Sanitation Data'!$F$12,0,10*ROW('Sanitation Data'!F94))),'Data Summary'!CY100="Yes"),OFFSET('Sanitation Data'!$F$12,0,10*ROW('Sanitation Data'!F94)),NA())</f>
        <v>#N/A</v>
      </c>
      <c r="AK100" s="92" t="e">
        <f ca="true">+IF(AND(ISNUMBER(OFFSET('Sanitation Data'!$G$4,0,10*ROW('Sanitation Data'!G94))),'Data Summary'!CZ100="Yes"),100-OFFSET('Sanitation Data'!$G$4,0,10*ROW('Sanitation Data'!G94)),NA())</f>
        <v>#N/A</v>
      </c>
      <c r="AL100" s="92" t="e">
        <f ca="true">+IF(AND(ISNUMBER(OFFSET('Sanitation Data'!$G$6,0,10*ROW('Sanitation Data'!G94))),'Data Summary'!DA100="Yes"),OFFSET('Sanitation Data'!$G$6,0,10*ROW('Sanitation Data'!G94)),NA())</f>
        <v>#N/A</v>
      </c>
      <c r="AM100" s="92" t="e">
        <f ca="true">+IF(AND(ISNUMBER(OFFSET('Sanitation Data'!$G$10,0,10*ROW('Sanitation Data'!G94))),'Data Summary'!DB100="Yes"),OFFSET('Sanitation Data'!$G$10,0,10*ROW('Sanitation Data'!G94)),NA())</f>
        <v>#N/A</v>
      </c>
      <c r="AN100" s="92" t="e">
        <f ca="true">+IF(AND(ISNUMBER(OFFSET('Sanitation Data'!$G$11,0,10*ROW('Sanitation Data'!G94))),'Data Summary'!DC100="Yes"),OFFSET('Sanitation Data'!$G$11,0,10*ROW('Sanitation Data'!G94)),NA())</f>
        <v>#N/A</v>
      </c>
      <c r="AO100" s="92" t="e">
        <f ca="true">+IF(AND(ISNUMBER(OFFSET('Sanitation Data'!$G$12,0,10*ROW('Sanitation Data'!G94))),'Data Summary'!DD100="Yes"),OFFSET('Sanitation Data'!$G$12,0,10*ROW('Sanitation Data'!G94)),NA())</f>
        <v>#N/A</v>
      </c>
      <c r="AP100" s="92" t="e">
        <f ca="true">+IF(AND(ISNUMBER(OFFSET('Sanitation Data'!$H$4,0,10*ROW('Sanitation Data'!H94))),'Data Summary'!DE100="Yes"),100-OFFSET('Sanitation Data'!$H$4,0,10*ROW('Sanitation Data'!H94)),NA())</f>
        <v>#N/A</v>
      </c>
      <c r="AQ100" s="92" t="e">
        <f ca="true">+IF(AND(ISNUMBER(OFFSET('Sanitation Data'!$H$6,0,10*ROW('Sanitation Data'!H94))),'Data Summary'!DF100="Yes"),OFFSET('Sanitation Data'!$H$6,0,10*ROW('Sanitation Data'!H94)),NA())</f>
        <v>#N/A</v>
      </c>
      <c r="AR100" s="92" t="e">
        <f ca="true">+IF(AND(ISNUMBER(OFFSET('Sanitation Data'!$H$10,0,10*ROW('Sanitation Data'!H94))),'Data Summary'!DG100="Yes"),OFFSET('Sanitation Data'!$H$10,0,10*ROW('Sanitation Data'!H94)),NA())</f>
        <v>#N/A</v>
      </c>
      <c r="AS100" s="92" t="e">
        <f ca="true">+IF(AND(ISNUMBER(OFFSET('Sanitation Data'!$H$11,0,10*ROW('Sanitation Data'!H94))),'Data Summary'!DH100="Yes"),OFFSET('Sanitation Data'!$H$11,0,10*ROW('Sanitation Data'!H94)),NA())</f>
        <v>#N/A</v>
      </c>
      <c r="AT100" s="92" t="e">
        <f ca="true">+IF(AND(ISNUMBER(OFFSET('Sanitation Data'!$H$12,0,10*ROW('Sanitation Data'!H94))),'Data Summary'!DI100="Yes"),OFFSET('Sanitation Data'!$H$12,0,10*ROW('Sanitation Data'!H94)),NA())</f>
        <v>#N/A</v>
      </c>
      <c r="AU100" s="92" t="e">
        <f ca="true">+IF(AND(ISNUMBER(OFFSET('Sanitation Data'!$I$4,0,10*ROW('Sanitation Data'!I94))),'Data Summary'!DJ100="Yes"),100-OFFSET('Sanitation Data'!$I$4,0,10*ROW('Sanitation Data'!I94)),NA())</f>
        <v>#N/A</v>
      </c>
      <c r="AV100" s="92" t="e">
        <f ca="true">+IF(AND(ISNUMBER(OFFSET('Sanitation Data'!$I$6,0,10*ROW('Sanitation Data'!I94))),'Data Summary'!DK100="Yes"),OFFSET('Sanitation Data'!$I$6,0,10*ROW('Sanitation Data'!I94)),NA())</f>
        <v>#N/A</v>
      </c>
      <c r="AW100" s="92" t="e">
        <f ca="true">+IF(AND(ISNUMBER(OFFSET('Sanitation Data'!$I$10,0,10*ROW('Sanitation Data'!I94))),'Data Summary'!DL100="Yes"),OFFSET('Sanitation Data'!$I$10,0,10*ROW('Sanitation Data'!I94)),NA())</f>
        <v>#N/A</v>
      </c>
      <c r="AX100" s="92" t="e">
        <f ca="true">+IF(AND(ISNUMBER(OFFSET('Sanitation Data'!$I$11,0,10*ROW('Sanitation Data'!I94))),'Data Summary'!DM100="Yes"),OFFSET('Sanitation Data'!$I$11,0,10*ROW('Sanitation Data'!I94)),NA())</f>
        <v>#N/A</v>
      </c>
      <c r="AY100" s="92" t="e">
        <f ca="true">+IF(AND(ISNUMBER(OFFSET('Sanitation Data'!$I$12,0,10*ROW('Sanitation Data'!I94))),'Data Summary'!DN100="Yes"),OFFSET('Sanitation Data'!$I$12,0,10*ROW('Sanitation Data'!I94)),NA())</f>
        <v>#N/A</v>
      </c>
      <c r="AZ100" s="93" t="e">
        <f ca="true">+IF(AND(ISNUMBER(OFFSET('Hygiene Data'!$D$5,0,10*ROW('Hygiene Data'!D94))),'Data Summary'!DO100="Yes"),OFFSET('Hygiene Data'!$D$5,0,10*ROW('Hygiene Data'!D94)),NA())</f>
        <v>#N/A</v>
      </c>
      <c r="BA100" s="93" t="e">
        <f ca="true">+IF(AND(ISNUMBER(OFFSET('Hygiene Data'!$D$7,0,10*ROW('Hygiene Data'!D94))),'Data Summary'!DP100="Yes"),OFFSET('Hygiene Data'!$D$7,0,10*ROW('Hygiene Data'!D94)),NA())</f>
        <v>#N/A</v>
      </c>
      <c r="BB100" s="93" t="e">
        <f ca="true">+IF(AND(ISNUMBER(OFFSET('Hygiene Data'!$D$9,0,10*ROW('Hygiene Data'!D94))),'Data Summary'!DQ100="Yes"),OFFSET('Hygiene Data'!$D$9,0,10*ROW('Hygiene Data'!D94)),NA())</f>
        <v>#N/A</v>
      </c>
      <c r="BC100" s="93" t="e">
        <f ca="true">+IF(AND(ISNUMBER(OFFSET('Hygiene Data'!$E$5,0,10*ROW('Hygiene Data'!E94))),'Data Summary'!DR100="Yes"),OFFSET('Hygiene Data'!$E$5,0,10*ROW('Hygiene Data'!E94)),NA())</f>
        <v>#N/A</v>
      </c>
      <c r="BD100" s="93" t="e">
        <f ca="true">+IF(AND(ISNUMBER(OFFSET('Hygiene Data'!$E$7,0,10*ROW('Hygiene Data'!E94))),'Data Summary'!DS100="Yes"),OFFSET('Hygiene Data'!$E$7,0,10*ROW('Hygiene Data'!E94)),NA())</f>
        <v>#N/A</v>
      </c>
      <c r="BE100" s="93" t="e">
        <f ca="true">+IF(AND(ISNUMBER(OFFSET('Hygiene Data'!$E$9,0,10*ROW('Hygiene Data'!E94))),'Data Summary'!DT100="Yes"),OFFSET('Hygiene Data'!$E$9,0,10*ROW('Hygiene Data'!E94)),NA())</f>
        <v>#N/A</v>
      </c>
      <c r="BF100" s="93" t="e">
        <f ca="true">+IF(AND(ISNUMBER(OFFSET('Hygiene Data'!$F$5,0,10*ROW('Hygiene Data'!F94))),'Data Summary'!DU100="Yes"),OFFSET('Hygiene Data'!$F$5,0,10*ROW('Hygiene Data'!F94)),NA())</f>
        <v>#N/A</v>
      </c>
      <c r="BG100" s="93" t="e">
        <f ca="true">+IF(AND(ISNUMBER(OFFSET('Hygiene Data'!$F$7,0,10*ROW('Hygiene Data'!F94))),'Data Summary'!DV100="Yes"),OFFSET('Hygiene Data'!$F$7,0,10*ROW('Hygiene Data'!F94)),NA())</f>
        <v>#N/A</v>
      </c>
      <c r="BH100" s="93" t="e">
        <f ca="true">+IF(AND(ISNUMBER(OFFSET('Hygiene Data'!$F$9,0,10*ROW('Hygiene Data'!F94))),'Data Summary'!DW100="Yes"),OFFSET('Hygiene Data'!$F$9,0,10*ROW('Hygiene Data'!F94)),NA())</f>
        <v>#N/A</v>
      </c>
      <c r="BI100" s="93" t="e">
        <f ca="true">+IF(AND(ISNUMBER(OFFSET('Hygiene Data'!$G$5,0,10*ROW('Hygiene Data'!G94))),'Data Summary'!DX100="Yes"),OFFSET('Hygiene Data'!$G$5,0,10*ROW('Hygiene Data'!G94)),NA())</f>
        <v>#N/A</v>
      </c>
      <c r="BJ100" s="93" t="e">
        <f ca="true">+IF(AND(ISNUMBER(OFFSET('Hygiene Data'!$G$7,0,10*ROW('Hygiene Data'!G94))),'Data Summary'!DY100="Yes"),OFFSET('Hygiene Data'!$G$7,0,10*ROW('Hygiene Data'!G94)),NA())</f>
        <v>#N/A</v>
      </c>
      <c r="BK100" s="93" t="e">
        <f ca="true">+IF(AND(ISNUMBER(OFFSET('Hygiene Data'!$G$9,0,10*ROW('Hygiene Data'!G94))),'Data Summary'!DZ100="Yes"),OFFSET('Hygiene Data'!$G$9,0,10*ROW('Hygiene Data'!G94)),NA())</f>
        <v>#N/A</v>
      </c>
      <c r="BL100" s="93" t="e">
        <f ca="true">+IF(AND(ISNUMBER(OFFSET('Hygiene Data'!$H$5,0,10*ROW('Hygiene Data'!H94))),'Data Summary'!EA100="Yes"),OFFSET('Hygiene Data'!$H$5,0,10*ROW('Hygiene Data'!H94)),NA())</f>
        <v>#N/A</v>
      </c>
      <c r="BM100" s="93" t="e">
        <f ca="true">+IF(AND(ISNUMBER(OFFSET('Hygiene Data'!$H$7,0,10*ROW('Hygiene Data'!H94))),'Data Summary'!EB100="Yes"),OFFSET('Hygiene Data'!$H$7,0,10*ROW('Hygiene Data'!H94)),NA())</f>
        <v>#N/A</v>
      </c>
      <c r="BN100" s="93" t="e">
        <f ca="true">+IF(AND(ISNUMBER(OFFSET('Hygiene Data'!$H$9,0,10*ROW('Hygiene Data'!H94))),'Data Summary'!EC100="Yes"),OFFSET('Hygiene Data'!$H$9,0,10*ROW('Hygiene Data'!H94)),NA())</f>
        <v>#N/A</v>
      </c>
      <c r="BO100" s="93" t="e">
        <f ca="true">+IF(AND(ISNUMBER(OFFSET('Hygiene Data'!$I$5,0,10*ROW('Hygiene Data'!I94))),'Data Summary'!ED100="Yes"),OFFSET('Hygiene Data'!$I$5,0,10*ROW('Hygiene Data'!I94)),NA())</f>
        <v>#N/A</v>
      </c>
      <c r="BP100" s="93" t="e">
        <f ca="true">+IF(AND(ISNUMBER(OFFSET('Hygiene Data'!$I$7,0,10*ROW('Hygiene Data'!I94))),'Data Summary'!EE100="Yes"),OFFSET('Hygiene Data'!$I$7,0,10*ROW('Hygiene Data'!I94)),NA())</f>
        <v>#N/A</v>
      </c>
      <c r="BQ100" s="93" t="e">
        <f ca="true">+IF(AND(ISNUMBER(OFFSET('Hygiene Data'!$I$9,0,10*ROW('Hygiene Data'!I94))),'Data Summary'!EF100="Yes"),OFFSET('Hygiene Data'!$I$9,0,10*ROW('Hygiene Data'!I94)),NA())</f>
        <v>#N/A</v>
      </c>
    </row>
    <row xmlns:x14ac="http://schemas.microsoft.com/office/spreadsheetml/2009/9/ac" r="101" x14ac:dyDescent="0.2">
      <c r="A101" s="329" t="e">
        <f ca="true">+RIGHT('Data Summary'!A101,LEN('Data Summary'!A101)-9)</f>
        <v>#VALUE!</v>
      </c>
      <c r="B101" s="35" t="str">
        <f ca="true">+IF(ISTEXT('Data Summary'!B101),'Data Summary'!B101,"")</f>
        <v/>
      </c>
      <c r="C101" s="328" t="e">
        <f ca="true">+VALUE('Data Summary'!C101)</f>
        <v>#VALUE!</v>
      </c>
      <c r="D101" s="91" t="e">
        <f ca="true">+IF(AND(ISNUMBER(OFFSET('Water Data'!$D$4,0,10*ROW('Water Data'!D95))),'Data Summary'!BS101="Yes"),100-OFFSET('Water Data'!$D$4,0,10*ROW('Water Data'!D95)),NA())</f>
        <v>#N/A</v>
      </c>
      <c r="E101" s="91" t="e">
        <f ca="true">+IF(AND(ISNUMBER(OFFSET('Water Data'!$D$6,0,10*ROW('Water Data'!D95))),'Data Summary'!BT101="Yes"),OFFSET('Water Data'!$D$6,0,10*ROW('Water Data'!D95)),NA())</f>
        <v>#N/A</v>
      </c>
      <c r="F101" s="91" t="e">
        <f ca="true">+IF(AND(ISNUMBER(OFFSET('Water Data'!$D$9,0,10*ROW('Water Data'!D95))),'Data Summary'!BU101="Yes"),OFFSET('Water Data'!$D$9,0,10*ROW('Water Data'!D95)),NA())</f>
        <v>#N/A</v>
      </c>
      <c r="G101" s="91" t="e">
        <f ca="true">+IF(AND(ISNUMBER(OFFSET('Water Data'!$E$4,0,10*ROW('Water Data'!E95))),'Data Summary'!BV101="Yes"),100-OFFSET('Water Data'!$E$4,0,10*ROW('Water Data'!E95)),NA())</f>
        <v>#N/A</v>
      </c>
      <c r="H101" s="91" t="e">
        <f ca="true">+IF(AND(ISNUMBER(OFFSET('Water Data'!$E$6,0,10*ROW('Water Data'!E95))),'Data Summary'!BW101="Yes"),OFFSET('Water Data'!$E$6,0,10*ROW('Water Data'!E95)),NA())</f>
        <v>#N/A</v>
      </c>
      <c r="I101" s="91" t="e">
        <f ca="true">+IF(AND(ISNUMBER(OFFSET('Water Data'!$E$9,0,10*ROW('Water Data'!E95))),'Data Summary'!BX101="Yes"),OFFSET('Water Data'!$E$9,0,10*ROW('Water Data'!E95)),NA())</f>
        <v>#N/A</v>
      </c>
      <c r="J101" s="91" t="e">
        <f ca="true">+IF(AND(ISNUMBER(OFFSET('Water Data'!$F$4,0,10*ROW('Water Data'!F95))),'Data Summary'!BY101="Yes"),100-OFFSET('Water Data'!$F$4,0,10*ROW('Water Data'!F95)),NA())</f>
        <v>#N/A</v>
      </c>
      <c r="K101" s="91" t="e">
        <f ca="true">+IF(AND(ISNUMBER(OFFSET('Water Data'!$F$6,0,10*ROW('Water Data'!F95))),'Data Summary'!BZ101="Yes"),OFFSET('Water Data'!$F$6,0,10*ROW('Water Data'!F95)),NA())</f>
        <v>#N/A</v>
      </c>
      <c r="L101" s="91" t="e">
        <f ca="true">+IF(AND(ISNUMBER(OFFSET('Water Data'!$F$9,0,10*ROW('Water Data'!F95))),'Data Summary'!CA101="Yes"),OFFSET('Water Data'!$F$9,0,10*ROW('Water Data'!F95)),NA())</f>
        <v>#N/A</v>
      </c>
      <c r="M101" s="91" t="e">
        <f ca="true">+IF(AND(ISNUMBER(OFFSET('Water Data'!$G$4,0,10*ROW('Water Data'!G95))),'Data Summary'!CB101="Yes"),100-OFFSET('Water Data'!$G$4,0,10*ROW('Water Data'!G95)),NA())</f>
        <v>#N/A</v>
      </c>
      <c r="N101" s="91" t="e">
        <f ca="true">+IF(AND(ISNUMBER(OFFSET('Water Data'!$G$6,0,10*ROW('Water Data'!G95))),'Data Summary'!CC101="Yes"),OFFSET('Water Data'!$G$6,0,10*ROW('Water Data'!G95)),NA())</f>
        <v>#N/A</v>
      </c>
      <c r="O101" s="91" t="e">
        <f ca="true">+IF(AND(ISNUMBER(OFFSET('Water Data'!$G$9,0,10*ROW('Water Data'!G95))),'Data Summary'!CD101="Yes"),OFFSET('Water Data'!$G$9,0,10*ROW('Water Data'!G95)),NA())</f>
        <v>#N/A</v>
      </c>
      <c r="P101" s="91" t="e">
        <f ca="true">+IF(AND(ISNUMBER(OFFSET('Water Data'!$H$4,0,10*ROW('Water Data'!H95))),'Data Summary'!CE101="Yes"),100-OFFSET('Water Data'!$H$4,0,10*ROW('Water Data'!H95)),NA())</f>
        <v>#N/A</v>
      </c>
      <c r="Q101" s="91" t="e">
        <f ca="true">+IF(AND(ISNUMBER(OFFSET('Water Data'!$H$6,0,10*ROW('Water Data'!H95))),'Data Summary'!CF101="Yes"),OFFSET('Water Data'!$H$6,0,10*ROW('Water Data'!H95)),NA())</f>
        <v>#N/A</v>
      </c>
      <c r="R101" s="91" t="e">
        <f ca="true">+IF(AND(ISNUMBER(OFFSET('Water Data'!$H$9,0,10*ROW('Water Data'!H95))),'Data Summary'!CG101="Yes"),OFFSET('Water Data'!$H$9,0,10*ROW('Water Data'!H95)),NA())</f>
        <v>#N/A</v>
      </c>
      <c r="S101" s="91" t="e">
        <f ca="true">+IF(AND(ISNUMBER(OFFSET('Water Data'!$I$4,0,10*ROW('Water Data'!I95))),'Data Summary'!CH101="Yes"),100-OFFSET('Water Data'!$I$4,0,10*ROW('Water Data'!I95)),NA())</f>
        <v>#N/A</v>
      </c>
      <c r="T101" s="91" t="e">
        <f ca="true">+IF(AND(ISNUMBER(OFFSET('Water Data'!$I$6,0,10*ROW('Water Data'!I95))),'Data Summary'!CI101="Yes"),OFFSET('Water Data'!$I$6,0,10*ROW('Water Data'!I95)),NA())</f>
        <v>#N/A</v>
      </c>
      <c r="U101" s="91" t="e">
        <f ca="true">+IF(AND(ISNUMBER(OFFSET('Water Data'!$I$9,0,10*ROW('Water Data'!I95))),'Data Summary'!CJ101="Yes"),OFFSET('Water Data'!$I$9,0,10*ROW('Water Data'!I95)),NA())</f>
        <v>#N/A</v>
      </c>
      <c r="V101" s="92" t="e">
        <f ca="true">+IF(AND(ISNUMBER(OFFSET('Sanitation Data'!$D$4,0,10*ROW('Sanitation Data'!D95))),'Data Summary'!CK101="Yes"),100-OFFSET('Sanitation Data'!$D$4,0,10*ROW('Sanitation Data'!D95)),NA())</f>
        <v>#N/A</v>
      </c>
      <c r="W101" s="92" t="e">
        <f ca="true">+IF(AND(ISNUMBER(OFFSET('Sanitation Data'!$D$6,0,10*ROW('Sanitation Data'!D95))),'Data Summary'!CL101="Yes"),OFFSET('Sanitation Data'!$D$6,0,10*ROW('Sanitation Data'!D95)),NA())</f>
        <v>#N/A</v>
      </c>
      <c r="X101" s="92" t="e">
        <f ca="true">+IF(AND(ISNUMBER(OFFSET('Sanitation Data'!$D$10,0,10*ROW('Sanitation Data'!D95))),'Data Summary'!CM101="Yes"),OFFSET('Sanitation Data'!$D$10,0,10*ROW('Sanitation Data'!D95)),NA())</f>
        <v>#N/A</v>
      </c>
      <c r="Y101" s="92" t="e">
        <f ca="true">+IF(AND(ISNUMBER(OFFSET('Sanitation Data'!$D$11,0,10*ROW('Sanitation Data'!D95))),'Data Summary'!CN101="Yes"),OFFSET('Sanitation Data'!$D$11,0,10*ROW('Sanitation Data'!D95)),NA())</f>
        <v>#N/A</v>
      </c>
      <c r="Z101" s="92" t="e">
        <f ca="true">+IF(AND(ISNUMBER(OFFSET('Sanitation Data'!$D$12,0,10*ROW('Sanitation Data'!D95))),'Data Summary'!CO101="Yes"),OFFSET('Sanitation Data'!$D$12,0,10*ROW('Sanitation Data'!D95)),NA())</f>
        <v>#N/A</v>
      </c>
      <c r="AA101" s="92" t="e">
        <f ca="true">+IF(AND(ISNUMBER(OFFSET('Sanitation Data'!$E$4,0,10*ROW('Sanitation Data'!E95))),'Data Summary'!CP101="Yes"),100-OFFSET('Sanitation Data'!$E$4,0,10*ROW('Sanitation Data'!E95)),NA())</f>
        <v>#N/A</v>
      </c>
      <c r="AB101" s="92" t="e">
        <f ca="true">+IF(AND(ISNUMBER(OFFSET('Sanitation Data'!$E$6,0,10*ROW('Sanitation Data'!E95))),'Data Summary'!CQ101="Yes"),OFFSET('Sanitation Data'!$E$6,0,10*ROW('Sanitation Data'!E95)),NA())</f>
        <v>#N/A</v>
      </c>
      <c r="AC101" s="92" t="e">
        <f ca="true">+IF(AND(ISNUMBER(OFFSET('Sanitation Data'!$E$10,0,10*ROW('Sanitation Data'!E95))),'Data Summary'!CR101="Yes"),OFFSET('Sanitation Data'!$E$10,0,10*ROW('Sanitation Data'!E95)),NA())</f>
        <v>#N/A</v>
      </c>
      <c r="AD101" s="92" t="e">
        <f ca="true">+IF(AND(ISNUMBER(OFFSET('Sanitation Data'!$E$11,0,10*ROW('Sanitation Data'!E95))),'Data Summary'!CS101="Yes"),OFFSET('Sanitation Data'!$E$11,0,10*ROW('Sanitation Data'!E95)),NA())</f>
        <v>#N/A</v>
      </c>
      <c r="AE101" s="92" t="e">
        <f ca="true">+IF(AND(ISNUMBER(OFFSET('Sanitation Data'!$E$12,0,10*ROW('Sanitation Data'!E95))),'Data Summary'!CT101="Yes"),OFFSET('Sanitation Data'!$E$12,0,10*ROW('Sanitation Data'!E95)),NA())</f>
        <v>#N/A</v>
      </c>
      <c r="AF101" s="92" t="e">
        <f ca="true">+IF(AND(ISNUMBER(OFFSET('Sanitation Data'!$F$4,0,10*ROW('Sanitation Data'!F95))),'Data Summary'!CU101="Yes"),100-OFFSET('Sanitation Data'!$F$4,0,10*ROW('Sanitation Data'!F95)),NA())</f>
        <v>#N/A</v>
      </c>
      <c r="AG101" s="92" t="e">
        <f ca="true">+IF(AND(ISNUMBER(OFFSET('Sanitation Data'!$F$6,0,10*ROW('Sanitation Data'!F95))),'Data Summary'!CV101="Yes"),OFFSET('Sanitation Data'!$F$6,0,10*ROW('Sanitation Data'!F95)),NA())</f>
        <v>#N/A</v>
      </c>
      <c r="AH101" s="92" t="e">
        <f ca="true">+IF(AND(ISNUMBER(OFFSET('Sanitation Data'!$F$10,0,10*ROW('Sanitation Data'!F95))),'Data Summary'!CW101="Yes"),OFFSET('Sanitation Data'!$F$10,0,10*ROW('Sanitation Data'!F95)),NA())</f>
        <v>#N/A</v>
      </c>
      <c r="AI101" s="92" t="e">
        <f ca="true">+IF(AND(ISNUMBER(OFFSET('Sanitation Data'!$F$11,0,10*ROW('Sanitation Data'!F95))),'Data Summary'!CX101="Yes"),OFFSET('Sanitation Data'!$F$11,0,10*ROW('Sanitation Data'!F95)),NA())</f>
        <v>#N/A</v>
      </c>
      <c r="AJ101" s="92" t="e">
        <f ca="true">+IF(AND(ISNUMBER(OFFSET('Sanitation Data'!$F$12,0,10*ROW('Sanitation Data'!F95))),'Data Summary'!CY101="Yes"),OFFSET('Sanitation Data'!$F$12,0,10*ROW('Sanitation Data'!F95)),NA())</f>
        <v>#N/A</v>
      </c>
      <c r="AK101" s="92" t="e">
        <f ca="true">+IF(AND(ISNUMBER(OFFSET('Sanitation Data'!$G$4,0,10*ROW('Sanitation Data'!G95))),'Data Summary'!CZ101="Yes"),100-OFFSET('Sanitation Data'!$G$4,0,10*ROW('Sanitation Data'!G95)),NA())</f>
        <v>#N/A</v>
      </c>
      <c r="AL101" s="92" t="e">
        <f ca="true">+IF(AND(ISNUMBER(OFFSET('Sanitation Data'!$G$6,0,10*ROW('Sanitation Data'!G95))),'Data Summary'!DA101="Yes"),OFFSET('Sanitation Data'!$G$6,0,10*ROW('Sanitation Data'!G95)),NA())</f>
        <v>#N/A</v>
      </c>
      <c r="AM101" s="92" t="e">
        <f ca="true">+IF(AND(ISNUMBER(OFFSET('Sanitation Data'!$G$10,0,10*ROW('Sanitation Data'!G95))),'Data Summary'!DB101="Yes"),OFFSET('Sanitation Data'!$G$10,0,10*ROW('Sanitation Data'!G95)),NA())</f>
        <v>#N/A</v>
      </c>
      <c r="AN101" s="92" t="e">
        <f ca="true">+IF(AND(ISNUMBER(OFFSET('Sanitation Data'!$G$11,0,10*ROW('Sanitation Data'!G95))),'Data Summary'!DC101="Yes"),OFFSET('Sanitation Data'!$G$11,0,10*ROW('Sanitation Data'!G95)),NA())</f>
        <v>#N/A</v>
      </c>
      <c r="AO101" s="92" t="e">
        <f ca="true">+IF(AND(ISNUMBER(OFFSET('Sanitation Data'!$G$12,0,10*ROW('Sanitation Data'!G95))),'Data Summary'!DD101="Yes"),OFFSET('Sanitation Data'!$G$12,0,10*ROW('Sanitation Data'!G95)),NA())</f>
        <v>#N/A</v>
      </c>
      <c r="AP101" s="92" t="e">
        <f ca="true">+IF(AND(ISNUMBER(OFFSET('Sanitation Data'!$H$4,0,10*ROW('Sanitation Data'!H95))),'Data Summary'!DE101="Yes"),100-OFFSET('Sanitation Data'!$H$4,0,10*ROW('Sanitation Data'!H95)),NA())</f>
        <v>#N/A</v>
      </c>
      <c r="AQ101" s="92" t="e">
        <f ca="true">+IF(AND(ISNUMBER(OFFSET('Sanitation Data'!$H$6,0,10*ROW('Sanitation Data'!H95))),'Data Summary'!DF101="Yes"),OFFSET('Sanitation Data'!$H$6,0,10*ROW('Sanitation Data'!H95)),NA())</f>
        <v>#N/A</v>
      </c>
      <c r="AR101" s="92" t="e">
        <f ca="true">+IF(AND(ISNUMBER(OFFSET('Sanitation Data'!$H$10,0,10*ROW('Sanitation Data'!H95))),'Data Summary'!DG101="Yes"),OFFSET('Sanitation Data'!$H$10,0,10*ROW('Sanitation Data'!H95)),NA())</f>
        <v>#N/A</v>
      </c>
      <c r="AS101" s="92" t="e">
        <f ca="true">+IF(AND(ISNUMBER(OFFSET('Sanitation Data'!$H$11,0,10*ROW('Sanitation Data'!H95))),'Data Summary'!DH101="Yes"),OFFSET('Sanitation Data'!$H$11,0,10*ROW('Sanitation Data'!H95)),NA())</f>
        <v>#N/A</v>
      </c>
      <c r="AT101" s="92" t="e">
        <f ca="true">+IF(AND(ISNUMBER(OFFSET('Sanitation Data'!$H$12,0,10*ROW('Sanitation Data'!H95))),'Data Summary'!DI101="Yes"),OFFSET('Sanitation Data'!$H$12,0,10*ROW('Sanitation Data'!H95)),NA())</f>
        <v>#N/A</v>
      </c>
      <c r="AU101" s="92" t="e">
        <f ca="true">+IF(AND(ISNUMBER(OFFSET('Sanitation Data'!$I$4,0,10*ROW('Sanitation Data'!I95))),'Data Summary'!DJ101="Yes"),100-OFFSET('Sanitation Data'!$I$4,0,10*ROW('Sanitation Data'!I95)),NA())</f>
        <v>#N/A</v>
      </c>
      <c r="AV101" s="92" t="e">
        <f ca="true">+IF(AND(ISNUMBER(OFFSET('Sanitation Data'!$I$6,0,10*ROW('Sanitation Data'!I95))),'Data Summary'!DK101="Yes"),OFFSET('Sanitation Data'!$I$6,0,10*ROW('Sanitation Data'!I95)),NA())</f>
        <v>#N/A</v>
      </c>
      <c r="AW101" s="92" t="e">
        <f ca="true">+IF(AND(ISNUMBER(OFFSET('Sanitation Data'!$I$10,0,10*ROW('Sanitation Data'!I95))),'Data Summary'!DL101="Yes"),OFFSET('Sanitation Data'!$I$10,0,10*ROW('Sanitation Data'!I95)),NA())</f>
        <v>#N/A</v>
      </c>
      <c r="AX101" s="92" t="e">
        <f ca="true">+IF(AND(ISNUMBER(OFFSET('Sanitation Data'!$I$11,0,10*ROW('Sanitation Data'!I95))),'Data Summary'!DM101="Yes"),OFFSET('Sanitation Data'!$I$11,0,10*ROW('Sanitation Data'!I95)),NA())</f>
        <v>#N/A</v>
      </c>
      <c r="AY101" s="92" t="e">
        <f ca="true">+IF(AND(ISNUMBER(OFFSET('Sanitation Data'!$I$12,0,10*ROW('Sanitation Data'!I95))),'Data Summary'!DN101="Yes"),OFFSET('Sanitation Data'!$I$12,0,10*ROW('Sanitation Data'!I95)),NA())</f>
        <v>#N/A</v>
      </c>
      <c r="AZ101" s="93" t="e">
        <f ca="true">+IF(AND(ISNUMBER(OFFSET('Hygiene Data'!$D$5,0,10*ROW('Hygiene Data'!D95))),'Data Summary'!DO101="Yes"),OFFSET('Hygiene Data'!$D$5,0,10*ROW('Hygiene Data'!D95)),NA())</f>
        <v>#N/A</v>
      </c>
      <c r="BA101" s="93" t="e">
        <f ca="true">+IF(AND(ISNUMBER(OFFSET('Hygiene Data'!$D$7,0,10*ROW('Hygiene Data'!D95))),'Data Summary'!DP101="Yes"),OFFSET('Hygiene Data'!$D$7,0,10*ROW('Hygiene Data'!D95)),NA())</f>
        <v>#N/A</v>
      </c>
      <c r="BB101" s="93" t="e">
        <f ca="true">+IF(AND(ISNUMBER(OFFSET('Hygiene Data'!$D$9,0,10*ROW('Hygiene Data'!D95))),'Data Summary'!DQ101="Yes"),OFFSET('Hygiene Data'!$D$9,0,10*ROW('Hygiene Data'!D95)),NA())</f>
        <v>#N/A</v>
      </c>
      <c r="BC101" s="93" t="e">
        <f ca="true">+IF(AND(ISNUMBER(OFFSET('Hygiene Data'!$E$5,0,10*ROW('Hygiene Data'!E95))),'Data Summary'!DR101="Yes"),OFFSET('Hygiene Data'!$E$5,0,10*ROW('Hygiene Data'!E95)),NA())</f>
        <v>#N/A</v>
      </c>
      <c r="BD101" s="93" t="e">
        <f ca="true">+IF(AND(ISNUMBER(OFFSET('Hygiene Data'!$E$7,0,10*ROW('Hygiene Data'!E95))),'Data Summary'!DS101="Yes"),OFFSET('Hygiene Data'!$E$7,0,10*ROW('Hygiene Data'!E95)),NA())</f>
        <v>#N/A</v>
      </c>
      <c r="BE101" s="93" t="e">
        <f ca="true">+IF(AND(ISNUMBER(OFFSET('Hygiene Data'!$E$9,0,10*ROW('Hygiene Data'!E95))),'Data Summary'!DT101="Yes"),OFFSET('Hygiene Data'!$E$9,0,10*ROW('Hygiene Data'!E95)),NA())</f>
        <v>#N/A</v>
      </c>
      <c r="BF101" s="93" t="e">
        <f ca="true">+IF(AND(ISNUMBER(OFFSET('Hygiene Data'!$F$5,0,10*ROW('Hygiene Data'!F95))),'Data Summary'!DU101="Yes"),OFFSET('Hygiene Data'!$F$5,0,10*ROW('Hygiene Data'!F95)),NA())</f>
        <v>#N/A</v>
      </c>
      <c r="BG101" s="93" t="e">
        <f ca="true">+IF(AND(ISNUMBER(OFFSET('Hygiene Data'!$F$7,0,10*ROW('Hygiene Data'!F95))),'Data Summary'!DV101="Yes"),OFFSET('Hygiene Data'!$F$7,0,10*ROW('Hygiene Data'!F95)),NA())</f>
        <v>#N/A</v>
      </c>
      <c r="BH101" s="93" t="e">
        <f ca="true">+IF(AND(ISNUMBER(OFFSET('Hygiene Data'!$F$9,0,10*ROW('Hygiene Data'!F95))),'Data Summary'!DW101="Yes"),OFFSET('Hygiene Data'!$F$9,0,10*ROW('Hygiene Data'!F95)),NA())</f>
        <v>#N/A</v>
      </c>
      <c r="BI101" s="93" t="e">
        <f ca="true">+IF(AND(ISNUMBER(OFFSET('Hygiene Data'!$G$5,0,10*ROW('Hygiene Data'!G95))),'Data Summary'!DX101="Yes"),OFFSET('Hygiene Data'!$G$5,0,10*ROW('Hygiene Data'!G95)),NA())</f>
        <v>#N/A</v>
      </c>
      <c r="BJ101" s="93" t="e">
        <f ca="true">+IF(AND(ISNUMBER(OFFSET('Hygiene Data'!$G$7,0,10*ROW('Hygiene Data'!G95))),'Data Summary'!DY101="Yes"),OFFSET('Hygiene Data'!$G$7,0,10*ROW('Hygiene Data'!G95)),NA())</f>
        <v>#N/A</v>
      </c>
      <c r="BK101" s="93" t="e">
        <f ca="true">+IF(AND(ISNUMBER(OFFSET('Hygiene Data'!$G$9,0,10*ROW('Hygiene Data'!G95))),'Data Summary'!DZ101="Yes"),OFFSET('Hygiene Data'!$G$9,0,10*ROW('Hygiene Data'!G95)),NA())</f>
        <v>#N/A</v>
      </c>
      <c r="BL101" s="93" t="e">
        <f ca="true">+IF(AND(ISNUMBER(OFFSET('Hygiene Data'!$H$5,0,10*ROW('Hygiene Data'!H95))),'Data Summary'!EA101="Yes"),OFFSET('Hygiene Data'!$H$5,0,10*ROW('Hygiene Data'!H95)),NA())</f>
        <v>#N/A</v>
      </c>
      <c r="BM101" s="93" t="e">
        <f ca="true">+IF(AND(ISNUMBER(OFFSET('Hygiene Data'!$H$7,0,10*ROW('Hygiene Data'!H95))),'Data Summary'!EB101="Yes"),OFFSET('Hygiene Data'!$H$7,0,10*ROW('Hygiene Data'!H95)),NA())</f>
        <v>#N/A</v>
      </c>
      <c r="BN101" s="93" t="e">
        <f ca="true">+IF(AND(ISNUMBER(OFFSET('Hygiene Data'!$H$9,0,10*ROW('Hygiene Data'!H95))),'Data Summary'!EC101="Yes"),OFFSET('Hygiene Data'!$H$9,0,10*ROW('Hygiene Data'!H95)),NA())</f>
        <v>#N/A</v>
      </c>
      <c r="BO101" s="93" t="e">
        <f ca="true">+IF(AND(ISNUMBER(OFFSET('Hygiene Data'!$I$5,0,10*ROW('Hygiene Data'!I95))),'Data Summary'!ED101="Yes"),OFFSET('Hygiene Data'!$I$5,0,10*ROW('Hygiene Data'!I95)),NA())</f>
        <v>#N/A</v>
      </c>
      <c r="BP101" s="93" t="e">
        <f ca="true">+IF(AND(ISNUMBER(OFFSET('Hygiene Data'!$I$7,0,10*ROW('Hygiene Data'!I95))),'Data Summary'!EE101="Yes"),OFFSET('Hygiene Data'!$I$7,0,10*ROW('Hygiene Data'!I95)),NA())</f>
        <v>#N/A</v>
      </c>
      <c r="BQ101" s="93" t="e">
        <f ca="true">+IF(AND(ISNUMBER(OFFSET('Hygiene Data'!$I$9,0,10*ROW('Hygiene Data'!I95))),'Data Summary'!EF101="Yes"),OFFSET('Hygiene Data'!$I$9,0,10*ROW('Hygiene Data'!I95)),NA())</f>
        <v>#N/A</v>
      </c>
    </row>
    <row xmlns:x14ac="http://schemas.microsoft.com/office/spreadsheetml/2009/9/ac" r="102" x14ac:dyDescent="0.2">
      <c r="A102" s="329" t="e">
        <f ca="true">+RIGHT('Data Summary'!A102,LEN('Data Summary'!A102)-9)</f>
        <v>#VALUE!</v>
      </c>
      <c r="B102" s="35" t="str">
        <f ca="true">+IF(ISTEXT('Data Summary'!B102),'Data Summary'!B102,"")</f>
        <v/>
      </c>
      <c r="C102" s="328" t="e">
        <f ca="true">+VALUE('Data Summary'!C102)</f>
        <v>#VALUE!</v>
      </c>
      <c r="D102" s="91" t="e">
        <f ca="true">+IF(AND(ISNUMBER(OFFSET('Water Data'!$D$4,0,10*ROW('Water Data'!D96))),'Data Summary'!BS102="Yes"),100-OFFSET('Water Data'!$D$4,0,10*ROW('Water Data'!D96)),NA())</f>
        <v>#N/A</v>
      </c>
      <c r="E102" s="91" t="e">
        <f ca="true">+IF(AND(ISNUMBER(OFFSET('Water Data'!$D$6,0,10*ROW('Water Data'!D96))),'Data Summary'!BT102="Yes"),OFFSET('Water Data'!$D$6,0,10*ROW('Water Data'!D96)),NA())</f>
        <v>#N/A</v>
      </c>
      <c r="F102" s="91" t="e">
        <f ca="true">+IF(AND(ISNUMBER(OFFSET('Water Data'!$D$9,0,10*ROW('Water Data'!D96))),'Data Summary'!BU102="Yes"),OFFSET('Water Data'!$D$9,0,10*ROW('Water Data'!D96)),NA())</f>
        <v>#N/A</v>
      </c>
      <c r="G102" s="91" t="e">
        <f ca="true">+IF(AND(ISNUMBER(OFFSET('Water Data'!$E$4,0,10*ROW('Water Data'!E96))),'Data Summary'!BV102="Yes"),100-OFFSET('Water Data'!$E$4,0,10*ROW('Water Data'!E96)),NA())</f>
        <v>#N/A</v>
      </c>
      <c r="H102" s="91" t="e">
        <f ca="true">+IF(AND(ISNUMBER(OFFSET('Water Data'!$E$6,0,10*ROW('Water Data'!E96))),'Data Summary'!BW102="Yes"),OFFSET('Water Data'!$E$6,0,10*ROW('Water Data'!E96)),NA())</f>
        <v>#N/A</v>
      </c>
      <c r="I102" s="91" t="e">
        <f ca="true">+IF(AND(ISNUMBER(OFFSET('Water Data'!$E$9,0,10*ROW('Water Data'!E96))),'Data Summary'!BX102="Yes"),OFFSET('Water Data'!$E$9,0,10*ROW('Water Data'!E96)),NA())</f>
        <v>#N/A</v>
      </c>
      <c r="J102" s="91" t="e">
        <f ca="true">+IF(AND(ISNUMBER(OFFSET('Water Data'!$F$4,0,10*ROW('Water Data'!F96))),'Data Summary'!BY102="Yes"),100-OFFSET('Water Data'!$F$4,0,10*ROW('Water Data'!F96)),NA())</f>
        <v>#N/A</v>
      </c>
      <c r="K102" s="91" t="e">
        <f ca="true">+IF(AND(ISNUMBER(OFFSET('Water Data'!$F$6,0,10*ROW('Water Data'!F96))),'Data Summary'!BZ102="Yes"),OFFSET('Water Data'!$F$6,0,10*ROW('Water Data'!F96)),NA())</f>
        <v>#N/A</v>
      </c>
      <c r="L102" s="91" t="e">
        <f ca="true">+IF(AND(ISNUMBER(OFFSET('Water Data'!$F$9,0,10*ROW('Water Data'!F96))),'Data Summary'!CA102="Yes"),OFFSET('Water Data'!$F$9,0,10*ROW('Water Data'!F96)),NA())</f>
        <v>#N/A</v>
      </c>
      <c r="M102" s="91" t="e">
        <f ca="true">+IF(AND(ISNUMBER(OFFSET('Water Data'!$G$4,0,10*ROW('Water Data'!G96))),'Data Summary'!CB102="Yes"),100-OFFSET('Water Data'!$G$4,0,10*ROW('Water Data'!G96)),NA())</f>
        <v>#N/A</v>
      </c>
      <c r="N102" s="91" t="e">
        <f ca="true">+IF(AND(ISNUMBER(OFFSET('Water Data'!$G$6,0,10*ROW('Water Data'!G96))),'Data Summary'!CC102="Yes"),OFFSET('Water Data'!$G$6,0,10*ROW('Water Data'!G96)),NA())</f>
        <v>#N/A</v>
      </c>
      <c r="O102" s="91" t="e">
        <f ca="true">+IF(AND(ISNUMBER(OFFSET('Water Data'!$G$9,0,10*ROW('Water Data'!G96))),'Data Summary'!CD102="Yes"),OFFSET('Water Data'!$G$9,0,10*ROW('Water Data'!G96)),NA())</f>
        <v>#N/A</v>
      </c>
      <c r="P102" s="91" t="e">
        <f ca="true">+IF(AND(ISNUMBER(OFFSET('Water Data'!$H$4,0,10*ROW('Water Data'!H96))),'Data Summary'!CE102="Yes"),100-OFFSET('Water Data'!$H$4,0,10*ROW('Water Data'!H96)),NA())</f>
        <v>#N/A</v>
      </c>
      <c r="Q102" s="91" t="e">
        <f ca="true">+IF(AND(ISNUMBER(OFFSET('Water Data'!$H$6,0,10*ROW('Water Data'!H96))),'Data Summary'!CF102="Yes"),OFFSET('Water Data'!$H$6,0,10*ROW('Water Data'!H96)),NA())</f>
        <v>#N/A</v>
      </c>
      <c r="R102" s="91" t="e">
        <f ca="true">+IF(AND(ISNUMBER(OFFSET('Water Data'!$H$9,0,10*ROW('Water Data'!H96))),'Data Summary'!CG102="Yes"),OFFSET('Water Data'!$H$9,0,10*ROW('Water Data'!H96)),NA())</f>
        <v>#N/A</v>
      </c>
      <c r="S102" s="91" t="e">
        <f ca="true">+IF(AND(ISNUMBER(OFFSET('Water Data'!$I$4,0,10*ROW('Water Data'!I96))),'Data Summary'!CH102="Yes"),100-OFFSET('Water Data'!$I$4,0,10*ROW('Water Data'!I96)),NA())</f>
        <v>#N/A</v>
      </c>
      <c r="T102" s="91" t="e">
        <f ca="true">+IF(AND(ISNUMBER(OFFSET('Water Data'!$I$6,0,10*ROW('Water Data'!I96))),'Data Summary'!CI102="Yes"),OFFSET('Water Data'!$I$6,0,10*ROW('Water Data'!I96)),NA())</f>
        <v>#N/A</v>
      </c>
      <c r="U102" s="91" t="e">
        <f ca="true">+IF(AND(ISNUMBER(OFFSET('Water Data'!$I$9,0,10*ROW('Water Data'!I96))),'Data Summary'!CJ102="Yes"),OFFSET('Water Data'!$I$9,0,10*ROW('Water Data'!I96)),NA())</f>
        <v>#N/A</v>
      </c>
      <c r="V102" s="92" t="e">
        <f ca="true">+IF(AND(ISNUMBER(OFFSET('Sanitation Data'!$D$4,0,10*ROW('Sanitation Data'!D96))),'Data Summary'!CK102="Yes"),100-OFFSET('Sanitation Data'!$D$4,0,10*ROW('Sanitation Data'!D96)),NA())</f>
        <v>#N/A</v>
      </c>
      <c r="W102" s="92" t="e">
        <f ca="true">+IF(AND(ISNUMBER(OFFSET('Sanitation Data'!$D$6,0,10*ROW('Sanitation Data'!D96))),'Data Summary'!CL102="Yes"),OFFSET('Sanitation Data'!$D$6,0,10*ROW('Sanitation Data'!D96)),NA())</f>
        <v>#N/A</v>
      </c>
      <c r="X102" s="92" t="e">
        <f ca="true">+IF(AND(ISNUMBER(OFFSET('Sanitation Data'!$D$10,0,10*ROW('Sanitation Data'!D96))),'Data Summary'!CM102="Yes"),OFFSET('Sanitation Data'!$D$10,0,10*ROW('Sanitation Data'!D96)),NA())</f>
        <v>#N/A</v>
      </c>
      <c r="Y102" s="92" t="e">
        <f ca="true">+IF(AND(ISNUMBER(OFFSET('Sanitation Data'!$D$11,0,10*ROW('Sanitation Data'!D96))),'Data Summary'!CN102="Yes"),OFFSET('Sanitation Data'!$D$11,0,10*ROW('Sanitation Data'!D96)),NA())</f>
        <v>#N/A</v>
      </c>
      <c r="Z102" s="92" t="e">
        <f ca="true">+IF(AND(ISNUMBER(OFFSET('Sanitation Data'!$D$12,0,10*ROW('Sanitation Data'!D96))),'Data Summary'!CO102="Yes"),OFFSET('Sanitation Data'!$D$12,0,10*ROW('Sanitation Data'!D96)),NA())</f>
        <v>#N/A</v>
      </c>
      <c r="AA102" s="92" t="e">
        <f ca="true">+IF(AND(ISNUMBER(OFFSET('Sanitation Data'!$E$4,0,10*ROW('Sanitation Data'!E96))),'Data Summary'!CP102="Yes"),100-OFFSET('Sanitation Data'!$E$4,0,10*ROW('Sanitation Data'!E96)),NA())</f>
        <v>#N/A</v>
      </c>
      <c r="AB102" s="92" t="e">
        <f ca="true">+IF(AND(ISNUMBER(OFFSET('Sanitation Data'!$E$6,0,10*ROW('Sanitation Data'!E96))),'Data Summary'!CQ102="Yes"),OFFSET('Sanitation Data'!$E$6,0,10*ROW('Sanitation Data'!E96)),NA())</f>
        <v>#N/A</v>
      </c>
      <c r="AC102" s="92" t="e">
        <f ca="true">+IF(AND(ISNUMBER(OFFSET('Sanitation Data'!$E$10,0,10*ROW('Sanitation Data'!E96))),'Data Summary'!CR102="Yes"),OFFSET('Sanitation Data'!$E$10,0,10*ROW('Sanitation Data'!E96)),NA())</f>
        <v>#N/A</v>
      </c>
      <c r="AD102" s="92" t="e">
        <f ca="true">+IF(AND(ISNUMBER(OFFSET('Sanitation Data'!$E$11,0,10*ROW('Sanitation Data'!E96))),'Data Summary'!CS102="Yes"),OFFSET('Sanitation Data'!$E$11,0,10*ROW('Sanitation Data'!E96)),NA())</f>
        <v>#N/A</v>
      </c>
      <c r="AE102" s="92" t="e">
        <f ca="true">+IF(AND(ISNUMBER(OFFSET('Sanitation Data'!$E$12,0,10*ROW('Sanitation Data'!E96))),'Data Summary'!CT102="Yes"),OFFSET('Sanitation Data'!$E$12,0,10*ROW('Sanitation Data'!E96)),NA())</f>
        <v>#N/A</v>
      </c>
      <c r="AF102" s="92" t="e">
        <f ca="true">+IF(AND(ISNUMBER(OFFSET('Sanitation Data'!$F$4,0,10*ROW('Sanitation Data'!F96))),'Data Summary'!CU102="Yes"),100-OFFSET('Sanitation Data'!$F$4,0,10*ROW('Sanitation Data'!F96)),NA())</f>
        <v>#N/A</v>
      </c>
      <c r="AG102" s="92" t="e">
        <f ca="true">+IF(AND(ISNUMBER(OFFSET('Sanitation Data'!$F$6,0,10*ROW('Sanitation Data'!F96))),'Data Summary'!CV102="Yes"),OFFSET('Sanitation Data'!$F$6,0,10*ROW('Sanitation Data'!F96)),NA())</f>
        <v>#N/A</v>
      </c>
      <c r="AH102" s="92" t="e">
        <f ca="true">+IF(AND(ISNUMBER(OFFSET('Sanitation Data'!$F$10,0,10*ROW('Sanitation Data'!F96))),'Data Summary'!CW102="Yes"),OFFSET('Sanitation Data'!$F$10,0,10*ROW('Sanitation Data'!F96)),NA())</f>
        <v>#N/A</v>
      </c>
      <c r="AI102" s="92" t="e">
        <f ca="true">+IF(AND(ISNUMBER(OFFSET('Sanitation Data'!$F$11,0,10*ROW('Sanitation Data'!F96))),'Data Summary'!CX102="Yes"),OFFSET('Sanitation Data'!$F$11,0,10*ROW('Sanitation Data'!F96)),NA())</f>
        <v>#N/A</v>
      </c>
      <c r="AJ102" s="92" t="e">
        <f ca="true">+IF(AND(ISNUMBER(OFFSET('Sanitation Data'!$F$12,0,10*ROW('Sanitation Data'!F96))),'Data Summary'!CY102="Yes"),OFFSET('Sanitation Data'!$F$12,0,10*ROW('Sanitation Data'!F96)),NA())</f>
        <v>#N/A</v>
      </c>
      <c r="AK102" s="92" t="e">
        <f ca="true">+IF(AND(ISNUMBER(OFFSET('Sanitation Data'!$G$4,0,10*ROW('Sanitation Data'!G96))),'Data Summary'!CZ102="Yes"),100-OFFSET('Sanitation Data'!$G$4,0,10*ROW('Sanitation Data'!G96)),NA())</f>
        <v>#N/A</v>
      </c>
      <c r="AL102" s="92" t="e">
        <f ca="true">+IF(AND(ISNUMBER(OFFSET('Sanitation Data'!$G$6,0,10*ROW('Sanitation Data'!G96))),'Data Summary'!DA102="Yes"),OFFSET('Sanitation Data'!$G$6,0,10*ROW('Sanitation Data'!G96)),NA())</f>
        <v>#N/A</v>
      </c>
      <c r="AM102" s="92" t="e">
        <f ca="true">+IF(AND(ISNUMBER(OFFSET('Sanitation Data'!$G$10,0,10*ROW('Sanitation Data'!G96))),'Data Summary'!DB102="Yes"),OFFSET('Sanitation Data'!$G$10,0,10*ROW('Sanitation Data'!G96)),NA())</f>
        <v>#N/A</v>
      </c>
      <c r="AN102" s="92" t="e">
        <f ca="true">+IF(AND(ISNUMBER(OFFSET('Sanitation Data'!$G$11,0,10*ROW('Sanitation Data'!G96))),'Data Summary'!DC102="Yes"),OFFSET('Sanitation Data'!$G$11,0,10*ROW('Sanitation Data'!G96)),NA())</f>
        <v>#N/A</v>
      </c>
      <c r="AO102" s="92" t="e">
        <f ca="true">+IF(AND(ISNUMBER(OFFSET('Sanitation Data'!$G$12,0,10*ROW('Sanitation Data'!G96))),'Data Summary'!DD102="Yes"),OFFSET('Sanitation Data'!$G$12,0,10*ROW('Sanitation Data'!G96)),NA())</f>
        <v>#N/A</v>
      </c>
      <c r="AP102" s="92" t="e">
        <f ca="true">+IF(AND(ISNUMBER(OFFSET('Sanitation Data'!$H$4,0,10*ROW('Sanitation Data'!H96))),'Data Summary'!DE102="Yes"),100-OFFSET('Sanitation Data'!$H$4,0,10*ROW('Sanitation Data'!H96)),NA())</f>
        <v>#N/A</v>
      </c>
      <c r="AQ102" s="92" t="e">
        <f ca="true">+IF(AND(ISNUMBER(OFFSET('Sanitation Data'!$H$6,0,10*ROW('Sanitation Data'!H96))),'Data Summary'!DF102="Yes"),OFFSET('Sanitation Data'!$H$6,0,10*ROW('Sanitation Data'!H96)),NA())</f>
        <v>#N/A</v>
      </c>
      <c r="AR102" s="92" t="e">
        <f ca="true">+IF(AND(ISNUMBER(OFFSET('Sanitation Data'!$H$10,0,10*ROW('Sanitation Data'!H96))),'Data Summary'!DG102="Yes"),OFFSET('Sanitation Data'!$H$10,0,10*ROW('Sanitation Data'!H96)),NA())</f>
        <v>#N/A</v>
      </c>
      <c r="AS102" s="92" t="e">
        <f ca="true">+IF(AND(ISNUMBER(OFFSET('Sanitation Data'!$H$11,0,10*ROW('Sanitation Data'!H96))),'Data Summary'!DH102="Yes"),OFFSET('Sanitation Data'!$H$11,0,10*ROW('Sanitation Data'!H96)),NA())</f>
        <v>#N/A</v>
      </c>
      <c r="AT102" s="92" t="e">
        <f ca="true">+IF(AND(ISNUMBER(OFFSET('Sanitation Data'!$H$12,0,10*ROW('Sanitation Data'!H96))),'Data Summary'!DI102="Yes"),OFFSET('Sanitation Data'!$H$12,0,10*ROW('Sanitation Data'!H96)),NA())</f>
        <v>#N/A</v>
      </c>
      <c r="AU102" s="92" t="e">
        <f ca="true">+IF(AND(ISNUMBER(OFFSET('Sanitation Data'!$I$4,0,10*ROW('Sanitation Data'!I96))),'Data Summary'!DJ102="Yes"),100-OFFSET('Sanitation Data'!$I$4,0,10*ROW('Sanitation Data'!I96)),NA())</f>
        <v>#N/A</v>
      </c>
      <c r="AV102" s="92" t="e">
        <f ca="true">+IF(AND(ISNUMBER(OFFSET('Sanitation Data'!$I$6,0,10*ROW('Sanitation Data'!I96))),'Data Summary'!DK102="Yes"),OFFSET('Sanitation Data'!$I$6,0,10*ROW('Sanitation Data'!I96)),NA())</f>
        <v>#N/A</v>
      </c>
      <c r="AW102" s="92" t="e">
        <f ca="true">+IF(AND(ISNUMBER(OFFSET('Sanitation Data'!$I$10,0,10*ROW('Sanitation Data'!I96))),'Data Summary'!DL102="Yes"),OFFSET('Sanitation Data'!$I$10,0,10*ROW('Sanitation Data'!I96)),NA())</f>
        <v>#N/A</v>
      </c>
      <c r="AX102" s="92" t="e">
        <f ca="true">+IF(AND(ISNUMBER(OFFSET('Sanitation Data'!$I$11,0,10*ROW('Sanitation Data'!I96))),'Data Summary'!DM102="Yes"),OFFSET('Sanitation Data'!$I$11,0,10*ROW('Sanitation Data'!I96)),NA())</f>
        <v>#N/A</v>
      </c>
      <c r="AY102" s="92" t="e">
        <f ca="true">+IF(AND(ISNUMBER(OFFSET('Sanitation Data'!$I$12,0,10*ROW('Sanitation Data'!I96))),'Data Summary'!DN102="Yes"),OFFSET('Sanitation Data'!$I$12,0,10*ROW('Sanitation Data'!I96)),NA())</f>
        <v>#N/A</v>
      </c>
      <c r="AZ102" s="93" t="e">
        <f ca="true">+IF(AND(ISNUMBER(OFFSET('Hygiene Data'!$D$5,0,10*ROW('Hygiene Data'!D96))),'Data Summary'!DO102="Yes"),OFFSET('Hygiene Data'!$D$5,0,10*ROW('Hygiene Data'!D96)),NA())</f>
        <v>#N/A</v>
      </c>
      <c r="BA102" s="93" t="e">
        <f ca="true">+IF(AND(ISNUMBER(OFFSET('Hygiene Data'!$D$7,0,10*ROW('Hygiene Data'!D96))),'Data Summary'!DP102="Yes"),OFFSET('Hygiene Data'!$D$7,0,10*ROW('Hygiene Data'!D96)),NA())</f>
        <v>#N/A</v>
      </c>
      <c r="BB102" s="93" t="e">
        <f ca="true">+IF(AND(ISNUMBER(OFFSET('Hygiene Data'!$D$9,0,10*ROW('Hygiene Data'!D96))),'Data Summary'!DQ102="Yes"),OFFSET('Hygiene Data'!$D$9,0,10*ROW('Hygiene Data'!D96)),NA())</f>
        <v>#N/A</v>
      </c>
      <c r="BC102" s="93" t="e">
        <f ca="true">+IF(AND(ISNUMBER(OFFSET('Hygiene Data'!$E$5,0,10*ROW('Hygiene Data'!E96))),'Data Summary'!DR102="Yes"),OFFSET('Hygiene Data'!$E$5,0,10*ROW('Hygiene Data'!E96)),NA())</f>
        <v>#N/A</v>
      </c>
      <c r="BD102" s="93" t="e">
        <f ca="true">+IF(AND(ISNUMBER(OFFSET('Hygiene Data'!$E$7,0,10*ROW('Hygiene Data'!E96))),'Data Summary'!DS102="Yes"),OFFSET('Hygiene Data'!$E$7,0,10*ROW('Hygiene Data'!E96)),NA())</f>
        <v>#N/A</v>
      </c>
      <c r="BE102" s="93" t="e">
        <f ca="true">+IF(AND(ISNUMBER(OFFSET('Hygiene Data'!$E$9,0,10*ROW('Hygiene Data'!E96))),'Data Summary'!DT102="Yes"),OFFSET('Hygiene Data'!$E$9,0,10*ROW('Hygiene Data'!E96)),NA())</f>
        <v>#N/A</v>
      </c>
      <c r="BF102" s="93" t="e">
        <f ca="true">+IF(AND(ISNUMBER(OFFSET('Hygiene Data'!$F$5,0,10*ROW('Hygiene Data'!F96))),'Data Summary'!DU102="Yes"),OFFSET('Hygiene Data'!$F$5,0,10*ROW('Hygiene Data'!F96)),NA())</f>
        <v>#N/A</v>
      </c>
      <c r="BG102" s="93" t="e">
        <f ca="true">+IF(AND(ISNUMBER(OFFSET('Hygiene Data'!$F$7,0,10*ROW('Hygiene Data'!F96))),'Data Summary'!DV102="Yes"),OFFSET('Hygiene Data'!$F$7,0,10*ROW('Hygiene Data'!F96)),NA())</f>
        <v>#N/A</v>
      </c>
      <c r="BH102" s="93" t="e">
        <f ca="true">+IF(AND(ISNUMBER(OFFSET('Hygiene Data'!$F$9,0,10*ROW('Hygiene Data'!F96))),'Data Summary'!DW102="Yes"),OFFSET('Hygiene Data'!$F$9,0,10*ROW('Hygiene Data'!F96)),NA())</f>
        <v>#N/A</v>
      </c>
      <c r="BI102" s="93" t="e">
        <f ca="true">+IF(AND(ISNUMBER(OFFSET('Hygiene Data'!$G$5,0,10*ROW('Hygiene Data'!G96))),'Data Summary'!DX102="Yes"),OFFSET('Hygiene Data'!$G$5,0,10*ROW('Hygiene Data'!G96)),NA())</f>
        <v>#N/A</v>
      </c>
      <c r="BJ102" s="93" t="e">
        <f ca="true">+IF(AND(ISNUMBER(OFFSET('Hygiene Data'!$G$7,0,10*ROW('Hygiene Data'!G96))),'Data Summary'!DY102="Yes"),OFFSET('Hygiene Data'!$G$7,0,10*ROW('Hygiene Data'!G96)),NA())</f>
        <v>#N/A</v>
      </c>
      <c r="BK102" s="93" t="e">
        <f ca="true">+IF(AND(ISNUMBER(OFFSET('Hygiene Data'!$G$9,0,10*ROW('Hygiene Data'!G96))),'Data Summary'!DZ102="Yes"),OFFSET('Hygiene Data'!$G$9,0,10*ROW('Hygiene Data'!G96)),NA())</f>
        <v>#N/A</v>
      </c>
      <c r="BL102" s="93" t="e">
        <f ca="true">+IF(AND(ISNUMBER(OFFSET('Hygiene Data'!$H$5,0,10*ROW('Hygiene Data'!H96))),'Data Summary'!EA102="Yes"),OFFSET('Hygiene Data'!$H$5,0,10*ROW('Hygiene Data'!H96)),NA())</f>
        <v>#N/A</v>
      </c>
      <c r="BM102" s="93" t="e">
        <f ca="true">+IF(AND(ISNUMBER(OFFSET('Hygiene Data'!$H$7,0,10*ROW('Hygiene Data'!H96))),'Data Summary'!EB102="Yes"),OFFSET('Hygiene Data'!$H$7,0,10*ROW('Hygiene Data'!H96)),NA())</f>
        <v>#N/A</v>
      </c>
      <c r="BN102" s="93" t="e">
        <f ca="true">+IF(AND(ISNUMBER(OFFSET('Hygiene Data'!$H$9,0,10*ROW('Hygiene Data'!H96))),'Data Summary'!EC102="Yes"),OFFSET('Hygiene Data'!$H$9,0,10*ROW('Hygiene Data'!H96)),NA())</f>
        <v>#N/A</v>
      </c>
      <c r="BO102" s="93" t="e">
        <f ca="true">+IF(AND(ISNUMBER(OFFSET('Hygiene Data'!$I$5,0,10*ROW('Hygiene Data'!I96))),'Data Summary'!ED102="Yes"),OFFSET('Hygiene Data'!$I$5,0,10*ROW('Hygiene Data'!I96)),NA())</f>
        <v>#N/A</v>
      </c>
      <c r="BP102" s="93" t="e">
        <f ca="true">+IF(AND(ISNUMBER(OFFSET('Hygiene Data'!$I$7,0,10*ROW('Hygiene Data'!I96))),'Data Summary'!EE102="Yes"),OFFSET('Hygiene Data'!$I$7,0,10*ROW('Hygiene Data'!I96)),NA())</f>
        <v>#N/A</v>
      </c>
      <c r="BQ102" s="93" t="e">
        <f ca="true">+IF(AND(ISNUMBER(OFFSET('Hygiene Data'!$I$9,0,10*ROW('Hygiene Data'!I96))),'Data Summary'!EF102="Yes"),OFFSET('Hygiene Data'!$I$9,0,10*ROW('Hygiene Data'!I96)),NA())</f>
        <v>#N/A</v>
      </c>
    </row>
    <row xmlns:x14ac="http://schemas.microsoft.com/office/spreadsheetml/2009/9/ac" r="103" x14ac:dyDescent="0.2">
      <c r="A103" s="329" t="e">
        <f ca="true">+RIGHT('Data Summary'!A103,LEN('Data Summary'!A103)-9)</f>
        <v>#VALUE!</v>
      </c>
      <c r="B103" s="35" t="str">
        <f ca="true">+IF(ISTEXT('Data Summary'!B103),'Data Summary'!B103,"")</f>
        <v/>
      </c>
      <c r="C103" s="328" t="e">
        <f ca="true">+VALUE('Data Summary'!C103)</f>
        <v>#VALUE!</v>
      </c>
      <c r="D103" s="91" t="e">
        <f ca="true">+IF(AND(ISNUMBER(OFFSET('Water Data'!$D$4,0,10*ROW('Water Data'!D97))),'Data Summary'!BS103="Yes"),100-OFFSET('Water Data'!$D$4,0,10*ROW('Water Data'!D97)),NA())</f>
        <v>#N/A</v>
      </c>
      <c r="E103" s="91" t="e">
        <f ca="true">+IF(AND(ISNUMBER(OFFSET('Water Data'!$D$6,0,10*ROW('Water Data'!D97))),'Data Summary'!BT103="Yes"),OFFSET('Water Data'!$D$6,0,10*ROW('Water Data'!D97)),NA())</f>
        <v>#N/A</v>
      </c>
      <c r="F103" s="91" t="e">
        <f ca="true">+IF(AND(ISNUMBER(OFFSET('Water Data'!$D$9,0,10*ROW('Water Data'!D97))),'Data Summary'!BU103="Yes"),OFFSET('Water Data'!$D$9,0,10*ROW('Water Data'!D97)),NA())</f>
        <v>#N/A</v>
      </c>
      <c r="G103" s="91" t="e">
        <f ca="true">+IF(AND(ISNUMBER(OFFSET('Water Data'!$E$4,0,10*ROW('Water Data'!E97))),'Data Summary'!BV103="Yes"),100-OFFSET('Water Data'!$E$4,0,10*ROW('Water Data'!E97)),NA())</f>
        <v>#N/A</v>
      </c>
      <c r="H103" s="91" t="e">
        <f ca="true">+IF(AND(ISNUMBER(OFFSET('Water Data'!$E$6,0,10*ROW('Water Data'!E97))),'Data Summary'!BW103="Yes"),OFFSET('Water Data'!$E$6,0,10*ROW('Water Data'!E97)),NA())</f>
        <v>#N/A</v>
      </c>
      <c r="I103" s="91" t="e">
        <f ca="true">+IF(AND(ISNUMBER(OFFSET('Water Data'!$E$9,0,10*ROW('Water Data'!E97))),'Data Summary'!BX103="Yes"),OFFSET('Water Data'!$E$9,0,10*ROW('Water Data'!E97)),NA())</f>
        <v>#N/A</v>
      </c>
      <c r="J103" s="91" t="e">
        <f ca="true">+IF(AND(ISNUMBER(OFFSET('Water Data'!$F$4,0,10*ROW('Water Data'!F97))),'Data Summary'!BY103="Yes"),100-OFFSET('Water Data'!$F$4,0,10*ROW('Water Data'!F97)),NA())</f>
        <v>#N/A</v>
      </c>
      <c r="K103" s="91" t="e">
        <f ca="true">+IF(AND(ISNUMBER(OFFSET('Water Data'!$F$6,0,10*ROW('Water Data'!F97))),'Data Summary'!BZ103="Yes"),OFFSET('Water Data'!$F$6,0,10*ROW('Water Data'!F97)),NA())</f>
        <v>#N/A</v>
      </c>
      <c r="L103" s="91" t="e">
        <f ca="true">+IF(AND(ISNUMBER(OFFSET('Water Data'!$F$9,0,10*ROW('Water Data'!F97))),'Data Summary'!CA103="Yes"),OFFSET('Water Data'!$F$9,0,10*ROW('Water Data'!F97)),NA())</f>
        <v>#N/A</v>
      </c>
      <c r="M103" s="91" t="e">
        <f ca="true">+IF(AND(ISNUMBER(OFFSET('Water Data'!$G$4,0,10*ROW('Water Data'!G97))),'Data Summary'!CB103="Yes"),100-OFFSET('Water Data'!$G$4,0,10*ROW('Water Data'!G97)),NA())</f>
        <v>#N/A</v>
      </c>
      <c r="N103" s="91" t="e">
        <f ca="true">+IF(AND(ISNUMBER(OFFSET('Water Data'!$G$6,0,10*ROW('Water Data'!G97))),'Data Summary'!CC103="Yes"),OFFSET('Water Data'!$G$6,0,10*ROW('Water Data'!G97)),NA())</f>
        <v>#N/A</v>
      </c>
      <c r="O103" s="91" t="e">
        <f ca="true">+IF(AND(ISNUMBER(OFFSET('Water Data'!$G$9,0,10*ROW('Water Data'!G97))),'Data Summary'!CD103="Yes"),OFFSET('Water Data'!$G$9,0,10*ROW('Water Data'!G97)),NA())</f>
        <v>#N/A</v>
      </c>
      <c r="P103" s="91" t="e">
        <f ca="true">+IF(AND(ISNUMBER(OFFSET('Water Data'!$H$4,0,10*ROW('Water Data'!H97))),'Data Summary'!CE103="Yes"),100-OFFSET('Water Data'!$H$4,0,10*ROW('Water Data'!H97)),NA())</f>
        <v>#N/A</v>
      </c>
      <c r="Q103" s="91" t="e">
        <f ca="true">+IF(AND(ISNUMBER(OFFSET('Water Data'!$H$6,0,10*ROW('Water Data'!H97))),'Data Summary'!CF103="Yes"),OFFSET('Water Data'!$H$6,0,10*ROW('Water Data'!H97)),NA())</f>
        <v>#N/A</v>
      </c>
      <c r="R103" s="91" t="e">
        <f ca="true">+IF(AND(ISNUMBER(OFFSET('Water Data'!$H$9,0,10*ROW('Water Data'!H97))),'Data Summary'!CG103="Yes"),OFFSET('Water Data'!$H$9,0,10*ROW('Water Data'!H97)),NA())</f>
        <v>#N/A</v>
      </c>
      <c r="S103" s="91" t="e">
        <f ca="true">+IF(AND(ISNUMBER(OFFSET('Water Data'!$I$4,0,10*ROW('Water Data'!I97))),'Data Summary'!CH103="Yes"),100-OFFSET('Water Data'!$I$4,0,10*ROW('Water Data'!I97)),NA())</f>
        <v>#N/A</v>
      </c>
      <c r="T103" s="91" t="e">
        <f ca="true">+IF(AND(ISNUMBER(OFFSET('Water Data'!$I$6,0,10*ROW('Water Data'!I97))),'Data Summary'!CI103="Yes"),OFFSET('Water Data'!$I$6,0,10*ROW('Water Data'!I97)),NA())</f>
        <v>#N/A</v>
      </c>
      <c r="U103" s="91" t="e">
        <f ca="true">+IF(AND(ISNUMBER(OFFSET('Water Data'!$I$9,0,10*ROW('Water Data'!I97))),'Data Summary'!CJ103="Yes"),OFFSET('Water Data'!$I$9,0,10*ROW('Water Data'!I97)),NA())</f>
        <v>#N/A</v>
      </c>
      <c r="V103" s="92" t="e">
        <f ca="true">+IF(AND(ISNUMBER(OFFSET('Sanitation Data'!$D$4,0,10*ROW('Sanitation Data'!D97))),'Data Summary'!CK103="Yes"),100-OFFSET('Sanitation Data'!$D$4,0,10*ROW('Sanitation Data'!D97)),NA())</f>
        <v>#N/A</v>
      </c>
      <c r="W103" s="92" t="e">
        <f ca="true">+IF(AND(ISNUMBER(OFFSET('Sanitation Data'!$D$6,0,10*ROW('Sanitation Data'!D97))),'Data Summary'!CL103="Yes"),OFFSET('Sanitation Data'!$D$6,0,10*ROW('Sanitation Data'!D97)),NA())</f>
        <v>#N/A</v>
      </c>
      <c r="X103" s="92" t="e">
        <f ca="true">+IF(AND(ISNUMBER(OFFSET('Sanitation Data'!$D$10,0,10*ROW('Sanitation Data'!D97))),'Data Summary'!CM103="Yes"),OFFSET('Sanitation Data'!$D$10,0,10*ROW('Sanitation Data'!D97)),NA())</f>
        <v>#N/A</v>
      </c>
      <c r="Y103" s="92" t="e">
        <f ca="true">+IF(AND(ISNUMBER(OFFSET('Sanitation Data'!$D$11,0,10*ROW('Sanitation Data'!D97))),'Data Summary'!CN103="Yes"),OFFSET('Sanitation Data'!$D$11,0,10*ROW('Sanitation Data'!D97)),NA())</f>
        <v>#N/A</v>
      </c>
      <c r="Z103" s="92" t="e">
        <f ca="true">+IF(AND(ISNUMBER(OFFSET('Sanitation Data'!$D$12,0,10*ROW('Sanitation Data'!D97))),'Data Summary'!CO103="Yes"),OFFSET('Sanitation Data'!$D$12,0,10*ROW('Sanitation Data'!D97)),NA())</f>
        <v>#N/A</v>
      </c>
      <c r="AA103" s="92" t="e">
        <f ca="true">+IF(AND(ISNUMBER(OFFSET('Sanitation Data'!$E$4,0,10*ROW('Sanitation Data'!E97))),'Data Summary'!CP103="Yes"),100-OFFSET('Sanitation Data'!$E$4,0,10*ROW('Sanitation Data'!E97)),NA())</f>
        <v>#N/A</v>
      </c>
      <c r="AB103" s="92" t="e">
        <f ca="true">+IF(AND(ISNUMBER(OFFSET('Sanitation Data'!$E$6,0,10*ROW('Sanitation Data'!E97))),'Data Summary'!CQ103="Yes"),OFFSET('Sanitation Data'!$E$6,0,10*ROW('Sanitation Data'!E97)),NA())</f>
        <v>#N/A</v>
      </c>
      <c r="AC103" s="92" t="e">
        <f ca="true">+IF(AND(ISNUMBER(OFFSET('Sanitation Data'!$E$10,0,10*ROW('Sanitation Data'!E97))),'Data Summary'!CR103="Yes"),OFFSET('Sanitation Data'!$E$10,0,10*ROW('Sanitation Data'!E97)),NA())</f>
        <v>#N/A</v>
      </c>
      <c r="AD103" s="92" t="e">
        <f ca="true">+IF(AND(ISNUMBER(OFFSET('Sanitation Data'!$E$11,0,10*ROW('Sanitation Data'!E97))),'Data Summary'!CS103="Yes"),OFFSET('Sanitation Data'!$E$11,0,10*ROW('Sanitation Data'!E97)),NA())</f>
        <v>#N/A</v>
      </c>
      <c r="AE103" s="92" t="e">
        <f ca="true">+IF(AND(ISNUMBER(OFFSET('Sanitation Data'!$E$12,0,10*ROW('Sanitation Data'!E97))),'Data Summary'!CT103="Yes"),OFFSET('Sanitation Data'!$E$12,0,10*ROW('Sanitation Data'!E97)),NA())</f>
        <v>#N/A</v>
      </c>
      <c r="AF103" s="92" t="e">
        <f ca="true">+IF(AND(ISNUMBER(OFFSET('Sanitation Data'!$F$4,0,10*ROW('Sanitation Data'!F97))),'Data Summary'!CU103="Yes"),100-OFFSET('Sanitation Data'!$F$4,0,10*ROW('Sanitation Data'!F97)),NA())</f>
        <v>#N/A</v>
      </c>
      <c r="AG103" s="92" t="e">
        <f ca="true">+IF(AND(ISNUMBER(OFFSET('Sanitation Data'!$F$6,0,10*ROW('Sanitation Data'!F97))),'Data Summary'!CV103="Yes"),OFFSET('Sanitation Data'!$F$6,0,10*ROW('Sanitation Data'!F97)),NA())</f>
        <v>#N/A</v>
      </c>
      <c r="AH103" s="92" t="e">
        <f ca="true">+IF(AND(ISNUMBER(OFFSET('Sanitation Data'!$F$10,0,10*ROW('Sanitation Data'!F97))),'Data Summary'!CW103="Yes"),OFFSET('Sanitation Data'!$F$10,0,10*ROW('Sanitation Data'!F97)),NA())</f>
        <v>#N/A</v>
      </c>
      <c r="AI103" s="92" t="e">
        <f ca="true">+IF(AND(ISNUMBER(OFFSET('Sanitation Data'!$F$11,0,10*ROW('Sanitation Data'!F97))),'Data Summary'!CX103="Yes"),OFFSET('Sanitation Data'!$F$11,0,10*ROW('Sanitation Data'!F97)),NA())</f>
        <v>#N/A</v>
      </c>
      <c r="AJ103" s="92" t="e">
        <f ca="true">+IF(AND(ISNUMBER(OFFSET('Sanitation Data'!$F$12,0,10*ROW('Sanitation Data'!F97))),'Data Summary'!CY103="Yes"),OFFSET('Sanitation Data'!$F$12,0,10*ROW('Sanitation Data'!F97)),NA())</f>
        <v>#N/A</v>
      </c>
      <c r="AK103" s="92" t="e">
        <f ca="true">+IF(AND(ISNUMBER(OFFSET('Sanitation Data'!$G$4,0,10*ROW('Sanitation Data'!G97))),'Data Summary'!CZ103="Yes"),100-OFFSET('Sanitation Data'!$G$4,0,10*ROW('Sanitation Data'!G97)),NA())</f>
        <v>#N/A</v>
      </c>
      <c r="AL103" s="92" t="e">
        <f ca="true">+IF(AND(ISNUMBER(OFFSET('Sanitation Data'!$G$6,0,10*ROW('Sanitation Data'!G97))),'Data Summary'!DA103="Yes"),OFFSET('Sanitation Data'!$G$6,0,10*ROW('Sanitation Data'!G97)),NA())</f>
        <v>#N/A</v>
      </c>
      <c r="AM103" s="92" t="e">
        <f ca="true">+IF(AND(ISNUMBER(OFFSET('Sanitation Data'!$G$10,0,10*ROW('Sanitation Data'!G97))),'Data Summary'!DB103="Yes"),OFFSET('Sanitation Data'!$G$10,0,10*ROW('Sanitation Data'!G97)),NA())</f>
        <v>#N/A</v>
      </c>
      <c r="AN103" s="92" t="e">
        <f ca="true">+IF(AND(ISNUMBER(OFFSET('Sanitation Data'!$G$11,0,10*ROW('Sanitation Data'!G97))),'Data Summary'!DC103="Yes"),OFFSET('Sanitation Data'!$G$11,0,10*ROW('Sanitation Data'!G97)),NA())</f>
        <v>#N/A</v>
      </c>
      <c r="AO103" s="92" t="e">
        <f ca="true">+IF(AND(ISNUMBER(OFFSET('Sanitation Data'!$G$12,0,10*ROW('Sanitation Data'!G97))),'Data Summary'!DD103="Yes"),OFFSET('Sanitation Data'!$G$12,0,10*ROW('Sanitation Data'!G97)),NA())</f>
        <v>#N/A</v>
      </c>
      <c r="AP103" s="92" t="e">
        <f ca="true">+IF(AND(ISNUMBER(OFFSET('Sanitation Data'!$H$4,0,10*ROW('Sanitation Data'!H97))),'Data Summary'!DE103="Yes"),100-OFFSET('Sanitation Data'!$H$4,0,10*ROW('Sanitation Data'!H97)),NA())</f>
        <v>#N/A</v>
      </c>
      <c r="AQ103" s="92" t="e">
        <f ca="true">+IF(AND(ISNUMBER(OFFSET('Sanitation Data'!$H$6,0,10*ROW('Sanitation Data'!H97))),'Data Summary'!DF103="Yes"),OFFSET('Sanitation Data'!$H$6,0,10*ROW('Sanitation Data'!H97)),NA())</f>
        <v>#N/A</v>
      </c>
      <c r="AR103" s="92" t="e">
        <f ca="true">+IF(AND(ISNUMBER(OFFSET('Sanitation Data'!$H$10,0,10*ROW('Sanitation Data'!H97))),'Data Summary'!DG103="Yes"),OFFSET('Sanitation Data'!$H$10,0,10*ROW('Sanitation Data'!H97)),NA())</f>
        <v>#N/A</v>
      </c>
      <c r="AS103" s="92" t="e">
        <f ca="true">+IF(AND(ISNUMBER(OFFSET('Sanitation Data'!$H$11,0,10*ROW('Sanitation Data'!H97))),'Data Summary'!DH103="Yes"),OFFSET('Sanitation Data'!$H$11,0,10*ROW('Sanitation Data'!H97)),NA())</f>
        <v>#N/A</v>
      </c>
      <c r="AT103" s="92" t="e">
        <f ca="true">+IF(AND(ISNUMBER(OFFSET('Sanitation Data'!$H$12,0,10*ROW('Sanitation Data'!H97))),'Data Summary'!DI103="Yes"),OFFSET('Sanitation Data'!$H$12,0,10*ROW('Sanitation Data'!H97)),NA())</f>
        <v>#N/A</v>
      </c>
      <c r="AU103" s="92" t="e">
        <f ca="true">+IF(AND(ISNUMBER(OFFSET('Sanitation Data'!$I$4,0,10*ROW('Sanitation Data'!I97))),'Data Summary'!DJ103="Yes"),100-OFFSET('Sanitation Data'!$I$4,0,10*ROW('Sanitation Data'!I97)),NA())</f>
        <v>#N/A</v>
      </c>
      <c r="AV103" s="92" t="e">
        <f ca="true">+IF(AND(ISNUMBER(OFFSET('Sanitation Data'!$I$6,0,10*ROW('Sanitation Data'!I97))),'Data Summary'!DK103="Yes"),OFFSET('Sanitation Data'!$I$6,0,10*ROW('Sanitation Data'!I97)),NA())</f>
        <v>#N/A</v>
      </c>
      <c r="AW103" s="92" t="e">
        <f ca="true">+IF(AND(ISNUMBER(OFFSET('Sanitation Data'!$I$10,0,10*ROW('Sanitation Data'!I97))),'Data Summary'!DL103="Yes"),OFFSET('Sanitation Data'!$I$10,0,10*ROW('Sanitation Data'!I97)),NA())</f>
        <v>#N/A</v>
      </c>
      <c r="AX103" s="92" t="e">
        <f ca="true">+IF(AND(ISNUMBER(OFFSET('Sanitation Data'!$I$11,0,10*ROW('Sanitation Data'!I97))),'Data Summary'!DM103="Yes"),OFFSET('Sanitation Data'!$I$11,0,10*ROW('Sanitation Data'!I97)),NA())</f>
        <v>#N/A</v>
      </c>
      <c r="AY103" s="92" t="e">
        <f ca="true">+IF(AND(ISNUMBER(OFFSET('Sanitation Data'!$I$12,0,10*ROW('Sanitation Data'!I97))),'Data Summary'!DN103="Yes"),OFFSET('Sanitation Data'!$I$12,0,10*ROW('Sanitation Data'!I97)),NA())</f>
        <v>#N/A</v>
      </c>
      <c r="AZ103" s="93" t="e">
        <f ca="true">+IF(AND(ISNUMBER(OFFSET('Hygiene Data'!$D$5,0,10*ROW('Hygiene Data'!D97))),'Data Summary'!DO103="Yes"),OFFSET('Hygiene Data'!$D$5,0,10*ROW('Hygiene Data'!D97)),NA())</f>
        <v>#N/A</v>
      </c>
      <c r="BA103" s="93" t="e">
        <f ca="true">+IF(AND(ISNUMBER(OFFSET('Hygiene Data'!$D$7,0,10*ROW('Hygiene Data'!D97))),'Data Summary'!DP103="Yes"),OFFSET('Hygiene Data'!$D$7,0,10*ROW('Hygiene Data'!D97)),NA())</f>
        <v>#N/A</v>
      </c>
      <c r="BB103" s="93" t="e">
        <f ca="true">+IF(AND(ISNUMBER(OFFSET('Hygiene Data'!$D$9,0,10*ROW('Hygiene Data'!D97))),'Data Summary'!DQ103="Yes"),OFFSET('Hygiene Data'!$D$9,0,10*ROW('Hygiene Data'!D97)),NA())</f>
        <v>#N/A</v>
      </c>
      <c r="BC103" s="93" t="e">
        <f ca="true">+IF(AND(ISNUMBER(OFFSET('Hygiene Data'!$E$5,0,10*ROW('Hygiene Data'!E97))),'Data Summary'!DR103="Yes"),OFFSET('Hygiene Data'!$E$5,0,10*ROW('Hygiene Data'!E97)),NA())</f>
        <v>#N/A</v>
      </c>
      <c r="BD103" s="93" t="e">
        <f ca="true">+IF(AND(ISNUMBER(OFFSET('Hygiene Data'!$E$7,0,10*ROW('Hygiene Data'!E97))),'Data Summary'!DS103="Yes"),OFFSET('Hygiene Data'!$E$7,0,10*ROW('Hygiene Data'!E97)),NA())</f>
        <v>#N/A</v>
      </c>
      <c r="BE103" s="93" t="e">
        <f ca="true">+IF(AND(ISNUMBER(OFFSET('Hygiene Data'!$E$9,0,10*ROW('Hygiene Data'!E97))),'Data Summary'!DT103="Yes"),OFFSET('Hygiene Data'!$E$9,0,10*ROW('Hygiene Data'!E97)),NA())</f>
        <v>#N/A</v>
      </c>
      <c r="BF103" s="93" t="e">
        <f ca="true">+IF(AND(ISNUMBER(OFFSET('Hygiene Data'!$F$5,0,10*ROW('Hygiene Data'!F97))),'Data Summary'!DU103="Yes"),OFFSET('Hygiene Data'!$F$5,0,10*ROW('Hygiene Data'!F97)),NA())</f>
        <v>#N/A</v>
      </c>
      <c r="BG103" s="93" t="e">
        <f ca="true">+IF(AND(ISNUMBER(OFFSET('Hygiene Data'!$F$7,0,10*ROW('Hygiene Data'!F97))),'Data Summary'!DV103="Yes"),OFFSET('Hygiene Data'!$F$7,0,10*ROW('Hygiene Data'!F97)),NA())</f>
        <v>#N/A</v>
      </c>
      <c r="BH103" s="93" t="e">
        <f ca="true">+IF(AND(ISNUMBER(OFFSET('Hygiene Data'!$F$9,0,10*ROW('Hygiene Data'!F97))),'Data Summary'!DW103="Yes"),OFFSET('Hygiene Data'!$F$9,0,10*ROW('Hygiene Data'!F97)),NA())</f>
        <v>#N/A</v>
      </c>
      <c r="BI103" s="93" t="e">
        <f ca="true">+IF(AND(ISNUMBER(OFFSET('Hygiene Data'!$G$5,0,10*ROW('Hygiene Data'!G97))),'Data Summary'!DX103="Yes"),OFFSET('Hygiene Data'!$G$5,0,10*ROW('Hygiene Data'!G97)),NA())</f>
        <v>#N/A</v>
      </c>
      <c r="BJ103" s="93" t="e">
        <f ca="true">+IF(AND(ISNUMBER(OFFSET('Hygiene Data'!$G$7,0,10*ROW('Hygiene Data'!G97))),'Data Summary'!DY103="Yes"),OFFSET('Hygiene Data'!$G$7,0,10*ROW('Hygiene Data'!G97)),NA())</f>
        <v>#N/A</v>
      </c>
      <c r="BK103" s="93" t="e">
        <f ca="true">+IF(AND(ISNUMBER(OFFSET('Hygiene Data'!$G$9,0,10*ROW('Hygiene Data'!G97))),'Data Summary'!DZ103="Yes"),OFFSET('Hygiene Data'!$G$9,0,10*ROW('Hygiene Data'!G97)),NA())</f>
        <v>#N/A</v>
      </c>
      <c r="BL103" s="93" t="e">
        <f ca="true">+IF(AND(ISNUMBER(OFFSET('Hygiene Data'!$H$5,0,10*ROW('Hygiene Data'!H97))),'Data Summary'!EA103="Yes"),OFFSET('Hygiene Data'!$H$5,0,10*ROW('Hygiene Data'!H97)),NA())</f>
        <v>#N/A</v>
      </c>
      <c r="BM103" s="93" t="e">
        <f ca="true">+IF(AND(ISNUMBER(OFFSET('Hygiene Data'!$H$7,0,10*ROW('Hygiene Data'!H97))),'Data Summary'!EB103="Yes"),OFFSET('Hygiene Data'!$H$7,0,10*ROW('Hygiene Data'!H97)),NA())</f>
        <v>#N/A</v>
      </c>
      <c r="BN103" s="93" t="e">
        <f ca="true">+IF(AND(ISNUMBER(OFFSET('Hygiene Data'!$H$9,0,10*ROW('Hygiene Data'!H97))),'Data Summary'!EC103="Yes"),OFFSET('Hygiene Data'!$H$9,0,10*ROW('Hygiene Data'!H97)),NA())</f>
        <v>#N/A</v>
      </c>
      <c r="BO103" s="93" t="e">
        <f ca="true">+IF(AND(ISNUMBER(OFFSET('Hygiene Data'!$I$5,0,10*ROW('Hygiene Data'!I97))),'Data Summary'!ED103="Yes"),OFFSET('Hygiene Data'!$I$5,0,10*ROW('Hygiene Data'!I97)),NA())</f>
        <v>#N/A</v>
      </c>
      <c r="BP103" s="93" t="e">
        <f ca="true">+IF(AND(ISNUMBER(OFFSET('Hygiene Data'!$I$7,0,10*ROW('Hygiene Data'!I97))),'Data Summary'!EE103="Yes"),OFFSET('Hygiene Data'!$I$7,0,10*ROW('Hygiene Data'!I97)),NA())</f>
        <v>#N/A</v>
      </c>
      <c r="BQ103" s="93" t="e">
        <f ca="true">+IF(AND(ISNUMBER(OFFSET('Hygiene Data'!$I$9,0,10*ROW('Hygiene Data'!I97))),'Data Summary'!EF103="Yes"),OFFSET('Hygiene Data'!$I$9,0,10*ROW('Hygiene Data'!I97)),NA())</f>
        <v>#N/A</v>
      </c>
    </row>
    <row xmlns:x14ac="http://schemas.microsoft.com/office/spreadsheetml/2009/9/ac" r="104" x14ac:dyDescent="0.2">
      <c r="A104" s="329" t="e">
        <f ca="true">+RIGHT('Data Summary'!A104,LEN('Data Summary'!A104)-9)</f>
        <v>#VALUE!</v>
      </c>
      <c r="B104" s="35" t="str">
        <f ca="true">+IF(ISTEXT('Data Summary'!B104),'Data Summary'!B104,"")</f>
        <v/>
      </c>
      <c r="C104" s="328" t="e">
        <f ca="true">+VALUE('Data Summary'!C104)</f>
        <v>#VALUE!</v>
      </c>
      <c r="D104" s="91" t="e">
        <f ca="true">+IF(AND(ISNUMBER(OFFSET('Water Data'!$D$4,0,10*ROW('Water Data'!D98))),'Data Summary'!BS104="Yes"),100-OFFSET('Water Data'!$D$4,0,10*ROW('Water Data'!D98)),NA())</f>
        <v>#N/A</v>
      </c>
      <c r="E104" s="91" t="e">
        <f ca="true">+IF(AND(ISNUMBER(OFFSET('Water Data'!$D$6,0,10*ROW('Water Data'!D98))),'Data Summary'!BT104="Yes"),OFFSET('Water Data'!$D$6,0,10*ROW('Water Data'!D98)),NA())</f>
        <v>#N/A</v>
      </c>
      <c r="F104" s="91" t="e">
        <f ca="true">+IF(AND(ISNUMBER(OFFSET('Water Data'!$D$9,0,10*ROW('Water Data'!D98))),'Data Summary'!BU104="Yes"),OFFSET('Water Data'!$D$9,0,10*ROW('Water Data'!D98)),NA())</f>
        <v>#N/A</v>
      </c>
      <c r="G104" s="91" t="e">
        <f ca="true">+IF(AND(ISNUMBER(OFFSET('Water Data'!$E$4,0,10*ROW('Water Data'!E98))),'Data Summary'!BV104="Yes"),100-OFFSET('Water Data'!$E$4,0,10*ROW('Water Data'!E98)),NA())</f>
        <v>#N/A</v>
      </c>
      <c r="H104" s="91" t="e">
        <f ca="true">+IF(AND(ISNUMBER(OFFSET('Water Data'!$E$6,0,10*ROW('Water Data'!E98))),'Data Summary'!BW104="Yes"),OFFSET('Water Data'!$E$6,0,10*ROW('Water Data'!E98)),NA())</f>
        <v>#N/A</v>
      </c>
      <c r="I104" s="91" t="e">
        <f ca="true">+IF(AND(ISNUMBER(OFFSET('Water Data'!$E$9,0,10*ROW('Water Data'!E98))),'Data Summary'!BX104="Yes"),OFFSET('Water Data'!$E$9,0,10*ROW('Water Data'!E98)),NA())</f>
        <v>#N/A</v>
      </c>
      <c r="J104" s="91" t="e">
        <f ca="true">+IF(AND(ISNUMBER(OFFSET('Water Data'!$F$4,0,10*ROW('Water Data'!F98))),'Data Summary'!BY104="Yes"),100-OFFSET('Water Data'!$F$4,0,10*ROW('Water Data'!F98)),NA())</f>
        <v>#N/A</v>
      </c>
      <c r="K104" s="91" t="e">
        <f ca="true">+IF(AND(ISNUMBER(OFFSET('Water Data'!$F$6,0,10*ROW('Water Data'!F98))),'Data Summary'!BZ104="Yes"),OFFSET('Water Data'!$F$6,0,10*ROW('Water Data'!F98)),NA())</f>
        <v>#N/A</v>
      </c>
      <c r="L104" s="91" t="e">
        <f ca="true">+IF(AND(ISNUMBER(OFFSET('Water Data'!$F$9,0,10*ROW('Water Data'!F98))),'Data Summary'!CA104="Yes"),OFFSET('Water Data'!$F$9,0,10*ROW('Water Data'!F98)),NA())</f>
        <v>#N/A</v>
      </c>
      <c r="M104" s="91" t="e">
        <f ca="true">+IF(AND(ISNUMBER(OFFSET('Water Data'!$G$4,0,10*ROW('Water Data'!G98))),'Data Summary'!CB104="Yes"),100-OFFSET('Water Data'!$G$4,0,10*ROW('Water Data'!G98)),NA())</f>
        <v>#N/A</v>
      </c>
      <c r="N104" s="91" t="e">
        <f ca="true">+IF(AND(ISNUMBER(OFFSET('Water Data'!$G$6,0,10*ROW('Water Data'!G98))),'Data Summary'!CC104="Yes"),OFFSET('Water Data'!$G$6,0,10*ROW('Water Data'!G98)),NA())</f>
        <v>#N/A</v>
      </c>
      <c r="O104" s="91" t="e">
        <f ca="true">+IF(AND(ISNUMBER(OFFSET('Water Data'!$G$9,0,10*ROW('Water Data'!G98))),'Data Summary'!CD104="Yes"),OFFSET('Water Data'!$G$9,0,10*ROW('Water Data'!G98)),NA())</f>
        <v>#N/A</v>
      </c>
      <c r="P104" s="91" t="e">
        <f ca="true">+IF(AND(ISNUMBER(OFFSET('Water Data'!$H$4,0,10*ROW('Water Data'!H98))),'Data Summary'!CE104="Yes"),100-OFFSET('Water Data'!$H$4,0,10*ROW('Water Data'!H98)),NA())</f>
        <v>#N/A</v>
      </c>
      <c r="Q104" s="91" t="e">
        <f ca="true">+IF(AND(ISNUMBER(OFFSET('Water Data'!$H$6,0,10*ROW('Water Data'!H98))),'Data Summary'!CF104="Yes"),OFFSET('Water Data'!$H$6,0,10*ROW('Water Data'!H98)),NA())</f>
        <v>#N/A</v>
      </c>
      <c r="R104" s="91" t="e">
        <f ca="true">+IF(AND(ISNUMBER(OFFSET('Water Data'!$H$9,0,10*ROW('Water Data'!H98))),'Data Summary'!CG104="Yes"),OFFSET('Water Data'!$H$9,0,10*ROW('Water Data'!H98)),NA())</f>
        <v>#N/A</v>
      </c>
      <c r="S104" s="91" t="e">
        <f ca="true">+IF(AND(ISNUMBER(OFFSET('Water Data'!$I$4,0,10*ROW('Water Data'!I98))),'Data Summary'!CH104="Yes"),100-OFFSET('Water Data'!$I$4,0,10*ROW('Water Data'!I98)),NA())</f>
        <v>#N/A</v>
      </c>
      <c r="T104" s="91" t="e">
        <f ca="true">+IF(AND(ISNUMBER(OFFSET('Water Data'!$I$6,0,10*ROW('Water Data'!I98))),'Data Summary'!CI104="Yes"),OFFSET('Water Data'!$I$6,0,10*ROW('Water Data'!I98)),NA())</f>
        <v>#N/A</v>
      </c>
      <c r="U104" s="91" t="e">
        <f ca="true">+IF(AND(ISNUMBER(OFFSET('Water Data'!$I$9,0,10*ROW('Water Data'!I98))),'Data Summary'!CJ104="Yes"),OFFSET('Water Data'!$I$9,0,10*ROW('Water Data'!I98)),NA())</f>
        <v>#N/A</v>
      </c>
      <c r="V104" s="92" t="e">
        <f ca="true">+IF(AND(ISNUMBER(OFFSET('Sanitation Data'!$D$4,0,10*ROW('Sanitation Data'!D98))),'Data Summary'!CK104="Yes"),100-OFFSET('Sanitation Data'!$D$4,0,10*ROW('Sanitation Data'!D98)),NA())</f>
        <v>#N/A</v>
      </c>
      <c r="W104" s="92" t="e">
        <f ca="true">+IF(AND(ISNUMBER(OFFSET('Sanitation Data'!$D$6,0,10*ROW('Sanitation Data'!D98))),'Data Summary'!CL104="Yes"),OFFSET('Sanitation Data'!$D$6,0,10*ROW('Sanitation Data'!D98)),NA())</f>
        <v>#N/A</v>
      </c>
      <c r="X104" s="92" t="e">
        <f ca="true">+IF(AND(ISNUMBER(OFFSET('Sanitation Data'!$D$10,0,10*ROW('Sanitation Data'!D98))),'Data Summary'!CM104="Yes"),OFFSET('Sanitation Data'!$D$10,0,10*ROW('Sanitation Data'!D98)),NA())</f>
        <v>#N/A</v>
      </c>
      <c r="Y104" s="92" t="e">
        <f ca="true">+IF(AND(ISNUMBER(OFFSET('Sanitation Data'!$D$11,0,10*ROW('Sanitation Data'!D98))),'Data Summary'!CN104="Yes"),OFFSET('Sanitation Data'!$D$11,0,10*ROW('Sanitation Data'!D98)),NA())</f>
        <v>#N/A</v>
      </c>
      <c r="Z104" s="92" t="e">
        <f ca="true">+IF(AND(ISNUMBER(OFFSET('Sanitation Data'!$D$12,0,10*ROW('Sanitation Data'!D98))),'Data Summary'!CO104="Yes"),OFFSET('Sanitation Data'!$D$12,0,10*ROW('Sanitation Data'!D98)),NA())</f>
        <v>#N/A</v>
      </c>
      <c r="AA104" s="92" t="e">
        <f ca="true">+IF(AND(ISNUMBER(OFFSET('Sanitation Data'!$E$4,0,10*ROW('Sanitation Data'!E98))),'Data Summary'!CP104="Yes"),100-OFFSET('Sanitation Data'!$E$4,0,10*ROW('Sanitation Data'!E98)),NA())</f>
        <v>#N/A</v>
      </c>
      <c r="AB104" s="92" t="e">
        <f ca="true">+IF(AND(ISNUMBER(OFFSET('Sanitation Data'!$E$6,0,10*ROW('Sanitation Data'!E98))),'Data Summary'!CQ104="Yes"),OFFSET('Sanitation Data'!$E$6,0,10*ROW('Sanitation Data'!E98)),NA())</f>
        <v>#N/A</v>
      </c>
      <c r="AC104" s="92" t="e">
        <f ca="true">+IF(AND(ISNUMBER(OFFSET('Sanitation Data'!$E$10,0,10*ROW('Sanitation Data'!E98))),'Data Summary'!CR104="Yes"),OFFSET('Sanitation Data'!$E$10,0,10*ROW('Sanitation Data'!E98)),NA())</f>
        <v>#N/A</v>
      </c>
      <c r="AD104" s="92" t="e">
        <f ca="true">+IF(AND(ISNUMBER(OFFSET('Sanitation Data'!$E$11,0,10*ROW('Sanitation Data'!E98))),'Data Summary'!CS104="Yes"),OFFSET('Sanitation Data'!$E$11,0,10*ROW('Sanitation Data'!E98)),NA())</f>
        <v>#N/A</v>
      </c>
      <c r="AE104" s="92" t="e">
        <f ca="true">+IF(AND(ISNUMBER(OFFSET('Sanitation Data'!$E$12,0,10*ROW('Sanitation Data'!E98))),'Data Summary'!CT104="Yes"),OFFSET('Sanitation Data'!$E$12,0,10*ROW('Sanitation Data'!E98)),NA())</f>
        <v>#N/A</v>
      </c>
      <c r="AF104" s="92" t="e">
        <f ca="true">+IF(AND(ISNUMBER(OFFSET('Sanitation Data'!$F$4,0,10*ROW('Sanitation Data'!F98))),'Data Summary'!CU104="Yes"),100-OFFSET('Sanitation Data'!$F$4,0,10*ROW('Sanitation Data'!F98)),NA())</f>
        <v>#N/A</v>
      </c>
      <c r="AG104" s="92" t="e">
        <f ca="true">+IF(AND(ISNUMBER(OFFSET('Sanitation Data'!$F$6,0,10*ROW('Sanitation Data'!F98))),'Data Summary'!CV104="Yes"),OFFSET('Sanitation Data'!$F$6,0,10*ROW('Sanitation Data'!F98)),NA())</f>
        <v>#N/A</v>
      </c>
      <c r="AH104" s="92" t="e">
        <f ca="true">+IF(AND(ISNUMBER(OFFSET('Sanitation Data'!$F$10,0,10*ROW('Sanitation Data'!F98))),'Data Summary'!CW104="Yes"),OFFSET('Sanitation Data'!$F$10,0,10*ROW('Sanitation Data'!F98)),NA())</f>
        <v>#N/A</v>
      </c>
      <c r="AI104" s="92" t="e">
        <f ca="true">+IF(AND(ISNUMBER(OFFSET('Sanitation Data'!$F$11,0,10*ROW('Sanitation Data'!F98))),'Data Summary'!CX104="Yes"),OFFSET('Sanitation Data'!$F$11,0,10*ROW('Sanitation Data'!F98)),NA())</f>
        <v>#N/A</v>
      </c>
      <c r="AJ104" s="92" t="e">
        <f ca="true">+IF(AND(ISNUMBER(OFFSET('Sanitation Data'!$F$12,0,10*ROW('Sanitation Data'!F98))),'Data Summary'!CY104="Yes"),OFFSET('Sanitation Data'!$F$12,0,10*ROW('Sanitation Data'!F98)),NA())</f>
        <v>#N/A</v>
      </c>
      <c r="AK104" s="92" t="e">
        <f ca="true">+IF(AND(ISNUMBER(OFFSET('Sanitation Data'!$G$4,0,10*ROW('Sanitation Data'!G98))),'Data Summary'!CZ104="Yes"),100-OFFSET('Sanitation Data'!$G$4,0,10*ROW('Sanitation Data'!G98)),NA())</f>
        <v>#N/A</v>
      </c>
      <c r="AL104" s="92" t="e">
        <f ca="true">+IF(AND(ISNUMBER(OFFSET('Sanitation Data'!$G$6,0,10*ROW('Sanitation Data'!G98))),'Data Summary'!DA104="Yes"),OFFSET('Sanitation Data'!$G$6,0,10*ROW('Sanitation Data'!G98)),NA())</f>
        <v>#N/A</v>
      </c>
      <c r="AM104" s="92" t="e">
        <f ca="true">+IF(AND(ISNUMBER(OFFSET('Sanitation Data'!$G$10,0,10*ROW('Sanitation Data'!G98))),'Data Summary'!DB104="Yes"),OFFSET('Sanitation Data'!$G$10,0,10*ROW('Sanitation Data'!G98)),NA())</f>
        <v>#N/A</v>
      </c>
      <c r="AN104" s="92" t="e">
        <f ca="true">+IF(AND(ISNUMBER(OFFSET('Sanitation Data'!$G$11,0,10*ROW('Sanitation Data'!G98))),'Data Summary'!DC104="Yes"),OFFSET('Sanitation Data'!$G$11,0,10*ROW('Sanitation Data'!G98)),NA())</f>
        <v>#N/A</v>
      </c>
      <c r="AO104" s="92" t="e">
        <f ca="true">+IF(AND(ISNUMBER(OFFSET('Sanitation Data'!$G$12,0,10*ROW('Sanitation Data'!G98))),'Data Summary'!DD104="Yes"),OFFSET('Sanitation Data'!$G$12,0,10*ROW('Sanitation Data'!G98)),NA())</f>
        <v>#N/A</v>
      </c>
      <c r="AP104" s="92" t="e">
        <f ca="true">+IF(AND(ISNUMBER(OFFSET('Sanitation Data'!$H$4,0,10*ROW('Sanitation Data'!H98))),'Data Summary'!DE104="Yes"),100-OFFSET('Sanitation Data'!$H$4,0,10*ROW('Sanitation Data'!H98)),NA())</f>
        <v>#N/A</v>
      </c>
      <c r="AQ104" s="92" t="e">
        <f ca="true">+IF(AND(ISNUMBER(OFFSET('Sanitation Data'!$H$6,0,10*ROW('Sanitation Data'!H98))),'Data Summary'!DF104="Yes"),OFFSET('Sanitation Data'!$H$6,0,10*ROW('Sanitation Data'!H98)),NA())</f>
        <v>#N/A</v>
      </c>
      <c r="AR104" s="92" t="e">
        <f ca="true">+IF(AND(ISNUMBER(OFFSET('Sanitation Data'!$H$10,0,10*ROW('Sanitation Data'!H98))),'Data Summary'!DG104="Yes"),OFFSET('Sanitation Data'!$H$10,0,10*ROW('Sanitation Data'!H98)),NA())</f>
        <v>#N/A</v>
      </c>
      <c r="AS104" s="92" t="e">
        <f ca="true">+IF(AND(ISNUMBER(OFFSET('Sanitation Data'!$H$11,0,10*ROW('Sanitation Data'!H98))),'Data Summary'!DH104="Yes"),OFFSET('Sanitation Data'!$H$11,0,10*ROW('Sanitation Data'!H98)),NA())</f>
        <v>#N/A</v>
      </c>
      <c r="AT104" s="92" t="e">
        <f ca="true">+IF(AND(ISNUMBER(OFFSET('Sanitation Data'!$H$12,0,10*ROW('Sanitation Data'!H98))),'Data Summary'!DI104="Yes"),OFFSET('Sanitation Data'!$H$12,0,10*ROW('Sanitation Data'!H98)),NA())</f>
        <v>#N/A</v>
      </c>
      <c r="AU104" s="92" t="e">
        <f ca="true">+IF(AND(ISNUMBER(OFFSET('Sanitation Data'!$I$4,0,10*ROW('Sanitation Data'!I98))),'Data Summary'!DJ104="Yes"),100-OFFSET('Sanitation Data'!$I$4,0,10*ROW('Sanitation Data'!I98)),NA())</f>
        <v>#N/A</v>
      </c>
      <c r="AV104" s="92" t="e">
        <f ca="true">+IF(AND(ISNUMBER(OFFSET('Sanitation Data'!$I$6,0,10*ROW('Sanitation Data'!I98))),'Data Summary'!DK104="Yes"),OFFSET('Sanitation Data'!$I$6,0,10*ROW('Sanitation Data'!I98)),NA())</f>
        <v>#N/A</v>
      </c>
      <c r="AW104" s="92" t="e">
        <f ca="true">+IF(AND(ISNUMBER(OFFSET('Sanitation Data'!$I$10,0,10*ROW('Sanitation Data'!I98))),'Data Summary'!DL104="Yes"),OFFSET('Sanitation Data'!$I$10,0,10*ROW('Sanitation Data'!I98)),NA())</f>
        <v>#N/A</v>
      </c>
      <c r="AX104" s="92" t="e">
        <f ca="true">+IF(AND(ISNUMBER(OFFSET('Sanitation Data'!$I$11,0,10*ROW('Sanitation Data'!I98))),'Data Summary'!DM104="Yes"),OFFSET('Sanitation Data'!$I$11,0,10*ROW('Sanitation Data'!I98)),NA())</f>
        <v>#N/A</v>
      </c>
      <c r="AY104" s="92" t="e">
        <f ca="true">+IF(AND(ISNUMBER(OFFSET('Sanitation Data'!$I$12,0,10*ROW('Sanitation Data'!I98))),'Data Summary'!DN104="Yes"),OFFSET('Sanitation Data'!$I$12,0,10*ROW('Sanitation Data'!I98)),NA())</f>
        <v>#N/A</v>
      </c>
      <c r="AZ104" s="93" t="e">
        <f ca="true">+IF(AND(ISNUMBER(OFFSET('Hygiene Data'!$D$5,0,10*ROW('Hygiene Data'!D98))),'Data Summary'!DO104="Yes"),OFFSET('Hygiene Data'!$D$5,0,10*ROW('Hygiene Data'!D98)),NA())</f>
        <v>#N/A</v>
      </c>
      <c r="BA104" s="93" t="e">
        <f ca="true">+IF(AND(ISNUMBER(OFFSET('Hygiene Data'!$D$7,0,10*ROW('Hygiene Data'!D98))),'Data Summary'!DP104="Yes"),OFFSET('Hygiene Data'!$D$7,0,10*ROW('Hygiene Data'!D98)),NA())</f>
        <v>#N/A</v>
      </c>
      <c r="BB104" s="93" t="e">
        <f ca="true">+IF(AND(ISNUMBER(OFFSET('Hygiene Data'!$D$9,0,10*ROW('Hygiene Data'!D98))),'Data Summary'!DQ104="Yes"),OFFSET('Hygiene Data'!$D$9,0,10*ROW('Hygiene Data'!D98)),NA())</f>
        <v>#N/A</v>
      </c>
      <c r="BC104" s="93" t="e">
        <f ca="true">+IF(AND(ISNUMBER(OFFSET('Hygiene Data'!$E$5,0,10*ROW('Hygiene Data'!E98))),'Data Summary'!DR104="Yes"),OFFSET('Hygiene Data'!$E$5,0,10*ROW('Hygiene Data'!E98)),NA())</f>
        <v>#N/A</v>
      </c>
      <c r="BD104" s="93" t="e">
        <f ca="true">+IF(AND(ISNUMBER(OFFSET('Hygiene Data'!$E$7,0,10*ROW('Hygiene Data'!E98))),'Data Summary'!DS104="Yes"),OFFSET('Hygiene Data'!$E$7,0,10*ROW('Hygiene Data'!E98)),NA())</f>
        <v>#N/A</v>
      </c>
      <c r="BE104" s="93" t="e">
        <f ca="true">+IF(AND(ISNUMBER(OFFSET('Hygiene Data'!$E$9,0,10*ROW('Hygiene Data'!E98))),'Data Summary'!DT104="Yes"),OFFSET('Hygiene Data'!$E$9,0,10*ROW('Hygiene Data'!E98)),NA())</f>
        <v>#N/A</v>
      </c>
      <c r="BF104" s="93" t="e">
        <f ca="true">+IF(AND(ISNUMBER(OFFSET('Hygiene Data'!$F$5,0,10*ROW('Hygiene Data'!F98))),'Data Summary'!DU104="Yes"),OFFSET('Hygiene Data'!$F$5,0,10*ROW('Hygiene Data'!F98)),NA())</f>
        <v>#N/A</v>
      </c>
      <c r="BG104" s="93" t="e">
        <f ca="true">+IF(AND(ISNUMBER(OFFSET('Hygiene Data'!$F$7,0,10*ROW('Hygiene Data'!F98))),'Data Summary'!DV104="Yes"),OFFSET('Hygiene Data'!$F$7,0,10*ROW('Hygiene Data'!F98)),NA())</f>
        <v>#N/A</v>
      </c>
      <c r="BH104" s="93" t="e">
        <f ca="true">+IF(AND(ISNUMBER(OFFSET('Hygiene Data'!$F$9,0,10*ROW('Hygiene Data'!F98))),'Data Summary'!DW104="Yes"),OFFSET('Hygiene Data'!$F$9,0,10*ROW('Hygiene Data'!F98)),NA())</f>
        <v>#N/A</v>
      </c>
      <c r="BI104" s="93" t="e">
        <f ca="true">+IF(AND(ISNUMBER(OFFSET('Hygiene Data'!$G$5,0,10*ROW('Hygiene Data'!G98))),'Data Summary'!DX104="Yes"),OFFSET('Hygiene Data'!$G$5,0,10*ROW('Hygiene Data'!G98)),NA())</f>
        <v>#N/A</v>
      </c>
      <c r="BJ104" s="93" t="e">
        <f ca="true">+IF(AND(ISNUMBER(OFFSET('Hygiene Data'!$G$7,0,10*ROW('Hygiene Data'!G98))),'Data Summary'!DY104="Yes"),OFFSET('Hygiene Data'!$G$7,0,10*ROW('Hygiene Data'!G98)),NA())</f>
        <v>#N/A</v>
      </c>
      <c r="BK104" s="93" t="e">
        <f ca="true">+IF(AND(ISNUMBER(OFFSET('Hygiene Data'!$G$9,0,10*ROW('Hygiene Data'!G98))),'Data Summary'!DZ104="Yes"),OFFSET('Hygiene Data'!$G$9,0,10*ROW('Hygiene Data'!G98)),NA())</f>
        <v>#N/A</v>
      </c>
      <c r="BL104" s="93" t="e">
        <f ca="true">+IF(AND(ISNUMBER(OFFSET('Hygiene Data'!$H$5,0,10*ROW('Hygiene Data'!H98))),'Data Summary'!EA104="Yes"),OFFSET('Hygiene Data'!$H$5,0,10*ROW('Hygiene Data'!H98)),NA())</f>
        <v>#N/A</v>
      </c>
      <c r="BM104" s="93" t="e">
        <f ca="true">+IF(AND(ISNUMBER(OFFSET('Hygiene Data'!$H$7,0,10*ROW('Hygiene Data'!H98))),'Data Summary'!EB104="Yes"),OFFSET('Hygiene Data'!$H$7,0,10*ROW('Hygiene Data'!H98)),NA())</f>
        <v>#N/A</v>
      </c>
      <c r="BN104" s="93" t="e">
        <f ca="true">+IF(AND(ISNUMBER(OFFSET('Hygiene Data'!$H$9,0,10*ROW('Hygiene Data'!H98))),'Data Summary'!EC104="Yes"),OFFSET('Hygiene Data'!$H$9,0,10*ROW('Hygiene Data'!H98)),NA())</f>
        <v>#N/A</v>
      </c>
      <c r="BO104" s="93" t="e">
        <f ca="true">+IF(AND(ISNUMBER(OFFSET('Hygiene Data'!$I$5,0,10*ROW('Hygiene Data'!I98))),'Data Summary'!ED104="Yes"),OFFSET('Hygiene Data'!$I$5,0,10*ROW('Hygiene Data'!I98)),NA())</f>
        <v>#N/A</v>
      </c>
      <c r="BP104" s="93" t="e">
        <f ca="true">+IF(AND(ISNUMBER(OFFSET('Hygiene Data'!$I$7,0,10*ROW('Hygiene Data'!I98))),'Data Summary'!EE104="Yes"),OFFSET('Hygiene Data'!$I$7,0,10*ROW('Hygiene Data'!I98)),NA())</f>
        <v>#N/A</v>
      </c>
      <c r="BQ104" s="93" t="e">
        <f ca="true">+IF(AND(ISNUMBER(OFFSET('Hygiene Data'!$I$9,0,10*ROW('Hygiene Data'!I98))),'Data Summary'!EF104="Yes"),OFFSET('Hygiene Data'!$I$9,0,10*ROW('Hygiene Data'!I98)),NA())</f>
        <v>#N/A</v>
      </c>
    </row>
    <row xmlns:x14ac="http://schemas.microsoft.com/office/spreadsheetml/2009/9/ac" r="105" x14ac:dyDescent="0.2">
      <c r="A105" s="329" t="e">
        <f ca="true">+RIGHT('Data Summary'!A105,LEN('Data Summary'!A105)-9)</f>
        <v>#VALUE!</v>
      </c>
      <c r="B105" s="35" t="str">
        <f ca="true">+IF(ISTEXT('Data Summary'!B105),'Data Summary'!B105,"")</f>
        <v/>
      </c>
      <c r="C105" s="328" t="e">
        <f ca="true">+VALUE('Data Summary'!C105)</f>
        <v>#VALUE!</v>
      </c>
      <c r="D105" s="91" t="e">
        <f ca="true">+IF(AND(ISNUMBER(OFFSET('Water Data'!$D$4,0,10*ROW('Water Data'!D99))),'Data Summary'!BS105="Yes"),100-OFFSET('Water Data'!$D$4,0,10*ROW('Water Data'!D99)),NA())</f>
        <v>#N/A</v>
      </c>
      <c r="E105" s="91" t="e">
        <f ca="true">+IF(AND(ISNUMBER(OFFSET('Water Data'!$D$6,0,10*ROW('Water Data'!D99))),'Data Summary'!BT105="Yes"),OFFSET('Water Data'!$D$6,0,10*ROW('Water Data'!D99)),NA())</f>
        <v>#N/A</v>
      </c>
      <c r="F105" s="91" t="e">
        <f ca="true">+IF(AND(ISNUMBER(OFFSET('Water Data'!$D$9,0,10*ROW('Water Data'!D99))),'Data Summary'!BU105="Yes"),OFFSET('Water Data'!$D$9,0,10*ROW('Water Data'!D99)),NA())</f>
        <v>#N/A</v>
      </c>
      <c r="G105" s="91" t="e">
        <f ca="true">+IF(AND(ISNUMBER(OFFSET('Water Data'!$E$4,0,10*ROW('Water Data'!E99))),'Data Summary'!BV105="Yes"),100-OFFSET('Water Data'!$E$4,0,10*ROW('Water Data'!E99)),NA())</f>
        <v>#N/A</v>
      </c>
      <c r="H105" s="91" t="e">
        <f ca="true">+IF(AND(ISNUMBER(OFFSET('Water Data'!$E$6,0,10*ROW('Water Data'!E99))),'Data Summary'!BW105="Yes"),OFFSET('Water Data'!$E$6,0,10*ROW('Water Data'!E99)),NA())</f>
        <v>#N/A</v>
      </c>
      <c r="I105" s="91" t="e">
        <f ca="true">+IF(AND(ISNUMBER(OFFSET('Water Data'!$E$9,0,10*ROW('Water Data'!E99))),'Data Summary'!BX105="Yes"),OFFSET('Water Data'!$E$9,0,10*ROW('Water Data'!E99)),NA())</f>
        <v>#N/A</v>
      </c>
      <c r="J105" s="91" t="e">
        <f ca="true">+IF(AND(ISNUMBER(OFFSET('Water Data'!$F$4,0,10*ROW('Water Data'!F99))),'Data Summary'!BY105="Yes"),100-OFFSET('Water Data'!$F$4,0,10*ROW('Water Data'!F99)),NA())</f>
        <v>#N/A</v>
      </c>
      <c r="K105" s="91" t="e">
        <f ca="true">+IF(AND(ISNUMBER(OFFSET('Water Data'!$F$6,0,10*ROW('Water Data'!F99))),'Data Summary'!BZ105="Yes"),OFFSET('Water Data'!$F$6,0,10*ROW('Water Data'!F99)),NA())</f>
        <v>#N/A</v>
      </c>
      <c r="L105" s="91" t="e">
        <f ca="true">+IF(AND(ISNUMBER(OFFSET('Water Data'!$F$9,0,10*ROW('Water Data'!F99))),'Data Summary'!CA105="Yes"),OFFSET('Water Data'!$F$9,0,10*ROW('Water Data'!F99)),NA())</f>
        <v>#N/A</v>
      </c>
      <c r="M105" s="91" t="e">
        <f ca="true">+IF(AND(ISNUMBER(OFFSET('Water Data'!$G$4,0,10*ROW('Water Data'!G99))),'Data Summary'!CB105="Yes"),100-OFFSET('Water Data'!$G$4,0,10*ROW('Water Data'!G99)),NA())</f>
        <v>#N/A</v>
      </c>
      <c r="N105" s="91" t="e">
        <f ca="true">+IF(AND(ISNUMBER(OFFSET('Water Data'!$G$6,0,10*ROW('Water Data'!G99))),'Data Summary'!CC105="Yes"),OFFSET('Water Data'!$G$6,0,10*ROW('Water Data'!G99)),NA())</f>
        <v>#N/A</v>
      </c>
      <c r="O105" s="91" t="e">
        <f ca="true">+IF(AND(ISNUMBER(OFFSET('Water Data'!$G$9,0,10*ROW('Water Data'!G99))),'Data Summary'!CD105="Yes"),OFFSET('Water Data'!$G$9,0,10*ROW('Water Data'!G99)),NA())</f>
        <v>#N/A</v>
      </c>
      <c r="P105" s="91" t="e">
        <f ca="true">+IF(AND(ISNUMBER(OFFSET('Water Data'!$H$4,0,10*ROW('Water Data'!H99))),'Data Summary'!CE105="Yes"),100-OFFSET('Water Data'!$H$4,0,10*ROW('Water Data'!H99)),NA())</f>
        <v>#N/A</v>
      </c>
      <c r="Q105" s="91" t="e">
        <f ca="true">+IF(AND(ISNUMBER(OFFSET('Water Data'!$H$6,0,10*ROW('Water Data'!H99))),'Data Summary'!CF105="Yes"),OFFSET('Water Data'!$H$6,0,10*ROW('Water Data'!H99)),NA())</f>
        <v>#N/A</v>
      </c>
      <c r="R105" s="91" t="e">
        <f ca="true">+IF(AND(ISNUMBER(OFFSET('Water Data'!$H$9,0,10*ROW('Water Data'!H99))),'Data Summary'!CG105="Yes"),OFFSET('Water Data'!$H$9,0,10*ROW('Water Data'!H99)),NA())</f>
        <v>#N/A</v>
      </c>
      <c r="S105" s="91" t="e">
        <f ca="true">+IF(AND(ISNUMBER(OFFSET('Water Data'!$I$4,0,10*ROW('Water Data'!I99))),'Data Summary'!CH105="Yes"),100-OFFSET('Water Data'!$I$4,0,10*ROW('Water Data'!I99)),NA())</f>
        <v>#N/A</v>
      </c>
      <c r="T105" s="91" t="e">
        <f ca="true">+IF(AND(ISNUMBER(OFFSET('Water Data'!$I$6,0,10*ROW('Water Data'!I99))),'Data Summary'!CI105="Yes"),OFFSET('Water Data'!$I$6,0,10*ROW('Water Data'!I99)),NA())</f>
        <v>#N/A</v>
      </c>
      <c r="U105" s="91" t="e">
        <f ca="true">+IF(AND(ISNUMBER(OFFSET('Water Data'!$I$9,0,10*ROW('Water Data'!I99))),'Data Summary'!CJ105="Yes"),OFFSET('Water Data'!$I$9,0,10*ROW('Water Data'!I99)),NA())</f>
        <v>#N/A</v>
      </c>
      <c r="V105" s="92" t="e">
        <f ca="true">+IF(AND(ISNUMBER(OFFSET('Sanitation Data'!$D$4,0,10*ROW('Sanitation Data'!D99))),'Data Summary'!CK105="Yes"),100-OFFSET('Sanitation Data'!$D$4,0,10*ROW('Sanitation Data'!D99)),NA())</f>
        <v>#N/A</v>
      </c>
      <c r="W105" s="92" t="e">
        <f ca="true">+IF(AND(ISNUMBER(OFFSET('Sanitation Data'!$D$6,0,10*ROW('Sanitation Data'!D99))),'Data Summary'!CL105="Yes"),OFFSET('Sanitation Data'!$D$6,0,10*ROW('Sanitation Data'!D99)),NA())</f>
        <v>#N/A</v>
      </c>
      <c r="X105" s="92" t="e">
        <f ca="true">+IF(AND(ISNUMBER(OFFSET('Sanitation Data'!$D$10,0,10*ROW('Sanitation Data'!D99))),'Data Summary'!CM105="Yes"),OFFSET('Sanitation Data'!$D$10,0,10*ROW('Sanitation Data'!D99)),NA())</f>
        <v>#N/A</v>
      </c>
      <c r="Y105" s="92" t="e">
        <f ca="true">+IF(AND(ISNUMBER(OFFSET('Sanitation Data'!$D$11,0,10*ROW('Sanitation Data'!D99))),'Data Summary'!CN105="Yes"),OFFSET('Sanitation Data'!$D$11,0,10*ROW('Sanitation Data'!D99)),NA())</f>
        <v>#N/A</v>
      </c>
      <c r="Z105" s="92" t="e">
        <f ca="true">+IF(AND(ISNUMBER(OFFSET('Sanitation Data'!$D$12,0,10*ROW('Sanitation Data'!D99))),'Data Summary'!CO105="Yes"),OFFSET('Sanitation Data'!$D$12,0,10*ROW('Sanitation Data'!D99)),NA())</f>
        <v>#N/A</v>
      </c>
      <c r="AA105" s="92" t="e">
        <f ca="true">+IF(AND(ISNUMBER(OFFSET('Sanitation Data'!$E$4,0,10*ROW('Sanitation Data'!E99))),'Data Summary'!CP105="Yes"),100-OFFSET('Sanitation Data'!$E$4,0,10*ROW('Sanitation Data'!E99)),NA())</f>
        <v>#N/A</v>
      </c>
      <c r="AB105" s="92" t="e">
        <f ca="true">+IF(AND(ISNUMBER(OFFSET('Sanitation Data'!$E$6,0,10*ROW('Sanitation Data'!E99))),'Data Summary'!CQ105="Yes"),OFFSET('Sanitation Data'!$E$6,0,10*ROW('Sanitation Data'!E99)),NA())</f>
        <v>#N/A</v>
      </c>
      <c r="AC105" s="92" t="e">
        <f ca="true">+IF(AND(ISNUMBER(OFFSET('Sanitation Data'!$E$10,0,10*ROW('Sanitation Data'!E99))),'Data Summary'!CR105="Yes"),OFFSET('Sanitation Data'!$E$10,0,10*ROW('Sanitation Data'!E99)),NA())</f>
        <v>#N/A</v>
      </c>
      <c r="AD105" s="92" t="e">
        <f ca="true">+IF(AND(ISNUMBER(OFFSET('Sanitation Data'!$E$11,0,10*ROW('Sanitation Data'!E99))),'Data Summary'!CS105="Yes"),OFFSET('Sanitation Data'!$E$11,0,10*ROW('Sanitation Data'!E99)),NA())</f>
        <v>#N/A</v>
      </c>
      <c r="AE105" s="92" t="e">
        <f ca="true">+IF(AND(ISNUMBER(OFFSET('Sanitation Data'!$E$12,0,10*ROW('Sanitation Data'!E99))),'Data Summary'!CT105="Yes"),OFFSET('Sanitation Data'!$E$12,0,10*ROW('Sanitation Data'!E99)),NA())</f>
        <v>#N/A</v>
      </c>
      <c r="AF105" s="92" t="e">
        <f ca="true">+IF(AND(ISNUMBER(OFFSET('Sanitation Data'!$F$4,0,10*ROW('Sanitation Data'!F99))),'Data Summary'!CU105="Yes"),100-OFFSET('Sanitation Data'!$F$4,0,10*ROW('Sanitation Data'!F99)),NA())</f>
        <v>#N/A</v>
      </c>
      <c r="AG105" s="92" t="e">
        <f ca="true">+IF(AND(ISNUMBER(OFFSET('Sanitation Data'!$F$6,0,10*ROW('Sanitation Data'!F99))),'Data Summary'!CV105="Yes"),OFFSET('Sanitation Data'!$F$6,0,10*ROW('Sanitation Data'!F99)),NA())</f>
        <v>#N/A</v>
      </c>
      <c r="AH105" s="92" t="e">
        <f ca="true">+IF(AND(ISNUMBER(OFFSET('Sanitation Data'!$F$10,0,10*ROW('Sanitation Data'!F99))),'Data Summary'!CW105="Yes"),OFFSET('Sanitation Data'!$F$10,0,10*ROW('Sanitation Data'!F99)),NA())</f>
        <v>#N/A</v>
      </c>
      <c r="AI105" s="92" t="e">
        <f ca="true">+IF(AND(ISNUMBER(OFFSET('Sanitation Data'!$F$11,0,10*ROW('Sanitation Data'!F99))),'Data Summary'!CX105="Yes"),OFFSET('Sanitation Data'!$F$11,0,10*ROW('Sanitation Data'!F99)),NA())</f>
        <v>#N/A</v>
      </c>
      <c r="AJ105" s="92" t="e">
        <f ca="true">+IF(AND(ISNUMBER(OFFSET('Sanitation Data'!$F$12,0,10*ROW('Sanitation Data'!F99))),'Data Summary'!CY105="Yes"),OFFSET('Sanitation Data'!$F$12,0,10*ROW('Sanitation Data'!F99)),NA())</f>
        <v>#N/A</v>
      </c>
      <c r="AK105" s="92" t="e">
        <f ca="true">+IF(AND(ISNUMBER(OFFSET('Sanitation Data'!$G$4,0,10*ROW('Sanitation Data'!G99))),'Data Summary'!CZ105="Yes"),100-OFFSET('Sanitation Data'!$G$4,0,10*ROW('Sanitation Data'!G99)),NA())</f>
        <v>#N/A</v>
      </c>
      <c r="AL105" s="92" t="e">
        <f ca="true">+IF(AND(ISNUMBER(OFFSET('Sanitation Data'!$G$6,0,10*ROW('Sanitation Data'!G99))),'Data Summary'!DA105="Yes"),OFFSET('Sanitation Data'!$G$6,0,10*ROW('Sanitation Data'!G99)),NA())</f>
        <v>#N/A</v>
      </c>
      <c r="AM105" s="92" t="e">
        <f ca="true">+IF(AND(ISNUMBER(OFFSET('Sanitation Data'!$G$10,0,10*ROW('Sanitation Data'!G99))),'Data Summary'!DB105="Yes"),OFFSET('Sanitation Data'!$G$10,0,10*ROW('Sanitation Data'!G99)),NA())</f>
        <v>#N/A</v>
      </c>
      <c r="AN105" s="92" t="e">
        <f ca="true">+IF(AND(ISNUMBER(OFFSET('Sanitation Data'!$G$11,0,10*ROW('Sanitation Data'!G99))),'Data Summary'!DC105="Yes"),OFFSET('Sanitation Data'!$G$11,0,10*ROW('Sanitation Data'!G99)),NA())</f>
        <v>#N/A</v>
      </c>
      <c r="AO105" s="92" t="e">
        <f ca="true">+IF(AND(ISNUMBER(OFFSET('Sanitation Data'!$G$12,0,10*ROW('Sanitation Data'!G99))),'Data Summary'!DD105="Yes"),OFFSET('Sanitation Data'!$G$12,0,10*ROW('Sanitation Data'!G99)),NA())</f>
        <v>#N/A</v>
      </c>
      <c r="AP105" s="92" t="e">
        <f ca="true">+IF(AND(ISNUMBER(OFFSET('Sanitation Data'!$H$4,0,10*ROW('Sanitation Data'!H99))),'Data Summary'!DE105="Yes"),100-OFFSET('Sanitation Data'!$H$4,0,10*ROW('Sanitation Data'!H99)),NA())</f>
        <v>#N/A</v>
      </c>
      <c r="AQ105" s="92" t="e">
        <f ca="true">+IF(AND(ISNUMBER(OFFSET('Sanitation Data'!$H$6,0,10*ROW('Sanitation Data'!H99))),'Data Summary'!DF105="Yes"),OFFSET('Sanitation Data'!$H$6,0,10*ROW('Sanitation Data'!H99)),NA())</f>
        <v>#N/A</v>
      </c>
      <c r="AR105" s="92" t="e">
        <f ca="true">+IF(AND(ISNUMBER(OFFSET('Sanitation Data'!$H$10,0,10*ROW('Sanitation Data'!H99))),'Data Summary'!DG105="Yes"),OFFSET('Sanitation Data'!$H$10,0,10*ROW('Sanitation Data'!H99)),NA())</f>
        <v>#N/A</v>
      </c>
      <c r="AS105" s="92" t="e">
        <f ca="true">+IF(AND(ISNUMBER(OFFSET('Sanitation Data'!$H$11,0,10*ROW('Sanitation Data'!H99))),'Data Summary'!DH105="Yes"),OFFSET('Sanitation Data'!$H$11,0,10*ROW('Sanitation Data'!H99)),NA())</f>
        <v>#N/A</v>
      </c>
      <c r="AT105" s="92" t="e">
        <f ca="true">+IF(AND(ISNUMBER(OFFSET('Sanitation Data'!$H$12,0,10*ROW('Sanitation Data'!H99))),'Data Summary'!DI105="Yes"),OFFSET('Sanitation Data'!$H$12,0,10*ROW('Sanitation Data'!H99)),NA())</f>
        <v>#N/A</v>
      </c>
      <c r="AU105" s="92" t="e">
        <f ca="true">+IF(AND(ISNUMBER(OFFSET('Sanitation Data'!$I$4,0,10*ROW('Sanitation Data'!I99))),'Data Summary'!DJ105="Yes"),100-OFFSET('Sanitation Data'!$I$4,0,10*ROW('Sanitation Data'!I99)),NA())</f>
        <v>#N/A</v>
      </c>
      <c r="AV105" s="92" t="e">
        <f ca="true">+IF(AND(ISNUMBER(OFFSET('Sanitation Data'!$I$6,0,10*ROW('Sanitation Data'!I99))),'Data Summary'!DK105="Yes"),OFFSET('Sanitation Data'!$I$6,0,10*ROW('Sanitation Data'!I99)),NA())</f>
        <v>#N/A</v>
      </c>
      <c r="AW105" s="92" t="e">
        <f ca="true">+IF(AND(ISNUMBER(OFFSET('Sanitation Data'!$I$10,0,10*ROW('Sanitation Data'!I99))),'Data Summary'!DL105="Yes"),OFFSET('Sanitation Data'!$I$10,0,10*ROW('Sanitation Data'!I99)),NA())</f>
        <v>#N/A</v>
      </c>
      <c r="AX105" s="92" t="e">
        <f ca="true">+IF(AND(ISNUMBER(OFFSET('Sanitation Data'!$I$11,0,10*ROW('Sanitation Data'!I99))),'Data Summary'!DM105="Yes"),OFFSET('Sanitation Data'!$I$11,0,10*ROW('Sanitation Data'!I99)),NA())</f>
        <v>#N/A</v>
      </c>
      <c r="AY105" s="92" t="e">
        <f ca="true">+IF(AND(ISNUMBER(OFFSET('Sanitation Data'!$I$12,0,10*ROW('Sanitation Data'!I99))),'Data Summary'!DN105="Yes"),OFFSET('Sanitation Data'!$I$12,0,10*ROW('Sanitation Data'!I99)),NA())</f>
        <v>#N/A</v>
      </c>
      <c r="AZ105" s="93" t="e">
        <f ca="true">+IF(AND(ISNUMBER(OFFSET('Hygiene Data'!$D$5,0,10*ROW('Hygiene Data'!D99))),'Data Summary'!DO105="Yes"),OFFSET('Hygiene Data'!$D$5,0,10*ROW('Hygiene Data'!D99)),NA())</f>
        <v>#N/A</v>
      </c>
      <c r="BA105" s="93" t="e">
        <f ca="true">+IF(AND(ISNUMBER(OFFSET('Hygiene Data'!$D$7,0,10*ROW('Hygiene Data'!D99))),'Data Summary'!DP105="Yes"),OFFSET('Hygiene Data'!$D$7,0,10*ROW('Hygiene Data'!D99)),NA())</f>
        <v>#N/A</v>
      </c>
      <c r="BB105" s="93" t="e">
        <f ca="true">+IF(AND(ISNUMBER(OFFSET('Hygiene Data'!$D$9,0,10*ROW('Hygiene Data'!D99))),'Data Summary'!DQ105="Yes"),OFFSET('Hygiene Data'!$D$9,0,10*ROW('Hygiene Data'!D99)),NA())</f>
        <v>#N/A</v>
      </c>
      <c r="BC105" s="93" t="e">
        <f ca="true">+IF(AND(ISNUMBER(OFFSET('Hygiene Data'!$E$5,0,10*ROW('Hygiene Data'!E99))),'Data Summary'!DR105="Yes"),OFFSET('Hygiene Data'!$E$5,0,10*ROW('Hygiene Data'!E99)),NA())</f>
        <v>#N/A</v>
      </c>
      <c r="BD105" s="93" t="e">
        <f ca="true">+IF(AND(ISNUMBER(OFFSET('Hygiene Data'!$E$7,0,10*ROW('Hygiene Data'!E99))),'Data Summary'!DS105="Yes"),OFFSET('Hygiene Data'!$E$7,0,10*ROW('Hygiene Data'!E99)),NA())</f>
        <v>#N/A</v>
      </c>
      <c r="BE105" s="93" t="e">
        <f ca="true">+IF(AND(ISNUMBER(OFFSET('Hygiene Data'!$E$9,0,10*ROW('Hygiene Data'!E99))),'Data Summary'!DT105="Yes"),OFFSET('Hygiene Data'!$E$9,0,10*ROW('Hygiene Data'!E99)),NA())</f>
        <v>#N/A</v>
      </c>
      <c r="BF105" s="93" t="e">
        <f ca="true">+IF(AND(ISNUMBER(OFFSET('Hygiene Data'!$F$5,0,10*ROW('Hygiene Data'!F99))),'Data Summary'!DU105="Yes"),OFFSET('Hygiene Data'!$F$5,0,10*ROW('Hygiene Data'!F99)),NA())</f>
        <v>#N/A</v>
      </c>
      <c r="BG105" s="93" t="e">
        <f ca="true">+IF(AND(ISNUMBER(OFFSET('Hygiene Data'!$F$7,0,10*ROW('Hygiene Data'!F99))),'Data Summary'!DV105="Yes"),OFFSET('Hygiene Data'!$F$7,0,10*ROW('Hygiene Data'!F99)),NA())</f>
        <v>#N/A</v>
      </c>
      <c r="BH105" s="93" t="e">
        <f ca="true">+IF(AND(ISNUMBER(OFFSET('Hygiene Data'!$F$9,0,10*ROW('Hygiene Data'!F99))),'Data Summary'!DW105="Yes"),OFFSET('Hygiene Data'!$F$9,0,10*ROW('Hygiene Data'!F99)),NA())</f>
        <v>#N/A</v>
      </c>
      <c r="BI105" s="93" t="e">
        <f ca="true">+IF(AND(ISNUMBER(OFFSET('Hygiene Data'!$G$5,0,10*ROW('Hygiene Data'!G99))),'Data Summary'!DX105="Yes"),OFFSET('Hygiene Data'!$G$5,0,10*ROW('Hygiene Data'!G99)),NA())</f>
        <v>#N/A</v>
      </c>
      <c r="BJ105" s="93" t="e">
        <f ca="true">+IF(AND(ISNUMBER(OFFSET('Hygiene Data'!$G$7,0,10*ROW('Hygiene Data'!G99))),'Data Summary'!DY105="Yes"),OFFSET('Hygiene Data'!$G$7,0,10*ROW('Hygiene Data'!G99)),NA())</f>
        <v>#N/A</v>
      </c>
      <c r="BK105" s="93" t="e">
        <f ca="true">+IF(AND(ISNUMBER(OFFSET('Hygiene Data'!$G$9,0,10*ROW('Hygiene Data'!G99))),'Data Summary'!DZ105="Yes"),OFFSET('Hygiene Data'!$G$9,0,10*ROW('Hygiene Data'!G99)),NA())</f>
        <v>#N/A</v>
      </c>
      <c r="BL105" s="93" t="e">
        <f ca="true">+IF(AND(ISNUMBER(OFFSET('Hygiene Data'!$H$5,0,10*ROW('Hygiene Data'!H99))),'Data Summary'!EA105="Yes"),OFFSET('Hygiene Data'!$H$5,0,10*ROW('Hygiene Data'!H99)),NA())</f>
        <v>#N/A</v>
      </c>
      <c r="BM105" s="93" t="e">
        <f ca="true">+IF(AND(ISNUMBER(OFFSET('Hygiene Data'!$H$7,0,10*ROW('Hygiene Data'!H99))),'Data Summary'!EB105="Yes"),OFFSET('Hygiene Data'!$H$7,0,10*ROW('Hygiene Data'!H99)),NA())</f>
        <v>#N/A</v>
      </c>
      <c r="BN105" s="93" t="e">
        <f ca="true">+IF(AND(ISNUMBER(OFFSET('Hygiene Data'!$H$9,0,10*ROW('Hygiene Data'!H99))),'Data Summary'!EC105="Yes"),OFFSET('Hygiene Data'!$H$9,0,10*ROW('Hygiene Data'!H99)),NA())</f>
        <v>#N/A</v>
      </c>
      <c r="BO105" s="93" t="e">
        <f ca="true">+IF(AND(ISNUMBER(OFFSET('Hygiene Data'!$I$5,0,10*ROW('Hygiene Data'!I99))),'Data Summary'!ED105="Yes"),OFFSET('Hygiene Data'!$I$5,0,10*ROW('Hygiene Data'!I99)),NA())</f>
        <v>#N/A</v>
      </c>
      <c r="BP105" s="93" t="e">
        <f ca="true">+IF(AND(ISNUMBER(OFFSET('Hygiene Data'!$I$7,0,10*ROW('Hygiene Data'!I99))),'Data Summary'!EE105="Yes"),OFFSET('Hygiene Data'!$I$7,0,10*ROW('Hygiene Data'!I99)),NA())</f>
        <v>#N/A</v>
      </c>
      <c r="BQ105" s="93" t="e">
        <f ca="true">+IF(AND(ISNUMBER(OFFSET('Hygiene Data'!$I$9,0,10*ROW('Hygiene Data'!I99))),'Data Summary'!EF105="Yes"),OFFSET('Hygiene Data'!$I$9,0,10*ROW('Hygiene Data'!I99)),NA())</f>
        <v>#N/A</v>
      </c>
    </row>
    <row xmlns:x14ac="http://schemas.microsoft.com/office/spreadsheetml/2009/9/ac" r="106" x14ac:dyDescent="0.2">
      <c r="A106" s="329" t="e">
        <f ca="true">+RIGHT('Data Summary'!A106,LEN('Data Summary'!A106)-9)</f>
        <v>#VALUE!</v>
      </c>
      <c r="B106" s="35" t="str">
        <f ca="true">+IF(ISTEXT('Data Summary'!B106),'Data Summary'!B106,"")</f>
        <v/>
      </c>
      <c r="C106" s="328" t="e">
        <f ca="true">+VALUE('Data Summary'!C106)</f>
        <v>#VALUE!</v>
      </c>
      <c r="D106" s="91" t="e">
        <f ca="true">+IF(AND(ISNUMBER(OFFSET('Water Data'!$D$4,0,10*ROW('Water Data'!D100))),'Data Summary'!BS106="Yes"),100-OFFSET('Water Data'!$D$4,0,10*ROW('Water Data'!D100)),NA())</f>
        <v>#N/A</v>
      </c>
      <c r="E106" s="91" t="e">
        <f ca="true">+IF(AND(ISNUMBER(OFFSET('Water Data'!$D$6,0,10*ROW('Water Data'!D100))),'Data Summary'!BT106="Yes"),OFFSET('Water Data'!$D$6,0,10*ROW('Water Data'!D100)),NA())</f>
        <v>#N/A</v>
      </c>
      <c r="F106" s="91" t="e">
        <f ca="true">+IF(AND(ISNUMBER(OFFSET('Water Data'!$D$9,0,10*ROW('Water Data'!D100))),'Data Summary'!BU106="Yes"),OFFSET('Water Data'!$D$9,0,10*ROW('Water Data'!D100)),NA())</f>
        <v>#N/A</v>
      </c>
      <c r="G106" s="91" t="e">
        <f ca="true">+IF(AND(ISNUMBER(OFFSET('Water Data'!$E$4,0,10*ROW('Water Data'!E100))),'Data Summary'!BV106="Yes"),100-OFFSET('Water Data'!$E$4,0,10*ROW('Water Data'!E100)),NA())</f>
        <v>#N/A</v>
      </c>
      <c r="H106" s="91" t="e">
        <f ca="true">+IF(AND(ISNUMBER(OFFSET('Water Data'!$E$6,0,10*ROW('Water Data'!E100))),'Data Summary'!BW106="Yes"),OFFSET('Water Data'!$E$6,0,10*ROW('Water Data'!E100)),NA())</f>
        <v>#N/A</v>
      </c>
      <c r="I106" s="91" t="e">
        <f ca="true">+IF(AND(ISNUMBER(OFFSET('Water Data'!$E$9,0,10*ROW('Water Data'!E100))),'Data Summary'!BX106="Yes"),OFFSET('Water Data'!$E$9,0,10*ROW('Water Data'!E100)),NA())</f>
        <v>#N/A</v>
      </c>
      <c r="J106" s="91" t="e">
        <f ca="true">+IF(AND(ISNUMBER(OFFSET('Water Data'!$F$4,0,10*ROW('Water Data'!F100))),'Data Summary'!BY106="Yes"),100-OFFSET('Water Data'!$F$4,0,10*ROW('Water Data'!F100)),NA())</f>
        <v>#N/A</v>
      </c>
      <c r="K106" s="91" t="e">
        <f ca="true">+IF(AND(ISNUMBER(OFFSET('Water Data'!$F$6,0,10*ROW('Water Data'!F100))),'Data Summary'!BZ106="Yes"),OFFSET('Water Data'!$F$6,0,10*ROW('Water Data'!F100)),NA())</f>
        <v>#N/A</v>
      </c>
      <c r="L106" s="91" t="e">
        <f ca="true">+IF(AND(ISNUMBER(OFFSET('Water Data'!$F$9,0,10*ROW('Water Data'!F100))),'Data Summary'!CA106="Yes"),OFFSET('Water Data'!$F$9,0,10*ROW('Water Data'!F100)),NA())</f>
        <v>#N/A</v>
      </c>
      <c r="M106" s="91" t="e">
        <f ca="true">+IF(AND(ISNUMBER(OFFSET('Water Data'!$G$4,0,10*ROW('Water Data'!G100))),'Data Summary'!CB106="Yes"),100-OFFSET('Water Data'!$G$4,0,10*ROW('Water Data'!G100)),NA())</f>
        <v>#N/A</v>
      </c>
      <c r="N106" s="91" t="e">
        <f ca="true">+IF(AND(ISNUMBER(OFFSET('Water Data'!$G$6,0,10*ROW('Water Data'!G100))),'Data Summary'!CC106="Yes"),OFFSET('Water Data'!$G$6,0,10*ROW('Water Data'!G100)),NA())</f>
        <v>#N/A</v>
      </c>
      <c r="O106" s="91" t="e">
        <f ca="true">+IF(AND(ISNUMBER(OFFSET('Water Data'!$G$9,0,10*ROW('Water Data'!G100))),'Data Summary'!CD106="Yes"),OFFSET('Water Data'!$G$9,0,10*ROW('Water Data'!G100)),NA())</f>
        <v>#N/A</v>
      </c>
      <c r="P106" s="91" t="e">
        <f ca="true">+IF(AND(ISNUMBER(OFFSET('Water Data'!$H$4,0,10*ROW('Water Data'!H100))),'Data Summary'!CE106="Yes"),100-OFFSET('Water Data'!$H$4,0,10*ROW('Water Data'!H100)),NA())</f>
        <v>#N/A</v>
      </c>
      <c r="Q106" s="91" t="e">
        <f ca="true">+IF(AND(ISNUMBER(OFFSET('Water Data'!$H$6,0,10*ROW('Water Data'!H100))),'Data Summary'!CF106="Yes"),OFFSET('Water Data'!$H$6,0,10*ROW('Water Data'!H100)),NA())</f>
        <v>#N/A</v>
      </c>
      <c r="R106" s="91" t="e">
        <f ca="true">+IF(AND(ISNUMBER(OFFSET('Water Data'!$H$9,0,10*ROW('Water Data'!H100))),'Data Summary'!CG106="Yes"),OFFSET('Water Data'!$H$9,0,10*ROW('Water Data'!H100)),NA())</f>
        <v>#N/A</v>
      </c>
      <c r="S106" s="91" t="e">
        <f ca="true">+IF(AND(ISNUMBER(OFFSET('Water Data'!$I$4,0,10*ROW('Water Data'!I100))),'Data Summary'!CH106="Yes"),100-OFFSET('Water Data'!$I$4,0,10*ROW('Water Data'!I100)),NA())</f>
        <v>#N/A</v>
      </c>
      <c r="T106" s="91" t="e">
        <f ca="true">+IF(AND(ISNUMBER(OFFSET('Water Data'!$I$6,0,10*ROW('Water Data'!I100))),'Data Summary'!CI106="Yes"),OFFSET('Water Data'!$I$6,0,10*ROW('Water Data'!I100)),NA())</f>
        <v>#N/A</v>
      </c>
      <c r="U106" s="91" t="e">
        <f ca="true">+IF(AND(ISNUMBER(OFFSET('Water Data'!$I$9,0,10*ROW('Water Data'!I100))),'Data Summary'!CJ106="Yes"),OFFSET('Water Data'!$I$9,0,10*ROW('Water Data'!I100)),NA())</f>
        <v>#N/A</v>
      </c>
      <c r="V106" s="92" t="e">
        <f ca="true">+IF(AND(ISNUMBER(OFFSET('Sanitation Data'!$D$4,0,10*ROW('Sanitation Data'!D100))),'Data Summary'!CK106="Yes"),100-OFFSET('Sanitation Data'!$D$4,0,10*ROW('Sanitation Data'!D100)),NA())</f>
        <v>#N/A</v>
      </c>
      <c r="W106" s="92" t="e">
        <f ca="true">+IF(AND(ISNUMBER(OFFSET('Sanitation Data'!$D$6,0,10*ROW('Sanitation Data'!D100))),'Data Summary'!CL106="Yes"),OFFSET('Sanitation Data'!$D$6,0,10*ROW('Sanitation Data'!D100)),NA())</f>
        <v>#N/A</v>
      </c>
      <c r="X106" s="92" t="e">
        <f ca="true">+IF(AND(ISNUMBER(OFFSET('Sanitation Data'!$D$10,0,10*ROW('Sanitation Data'!D100))),'Data Summary'!CM106="Yes"),OFFSET('Sanitation Data'!$D$10,0,10*ROW('Sanitation Data'!D100)),NA())</f>
        <v>#N/A</v>
      </c>
      <c r="Y106" s="92" t="e">
        <f ca="true">+IF(AND(ISNUMBER(OFFSET('Sanitation Data'!$D$11,0,10*ROW('Sanitation Data'!D100))),'Data Summary'!CN106="Yes"),OFFSET('Sanitation Data'!$D$11,0,10*ROW('Sanitation Data'!D100)),NA())</f>
        <v>#N/A</v>
      </c>
      <c r="Z106" s="92" t="e">
        <f ca="true">+IF(AND(ISNUMBER(OFFSET('Sanitation Data'!$D$12,0,10*ROW('Sanitation Data'!D100))),'Data Summary'!CO106="Yes"),OFFSET('Sanitation Data'!$D$12,0,10*ROW('Sanitation Data'!D100)),NA())</f>
        <v>#N/A</v>
      </c>
      <c r="AA106" s="92" t="e">
        <f ca="true">+IF(AND(ISNUMBER(OFFSET('Sanitation Data'!$E$4,0,10*ROW('Sanitation Data'!E100))),'Data Summary'!CP106="Yes"),100-OFFSET('Sanitation Data'!$E$4,0,10*ROW('Sanitation Data'!E100)),NA())</f>
        <v>#N/A</v>
      </c>
      <c r="AB106" s="92" t="e">
        <f ca="true">+IF(AND(ISNUMBER(OFFSET('Sanitation Data'!$E$6,0,10*ROW('Sanitation Data'!E100))),'Data Summary'!CQ106="Yes"),OFFSET('Sanitation Data'!$E$6,0,10*ROW('Sanitation Data'!E100)),NA())</f>
        <v>#N/A</v>
      </c>
      <c r="AC106" s="92" t="e">
        <f ca="true">+IF(AND(ISNUMBER(OFFSET('Sanitation Data'!$E$10,0,10*ROW('Sanitation Data'!E100))),'Data Summary'!CR106="Yes"),OFFSET('Sanitation Data'!$E$10,0,10*ROW('Sanitation Data'!E100)),NA())</f>
        <v>#N/A</v>
      </c>
      <c r="AD106" s="92" t="e">
        <f ca="true">+IF(AND(ISNUMBER(OFFSET('Sanitation Data'!$E$11,0,10*ROW('Sanitation Data'!E100))),'Data Summary'!CS106="Yes"),OFFSET('Sanitation Data'!$E$11,0,10*ROW('Sanitation Data'!E100)),NA())</f>
        <v>#N/A</v>
      </c>
      <c r="AE106" s="92" t="e">
        <f ca="true">+IF(AND(ISNUMBER(OFFSET('Sanitation Data'!$E$12,0,10*ROW('Sanitation Data'!E100))),'Data Summary'!CT106="Yes"),OFFSET('Sanitation Data'!$E$12,0,10*ROW('Sanitation Data'!E100)),NA())</f>
        <v>#N/A</v>
      </c>
      <c r="AF106" s="92" t="e">
        <f ca="true">+IF(AND(ISNUMBER(OFFSET('Sanitation Data'!$F$4,0,10*ROW('Sanitation Data'!F100))),'Data Summary'!CU106="Yes"),100-OFFSET('Sanitation Data'!$F$4,0,10*ROW('Sanitation Data'!F100)),NA())</f>
        <v>#N/A</v>
      </c>
      <c r="AG106" s="92" t="e">
        <f ca="true">+IF(AND(ISNUMBER(OFFSET('Sanitation Data'!$F$6,0,10*ROW('Sanitation Data'!F100))),'Data Summary'!CV106="Yes"),OFFSET('Sanitation Data'!$F$6,0,10*ROW('Sanitation Data'!F100)),NA())</f>
        <v>#N/A</v>
      </c>
      <c r="AH106" s="92" t="e">
        <f ca="true">+IF(AND(ISNUMBER(OFFSET('Sanitation Data'!$F$10,0,10*ROW('Sanitation Data'!F100))),'Data Summary'!CW106="Yes"),OFFSET('Sanitation Data'!$F$10,0,10*ROW('Sanitation Data'!F100)),NA())</f>
        <v>#N/A</v>
      </c>
      <c r="AI106" s="92" t="e">
        <f ca="true">+IF(AND(ISNUMBER(OFFSET('Sanitation Data'!$F$11,0,10*ROW('Sanitation Data'!F100))),'Data Summary'!CX106="Yes"),OFFSET('Sanitation Data'!$F$11,0,10*ROW('Sanitation Data'!F100)),NA())</f>
        <v>#N/A</v>
      </c>
      <c r="AJ106" s="92" t="e">
        <f ca="true">+IF(AND(ISNUMBER(OFFSET('Sanitation Data'!$F$12,0,10*ROW('Sanitation Data'!F100))),'Data Summary'!CY106="Yes"),OFFSET('Sanitation Data'!$F$12,0,10*ROW('Sanitation Data'!F100)),NA())</f>
        <v>#N/A</v>
      </c>
      <c r="AK106" s="92" t="e">
        <f ca="true">+IF(AND(ISNUMBER(OFFSET('Sanitation Data'!$G$4,0,10*ROW('Sanitation Data'!G100))),'Data Summary'!CZ106="Yes"),100-OFFSET('Sanitation Data'!$G$4,0,10*ROW('Sanitation Data'!G100)),NA())</f>
        <v>#N/A</v>
      </c>
      <c r="AL106" s="92" t="e">
        <f ca="true">+IF(AND(ISNUMBER(OFFSET('Sanitation Data'!$G$6,0,10*ROW('Sanitation Data'!G100))),'Data Summary'!DA106="Yes"),OFFSET('Sanitation Data'!$G$6,0,10*ROW('Sanitation Data'!G100)),NA())</f>
        <v>#N/A</v>
      </c>
      <c r="AM106" s="92" t="e">
        <f ca="true">+IF(AND(ISNUMBER(OFFSET('Sanitation Data'!$G$10,0,10*ROW('Sanitation Data'!G100))),'Data Summary'!DB106="Yes"),OFFSET('Sanitation Data'!$G$10,0,10*ROW('Sanitation Data'!G100)),NA())</f>
        <v>#N/A</v>
      </c>
      <c r="AN106" s="92" t="e">
        <f ca="true">+IF(AND(ISNUMBER(OFFSET('Sanitation Data'!$G$11,0,10*ROW('Sanitation Data'!G100))),'Data Summary'!DC106="Yes"),OFFSET('Sanitation Data'!$G$11,0,10*ROW('Sanitation Data'!G100)),NA())</f>
        <v>#N/A</v>
      </c>
      <c r="AO106" s="92" t="e">
        <f ca="true">+IF(AND(ISNUMBER(OFFSET('Sanitation Data'!$G$12,0,10*ROW('Sanitation Data'!G100))),'Data Summary'!DD106="Yes"),OFFSET('Sanitation Data'!$G$12,0,10*ROW('Sanitation Data'!G100)),NA())</f>
        <v>#N/A</v>
      </c>
      <c r="AP106" s="92" t="e">
        <f ca="true">+IF(AND(ISNUMBER(OFFSET('Sanitation Data'!$H$4,0,10*ROW('Sanitation Data'!H100))),'Data Summary'!DE106="Yes"),100-OFFSET('Sanitation Data'!$H$4,0,10*ROW('Sanitation Data'!H100)),NA())</f>
        <v>#N/A</v>
      </c>
      <c r="AQ106" s="92" t="e">
        <f ca="true">+IF(AND(ISNUMBER(OFFSET('Sanitation Data'!$H$6,0,10*ROW('Sanitation Data'!H100))),'Data Summary'!DF106="Yes"),OFFSET('Sanitation Data'!$H$6,0,10*ROW('Sanitation Data'!H100)),NA())</f>
        <v>#N/A</v>
      </c>
      <c r="AR106" s="92" t="e">
        <f ca="true">+IF(AND(ISNUMBER(OFFSET('Sanitation Data'!$H$10,0,10*ROW('Sanitation Data'!H100))),'Data Summary'!DG106="Yes"),OFFSET('Sanitation Data'!$H$10,0,10*ROW('Sanitation Data'!H100)),NA())</f>
        <v>#N/A</v>
      </c>
      <c r="AS106" s="92" t="e">
        <f ca="true">+IF(AND(ISNUMBER(OFFSET('Sanitation Data'!$H$11,0,10*ROW('Sanitation Data'!H100))),'Data Summary'!DH106="Yes"),OFFSET('Sanitation Data'!$H$11,0,10*ROW('Sanitation Data'!H100)),NA())</f>
        <v>#N/A</v>
      </c>
      <c r="AT106" s="92" t="e">
        <f ca="true">+IF(AND(ISNUMBER(OFFSET('Sanitation Data'!$H$12,0,10*ROW('Sanitation Data'!H100))),'Data Summary'!DI106="Yes"),OFFSET('Sanitation Data'!$H$12,0,10*ROW('Sanitation Data'!H100)),NA())</f>
        <v>#N/A</v>
      </c>
      <c r="AU106" s="92" t="e">
        <f ca="true">+IF(AND(ISNUMBER(OFFSET('Sanitation Data'!$I$4,0,10*ROW('Sanitation Data'!I100))),'Data Summary'!DJ106="Yes"),100-OFFSET('Sanitation Data'!$I$4,0,10*ROW('Sanitation Data'!I100)),NA())</f>
        <v>#N/A</v>
      </c>
      <c r="AV106" s="92" t="e">
        <f ca="true">+IF(AND(ISNUMBER(OFFSET('Sanitation Data'!$I$6,0,10*ROW('Sanitation Data'!I100))),'Data Summary'!DK106="Yes"),OFFSET('Sanitation Data'!$I$6,0,10*ROW('Sanitation Data'!I100)),NA())</f>
        <v>#N/A</v>
      </c>
      <c r="AW106" s="92" t="e">
        <f ca="true">+IF(AND(ISNUMBER(OFFSET('Sanitation Data'!$I$10,0,10*ROW('Sanitation Data'!I100))),'Data Summary'!DL106="Yes"),OFFSET('Sanitation Data'!$I$10,0,10*ROW('Sanitation Data'!I100)),NA())</f>
        <v>#N/A</v>
      </c>
      <c r="AX106" s="92" t="e">
        <f ca="true">+IF(AND(ISNUMBER(OFFSET('Sanitation Data'!$I$11,0,10*ROW('Sanitation Data'!I100))),'Data Summary'!DM106="Yes"),OFFSET('Sanitation Data'!$I$11,0,10*ROW('Sanitation Data'!I100)),NA())</f>
        <v>#N/A</v>
      </c>
      <c r="AY106" s="92" t="e">
        <f ca="true">+IF(AND(ISNUMBER(OFFSET('Sanitation Data'!$I$12,0,10*ROW('Sanitation Data'!I100))),'Data Summary'!DN106="Yes"),OFFSET('Sanitation Data'!$I$12,0,10*ROW('Sanitation Data'!I100)),NA())</f>
        <v>#N/A</v>
      </c>
      <c r="AZ106" s="93" t="e">
        <f ca="true">+IF(AND(ISNUMBER(OFFSET('Hygiene Data'!$D$5,0,10*ROW('Hygiene Data'!D100))),'Data Summary'!DO106="Yes"),OFFSET('Hygiene Data'!$D$5,0,10*ROW('Hygiene Data'!D100)),NA())</f>
        <v>#N/A</v>
      </c>
      <c r="BA106" s="93" t="e">
        <f ca="true">+IF(AND(ISNUMBER(OFFSET('Hygiene Data'!$D$7,0,10*ROW('Hygiene Data'!D100))),'Data Summary'!DP106="Yes"),OFFSET('Hygiene Data'!$D$7,0,10*ROW('Hygiene Data'!D100)),NA())</f>
        <v>#N/A</v>
      </c>
      <c r="BB106" s="93" t="e">
        <f ca="true">+IF(AND(ISNUMBER(OFFSET('Hygiene Data'!$D$9,0,10*ROW('Hygiene Data'!D100))),'Data Summary'!DQ106="Yes"),OFFSET('Hygiene Data'!$D$9,0,10*ROW('Hygiene Data'!D100)),NA())</f>
        <v>#N/A</v>
      </c>
      <c r="BC106" s="93" t="e">
        <f ca="true">+IF(AND(ISNUMBER(OFFSET('Hygiene Data'!$E$5,0,10*ROW('Hygiene Data'!E100))),'Data Summary'!DR106="Yes"),OFFSET('Hygiene Data'!$E$5,0,10*ROW('Hygiene Data'!E100)),NA())</f>
        <v>#N/A</v>
      </c>
      <c r="BD106" s="93" t="e">
        <f ca="true">+IF(AND(ISNUMBER(OFFSET('Hygiene Data'!$E$7,0,10*ROW('Hygiene Data'!E100))),'Data Summary'!DS106="Yes"),OFFSET('Hygiene Data'!$E$7,0,10*ROW('Hygiene Data'!E100)),NA())</f>
        <v>#N/A</v>
      </c>
      <c r="BE106" s="93" t="e">
        <f ca="true">+IF(AND(ISNUMBER(OFFSET('Hygiene Data'!$E$9,0,10*ROW('Hygiene Data'!E100))),'Data Summary'!DT106="Yes"),OFFSET('Hygiene Data'!$E$9,0,10*ROW('Hygiene Data'!E100)),NA())</f>
        <v>#N/A</v>
      </c>
      <c r="BF106" s="93" t="e">
        <f ca="true">+IF(AND(ISNUMBER(OFFSET('Hygiene Data'!$F$5,0,10*ROW('Hygiene Data'!F100))),'Data Summary'!DU106="Yes"),OFFSET('Hygiene Data'!$F$5,0,10*ROW('Hygiene Data'!F100)),NA())</f>
        <v>#N/A</v>
      </c>
      <c r="BG106" s="93" t="e">
        <f ca="true">+IF(AND(ISNUMBER(OFFSET('Hygiene Data'!$F$7,0,10*ROW('Hygiene Data'!F100))),'Data Summary'!DV106="Yes"),OFFSET('Hygiene Data'!$F$7,0,10*ROW('Hygiene Data'!F100)),NA())</f>
        <v>#N/A</v>
      </c>
      <c r="BH106" s="93" t="e">
        <f ca="true">+IF(AND(ISNUMBER(OFFSET('Hygiene Data'!$F$9,0,10*ROW('Hygiene Data'!F100))),'Data Summary'!DW106="Yes"),OFFSET('Hygiene Data'!$F$9,0,10*ROW('Hygiene Data'!F100)),NA())</f>
        <v>#N/A</v>
      </c>
      <c r="BI106" s="93" t="e">
        <f ca="true">+IF(AND(ISNUMBER(OFFSET('Hygiene Data'!$G$5,0,10*ROW('Hygiene Data'!G100))),'Data Summary'!DX106="Yes"),OFFSET('Hygiene Data'!$G$5,0,10*ROW('Hygiene Data'!G100)),NA())</f>
        <v>#N/A</v>
      </c>
      <c r="BJ106" s="93" t="e">
        <f ca="true">+IF(AND(ISNUMBER(OFFSET('Hygiene Data'!$G$7,0,10*ROW('Hygiene Data'!G100))),'Data Summary'!DY106="Yes"),OFFSET('Hygiene Data'!$G$7,0,10*ROW('Hygiene Data'!G100)),NA())</f>
        <v>#N/A</v>
      </c>
      <c r="BK106" s="93" t="e">
        <f ca="true">+IF(AND(ISNUMBER(OFFSET('Hygiene Data'!$G$9,0,10*ROW('Hygiene Data'!G100))),'Data Summary'!DZ106="Yes"),OFFSET('Hygiene Data'!$G$9,0,10*ROW('Hygiene Data'!G100)),NA())</f>
        <v>#N/A</v>
      </c>
      <c r="BL106" s="93" t="e">
        <f ca="true">+IF(AND(ISNUMBER(OFFSET('Hygiene Data'!$H$5,0,10*ROW('Hygiene Data'!H100))),'Data Summary'!EA106="Yes"),OFFSET('Hygiene Data'!$H$5,0,10*ROW('Hygiene Data'!H100)),NA())</f>
        <v>#N/A</v>
      </c>
      <c r="BM106" s="93" t="e">
        <f ca="true">+IF(AND(ISNUMBER(OFFSET('Hygiene Data'!$H$7,0,10*ROW('Hygiene Data'!H100))),'Data Summary'!EB106="Yes"),OFFSET('Hygiene Data'!$H$7,0,10*ROW('Hygiene Data'!H100)),NA())</f>
        <v>#N/A</v>
      </c>
      <c r="BN106" s="93" t="e">
        <f ca="true">+IF(AND(ISNUMBER(OFFSET('Hygiene Data'!$H$9,0,10*ROW('Hygiene Data'!H100))),'Data Summary'!EC106="Yes"),OFFSET('Hygiene Data'!$H$9,0,10*ROW('Hygiene Data'!H100)),NA())</f>
        <v>#N/A</v>
      </c>
      <c r="BO106" s="93" t="e">
        <f ca="true">+IF(AND(ISNUMBER(OFFSET('Hygiene Data'!$I$5,0,10*ROW('Hygiene Data'!I100))),'Data Summary'!ED106="Yes"),OFFSET('Hygiene Data'!$I$5,0,10*ROW('Hygiene Data'!I100)),NA())</f>
        <v>#N/A</v>
      </c>
      <c r="BP106" s="93" t="e">
        <f ca="true">+IF(AND(ISNUMBER(OFFSET('Hygiene Data'!$I$7,0,10*ROW('Hygiene Data'!I100))),'Data Summary'!EE106="Yes"),OFFSET('Hygiene Data'!$I$7,0,10*ROW('Hygiene Data'!I100)),NA())</f>
        <v>#N/A</v>
      </c>
      <c r="BQ106" s="93" t="e">
        <f ca="true">+IF(AND(ISNUMBER(OFFSET('Hygiene Data'!$I$9,0,10*ROW('Hygiene Data'!I100))),'Data Summary'!EF106="Yes"),OFFSET('Hygiene Data'!$I$9,0,10*ROW('Hygiene Data'!I100)),NA())</f>
        <v>#N/A</v>
      </c>
    </row>
    <row xmlns:x14ac="http://schemas.microsoft.com/office/spreadsheetml/2009/9/ac" r="107" x14ac:dyDescent="0.2">
      <c r="A107" s="329" t="e">
        <f ca="true">+RIGHT('Data Summary'!A107,LEN('Data Summary'!A107)-9)</f>
        <v>#VALUE!</v>
      </c>
      <c r="B107" s="35" t="str">
        <f ca="true">+IF(ISTEXT('Data Summary'!B107),'Data Summary'!B107,"")</f>
        <v/>
      </c>
      <c r="C107" s="328" t="e">
        <f ca="true">+VALUE('Data Summary'!C107)</f>
        <v>#VALUE!</v>
      </c>
      <c r="D107" s="91" t="e">
        <f ca="true">+IF(AND(ISNUMBER(OFFSET('Water Data'!$D$4,0,10*ROW('Water Data'!D101))),'Data Summary'!BS107="Yes"),100-OFFSET('Water Data'!$D$4,0,10*ROW('Water Data'!D101)),NA())</f>
        <v>#N/A</v>
      </c>
      <c r="E107" s="91" t="e">
        <f ca="true">+IF(AND(ISNUMBER(OFFSET('Water Data'!$D$6,0,10*ROW('Water Data'!D101))),'Data Summary'!BT107="Yes"),OFFSET('Water Data'!$D$6,0,10*ROW('Water Data'!D101)),NA())</f>
        <v>#N/A</v>
      </c>
      <c r="F107" s="91" t="e">
        <f ca="true">+IF(AND(ISNUMBER(OFFSET('Water Data'!$D$9,0,10*ROW('Water Data'!D101))),'Data Summary'!BU107="Yes"),OFFSET('Water Data'!$D$9,0,10*ROW('Water Data'!D101)),NA())</f>
        <v>#N/A</v>
      </c>
      <c r="G107" s="91" t="e">
        <f ca="true">+IF(AND(ISNUMBER(OFFSET('Water Data'!$E$4,0,10*ROW('Water Data'!E101))),'Data Summary'!BV107="Yes"),100-OFFSET('Water Data'!$E$4,0,10*ROW('Water Data'!E101)),NA())</f>
        <v>#N/A</v>
      </c>
      <c r="H107" s="91" t="e">
        <f ca="true">+IF(AND(ISNUMBER(OFFSET('Water Data'!$E$6,0,10*ROW('Water Data'!E101))),'Data Summary'!BW107="Yes"),OFFSET('Water Data'!$E$6,0,10*ROW('Water Data'!E101)),NA())</f>
        <v>#N/A</v>
      </c>
      <c r="I107" s="91" t="e">
        <f ca="true">+IF(AND(ISNUMBER(OFFSET('Water Data'!$E$9,0,10*ROW('Water Data'!E101))),'Data Summary'!BX107="Yes"),OFFSET('Water Data'!$E$9,0,10*ROW('Water Data'!E101)),NA())</f>
        <v>#N/A</v>
      </c>
      <c r="J107" s="91" t="e">
        <f ca="true">+IF(AND(ISNUMBER(OFFSET('Water Data'!$F$4,0,10*ROW('Water Data'!F101))),'Data Summary'!BY107="Yes"),100-OFFSET('Water Data'!$F$4,0,10*ROW('Water Data'!F101)),NA())</f>
        <v>#N/A</v>
      </c>
      <c r="K107" s="91" t="e">
        <f ca="true">+IF(AND(ISNUMBER(OFFSET('Water Data'!$F$6,0,10*ROW('Water Data'!F101))),'Data Summary'!BZ107="Yes"),OFFSET('Water Data'!$F$6,0,10*ROW('Water Data'!F101)),NA())</f>
        <v>#N/A</v>
      </c>
      <c r="L107" s="91" t="e">
        <f ca="true">+IF(AND(ISNUMBER(OFFSET('Water Data'!$F$9,0,10*ROW('Water Data'!F101))),'Data Summary'!CA107="Yes"),OFFSET('Water Data'!$F$9,0,10*ROW('Water Data'!F101)),NA())</f>
        <v>#N/A</v>
      </c>
      <c r="M107" s="91" t="e">
        <f ca="true">+IF(AND(ISNUMBER(OFFSET('Water Data'!$G$4,0,10*ROW('Water Data'!G101))),'Data Summary'!CB107="Yes"),100-OFFSET('Water Data'!$G$4,0,10*ROW('Water Data'!G101)),NA())</f>
        <v>#N/A</v>
      </c>
      <c r="N107" s="91" t="e">
        <f ca="true">+IF(AND(ISNUMBER(OFFSET('Water Data'!$G$6,0,10*ROW('Water Data'!G101))),'Data Summary'!CC107="Yes"),OFFSET('Water Data'!$G$6,0,10*ROW('Water Data'!G101)),NA())</f>
        <v>#N/A</v>
      </c>
      <c r="O107" s="91" t="e">
        <f ca="true">+IF(AND(ISNUMBER(OFFSET('Water Data'!$G$9,0,10*ROW('Water Data'!G101))),'Data Summary'!CD107="Yes"),OFFSET('Water Data'!$G$9,0,10*ROW('Water Data'!G101)),NA())</f>
        <v>#N/A</v>
      </c>
      <c r="P107" s="91" t="e">
        <f ca="true">+IF(AND(ISNUMBER(OFFSET('Water Data'!$H$4,0,10*ROW('Water Data'!H101))),'Data Summary'!CE107="Yes"),100-OFFSET('Water Data'!$H$4,0,10*ROW('Water Data'!H101)),NA())</f>
        <v>#N/A</v>
      </c>
      <c r="Q107" s="91" t="e">
        <f ca="true">+IF(AND(ISNUMBER(OFFSET('Water Data'!$H$6,0,10*ROW('Water Data'!H101))),'Data Summary'!CF107="Yes"),OFFSET('Water Data'!$H$6,0,10*ROW('Water Data'!H101)),NA())</f>
        <v>#N/A</v>
      </c>
      <c r="R107" s="91" t="e">
        <f ca="true">+IF(AND(ISNUMBER(OFFSET('Water Data'!$H$9,0,10*ROW('Water Data'!H101))),'Data Summary'!CG107="Yes"),OFFSET('Water Data'!$H$9,0,10*ROW('Water Data'!H101)),NA())</f>
        <v>#N/A</v>
      </c>
      <c r="S107" s="91" t="e">
        <f ca="true">+IF(AND(ISNUMBER(OFFSET('Water Data'!$I$4,0,10*ROW('Water Data'!I101))),'Data Summary'!CH107="Yes"),100-OFFSET('Water Data'!$I$4,0,10*ROW('Water Data'!I101)),NA())</f>
        <v>#N/A</v>
      </c>
      <c r="T107" s="91" t="e">
        <f ca="true">+IF(AND(ISNUMBER(OFFSET('Water Data'!$I$6,0,10*ROW('Water Data'!I101))),'Data Summary'!CI107="Yes"),OFFSET('Water Data'!$I$6,0,10*ROW('Water Data'!I101)),NA())</f>
        <v>#N/A</v>
      </c>
      <c r="U107" s="91" t="e">
        <f ca="true">+IF(AND(ISNUMBER(OFFSET('Water Data'!$I$9,0,10*ROW('Water Data'!I101))),'Data Summary'!CJ107="Yes"),OFFSET('Water Data'!$I$9,0,10*ROW('Water Data'!I101)),NA())</f>
        <v>#N/A</v>
      </c>
      <c r="V107" s="92" t="e">
        <f ca="true">+IF(AND(ISNUMBER(OFFSET('Sanitation Data'!$D$4,0,10*ROW('Sanitation Data'!D101))),'Data Summary'!CK107="Yes"),100-OFFSET('Sanitation Data'!$D$4,0,10*ROW('Sanitation Data'!D101)),NA())</f>
        <v>#N/A</v>
      </c>
      <c r="W107" s="92" t="e">
        <f ca="true">+IF(AND(ISNUMBER(OFFSET('Sanitation Data'!$D$6,0,10*ROW('Sanitation Data'!D101))),'Data Summary'!CL107="Yes"),OFFSET('Sanitation Data'!$D$6,0,10*ROW('Sanitation Data'!D101)),NA())</f>
        <v>#N/A</v>
      </c>
      <c r="X107" s="92" t="e">
        <f ca="true">+IF(AND(ISNUMBER(OFFSET('Sanitation Data'!$D$10,0,10*ROW('Sanitation Data'!D101))),'Data Summary'!CM107="Yes"),OFFSET('Sanitation Data'!$D$10,0,10*ROW('Sanitation Data'!D101)),NA())</f>
        <v>#N/A</v>
      </c>
      <c r="Y107" s="92" t="e">
        <f ca="true">+IF(AND(ISNUMBER(OFFSET('Sanitation Data'!$D$11,0,10*ROW('Sanitation Data'!D101))),'Data Summary'!CN107="Yes"),OFFSET('Sanitation Data'!$D$11,0,10*ROW('Sanitation Data'!D101)),NA())</f>
        <v>#N/A</v>
      </c>
      <c r="Z107" s="92" t="e">
        <f ca="true">+IF(AND(ISNUMBER(OFFSET('Sanitation Data'!$D$12,0,10*ROW('Sanitation Data'!D101))),'Data Summary'!CO107="Yes"),OFFSET('Sanitation Data'!$D$12,0,10*ROW('Sanitation Data'!D101)),NA())</f>
        <v>#N/A</v>
      </c>
      <c r="AA107" s="92" t="e">
        <f ca="true">+IF(AND(ISNUMBER(OFFSET('Sanitation Data'!$E$4,0,10*ROW('Sanitation Data'!E101))),'Data Summary'!CP107="Yes"),100-OFFSET('Sanitation Data'!$E$4,0,10*ROW('Sanitation Data'!E101)),NA())</f>
        <v>#N/A</v>
      </c>
      <c r="AB107" s="92" t="e">
        <f ca="true">+IF(AND(ISNUMBER(OFFSET('Sanitation Data'!$E$6,0,10*ROW('Sanitation Data'!E101))),'Data Summary'!CQ107="Yes"),OFFSET('Sanitation Data'!$E$6,0,10*ROW('Sanitation Data'!E101)),NA())</f>
        <v>#N/A</v>
      </c>
      <c r="AC107" s="92" t="e">
        <f ca="true">+IF(AND(ISNUMBER(OFFSET('Sanitation Data'!$E$10,0,10*ROW('Sanitation Data'!E101))),'Data Summary'!CR107="Yes"),OFFSET('Sanitation Data'!$E$10,0,10*ROW('Sanitation Data'!E101)),NA())</f>
        <v>#N/A</v>
      </c>
      <c r="AD107" s="92" t="e">
        <f ca="true">+IF(AND(ISNUMBER(OFFSET('Sanitation Data'!$E$11,0,10*ROW('Sanitation Data'!E101))),'Data Summary'!CS107="Yes"),OFFSET('Sanitation Data'!$E$11,0,10*ROW('Sanitation Data'!E101)),NA())</f>
        <v>#N/A</v>
      </c>
      <c r="AE107" s="92" t="e">
        <f ca="true">+IF(AND(ISNUMBER(OFFSET('Sanitation Data'!$E$12,0,10*ROW('Sanitation Data'!E101))),'Data Summary'!CT107="Yes"),OFFSET('Sanitation Data'!$E$12,0,10*ROW('Sanitation Data'!E101)),NA())</f>
        <v>#N/A</v>
      </c>
      <c r="AF107" s="92" t="e">
        <f ca="true">+IF(AND(ISNUMBER(OFFSET('Sanitation Data'!$F$4,0,10*ROW('Sanitation Data'!F101))),'Data Summary'!CU107="Yes"),100-OFFSET('Sanitation Data'!$F$4,0,10*ROW('Sanitation Data'!F101)),NA())</f>
        <v>#N/A</v>
      </c>
      <c r="AG107" s="92" t="e">
        <f ca="true">+IF(AND(ISNUMBER(OFFSET('Sanitation Data'!$F$6,0,10*ROW('Sanitation Data'!F101))),'Data Summary'!CV107="Yes"),OFFSET('Sanitation Data'!$F$6,0,10*ROW('Sanitation Data'!F101)),NA())</f>
        <v>#N/A</v>
      </c>
      <c r="AH107" s="92" t="e">
        <f ca="true">+IF(AND(ISNUMBER(OFFSET('Sanitation Data'!$F$10,0,10*ROW('Sanitation Data'!F101))),'Data Summary'!CW107="Yes"),OFFSET('Sanitation Data'!$F$10,0,10*ROW('Sanitation Data'!F101)),NA())</f>
        <v>#N/A</v>
      </c>
      <c r="AI107" s="92" t="e">
        <f ca="true">+IF(AND(ISNUMBER(OFFSET('Sanitation Data'!$F$11,0,10*ROW('Sanitation Data'!F101))),'Data Summary'!CX107="Yes"),OFFSET('Sanitation Data'!$F$11,0,10*ROW('Sanitation Data'!F101)),NA())</f>
        <v>#N/A</v>
      </c>
      <c r="AJ107" s="92" t="e">
        <f ca="true">+IF(AND(ISNUMBER(OFFSET('Sanitation Data'!$F$12,0,10*ROW('Sanitation Data'!F101))),'Data Summary'!CY107="Yes"),OFFSET('Sanitation Data'!$F$12,0,10*ROW('Sanitation Data'!F101)),NA())</f>
        <v>#N/A</v>
      </c>
      <c r="AK107" s="92" t="e">
        <f ca="true">+IF(AND(ISNUMBER(OFFSET('Sanitation Data'!$G$4,0,10*ROW('Sanitation Data'!G101))),'Data Summary'!CZ107="Yes"),100-OFFSET('Sanitation Data'!$G$4,0,10*ROW('Sanitation Data'!G101)),NA())</f>
        <v>#N/A</v>
      </c>
      <c r="AL107" s="92" t="e">
        <f ca="true">+IF(AND(ISNUMBER(OFFSET('Sanitation Data'!$G$6,0,10*ROW('Sanitation Data'!G101))),'Data Summary'!DA107="Yes"),OFFSET('Sanitation Data'!$G$6,0,10*ROW('Sanitation Data'!G101)),NA())</f>
        <v>#N/A</v>
      </c>
      <c r="AM107" s="92" t="e">
        <f ca="true">+IF(AND(ISNUMBER(OFFSET('Sanitation Data'!$G$10,0,10*ROW('Sanitation Data'!G101))),'Data Summary'!DB107="Yes"),OFFSET('Sanitation Data'!$G$10,0,10*ROW('Sanitation Data'!G101)),NA())</f>
        <v>#N/A</v>
      </c>
      <c r="AN107" s="92" t="e">
        <f ca="true">+IF(AND(ISNUMBER(OFFSET('Sanitation Data'!$G$11,0,10*ROW('Sanitation Data'!G101))),'Data Summary'!DC107="Yes"),OFFSET('Sanitation Data'!$G$11,0,10*ROW('Sanitation Data'!G101)),NA())</f>
        <v>#N/A</v>
      </c>
      <c r="AO107" s="92" t="e">
        <f ca="true">+IF(AND(ISNUMBER(OFFSET('Sanitation Data'!$G$12,0,10*ROW('Sanitation Data'!G101))),'Data Summary'!DD107="Yes"),OFFSET('Sanitation Data'!$G$12,0,10*ROW('Sanitation Data'!G101)),NA())</f>
        <v>#N/A</v>
      </c>
      <c r="AP107" s="92" t="e">
        <f ca="true">+IF(AND(ISNUMBER(OFFSET('Sanitation Data'!$H$4,0,10*ROW('Sanitation Data'!H101))),'Data Summary'!DE107="Yes"),100-OFFSET('Sanitation Data'!$H$4,0,10*ROW('Sanitation Data'!H101)),NA())</f>
        <v>#N/A</v>
      </c>
      <c r="AQ107" s="92" t="e">
        <f ca="true">+IF(AND(ISNUMBER(OFFSET('Sanitation Data'!$H$6,0,10*ROW('Sanitation Data'!H101))),'Data Summary'!DF107="Yes"),OFFSET('Sanitation Data'!$H$6,0,10*ROW('Sanitation Data'!H101)),NA())</f>
        <v>#N/A</v>
      </c>
      <c r="AR107" s="92" t="e">
        <f ca="true">+IF(AND(ISNUMBER(OFFSET('Sanitation Data'!$H$10,0,10*ROW('Sanitation Data'!H101))),'Data Summary'!DG107="Yes"),OFFSET('Sanitation Data'!$H$10,0,10*ROW('Sanitation Data'!H101)),NA())</f>
        <v>#N/A</v>
      </c>
      <c r="AS107" s="92" t="e">
        <f ca="true">+IF(AND(ISNUMBER(OFFSET('Sanitation Data'!$H$11,0,10*ROW('Sanitation Data'!H101))),'Data Summary'!DH107="Yes"),OFFSET('Sanitation Data'!$H$11,0,10*ROW('Sanitation Data'!H101)),NA())</f>
        <v>#N/A</v>
      </c>
      <c r="AT107" s="92" t="e">
        <f ca="true">+IF(AND(ISNUMBER(OFFSET('Sanitation Data'!$H$12,0,10*ROW('Sanitation Data'!H101))),'Data Summary'!DI107="Yes"),OFFSET('Sanitation Data'!$H$12,0,10*ROW('Sanitation Data'!H101)),NA())</f>
        <v>#N/A</v>
      </c>
      <c r="AU107" s="92" t="e">
        <f ca="true">+IF(AND(ISNUMBER(OFFSET('Sanitation Data'!$I$4,0,10*ROW('Sanitation Data'!I101))),'Data Summary'!DJ107="Yes"),100-OFFSET('Sanitation Data'!$I$4,0,10*ROW('Sanitation Data'!I101)),NA())</f>
        <v>#N/A</v>
      </c>
      <c r="AV107" s="92" t="e">
        <f ca="true">+IF(AND(ISNUMBER(OFFSET('Sanitation Data'!$I$6,0,10*ROW('Sanitation Data'!I101))),'Data Summary'!DK107="Yes"),OFFSET('Sanitation Data'!$I$6,0,10*ROW('Sanitation Data'!I101)),NA())</f>
        <v>#N/A</v>
      </c>
      <c r="AW107" s="92" t="e">
        <f ca="true">+IF(AND(ISNUMBER(OFFSET('Sanitation Data'!$I$10,0,10*ROW('Sanitation Data'!I101))),'Data Summary'!DL107="Yes"),OFFSET('Sanitation Data'!$I$10,0,10*ROW('Sanitation Data'!I101)),NA())</f>
        <v>#N/A</v>
      </c>
      <c r="AX107" s="92" t="e">
        <f ca="true">+IF(AND(ISNUMBER(OFFSET('Sanitation Data'!$I$11,0,10*ROW('Sanitation Data'!I101))),'Data Summary'!DM107="Yes"),OFFSET('Sanitation Data'!$I$11,0,10*ROW('Sanitation Data'!I101)),NA())</f>
        <v>#N/A</v>
      </c>
      <c r="AY107" s="92" t="e">
        <f ca="true">+IF(AND(ISNUMBER(OFFSET('Sanitation Data'!$I$12,0,10*ROW('Sanitation Data'!I101))),'Data Summary'!DN107="Yes"),OFFSET('Sanitation Data'!$I$12,0,10*ROW('Sanitation Data'!I101)),NA())</f>
        <v>#N/A</v>
      </c>
      <c r="AZ107" s="93" t="e">
        <f ca="true">+IF(AND(ISNUMBER(OFFSET('Hygiene Data'!$D$5,0,10*ROW('Hygiene Data'!D101))),'Data Summary'!DO107="Yes"),OFFSET('Hygiene Data'!$D$5,0,10*ROW('Hygiene Data'!D101)),NA())</f>
        <v>#N/A</v>
      </c>
      <c r="BA107" s="93" t="e">
        <f ca="true">+IF(AND(ISNUMBER(OFFSET('Hygiene Data'!$D$7,0,10*ROW('Hygiene Data'!D101))),'Data Summary'!DP107="Yes"),OFFSET('Hygiene Data'!$D$7,0,10*ROW('Hygiene Data'!D101)),NA())</f>
        <v>#N/A</v>
      </c>
      <c r="BB107" s="93" t="e">
        <f ca="true">+IF(AND(ISNUMBER(OFFSET('Hygiene Data'!$D$9,0,10*ROW('Hygiene Data'!D101))),'Data Summary'!DQ107="Yes"),OFFSET('Hygiene Data'!$D$9,0,10*ROW('Hygiene Data'!D101)),NA())</f>
        <v>#N/A</v>
      </c>
      <c r="BC107" s="93" t="e">
        <f ca="true">+IF(AND(ISNUMBER(OFFSET('Hygiene Data'!$E$5,0,10*ROW('Hygiene Data'!E101))),'Data Summary'!DR107="Yes"),OFFSET('Hygiene Data'!$E$5,0,10*ROW('Hygiene Data'!E101)),NA())</f>
        <v>#N/A</v>
      </c>
      <c r="BD107" s="93" t="e">
        <f ca="true">+IF(AND(ISNUMBER(OFFSET('Hygiene Data'!$E$7,0,10*ROW('Hygiene Data'!E101))),'Data Summary'!DS107="Yes"),OFFSET('Hygiene Data'!$E$7,0,10*ROW('Hygiene Data'!E101)),NA())</f>
        <v>#N/A</v>
      </c>
      <c r="BE107" s="93" t="e">
        <f ca="true">+IF(AND(ISNUMBER(OFFSET('Hygiene Data'!$E$9,0,10*ROW('Hygiene Data'!E101))),'Data Summary'!DT107="Yes"),OFFSET('Hygiene Data'!$E$9,0,10*ROW('Hygiene Data'!E101)),NA())</f>
        <v>#N/A</v>
      </c>
      <c r="BF107" s="93" t="e">
        <f ca="true">+IF(AND(ISNUMBER(OFFSET('Hygiene Data'!$F$5,0,10*ROW('Hygiene Data'!F101))),'Data Summary'!DU107="Yes"),OFFSET('Hygiene Data'!$F$5,0,10*ROW('Hygiene Data'!F101)),NA())</f>
        <v>#N/A</v>
      </c>
      <c r="BG107" s="93" t="e">
        <f ca="true">+IF(AND(ISNUMBER(OFFSET('Hygiene Data'!$F$7,0,10*ROW('Hygiene Data'!F101))),'Data Summary'!DV107="Yes"),OFFSET('Hygiene Data'!$F$7,0,10*ROW('Hygiene Data'!F101)),NA())</f>
        <v>#N/A</v>
      </c>
      <c r="BH107" s="93" t="e">
        <f ca="true">+IF(AND(ISNUMBER(OFFSET('Hygiene Data'!$F$9,0,10*ROW('Hygiene Data'!F101))),'Data Summary'!DW107="Yes"),OFFSET('Hygiene Data'!$F$9,0,10*ROW('Hygiene Data'!F101)),NA())</f>
        <v>#N/A</v>
      </c>
      <c r="BI107" s="93" t="e">
        <f ca="true">+IF(AND(ISNUMBER(OFFSET('Hygiene Data'!$G$5,0,10*ROW('Hygiene Data'!G101))),'Data Summary'!DX107="Yes"),OFFSET('Hygiene Data'!$G$5,0,10*ROW('Hygiene Data'!G101)),NA())</f>
        <v>#N/A</v>
      </c>
      <c r="BJ107" s="93" t="e">
        <f ca="true">+IF(AND(ISNUMBER(OFFSET('Hygiene Data'!$G$7,0,10*ROW('Hygiene Data'!G101))),'Data Summary'!DY107="Yes"),OFFSET('Hygiene Data'!$G$7,0,10*ROW('Hygiene Data'!G101)),NA())</f>
        <v>#N/A</v>
      </c>
      <c r="BK107" s="93" t="e">
        <f ca="true">+IF(AND(ISNUMBER(OFFSET('Hygiene Data'!$G$9,0,10*ROW('Hygiene Data'!G101))),'Data Summary'!DZ107="Yes"),OFFSET('Hygiene Data'!$G$9,0,10*ROW('Hygiene Data'!G101)),NA())</f>
        <v>#N/A</v>
      </c>
      <c r="BL107" s="93" t="e">
        <f ca="true">+IF(AND(ISNUMBER(OFFSET('Hygiene Data'!$H$5,0,10*ROW('Hygiene Data'!H101))),'Data Summary'!EA107="Yes"),OFFSET('Hygiene Data'!$H$5,0,10*ROW('Hygiene Data'!H101)),NA())</f>
        <v>#N/A</v>
      </c>
      <c r="BM107" s="93" t="e">
        <f ca="true">+IF(AND(ISNUMBER(OFFSET('Hygiene Data'!$H$7,0,10*ROW('Hygiene Data'!H101))),'Data Summary'!EB107="Yes"),OFFSET('Hygiene Data'!$H$7,0,10*ROW('Hygiene Data'!H101)),NA())</f>
        <v>#N/A</v>
      </c>
      <c r="BN107" s="93" t="e">
        <f ca="true">+IF(AND(ISNUMBER(OFFSET('Hygiene Data'!$H$9,0,10*ROW('Hygiene Data'!H101))),'Data Summary'!EC107="Yes"),OFFSET('Hygiene Data'!$H$9,0,10*ROW('Hygiene Data'!H101)),NA())</f>
        <v>#N/A</v>
      </c>
      <c r="BO107" s="93" t="e">
        <f ca="true">+IF(AND(ISNUMBER(OFFSET('Hygiene Data'!$I$5,0,10*ROW('Hygiene Data'!I101))),'Data Summary'!ED107="Yes"),OFFSET('Hygiene Data'!$I$5,0,10*ROW('Hygiene Data'!I101)),NA())</f>
        <v>#N/A</v>
      </c>
      <c r="BP107" s="93" t="e">
        <f ca="true">+IF(AND(ISNUMBER(OFFSET('Hygiene Data'!$I$7,0,10*ROW('Hygiene Data'!I101))),'Data Summary'!EE107="Yes"),OFFSET('Hygiene Data'!$I$7,0,10*ROW('Hygiene Data'!I101)),NA())</f>
        <v>#N/A</v>
      </c>
      <c r="BQ107" s="93" t="e">
        <f ca="true">+IF(AND(ISNUMBER(OFFSET('Hygiene Data'!$I$9,0,10*ROW('Hygiene Data'!I101))),'Data Summary'!EF107="Yes"),OFFSET('Hygiene Data'!$I$9,0,10*ROW('Hygiene Data'!I101)),NA())</f>
        <v>#N/A</v>
      </c>
    </row>
    <row xmlns:x14ac="http://schemas.microsoft.com/office/spreadsheetml/2009/9/ac" r="108" x14ac:dyDescent="0.2">
      <c r="A108" s="329" t="e">
        <f ca="true">+RIGHT('Data Summary'!A108,LEN('Data Summary'!A108)-9)</f>
        <v>#VALUE!</v>
      </c>
      <c r="B108" s="35" t="str">
        <f ca="true">+IF(ISTEXT('Data Summary'!B108),'Data Summary'!B108,"")</f>
        <v/>
      </c>
      <c r="C108" s="328" t="e">
        <f ca="true">+VALUE('Data Summary'!C108)</f>
        <v>#VALUE!</v>
      </c>
      <c r="D108" s="91" t="e">
        <f ca="true">+IF(AND(ISNUMBER(OFFSET('Water Data'!$D$4,0,10*ROW('Water Data'!D102))),'Data Summary'!BS108="Yes"),100-OFFSET('Water Data'!$D$4,0,10*ROW('Water Data'!D102)),NA())</f>
        <v>#N/A</v>
      </c>
      <c r="E108" s="91" t="e">
        <f ca="true">+IF(AND(ISNUMBER(OFFSET('Water Data'!$D$6,0,10*ROW('Water Data'!D102))),'Data Summary'!BT108="Yes"),OFFSET('Water Data'!$D$6,0,10*ROW('Water Data'!D102)),NA())</f>
        <v>#N/A</v>
      </c>
      <c r="F108" s="91" t="e">
        <f ca="true">+IF(AND(ISNUMBER(OFFSET('Water Data'!$D$9,0,10*ROW('Water Data'!D102))),'Data Summary'!BU108="Yes"),OFFSET('Water Data'!$D$9,0,10*ROW('Water Data'!D102)),NA())</f>
        <v>#N/A</v>
      </c>
      <c r="G108" s="91" t="e">
        <f ca="true">+IF(AND(ISNUMBER(OFFSET('Water Data'!$E$4,0,10*ROW('Water Data'!E102))),'Data Summary'!BV108="Yes"),100-OFFSET('Water Data'!$E$4,0,10*ROW('Water Data'!E102)),NA())</f>
        <v>#N/A</v>
      </c>
      <c r="H108" s="91" t="e">
        <f ca="true">+IF(AND(ISNUMBER(OFFSET('Water Data'!$E$6,0,10*ROW('Water Data'!E102))),'Data Summary'!BW108="Yes"),OFFSET('Water Data'!$E$6,0,10*ROW('Water Data'!E102)),NA())</f>
        <v>#N/A</v>
      </c>
      <c r="I108" s="91" t="e">
        <f ca="true">+IF(AND(ISNUMBER(OFFSET('Water Data'!$E$9,0,10*ROW('Water Data'!E102))),'Data Summary'!BX108="Yes"),OFFSET('Water Data'!$E$9,0,10*ROW('Water Data'!E102)),NA())</f>
        <v>#N/A</v>
      </c>
      <c r="J108" s="91" t="e">
        <f ca="true">+IF(AND(ISNUMBER(OFFSET('Water Data'!$F$4,0,10*ROW('Water Data'!F102))),'Data Summary'!BY108="Yes"),100-OFFSET('Water Data'!$F$4,0,10*ROW('Water Data'!F102)),NA())</f>
        <v>#N/A</v>
      </c>
      <c r="K108" s="91" t="e">
        <f ca="true">+IF(AND(ISNUMBER(OFFSET('Water Data'!$F$6,0,10*ROW('Water Data'!F102))),'Data Summary'!BZ108="Yes"),OFFSET('Water Data'!$F$6,0,10*ROW('Water Data'!F102)),NA())</f>
        <v>#N/A</v>
      </c>
      <c r="L108" s="91" t="e">
        <f ca="true">+IF(AND(ISNUMBER(OFFSET('Water Data'!$F$9,0,10*ROW('Water Data'!F102))),'Data Summary'!CA108="Yes"),OFFSET('Water Data'!$F$9,0,10*ROW('Water Data'!F102)),NA())</f>
        <v>#N/A</v>
      </c>
      <c r="M108" s="91" t="e">
        <f ca="true">+IF(AND(ISNUMBER(OFFSET('Water Data'!$G$4,0,10*ROW('Water Data'!G102))),'Data Summary'!CB108="Yes"),100-OFFSET('Water Data'!$G$4,0,10*ROW('Water Data'!G102)),NA())</f>
        <v>#N/A</v>
      </c>
      <c r="N108" s="91" t="e">
        <f ca="true">+IF(AND(ISNUMBER(OFFSET('Water Data'!$G$6,0,10*ROW('Water Data'!G102))),'Data Summary'!CC108="Yes"),OFFSET('Water Data'!$G$6,0,10*ROW('Water Data'!G102)),NA())</f>
        <v>#N/A</v>
      </c>
      <c r="O108" s="91" t="e">
        <f ca="true">+IF(AND(ISNUMBER(OFFSET('Water Data'!$G$9,0,10*ROW('Water Data'!G102))),'Data Summary'!CD108="Yes"),OFFSET('Water Data'!$G$9,0,10*ROW('Water Data'!G102)),NA())</f>
        <v>#N/A</v>
      </c>
      <c r="P108" s="91" t="e">
        <f ca="true">+IF(AND(ISNUMBER(OFFSET('Water Data'!$H$4,0,10*ROW('Water Data'!H102))),'Data Summary'!CE108="Yes"),100-OFFSET('Water Data'!$H$4,0,10*ROW('Water Data'!H102)),NA())</f>
        <v>#N/A</v>
      </c>
      <c r="Q108" s="91" t="e">
        <f ca="true">+IF(AND(ISNUMBER(OFFSET('Water Data'!$H$6,0,10*ROW('Water Data'!H102))),'Data Summary'!CF108="Yes"),OFFSET('Water Data'!$H$6,0,10*ROW('Water Data'!H102)),NA())</f>
        <v>#N/A</v>
      </c>
      <c r="R108" s="91" t="e">
        <f ca="true">+IF(AND(ISNUMBER(OFFSET('Water Data'!$H$9,0,10*ROW('Water Data'!H102))),'Data Summary'!CG108="Yes"),OFFSET('Water Data'!$H$9,0,10*ROW('Water Data'!H102)),NA())</f>
        <v>#N/A</v>
      </c>
      <c r="S108" s="91" t="e">
        <f ca="true">+IF(AND(ISNUMBER(OFFSET('Water Data'!$I$4,0,10*ROW('Water Data'!I102))),'Data Summary'!CH108="Yes"),100-OFFSET('Water Data'!$I$4,0,10*ROW('Water Data'!I102)),NA())</f>
        <v>#N/A</v>
      </c>
      <c r="T108" s="91" t="e">
        <f ca="true">+IF(AND(ISNUMBER(OFFSET('Water Data'!$I$6,0,10*ROW('Water Data'!I102))),'Data Summary'!CI108="Yes"),OFFSET('Water Data'!$I$6,0,10*ROW('Water Data'!I102)),NA())</f>
        <v>#N/A</v>
      </c>
      <c r="U108" s="91" t="e">
        <f ca="true">+IF(AND(ISNUMBER(OFFSET('Water Data'!$I$9,0,10*ROW('Water Data'!I102))),'Data Summary'!CJ108="Yes"),OFFSET('Water Data'!$I$9,0,10*ROW('Water Data'!I102)),NA())</f>
        <v>#N/A</v>
      </c>
      <c r="V108" s="92" t="e">
        <f ca="true">+IF(AND(ISNUMBER(OFFSET('Sanitation Data'!$D$4,0,10*ROW('Sanitation Data'!D102))),'Data Summary'!CK108="Yes"),100-OFFSET('Sanitation Data'!$D$4,0,10*ROW('Sanitation Data'!D102)),NA())</f>
        <v>#N/A</v>
      </c>
      <c r="W108" s="92" t="e">
        <f ca="true">+IF(AND(ISNUMBER(OFFSET('Sanitation Data'!$D$6,0,10*ROW('Sanitation Data'!D102))),'Data Summary'!CL108="Yes"),OFFSET('Sanitation Data'!$D$6,0,10*ROW('Sanitation Data'!D102)),NA())</f>
        <v>#N/A</v>
      </c>
      <c r="X108" s="92" t="e">
        <f ca="true">+IF(AND(ISNUMBER(OFFSET('Sanitation Data'!$D$10,0,10*ROW('Sanitation Data'!D102))),'Data Summary'!CM108="Yes"),OFFSET('Sanitation Data'!$D$10,0,10*ROW('Sanitation Data'!D102)),NA())</f>
        <v>#N/A</v>
      </c>
      <c r="Y108" s="92" t="e">
        <f ca="true">+IF(AND(ISNUMBER(OFFSET('Sanitation Data'!$D$11,0,10*ROW('Sanitation Data'!D102))),'Data Summary'!CN108="Yes"),OFFSET('Sanitation Data'!$D$11,0,10*ROW('Sanitation Data'!D102)),NA())</f>
        <v>#N/A</v>
      </c>
      <c r="Z108" s="92" t="e">
        <f ca="true">+IF(AND(ISNUMBER(OFFSET('Sanitation Data'!$D$12,0,10*ROW('Sanitation Data'!D102))),'Data Summary'!CO108="Yes"),OFFSET('Sanitation Data'!$D$12,0,10*ROW('Sanitation Data'!D102)),NA())</f>
        <v>#N/A</v>
      </c>
      <c r="AA108" s="92" t="e">
        <f ca="true">+IF(AND(ISNUMBER(OFFSET('Sanitation Data'!$E$4,0,10*ROW('Sanitation Data'!E102))),'Data Summary'!CP108="Yes"),100-OFFSET('Sanitation Data'!$E$4,0,10*ROW('Sanitation Data'!E102)),NA())</f>
        <v>#N/A</v>
      </c>
      <c r="AB108" s="92" t="e">
        <f ca="true">+IF(AND(ISNUMBER(OFFSET('Sanitation Data'!$E$6,0,10*ROW('Sanitation Data'!E102))),'Data Summary'!CQ108="Yes"),OFFSET('Sanitation Data'!$E$6,0,10*ROW('Sanitation Data'!E102)),NA())</f>
        <v>#N/A</v>
      </c>
      <c r="AC108" s="92" t="e">
        <f ca="true">+IF(AND(ISNUMBER(OFFSET('Sanitation Data'!$E$10,0,10*ROW('Sanitation Data'!E102))),'Data Summary'!CR108="Yes"),OFFSET('Sanitation Data'!$E$10,0,10*ROW('Sanitation Data'!E102)),NA())</f>
        <v>#N/A</v>
      </c>
      <c r="AD108" s="92" t="e">
        <f ca="true">+IF(AND(ISNUMBER(OFFSET('Sanitation Data'!$E$11,0,10*ROW('Sanitation Data'!E102))),'Data Summary'!CS108="Yes"),OFFSET('Sanitation Data'!$E$11,0,10*ROW('Sanitation Data'!E102)),NA())</f>
        <v>#N/A</v>
      </c>
      <c r="AE108" s="92" t="e">
        <f ca="true">+IF(AND(ISNUMBER(OFFSET('Sanitation Data'!$E$12,0,10*ROW('Sanitation Data'!E102))),'Data Summary'!CT108="Yes"),OFFSET('Sanitation Data'!$E$12,0,10*ROW('Sanitation Data'!E102)),NA())</f>
        <v>#N/A</v>
      </c>
      <c r="AF108" s="92" t="e">
        <f ca="true">+IF(AND(ISNUMBER(OFFSET('Sanitation Data'!$F$4,0,10*ROW('Sanitation Data'!F102))),'Data Summary'!CU108="Yes"),100-OFFSET('Sanitation Data'!$F$4,0,10*ROW('Sanitation Data'!F102)),NA())</f>
        <v>#N/A</v>
      </c>
      <c r="AG108" s="92" t="e">
        <f ca="true">+IF(AND(ISNUMBER(OFFSET('Sanitation Data'!$F$6,0,10*ROW('Sanitation Data'!F102))),'Data Summary'!CV108="Yes"),OFFSET('Sanitation Data'!$F$6,0,10*ROW('Sanitation Data'!F102)),NA())</f>
        <v>#N/A</v>
      </c>
      <c r="AH108" s="92" t="e">
        <f ca="true">+IF(AND(ISNUMBER(OFFSET('Sanitation Data'!$F$10,0,10*ROW('Sanitation Data'!F102))),'Data Summary'!CW108="Yes"),OFFSET('Sanitation Data'!$F$10,0,10*ROW('Sanitation Data'!F102)),NA())</f>
        <v>#N/A</v>
      </c>
      <c r="AI108" s="92" t="e">
        <f ca="true">+IF(AND(ISNUMBER(OFFSET('Sanitation Data'!$F$11,0,10*ROW('Sanitation Data'!F102))),'Data Summary'!CX108="Yes"),OFFSET('Sanitation Data'!$F$11,0,10*ROW('Sanitation Data'!F102)),NA())</f>
        <v>#N/A</v>
      </c>
      <c r="AJ108" s="92" t="e">
        <f ca="true">+IF(AND(ISNUMBER(OFFSET('Sanitation Data'!$F$12,0,10*ROW('Sanitation Data'!F102))),'Data Summary'!CY108="Yes"),OFFSET('Sanitation Data'!$F$12,0,10*ROW('Sanitation Data'!F102)),NA())</f>
        <v>#N/A</v>
      </c>
      <c r="AK108" s="92" t="e">
        <f ca="true">+IF(AND(ISNUMBER(OFFSET('Sanitation Data'!$G$4,0,10*ROW('Sanitation Data'!G102))),'Data Summary'!CZ108="Yes"),100-OFFSET('Sanitation Data'!$G$4,0,10*ROW('Sanitation Data'!G102)),NA())</f>
        <v>#N/A</v>
      </c>
      <c r="AL108" s="92" t="e">
        <f ca="true">+IF(AND(ISNUMBER(OFFSET('Sanitation Data'!$G$6,0,10*ROW('Sanitation Data'!G102))),'Data Summary'!DA108="Yes"),OFFSET('Sanitation Data'!$G$6,0,10*ROW('Sanitation Data'!G102)),NA())</f>
        <v>#N/A</v>
      </c>
      <c r="AM108" s="92" t="e">
        <f ca="true">+IF(AND(ISNUMBER(OFFSET('Sanitation Data'!$G$10,0,10*ROW('Sanitation Data'!G102))),'Data Summary'!DB108="Yes"),OFFSET('Sanitation Data'!$G$10,0,10*ROW('Sanitation Data'!G102)),NA())</f>
        <v>#N/A</v>
      </c>
      <c r="AN108" s="92" t="e">
        <f ca="true">+IF(AND(ISNUMBER(OFFSET('Sanitation Data'!$G$11,0,10*ROW('Sanitation Data'!G102))),'Data Summary'!DC108="Yes"),OFFSET('Sanitation Data'!$G$11,0,10*ROW('Sanitation Data'!G102)),NA())</f>
        <v>#N/A</v>
      </c>
      <c r="AO108" s="92" t="e">
        <f ca="true">+IF(AND(ISNUMBER(OFFSET('Sanitation Data'!$G$12,0,10*ROW('Sanitation Data'!G102))),'Data Summary'!DD108="Yes"),OFFSET('Sanitation Data'!$G$12,0,10*ROW('Sanitation Data'!G102)),NA())</f>
        <v>#N/A</v>
      </c>
      <c r="AP108" s="92" t="e">
        <f ca="true">+IF(AND(ISNUMBER(OFFSET('Sanitation Data'!$H$4,0,10*ROW('Sanitation Data'!H102))),'Data Summary'!DE108="Yes"),100-OFFSET('Sanitation Data'!$H$4,0,10*ROW('Sanitation Data'!H102)),NA())</f>
        <v>#N/A</v>
      </c>
      <c r="AQ108" s="92" t="e">
        <f ca="true">+IF(AND(ISNUMBER(OFFSET('Sanitation Data'!$H$6,0,10*ROW('Sanitation Data'!H102))),'Data Summary'!DF108="Yes"),OFFSET('Sanitation Data'!$H$6,0,10*ROW('Sanitation Data'!H102)),NA())</f>
        <v>#N/A</v>
      </c>
      <c r="AR108" s="92" t="e">
        <f ca="true">+IF(AND(ISNUMBER(OFFSET('Sanitation Data'!$H$10,0,10*ROW('Sanitation Data'!H102))),'Data Summary'!DG108="Yes"),OFFSET('Sanitation Data'!$H$10,0,10*ROW('Sanitation Data'!H102)),NA())</f>
        <v>#N/A</v>
      </c>
      <c r="AS108" s="92" t="e">
        <f ca="true">+IF(AND(ISNUMBER(OFFSET('Sanitation Data'!$H$11,0,10*ROW('Sanitation Data'!H102))),'Data Summary'!DH108="Yes"),OFFSET('Sanitation Data'!$H$11,0,10*ROW('Sanitation Data'!H102)),NA())</f>
        <v>#N/A</v>
      </c>
      <c r="AT108" s="92" t="e">
        <f ca="true">+IF(AND(ISNUMBER(OFFSET('Sanitation Data'!$H$12,0,10*ROW('Sanitation Data'!H102))),'Data Summary'!DI108="Yes"),OFFSET('Sanitation Data'!$H$12,0,10*ROW('Sanitation Data'!H102)),NA())</f>
        <v>#N/A</v>
      </c>
      <c r="AU108" s="92" t="e">
        <f ca="true">+IF(AND(ISNUMBER(OFFSET('Sanitation Data'!$I$4,0,10*ROW('Sanitation Data'!I102))),'Data Summary'!DJ108="Yes"),100-OFFSET('Sanitation Data'!$I$4,0,10*ROW('Sanitation Data'!I102)),NA())</f>
        <v>#N/A</v>
      </c>
      <c r="AV108" s="92" t="e">
        <f ca="true">+IF(AND(ISNUMBER(OFFSET('Sanitation Data'!$I$6,0,10*ROW('Sanitation Data'!I102))),'Data Summary'!DK108="Yes"),OFFSET('Sanitation Data'!$I$6,0,10*ROW('Sanitation Data'!I102)),NA())</f>
        <v>#N/A</v>
      </c>
      <c r="AW108" s="92" t="e">
        <f ca="true">+IF(AND(ISNUMBER(OFFSET('Sanitation Data'!$I$10,0,10*ROW('Sanitation Data'!I102))),'Data Summary'!DL108="Yes"),OFFSET('Sanitation Data'!$I$10,0,10*ROW('Sanitation Data'!I102)),NA())</f>
        <v>#N/A</v>
      </c>
      <c r="AX108" s="92" t="e">
        <f ca="true">+IF(AND(ISNUMBER(OFFSET('Sanitation Data'!$I$11,0,10*ROW('Sanitation Data'!I102))),'Data Summary'!DM108="Yes"),OFFSET('Sanitation Data'!$I$11,0,10*ROW('Sanitation Data'!I102)),NA())</f>
        <v>#N/A</v>
      </c>
      <c r="AY108" s="92" t="e">
        <f ca="true">+IF(AND(ISNUMBER(OFFSET('Sanitation Data'!$I$12,0,10*ROW('Sanitation Data'!I102))),'Data Summary'!DN108="Yes"),OFFSET('Sanitation Data'!$I$12,0,10*ROW('Sanitation Data'!I102)),NA())</f>
        <v>#N/A</v>
      </c>
      <c r="AZ108" s="93" t="e">
        <f ca="true">+IF(AND(ISNUMBER(OFFSET('Hygiene Data'!$D$5,0,10*ROW('Hygiene Data'!D102))),'Data Summary'!DO108="Yes"),OFFSET('Hygiene Data'!$D$5,0,10*ROW('Hygiene Data'!D102)),NA())</f>
        <v>#N/A</v>
      </c>
      <c r="BA108" s="93" t="e">
        <f ca="true">+IF(AND(ISNUMBER(OFFSET('Hygiene Data'!$D$7,0,10*ROW('Hygiene Data'!D102))),'Data Summary'!DP108="Yes"),OFFSET('Hygiene Data'!$D$7,0,10*ROW('Hygiene Data'!D102)),NA())</f>
        <v>#N/A</v>
      </c>
      <c r="BB108" s="93" t="e">
        <f ca="true">+IF(AND(ISNUMBER(OFFSET('Hygiene Data'!$D$9,0,10*ROW('Hygiene Data'!D102))),'Data Summary'!DQ108="Yes"),OFFSET('Hygiene Data'!$D$9,0,10*ROW('Hygiene Data'!D102)),NA())</f>
        <v>#N/A</v>
      </c>
      <c r="BC108" s="93" t="e">
        <f ca="true">+IF(AND(ISNUMBER(OFFSET('Hygiene Data'!$E$5,0,10*ROW('Hygiene Data'!E102))),'Data Summary'!DR108="Yes"),OFFSET('Hygiene Data'!$E$5,0,10*ROW('Hygiene Data'!E102)),NA())</f>
        <v>#N/A</v>
      </c>
      <c r="BD108" s="93" t="e">
        <f ca="true">+IF(AND(ISNUMBER(OFFSET('Hygiene Data'!$E$7,0,10*ROW('Hygiene Data'!E102))),'Data Summary'!DS108="Yes"),OFFSET('Hygiene Data'!$E$7,0,10*ROW('Hygiene Data'!E102)),NA())</f>
        <v>#N/A</v>
      </c>
      <c r="BE108" s="93" t="e">
        <f ca="true">+IF(AND(ISNUMBER(OFFSET('Hygiene Data'!$E$9,0,10*ROW('Hygiene Data'!E102))),'Data Summary'!DT108="Yes"),OFFSET('Hygiene Data'!$E$9,0,10*ROW('Hygiene Data'!E102)),NA())</f>
        <v>#N/A</v>
      </c>
      <c r="BF108" s="93" t="e">
        <f ca="true">+IF(AND(ISNUMBER(OFFSET('Hygiene Data'!$F$5,0,10*ROW('Hygiene Data'!F102))),'Data Summary'!DU108="Yes"),OFFSET('Hygiene Data'!$F$5,0,10*ROW('Hygiene Data'!F102)),NA())</f>
        <v>#N/A</v>
      </c>
      <c r="BG108" s="93" t="e">
        <f ca="true">+IF(AND(ISNUMBER(OFFSET('Hygiene Data'!$F$7,0,10*ROW('Hygiene Data'!F102))),'Data Summary'!DV108="Yes"),OFFSET('Hygiene Data'!$F$7,0,10*ROW('Hygiene Data'!F102)),NA())</f>
        <v>#N/A</v>
      </c>
      <c r="BH108" s="93" t="e">
        <f ca="true">+IF(AND(ISNUMBER(OFFSET('Hygiene Data'!$F$9,0,10*ROW('Hygiene Data'!F102))),'Data Summary'!DW108="Yes"),OFFSET('Hygiene Data'!$F$9,0,10*ROW('Hygiene Data'!F102)),NA())</f>
        <v>#N/A</v>
      </c>
      <c r="BI108" s="93" t="e">
        <f ca="true">+IF(AND(ISNUMBER(OFFSET('Hygiene Data'!$G$5,0,10*ROW('Hygiene Data'!G102))),'Data Summary'!DX108="Yes"),OFFSET('Hygiene Data'!$G$5,0,10*ROW('Hygiene Data'!G102)),NA())</f>
        <v>#N/A</v>
      </c>
      <c r="BJ108" s="93" t="e">
        <f ca="true">+IF(AND(ISNUMBER(OFFSET('Hygiene Data'!$G$7,0,10*ROW('Hygiene Data'!G102))),'Data Summary'!DY108="Yes"),OFFSET('Hygiene Data'!$G$7,0,10*ROW('Hygiene Data'!G102)),NA())</f>
        <v>#N/A</v>
      </c>
      <c r="BK108" s="93" t="e">
        <f ca="true">+IF(AND(ISNUMBER(OFFSET('Hygiene Data'!$G$9,0,10*ROW('Hygiene Data'!G102))),'Data Summary'!DZ108="Yes"),OFFSET('Hygiene Data'!$G$9,0,10*ROW('Hygiene Data'!G102)),NA())</f>
        <v>#N/A</v>
      </c>
      <c r="BL108" s="93" t="e">
        <f ca="true">+IF(AND(ISNUMBER(OFFSET('Hygiene Data'!$H$5,0,10*ROW('Hygiene Data'!H102))),'Data Summary'!EA108="Yes"),OFFSET('Hygiene Data'!$H$5,0,10*ROW('Hygiene Data'!H102)),NA())</f>
        <v>#N/A</v>
      </c>
      <c r="BM108" s="93" t="e">
        <f ca="true">+IF(AND(ISNUMBER(OFFSET('Hygiene Data'!$H$7,0,10*ROW('Hygiene Data'!H102))),'Data Summary'!EB108="Yes"),OFFSET('Hygiene Data'!$H$7,0,10*ROW('Hygiene Data'!H102)),NA())</f>
        <v>#N/A</v>
      </c>
      <c r="BN108" s="93" t="e">
        <f ca="true">+IF(AND(ISNUMBER(OFFSET('Hygiene Data'!$H$9,0,10*ROW('Hygiene Data'!H102))),'Data Summary'!EC108="Yes"),OFFSET('Hygiene Data'!$H$9,0,10*ROW('Hygiene Data'!H102)),NA())</f>
        <v>#N/A</v>
      </c>
      <c r="BO108" s="93" t="e">
        <f ca="true">+IF(AND(ISNUMBER(OFFSET('Hygiene Data'!$I$5,0,10*ROW('Hygiene Data'!I102))),'Data Summary'!ED108="Yes"),OFFSET('Hygiene Data'!$I$5,0,10*ROW('Hygiene Data'!I102)),NA())</f>
        <v>#N/A</v>
      </c>
      <c r="BP108" s="93" t="e">
        <f ca="true">+IF(AND(ISNUMBER(OFFSET('Hygiene Data'!$I$7,0,10*ROW('Hygiene Data'!I102))),'Data Summary'!EE108="Yes"),OFFSET('Hygiene Data'!$I$7,0,10*ROW('Hygiene Data'!I102)),NA())</f>
        <v>#N/A</v>
      </c>
      <c r="BQ108" s="93" t="e">
        <f ca="true">+IF(AND(ISNUMBER(OFFSET('Hygiene Data'!$I$9,0,10*ROW('Hygiene Data'!I102))),'Data Summary'!EF108="Yes"),OFFSET('Hygiene Data'!$I$9,0,10*ROW('Hygiene Data'!I102)),NA())</f>
        <v>#N/A</v>
      </c>
    </row>
    <row xmlns:x14ac="http://schemas.microsoft.com/office/spreadsheetml/2009/9/ac" r="109" x14ac:dyDescent="0.2">
      <c r="A109" s="329" t="e">
        <f ca="true">+RIGHT('Data Summary'!A109,LEN('Data Summary'!A109)-9)</f>
        <v>#VALUE!</v>
      </c>
      <c r="B109" s="35" t="str">
        <f ca="true">+IF(ISTEXT('Data Summary'!B109),'Data Summary'!B109,"")</f>
        <v/>
      </c>
      <c r="C109" s="328" t="e">
        <f ca="true">+VALUE('Data Summary'!C109)</f>
        <v>#VALUE!</v>
      </c>
      <c r="D109" s="91" t="e">
        <f ca="true">+IF(AND(ISNUMBER(OFFSET('Water Data'!$D$4,0,10*ROW('Water Data'!D103))),'Data Summary'!BS109="Yes"),100-OFFSET('Water Data'!$D$4,0,10*ROW('Water Data'!D103)),NA())</f>
        <v>#N/A</v>
      </c>
      <c r="E109" s="91" t="e">
        <f ca="true">+IF(AND(ISNUMBER(OFFSET('Water Data'!$D$6,0,10*ROW('Water Data'!D103))),'Data Summary'!BT109="Yes"),OFFSET('Water Data'!$D$6,0,10*ROW('Water Data'!D103)),NA())</f>
        <v>#N/A</v>
      </c>
      <c r="F109" s="91" t="e">
        <f ca="true">+IF(AND(ISNUMBER(OFFSET('Water Data'!$D$9,0,10*ROW('Water Data'!D103))),'Data Summary'!BU109="Yes"),OFFSET('Water Data'!$D$9,0,10*ROW('Water Data'!D103)),NA())</f>
        <v>#N/A</v>
      </c>
      <c r="G109" s="91" t="e">
        <f ca="true">+IF(AND(ISNUMBER(OFFSET('Water Data'!$E$4,0,10*ROW('Water Data'!E103))),'Data Summary'!BV109="Yes"),100-OFFSET('Water Data'!$E$4,0,10*ROW('Water Data'!E103)),NA())</f>
        <v>#N/A</v>
      </c>
      <c r="H109" s="91" t="e">
        <f ca="true">+IF(AND(ISNUMBER(OFFSET('Water Data'!$E$6,0,10*ROW('Water Data'!E103))),'Data Summary'!BW109="Yes"),OFFSET('Water Data'!$E$6,0,10*ROW('Water Data'!E103)),NA())</f>
        <v>#N/A</v>
      </c>
      <c r="I109" s="91" t="e">
        <f ca="true">+IF(AND(ISNUMBER(OFFSET('Water Data'!$E$9,0,10*ROW('Water Data'!E103))),'Data Summary'!BX109="Yes"),OFFSET('Water Data'!$E$9,0,10*ROW('Water Data'!E103)),NA())</f>
        <v>#N/A</v>
      </c>
      <c r="J109" s="91" t="e">
        <f ca="true">+IF(AND(ISNUMBER(OFFSET('Water Data'!$F$4,0,10*ROW('Water Data'!F103))),'Data Summary'!BY109="Yes"),100-OFFSET('Water Data'!$F$4,0,10*ROW('Water Data'!F103)),NA())</f>
        <v>#N/A</v>
      </c>
      <c r="K109" s="91" t="e">
        <f ca="true">+IF(AND(ISNUMBER(OFFSET('Water Data'!$F$6,0,10*ROW('Water Data'!F103))),'Data Summary'!BZ109="Yes"),OFFSET('Water Data'!$F$6,0,10*ROW('Water Data'!F103)),NA())</f>
        <v>#N/A</v>
      </c>
      <c r="L109" s="91" t="e">
        <f ca="true">+IF(AND(ISNUMBER(OFFSET('Water Data'!$F$9,0,10*ROW('Water Data'!F103))),'Data Summary'!CA109="Yes"),OFFSET('Water Data'!$F$9,0,10*ROW('Water Data'!F103)),NA())</f>
        <v>#N/A</v>
      </c>
      <c r="M109" s="91" t="e">
        <f ca="true">+IF(AND(ISNUMBER(OFFSET('Water Data'!$G$4,0,10*ROW('Water Data'!G103))),'Data Summary'!CB109="Yes"),100-OFFSET('Water Data'!$G$4,0,10*ROW('Water Data'!G103)),NA())</f>
        <v>#N/A</v>
      </c>
      <c r="N109" s="91" t="e">
        <f ca="true">+IF(AND(ISNUMBER(OFFSET('Water Data'!$G$6,0,10*ROW('Water Data'!G103))),'Data Summary'!CC109="Yes"),OFFSET('Water Data'!$G$6,0,10*ROW('Water Data'!G103)),NA())</f>
        <v>#N/A</v>
      </c>
      <c r="O109" s="91" t="e">
        <f ca="true">+IF(AND(ISNUMBER(OFFSET('Water Data'!$G$9,0,10*ROW('Water Data'!G103))),'Data Summary'!CD109="Yes"),OFFSET('Water Data'!$G$9,0,10*ROW('Water Data'!G103)),NA())</f>
        <v>#N/A</v>
      </c>
      <c r="P109" s="91" t="e">
        <f ca="true">+IF(AND(ISNUMBER(OFFSET('Water Data'!$H$4,0,10*ROW('Water Data'!H103))),'Data Summary'!CE109="Yes"),100-OFFSET('Water Data'!$H$4,0,10*ROW('Water Data'!H103)),NA())</f>
        <v>#N/A</v>
      </c>
      <c r="Q109" s="91" t="e">
        <f ca="true">+IF(AND(ISNUMBER(OFFSET('Water Data'!$H$6,0,10*ROW('Water Data'!H103))),'Data Summary'!CF109="Yes"),OFFSET('Water Data'!$H$6,0,10*ROW('Water Data'!H103)),NA())</f>
        <v>#N/A</v>
      </c>
      <c r="R109" s="91" t="e">
        <f ca="true">+IF(AND(ISNUMBER(OFFSET('Water Data'!$H$9,0,10*ROW('Water Data'!H103))),'Data Summary'!CG109="Yes"),OFFSET('Water Data'!$H$9,0,10*ROW('Water Data'!H103)),NA())</f>
        <v>#N/A</v>
      </c>
      <c r="S109" s="91" t="e">
        <f ca="true">+IF(AND(ISNUMBER(OFFSET('Water Data'!$I$4,0,10*ROW('Water Data'!I103))),'Data Summary'!CH109="Yes"),100-OFFSET('Water Data'!$I$4,0,10*ROW('Water Data'!I103)),NA())</f>
        <v>#N/A</v>
      </c>
      <c r="T109" s="91" t="e">
        <f ca="true">+IF(AND(ISNUMBER(OFFSET('Water Data'!$I$6,0,10*ROW('Water Data'!I103))),'Data Summary'!CI109="Yes"),OFFSET('Water Data'!$I$6,0,10*ROW('Water Data'!I103)),NA())</f>
        <v>#N/A</v>
      </c>
      <c r="U109" s="91" t="e">
        <f ca="true">+IF(AND(ISNUMBER(OFFSET('Water Data'!$I$9,0,10*ROW('Water Data'!I103))),'Data Summary'!CJ109="Yes"),OFFSET('Water Data'!$I$9,0,10*ROW('Water Data'!I103)),NA())</f>
        <v>#N/A</v>
      </c>
      <c r="V109" s="92" t="e">
        <f ca="true">+IF(AND(ISNUMBER(OFFSET('Sanitation Data'!$D$4,0,10*ROW('Sanitation Data'!D103))),'Data Summary'!CK109="Yes"),100-OFFSET('Sanitation Data'!$D$4,0,10*ROW('Sanitation Data'!D103)),NA())</f>
        <v>#N/A</v>
      </c>
      <c r="W109" s="92" t="e">
        <f ca="true">+IF(AND(ISNUMBER(OFFSET('Sanitation Data'!$D$6,0,10*ROW('Sanitation Data'!D103))),'Data Summary'!CL109="Yes"),OFFSET('Sanitation Data'!$D$6,0,10*ROW('Sanitation Data'!D103)),NA())</f>
        <v>#N/A</v>
      </c>
      <c r="X109" s="92" t="e">
        <f ca="true">+IF(AND(ISNUMBER(OFFSET('Sanitation Data'!$D$10,0,10*ROW('Sanitation Data'!D103))),'Data Summary'!CM109="Yes"),OFFSET('Sanitation Data'!$D$10,0,10*ROW('Sanitation Data'!D103)),NA())</f>
        <v>#N/A</v>
      </c>
      <c r="Y109" s="92" t="e">
        <f ca="true">+IF(AND(ISNUMBER(OFFSET('Sanitation Data'!$D$11,0,10*ROW('Sanitation Data'!D103))),'Data Summary'!CN109="Yes"),OFFSET('Sanitation Data'!$D$11,0,10*ROW('Sanitation Data'!D103)),NA())</f>
        <v>#N/A</v>
      </c>
      <c r="Z109" s="92" t="e">
        <f ca="true">+IF(AND(ISNUMBER(OFFSET('Sanitation Data'!$D$12,0,10*ROW('Sanitation Data'!D103))),'Data Summary'!CO109="Yes"),OFFSET('Sanitation Data'!$D$12,0,10*ROW('Sanitation Data'!D103)),NA())</f>
        <v>#N/A</v>
      </c>
      <c r="AA109" s="92" t="e">
        <f ca="true">+IF(AND(ISNUMBER(OFFSET('Sanitation Data'!$E$4,0,10*ROW('Sanitation Data'!E103))),'Data Summary'!CP109="Yes"),100-OFFSET('Sanitation Data'!$E$4,0,10*ROW('Sanitation Data'!E103)),NA())</f>
        <v>#N/A</v>
      </c>
      <c r="AB109" s="92" t="e">
        <f ca="true">+IF(AND(ISNUMBER(OFFSET('Sanitation Data'!$E$6,0,10*ROW('Sanitation Data'!E103))),'Data Summary'!CQ109="Yes"),OFFSET('Sanitation Data'!$E$6,0,10*ROW('Sanitation Data'!E103)),NA())</f>
        <v>#N/A</v>
      </c>
      <c r="AC109" s="92" t="e">
        <f ca="true">+IF(AND(ISNUMBER(OFFSET('Sanitation Data'!$E$10,0,10*ROW('Sanitation Data'!E103))),'Data Summary'!CR109="Yes"),OFFSET('Sanitation Data'!$E$10,0,10*ROW('Sanitation Data'!E103)),NA())</f>
        <v>#N/A</v>
      </c>
      <c r="AD109" s="92" t="e">
        <f ca="true">+IF(AND(ISNUMBER(OFFSET('Sanitation Data'!$E$11,0,10*ROW('Sanitation Data'!E103))),'Data Summary'!CS109="Yes"),OFFSET('Sanitation Data'!$E$11,0,10*ROW('Sanitation Data'!E103)),NA())</f>
        <v>#N/A</v>
      </c>
      <c r="AE109" s="92" t="e">
        <f ca="true">+IF(AND(ISNUMBER(OFFSET('Sanitation Data'!$E$12,0,10*ROW('Sanitation Data'!E103))),'Data Summary'!CT109="Yes"),OFFSET('Sanitation Data'!$E$12,0,10*ROW('Sanitation Data'!E103)),NA())</f>
        <v>#N/A</v>
      </c>
      <c r="AF109" s="92" t="e">
        <f ca="true">+IF(AND(ISNUMBER(OFFSET('Sanitation Data'!$F$4,0,10*ROW('Sanitation Data'!F103))),'Data Summary'!CU109="Yes"),100-OFFSET('Sanitation Data'!$F$4,0,10*ROW('Sanitation Data'!F103)),NA())</f>
        <v>#N/A</v>
      </c>
      <c r="AG109" s="92" t="e">
        <f ca="true">+IF(AND(ISNUMBER(OFFSET('Sanitation Data'!$F$6,0,10*ROW('Sanitation Data'!F103))),'Data Summary'!CV109="Yes"),OFFSET('Sanitation Data'!$F$6,0,10*ROW('Sanitation Data'!F103)),NA())</f>
        <v>#N/A</v>
      </c>
      <c r="AH109" s="92" t="e">
        <f ca="true">+IF(AND(ISNUMBER(OFFSET('Sanitation Data'!$F$10,0,10*ROW('Sanitation Data'!F103))),'Data Summary'!CW109="Yes"),OFFSET('Sanitation Data'!$F$10,0,10*ROW('Sanitation Data'!F103)),NA())</f>
        <v>#N/A</v>
      </c>
      <c r="AI109" s="92" t="e">
        <f ca="true">+IF(AND(ISNUMBER(OFFSET('Sanitation Data'!$F$11,0,10*ROW('Sanitation Data'!F103))),'Data Summary'!CX109="Yes"),OFFSET('Sanitation Data'!$F$11,0,10*ROW('Sanitation Data'!F103)),NA())</f>
        <v>#N/A</v>
      </c>
      <c r="AJ109" s="92" t="e">
        <f ca="true">+IF(AND(ISNUMBER(OFFSET('Sanitation Data'!$F$12,0,10*ROW('Sanitation Data'!F103))),'Data Summary'!CY109="Yes"),OFFSET('Sanitation Data'!$F$12,0,10*ROW('Sanitation Data'!F103)),NA())</f>
        <v>#N/A</v>
      </c>
      <c r="AK109" s="92" t="e">
        <f ca="true">+IF(AND(ISNUMBER(OFFSET('Sanitation Data'!$G$4,0,10*ROW('Sanitation Data'!G103))),'Data Summary'!CZ109="Yes"),100-OFFSET('Sanitation Data'!$G$4,0,10*ROW('Sanitation Data'!G103)),NA())</f>
        <v>#N/A</v>
      </c>
      <c r="AL109" s="92" t="e">
        <f ca="true">+IF(AND(ISNUMBER(OFFSET('Sanitation Data'!$G$6,0,10*ROW('Sanitation Data'!G103))),'Data Summary'!DA109="Yes"),OFFSET('Sanitation Data'!$G$6,0,10*ROW('Sanitation Data'!G103)),NA())</f>
        <v>#N/A</v>
      </c>
      <c r="AM109" s="92" t="e">
        <f ca="true">+IF(AND(ISNUMBER(OFFSET('Sanitation Data'!$G$10,0,10*ROW('Sanitation Data'!G103))),'Data Summary'!DB109="Yes"),OFFSET('Sanitation Data'!$G$10,0,10*ROW('Sanitation Data'!G103)),NA())</f>
        <v>#N/A</v>
      </c>
      <c r="AN109" s="92" t="e">
        <f ca="true">+IF(AND(ISNUMBER(OFFSET('Sanitation Data'!$G$11,0,10*ROW('Sanitation Data'!G103))),'Data Summary'!DC109="Yes"),OFFSET('Sanitation Data'!$G$11,0,10*ROW('Sanitation Data'!G103)),NA())</f>
        <v>#N/A</v>
      </c>
      <c r="AO109" s="92" t="e">
        <f ca="true">+IF(AND(ISNUMBER(OFFSET('Sanitation Data'!$G$12,0,10*ROW('Sanitation Data'!G103))),'Data Summary'!DD109="Yes"),OFFSET('Sanitation Data'!$G$12,0,10*ROW('Sanitation Data'!G103)),NA())</f>
        <v>#N/A</v>
      </c>
      <c r="AP109" s="92" t="e">
        <f ca="true">+IF(AND(ISNUMBER(OFFSET('Sanitation Data'!$H$4,0,10*ROW('Sanitation Data'!H103))),'Data Summary'!DE109="Yes"),100-OFFSET('Sanitation Data'!$H$4,0,10*ROW('Sanitation Data'!H103)),NA())</f>
        <v>#N/A</v>
      </c>
      <c r="AQ109" s="92" t="e">
        <f ca="true">+IF(AND(ISNUMBER(OFFSET('Sanitation Data'!$H$6,0,10*ROW('Sanitation Data'!H103))),'Data Summary'!DF109="Yes"),OFFSET('Sanitation Data'!$H$6,0,10*ROW('Sanitation Data'!H103)),NA())</f>
        <v>#N/A</v>
      </c>
      <c r="AR109" s="92" t="e">
        <f ca="true">+IF(AND(ISNUMBER(OFFSET('Sanitation Data'!$H$10,0,10*ROW('Sanitation Data'!H103))),'Data Summary'!DG109="Yes"),OFFSET('Sanitation Data'!$H$10,0,10*ROW('Sanitation Data'!H103)),NA())</f>
        <v>#N/A</v>
      </c>
      <c r="AS109" s="92" t="e">
        <f ca="true">+IF(AND(ISNUMBER(OFFSET('Sanitation Data'!$H$11,0,10*ROW('Sanitation Data'!H103))),'Data Summary'!DH109="Yes"),OFFSET('Sanitation Data'!$H$11,0,10*ROW('Sanitation Data'!H103)),NA())</f>
        <v>#N/A</v>
      </c>
      <c r="AT109" s="92" t="e">
        <f ca="true">+IF(AND(ISNUMBER(OFFSET('Sanitation Data'!$H$12,0,10*ROW('Sanitation Data'!H103))),'Data Summary'!DI109="Yes"),OFFSET('Sanitation Data'!$H$12,0,10*ROW('Sanitation Data'!H103)),NA())</f>
        <v>#N/A</v>
      </c>
      <c r="AU109" s="92" t="e">
        <f ca="true">+IF(AND(ISNUMBER(OFFSET('Sanitation Data'!$I$4,0,10*ROW('Sanitation Data'!I103))),'Data Summary'!DJ109="Yes"),100-OFFSET('Sanitation Data'!$I$4,0,10*ROW('Sanitation Data'!I103)),NA())</f>
        <v>#N/A</v>
      </c>
      <c r="AV109" s="92" t="e">
        <f ca="true">+IF(AND(ISNUMBER(OFFSET('Sanitation Data'!$I$6,0,10*ROW('Sanitation Data'!I103))),'Data Summary'!DK109="Yes"),OFFSET('Sanitation Data'!$I$6,0,10*ROW('Sanitation Data'!I103)),NA())</f>
        <v>#N/A</v>
      </c>
      <c r="AW109" s="92" t="e">
        <f ca="true">+IF(AND(ISNUMBER(OFFSET('Sanitation Data'!$I$10,0,10*ROW('Sanitation Data'!I103))),'Data Summary'!DL109="Yes"),OFFSET('Sanitation Data'!$I$10,0,10*ROW('Sanitation Data'!I103)),NA())</f>
        <v>#N/A</v>
      </c>
      <c r="AX109" s="92" t="e">
        <f ca="true">+IF(AND(ISNUMBER(OFFSET('Sanitation Data'!$I$11,0,10*ROW('Sanitation Data'!I103))),'Data Summary'!DM109="Yes"),OFFSET('Sanitation Data'!$I$11,0,10*ROW('Sanitation Data'!I103)),NA())</f>
        <v>#N/A</v>
      </c>
      <c r="AY109" s="92" t="e">
        <f ca="true">+IF(AND(ISNUMBER(OFFSET('Sanitation Data'!$I$12,0,10*ROW('Sanitation Data'!I103))),'Data Summary'!DN109="Yes"),OFFSET('Sanitation Data'!$I$12,0,10*ROW('Sanitation Data'!I103)),NA())</f>
        <v>#N/A</v>
      </c>
      <c r="AZ109" s="93" t="e">
        <f ca="true">+IF(AND(ISNUMBER(OFFSET('Hygiene Data'!$D$5,0,10*ROW('Hygiene Data'!D103))),'Data Summary'!DO109="Yes"),OFFSET('Hygiene Data'!$D$5,0,10*ROW('Hygiene Data'!D103)),NA())</f>
        <v>#N/A</v>
      </c>
      <c r="BA109" s="93" t="e">
        <f ca="true">+IF(AND(ISNUMBER(OFFSET('Hygiene Data'!$D$7,0,10*ROW('Hygiene Data'!D103))),'Data Summary'!DP109="Yes"),OFFSET('Hygiene Data'!$D$7,0,10*ROW('Hygiene Data'!D103)),NA())</f>
        <v>#N/A</v>
      </c>
      <c r="BB109" s="93" t="e">
        <f ca="true">+IF(AND(ISNUMBER(OFFSET('Hygiene Data'!$D$9,0,10*ROW('Hygiene Data'!D103))),'Data Summary'!DQ109="Yes"),OFFSET('Hygiene Data'!$D$9,0,10*ROW('Hygiene Data'!D103)),NA())</f>
        <v>#N/A</v>
      </c>
      <c r="BC109" s="93" t="e">
        <f ca="true">+IF(AND(ISNUMBER(OFFSET('Hygiene Data'!$E$5,0,10*ROW('Hygiene Data'!E103))),'Data Summary'!DR109="Yes"),OFFSET('Hygiene Data'!$E$5,0,10*ROW('Hygiene Data'!E103)),NA())</f>
        <v>#N/A</v>
      </c>
      <c r="BD109" s="93" t="e">
        <f ca="true">+IF(AND(ISNUMBER(OFFSET('Hygiene Data'!$E$7,0,10*ROW('Hygiene Data'!E103))),'Data Summary'!DS109="Yes"),OFFSET('Hygiene Data'!$E$7,0,10*ROW('Hygiene Data'!E103)),NA())</f>
        <v>#N/A</v>
      </c>
      <c r="BE109" s="93" t="e">
        <f ca="true">+IF(AND(ISNUMBER(OFFSET('Hygiene Data'!$E$9,0,10*ROW('Hygiene Data'!E103))),'Data Summary'!DT109="Yes"),OFFSET('Hygiene Data'!$E$9,0,10*ROW('Hygiene Data'!E103)),NA())</f>
        <v>#N/A</v>
      </c>
      <c r="BF109" s="93" t="e">
        <f ca="true">+IF(AND(ISNUMBER(OFFSET('Hygiene Data'!$F$5,0,10*ROW('Hygiene Data'!F103))),'Data Summary'!DU109="Yes"),OFFSET('Hygiene Data'!$F$5,0,10*ROW('Hygiene Data'!F103)),NA())</f>
        <v>#N/A</v>
      </c>
      <c r="BG109" s="93" t="e">
        <f ca="true">+IF(AND(ISNUMBER(OFFSET('Hygiene Data'!$F$7,0,10*ROW('Hygiene Data'!F103))),'Data Summary'!DV109="Yes"),OFFSET('Hygiene Data'!$F$7,0,10*ROW('Hygiene Data'!F103)),NA())</f>
        <v>#N/A</v>
      </c>
      <c r="BH109" s="93" t="e">
        <f ca="true">+IF(AND(ISNUMBER(OFFSET('Hygiene Data'!$F$9,0,10*ROW('Hygiene Data'!F103))),'Data Summary'!DW109="Yes"),OFFSET('Hygiene Data'!$F$9,0,10*ROW('Hygiene Data'!F103)),NA())</f>
        <v>#N/A</v>
      </c>
      <c r="BI109" s="93" t="e">
        <f ca="true">+IF(AND(ISNUMBER(OFFSET('Hygiene Data'!$G$5,0,10*ROW('Hygiene Data'!G103))),'Data Summary'!DX109="Yes"),OFFSET('Hygiene Data'!$G$5,0,10*ROW('Hygiene Data'!G103)),NA())</f>
        <v>#N/A</v>
      </c>
      <c r="BJ109" s="93" t="e">
        <f ca="true">+IF(AND(ISNUMBER(OFFSET('Hygiene Data'!$G$7,0,10*ROW('Hygiene Data'!G103))),'Data Summary'!DY109="Yes"),OFFSET('Hygiene Data'!$G$7,0,10*ROW('Hygiene Data'!G103)),NA())</f>
        <v>#N/A</v>
      </c>
      <c r="BK109" s="93" t="e">
        <f ca="true">+IF(AND(ISNUMBER(OFFSET('Hygiene Data'!$G$9,0,10*ROW('Hygiene Data'!G103))),'Data Summary'!DZ109="Yes"),OFFSET('Hygiene Data'!$G$9,0,10*ROW('Hygiene Data'!G103)),NA())</f>
        <v>#N/A</v>
      </c>
      <c r="BL109" s="93" t="e">
        <f ca="true">+IF(AND(ISNUMBER(OFFSET('Hygiene Data'!$H$5,0,10*ROW('Hygiene Data'!H103))),'Data Summary'!EA109="Yes"),OFFSET('Hygiene Data'!$H$5,0,10*ROW('Hygiene Data'!H103)),NA())</f>
        <v>#N/A</v>
      </c>
      <c r="BM109" s="93" t="e">
        <f ca="true">+IF(AND(ISNUMBER(OFFSET('Hygiene Data'!$H$7,0,10*ROW('Hygiene Data'!H103))),'Data Summary'!EB109="Yes"),OFFSET('Hygiene Data'!$H$7,0,10*ROW('Hygiene Data'!H103)),NA())</f>
        <v>#N/A</v>
      </c>
      <c r="BN109" s="93" t="e">
        <f ca="true">+IF(AND(ISNUMBER(OFFSET('Hygiene Data'!$H$9,0,10*ROW('Hygiene Data'!H103))),'Data Summary'!EC109="Yes"),OFFSET('Hygiene Data'!$H$9,0,10*ROW('Hygiene Data'!H103)),NA())</f>
        <v>#N/A</v>
      </c>
      <c r="BO109" s="93" t="e">
        <f ca="true">+IF(AND(ISNUMBER(OFFSET('Hygiene Data'!$I$5,0,10*ROW('Hygiene Data'!I103))),'Data Summary'!ED109="Yes"),OFFSET('Hygiene Data'!$I$5,0,10*ROW('Hygiene Data'!I103)),NA())</f>
        <v>#N/A</v>
      </c>
      <c r="BP109" s="93" t="e">
        <f ca="true">+IF(AND(ISNUMBER(OFFSET('Hygiene Data'!$I$7,0,10*ROW('Hygiene Data'!I103))),'Data Summary'!EE109="Yes"),OFFSET('Hygiene Data'!$I$7,0,10*ROW('Hygiene Data'!I103)),NA())</f>
        <v>#N/A</v>
      </c>
      <c r="BQ109" s="93" t="e">
        <f ca="true">+IF(AND(ISNUMBER(OFFSET('Hygiene Data'!$I$9,0,10*ROW('Hygiene Data'!I103))),'Data Summary'!EF109="Yes"),OFFSET('Hygiene Data'!$I$9,0,10*ROW('Hygiene Data'!I103)),NA())</f>
        <v>#N/A</v>
      </c>
    </row>
    <row xmlns:x14ac="http://schemas.microsoft.com/office/spreadsheetml/2009/9/ac" r="110" x14ac:dyDescent="0.2">
      <c r="A110" s="329" t="e">
        <f ca="true">+RIGHT('Data Summary'!A110,LEN('Data Summary'!A110)-9)</f>
        <v>#VALUE!</v>
      </c>
      <c r="B110" s="35" t="str">
        <f ca="true">+IF(ISTEXT('Data Summary'!B110),'Data Summary'!B110,"")</f>
        <v/>
      </c>
      <c r="C110" s="328" t="e">
        <f ca="true">+VALUE('Data Summary'!C110)</f>
        <v>#VALUE!</v>
      </c>
      <c r="D110" s="91" t="e">
        <f ca="true">+IF(AND(ISNUMBER(OFFSET('Water Data'!$D$4,0,10*ROW('Water Data'!D104))),'Data Summary'!BS110="Yes"),100-OFFSET('Water Data'!$D$4,0,10*ROW('Water Data'!D104)),NA())</f>
        <v>#N/A</v>
      </c>
      <c r="E110" s="91" t="e">
        <f ca="true">+IF(AND(ISNUMBER(OFFSET('Water Data'!$D$6,0,10*ROW('Water Data'!D104))),'Data Summary'!BT110="Yes"),OFFSET('Water Data'!$D$6,0,10*ROW('Water Data'!D104)),NA())</f>
        <v>#N/A</v>
      </c>
      <c r="F110" s="91" t="e">
        <f ca="true">+IF(AND(ISNUMBER(OFFSET('Water Data'!$D$9,0,10*ROW('Water Data'!D104))),'Data Summary'!BU110="Yes"),OFFSET('Water Data'!$D$9,0,10*ROW('Water Data'!D104)),NA())</f>
        <v>#N/A</v>
      </c>
      <c r="G110" s="91" t="e">
        <f ca="true">+IF(AND(ISNUMBER(OFFSET('Water Data'!$E$4,0,10*ROW('Water Data'!E104))),'Data Summary'!BV110="Yes"),100-OFFSET('Water Data'!$E$4,0,10*ROW('Water Data'!E104)),NA())</f>
        <v>#N/A</v>
      </c>
      <c r="H110" s="91" t="e">
        <f ca="true">+IF(AND(ISNUMBER(OFFSET('Water Data'!$E$6,0,10*ROW('Water Data'!E104))),'Data Summary'!BW110="Yes"),OFFSET('Water Data'!$E$6,0,10*ROW('Water Data'!E104)),NA())</f>
        <v>#N/A</v>
      </c>
      <c r="I110" s="91" t="e">
        <f ca="true">+IF(AND(ISNUMBER(OFFSET('Water Data'!$E$9,0,10*ROW('Water Data'!E104))),'Data Summary'!BX110="Yes"),OFFSET('Water Data'!$E$9,0,10*ROW('Water Data'!E104)),NA())</f>
        <v>#N/A</v>
      </c>
      <c r="J110" s="91" t="e">
        <f ca="true">+IF(AND(ISNUMBER(OFFSET('Water Data'!$F$4,0,10*ROW('Water Data'!F104))),'Data Summary'!BY110="Yes"),100-OFFSET('Water Data'!$F$4,0,10*ROW('Water Data'!F104)),NA())</f>
        <v>#N/A</v>
      </c>
      <c r="K110" s="91" t="e">
        <f ca="true">+IF(AND(ISNUMBER(OFFSET('Water Data'!$F$6,0,10*ROW('Water Data'!F104))),'Data Summary'!BZ110="Yes"),OFFSET('Water Data'!$F$6,0,10*ROW('Water Data'!F104)),NA())</f>
        <v>#N/A</v>
      </c>
      <c r="L110" s="91" t="e">
        <f ca="true">+IF(AND(ISNUMBER(OFFSET('Water Data'!$F$9,0,10*ROW('Water Data'!F104))),'Data Summary'!CA110="Yes"),OFFSET('Water Data'!$F$9,0,10*ROW('Water Data'!F104)),NA())</f>
        <v>#N/A</v>
      </c>
      <c r="M110" s="91" t="e">
        <f ca="true">+IF(AND(ISNUMBER(OFFSET('Water Data'!$G$4,0,10*ROW('Water Data'!G104))),'Data Summary'!CB110="Yes"),100-OFFSET('Water Data'!$G$4,0,10*ROW('Water Data'!G104)),NA())</f>
        <v>#N/A</v>
      </c>
      <c r="N110" s="91" t="e">
        <f ca="true">+IF(AND(ISNUMBER(OFFSET('Water Data'!$G$6,0,10*ROW('Water Data'!G104))),'Data Summary'!CC110="Yes"),OFFSET('Water Data'!$G$6,0,10*ROW('Water Data'!G104)),NA())</f>
        <v>#N/A</v>
      </c>
      <c r="O110" s="91" t="e">
        <f ca="true">+IF(AND(ISNUMBER(OFFSET('Water Data'!$G$9,0,10*ROW('Water Data'!G104))),'Data Summary'!CD110="Yes"),OFFSET('Water Data'!$G$9,0,10*ROW('Water Data'!G104)),NA())</f>
        <v>#N/A</v>
      </c>
      <c r="P110" s="91" t="e">
        <f ca="true">+IF(AND(ISNUMBER(OFFSET('Water Data'!$H$4,0,10*ROW('Water Data'!H104))),'Data Summary'!CE110="Yes"),100-OFFSET('Water Data'!$H$4,0,10*ROW('Water Data'!H104)),NA())</f>
        <v>#N/A</v>
      </c>
      <c r="Q110" s="91" t="e">
        <f ca="true">+IF(AND(ISNUMBER(OFFSET('Water Data'!$H$6,0,10*ROW('Water Data'!H104))),'Data Summary'!CF110="Yes"),OFFSET('Water Data'!$H$6,0,10*ROW('Water Data'!H104)),NA())</f>
        <v>#N/A</v>
      </c>
      <c r="R110" s="91" t="e">
        <f ca="true">+IF(AND(ISNUMBER(OFFSET('Water Data'!$H$9,0,10*ROW('Water Data'!H104))),'Data Summary'!CG110="Yes"),OFFSET('Water Data'!$H$9,0,10*ROW('Water Data'!H104)),NA())</f>
        <v>#N/A</v>
      </c>
      <c r="S110" s="91" t="e">
        <f ca="true">+IF(AND(ISNUMBER(OFFSET('Water Data'!$I$4,0,10*ROW('Water Data'!I104))),'Data Summary'!CH110="Yes"),100-OFFSET('Water Data'!$I$4,0,10*ROW('Water Data'!I104)),NA())</f>
        <v>#N/A</v>
      </c>
      <c r="T110" s="91" t="e">
        <f ca="true">+IF(AND(ISNUMBER(OFFSET('Water Data'!$I$6,0,10*ROW('Water Data'!I104))),'Data Summary'!CI110="Yes"),OFFSET('Water Data'!$I$6,0,10*ROW('Water Data'!I104)),NA())</f>
        <v>#N/A</v>
      </c>
      <c r="U110" s="91" t="e">
        <f ca="true">+IF(AND(ISNUMBER(OFFSET('Water Data'!$I$9,0,10*ROW('Water Data'!I104))),'Data Summary'!CJ110="Yes"),OFFSET('Water Data'!$I$9,0,10*ROW('Water Data'!I104)),NA())</f>
        <v>#N/A</v>
      </c>
      <c r="V110" s="92" t="e">
        <f ca="true">+IF(AND(ISNUMBER(OFFSET('Sanitation Data'!$D$4,0,10*ROW('Sanitation Data'!D104))),'Data Summary'!CK110="Yes"),100-OFFSET('Sanitation Data'!$D$4,0,10*ROW('Sanitation Data'!D104)),NA())</f>
        <v>#N/A</v>
      </c>
      <c r="W110" s="92" t="e">
        <f ca="true">+IF(AND(ISNUMBER(OFFSET('Sanitation Data'!$D$6,0,10*ROW('Sanitation Data'!D104))),'Data Summary'!CL110="Yes"),OFFSET('Sanitation Data'!$D$6,0,10*ROW('Sanitation Data'!D104)),NA())</f>
        <v>#N/A</v>
      </c>
      <c r="X110" s="92" t="e">
        <f ca="true">+IF(AND(ISNUMBER(OFFSET('Sanitation Data'!$D$10,0,10*ROW('Sanitation Data'!D104))),'Data Summary'!CM110="Yes"),OFFSET('Sanitation Data'!$D$10,0,10*ROW('Sanitation Data'!D104)),NA())</f>
        <v>#N/A</v>
      </c>
      <c r="Y110" s="92" t="e">
        <f ca="true">+IF(AND(ISNUMBER(OFFSET('Sanitation Data'!$D$11,0,10*ROW('Sanitation Data'!D104))),'Data Summary'!CN110="Yes"),OFFSET('Sanitation Data'!$D$11,0,10*ROW('Sanitation Data'!D104)),NA())</f>
        <v>#N/A</v>
      </c>
      <c r="Z110" s="92" t="e">
        <f ca="true">+IF(AND(ISNUMBER(OFFSET('Sanitation Data'!$D$12,0,10*ROW('Sanitation Data'!D104))),'Data Summary'!CO110="Yes"),OFFSET('Sanitation Data'!$D$12,0,10*ROW('Sanitation Data'!D104)),NA())</f>
        <v>#N/A</v>
      </c>
      <c r="AA110" s="92" t="e">
        <f ca="true">+IF(AND(ISNUMBER(OFFSET('Sanitation Data'!$E$4,0,10*ROW('Sanitation Data'!E104))),'Data Summary'!CP110="Yes"),100-OFFSET('Sanitation Data'!$E$4,0,10*ROW('Sanitation Data'!E104)),NA())</f>
        <v>#N/A</v>
      </c>
      <c r="AB110" s="92" t="e">
        <f ca="true">+IF(AND(ISNUMBER(OFFSET('Sanitation Data'!$E$6,0,10*ROW('Sanitation Data'!E104))),'Data Summary'!CQ110="Yes"),OFFSET('Sanitation Data'!$E$6,0,10*ROW('Sanitation Data'!E104)),NA())</f>
        <v>#N/A</v>
      </c>
      <c r="AC110" s="92" t="e">
        <f ca="true">+IF(AND(ISNUMBER(OFFSET('Sanitation Data'!$E$10,0,10*ROW('Sanitation Data'!E104))),'Data Summary'!CR110="Yes"),OFFSET('Sanitation Data'!$E$10,0,10*ROW('Sanitation Data'!E104)),NA())</f>
        <v>#N/A</v>
      </c>
      <c r="AD110" s="92" t="e">
        <f ca="true">+IF(AND(ISNUMBER(OFFSET('Sanitation Data'!$E$11,0,10*ROW('Sanitation Data'!E104))),'Data Summary'!CS110="Yes"),OFFSET('Sanitation Data'!$E$11,0,10*ROW('Sanitation Data'!E104)),NA())</f>
        <v>#N/A</v>
      </c>
      <c r="AE110" s="92" t="e">
        <f ca="true">+IF(AND(ISNUMBER(OFFSET('Sanitation Data'!$E$12,0,10*ROW('Sanitation Data'!E104))),'Data Summary'!CT110="Yes"),OFFSET('Sanitation Data'!$E$12,0,10*ROW('Sanitation Data'!E104)),NA())</f>
        <v>#N/A</v>
      </c>
      <c r="AF110" s="92" t="e">
        <f ca="true">+IF(AND(ISNUMBER(OFFSET('Sanitation Data'!$F$4,0,10*ROW('Sanitation Data'!F104))),'Data Summary'!CU110="Yes"),100-OFFSET('Sanitation Data'!$F$4,0,10*ROW('Sanitation Data'!F104)),NA())</f>
        <v>#N/A</v>
      </c>
      <c r="AG110" s="92" t="e">
        <f ca="true">+IF(AND(ISNUMBER(OFFSET('Sanitation Data'!$F$6,0,10*ROW('Sanitation Data'!F104))),'Data Summary'!CV110="Yes"),OFFSET('Sanitation Data'!$F$6,0,10*ROW('Sanitation Data'!F104)),NA())</f>
        <v>#N/A</v>
      </c>
      <c r="AH110" s="92" t="e">
        <f ca="true">+IF(AND(ISNUMBER(OFFSET('Sanitation Data'!$F$10,0,10*ROW('Sanitation Data'!F104))),'Data Summary'!CW110="Yes"),OFFSET('Sanitation Data'!$F$10,0,10*ROW('Sanitation Data'!F104)),NA())</f>
        <v>#N/A</v>
      </c>
      <c r="AI110" s="92" t="e">
        <f ca="true">+IF(AND(ISNUMBER(OFFSET('Sanitation Data'!$F$11,0,10*ROW('Sanitation Data'!F104))),'Data Summary'!CX110="Yes"),OFFSET('Sanitation Data'!$F$11,0,10*ROW('Sanitation Data'!F104)),NA())</f>
        <v>#N/A</v>
      </c>
      <c r="AJ110" s="92" t="e">
        <f ca="true">+IF(AND(ISNUMBER(OFFSET('Sanitation Data'!$F$12,0,10*ROW('Sanitation Data'!F104))),'Data Summary'!CY110="Yes"),OFFSET('Sanitation Data'!$F$12,0,10*ROW('Sanitation Data'!F104)),NA())</f>
        <v>#N/A</v>
      </c>
      <c r="AK110" s="92" t="e">
        <f ca="true">+IF(AND(ISNUMBER(OFFSET('Sanitation Data'!$G$4,0,10*ROW('Sanitation Data'!G104))),'Data Summary'!CZ110="Yes"),100-OFFSET('Sanitation Data'!$G$4,0,10*ROW('Sanitation Data'!G104)),NA())</f>
        <v>#N/A</v>
      </c>
      <c r="AL110" s="92" t="e">
        <f ca="true">+IF(AND(ISNUMBER(OFFSET('Sanitation Data'!$G$6,0,10*ROW('Sanitation Data'!G104))),'Data Summary'!DA110="Yes"),OFFSET('Sanitation Data'!$G$6,0,10*ROW('Sanitation Data'!G104)),NA())</f>
        <v>#N/A</v>
      </c>
      <c r="AM110" s="92" t="e">
        <f ca="true">+IF(AND(ISNUMBER(OFFSET('Sanitation Data'!$G$10,0,10*ROW('Sanitation Data'!G104))),'Data Summary'!DB110="Yes"),OFFSET('Sanitation Data'!$G$10,0,10*ROW('Sanitation Data'!G104)),NA())</f>
        <v>#N/A</v>
      </c>
      <c r="AN110" s="92" t="e">
        <f ca="true">+IF(AND(ISNUMBER(OFFSET('Sanitation Data'!$G$11,0,10*ROW('Sanitation Data'!G104))),'Data Summary'!DC110="Yes"),OFFSET('Sanitation Data'!$G$11,0,10*ROW('Sanitation Data'!G104)),NA())</f>
        <v>#N/A</v>
      </c>
      <c r="AO110" s="92" t="e">
        <f ca="true">+IF(AND(ISNUMBER(OFFSET('Sanitation Data'!$G$12,0,10*ROW('Sanitation Data'!G104))),'Data Summary'!DD110="Yes"),OFFSET('Sanitation Data'!$G$12,0,10*ROW('Sanitation Data'!G104)),NA())</f>
        <v>#N/A</v>
      </c>
      <c r="AP110" s="92" t="e">
        <f ca="true">+IF(AND(ISNUMBER(OFFSET('Sanitation Data'!$H$4,0,10*ROW('Sanitation Data'!H104))),'Data Summary'!DE110="Yes"),100-OFFSET('Sanitation Data'!$H$4,0,10*ROW('Sanitation Data'!H104)),NA())</f>
        <v>#N/A</v>
      </c>
      <c r="AQ110" s="92" t="e">
        <f ca="true">+IF(AND(ISNUMBER(OFFSET('Sanitation Data'!$H$6,0,10*ROW('Sanitation Data'!H104))),'Data Summary'!DF110="Yes"),OFFSET('Sanitation Data'!$H$6,0,10*ROW('Sanitation Data'!H104)),NA())</f>
        <v>#N/A</v>
      </c>
      <c r="AR110" s="92" t="e">
        <f ca="true">+IF(AND(ISNUMBER(OFFSET('Sanitation Data'!$H$10,0,10*ROW('Sanitation Data'!H104))),'Data Summary'!DG110="Yes"),OFFSET('Sanitation Data'!$H$10,0,10*ROW('Sanitation Data'!H104)),NA())</f>
        <v>#N/A</v>
      </c>
      <c r="AS110" s="92" t="e">
        <f ca="true">+IF(AND(ISNUMBER(OFFSET('Sanitation Data'!$H$11,0,10*ROW('Sanitation Data'!H104))),'Data Summary'!DH110="Yes"),OFFSET('Sanitation Data'!$H$11,0,10*ROW('Sanitation Data'!H104)),NA())</f>
        <v>#N/A</v>
      </c>
      <c r="AT110" s="92" t="e">
        <f ca="true">+IF(AND(ISNUMBER(OFFSET('Sanitation Data'!$H$12,0,10*ROW('Sanitation Data'!H104))),'Data Summary'!DI110="Yes"),OFFSET('Sanitation Data'!$H$12,0,10*ROW('Sanitation Data'!H104)),NA())</f>
        <v>#N/A</v>
      </c>
      <c r="AU110" s="92" t="e">
        <f ca="true">+IF(AND(ISNUMBER(OFFSET('Sanitation Data'!$I$4,0,10*ROW('Sanitation Data'!I104))),'Data Summary'!DJ110="Yes"),100-OFFSET('Sanitation Data'!$I$4,0,10*ROW('Sanitation Data'!I104)),NA())</f>
        <v>#N/A</v>
      </c>
      <c r="AV110" s="92" t="e">
        <f ca="true">+IF(AND(ISNUMBER(OFFSET('Sanitation Data'!$I$6,0,10*ROW('Sanitation Data'!I104))),'Data Summary'!DK110="Yes"),OFFSET('Sanitation Data'!$I$6,0,10*ROW('Sanitation Data'!I104)),NA())</f>
        <v>#N/A</v>
      </c>
      <c r="AW110" s="92" t="e">
        <f ca="true">+IF(AND(ISNUMBER(OFFSET('Sanitation Data'!$I$10,0,10*ROW('Sanitation Data'!I104))),'Data Summary'!DL110="Yes"),OFFSET('Sanitation Data'!$I$10,0,10*ROW('Sanitation Data'!I104)),NA())</f>
        <v>#N/A</v>
      </c>
      <c r="AX110" s="92" t="e">
        <f ca="true">+IF(AND(ISNUMBER(OFFSET('Sanitation Data'!$I$11,0,10*ROW('Sanitation Data'!I104))),'Data Summary'!DM110="Yes"),OFFSET('Sanitation Data'!$I$11,0,10*ROW('Sanitation Data'!I104)),NA())</f>
        <v>#N/A</v>
      </c>
      <c r="AY110" s="92" t="e">
        <f ca="true">+IF(AND(ISNUMBER(OFFSET('Sanitation Data'!$I$12,0,10*ROW('Sanitation Data'!I104))),'Data Summary'!DN110="Yes"),OFFSET('Sanitation Data'!$I$12,0,10*ROW('Sanitation Data'!I104)),NA())</f>
        <v>#N/A</v>
      </c>
      <c r="AZ110" s="93" t="e">
        <f ca="true">+IF(AND(ISNUMBER(OFFSET('Hygiene Data'!$D$5,0,10*ROW('Hygiene Data'!D104))),'Data Summary'!DO110="Yes"),OFFSET('Hygiene Data'!$D$5,0,10*ROW('Hygiene Data'!D104)),NA())</f>
        <v>#N/A</v>
      </c>
      <c r="BA110" s="93" t="e">
        <f ca="true">+IF(AND(ISNUMBER(OFFSET('Hygiene Data'!$D$7,0,10*ROW('Hygiene Data'!D104))),'Data Summary'!DP110="Yes"),OFFSET('Hygiene Data'!$D$7,0,10*ROW('Hygiene Data'!D104)),NA())</f>
        <v>#N/A</v>
      </c>
      <c r="BB110" s="93" t="e">
        <f ca="true">+IF(AND(ISNUMBER(OFFSET('Hygiene Data'!$D$9,0,10*ROW('Hygiene Data'!D104))),'Data Summary'!DQ110="Yes"),OFFSET('Hygiene Data'!$D$9,0,10*ROW('Hygiene Data'!D104)),NA())</f>
        <v>#N/A</v>
      </c>
      <c r="BC110" s="93" t="e">
        <f ca="true">+IF(AND(ISNUMBER(OFFSET('Hygiene Data'!$E$5,0,10*ROW('Hygiene Data'!E104))),'Data Summary'!DR110="Yes"),OFFSET('Hygiene Data'!$E$5,0,10*ROW('Hygiene Data'!E104)),NA())</f>
        <v>#N/A</v>
      </c>
      <c r="BD110" s="93" t="e">
        <f ca="true">+IF(AND(ISNUMBER(OFFSET('Hygiene Data'!$E$7,0,10*ROW('Hygiene Data'!E104))),'Data Summary'!DS110="Yes"),OFFSET('Hygiene Data'!$E$7,0,10*ROW('Hygiene Data'!E104)),NA())</f>
        <v>#N/A</v>
      </c>
      <c r="BE110" s="93" t="e">
        <f ca="true">+IF(AND(ISNUMBER(OFFSET('Hygiene Data'!$E$9,0,10*ROW('Hygiene Data'!E104))),'Data Summary'!DT110="Yes"),OFFSET('Hygiene Data'!$E$9,0,10*ROW('Hygiene Data'!E104)),NA())</f>
        <v>#N/A</v>
      </c>
      <c r="BF110" s="93" t="e">
        <f ca="true">+IF(AND(ISNUMBER(OFFSET('Hygiene Data'!$F$5,0,10*ROW('Hygiene Data'!F104))),'Data Summary'!DU110="Yes"),OFFSET('Hygiene Data'!$F$5,0,10*ROW('Hygiene Data'!F104)),NA())</f>
        <v>#N/A</v>
      </c>
      <c r="BG110" s="93" t="e">
        <f ca="true">+IF(AND(ISNUMBER(OFFSET('Hygiene Data'!$F$7,0,10*ROW('Hygiene Data'!F104))),'Data Summary'!DV110="Yes"),OFFSET('Hygiene Data'!$F$7,0,10*ROW('Hygiene Data'!F104)),NA())</f>
        <v>#N/A</v>
      </c>
      <c r="BH110" s="93" t="e">
        <f ca="true">+IF(AND(ISNUMBER(OFFSET('Hygiene Data'!$F$9,0,10*ROW('Hygiene Data'!F104))),'Data Summary'!DW110="Yes"),OFFSET('Hygiene Data'!$F$9,0,10*ROW('Hygiene Data'!F104)),NA())</f>
        <v>#N/A</v>
      </c>
      <c r="BI110" s="93" t="e">
        <f ca="true">+IF(AND(ISNUMBER(OFFSET('Hygiene Data'!$G$5,0,10*ROW('Hygiene Data'!G104))),'Data Summary'!DX110="Yes"),OFFSET('Hygiene Data'!$G$5,0,10*ROW('Hygiene Data'!G104)),NA())</f>
        <v>#N/A</v>
      </c>
      <c r="BJ110" s="93" t="e">
        <f ca="true">+IF(AND(ISNUMBER(OFFSET('Hygiene Data'!$G$7,0,10*ROW('Hygiene Data'!G104))),'Data Summary'!DY110="Yes"),OFFSET('Hygiene Data'!$G$7,0,10*ROW('Hygiene Data'!G104)),NA())</f>
        <v>#N/A</v>
      </c>
      <c r="BK110" s="93" t="e">
        <f ca="true">+IF(AND(ISNUMBER(OFFSET('Hygiene Data'!$G$9,0,10*ROW('Hygiene Data'!G104))),'Data Summary'!DZ110="Yes"),OFFSET('Hygiene Data'!$G$9,0,10*ROW('Hygiene Data'!G104)),NA())</f>
        <v>#N/A</v>
      </c>
      <c r="BL110" s="93" t="e">
        <f ca="true">+IF(AND(ISNUMBER(OFFSET('Hygiene Data'!$H$5,0,10*ROW('Hygiene Data'!H104))),'Data Summary'!EA110="Yes"),OFFSET('Hygiene Data'!$H$5,0,10*ROW('Hygiene Data'!H104)),NA())</f>
        <v>#N/A</v>
      </c>
      <c r="BM110" s="93" t="e">
        <f ca="true">+IF(AND(ISNUMBER(OFFSET('Hygiene Data'!$H$7,0,10*ROW('Hygiene Data'!H104))),'Data Summary'!EB110="Yes"),OFFSET('Hygiene Data'!$H$7,0,10*ROW('Hygiene Data'!H104)),NA())</f>
        <v>#N/A</v>
      </c>
      <c r="BN110" s="93" t="e">
        <f ca="true">+IF(AND(ISNUMBER(OFFSET('Hygiene Data'!$H$9,0,10*ROW('Hygiene Data'!H104))),'Data Summary'!EC110="Yes"),OFFSET('Hygiene Data'!$H$9,0,10*ROW('Hygiene Data'!H104)),NA())</f>
        <v>#N/A</v>
      </c>
      <c r="BO110" s="93" t="e">
        <f ca="true">+IF(AND(ISNUMBER(OFFSET('Hygiene Data'!$I$5,0,10*ROW('Hygiene Data'!I104))),'Data Summary'!ED110="Yes"),OFFSET('Hygiene Data'!$I$5,0,10*ROW('Hygiene Data'!I104)),NA())</f>
        <v>#N/A</v>
      </c>
      <c r="BP110" s="93" t="e">
        <f ca="true">+IF(AND(ISNUMBER(OFFSET('Hygiene Data'!$I$7,0,10*ROW('Hygiene Data'!I104))),'Data Summary'!EE110="Yes"),OFFSET('Hygiene Data'!$I$7,0,10*ROW('Hygiene Data'!I104)),NA())</f>
        <v>#N/A</v>
      </c>
      <c r="BQ110" s="93" t="e">
        <f ca="true">+IF(AND(ISNUMBER(OFFSET('Hygiene Data'!$I$9,0,10*ROW('Hygiene Data'!I104))),'Data Summary'!EF110="Yes"),OFFSET('Hygiene Data'!$I$9,0,10*ROW('Hygiene Data'!I104)),NA())</f>
        <v>#N/A</v>
      </c>
    </row>
    <row xmlns:x14ac="http://schemas.microsoft.com/office/spreadsheetml/2009/9/ac" r="111" x14ac:dyDescent="0.2">
      <c r="A111" s="329" t="e">
        <f ca="true">+RIGHT('Data Summary'!A111,LEN('Data Summary'!A111)-9)</f>
        <v>#VALUE!</v>
      </c>
      <c r="B111" s="35" t="str">
        <f ca="true">+IF(ISTEXT('Data Summary'!B111),'Data Summary'!B111,"")</f>
        <v/>
      </c>
      <c r="C111" s="328" t="e">
        <f ca="true">+VALUE('Data Summary'!C111)</f>
        <v>#VALUE!</v>
      </c>
      <c r="D111" s="91" t="e">
        <f ca="true">+IF(AND(ISNUMBER(OFFSET('Water Data'!$D$4,0,10*ROW('Water Data'!D105))),'Data Summary'!BS111="Yes"),100-OFFSET('Water Data'!$D$4,0,10*ROW('Water Data'!D105)),NA())</f>
        <v>#N/A</v>
      </c>
      <c r="E111" s="91" t="e">
        <f ca="true">+IF(AND(ISNUMBER(OFFSET('Water Data'!$D$6,0,10*ROW('Water Data'!D105))),'Data Summary'!BT111="Yes"),OFFSET('Water Data'!$D$6,0,10*ROW('Water Data'!D105)),NA())</f>
        <v>#N/A</v>
      </c>
      <c r="F111" s="91" t="e">
        <f ca="true">+IF(AND(ISNUMBER(OFFSET('Water Data'!$D$9,0,10*ROW('Water Data'!D105))),'Data Summary'!BU111="Yes"),OFFSET('Water Data'!$D$9,0,10*ROW('Water Data'!D105)),NA())</f>
        <v>#N/A</v>
      </c>
      <c r="G111" s="91" t="e">
        <f ca="true">+IF(AND(ISNUMBER(OFFSET('Water Data'!$E$4,0,10*ROW('Water Data'!E105))),'Data Summary'!BV111="Yes"),100-OFFSET('Water Data'!$E$4,0,10*ROW('Water Data'!E105)),NA())</f>
        <v>#N/A</v>
      </c>
      <c r="H111" s="91" t="e">
        <f ca="true">+IF(AND(ISNUMBER(OFFSET('Water Data'!$E$6,0,10*ROW('Water Data'!E105))),'Data Summary'!BW111="Yes"),OFFSET('Water Data'!$E$6,0,10*ROW('Water Data'!E105)),NA())</f>
        <v>#N/A</v>
      </c>
      <c r="I111" s="91" t="e">
        <f ca="true">+IF(AND(ISNUMBER(OFFSET('Water Data'!$E$9,0,10*ROW('Water Data'!E105))),'Data Summary'!BX111="Yes"),OFFSET('Water Data'!$E$9,0,10*ROW('Water Data'!E105)),NA())</f>
        <v>#N/A</v>
      </c>
      <c r="J111" s="91" t="e">
        <f ca="true">+IF(AND(ISNUMBER(OFFSET('Water Data'!$F$4,0,10*ROW('Water Data'!F105))),'Data Summary'!BY111="Yes"),100-OFFSET('Water Data'!$F$4,0,10*ROW('Water Data'!F105)),NA())</f>
        <v>#N/A</v>
      </c>
      <c r="K111" s="91" t="e">
        <f ca="true">+IF(AND(ISNUMBER(OFFSET('Water Data'!$F$6,0,10*ROW('Water Data'!F105))),'Data Summary'!BZ111="Yes"),OFFSET('Water Data'!$F$6,0,10*ROW('Water Data'!F105)),NA())</f>
        <v>#N/A</v>
      </c>
      <c r="L111" s="91" t="e">
        <f ca="true">+IF(AND(ISNUMBER(OFFSET('Water Data'!$F$9,0,10*ROW('Water Data'!F105))),'Data Summary'!CA111="Yes"),OFFSET('Water Data'!$F$9,0,10*ROW('Water Data'!F105)),NA())</f>
        <v>#N/A</v>
      </c>
      <c r="M111" s="91" t="e">
        <f ca="true">+IF(AND(ISNUMBER(OFFSET('Water Data'!$G$4,0,10*ROW('Water Data'!G105))),'Data Summary'!CB111="Yes"),100-OFFSET('Water Data'!$G$4,0,10*ROW('Water Data'!G105)),NA())</f>
        <v>#N/A</v>
      </c>
      <c r="N111" s="91" t="e">
        <f ca="true">+IF(AND(ISNUMBER(OFFSET('Water Data'!$G$6,0,10*ROW('Water Data'!G105))),'Data Summary'!CC111="Yes"),OFFSET('Water Data'!$G$6,0,10*ROW('Water Data'!G105)),NA())</f>
        <v>#N/A</v>
      </c>
      <c r="O111" s="91" t="e">
        <f ca="true">+IF(AND(ISNUMBER(OFFSET('Water Data'!$G$9,0,10*ROW('Water Data'!G105))),'Data Summary'!CD111="Yes"),OFFSET('Water Data'!$G$9,0,10*ROW('Water Data'!G105)),NA())</f>
        <v>#N/A</v>
      </c>
      <c r="P111" s="91" t="e">
        <f ca="true">+IF(AND(ISNUMBER(OFFSET('Water Data'!$H$4,0,10*ROW('Water Data'!H105))),'Data Summary'!CE111="Yes"),100-OFFSET('Water Data'!$H$4,0,10*ROW('Water Data'!H105)),NA())</f>
        <v>#N/A</v>
      </c>
      <c r="Q111" s="91" t="e">
        <f ca="true">+IF(AND(ISNUMBER(OFFSET('Water Data'!$H$6,0,10*ROW('Water Data'!H105))),'Data Summary'!CF111="Yes"),OFFSET('Water Data'!$H$6,0,10*ROW('Water Data'!H105)),NA())</f>
        <v>#N/A</v>
      </c>
      <c r="R111" s="91" t="e">
        <f ca="true">+IF(AND(ISNUMBER(OFFSET('Water Data'!$H$9,0,10*ROW('Water Data'!H105))),'Data Summary'!CG111="Yes"),OFFSET('Water Data'!$H$9,0,10*ROW('Water Data'!H105)),NA())</f>
        <v>#N/A</v>
      </c>
      <c r="S111" s="91" t="e">
        <f ca="true">+IF(AND(ISNUMBER(OFFSET('Water Data'!$I$4,0,10*ROW('Water Data'!I105))),'Data Summary'!CH111="Yes"),100-OFFSET('Water Data'!$I$4,0,10*ROW('Water Data'!I105)),NA())</f>
        <v>#N/A</v>
      </c>
      <c r="T111" s="91" t="e">
        <f ca="true">+IF(AND(ISNUMBER(OFFSET('Water Data'!$I$6,0,10*ROW('Water Data'!I105))),'Data Summary'!CI111="Yes"),OFFSET('Water Data'!$I$6,0,10*ROW('Water Data'!I105)),NA())</f>
        <v>#N/A</v>
      </c>
      <c r="U111" s="91" t="e">
        <f ca="true">+IF(AND(ISNUMBER(OFFSET('Water Data'!$I$9,0,10*ROW('Water Data'!I105))),'Data Summary'!CJ111="Yes"),OFFSET('Water Data'!$I$9,0,10*ROW('Water Data'!I105)),NA())</f>
        <v>#N/A</v>
      </c>
      <c r="V111" s="92" t="e">
        <f ca="true">+IF(AND(ISNUMBER(OFFSET('Sanitation Data'!$D$4,0,10*ROW('Sanitation Data'!D105))),'Data Summary'!CK111="Yes"),100-OFFSET('Sanitation Data'!$D$4,0,10*ROW('Sanitation Data'!D105)),NA())</f>
        <v>#N/A</v>
      </c>
      <c r="W111" s="92" t="e">
        <f ca="true">+IF(AND(ISNUMBER(OFFSET('Sanitation Data'!$D$6,0,10*ROW('Sanitation Data'!D105))),'Data Summary'!CL111="Yes"),OFFSET('Sanitation Data'!$D$6,0,10*ROW('Sanitation Data'!D105)),NA())</f>
        <v>#N/A</v>
      </c>
      <c r="X111" s="92" t="e">
        <f ca="true">+IF(AND(ISNUMBER(OFFSET('Sanitation Data'!$D$10,0,10*ROW('Sanitation Data'!D105))),'Data Summary'!CM111="Yes"),OFFSET('Sanitation Data'!$D$10,0,10*ROW('Sanitation Data'!D105)),NA())</f>
        <v>#N/A</v>
      </c>
      <c r="Y111" s="92" t="e">
        <f ca="true">+IF(AND(ISNUMBER(OFFSET('Sanitation Data'!$D$11,0,10*ROW('Sanitation Data'!D105))),'Data Summary'!CN111="Yes"),OFFSET('Sanitation Data'!$D$11,0,10*ROW('Sanitation Data'!D105)),NA())</f>
        <v>#N/A</v>
      </c>
      <c r="Z111" s="92" t="e">
        <f ca="true">+IF(AND(ISNUMBER(OFFSET('Sanitation Data'!$D$12,0,10*ROW('Sanitation Data'!D105))),'Data Summary'!CO111="Yes"),OFFSET('Sanitation Data'!$D$12,0,10*ROW('Sanitation Data'!D105)),NA())</f>
        <v>#N/A</v>
      </c>
      <c r="AA111" s="92" t="e">
        <f ca="true">+IF(AND(ISNUMBER(OFFSET('Sanitation Data'!$E$4,0,10*ROW('Sanitation Data'!E105))),'Data Summary'!CP111="Yes"),100-OFFSET('Sanitation Data'!$E$4,0,10*ROW('Sanitation Data'!E105)),NA())</f>
        <v>#N/A</v>
      </c>
      <c r="AB111" s="92" t="e">
        <f ca="true">+IF(AND(ISNUMBER(OFFSET('Sanitation Data'!$E$6,0,10*ROW('Sanitation Data'!E105))),'Data Summary'!CQ111="Yes"),OFFSET('Sanitation Data'!$E$6,0,10*ROW('Sanitation Data'!E105)),NA())</f>
        <v>#N/A</v>
      </c>
      <c r="AC111" s="92" t="e">
        <f ca="true">+IF(AND(ISNUMBER(OFFSET('Sanitation Data'!$E$10,0,10*ROW('Sanitation Data'!E105))),'Data Summary'!CR111="Yes"),OFFSET('Sanitation Data'!$E$10,0,10*ROW('Sanitation Data'!E105)),NA())</f>
        <v>#N/A</v>
      </c>
      <c r="AD111" s="92" t="e">
        <f ca="true">+IF(AND(ISNUMBER(OFFSET('Sanitation Data'!$E$11,0,10*ROW('Sanitation Data'!E105))),'Data Summary'!CS111="Yes"),OFFSET('Sanitation Data'!$E$11,0,10*ROW('Sanitation Data'!E105)),NA())</f>
        <v>#N/A</v>
      </c>
      <c r="AE111" s="92" t="e">
        <f ca="true">+IF(AND(ISNUMBER(OFFSET('Sanitation Data'!$E$12,0,10*ROW('Sanitation Data'!E105))),'Data Summary'!CT111="Yes"),OFFSET('Sanitation Data'!$E$12,0,10*ROW('Sanitation Data'!E105)),NA())</f>
        <v>#N/A</v>
      </c>
      <c r="AF111" s="92" t="e">
        <f ca="true">+IF(AND(ISNUMBER(OFFSET('Sanitation Data'!$F$4,0,10*ROW('Sanitation Data'!F105))),'Data Summary'!CU111="Yes"),100-OFFSET('Sanitation Data'!$F$4,0,10*ROW('Sanitation Data'!F105)),NA())</f>
        <v>#N/A</v>
      </c>
      <c r="AG111" s="92" t="e">
        <f ca="true">+IF(AND(ISNUMBER(OFFSET('Sanitation Data'!$F$6,0,10*ROW('Sanitation Data'!F105))),'Data Summary'!CV111="Yes"),OFFSET('Sanitation Data'!$F$6,0,10*ROW('Sanitation Data'!F105)),NA())</f>
        <v>#N/A</v>
      </c>
      <c r="AH111" s="92" t="e">
        <f ca="true">+IF(AND(ISNUMBER(OFFSET('Sanitation Data'!$F$10,0,10*ROW('Sanitation Data'!F105))),'Data Summary'!CW111="Yes"),OFFSET('Sanitation Data'!$F$10,0,10*ROW('Sanitation Data'!F105)),NA())</f>
        <v>#N/A</v>
      </c>
      <c r="AI111" s="92" t="e">
        <f ca="true">+IF(AND(ISNUMBER(OFFSET('Sanitation Data'!$F$11,0,10*ROW('Sanitation Data'!F105))),'Data Summary'!CX111="Yes"),OFFSET('Sanitation Data'!$F$11,0,10*ROW('Sanitation Data'!F105)),NA())</f>
        <v>#N/A</v>
      </c>
      <c r="AJ111" s="92" t="e">
        <f ca="true">+IF(AND(ISNUMBER(OFFSET('Sanitation Data'!$F$12,0,10*ROW('Sanitation Data'!F105))),'Data Summary'!CY111="Yes"),OFFSET('Sanitation Data'!$F$12,0,10*ROW('Sanitation Data'!F105)),NA())</f>
        <v>#N/A</v>
      </c>
      <c r="AK111" s="92" t="e">
        <f ca="true">+IF(AND(ISNUMBER(OFFSET('Sanitation Data'!$G$4,0,10*ROW('Sanitation Data'!G105))),'Data Summary'!CZ111="Yes"),100-OFFSET('Sanitation Data'!$G$4,0,10*ROW('Sanitation Data'!G105)),NA())</f>
        <v>#N/A</v>
      </c>
      <c r="AL111" s="92" t="e">
        <f ca="true">+IF(AND(ISNUMBER(OFFSET('Sanitation Data'!$G$6,0,10*ROW('Sanitation Data'!G105))),'Data Summary'!DA111="Yes"),OFFSET('Sanitation Data'!$G$6,0,10*ROW('Sanitation Data'!G105)),NA())</f>
        <v>#N/A</v>
      </c>
      <c r="AM111" s="92" t="e">
        <f ca="true">+IF(AND(ISNUMBER(OFFSET('Sanitation Data'!$G$10,0,10*ROW('Sanitation Data'!G105))),'Data Summary'!DB111="Yes"),OFFSET('Sanitation Data'!$G$10,0,10*ROW('Sanitation Data'!G105)),NA())</f>
        <v>#N/A</v>
      </c>
      <c r="AN111" s="92" t="e">
        <f ca="true">+IF(AND(ISNUMBER(OFFSET('Sanitation Data'!$G$11,0,10*ROW('Sanitation Data'!G105))),'Data Summary'!DC111="Yes"),OFFSET('Sanitation Data'!$G$11,0,10*ROW('Sanitation Data'!G105)),NA())</f>
        <v>#N/A</v>
      </c>
      <c r="AO111" s="92" t="e">
        <f ca="true">+IF(AND(ISNUMBER(OFFSET('Sanitation Data'!$G$12,0,10*ROW('Sanitation Data'!G105))),'Data Summary'!DD111="Yes"),OFFSET('Sanitation Data'!$G$12,0,10*ROW('Sanitation Data'!G105)),NA())</f>
        <v>#N/A</v>
      </c>
      <c r="AP111" s="92" t="e">
        <f ca="true">+IF(AND(ISNUMBER(OFFSET('Sanitation Data'!$H$4,0,10*ROW('Sanitation Data'!H105))),'Data Summary'!DE111="Yes"),100-OFFSET('Sanitation Data'!$H$4,0,10*ROW('Sanitation Data'!H105)),NA())</f>
        <v>#N/A</v>
      </c>
      <c r="AQ111" s="92" t="e">
        <f ca="true">+IF(AND(ISNUMBER(OFFSET('Sanitation Data'!$H$6,0,10*ROW('Sanitation Data'!H105))),'Data Summary'!DF111="Yes"),OFFSET('Sanitation Data'!$H$6,0,10*ROW('Sanitation Data'!H105)),NA())</f>
        <v>#N/A</v>
      </c>
      <c r="AR111" s="92" t="e">
        <f ca="true">+IF(AND(ISNUMBER(OFFSET('Sanitation Data'!$H$10,0,10*ROW('Sanitation Data'!H105))),'Data Summary'!DG111="Yes"),OFFSET('Sanitation Data'!$H$10,0,10*ROW('Sanitation Data'!H105)),NA())</f>
        <v>#N/A</v>
      </c>
      <c r="AS111" s="92" t="e">
        <f ca="true">+IF(AND(ISNUMBER(OFFSET('Sanitation Data'!$H$11,0,10*ROW('Sanitation Data'!H105))),'Data Summary'!DH111="Yes"),OFFSET('Sanitation Data'!$H$11,0,10*ROW('Sanitation Data'!H105)),NA())</f>
        <v>#N/A</v>
      </c>
      <c r="AT111" s="92" t="e">
        <f ca="true">+IF(AND(ISNUMBER(OFFSET('Sanitation Data'!$H$12,0,10*ROW('Sanitation Data'!H105))),'Data Summary'!DI111="Yes"),OFFSET('Sanitation Data'!$H$12,0,10*ROW('Sanitation Data'!H105)),NA())</f>
        <v>#N/A</v>
      </c>
      <c r="AU111" s="92" t="e">
        <f ca="true">+IF(AND(ISNUMBER(OFFSET('Sanitation Data'!$I$4,0,10*ROW('Sanitation Data'!I105))),'Data Summary'!DJ111="Yes"),100-OFFSET('Sanitation Data'!$I$4,0,10*ROW('Sanitation Data'!I105)),NA())</f>
        <v>#N/A</v>
      </c>
      <c r="AV111" s="92" t="e">
        <f ca="true">+IF(AND(ISNUMBER(OFFSET('Sanitation Data'!$I$6,0,10*ROW('Sanitation Data'!I105))),'Data Summary'!DK111="Yes"),OFFSET('Sanitation Data'!$I$6,0,10*ROW('Sanitation Data'!I105)),NA())</f>
        <v>#N/A</v>
      </c>
      <c r="AW111" s="92" t="e">
        <f ca="true">+IF(AND(ISNUMBER(OFFSET('Sanitation Data'!$I$10,0,10*ROW('Sanitation Data'!I105))),'Data Summary'!DL111="Yes"),OFFSET('Sanitation Data'!$I$10,0,10*ROW('Sanitation Data'!I105)),NA())</f>
        <v>#N/A</v>
      </c>
      <c r="AX111" s="92" t="e">
        <f ca="true">+IF(AND(ISNUMBER(OFFSET('Sanitation Data'!$I$11,0,10*ROW('Sanitation Data'!I105))),'Data Summary'!DM111="Yes"),OFFSET('Sanitation Data'!$I$11,0,10*ROW('Sanitation Data'!I105)),NA())</f>
        <v>#N/A</v>
      </c>
      <c r="AY111" s="92" t="e">
        <f ca="true">+IF(AND(ISNUMBER(OFFSET('Sanitation Data'!$I$12,0,10*ROW('Sanitation Data'!I105))),'Data Summary'!DN111="Yes"),OFFSET('Sanitation Data'!$I$12,0,10*ROW('Sanitation Data'!I105)),NA())</f>
        <v>#N/A</v>
      </c>
      <c r="AZ111" s="93" t="e">
        <f ca="true">+IF(AND(ISNUMBER(OFFSET('Hygiene Data'!$D$5,0,10*ROW('Hygiene Data'!D105))),'Data Summary'!DO111="Yes"),OFFSET('Hygiene Data'!$D$5,0,10*ROW('Hygiene Data'!D105)),NA())</f>
        <v>#N/A</v>
      </c>
      <c r="BA111" s="93" t="e">
        <f ca="true">+IF(AND(ISNUMBER(OFFSET('Hygiene Data'!$D$7,0,10*ROW('Hygiene Data'!D105))),'Data Summary'!DP111="Yes"),OFFSET('Hygiene Data'!$D$7,0,10*ROW('Hygiene Data'!D105)),NA())</f>
        <v>#N/A</v>
      </c>
      <c r="BB111" s="93" t="e">
        <f ca="true">+IF(AND(ISNUMBER(OFFSET('Hygiene Data'!$D$9,0,10*ROW('Hygiene Data'!D105))),'Data Summary'!DQ111="Yes"),OFFSET('Hygiene Data'!$D$9,0,10*ROW('Hygiene Data'!D105)),NA())</f>
        <v>#N/A</v>
      </c>
      <c r="BC111" s="93" t="e">
        <f ca="true">+IF(AND(ISNUMBER(OFFSET('Hygiene Data'!$E$5,0,10*ROW('Hygiene Data'!E105))),'Data Summary'!DR111="Yes"),OFFSET('Hygiene Data'!$E$5,0,10*ROW('Hygiene Data'!E105)),NA())</f>
        <v>#N/A</v>
      </c>
      <c r="BD111" s="93" t="e">
        <f ca="true">+IF(AND(ISNUMBER(OFFSET('Hygiene Data'!$E$7,0,10*ROW('Hygiene Data'!E105))),'Data Summary'!DS111="Yes"),OFFSET('Hygiene Data'!$E$7,0,10*ROW('Hygiene Data'!E105)),NA())</f>
        <v>#N/A</v>
      </c>
      <c r="BE111" s="93" t="e">
        <f ca="true">+IF(AND(ISNUMBER(OFFSET('Hygiene Data'!$E$9,0,10*ROW('Hygiene Data'!E105))),'Data Summary'!DT111="Yes"),OFFSET('Hygiene Data'!$E$9,0,10*ROW('Hygiene Data'!E105)),NA())</f>
        <v>#N/A</v>
      </c>
      <c r="BF111" s="93" t="e">
        <f ca="true">+IF(AND(ISNUMBER(OFFSET('Hygiene Data'!$F$5,0,10*ROW('Hygiene Data'!F105))),'Data Summary'!DU111="Yes"),OFFSET('Hygiene Data'!$F$5,0,10*ROW('Hygiene Data'!F105)),NA())</f>
        <v>#N/A</v>
      </c>
      <c r="BG111" s="93" t="e">
        <f ca="true">+IF(AND(ISNUMBER(OFFSET('Hygiene Data'!$F$7,0,10*ROW('Hygiene Data'!F105))),'Data Summary'!DV111="Yes"),OFFSET('Hygiene Data'!$F$7,0,10*ROW('Hygiene Data'!F105)),NA())</f>
        <v>#N/A</v>
      </c>
      <c r="BH111" s="93" t="e">
        <f ca="true">+IF(AND(ISNUMBER(OFFSET('Hygiene Data'!$F$9,0,10*ROW('Hygiene Data'!F105))),'Data Summary'!DW111="Yes"),OFFSET('Hygiene Data'!$F$9,0,10*ROW('Hygiene Data'!F105)),NA())</f>
        <v>#N/A</v>
      </c>
      <c r="BI111" s="93" t="e">
        <f ca="true">+IF(AND(ISNUMBER(OFFSET('Hygiene Data'!$G$5,0,10*ROW('Hygiene Data'!G105))),'Data Summary'!DX111="Yes"),OFFSET('Hygiene Data'!$G$5,0,10*ROW('Hygiene Data'!G105)),NA())</f>
        <v>#N/A</v>
      </c>
      <c r="BJ111" s="93" t="e">
        <f ca="true">+IF(AND(ISNUMBER(OFFSET('Hygiene Data'!$G$7,0,10*ROW('Hygiene Data'!G105))),'Data Summary'!DY111="Yes"),OFFSET('Hygiene Data'!$G$7,0,10*ROW('Hygiene Data'!G105)),NA())</f>
        <v>#N/A</v>
      </c>
      <c r="BK111" s="93" t="e">
        <f ca="true">+IF(AND(ISNUMBER(OFFSET('Hygiene Data'!$G$9,0,10*ROW('Hygiene Data'!G105))),'Data Summary'!DZ111="Yes"),OFFSET('Hygiene Data'!$G$9,0,10*ROW('Hygiene Data'!G105)),NA())</f>
        <v>#N/A</v>
      </c>
      <c r="BL111" s="93" t="e">
        <f ca="true">+IF(AND(ISNUMBER(OFFSET('Hygiene Data'!$H$5,0,10*ROW('Hygiene Data'!H105))),'Data Summary'!EA111="Yes"),OFFSET('Hygiene Data'!$H$5,0,10*ROW('Hygiene Data'!H105)),NA())</f>
        <v>#N/A</v>
      </c>
      <c r="BM111" s="93" t="e">
        <f ca="true">+IF(AND(ISNUMBER(OFFSET('Hygiene Data'!$H$7,0,10*ROW('Hygiene Data'!H105))),'Data Summary'!EB111="Yes"),OFFSET('Hygiene Data'!$H$7,0,10*ROW('Hygiene Data'!H105)),NA())</f>
        <v>#N/A</v>
      </c>
      <c r="BN111" s="93" t="e">
        <f ca="true">+IF(AND(ISNUMBER(OFFSET('Hygiene Data'!$H$9,0,10*ROW('Hygiene Data'!H105))),'Data Summary'!EC111="Yes"),OFFSET('Hygiene Data'!$H$9,0,10*ROW('Hygiene Data'!H105)),NA())</f>
        <v>#N/A</v>
      </c>
      <c r="BO111" s="93" t="e">
        <f ca="true">+IF(AND(ISNUMBER(OFFSET('Hygiene Data'!$I$5,0,10*ROW('Hygiene Data'!I105))),'Data Summary'!ED111="Yes"),OFFSET('Hygiene Data'!$I$5,0,10*ROW('Hygiene Data'!I105)),NA())</f>
        <v>#N/A</v>
      </c>
      <c r="BP111" s="93" t="e">
        <f ca="true">+IF(AND(ISNUMBER(OFFSET('Hygiene Data'!$I$7,0,10*ROW('Hygiene Data'!I105))),'Data Summary'!EE111="Yes"),OFFSET('Hygiene Data'!$I$7,0,10*ROW('Hygiene Data'!I105)),NA())</f>
        <v>#N/A</v>
      </c>
      <c r="BQ111" s="93" t="e">
        <f ca="true">+IF(AND(ISNUMBER(OFFSET('Hygiene Data'!$I$9,0,10*ROW('Hygiene Data'!I105))),'Data Summary'!EF111="Yes"),OFFSET('Hygiene Data'!$I$9,0,10*ROW('Hygiene Data'!I105)),NA())</f>
        <v>#N/A</v>
      </c>
    </row>
    <row xmlns:x14ac="http://schemas.microsoft.com/office/spreadsheetml/2009/9/ac" r="112" x14ac:dyDescent="0.2">
      <c r="A112" s="329" t="e">
        <f ca="true">+RIGHT('Data Summary'!A112,LEN('Data Summary'!A112)-9)</f>
        <v>#VALUE!</v>
      </c>
      <c r="B112" s="35" t="str">
        <f ca="true">+IF(ISTEXT('Data Summary'!B112),'Data Summary'!B112,"")</f>
        <v/>
      </c>
      <c r="C112" s="328" t="e">
        <f ca="true">+VALUE('Data Summary'!C112)</f>
        <v>#VALUE!</v>
      </c>
      <c r="D112" s="91" t="e">
        <f ca="true">+IF(AND(ISNUMBER(OFFSET('Water Data'!$D$4,0,10*ROW('Water Data'!D106))),'Data Summary'!BS112="Yes"),100-OFFSET('Water Data'!$D$4,0,10*ROW('Water Data'!D106)),NA())</f>
        <v>#N/A</v>
      </c>
      <c r="E112" s="91" t="e">
        <f ca="true">+IF(AND(ISNUMBER(OFFSET('Water Data'!$D$6,0,10*ROW('Water Data'!D106))),'Data Summary'!BT112="Yes"),OFFSET('Water Data'!$D$6,0,10*ROW('Water Data'!D106)),NA())</f>
        <v>#N/A</v>
      </c>
      <c r="F112" s="91" t="e">
        <f ca="true">+IF(AND(ISNUMBER(OFFSET('Water Data'!$D$9,0,10*ROW('Water Data'!D106))),'Data Summary'!BU112="Yes"),OFFSET('Water Data'!$D$9,0,10*ROW('Water Data'!D106)),NA())</f>
        <v>#N/A</v>
      </c>
      <c r="G112" s="91" t="e">
        <f ca="true">+IF(AND(ISNUMBER(OFFSET('Water Data'!$E$4,0,10*ROW('Water Data'!E106))),'Data Summary'!BV112="Yes"),100-OFFSET('Water Data'!$E$4,0,10*ROW('Water Data'!E106)),NA())</f>
        <v>#N/A</v>
      </c>
      <c r="H112" s="91" t="e">
        <f ca="true">+IF(AND(ISNUMBER(OFFSET('Water Data'!$E$6,0,10*ROW('Water Data'!E106))),'Data Summary'!BW112="Yes"),OFFSET('Water Data'!$E$6,0,10*ROW('Water Data'!E106)),NA())</f>
        <v>#N/A</v>
      </c>
      <c r="I112" s="91" t="e">
        <f ca="true">+IF(AND(ISNUMBER(OFFSET('Water Data'!$E$9,0,10*ROW('Water Data'!E106))),'Data Summary'!BX112="Yes"),OFFSET('Water Data'!$E$9,0,10*ROW('Water Data'!E106)),NA())</f>
        <v>#N/A</v>
      </c>
      <c r="J112" s="91" t="e">
        <f ca="true">+IF(AND(ISNUMBER(OFFSET('Water Data'!$F$4,0,10*ROW('Water Data'!F106))),'Data Summary'!BY112="Yes"),100-OFFSET('Water Data'!$F$4,0,10*ROW('Water Data'!F106)),NA())</f>
        <v>#N/A</v>
      </c>
      <c r="K112" s="91" t="e">
        <f ca="true">+IF(AND(ISNUMBER(OFFSET('Water Data'!$F$6,0,10*ROW('Water Data'!F106))),'Data Summary'!BZ112="Yes"),OFFSET('Water Data'!$F$6,0,10*ROW('Water Data'!F106)),NA())</f>
        <v>#N/A</v>
      </c>
      <c r="L112" s="91" t="e">
        <f ca="true">+IF(AND(ISNUMBER(OFFSET('Water Data'!$F$9,0,10*ROW('Water Data'!F106))),'Data Summary'!CA112="Yes"),OFFSET('Water Data'!$F$9,0,10*ROW('Water Data'!F106)),NA())</f>
        <v>#N/A</v>
      </c>
      <c r="M112" s="91" t="e">
        <f ca="true">+IF(AND(ISNUMBER(OFFSET('Water Data'!$G$4,0,10*ROW('Water Data'!G106))),'Data Summary'!CB112="Yes"),100-OFFSET('Water Data'!$G$4,0,10*ROW('Water Data'!G106)),NA())</f>
        <v>#N/A</v>
      </c>
      <c r="N112" s="91" t="e">
        <f ca="true">+IF(AND(ISNUMBER(OFFSET('Water Data'!$G$6,0,10*ROW('Water Data'!G106))),'Data Summary'!CC112="Yes"),OFFSET('Water Data'!$G$6,0,10*ROW('Water Data'!G106)),NA())</f>
        <v>#N/A</v>
      </c>
      <c r="O112" s="91" t="e">
        <f ca="true">+IF(AND(ISNUMBER(OFFSET('Water Data'!$G$9,0,10*ROW('Water Data'!G106))),'Data Summary'!CD112="Yes"),OFFSET('Water Data'!$G$9,0,10*ROW('Water Data'!G106)),NA())</f>
        <v>#N/A</v>
      </c>
      <c r="P112" s="91" t="e">
        <f ca="true">+IF(AND(ISNUMBER(OFFSET('Water Data'!$H$4,0,10*ROW('Water Data'!H106))),'Data Summary'!CE112="Yes"),100-OFFSET('Water Data'!$H$4,0,10*ROW('Water Data'!H106)),NA())</f>
        <v>#N/A</v>
      </c>
      <c r="Q112" s="91" t="e">
        <f ca="true">+IF(AND(ISNUMBER(OFFSET('Water Data'!$H$6,0,10*ROW('Water Data'!H106))),'Data Summary'!CF112="Yes"),OFFSET('Water Data'!$H$6,0,10*ROW('Water Data'!H106)),NA())</f>
        <v>#N/A</v>
      </c>
      <c r="R112" s="91" t="e">
        <f ca="true">+IF(AND(ISNUMBER(OFFSET('Water Data'!$H$9,0,10*ROW('Water Data'!H106))),'Data Summary'!CG112="Yes"),OFFSET('Water Data'!$H$9,0,10*ROW('Water Data'!H106)),NA())</f>
        <v>#N/A</v>
      </c>
      <c r="S112" s="91" t="e">
        <f ca="true">+IF(AND(ISNUMBER(OFFSET('Water Data'!$I$4,0,10*ROW('Water Data'!I106))),'Data Summary'!CH112="Yes"),100-OFFSET('Water Data'!$I$4,0,10*ROW('Water Data'!I106)),NA())</f>
        <v>#N/A</v>
      </c>
      <c r="T112" s="91" t="e">
        <f ca="true">+IF(AND(ISNUMBER(OFFSET('Water Data'!$I$6,0,10*ROW('Water Data'!I106))),'Data Summary'!CI112="Yes"),OFFSET('Water Data'!$I$6,0,10*ROW('Water Data'!I106)),NA())</f>
        <v>#N/A</v>
      </c>
      <c r="U112" s="91" t="e">
        <f ca="true">+IF(AND(ISNUMBER(OFFSET('Water Data'!$I$9,0,10*ROW('Water Data'!I106))),'Data Summary'!CJ112="Yes"),OFFSET('Water Data'!$I$9,0,10*ROW('Water Data'!I106)),NA())</f>
        <v>#N/A</v>
      </c>
      <c r="V112" s="92" t="e">
        <f ca="true">+IF(AND(ISNUMBER(OFFSET('Sanitation Data'!$D$4,0,10*ROW('Sanitation Data'!D106))),'Data Summary'!CK112="Yes"),100-OFFSET('Sanitation Data'!$D$4,0,10*ROW('Sanitation Data'!D106)),NA())</f>
        <v>#N/A</v>
      </c>
      <c r="W112" s="92" t="e">
        <f ca="true">+IF(AND(ISNUMBER(OFFSET('Sanitation Data'!$D$6,0,10*ROW('Sanitation Data'!D106))),'Data Summary'!CL112="Yes"),OFFSET('Sanitation Data'!$D$6,0,10*ROW('Sanitation Data'!D106)),NA())</f>
        <v>#N/A</v>
      </c>
      <c r="X112" s="92" t="e">
        <f ca="true">+IF(AND(ISNUMBER(OFFSET('Sanitation Data'!$D$10,0,10*ROW('Sanitation Data'!D106))),'Data Summary'!CM112="Yes"),OFFSET('Sanitation Data'!$D$10,0,10*ROW('Sanitation Data'!D106)),NA())</f>
        <v>#N/A</v>
      </c>
      <c r="Y112" s="92" t="e">
        <f ca="true">+IF(AND(ISNUMBER(OFFSET('Sanitation Data'!$D$11,0,10*ROW('Sanitation Data'!D106))),'Data Summary'!CN112="Yes"),OFFSET('Sanitation Data'!$D$11,0,10*ROW('Sanitation Data'!D106)),NA())</f>
        <v>#N/A</v>
      </c>
      <c r="Z112" s="92" t="e">
        <f ca="true">+IF(AND(ISNUMBER(OFFSET('Sanitation Data'!$D$12,0,10*ROW('Sanitation Data'!D106))),'Data Summary'!CO112="Yes"),OFFSET('Sanitation Data'!$D$12,0,10*ROW('Sanitation Data'!D106)),NA())</f>
        <v>#N/A</v>
      </c>
      <c r="AA112" s="92" t="e">
        <f ca="true">+IF(AND(ISNUMBER(OFFSET('Sanitation Data'!$E$4,0,10*ROW('Sanitation Data'!E106))),'Data Summary'!CP112="Yes"),100-OFFSET('Sanitation Data'!$E$4,0,10*ROW('Sanitation Data'!E106)),NA())</f>
        <v>#N/A</v>
      </c>
      <c r="AB112" s="92" t="e">
        <f ca="true">+IF(AND(ISNUMBER(OFFSET('Sanitation Data'!$E$6,0,10*ROW('Sanitation Data'!E106))),'Data Summary'!CQ112="Yes"),OFFSET('Sanitation Data'!$E$6,0,10*ROW('Sanitation Data'!E106)),NA())</f>
        <v>#N/A</v>
      </c>
      <c r="AC112" s="92" t="e">
        <f ca="true">+IF(AND(ISNUMBER(OFFSET('Sanitation Data'!$E$10,0,10*ROW('Sanitation Data'!E106))),'Data Summary'!CR112="Yes"),OFFSET('Sanitation Data'!$E$10,0,10*ROW('Sanitation Data'!E106)),NA())</f>
        <v>#N/A</v>
      </c>
      <c r="AD112" s="92" t="e">
        <f ca="true">+IF(AND(ISNUMBER(OFFSET('Sanitation Data'!$E$11,0,10*ROW('Sanitation Data'!E106))),'Data Summary'!CS112="Yes"),OFFSET('Sanitation Data'!$E$11,0,10*ROW('Sanitation Data'!E106)),NA())</f>
        <v>#N/A</v>
      </c>
      <c r="AE112" s="92" t="e">
        <f ca="true">+IF(AND(ISNUMBER(OFFSET('Sanitation Data'!$E$12,0,10*ROW('Sanitation Data'!E106))),'Data Summary'!CT112="Yes"),OFFSET('Sanitation Data'!$E$12,0,10*ROW('Sanitation Data'!E106)),NA())</f>
        <v>#N/A</v>
      </c>
      <c r="AF112" s="92" t="e">
        <f ca="true">+IF(AND(ISNUMBER(OFFSET('Sanitation Data'!$F$4,0,10*ROW('Sanitation Data'!F106))),'Data Summary'!CU112="Yes"),100-OFFSET('Sanitation Data'!$F$4,0,10*ROW('Sanitation Data'!F106)),NA())</f>
        <v>#N/A</v>
      </c>
      <c r="AG112" s="92" t="e">
        <f ca="true">+IF(AND(ISNUMBER(OFFSET('Sanitation Data'!$F$6,0,10*ROW('Sanitation Data'!F106))),'Data Summary'!CV112="Yes"),OFFSET('Sanitation Data'!$F$6,0,10*ROW('Sanitation Data'!F106)),NA())</f>
        <v>#N/A</v>
      </c>
      <c r="AH112" s="92" t="e">
        <f ca="true">+IF(AND(ISNUMBER(OFFSET('Sanitation Data'!$F$10,0,10*ROW('Sanitation Data'!F106))),'Data Summary'!CW112="Yes"),OFFSET('Sanitation Data'!$F$10,0,10*ROW('Sanitation Data'!F106)),NA())</f>
        <v>#N/A</v>
      </c>
      <c r="AI112" s="92" t="e">
        <f ca="true">+IF(AND(ISNUMBER(OFFSET('Sanitation Data'!$F$11,0,10*ROW('Sanitation Data'!F106))),'Data Summary'!CX112="Yes"),OFFSET('Sanitation Data'!$F$11,0,10*ROW('Sanitation Data'!F106)),NA())</f>
        <v>#N/A</v>
      </c>
      <c r="AJ112" s="92" t="e">
        <f ca="true">+IF(AND(ISNUMBER(OFFSET('Sanitation Data'!$F$12,0,10*ROW('Sanitation Data'!F106))),'Data Summary'!CY112="Yes"),OFFSET('Sanitation Data'!$F$12,0,10*ROW('Sanitation Data'!F106)),NA())</f>
        <v>#N/A</v>
      </c>
      <c r="AK112" s="92" t="e">
        <f ca="true">+IF(AND(ISNUMBER(OFFSET('Sanitation Data'!$G$4,0,10*ROW('Sanitation Data'!G106))),'Data Summary'!CZ112="Yes"),100-OFFSET('Sanitation Data'!$G$4,0,10*ROW('Sanitation Data'!G106)),NA())</f>
        <v>#N/A</v>
      </c>
      <c r="AL112" s="92" t="e">
        <f ca="true">+IF(AND(ISNUMBER(OFFSET('Sanitation Data'!$G$6,0,10*ROW('Sanitation Data'!G106))),'Data Summary'!DA112="Yes"),OFFSET('Sanitation Data'!$G$6,0,10*ROW('Sanitation Data'!G106)),NA())</f>
        <v>#N/A</v>
      </c>
      <c r="AM112" s="92" t="e">
        <f ca="true">+IF(AND(ISNUMBER(OFFSET('Sanitation Data'!$G$10,0,10*ROW('Sanitation Data'!G106))),'Data Summary'!DB112="Yes"),OFFSET('Sanitation Data'!$G$10,0,10*ROW('Sanitation Data'!G106)),NA())</f>
        <v>#N/A</v>
      </c>
      <c r="AN112" s="92" t="e">
        <f ca="true">+IF(AND(ISNUMBER(OFFSET('Sanitation Data'!$G$11,0,10*ROW('Sanitation Data'!G106))),'Data Summary'!DC112="Yes"),OFFSET('Sanitation Data'!$G$11,0,10*ROW('Sanitation Data'!G106)),NA())</f>
        <v>#N/A</v>
      </c>
      <c r="AO112" s="92" t="e">
        <f ca="true">+IF(AND(ISNUMBER(OFFSET('Sanitation Data'!$G$12,0,10*ROW('Sanitation Data'!G106))),'Data Summary'!DD112="Yes"),OFFSET('Sanitation Data'!$G$12,0,10*ROW('Sanitation Data'!G106)),NA())</f>
        <v>#N/A</v>
      </c>
      <c r="AP112" s="92" t="e">
        <f ca="true">+IF(AND(ISNUMBER(OFFSET('Sanitation Data'!$H$4,0,10*ROW('Sanitation Data'!H106))),'Data Summary'!DE112="Yes"),100-OFFSET('Sanitation Data'!$H$4,0,10*ROW('Sanitation Data'!H106)),NA())</f>
        <v>#N/A</v>
      </c>
      <c r="AQ112" s="92" t="e">
        <f ca="true">+IF(AND(ISNUMBER(OFFSET('Sanitation Data'!$H$6,0,10*ROW('Sanitation Data'!H106))),'Data Summary'!DF112="Yes"),OFFSET('Sanitation Data'!$H$6,0,10*ROW('Sanitation Data'!H106)),NA())</f>
        <v>#N/A</v>
      </c>
      <c r="AR112" s="92" t="e">
        <f ca="true">+IF(AND(ISNUMBER(OFFSET('Sanitation Data'!$H$10,0,10*ROW('Sanitation Data'!H106))),'Data Summary'!DG112="Yes"),OFFSET('Sanitation Data'!$H$10,0,10*ROW('Sanitation Data'!H106)),NA())</f>
        <v>#N/A</v>
      </c>
      <c r="AS112" s="92" t="e">
        <f ca="true">+IF(AND(ISNUMBER(OFFSET('Sanitation Data'!$H$11,0,10*ROW('Sanitation Data'!H106))),'Data Summary'!DH112="Yes"),OFFSET('Sanitation Data'!$H$11,0,10*ROW('Sanitation Data'!H106)),NA())</f>
        <v>#N/A</v>
      </c>
      <c r="AT112" s="92" t="e">
        <f ca="true">+IF(AND(ISNUMBER(OFFSET('Sanitation Data'!$H$12,0,10*ROW('Sanitation Data'!H106))),'Data Summary'!DI112="Yes"),OFFSET('Sanitation Data'!$H$12,0,10*ROW('Sanitation Data'!H106)),NA())</f>
        <v>#N/A</v>
      </c>
      <c r="AU112" s="92" t="e">
        <f ca="true">+IF(AND(ISNUMBER(OFFSET('Sanitation Data'!$I$4,0,10*ROW('Sanitation Data'!I106))),'Data Summary'!DJ112="Yes"),100-OFFSET('Sanitation Data'!$I$4,0,10*ROW('Sanitation Data'!I106)),NA())</f>
        <v>#N/A</v>
      </c>
      <c r="AV112" s="92" t="e">
        <f ca="true">+IF(AND(ISNUMBER(OFFSET('Sanitation Data'!$I$6,0,10*ROW('Sanitation Data'!I106))),'Data Summary'!DK112="Yes"),OFFSET('Sanitation Data'!$I$6,0,10*ROW('Sanitation Data'!I106)),NA())</f>
        <v>#N/A</v>
      </c>
      <c r="AW112" s="92" t="e">
        <f ca="true">+IF(AND(ISNUMBER(OFFSET('Sanitation Data'!$I$10,0,10*ROW('Sanitation Data'!I106))),'Data Summary'!DL112="Yes"),OFFSET('Sanitation Data'!$I$10,0,10*ROW('Sanitation Data'!I106)),NA())</f>
        <v>#N/A</v>
      </c>
      <c r="AX112" s="92" t="e">
        <f ca="true">+IF(AND(ISNUMBER(OFFSET('Sanitation Data'!$I$11,0,10*ROW('Sanitation Data'!I106))),'Data Summary'!DM112="Yes"),OFFSET('Sanitation Data'!$I$11,0,10*ROW('Sanitation Data'!I106)),NA())</f>
        <v>#N/A</v>
      </c>
      <c r="AY112" s="92" t="e">
        <f ca="true">+IF(AND(ISNUMBER(OFFSET('Sanitation Data'!$I$12,0,10*ROW('Sanitation Data'!I106))),'Data Summary'!DN112="Yes"),OFFSET('Sanitation Data'!$I$12,0,10*ROW('Sanitation Data'!I106)),NA())</f>
        <v>#N/A</v>
      </c>
      <c r="AZ112" s="93" t="e">
        <f ca="true">+IF(AND(ISNUMBER(OFFSET('Hygiene Data'!$D$5,0,10*ROW('Hygiene Data'!D106))),'Data Summary'!DO112="Yes"),OFFSET('Hygiene Data'!$D$5,0,10*ROW('Hygiene Data'!D106)),NA())</f>
        <v>#N/A</v>
      </c>
      <c r="BA112" s="93" t="e">
        <f ca="true">+IF(AND(ISNUMBER(OFFSET('Hygiene Data'!$D$7,0,10*ROW('Hygiene Data'!D106))),'Data Summary'!DP112="Yes"),OFFSET('Hygiene Data'!$D$7,0,10*ROW('Hygiene Data'!D106)),NA())</f>
        <v>#N/A</v>
      </c>
      <c r="BB112" s="93" t="e">
        <f ca="true">+IF(AND(ISNUMBER(OFFSET('Hygiene Data'!$D$9,0,10*ROW('Hygiene Data'!D106))),'Data Summary'!DQ112="Yes"),OFFSET('Hygiene Data'!$D$9,0,10*ROW('Hygiene Data'!D106)),NA())</f>
        <v>#N/A</v>
      </c>
      <c r="BC112" s="93" t="e">
        <f ca="true">+IF(AND(ISNUMBER(OFFSET('Hygiene Data'!$E$5,0,10*ROW('Hygiene Data'!E106))),'Data Summary'!DR112="Yes"),OFFSET('Hygiene Data'!$E$5,0,10*ROW('Hygiene Data'!E106)),NA())</f>
        <v>#N/A</v>
      </c>
      <c r="BD112" s="93" t="e">
        <f ca="true">+IF(AND(ISNUMBER(OFFSET('Hygiene Data'!$E$7,0,10*ROW('Hygiene Data'!E106))),'Data Summary'!DS112="Yes"),OFFSET('Hygiene Data'!$E$7,0,10*ROW('Hygiene Data'!E106)),NA())</f>
        <v>#N/A</v>
      </c>
      <c r="BE112" s="93" t="e">
        <f ca="true">+IF(AND(ISNUMBER(OFFSET('Hygiene Data'!$E$9,0,10*ROW('Hygiene Data'!E106))),'Data Summary'!DT112="Yes"),OFFSET('Hygiene Data'!$E$9,0,10*ROW('Hygiene Data'!E106)),NA())</f>
        <v>#N/A</v>
      </c>
      <c r="BF112" s="93" t="e">
        <f ca="true">+IF(AND(ISNUMBER(OFFSET('Hygiene Data'!$F$5,0,10*ROW('Hygiene Data'!F106))),'Data Summary'!DU112="Yes"),OFFSET('Hygiene Data'!$F$5,0,10*ROW('Hygiene Data'!F106)),NA())</f>
        <v>#N/A</v>
      </c>
      <c r="BG112" s="93" t="e">
        <f ca="true">+IF(AND(ISNUMBER(OFFSET('Hygiene Data'!$F$7,0,10*ROW('Hygiene Data'!F106))),'Data Summary'!DV112="Yes"),OFFSET('Hygiene Data'!$F$7,0,10*ROW('Hygiene Data'!F106)),NA())</f>
        <v>#N/A</v>
      </c>
      <c r="BH112" s="93" t="e">
        <f ca="true">+IF(AND(ISNUMBER(OFFSET('Hygiene Data'!$F$9,0,10*ROW('Hygiene Data'!F106))),'Data Summary'!DW112="Yes"),OFFSET('Hygiene Data'!$F$9,0,10*ROW('Hygiene Data'!F106)),NA())</f>
        <v>#N/A</v>
      </c>
      <c r="BI112" s="93" t="e">
        <f ca="true">+IF(AND(ISNUMBER(OFFSET('Hygiene Data'!$G$5,0,10*ROW('Hygiene Data'!G106))),'Data Summary'!DX112="Yes"),OFFSET('Hygiene Data'!$G$5,0,10*ROW('Hygiene Data'!G106)),NA())</f>
        <v>#N/A</v>
      </c>
      <c r="BJ112" s="93" t="e">
        <f ca="true">+IF(AND(ISNUMBER(OFFSET('Hygiene Data'!$G$7,0,10*ROW('Hygiene Data'!G106))),'Data Summary'!DY112="Yes"),OFFSET('Hygiene Data'!$G$7,0,10*ROW('Hygiene Data'!G106)),NA())</f>
        <v>#N/A</v>
      </c>
      <c r="BK112" s="93" t="e">
        <f ca="true">+IF(AND(ISNUMBER(OFFSET('Hygiene Data'!$G$9,0,10*ROW('Hygiene Data'!G106))),'Data Summary'!DZ112="Yes"),OFFSET('Hygiene Data'!$G$9,0,10*ROW('Hygiene Data'!G106)),NA())</f>
        <v>#N/A</v>
      </c>
      <c r="BL112" s="93" t="e">
        <f ca="true">+IF(AND(ISNUMBER(OFFSET('Hygiene Data'!$H$5,0,10*ROW('Hygiene Data'!H106))),'Data Summary'!EA112="Yes"),OFFSET('Hygiene Data'!$H$5,0,10*ROW('Hygiene Data'!H106)),NA())</f>
        <v>#N/A</v>
      </c>
      <c r="BM112" s="93" t="e">
        <f ca="true">+IF(AND(ISNUMBER(OFFSET('Hygiene Data'!$H$7,0,10*ROW('Hygiene Data'!H106))),'Data Summary'!EB112="Yes"),OFFSET('Hygiene Data'!$H$7,0,10*ROW('Hygiene Data'!H106)),NA())</f>
        <v>#N/A</v>
      </c>
      <c r="BN112" s="93" t="e">
        <f ca="true">+IF(AND(ISNUMBER(OFFSET('Hygiene Data'!$H$9,0,10*ROW('Hygiene Data'!H106))),'Data Summary'!EC112="Yes"),OFFSET('Hygiene Data'!$H$9,0,10*ROW('Hygiene Data'!H106)),NA())</f>
        <v>#N/A</v>
      </c>
      <c r="BO112" s="93" t="e">
        <f ca="true">+IF(AND(ISNUMBER(OFFSET('Hygiene Data'!$I$5,0,10*ROW('Hygiene Data'!I106))),'Data Summary'!ED112="Yes"),OFFSET('Hygiene Data'!$I$5,0,10*ROW('Hygiene Data'!I106)),NA())</f>
        <v>#N/A</v>
      </c>
      <c r="BP112" s="93" t="e">
        <f ca="true">+IF(AND(ISNUMBER(OFFSET('Hygiene Data'!$I$7,0,10*ROW('Hygiene Data'!I106))),'Data Summary'!EE112="Yes"),OFFSET('Hygiene Data'!$I$7,0,10*ROW('Hygiene Data'!I106)),NA())</f>
        <v>#N/A</v>
      </c>
      <c r="BQ112" s="93" t="e">
        <f ca="true">+IF(AND(ISNUMBER(OFFSET('Hygiene Data'!$I$9,0,10*ROW('Hygiene Data'!I106))),'Data Summary'!EF112="Yes"),OFFSET('Hygiene Data'!$I$9,0,10*ROW('Hygiene Data'!I106)),NA())</f>
        <v>#N/A</v>
      </c>
    </row>
    <row xmlns:x14ac="http://schemas.microsoft.com/office/spreadsheetml/2009/9/ac" r="113" x14ac:dyDescent="0.2">
      <c r="A113" s="329" t="e">
        <f ca="true">+RIGHT('Data Summary'!A113,LEN('Data Summary'!A113)-9)</f>
        <v>#VALUE!</v>
      </c>
      <c r="B113" s="35" t="str">
        <f ca="true">+IF(ISTEXT('Data Summary'!B113),'Data Summary'!B113,"")</f>
        <v/>
      </c>
      <c r="C113" s="328" t="e">
        <f ca="true">+VALUE('Data Summary'!C113)</f>
        <v>#VALUE!</v>
      </c>
      <c r="D113" s="91" t="e">
        <f ca="true">+IF(AND(ISNUMBER(OFFSET('Water Data'!$D$4,0,10*ROW('Water Data'!D107))),'Data Summary'!BS113="Yes"),100-OFFSET('Water Data'!$D$4,0,10*ROW('Water Data'!D107)),NA())</f>
        <v>#N/A</v>
      </c>
      <c r="E113" s="91" t="e">
        <f ca="true">+IF(AND(ISNUMBER(OFFSET('Water Data'!$D$6,0,10*ROW('Water Data'!D107))),'Data Summary'!BT113="Yes"),OFFSET('Water Data'!$D$6,0,10*ROW('Water Data'!D107)),NA())</f>
        <v>#N/A</v>
      </c>
      <c r="F113" s="91" t="e">
        <f ca="true">+IF(AND(ISNUMBER(OFFSET('Water Data'!$D$9,0,10*ROW('Water Data'!D107))),'Data Summary'!BU113="Yes"),OFFSET('Water Data'!$D$9,0,10*ROW('Water Data'!D107)),NA())</f>
        <v>#N/A</v>
      </c>
      <c r="G113" s="91" t="e">
        <f ca="true">+IF(AND(ISNUMBER(OFFSET('Water Data'!$E$4,0,10*ROW('Water Data'!E107))),'Data Summary'!BV113="Yes"),100-OFFSET('Water Data'!$E$4,0,10*ROW('Water Data'!E107)),NA())</f>
        <v>#N/A</v>
      </c>
      <c r="H113" s="91" t="e">
        <f ca="true">+IF(AND(ISNUMBER(OFFSET('Water Data'!$E$6,0,10*ROW('Water Data'!E107))),'Data Summary'!BW113="Yes"),OFFSET('Water Data'!$E$6,0,10*ROW('Water Data'!E107)),NA())</f>
        <v>#N/A</v>
      </c>
      <c r="I113" s="91" t="e">
        <f ca="true">+IF(AND(ISNUMBER(OFFSET('Water Data'!$E$9,0,10*ROW('Water Data'!E107))),'Data Summary'!BX113="Yes"),OFFSET('Water Data'!$E$9,0,10*ROW('Water Data'!E107)),NA())</f>
        <v>#N/A</v>
      </c>
      <c r="J113" s="91" t="e">
        <f ca="true">+IF(AND(ISNUMBER(OFFSET('Water Data'!$F$4,0,10*ROW('Water Data'!F107))),'Data Summary'!BY113="Yes"),100-OFFSET('Water Data'!$F$4,0,10*ROW('Water Data'!F107)),NA())</f>
        <v>#N/A</v>
      </c>
      <c r="K113" s="91" t="e">
        <f ca="true">+IF(AND(ISNUMBER(OFFSET('Water Data'!$F$6,0,10*ROW('Water Data'!F107))),'Data Summary'!BZ113="Yes"),OFFSET('Water Data'!$F$6,0,10*ROW('Water Data'!F107)),NA())</f>
        <v>#N/A</v>
      </c>
      <c r="L113" s="91" t="e">
        <f ca="true">+IF(AND(ISNUMBER(OFFSET('Water Data'!$F$9,0,10*ROW('Water Data'!F107))),'Data Summary'!CA113="Yes"),OFFSET('Water Data'!$F$9,0,10*ROW('Water Data'!F107)),NA())</f>
        <v>#N/A</v>
      </c>
      <c r="M113" s="91" t="e">
        <f ca="true">+IF(AND(ISNUMBER(OFFSET('Water Data'!$G$4,0,10*ROW('Water Data'!G107))),'Data Summary'!CB113="Yes"),100-OFFSET('Water Data'!$G$4,0,10*ROW('Water Data'!G107)),NA())</f>
        <v>#N/A</v>
      </c>
      <c r="N113" s="91" t="e">
        <f ca="true">+IF(AND(ISNUMBER(OFFSET('Water Data'!$G$6,0,10*ROW('Water Data'!G107))),'Data Summary'!CC113="Yes"),OFFSET('Water Data'!$G$6,0,10*ROW('Water Data'!G107)),NA())</f>
        <v>#N/A</v>
      </c>
      <c r="O113" s="91" t="e">
        <f ca="true">+IF(AND(ISNUMBER(OFFSET('Water Data'!$G$9,0,10*ROW('Water Data'!G107))),'Data Summary'!CD113="Yes"),OFFSET('Water Data'!$G$9,0,10*ROW('Water Data'!G107)),NA())</f>
        <v>#N/A</v>
      </c>
      <c r="P113" s="91" t="e">
        <f ca="true">+IF(AND(ISNUMBER(OFFSET('Water Data'!$H$4,0,10*ROW('Water Data'!H107))),'Data Summary'!CE113="Yes"),100-OFFSET('Water Data'!$H$4,0,10*ROW('Water Data'!H107)),NA())</f>
        <v>#N/A</v>
      </c>
      <c r="Q113" s="91" t="e">
        <f ca="true">+IF(AND(ISNUMBER(OFFSET('Water Data'!$H$6,0,10*ROW('Water Data'!H107))),'Data Summary'!CF113="Yes"),OFFSET('Water Data'!$H$6,0,10*ROW('Water Data'!H107)),NA())</f>
        <v>#N/A</v>
      </c>
      <c r="R113" s="91" t="e">
        <f ca="true">+IF(AND(ISNUMBER(OFFSET('Water Data'!$H$9,0,10*ROW('Water Data'!H107))),'Data Summary'!CG113="Yes"),OFFSET('Water Data'!$H$9,0,10*ROW('Water Data'!H107)),NA())</f>
        <v>#N/A</v>
      </c>
      <c r="S113" s="91" t="e">
        <f ca="true">+IF(AND(ISNUMBER(OFFSET('Water Data'!$I$4,0,10*ROW('Water Data'!I107))),'Data Summary'!CH113="Yes"),100-OFFSET('Water Data'!$I$4,0,10*ROW('Water Data'!I107)),NA())</f>
        <v>#N/A</v>
      </c>
      <c r="T113" s="91" t="e">
        <f ca="true">+IF(AND(ISNUMBER(OFFSET('Water Data'!$I$6,0,10*ROW('Water Data'!I107))),'Data Summary'!CI113="Yes"),OFFSET('Water Data'!$I$6,0,10*ROW('Water Data'!I107)),NA())</f>
        <v>#N/A</v>
      </c>
      <c r="U113" s="91" t="e">
        <f ca="true">+IF(AND(ISNUMBER(OFFSET('Water Data'!$I$9,0,10*ROW('Water Data'!I107))),'Data Summary'!CJ113="Yes"),OFFSET('Water Data'!$I$9,0,10*ROW('Water Data'!I107)),NA())</f>
        <v>#N/A</v>
      </c>
      <c r="V113" s="92" t="e">
        <f ca="true">+IF(AND(ISNUMBER(OFFSET('Sanitation Data'!$D$4,0,10*ROW('Sanitation Data'!D107))),'Data Summary'!CK113="Yes"),100-OFFSET('Sanitation Data'!$D$4,0,10*ROW('Sanitation Data'!D107)),NA())</f>
        <v>#N/A</v>
      </c>
      <c r="W113" s="92" t="e">
        <f ca="true">+IF(AND(ISNUMBER(OFFSET('Sanitation Data'!$D$6,0,10*ROW('Sanitation Data'!D107))),'Data Summary'!CL113="Yes"),OFFSET('Sanitation Data'!$D$6,0,10*ROW('Sanitation Data'!D107)),NA())</f>
        <v>#N/A</v>
      </c>
      <c r="X113" s="92" t="e">
        <f ca="true">+IF(AND(ISNUMBER(OFFSET('Sanitation Data'!$D$10,0,10*ROW('Sanitation Data'!D107))),'Data Summary'!CM113="Yes"),OFFSET('Sanitation Data'!$D$10,0,10*ROW('Sanitation Data'!D107)),NA())</f>
        <v>#N/A</v>
      </c>
      <c r="Y113" s="92" t="e">
        <f ca="true">+IF(AND(ISNUMBER(OFFSET('Sanitation Data'!$D$11,0,10*ROW('Sanitation Data'!D107))),'Data Summary'!CN113="Yes"),OFFSET('Sanitation Data'!$D$11,0,10*ROW('Sanitation Data'!D107)),NA())</f>
        <v>#N/A</v>
      </c>
      <c r="Z113" s="92" t="e">
        <f ca="true">+IF(AND(ISNUMBER(OFFSET('Sanitation Data'!$D$12,0,10*ROW('Sanitation Data'!D107))),'Data Summary'!CO113="Yes"),OFFSET('Sanitation Data'!$D$12,0,10*ROW('Sanitation Data'!D107)),NA())</f>
        <v>#N/A</v>
      </c>
      <c r="AA113" s="92" t="e">
        <f ca="true">+IF(AND(ISNUMBER(OFFSET('Sanitation Data'!$E$4,0,10*ROW('Sanitation Data'!E107))),'Data Summary'!CP113="Yes"),100-OFFSET('Sanitation Data'!$E$4,0,10*ROW('Sanitation Data'!E107)),NA())</f>
        <v>#N/A</v>
      </c>
      <c r="AB113" s="92" t="e">
        <f ca="true">+IF(AND(ISNUMBER(OFFSET('Sanitation Data'!$E$6,0,10*ROW('Sanitation Data'!E107))),'Data Summary'!CQ113="Yes"),OFFSET('Sanitation Data'!$E$6,0,10*ROW('Sanitation Data'!E107)),NA())</f>
        <v>#N/A</v>
      </c>
      <c r="AC113" s="92" t="e">
        <f ca="true">+IF(AND(ISNUMBER(OFFSET('Sanitation Data'!$E$10,0,10*ROW('Sanitation Data'!E107))),'Data Summary'!CR113="Yes"),OFFSET('Sanitation Data'!$E$10,0,10*ROW('Sanitation Data'!E107)),NA())</f>
        <v>#N/A</v>
      </c>
      <c r="AD113" s="92" t="e">
        <f ca="true">+IF(AND(ISNUMBER(OFFSET('Sanitation Data'!$E$11,0,10*ROW('Sanitation Data'!E107))),'Data Summary'!CS113="Yes"),OFFSET('Sanitation Data'!$E$11,0,10*ROW('Sanitation Data'!E107)),NA())</f>
        <v>#N/A</v>
      </c>
      <c r="AE113" s="92" t="e">
        <f ca="true">+IF(AND(ISNUMBER(OFFSET('Sanitation Data'!$E$12,0,10*ROW('Sanitation Data'!E107))),'Data Summary'!CT113="Yes"),OFFSET('Sanitation Data'!$E$12,0,10*ROW('Sanitation Data'!E107)),NA())</f>
        <v>#N/A</v>
      </c>
      <c r="AF113" s="92" t="e">
        <f ca="true">+IF(AND(ISNUMBER(OFFSET('Sanitation Data'!$F$4,0,10*ROW('Sanitation Data'!F107))),'Data Summary'!CU113="Yes"),100-OFFSET('Sanitation Data'!$F$4,0,10*ROW('Sanitation Data'!F107)),NA())</f>
        <v>#N/A</v>
      </c>
      <c r="AG113" s="92" t="e">
        <f ca="true">+IF(AND(ISNUMBER(OFFSET('Sanitation Data'!$F$6,0,10*ROW('Sanitation Data'!F107))),'Data Summary'!CV113="Yes"),OFFSET('Sanitation Data'!$F$6,0,10*ROW('Sanitation Data'!F107)),NA())</f>
        <v>#N/A</v>
      </c>
      <c r="AH113" s="92" t="e">
        <f ca="true">+IF(AND(ISNUMBER(OFFSET('Sanitation Data'!$F$10,0,10*ROW('Sanitation Data'!F107))),'Data Summary'!CW113="Yes"),OFFSET('Sanitation Data'!$F$10,0,10*ROW('Sanitation Data'!F107)),NA())</f>
        <v>#N/A</v>
      </c>
      <c r="AI113" s="92" t="e">
        <f ca="true">+IF(AND(ISNUMBER(OFFSET('Sanitation Data'!$F$11,0,10*ROW('Sanitation Data'!F107))),'Data Summary'!CX113="Yes"),OFFSET('Sanitation Data'!$F$11,0,10*ROW('Sanitation Data'!F107)),NA())</f>
        <v>#N/A</v>
      </c>
      <c r="AJ113" s="92" t="e">
        <f ca="true">+IF(AND(ISNUMBER(OFFSET('Sanitation Data'!$F$12,0,10*ROW('Sanitation Data'!F107))),'Data Summary'!CY113="Yes"),OFFSET('Sanitation Data'!$F$12,0,10*ROW('Sanitation Data'!F107)),NA())</f>
        <v>#N/A</v>
      </c>
      <c r="AK113" s="92" t="e">
        <f ca="true">+IF(AND(ISNUMBER(OFFSET('Sanitation Data'!$G$4,0,10*ROW('Sanitation Data'!G107))),'Data Summary'!CZ113="Yes"),100-OFFSET('Sanitation Data'!$G$4,0,10*ROW('Sanitation Data'!G107)),NA())</f>
        <v>#N/A</v>
      </c>
      <c r="AL113" s="92" t="e">
        <f ca="true">+IF(AND(ISNUMBER(OFFSET('Sanitation Data'!$G$6,0,10*ROW('Sanitation Data'!G107))),'Data Summary'!DA113="Yes"),OFFSET('Sanitation Data'!$G$6,0,10*ROW('Sanitation Data'!G107)),NA())</f>
        <v>#N/A</v>
      </c>
      <c r="AM113" s="92" t="e">
        <f ca="true">+IF(AND(ISNUMBER(OFFSET('Sanitation Data'!$G$10,0,10*ROW('Sanitation Data'!G107))),'Data Summary'!DB113="Yes"),OFFSET('Sanitation Data'!$G$10,0,10*ROW('Sanitation Data'!G107)),NA())</f>
        <v>#N/A</v>
      </c>
      <c r="AN113" s="92" t="e">
        <f ca="true">+IF(AND(ISNUMBER(OFFSET('Sanitation Data'!$G$11,0,10*ROW('Sanitation Data'!G107))),'Data Summary'!DC113="Yes"),OFFSET('Sanitation Data'!$G$11,0,10*ROW('Sanitation Data'!G107)),NA())</f>
        <v>#N/A</v>
      </c>
      <c r="AO113" s="92" t="e">
        <f ca="true">+IF(AND(ISNUMBER(OFFSET('Sanitation Data'!$G$12,0,10*ROW('Sanitation Data'!G107))),'Data Summary'!DD113="Yes"),OFFSET('Sanitation Data'!$G$12,0,10*ROW('Sanitation Data'!G107)),NA())</f>
        <v>#N/A</v>
      </c>
      <c r="AP113" s="92" t="e">
        <f ca="true">+IF(AND(ISNUMBER(OFFSET('Sanitation Data'!$H$4,0,10*ROW('Sanitation Data'!H107))),'Data Summary'!DE113="Yes"),100-OFFSET('Sanitation Data'!$H$4,0,10*ROW('Sanitation Data'!H107)),NA())</f>
        <v>#N/A</v>
      </c>
      <c r="AQ113" s="92" t="e">
        <f ca="true">+IF(AND(ISNUMBER(OFFSET('Sanitation Data'!$H$6,0,10*ROW('Sanitation Data'!H107))),'Data Summary'!DF113="Yes"),OFFSET('Sanitation Data'!$H$6,0,10*ROW('Sanitation Data'!H107)),NA())</f>
        <v>#N/A</v>
      </c>
      <c r="AR113" s="92" t="e">
        <f ca="true">+IF(AND(ISNUMBER(OFFSET('Sanitation Data'!$H$10,0,10*ROW('Sanitation Data'!H107))),'Data Summary'!DG113="Yes"),OFFSET('Sanitation Data'!$H$10,0,10*ROW('Sanitation Data'!H107)),NA())</f>
        <v>#N/A</v>
      </c>
      <c r="AS113" s="92" t="e">
        <f ca="true">+IF(AND(ISNUMBER(OFFSET('Sanitation Data'!$H$11,0,10*ROW('Sanitation Data'!H107))),'Data Summary'!DH113="Yes"),OFFSET('Sanitation Data'!$H$11,0,10*ROW('Sanitation Data'!H107)),NA())</f>
        <v>#N/A</v>
      </c>
      <c r="AT113" s="92" t="e">
        <f ca="true">+IF(AND(ISNUMBER(OFFSET('Sanitation Data'!$H$12,0,10*ROW('Sanitation Data'!H107))),'Data Summary'!DI113="Yes"),OFFSET('Sanitation Data'!$H$12,0,10*ROW('Sanitation Data'!H107)),NA())</f>
        <v>#N/A</v>
      </c>
      <c r="AU113" s="92" t="e">
        <f ca="true">+IF(AND(ISNUMBER(OFFSET('Sanitation Data'!$I$4,0,10*ROW('Sanitation Data'!I107))),'Data Summary'!DJ113="Yes"),100-OFFSET('Sanitation Data'!$I$4,0,10*ROW('Sanitation Data'!I107)),NA())</f>
        <v>#N/A</v>
      </c>
      <c r="AV113" s="92" t="e">
        <f ca="true">+IF(AND(ISNUMBER(OFFSET('Sanitation Data'!$I$6,0,10*ROW('Sanitation Data'!I107))),'Data Summary'!DK113="Yes"),OFFSET('Sanitation Data'!$I$6,0,10*ROW('Sanitation Data'!I107)),NA())</f>
        <v>#N/A</v>
      </c>
      <c r="AW113" s="92" t="e">
        <f ca="true">+IF(AND(ISNUMBER(OFFSET('Sanitation Data'!$I$10,0,10*ROW('Sanitation Data'!I107))),'Data Summary'!DL113="Yes"),OFFSET('Sanitation Data'!$I$10,0,10*ROW('Sanitation Data'!I107)),NA())</f>
        <v>#N/A</v>
      </c>
      <c r="AX113" s="92" t="e">
        <f ca="true">+IF(AND(ISNUMBER(OFFSET('Sanitation Data'!$I$11,0,10*ROW('Sanitation Data'!I107))),'Data Summary'!DM113="Yes"),OFFSET('Sanitation Data'!$I$11,0,10*ROW('Sanitation Data'!I107)),NA())</f>
        <v>#N/A</v>
      </c>
      <c r="AY113" s="92" t="e">
        <f ca="true">+IF(AND(ISNUMBER(OFFSET('Sanitation Data'!$I$12,0,10*ROW('Sanitation Data'!I107))),'Data Summary'!DN113="Yes"),OFFSET('Sanitation Data'!$I$12,0,10*ROW('Sanitation Data'!I107)),NA())</f>
        <v>#N/A</v>
      </c>
      <c r="AZ113" s="93" t="e">
        <f ca="true">+IF(AND(ISNUMBER(OFFSET('Hygiene Data'!$D$5,0,10*ROW('Hygiene Data'!D107))),'Data Summary'!DO113="Yes"),OFFSET('Hygiene Data'!$D$5,0,10*ROW('Hygiene Data'!D107)),NA())</f>
        <v>#N/A</v>
      </c>
      <c r="BA113" s="93" t="e">
        <f ca="true">+IF(AND(ISNUMBER(OFFSET('Hygiene Data'!$D$7,0,10*ROW('Hygiene Data'!D107))),'Data Summary'!DP113="Yes"),OFFSET('Hygiene Data'!$D$7,0,10*ROW('Hygiene Data'!D107)),NA())</f>
        <v>#N/A</v>
      </c>
      <c r="BB113" s="93" t="e">
        <f ca="true">+IF(AND(ISNUMBER(OFFSET('Hygiene Data'!$D$9,0,10*ROW('Hygiene Data'!D107))),'Data Summary'!DQ113="Yes"),OFFSET('Hygiene Data'!$D$9,0,10*ROW('Hygiene Data'!D107)),NA())</f>
        <v>#N/A</v>
      </c>
      <c r="BC113" s="93" t="e">
        <f ca="true">+IF(AND(ISNUMBER(OFFSET('Hygiene Data'!$E$5,0,10*ROW('Hygiene Data'!E107))),'Data Summary'!DR113="Yes"),OFFSET('Hygiene Data'!$E$5,0,10*ROW('Hygiene Data'!E107)),NA())</f>
        <v>#N/A</v>
      </c>
      <c r="BD113" s="93" t="e">
        <f ca="true">+IF(AND(ISNUMBER(OFFSET('Hygiene Data'!$E$7,0,10*ROW('Hygiene Data'!E107))),'Data Summary'!DS113="Yes"),OFFSET('Hygiene Data'!$E$7,0,10*ROW('Hygiene Data'!E107)),NA())</f>
        <v>#N/A</v>
      </c>
      <c r="BE113" s="93" t="e">
        <f ca="true">+IF(AND(ISNUMBER(OFFSET('Hygiene Data'!$E$9,0,10*ROW('Hygiene Data'!E107))),'Data Summary'!DT113="Yes"),OFFSET('Hygiene Data'!$E$9,0,10*ROW('Hygiene Data'!E107)),NA())</f>
        <v>#N/A</v>
      </c>
      <c r="BF113" s="93" t="e">
        <f ca="true">+IF(AND(ISNUMBER(OFFSET('Hygiene Data'!$F$5,0,10*ROW('Hygiene Data'!F107))),'Data Summary'!DU113="Yes"),OFFSET('Hygiene Data'!$F$5,0,10*ROW('Hygiene Data'!F107)),NA())</f>
        <v>#N/A</v>
      </c>
      <c r="BG113" s="93" t="e">
        <f ca="true">+IF(AND(ISNUMBER(OFFSET('Hygiene Data'!$F$7,0,10*ROW('Hygiene Data'!F107))),'Data Summary'!DV113="Yes"),OFFSET('Hygiene Data'!$F$7,0,10*ROW('Hygiene Data'!F107)),NA())</f>
        <v>#N/A</v>
      </c>
      <c r="BH113" s="93" t="e">
        <f ca="true">+IF(AND(ISNUMBER(OFFSET('Hygiene Data'!$F$9,0,10*ROW('Hygiene Data'!F107))),'Data Summary'!DW113="Yes"),OFFSET('Hygiene Data'!$F$9,0,10*ROW('Hygiene Data'!F107)),NA())</f>
        <v>#N/A</v>
      </c>
      <c r="BI113" s="93" t="e">
        <f ca="true">+IF(AND(ISNUMBER(OFFSET('Hygiene Data'!$G$5,0,10*ROW('Hygiene Data'!G107))),'Data Summary'!DX113="Yes"),OFFSET('Hygiene Data'!$G$5,0,10*ROW('Hygiene Data'!G107)),NA())</f>
        <v>#N/A</v>
      </c>
      <c r="BJ113" s="93" t="e">
        <f ca="true">+IF(AND(ISNUMBER(OFFSET('Hygiene Data'!$G$7,0,10*ROW('Hygiene Data'!G107))),'Data Summary'!DY113="Yes"),OFFSET('Hygiene Data'!$G$7,0,10*ROW('Hygiene Data'!G107)),NA())</f>
        <v>#N/A</v>
      </c>
      <c r="BK113" s="93" t="e">
        <f ca="true">+IF(AND(ISNUMBER(OFFSET('Hygiene Data'!$G$9,0,10*ROW('Hygiene Data'!G107))),'Data Summary'!DZ113="Yes"),OFFSET('Hygiene Data'!$G$9,0,10*ROW('Hygiene Data'!G107)),NA())</f>
        <v>#N/A</v>
      </c>
      <c r="BL113" s="93" t="e">
        <f ca="true">+IF(AND(ISNUMBER(OFFSET('Hygiene Data'!$H$5,0,10*ROW('Hygiene Data'!H107))),'Data Summary'!EA113="Yes"),OFFSET('Hygiene Data'!$H$5,0,10*ROW('Hygiene Data'!H107)),NA())</f>
        <v>#N/A</v>
      </c>
      <c r="BM113" s="93" t="e">
        <f ca="true">+IF(AND(ISNUMBER(OFFSET('Hygiene Data'!$H$7,0,10*ROW('Hygiene Data'!H107))),'Data Summary'!EB113="Yes"),OFFSET('Hygiene Data'!$H$7,0,10*ROW('Hygiene Data'!H107)),NA())</f>
        <v>#N/A</v>
      </c>
      <c r="BN113" s="93" t="e">
        <f ca="true">+IF(AND(ISNUMBER(OFFSET('Hygiene Data'!$H$9,0,10*ROW('Hygiene Data'!H107))),'Data Summary'!EC113="Yes"),OFFSET('Hygiene Data'!$H$9,0,10*ROW('Hygiene Data'!H107)),NA())</f>
        <v>#N/A</v>
      </c>
      <c r="BO113" s="93" t="e">
        <f ca="true">+IF(AND(ISNUMBER(OFFSET('Hygiene Data'!$I$5,0,10*ROW('Hygiene Data'!I107))),'Data Summary'!ED113="Yes"),OFFSET('Hygiene Data'!$I$5,0,10*ROW('Hygiene Data'!I107)),NA())</f>
        <v>#N/A</v>
      </c>
      <c r="BP113" s="93" t="e">
        <f ca="true">+IF(AND(ISNUMBER(OFFSET('Hygiene Data'!$I$7,0,10*ROW('Hygiene Data'!I107))),'Data Summary'!EE113="Yes"),OFFSET('Hygiene Data'!$I$7,0,10*ROW('Hygiene Data'!I107)),NA())</f>
        <v>#N/A</v>
      </c>
      <c r="BQ113" s="93" t="e">
        <f ca="true">+IF(AND(ISNUMBER(OFFSET('Hygiene Data'!$I$9,0,10*ROW('Hygiene Data'!I107))),'Data Summary'!EF113="Yes"),OFFSET('Hygiene Data'!$I$9,0,10*ROW('Hygiene Data'!I107)),NA())</f>
        <v>#N/A</v>
      </c>
    </row>
    <row xmlns:x14ac="http://schemas.microsoft.com/office/spreadsheetml/2009/9/ac" r="114" x14ac:dyDescent="0.2">
      <c r="A114" s="329" t="e">
        <f ca="true">+RIGHT('Data Summary'!A114,LEN('Data Summary'!A114)-9)</f>
        <v>#VALUE!</v>
      </c>
      <c r="B114" s="35" t="str">
        <f ca="true">+IF(ISTEXT('Data Summary'!B114),'Data Summary'!B114,"")</f>
        <v/>
      </c>
      <c r="C114" s="328" t="e">
        <f ca="true">+VALUE('Data Summary'!C114)</f>
        <v>#VALUE!</v>
      </c>
      <c r="D114" s="91" t="e">
        <f ca="true">+IF(AND(ISNUMBER(OFFSET('Water Data'!$D$4,0,10*ROW('Water Data'!D108))),'Data Summary'!BS114="Yes"),100-OFFSET('Water Data'!$D$4,0,10*ROW('Water Data'!D108)),NA())</f>
        <v>#N/A</v>
      </c>
      <c r="E114" s="91" t="e">
        <f ca="true">+IF(AND(ISNUMBER(OFFSET('Water Data'!$D$6,0,10*ROW('Water Data'!D108))),'Data Summary'!BT114="Yes"),OFFSET('Water Data'!$D$6,0,10*ROW('Water Data'!D108)),NA())</f>
        <v>#N/A</v>
      </c>
      <c r="F114" s="91" t="e">
        <f ca="true">+IF(AND(ISNUMBER(OFFSET('Water Data'!$D$9,0,10*ROW('Water Data'!D108))),'Data Summary'!BU114="Yes"),OFFSET('Water Data'!$D$9,0,10*ROW('Water Data'!D108)),NA())</f>
        <v>#N/A</v>
      </c>
      <c r="G114" s="91" t="e">
        <f ca="true">+IF(AND(ISNUMBER(OFFSET('Water Data'!$E$4,0,10*ROW('Water Data'!E108))),'Data Summary'!BV114="Yes"),100-OFFSET('Water Data'!$E$4,0,10*ROW('Water Data'!E108)),NA())</f>
        <v>#N/A</v>
      </c>
      <c r="H114" s="91" t="e">
        <f ca="true">+IF(AND(ISNUMBER(OFFSET('Water Data'!$E$6,0,10*ROW('Water Data'!E108))),'Data Summary'!BW114="Yes"),OFFSET('Water Data'!$E$6,0,10*ROW('Water Data'!E108)),NA())</f>
        <v>#N/A</v>
      </c>
      <c r="I114" s="91" t="e">
        <f ca="true">+IF(AND(ISNUMBER(OFFSET('Water Data'!$E$9,0,10*ROW('Water Data'!E108))),'Data Summary'!BX114="Yes"),OFFSET('Water Data'!$E$9,0,10*ROW('Water Data'!E108)),NA())</f>
        <v>#N/A</v>
      </c>
      <c r="J114" s="91" t="e">
        <f ca="true">+IF(AND(ISNUMBER(OFFSET('Water Data'!$F$4,0,10*ROW('Water Data'!F108))),'Data Summary'!BY114="Yes"),100-OFFSET('Water Data'!$F$4,0,10*ROW('Water Data'!F108)),NA())</f>
        <v>#N/A</v>
      </c>
      <c r="K114" s="91" t="e">
        <f ca="true">+IF(AND(ISNUMBER(OFFSET('Water Data'!$F$6,0,10*ROW('Water Data'!F108))),'Data Summary'!BZ114="Yes"),OFFSET('Water Data'!$F$6,0,10*ROW('Water Data'!F108)),NA())</f>
        <v>#N/A</v>
      </c>
      <c r="L114" s="91" t="e">
        <f ca="true">+IF(AND(ISNUMBER(OFFSET('Water Data'!$F$9,0,10*ROW('Water Data'!F108))),'Data Summary'!CA114="Yes"),OFFSET('Water Data'!$F$9,0,10*ROW('Water Data'!F108)),NA())</f>
        <v>#N/A</v>
      </c>
      <c r="M114" s="91" t="e">
        <f ca="true">+IF(AND(ISNUMBER(OFFSET('Water Data'!$G$4,0,10*ROW('Water Data'!G108))),'Data Summary'!CB114="Yes"),100-OFFSET('Water Data'!$G$4,0,10*ROW('Water Data'!G108)),NA())</f>
        <v>#N/A</v>
      </c>
      <c r="N114" s="91" t="e">
        <f ca="true">+IF(AND(ISNUMBER(OFFSET('Water Data'!$G$6,0,10*ROW('Water Data'!G108))),'Data Summary'!CC114="Yes"),OFFSET('Water Data'!$G$6,0,10*ROW('Water Data'!G108)),NA())</f>
        <v>#N/A</v>
      </c>
      <c r="O114" s="91" t="e">
        <f ca="true">+IF(AND(ISNUMBER(OFFSET('Water Data'!$G$9,0,10*ROW('Water Data'!G108))),'Data Summary'!CD114="Yes"),OFFSET('Water Data'!$G$9,0,10*ROW('Water Data'!G108)),NA())</f>
        <v>#N/A</v>
      </c>
      <c r="P114" s="91" t="e">
        <f ca="true">+IF(AND(ISNUMBER(OFFSET('Water Data'!$H$4,0,10*ROW('Water Data'!H108))),'Data Summary'!CE114="Yes"),100-OFFSET('Water Data'!$H$4,0,10*ROW('Water Data'!H108)),NA())</f>
        <v>#N/A</v>
      </c>
      <c r="Q114" s="91" t="e">
        <f ca="true">+IF(AND(ISNUMBER(OFFSET('Water Data'!$H$6,0,10*ROW('Water Data'!H108))),'Data Summary'!CF114="Yes"),OFFSET('Water Data'!$H$6,0,10*ROW('Water Data'!H108)),NA())</f>
        <v>#N/A</v>
      </c>
      <c r="R114" s="91" t="e">
        <f ca="true">+IF(AND(ISNUMBER(OFFSET('Water Data'!$H$9,0,10*ROW('Water Data'!H108))),'Data Summary'!CG114="Yes"),OFFSET('Water Data'!$H$9,0,10*ROW('Water Data'!H108)),NA())</f>
        <v>#N/A</v>
      </c>
      <c r="S114" s="91" t="e">
        <f ca="true">+IF(AND(ISNUMBER(OFFSET('Water Data'!$I$4,0,10*ROW('Water Data'!I108))),'Data Summary'!CH114="Yes"),100-OFFSET('Water Data'!$I$4,0,10*ROW('Water Data'!I108)),NA())</f>
        <v>#N/A</v>
      </c>
      <c r="T114" s="91" t="e">
        <f ca="true">+IF(AND(ISNUMBER(OFFSET('Water Data'!$I$6,0,10*ROW('Water Data'!I108))),'Data Summary'!CI114="Yes"),OFFSET('Water Data'!$I$6,0,10*ROW('Water Data'!I108)),NA())</f>
        <v>#N/A</v>
      </c>
      <c r="U114" s="91" t="e">
        <f ca="true">+IF(AND(ISNUMBER(OFFSET('Water Data'!$I$9,0,10*ROW('Water Data'!I108))),'Data Summary'!CJ114="Yes"),OFFSET('Water Data'!$I$9,0,10*ROW('Water Data'!I108)),NA())</f>
        <v>#N/A</v>
      </c>
      <c r="V114" s="92" t="e">
        <f ca="true">+IF(AND(ISNUMBER(OFFSET('Sanitation Data'!$D$4,0,10*ROW('Sanitation Data'!D108))),'Data Summary'!CK114="Yes"),100-OFFSET('Sanitation Data'!$D$4,0,10*ROW('Sanitation Data'!D108)),NA())</f>
        <v>#N/A</v>
      </c>
      <c r="W114" s="92" t="e">
        <f ca="true">+IF(AND(ISNUMBER(OFFSET('Sanitation Data'!$D$6,0,10*ROW('Sanitation Data'!D108))),'Data Summary'!CL114="Yes"),OFFSET('Sanitation Data'!$D$6,0,10*ROW('Sanitation Data'!D108)),NA())</f>
        <v>#N/A</v>
      </c>
      <c r="X114" s="92" t="e">
        <f ca="true">+IF(AND(ISNUMBER(OFFSET('Sanitation Data'!$D$10,0,10*ROW('Sanitation Data'!D108))),'Data Summary'!CM114="Yes"),OFFSET('Sanitation Data'!$D$10,0,10*ROW('Sanitation Data'!D108)),NA())</f>
        <v>#N/A</v>
      </c>
      <c r="Y114" s="92" t="e">
        <f ca="true">+IF(AND(ISNUMBER(OFFSET('Sanitation Data'!$D$11,0,10*ROW('Sanitation Data'!D108))),'Data Summary'!CN114="Yes"),OFFSET('Sanitation Data'!$D$11,0,10*ROW('Sanitation Data'!D108)),NA())</f>
        <v>#N/A</v>
      </c>
      <c r="Z114" s="92" t="e">
        <f ca="true">+IF(AND(ISNUMBER(OFFSET('Sanitation Data'!$D$12,0,10*ROW('Sanitation Data'!D108))),'Data Summary'!CO114="Yes"),OFFSET('Sanitation Data'!$D$12,0,10*ROW('Sanitation Data'!D108)),NA())</f>
        <v>#N/A</v>
      </c>
      <c r="AA114" s="92" t="e">
        <f ca="true">+IF(AND(ISNUMBER(OFFSET('Sanitation Data'!$E$4,0,10*ROW('Sanitation Data'!E108))),'Data Summary'!CP114="Yes"),100-OFFSET('Sanitation Data'!$E$4,0,10*ROW('Sanitation Data'!E108)),NA())</f>
        <v>#N/A</v>
      </c>
      <c r="AB114" s="92" t="e">
        <f ca="true">+IF(AND(ISNUMBER(OFFSET('Sanitation Data'!$E$6,0,10*ROW('Sanitation Data'!E108))),'Data Summary'!CQ114="Yes"),OFFSET('Sanitation Data'!$E$6,0,10*ROW('Sanitation Data'!E108)),NA())</f>
        <v>#N/A</v>
      </c>
      <c r="AC114" s="92" t="e">
        <f ca="true">+IF(AND(ISNUMBER(OFFSET('Sanitation Data'!$E$10,0,10*ROW('Sanitation Data'!E108))),'Data Summary'!CR114="Yes"),OFFSET('Sanitation Data'!$E$10,0,10*ROW('Sanitation Data'!E108)),NA())</f>
        <v>#N/A</v>
      </c>
      <c r="AD114" s="92" t="e">
        <f ca="true">+IF(AND(ISNUMBER(OFFSET('Sanitation Data'!$E$11,0,10*ROW('Sanitation Data'!E108))),'Data Summary'!CS114="Yes"),OFFSET('Sanitation Data'!$E$11,0,10*ROW('Sanitation Data'!E108)),NA())</f>
        <v>#N/A</v>
      </c>
      <c r="AE114" s="92" t="e">
        <f ca="true">+IF(AND(ISNUMBER(OFFSET('Sanitation Data'!$E$12,0,10*ROW('Sanitation Data'!E108))),'Data Summary'!CT114="Yes"),OFFSET('Sanitation Data'!$E$12,0,10*ROW('Sanitation Data'!E108)),NA())</f>
        <v>#N/A</v>
      </c>
      <c r="AF114" s="92" t="e">
        <f ca="true">+IF(AND(ISNUMBER(OFFSET('Sanitation Data'!$F$4,0,10*ROW('Sanitation Data'!F108))),'Data Summary'!CU114="Yes"),100-OFFSET('Sanitation Data'!$F$4,0,10*ROW('Sanitation Data'!F108)),NA())</f>
        <v>#N/A</v>
      </c>
      <c r="AG114" s="92" t="e">
        <f ca="true">+IF(AND(ISNUMBER(OFFSET('Sanitation Data'!$F$6,0,10*ROW('Sanitation Data'!F108))),'Data Summary'!CV114="Yes"),OFFSET('Sanitation Data'!$F$6,0,10*ROW('Sanitation Data'!F108)),NA())</f>
        <v>#N/A</v>
      </c>
      <c r="AH114" s="92" t="e">
        <f ca="true">+IF(AND(ISNUMBER(OFFSET('Sanitation Data'!$F$10,0,10*ROW('Sanitation Data'!F108))),'Data Summary'!CW114="Yes"),OFFSET('Sanitation Data'!$F$10,0,10*ROW('Sanitation Data'!F108)),NA())</f>
        <v>#N/A</v>
      </c>
      <c r="AI114" s="92" t="e">
        <f ca="true">+IF(AND(ISNUMBER(OFFSET('Sanitation Data'!$F$11,0,10*ROW('Sanitation Data'!F108))),'Data Summary'!CX114="Yes"),OFFSET('Sanitation Data'!$F$11,0,10*ROW('Sanitation Data'!F108)),NA())</f>
        <v>#N/A</v>
      </c>
      <c r="AJ114" s="92" t="e">
        <f ca="true">+IF(AND(ISNUMBER(OFFSET('Sanitation Data'!$F$12,0,10*ROW('Sanitation Data'!F108))),'Data Summary'!CY114="Yes"),OFFSET('Sanitation Data'!$F$12,0,10*ROW('Sanitation Data'!F108)),NA())</f>
        <v>#N/A</v>
      </c>
      <c r="AK114" s="92" t="e">
        <f ca="true">+IF(AND(ISNUMBER(OFFSET('Sanitation Data'!$G$4,0,10*ROW('Sanitation Data'!G108))),'Data Summary'!CZ114="Yes"),100-OFFSET('Sanitation Data'!$G$4,0,10*ROW('Sanitation Data'!G108)),NA())</f>
        <v>#N/A</v>
      </c>
      <c r="AL114" s="92" t="e">
        <f ca="true">+IF(AND(ISNUMBER(OFFSET('Sanitation Data'!$G$6,0,10*ROW('Sanitation Data'!G108))),'Data Summary'!DA114="Yes"),OFFSET('Sanitation Data'!$G$6,0,10*ROW('Sanitation Data'!G108)),NA())</f>
        <v>#N/A</v>
      </c>
      <c r="AM114" s="92" t="e">
        <f ca="true">+IF(AND(ISNUMBER(OFFSET('Sanitation Data'!$G$10,0,10*ROW('Sanitation Data'!G108))),'Data Summary'!DB114="Yes"),OFFSET('Sanitation Data'!$G$10,0,10*ROW('Sanitation Data'!G108)),NA())</f>
        <v>#N/A</v>
      </c>
      <c r="AN114" s="92" t="e">
        <f ca="true">+IF(AND(ISNUMBER(OFFSET('Sanitation Data'!$G$11,0,10*ROW('Sanitation Data'!G108))),'Data Summary'!DC114="Yes"),OFFSET('Sanitation Data'!$G$11,0,10*ROW('Sanitation Data'!G108)),NA())</f>
        <v>#N/A</v>
      </c>
      <c r="AO114" s="92" t="e">
        <f ca="true">+IF(AND(ISNUMBER(OFFSET('Sanitation Data'!$G$12,0,10*ROW('Sanitation Data'!G108))),'Data Summary'!DD114="Yes"),OFFSET('Sanitation Data'!$G$12,0,10*ROW('Sanitation Data'!G108)),NA())</f>
        <v>#N/A</v>
      </c>
      <c r="AP114" s="92" t="e">
        <f ca="true">+IF(AND(ISNUMBER(OFFSET('Sanitation Data'!$H$4,0,10*ROW('Sanitation Data'!H108))),'Data Summary'!DE114="Yes"),100-OFFSET('Sanitation Data'!$H$4,0,10*ROW('Sanitation Data'!H108)),NA())</f>
        <v>#N/A</v>
      </c>
      <c r="AQ114" s="92" t="e">
        <f ca="true">+IF(AND(ISNUMBER(OFFSET('Sanitation Data'!$H$6,0,10*ROW('Sanitation Data'!H108))),'Data Summary'!DF114="Yes"),OFFSET('Sanitation Data'!$H$6,0,10*ROW('Sanitation Data'!H108)),NA())</f>
        <v>#N/A</v>
      </c>
      <c r="AR114" s="92" t="e">
        <f ca="true">+IF(AND(ISNUMBER(OFFSET('Sanitation Data'!$H$10,0,10*ROW('Sanitation Data'!H108))),'Data Summary'!DG114="Yes"),OFFSET('Sanitation Data'!$H$10,0,10*ROW('Sanitation Data'!H108)),NA())</f>
        <v>#N/A</v>
      </c>
      <c r="AS114" s="92" t="e">
        <f ca="true">+IF(AND(ISNUMBER(OFFSET('Sanitation Data'!$H$11,0,10*ROW('Sanitation Data'!H108))),'Data Summary'!DH114="Yes"),OFFSET('Sanitation Data'!$H$11,0,10*ROW('Sanitation Data'!H108)),NA())</f>
        <v>#N/A</v>
      </c>
      <c r="AT114" s="92" t="e">
        <f ca="true">+IF(AND(ISNUMBER(OFFSET('Sanitation Data'!$H$12,0,10*ROW('Sanitation Data'!H108))),'Data Summary'!DI114="Yes"),OFFSET('Sanitation Data'!$H$12,0,10*ROW('Sanitation Data'!H108)),NA())</f>
        <v>#N/A</v>
      </c>
      <c r="AU114" s="92" t="e">
        <f ca="true">+IF(AND(ISNUMBER(OFFSET('Sanitation Data'!$I$4,0,10*ROW('Sanitation Data'!I108))),'Data Summary'!DJ114="Yes"),100-OFFSET('Sanitation Data'!$I$4,0,10*ROW('Sanitation Data'!I108)),NA())</f>
        <v>#N/A</v>
      </c>
      <c r="AV114" s="92" t="e">
        <f ca="true">+IF(AND(ISNUMBER(OFFSET('Sanitation Data'!$I$6,0,10*ROW('Sanitation Data'!I108))),'Data Summary'!DK114="Yes"),OFFSET('Sanitation Data'!$I$6,0,10*ROW('Sanitation Data'!I108)),NA())</f>
        <v>#N/A</v>
      </c>
      <c r="AW114" s="92" t="e">
        <f ca="true">+IF(AND(ISNUMBER(OFFSET('Sanitation Data'!$I$10,0,10*ROW('Sanitation Data'!I108))),'Data Summary'!DL114="Yes"),OFFSET('Sanitation Data'!$I$10,0,10*ROW('Sanitation Data'!I108)),NA())</f>
        <v>#N/A</v>
      </c>
      <c r="AX114" s="92" t="e">
        <f ca="true">+IF(AND(ISNUMBER(OFFSET('Sanitation Data'!$I$11,0,10*ROW('Sanitation Data'!I108))),'Data Summary'!DM114="Yes"),OFFSET('Sanitation Data'!$I$11,0,10*ROW('Sanitation Data'!I108)),NA())</f>
        <v>#N/A</v>
      </c>
      <c r="AY114" s="92" t="e">
        <f ca="true">+IF(AND(ISNUMBER(OFFSET('Sanitation Data'!$I$12,0,10*ROW('Sanitation Data'!I108))),'Data Summary'!DN114="Yes"),OFFSET('Sanitation Data'!$I$12,0,10*ROW('Sanitation Data'!I108)),NA())</f>
        <v>#N/A</v>
      </c>
      <c r="AZ114" s="93" t="e">
        <f ca="true">+IF(AND(ISNUMBER(OFFSET('Hygiene Data'!$D$5,0,10*ROW('Hygiene Data'!D108))),'Data Summary'!DO114="Yes"),OFFSET('Hygiene Data'!$D$5,0,10*ROW('Hygiene Data'!D108)),NA())</f>
        <v>#N/A</v>
      </c>
      <c r="BA114" s="93" t="e">
        <f ca="true">+IF(AND(ISNUMBER(OFFSET('Hygiene Data'!$D$7,0,10*ROW('Hygiene Data'!D108))),'Data Summary'!DP114="Yes"),OFFSET('Hygiene Data'!$D$7,0,10*ROW('Hygiene Data'!D108)),NA())</f>
        <v>#N/A</v>
      </c>
      <c r="BB114" s="93" t="e">
        <f ca="true">+IF(AND(ISNUMBER(OFFSET('Hygiene Data'!$D$9,0,10*ROW('Hygiene Data'!D108))),'Data Summary'!DQ114="Yes"),OFFSET('Hygiene Data'!$D$9,0,10*ROW('Hygiene Data'!D108)),NA())</f>
        <v>#N/A</v>
      </c>
      <c r="BC114" s="93" t="e">
        <f ca="true">+IF(AND(ISNUMBER(OFFSET('Hygiene Data'!$E$5,0,10*ROW('Hygiene Data'!E108))),'Data Summary'!DR114="Yes"),OFFSET('Hygiene Data'!$E$5,0,10*ROW('Hygiene Data'!E108)),NA())</f>
        <v>#N/A</v>
      </c>
      <c r="BD114" s="93" t="e">
        <f ca="true">+IF(AND(ISNUMBER(OFFSET('Hygiene Data'!$E$7,0,10*ROW('Hygiene Data'!E108))),'Data Summary'!DS114="Yes"),OFFSET('Hygiene Data'!$E$7,0,10*ROW('Hygiene Data'!E108)),NA())</f>
        <v>#N/A</v>
      </c>
      <c r="BE114" s="93" t="e">
        <f ca="true">+IF(AND(ISNUMBER(OFFSET('Hygiene Data'!$E$9,0,10*ROW('Hygiene Data'!E108))),'Data Summary'!DT114="Yes"),OFFSET('Hygiene Data'!$E$9,0,10*ROW('Hygiene Data'!E108)),NA())</f>
        <v>#N/A</v>
      </c>
      <c r="BF114" s="93" t="e">
        <f ca="true">+IF(AND(ISNUMBER(OFFSET('Hygiene Data'!$F$5,0,10*ROW('Hygiene Data'!F108))),'Data Summary'!DU114="Yes"),OFFSET('Hygiene Data'!$F$5,0,10*ROW('Hygiene Data'!F108)),NA())</f>
        <v>#N/A</v>
      </c>
      <c r="BG114" s="93" t="e">
        <f ca="true">+IF(AND(ISNUMBER(OFFSET('Hygiene Data'!$F$7,0,10*ROW('Hygiene Data'!F108))),'Data Summary'!DV114="Yes"),OFFSET('Hygiene Data'!$F$7,0,10*ROW('Hygiene Data'!F108)),NA())</f>
        <v>#N/A</v>
      </c>
      <c r="BH114" s="93" t="e">
        <f ca="true">+IF(AND(ISNUMBER(OFFSET('Hygiene Data'!$F$9,0,10*ROW('Hygiene Data'!F108))),'Data Summary'!DW114="Yes"),OFFSET('Hygiene Data'!$F$9,0,10*ROW('Hygiene Data'!F108)),NA())</f>
        <v>#N/A</v>
      </c>
      <c r="BI114" s="93" t="e">
        <f ca="true">+IF(AND(ISNUMBER(OFFSET('Hygiene Data'!$G$5,0,10*ROW('Hygiene Data'!G108))),'Data Summary'!DX114="Yes"),OFFSET('Hygiene Data'!$G$5,0,10*ROW('Hygiene Data'!G108)),NA())</f>
        <v>#N/A</v>
      </c>
      <c r="BJ114" s="93" t="e">
        <f ca="true">+IF(AND(ISNUMBER(OFFSET('Hygiene Data'!$G$7,0,10*ROW('Hygiene Data'!G108))),'Data Summary'!DY114="Yes"),OFFSET('Hygiene Data'!$G$7,0,10*ROW('Hygiene Data'!G108)),NA())</f>
        <v>#N/A</v>
      </c>
      <c r="BK114" s="93" t="e">
        <f ca="true">+IF(AND(ISNUMBER(OFFSET('Hygiene Data'!$G$9,0,10*ROW('Hygiene Data'!G108))),'Data Summary'!DZ114="Yes"),OFFSET('Hygiene Data'!$G$9,0,10*ROW('Hygiene Data'!G108)),NA())</f>
        <v>#N/A</v>
      </c>
      <c r="BL114" s="93" t="e">
        <f ca="true">+IF(AND(ISNUMBER(OFFSET('Hygiene Data'!$H$5,0,10*ROW('Hygiene Data'!H108))),'Data Summary'!EA114="Yes"),OFFSET('Hygiene Data'!$H$5,0,10*ROW('Hygiene Data'!H108)),NA())</f>
        <v>#N/A</v>
      </c>
      <c r="BM114" s="93" t="e">
        <f ca="true">+IF(AND(ISNUMBER(OFFSET('Hygiene Data'!$H$7,0,10*ROW('Hygiene Data'!H108))),'Data Summary'!EB114="Yes"),OFFSET('Hygiene Data'!$H$7,0,10*ROW('Hygiene Data'!H108)),NA())</f>
        <v>#N/A</v>
      </c>
      <c r="BN114" s="93" t="e">
        <f ca="true">+IF(AND(ISNUMBER(OFFSET('Hygiene Data'!$H$9,0,10*ROW('Hygiene Data'!H108))),'Data Summary'!EC114="Yes"),OFFSET('Hygiene Data'!$H$9,0,10*ROW('Hygiene Data'!H108)),NA())</f>
        <v>#N/A</v>
      </c>
      <c r="BO114" s="93" t="e">
        <f ca="true">+IF(AND(ISNUMBER(OFFSET('Hygiene Data'!$I$5,0,10*ROW('Hygiene Data'!I108))),'Data Summary'!ED114="Yes"),OFFSET('Hygiene Data'!$I$5,0,10*ROW('Hygiene Data'!I108)),NA())</f>
        <v>#N/A</v>
      </c>
      <c r="BP114" s="93" t="e">
        <f ca="true">+IF(AND(ISNUMBER(OFFSET('Hygiene Data'!$I$7,0,10*ROW('Hygiene Data'!I108))),'Data Summary'!EE114="Yes"),OFFSET('Hygiene Data'!$I$7,0,10*ROW('Hygiene Data'!I108)),NA())</f>
        <v>#N/A</v>
      </c>
      <c r="BQ114" s="93" t="e">
        <f ca="true">+IF(AND(ISNUMBER(OFFSET('Hygiene Data'!$I$9,0,10*ROW('Hygiene Data'!I108))),'Data Summary'!EF114="Yes"),OFFSET('Hygiene Data'!$I$9,0,10*ROW('Hygiene Data'!I108)),NA())</f>
        <v>#N/A</v>
      </c>
    </row>
    <row xmlns:x14ac="http://schemas.microsoft.com/office/spreadsheetml/2009/9/ac" r="115" x14ac:dyDescent="0.2">
      <c r="A115" s="329" t="e">
        <f ca="true">+RIGHT('Data Summary'!A115,LEN('Data Summary'!A115)-9)</f>
        <v>#VALUE!</v>
      </c>
      <c r="B115" s="35" t="str">
        <f ca="true">+IF(ISTEXT('Data Summary'!B115),'Data Summary'!B115,"")</f>
        <v/>
      </c>
      <c r="C115" s="328" t="e">
        <f ca="true">+VALUE('Data Summary'!C115)</f>
        <v>#VALUE!</v>
      </c>
      <c r="D115" s="91" t="e">
        <f ca="true">+IF(AND(ISNUMBER(OFFSET('Water Data'!$D$4,0,10*ROW('Water Data'!D109))),'Data Summary'!BS115="Yes"),100-OFFSET('Water Data'!$D$4,0,10*ROW('Water Data'!D109)),NA())</f>
        <v>#N/A</v>
      </c>
      <c r="E115" s="91" t="e">
        <f ca="true">+IF(AND(ISNUMBER(OFFSET('Water Data'!$D$6,0,10*ROW('Water Data'!D109))),'Data Summary'!BT115="Yes"),OFFSET('Water Data'!$D$6,0,10*ROW('Water Data'!D109)),NA())</f>
        <v>#N/A</v>
      </c>
      <c r="F115" s="91" t="e">
        <f ca="true">+IF(AND(ISNUMBER(OFFSET('Water Data'!$D$9,0,10*ROW('Water Data'!D109))),'Data Summary'!BU115="Yes"),OFFSET('Water Data'!$D$9,0,10*ROW('Water Data'!D109)),NA())</f>
        <v>#N/A</v>
      </c>
      <c r="G115" s="91" t="e">
        <f ca="true">+IF(AND(ISNUMBER(OFFSET('Water Data'!$E$4,0,10*ROW('Water Data'!E109))),'Data Summary'!BV115="Yes"),100-OFFSET('Water Data'!$E$4,0,10*ROW('Water Data'!E109)),NA())</f>
        <v>#N/A</v>
      </c>
      <c r="H115" s="91" t="e">
        <f ca="true">+IF(AND(ISNUMBER(OFFSET('Water Data'!$E$6,0,10*ROW('Water Data'!E109))),'Data Summary'!BW115="Yes"),OFFSET('Water Data'!$E$6,0,10*ROW('Water Data'!E109)),NA())</f>
        <v>#N/A</v>
      </c>
      <c r="I115" s="91" t="e">
        <f ca="true">+IF(AND(ISNUMBER(OFFSET('Water Data'!$E$9,0,10*ROW('Water Data'!E109))),'Data Summary'!BX115="Yes"),OFFSET('Water Data'!$E$9,0,10*ROW('Water Data'!E109)),NA())</f>
        <v>#N/A</v>
      </c>
      <c r="J115" s="91" t="e">
        <f ca="true">+IF(AND(ISNUMBER(OFFSET('Water Data'!$F$4,0,10*ROW('Water Data'!F109))),'Data Summary'!BY115="Yes"),100-OFFSET('Water Data'!$F$4,0,10*ROW('Water Data'!F109)),NA())</f>
        <v>#N/A</v>
      </c>
      <c r="K115" s="91" t="e">
        <f ca="true">+IF(AND(ISNUMBER(OFFSET('Water Data'!$F$6,0,10*ROW('Water Data'!F109))),'Data Summary'!BZ115="Yes"),OFFSET('Water Data'!$F$6,0,10*ROW('Water Data'!F109)),NA())</f>
        <v>#N/A</v>
      </c>
      <c r="L115" s="91" t="e">
        <f ca="true">+IF(AND(ISNUMBER(OFFSET('Water Data'!$F$9,0,10*ROW('Water Data'!F109))),'Data Summary'!CA115="Yes"),OFFSET('Water Data'!$F$9,0,10*ROW('Water Data'!F109)),NA())</f>
        <v>#N/A</v>
      </c>
      <c r="M115" s="91" t="e">
        <f ca="true">+IF(AND(ISNUMBER(OFFSET('Water Data'!$G$4,0,10*ROW('Water Data'!G109))),'Data Summary'!CB115="Yes"),100-OFFSET('Water Data'!$G$4,0,10*ROW('Water Data'!G109)),NA())</f>
        <v>#N/A</v>
      </c>
      <c r="N115" s="91" t="e">
        <f ca="true">+IF(AND(ISNUMBER(OFFSET('Water Data'!$G$6,0,10*ROW('Water Data'!G109))),'Data Summary'!CC115="Yes"),OFFSET('Water Data'!$G$6,0,10*ROW('Water Data'!G109)),NA())</f>
        <v>#N/A</v>
      </c>
      <c r="O115" s="91" t="e">
        <f ca="true">+IF(AND(ISNUMBER(OFFSET('Water Data'!$G$9,0,10*ROW('Water Data'!G109))),'Data Summary'!CD115="Yes"),OFFSET('Water Data'!$G$9,0,10*ROW('Water Data'!G109)),NA())</f>
        <v>#N/A</v>
      </c>
      <c r="P115" s="91" t="e">
        <f ca="true">+IF(AND(ISNUMBER(OFFSET('Water Data'!$H$4,0,10*ROW('Water Data'!H109))),'Data Summary'!CE115="Yes"),100-OFFSET('Water Data'!$H$4,0,10*ROW('Water Data'!H109)),NA())</f>
        <v>#N/A</v>
      </c>
      <c r="Q115" s="91" t="e">
        <f ca="true">+IF(AND(ISNUMBER(OFFSET('Water Data'!$H$6,0,10*ROW('Water Data'!H109))),'Data Summary'!CF115="Yes"),OFFSET('Water Data'!$H$6,0,10*ROW('Water Data'!H109)),NA())</f>
        <v>#N/A</v>
      </c>
      <c r="R115" s="91" t="e">
        <f ca="true">+IF(AND(ISNUMBER(OFFSET('Water Data'!$H$9,0,10*ROW('Water Data'!H109))),'Data Summary'!CG115="Yes"),OFFSET('Water Data'!$H$9,0,10*ROW('Water Data'!H109)),NA())</f>
        <v>#N/A</v>
      </c>
      <c r="S115" s="91" t="e">
        <f ca="true">+IF(AND(ISNUMBER(OFFSET('Water Data'!$I$4,0,10*ROW('Water Data'!I109))),'Data Summary'!CH115="Yes"),100-OFFSET('Water Data'!$I$4,0,10*ROW('Water Data'!I109)),NA())</f>
        <v>#N/A</v>
      </c>
      <c r="T115" s="91" t="e">
        <f ca="true">+IF(AND(ISNUMBER(OFFSET('Water Data'!$I$6,0,10*ROW('Water Data'!I109))),'Data Summary'!CI115="Yes"),OFFSET('Water Data'!$I$6,0,10*ROW('Water Data'!I109)),NA())</f>
        <v>#N/A</v>
      </c>
      <c r="U115" s="91" t="e">
        <f ca="true">+IF(AND(ISNUMBER(OFFSET('Water Data'!$I$9,0,10*ROW('Water Data'!I109))),'Data Summary'!CJ115="Yes"),OFFSET('Water Data'!$I$9,0,10*ROW('Water Data'!I109)),NA())</f>
        <v>#N/A</v>
      </c>
      <c r="V115" s="92" t="e">
        <f ca="true">+IF(AND(ISNUMBER(OFFSET('Sanitation Data'!$D$4,0,10*ROW('Sanitation Data'!D109))),'Data Summary'!CK115="Yes"),100-OFFSET('Sanitation Data'!$D$4,0,10*ROW('Sanitation Data'!D109)),NA())</f>
        <v>#N/A</v>
      </c>
      <c r="W115" s="92" t="e">
        <f ca="true">+IF(AND(ISNUMBER(OFFSET('Sanitation Data'!$D$6,0,10*ROW('Sanitation Data'!D109))),'Data Summary'!CL115="Yes"),OFFSET('Sanitation Data'!$D$6,0,10*ROW('Sanitation Data'!D109)),NA())</f>
        <v>#N/A</v>
      </c>
      <c r="X115" s="92" t="e">
        <f ca="true">+IF(AND(ISNUMBER(OFFSET('Sanitation Data'!$D$10,0,10*ROW('Sanitation Data'!D109))),'Data Summary'!CM115="Yes"),OFFSET('Sanitation Data'!$D$10,0,10*ROW('Sanitation Data'!D109)),NA())</f>
        <v>#N/A</v>
      </c>
      <c r="Y115" s="92" t="e">
        <f ca="true">+IF(AND(ISNUMBER(OFFSET('Sanitation Data'!$D$11,0,10*ROW('Sanitation Data'!D109))),'Data Summary'!CN115="Yes"),OFFSET('Sanitation Data'!$D$11,0,10*ROW('Sanitation Data'!D109)),NA())</f>
        <v>#N/A</v>
      </c>
      <c r="Z115" s="92" t="e">
        <f ca="true">+IF(AND(ISNUMBER(OFFSET('Sanitation Data'!$D$12,0,10*ROW('Sanitation Data'!D109))),'Data Summary'!CO115="Yes"),OFFSET('Sanitation Data'!$D$12,0,10*ROW('Sanitation Data'!D109)),NA())</f>
        <v>#N/A</v>
      </c>
      <c r="AA115" s="92" t="e">
        <f ca="true">+IF(AND(ISNUMBER(OFFSET('Sanitation Data'!$E$4,0,10*ROW('Sanitation Data'!E109))),'Data Summary'!CP115="Yes"),100-OFFSET('Sanitation Data'!$E$4,0,10*ROW('Sanitation Data'!E109)),NA())</f>
        <v>#N/A</v>
      </c>
      <c r="AB115" s="92" t="e">
        <f ca="true">+IF(AND(ISNUMBER(OFFSET('Sanitation Data'!$E$6,0,10*ROW('Sanitation Data'!E109))),'Data Summary'!CQ115="Yes"),OFFSET('Sanitation Data'!$E$6,0,10*ROW('Sanitation Data'!E109)),NA())</f>
        <v>#N/A</v>
      </c>
      <c r="AC115" s="92" t="e">
        <f ca="true">+IF(AND(ISNUMBER(OFFSET('Sanitation Data'!$E$10,0,10*ROW('Sanitation Data'!E109))),'Data Summary'!CR115="Yes"),OFFSET('Sanitation Data'!$E$10,0,10*ROW('Sanitation Data'!E109)),NA())</f>
        <v>#N/A</v>
      </c>
      <c r="AD115" s="92" t="e">
        <f ca="true">+IF(AND(ISNUMBER(OFFSET('Sanitation Data'!$E$11,0,10*ROW('Sanitation Data'!E109))),'Data Summary'!CS115="Yes"),OFFSET('Sanitation Data'!$E$11,0,10*ROW('Sanitation Data'!E109)),NA())</f>
        <v>#N/A</v>
      </c>
      <c r="AE115" s="92" t="e">
        <f ca="true">+IF(AND(ISNUMBER(OFFSET('Sanitation Data'!$E$12,0,10*ROW('Sanitation Data'!E109))),'Data Summary'!CT115="Yes"),OFFSET('Sanitation Data'!$E$12,0,10*ROW('Sanitation Data'!E109)),NA())</f>
        <v>#N/A</v>
      </c>
      <c r="AF115" s="92" t="e">
        <f ca="true">+IF(AND(ISNUMBER(OFFSET('Sanitation Data'!$F$4,0,10*ROW('Sanitation Data'!F109))),'Data Summary'!CU115="Yes"),100-OFFSET('Sanitation Data'!$F$4,0,10*ROW('Sanitation Data'!F109)),NA())</f>
        <v>#N/A</v>
      </c>
      <c r="AG115" s="92" t="e">
        <f ca="true">+IF(AND(ISNUMBER(OFFSET('Sanitation Data'!$F$6,0,10*ROW('Sanitation Data'!F109))),'Data Summary'!CV115="Yes"),OFFSET('Sanitation Data'!$F$6,0,10*ROW('Sanitation Data'!F109)),NA())</f>
        <v>#N/A</v>
      </c>
      <c r="AH115" s="92" t="e">
        <f ca="true">+IF(AND(ISNUMBER(OFFSET('Sanitation Data'!$F$10,0,10*ROW('Sanitation Data'!F109))),'Data Summary'!CW115="Yes"),OFFSET('Sanitation Data'!$F$10,0,10*ROW('Sanitation Data'!F109)),NA())</f>
        <v>#N/A</v>
      </c>
      <c r="AI115" s="92" t="e">
        <f ca="true">+IF(AND(ISNUMBER(OFFSET('Sanitation Data'!$F$11,0,10*ROW('Sanitation Data'!F109))),'Data Summary'!CX115="Yes"),OFFSET('Sanitation Data'!$F$11,0,10*ROW('Sanitation Data'!F109)),NA())</f>
        <v>#N/A</v>
      </c>
      <c r="AJ115" s="92" t="e">
        <f ca="true">+IF(AND(ISNUMBER(OFFSET('Sanitation Data'!$F$12,0,10*ROW('Sanitation Data'!F109))),'Data Summary'!CY115="Yes"),OFFSET('Sanitation Data'!$F$12,0,10*ROW('Sanitation Data'!F109)),NA())</f>
        <v>#N/A</v>
      </c>
      <c r="AK115" s="92" t="e">
        <f ca="true">+IF(AND(ISNUMBER(OFFSET('Sanitation Data'!$G$4,0,10*ROW('Sanitation Data'!G109))),'Data Summary'!CZ115="Yes"),100-OFFSET('Sanitation Data'!$G$4,0,10*ROW('Sanitation Data'!G109)),NA())</f>
        <v>#N/A</v>
      </c>
      <c r="AL115" s="92" t="e">
        <f ca="true">+IF(AND(ISNUMBER(OFFSET('Sanitation Data'!$G$6,0,10*ROW('Sanitation Data'!G109))),'Data Summary'!DA115="Yes"),OFFSET('Sanitation Data'!$G$6,0,10*ROW('Sanitation Data'!G109)),NA())</f>
        <v>#N/A</v>
      </c>
      <c r="AM115" s="92" t="e">
        <f ca="true">+IF(AND(ISNUMBER(OFFSET('Sanitation Data'!$G$10,0,10*ROW('Sanitation Data'!G109))),'Data Summary'!DB115="Yes"),OFFSET('Sanitation Data'!$G$10,0,10*ROW('Sanitation Data'!G109)),NA())</f>
        <v>#N/A</v>
      </c>
      <c r="AN115" s="92" t="e">
        <f ca="true">+IF(AND(ISNUMBER(OFFSET('Sanitation Data'!$G$11,0,10*ROW('Sanitation Data'!G109))),'Data Summary'!DC115="Yes"),OFFSET('Sanitation Data'!$G$11,0,10*ROW('Sanitation Data'!G109)),NA())</f>
        <v>#N/A</v>
      </c>
      <c r="AO115" s="92" t="e">
        <f ca="true">+IF(AND(ISNUMBER(OFFSET('Sanitation Data'!$G$12,0,10*ROW('Sanitation Data'!G109))),'Data Summary'!DD115="Yes"),OFFSET('Sanitation Data'!$G$12,0,10*ROW('Sanitation Data'!G109)),NA())</f>
        <v>#N/A</v>
      </c>
      <c r="AP115" s="92" t="e">
        <f ca="true">+IF(AND(ISNUMBER(OFFSET('Sanitation Data'!$H$4,0,10*ROW('Sanitation Data'!H109))),'Data Summary'!DE115="Yes"),100-OFFSET('Sanitation Data'!$H$4,0,10*ROW('Sanitation Data'!H109)),NA())</f>
        <v>#N/A</v>
      </c>
      <c r="AQ115" s="92" t="e">
        <f ca="true">+IF(AND(ISNUMBER(OFFSET('Sanitation Data'!$H$6,0,10*ROW('Sanitation Data'!H109))),'Data Summary'!DF115="Yes"),OFFSET('Sanitation Data'!$H$6,0,10*ROW('Sanitation Data'!H109)),NA())</f>
        <v>#N/A</v>
      </c>
      <c r="AR115" s="92" t="e">
        <f ca="true">+IF(AND(ISNUMBER(OFFSET('Sanitation Data'!$H$10,0,10*ROW('Sanitation Data'!H109))),'Data Summary'!DG115="Yes"),OFFSET('Sanitation Data'!$H$10,0,10*ROW('Sanitation Data'!H109)),NA())</f>
        <v>#N/A</v>
      </c>
      <c r="AS115" s="92" t="e">
        <f ca="true">+IF(AND(ISNUMBER(OFFSET('Sanitation Data'!$H$11,0,10*ROW('Sanitation Data'!H109))),'Data Summary'!DH115="Yes"),OFFSET('Sanitation Data'!$H$11,0,10*ROW('Sanitation Data'!H109)),NA())</f>
        <v>#N/A</v>
      </c>
      <c r="AT115" s="92" t="e">
        <f ca="true">+IF(AND(ISNUMBER(OFFSET('Sanitation Data'!$H$12,0,10*ROW('Sanitation Data'!H109))),'Data Summary'!DI115="Yes"),OFFSET('Sanitation Data'!$H$12,0,10*ROW('Sanitation Data'!H109)),NA())</f>
        <v>#N/A</v>
      </c>
      <c r="AU115" s="92" t="e">
        <f ca="true">+IF(AND(ISNUMBER(OFFSET('Sanitation Data'!$I$4,0,10*ROW('Sanitation Data'!I109))),'Data Summary'!DJ115="Yes"),100-OFFSET('Sanitation Data'!$I$4,0,10*ROW('Sanitation Data'!I109)),NA())</f>
        <v>#N/A</v>
      </c>
      <c r="AV115" s="92" t="e">
        <f ca="true">+IF(AND(ISNUMBER(OFFSET('Sanitation Data'!$I$6,0,10*ROW('Sanitation Data'!I109))),'Data Summary'!DK115="Yes"),OFFSET('Sanitation Data'!$I$6,0,10*ROW('Sanitation Data'!I109)),NA())</f>
        <v>#N/A</v>
      </c>
      <c r="AW115" s="92" t="e">
        <f ca="true">+IF(AND(ISNUMBER(OFFSET('Sanitation Data'!$I$10,0,10*ROW('Sanitation Data'!I109))),'Data Summary'!DL115="Yes"),OFFSET('Sanitation Data'!$I$10,0,10*ROW('Sanitation Data'!I109)),NA())</f>
        <v>#N/A</v>
      </c>
      <c r="AX115" s="92" t="e">
        <f ca="true">+IF(AND(ISNUMBER(OFFSET('Sanitation Data'!$I$11,0,10*ROW('Sanitation Data'!I109))),'Data Summary'!DM115="Yes"),OFFSET('Sanitation Data'!$I$11,0,10*ROW('Sanitation Data'!I109)),NA())</f>
        <v>#N/A</v>
      </c>
      <c r="AY115" s="92" t="e">
        <f ca="true">+IF(AND(ISNUMBER(OFFSET('Sanitation Data'!$I$12,0,10*ROW('Sanitation Data'!I109))),'Data Summary'!DN115="Yes"),OFFSET('Sanitation Data'!$I$12,0,10*ROW('Sanitation Data'!I109)),NA())</f>
        <v>#N/A</v>
      </c>
      <c r="AZ115" s="93" t="e">
        <f ca="true">+IF(AND(ISNUMBER(OFFSET('Hygiene Data'!$D$5,0,10*ROW('Hygiene Data'!D109))),'Data Summary'!DO115="Yes"),OFFSET('Hygiene Data'!$D$5,0,10*ROW('Hygiene Data'!D109)),NA())</f>
        <v>#N/A</v>
      </c>
      <c r="BA115" s="93" t="e">
        <f ca="true">+IF(AND(ISNUMBER(OFFSET('Hygiene Data'!$D$7,0,10*ROW('Hygiene Data'!D109))),'Data Summary'!DP115="Yes"),OFFSET('Hygiene Data'!$D$7,0,10*ROW('Hygiene Data'!D109)),NA())</f>
        <v>#N/A</v>
      </c>
      <c r="BB115" s="93" t="e">
        <f ca="true">+IF(AND(ISNUMBER(OFFSET('Hygiene Data'!$D$9,0,10*ROW('Hygiene Data'!D109))),'Data Summary'!DQ115="Yes"),OFFSET('Hygiene Data'!$D$9,0,10*ROW('Hygiene Data'!D109)),NA())</f>
        <v>#N/A</v>
      </c>
      <c r="BC115" s="93" t="e">
        <f ca="true">+IF(AND(ISNUMBER(OFFSET('Hygiene Data'!$E$5,0,10*ROW('Hygiene Data'!E109))),'Data Summary'!DR115="Yes"),OFFSET('Hygiene Data'!$E$5,0,10*ROW('Hygiene Data'!E109)),NA())</f>
        <v>#N/A</v>
      </c>
      <c r="BD115" s="93" t="e">
        <f ca="true">+IF(AND(ISNUMBER(OFFSET('Hygiene Data'!$E$7,0,10*ROW('Hygiene Data'!E109))),'Data Summary'!DS115="Yes"),OFFSET('Hygiene Data'!$E$7,0,10*ROW('Hygiene Data'!E109)),NA())</f>
        <v>#N/A</v>
      </c>
      <c r="BE115" s="93" t="e">
        <f ca="true">+IF(AND(ISNUMBER(OFFSET('Hygiene Data'!$E$9,0,10*ROW('Hygiene Data'!E109))),'Data Summary'!DT115="Yes"),OFFSET('Hygiene Data'!$E$9,0,10*ROW('Hygiene Data'!E109)),NA())</f>
        <v>#N/A</v>
      </c>
      <c r="BF115" s="93" t="e">
        <f ca="true">+IF(AND(ISNUMBER(OFFSET('Hygiene Data'!$F$5,0,10*ROW('Hygiene Data'!F109))),'Data Summary'!DU115="Yes"),OFFSET('Hygiene Data'!$F$5,0,10*ROW('Hygiene Data'!F109)),NA())</f>
        <v>#N/A</v>
      </c>
      <c r="BG115" s="93" t="e">
        <f ca="true">+IF(AND(ISNUMBER(OFFSET('Hygiene Data'!$F$7,0,10*ROW('Hygiene Data'!F109))),'Data Summary'!DV115="Yes"),OFFSET('Hygiene Data'!$F$7,0,10*ROW('Hygiene Data'!F109)),NA())</f>
        <v>#N/A</v>
      </c>
      <c r="BH115" s="93" t="e">
        <f ca="true">+IF(AND(ISNUMBER(OFFSET('Hygiene Data'!$F$9,0,10*ROW('Hygiene Data'!F109))),'Data Summary'!DW115="Yes"),OFFSET('Hygiene Data'!$F$9,0,10*ROW('Hygiene Data'!F109)),NA())</f>
        <v>#N/A</v>
      </c>
      <c r="BI115" s="93" t="e">
        <f ca="true">+IF(AND(ISNUMBER(OFFSET('Hygiene Data'!$G$5,0,10*ROW('Hygiene Data'!G109))),'Data Summary'!DX115="Yes"),OFFSET('Hygiene Data'!$G$5,0,10*ROW('Hygiene Data'!G109)),NA())</f>
        <v>#N/A</v>
      </c>
      <c r="BJ115" s="93" t="e">
        <f ca="true">+IF(AND(ISNUMBER(OFFSET('Hygiene Data'!$G$7,0,10*ROW('Hygiene Data'!G109))),'Data Summary'!DY115="Yes"),OFFSET('Hygiene Data'!$G$7,0,10*ROW('Hygiene Data'!G109)),NA())</f>
        <v>#N/A</v>
      </c>
      <c r="BK115" s="93" t="e">
        <f ca="true">+IF(AND(ISNUMBER(OFFSET('Hygiene Data'!$G$9,0,10*ROW('Hygiene Data'!G109))),'Data Summary'!DZ115="Yes"),OFFSET('Hygiene Data'!$G$9,0,10*ROW('Hygiene Data'!G109)),NA())</f>
        <v>#N/A</v>
      </c>
      <c r="BL115" s="93" t="e">
        <f ca="true">+IF(AND(ISNUMBER(OFFSET('Hygiene Data'!$H$5,0,10*ROW('Hygiene Data'!H109))),'Data Summary'!EA115="Yes"),OFFSET('Hygiene Data'!$H$5,0,10*ROW('Hygiene Data'!H109)),NA())</f>
        <v>#N/A</v>
      </c>
      <c r="BM115" s="93" t="e">
        <f ca="true">+IF(AND(ISNUMBER(OFFSET('Hygiene Data'!$H$7,0,10*ROW('Hygiene Data'!H109))),'Data Summary'!EB115="Yes"),OFFSET('Hygiene Data'!$H$7,0,10*ROW('Hygiene Data'!H109)),NA())</f>
        <v>#N/A</v>
      </c>
      <c r="BN115" s="93" t="e">
        <f ca="true">+IF(AND(ISNUMBER(OFFSET('Hygiene Data'!$H$9,0,10*ROW('Hygiene Data'!H109))),'Data Summary'!EC115="Yes"),OFFSET('Hygiene Data'!$H$9,0,10*ROW('Hygiene Data'!H109)),NA())</f>
        <v>#N/A</v>
      </c>
      <c r="BO115" s="93" t="e">
        <f ca="true">+IF(AND(ISNUMBER(OFFSET('Hygiene Data'!$I$5,0,10*ROW('Hygiene Data'!I109))),'Data Summary'!ED115="Yes"),OFFSET('Hygiene Data'!$I$5,0,10*ROW('Hygiene Data'!I109)),NA())</f>
        <v>#N/A</v>
      </c>
      <c r="BP115" s="93" t="e">
        <f ca="true">+IF(AND(ISNUMBER(OFFSET('Hygiene Data'!$I$7,0,10*ROW('Hygiene Data'!I109))),'Data Summary'!EE115="Yes"),OFFSET('Hygiene Data'!$I$7,0,10*ROW('Hygiene Data'!I109)),NA())</f>
        <v>#N/A</v>
      </c>
      <c r="BQ115" s="93" t="e">
        <f ca="true">+IF(AND(ISNUMBER(OFFSET('Hygiene Data'!$I$9,0,10*ROW('Hygiene Data'!I109))),'Data Summary'!EF115="Yes"),OFFSET('Hygiene Data'!$I$9,0,10*ROW('Hygiene Data'!I109)),NA())</f>
        <v>#N/A</v>
      </c>
    </row>
    <row xmlns:x14ac="http://schemas.microsoft.com/office/spreadsheetml/2009/9/ac" r="116" x14ac:dyDescent="0.2">
      <c r="A116" s="329" t="e">
        <f ca="true">+RIGHT('Data Summary'!A116,LEN('Data Summary'!A116)-9)</f>
        <v>#VALUE!</v>
      </c>
      <c r="B116" s="35" t="str">
        <f ca="true">+IF(ISTEXT('Data Summary'!B116),'Data Summary'!B116,"")</f>
        <v/>
      </c>
      <c r="C116" s="328" t="e">
        <f ca="true">+VALUE('Data Summary'!C116)</f>
        <v>#VALUE!</v>
      </c>
      <c r="D116" s="91" t="e">
        <f ca="true">+IF(AND(ISNUMBER(OFFSET('Water Data'!$D$4,0,10*ROW('Water Data'!D110))),'Data Summary'!BS116="Yes"),100-OFFSET('Water Data'!$D$4,0,10*ROW('Water Data'!D110)),NA())</f>
        <v>#N/A</v>
      </c>
      <c r="E116" s="91" t="e">
        <f ca="true">+IF(AND(ISNUMBER(OFFSET('Water Data'!$D$6,0,10*ROW('Water Data'!D110))),'Data Summary'!BT116="Yes"),OFFSET('Water Data'!$D$6,0,10*ROW('Water Data'!D110)),NA())</f>
        <v>#N/A</v>
      </c>
      <c r="F116" s="91" t="e">
        <f ca="true">+IF(AND(ISNUMBER(OFFSET('Water Data'!$D$9,0,10*ROW('Water Data'!D110))),'Data Summary'!BU116="Yes"),OFFSET('Water Data'!$D$9,0,10*ROW('Water Data'!D110)),NA())</f>
        <v>#N/A</v>
      </c>
      <c r="G116" s="91" t="e">
        <f ca="true">+IF(AND(ISNUMBER(OFFSET('Water Data'!$E$4,0,10*ROW('Water Data'!E110))),'Data Summary'!BV116="Yes"),100-OFFSET('Water Data'!$E$4,0,10*ROW('Water Data'!E110)),NA())</f>
        <v>#N/A</v>
      </c>
      <c r="H116" s="91" t="e">
        <f ca="true">+IF(AND(ISNUMBER(OFFSET('Water Data'!$E$6,0,10*ROW('Water Data'!E110))),'Data Summary'!BW116="Yes"),OFFSET('Water Data'!$E$6,0,10*ROW('Water Data'!E110)),NA())</f>
        <v>#N/A</v>
      </c>
      <c r="I116" s="91" t="e">
        <f ca="true">+IF(AND(ISNUMBER(OFFSET('Water Data'!$E$9,0,10*ROW('Water Data'!E110))),'Data Summary'!BX116="Yes"),OFFSET('Water Data'!$E$9,0,10*ROW('Water Data'!E110)),NA())</f>
        <v>#N/A</v>
      </c>
      <c r="J116" s="91" t="e">
        <f ca="true">+IF(AND(ISNUMBER(OFFSET('Water Data'!$F$4,0,10*ROW('Water Data'!F110))),'Data Summary'!BY116="Yes"),100-OFFSET('Water Data'!$F$4,0,10*ROW('Water Data'!F110)),NA())</f>
        <v>#N/A</v>
      </c>
      <c r="K116" s="91" t="e">
        <f ca="true">+IF(AND(ISNUMBER(OFFSET('Water Data'!$F$6,0,10*ROW('Water Data'!F110))),'Data Summary'!BZ116="Yes"),OFFSET('Water Data'!$F$6,0,10*ROW('Water Data'!F110)),NA())</f>
        <v>#N/A</v>
      </c>
      <c r="L116" s="91" t="e">
        <f ca="true">+IF(AND(ISNUMBER(OFFSET('Water Data'!$F$9,0,10*ROW('Water Data'!F110))),'Data Summary'!CA116="Yes"),OFFSET('Water Data'!$F$9,0,10*ROW('Water Data'!F110)),NA())</f>
        <v>#N/A</v>
      </c>
      <c r="M116" s="91" t="e">
        <f ca="true">+IF(AND(ISNUMBER(OFFSET('Water Data'!$G$4,0,10*ROW('Water Data'!G110))),'Data Summary'!CB116="Yes"),100-OFFSET('Water Data'!$G$4,0,10*ROW('Water Data'!G110)),NA())</f>
        <v>#N/A</v>
      </c>
      <c r="N116" s="91" t="e">
        <f ca="true">+IF(AND(ISNUMBER(OFFSET('Water Data'!$G$6,0,10*ROW('Water Data'!G110))),'Data Summary'!CC116="Yes"),OFFSET('Water Data'!$G$6,0,10*ROW('Water Data'!G110)),NA())</f>
        <v>#N/A</v>
      </c>
      <c r="O116" s="91" t="e">
        <f ca="true">+IF(AND(ISNUMBER(OFFSET('Water Data'!$G$9,0,10*ROW('Water Data'!G110))),'Data Summary'!CD116="Yes"),OFFSET('Water Data'!$G$9,0,10*ROW('Water Data'!G110)),NA())</f>
        <v>#N/A</v>
      </c>
      <c r="P116" s="91" t="e">
        <f ca="true">+IF(AND(ISNUMBER(OFFSET('Water Data'!$H$4,0,10*ROW('Water Data'!H110))),'Data Summary'!CE116="Yes"),100-OFFSET('Water Data'!$H$4,0,10*ROW('Water Data'!H110)),NA())</f>
        <v>#N/A</v>
      </c>
      <c r="Q116" s="91" t="e">
        <f ca="true">+IF(AND(ISNUMBER(OFFSET('Water Data'!$H$6,0,10*ROW('Water Data'!H110))),'Data Summary'!CF116="Yes"),OFFSET('Water Data'!$H$6,0,10*ROW('Water Data'!H110)),NA())</f>
        <v>#N/A</v>
      </c>
      <c r="R116" s="91" t="e">
        <f ca="true">+IF(AND(ISNUMBER(OFFSET('Water Data'!$H$9,0,10*ROW('Water Data'!H110))),'Data Summary'!CG116="Yes"),OFFSET('Water Data'!$H$9,0,10*ROW('Water Data'!H110)),NA())</f>
        <v>#N/A</v>
      </c>
      <c r="S116" s="91" t="e">
        <f ca="true">+IF(AND(ISNUMBER(OFFSET('Water Data'!$I$4,0,10*ROW('Water Data'!I110))),'Data Summary'!CH116="Yes"),100-OFFSET('Water Data'!$I$4,0,10*ROW('Water Data'!I110)),NA())</f>
        <v>#N/A</v>
      </c>
      <c r="T116" s="91" t="e">
        <f ca="true">+IF(AND(ISNUMBER(OFFSET('Water Data'!$I$6,0,10*ROW('Water Data'!I110))),'Data Summary'!CI116="Yes"),OFFSET('Water Data'!$I$6,0,10*ROW('Water Data'!I110)),NA())</f>
        <v>#N/A</v>
      </c>
      <c r="U116" s="91" t="e">
        <f ca="true">+IF(AND(ISNUMBER(OFFSET('Water Data'!$I$9,0,10*ROW('Water Data'!I110))),'Data Summary'!CJ116="Yes"),OFFSET('Water Data'!$I$9,0,10*ROW('Water Data'!I110)),NA())</f>
        <v>#N/A</v>
      </c>
      <c r="V116" s="92" t="e">
        <f ca="true">+IF(AND(ISNUMBER(OFFSET('Sanitation Data'!$D$4,0,10*ROW('Sanitation Data'!D110))),'Data Summary'!CK116="Yes"),100-OFFSET('Sanitation Data'!$D$4,0,10*ROW('Sanitation Data'!D110)),NA())</f>
        <v>#N/A</v>
      </c>
      <c r="W116" s="92" t="e">
        <f ca="true">+IF(AND(ISNUMBER(OFFSET('Sanitation Data'!$D$6,0,10*ROW('Sanitation Data'!D110))),'Data Summary'!CL116="Yes"),OFFSET('Sanitation Data'!$D$6,0,10*ROW('Sanitation Data'!D110)),NA())</f>
        <v>#N/A</v>
      </c>
      <c r="X116" s="92" t="e">
        <f ca="true">+IF(AND(ISNUMBER(OFFSET('Sanitation Data'!$D$10,0,10*ROW('Sanitation Data'!D110))),'Data Summary'!CM116="Yes"),OFFSET('Sanitation Data'!$D$10,0,10*ROW('Sanitation Data'!D110)),NA())</f>
        <v>#N/A</v>
      </c>
      <c r="Y116" s="92" t="e">
        <f ca="true">+IF(AND(ISNUMBER(OFFSET('Sanitation Data'!$D$11,0,10*ROW('Sanitation Data'!D110))),'Data Summary'!CN116="Yes"),OFFSET('Sanitation Data'!$D$11,0,10*ROW('Sanitation Data'!D110)),NA())</f>
        <v>#N/A</v>
      </c>
      <c r="Z116" s="92" t="e">
        <f ca="true">+IF(AND(ISNUMBER(OFFSET('Sanitation Data'!$D$12,0,10*ROW('Sanitation Data'!D110))),'Data Summary'!CO116="Yes"),OFFSET('Sanitation Data'!$D$12,0,10*ROW('Sanitation Data'!D110)),NA())</f>
        <v>#N/A</v>
      </c>
      <c r="AA116" s="92" t="e">
        <f ca="true">+IF(AND(ISNUMBER(OFFSET('Sanitation Data'!$E$4,0,10*ROW('Sanitation Data'!E110))),'Data Summary'!CP116="Yes"),100-OFFSET('Sanitation Data'!$E$4,0,10*ROW('Sanitation Data'!E110)),NA())</f>
        <v>#N/A</v>
      </c>
      <c r="AB116" s="92" t="e">
        <f ca="true">+IF(AND(ISNUMBER(OFFSET('Sanitation Data'!$E$6,0,10*ROW('Sanitation Data'!E110))),'Data Summary'!CQ116="Yes"),OFFSET('Sanitation Data'!$E$6,0,10*ROW('Sanitation Data'!E110)),NA())</f>
        <v>#N/A</v>
      </c>
      <c r="AC116" s="92" t="e">
        <f ca="true">+IF(AND(ISNUMBER(OFFSET('Sanitation Data'!$E$10,0,10*ROW('Sanitation Data'!E110))),'Data Summary'!CR116="Yes"),OFFSET('Sanitation Data'!$E$10,0,10*ROW('Sanitation Data'!E110)),NA())</f>
        <v>#N/A</v>
      </c>
      <c r="AD116" s="92" t="e">
        <f ca="true">+IF(AND(ISNUMBER(OFFSET('Sanitation Data'!$E$11,0,10*ROW('Sanitation Data'!E110))),'Data Summary'!CS116="Yes"),OFFSET('Sanitation Data'!$E$11,0,10*ROW('Sanitation Data'!E110)),NA())</f>
        <v>#N/A</v>
      </c>
      <c r="AE116" s="92" t="e">
        <f ca="true">+IF(AND(ISNUMBER(OFFSET('Sanitation Data'!$E$12,0,10*ROW('Sanitation Data'!E110))),'Data Summary'!CT116="Yes"),OFFSET('Sanitation Data'!$E$12,0,10*ROW('Sanitation Data'!E110)),NA())</f>
        <v>#N/A</v>
      </c>
      <c r="AF116" s="92" t="e">
        <f ca="true">+IF(AND(ISNUMBER(OFFSET('Sanitation Data'!$F$4,0,10*ROW('Sanitation Data'!F110))),'Data Summary'!CU116="Yes"),100-OFFSET('Sanitation Data'!$F$4,0,10*ROW('Sanitation Data'!F110)),NA())</f>
        <v>#N/A</v>
      </c>
      <c r="AG116" s="92" t="e">
        <f ca="true">+IF(AND(ISNUMBER(OFFSET('Sanitation Data'!$F$6,0,10*ROW('Sanitation Data'!F110))),'Data Summary'!CV116="Yes"),OFFSET('Sanitation Data'!$F$6,0,10*ROW('Sanitation Data'!F110)),NA())</f>
        <v>#N/A</v>
      </c>
      <c r="AH116" s="92" t="e">
        <f ca="true">+IF(AND(ISNUMBER(OFFSET('Sanitation Data'!$F$10,0,10*ROW('Sanitation Data'!F110))),'Data Summary'!CW116="Yes"),OFFSET('Sanitation Data'!$F$10,0,10*ROW('Sanitation Data'!F110)),NA())</f>
        <v>#N/A</v>
      </c>
      <c r="AI116" s="92" t="e">
        <f ca="true">+IF(AND(ISNUMBER(OFFSET('Sanitation Data'!$F$11,0,10*ROW('Sanitation Data'!F110))),'Data Summary'!CX116="Yes"),OFFSET('Sanitation Data'!$F$11,0,10*ROW('Sanitation Data'!F110)),NA())</f>
        <v>#N/A</v>
      </c>
      <c r="AJ116" s="92" t="e">
        <f ca="true">+IF(AND(ISNUMBER(OFFSET('Sanitation Data'!$F$12,0,10*ROW('Sanitation Data'!F110))),'Data Summary'!CY116="Yes"),OFFSET('Sanitation Data'!$F$12,0,10*ROW('Sanitation Data'!F110)),NA())</f>
        <v>#N/A</v>
      </c>
      <c r="AK116" s="92" t="e">
        <f ca="true">+IF(AND(ISNUMBER(OFFSET('Sanitation Data'!$G$4,0,10*ROW('Sanitation Data'!G110))),'Data Summary'!CZ116="Yes"),100-OFFSET('Sanitation Data'!$G$4,0,10*ROW('Sanitation Data'!G110)),NA())</f>
        <v>#N/A</v>
      </c>
      <c r="AL116" s="92" t="e">
        <f ca="true">+IF(AND(ISNUMBER(OFFSET('Sanitation Data'!$G$6,0,10*ROW('Sanitation Data'!G110))),'Data Summary'!DA116="Yes"),OFFSET('Sanitation Data'!$G$6,0,10*ROW('Sanitation Data'!G110)),NA())</f>
        <v>#N/A</v>
      </c>
      <c r="AM116" s="92" t="e">
        <f ca="true">+IF(AND(ISNUMBER(OFFSET('Sanitation Data'!$G$10,0,10*ROW('Sanitation Data'!G110))),'Data Summary'!DB116="Yes"),OFFSET('Sanitation Data'!$G$10,0,10*ROW('Sanitation Data'!G110)),NA())</f>
        <v>#N/A</v>
      </c>
      <c r="AN116" s="92" t="e">
        <f ca="true">+IF(AND(ISNUMBER(OFFSET('Sanitation Data'!$G$11,0,10*ROW('Sanitation Data'!G110))),'Data Summary'!DC116="Yes"),OFFSET('Sanitation Data'!$G$11,0,10*ROW('Sanitation Data'!G110)),NA())</f>
        <v>#N/A</v>
      </c>
      <c r="AO116" s="92" t="e">
        <f ca="true">+IF(AND(ISNUMBER(OFFSET('Sanitation Data'!$G$12,0,10*ROW('Sanitation Data'!G110))),'Data Summary'!DD116="Yes"),OFFSET('Sanitation Data'!$G$12,0,10*ROW('Sanitation Data'!G110)),NA())</f>
        <v>#N/A</v>
      </c>
      <c r="AP116" s="92" t="e">
        <f ca="true">+IF(AND(ISNUMBER(OFFSET('Sanitation Data'!$H$4,0,10*ROW('Sanitation Data'!H110))),'Data Summary'!DE116="Yes"),100-OFFSET('Sanitation Data'!$H$4,0,10*ROW('Sanitation Data'!H110)),NA())</f>
        <v>#N/A</v>
      </c>
      <c r="AQ116" s="92" t="e">
        <f ca="true">+IF(AND(ISNUMBER(OFFSET('Sanitation Data'!$H$6,0,10*ROW('Sanitation Data'!H110))),'Data Summary'!DF116="Yes"),OFFSET('Sanitation Data'!$H$6,0,10*ROW('Sanitation Data'!H110)),NA())</f>
        <v>#N/A</v>
      </c>
      <c r="AR116" s="92" t="e">
        <f ca="true">+IF(AND(ISNUMBER(OFFSET('Sanitation Data'!$H$10,0,10*ROW('Sanitation Data'!H110))),'Data Summary'!DG116="Yes"),OFFSET('Sanitation Data'!$H$10,0,10*ROW('Sanitation Data'!H110)),NA())</f>
        <v>#N/A</v>
      </c>
      <c r="AS116" s="92" t="e">
        <f ca="true">+IF(AND(ISNUMBER(OFFSET('Sanitation Data'!$H$11,0,10*ROW('Sanitation Data'!H110))),'Data Summary'!DH116="Yes"),OFFSET('Sanitation Data'!$H$11,0,10*ROW('Sanitation Data'!H110)),NA())</f>
        <v>#N/A</v>
      </c>
      <c r="AT116" s="92" t="e">
        <f ca="true">+IF(AND(ISNUMBER(OFFSET('Sanitation Data'!$H$12,0,10*ROW('Sanitation Data'!H110))),'Data Summary'!DI116="Yes"),OFFSET('Sanitation Data'!$H$12,0,10*ROW('Sanitation Data'!H110)),NA())</f>
        <v>#N/A</v>
      </c>
      <c r="AU116" s="92" t="e">
        <f ca="true">+IF(AND(ISNUMBER(OFFSET('Sanitation Data'!$I$4,0,10*ROW('Sanitation Data'!I110))),'Data Summary'!DJ116="Yes"),100-OFFSET('Sanitation Data'!$I$4,0,10*ROW('Sanitation Data'!I110)),NA())</f>
        <v>#N/A</v>
      </c>
      <c r="AV116" s="92" t="e">
        <f ca="true">+IF(AND(ISNUMBER(OFFSET('Sanitation Data'!$I$6,0,10*ROW('Sanitation Data'!I110))),'Data Summary'!DK116="Yes"),OFFSET('Sanitation Data'!$I$6,0,10*ROW('Sanitation Data'!I110)),NA())</f>
        <v>#N/A</v>
      </c>
      <c r="AW116" s="92" t="e">
        <f ca="true">+IF(AND(ISNUMBER(OFFSET('Sanitation Data'!$I$10,0,10*ROW('Sanitation Data'!I110))),'Data Summary'!DL116="Yes"),OFFSET('Sanitation Data'!$I$10,0,10*ROW('Sanitation Data'!I110)),NA())</f>
        <v>#N/A</v>
      </c>
      <c r="AX116" s="92" t="e">
        <f ca="true">+IF(AND(ISNUMBER(OFFSET('Sanitation Data'!$I$11,0,10*ROW('Sanitation Data'!I110))),'Data Summary'!DM116="Yes"),OFFSET('Sanitation Data'!$I$11,0,10*ROW('Sanitation Data'!I110)),NA())</f>
        <v>#N/A</v>
      </c>
      <c r="AY116" s="92" t="e">
        <f ca="true">+IF(AND(ISNUMBER(OFFSET('Sanitation Data'!$I$12,0,10*ROW('Sanitation Data'!I110))),'Data Summary'!DN116="Yes"),OFFSET('Sanitation Data'!$I$12,0,10*ROW('Sanitation Data'!I110)),NA())</f>
        <v>#N/A</v>
      </c>
      <c r="AZ116" s="93" t="e">
        <f ca="true">+IF(AND(ISNUMBER(OFFSET('Hygiene Data'!$D$5,0,10*ROW('Hygiene Data'!D110))),'Data Summary'!DO116="Yes"),OFFSET('Hygiene Data'!$D$5,0,10*ROW('Hygiene Data'!D110)),NA())</f>
        <v>#N/A</v>
      </c>
      <c r="BA116" s="93" t="e">
        <f ca="true">+IF(AND(ISNUMBER(OFFSET('Hygiene Data'!$D$7,0,10*ROW('Hygiene Data'!D110))),'Data Summary'!DP116="Yes"),OFFSET('Hygiene Data'!$D$7,0,10*ROW('Hygiene Data'!D110)),NA())</f>
        <v>#N/A</v>
      </c>
      <c r="BB116" s="93" t="e">
        <f ca="true">+IF(AND(ISNUMBER(OFFSET('Hygiene Data'!$D$9,0,10*ROW('Hygiene Data'!D110))),'Data Summary'!DQ116="Yes"),OFFSET('Hygiene Data'!$D$9,0,10*ROW('Hygiene Data'!D110)),NA())</f>
        <v>#N/A</v>
      </c>
      <c r="BC116" s="93" t="e">
        <f ca="true">+IF(AND(ISNUMBER(OFFSET('Hygiene Data'!$E$5,0,10*ROW('Hygiene Data'!E110))),'Data Summary'!DR116="Yes"),OFFSET('Hygiene Data'!$E$5,0,10*ROW('Hygiene Data'!E110)),NA())</f>
        <v>#N/A</v>
      </c>
      <c r="BD116" s="93" t="e">
        <f ca="true">+IF(AND(ISNUMBER(OFFSET('Hygiene Data'!$E$7,0,10*ROW('Hygiene Data'!E110))),'Data Summary'!DS116="Yes"),OFFSET('Hygiene Data'!$E$7,0,10*ROW('Hygiene Data'!E110)),NA())</f>
        <v>#N/A</v>
      </c>
      <c r="BE116" s="93" t="e">
        <f ca="true">+IF(AND(ISNUMBER(OFFSET('Hygiene Data'!$E$9,0,10*ROW('Hygiene Data'!E110))),'Data Summary'!DT116="Yes"),OFFSET('Hygiene Data'!$E$9,0,10*ROW('Hygiene Data'!E110)),NA())</f>
        <v>#N/A</v>
      </c>
      <c r="BF116" s="93" t="e">
        <f ca="true">+IF(AND(ISNUMBER(OFFSET('Hygiene Data'!$F$5,0,10*ROW('Hygiene Data'!F110))),'Data Summary'!DU116="Yes"),OFFSET('Hygiene Data'!$F$5,0,10*ROW('Hygiene Data'!F110)),NA())</f>
        <v>#N/A</v>
      </c>
      <c r="BG116" s="93" t="e">
        <f ca="true">+IF(AND(ISNUMBER(OFFSET('Hygiene Data'!$F$7,0,10*ROW('Hygiene Data'!F110))),'Data Summary'!DV116="Yes"),OFFSET('Hygiene Data'!$F$7,0,10*ROW('Hygiene Data'!F110)),NA())</f>
        <v>#N/A</v>
      </c>
      <c r="BH116" s="93" t="e">
        <f ca="true">+IF(AND(ISNUMBER(OFFSET('Hygiene Data'!$F$9,0,10*ROW('Hygiene Data'!F110))),'Data Summary'!DW116="Yes"),OFFSET('Hygiene Data'!$F$9,0,10*ROW('Hygiene Data'!F110)),NA())</f>
        <v>#N/A</v>
      </c>
      <c r="BI116" s="93" t="e">
        <f ca="true">+IF(AND(ISNUMBER(OFFSET('Hygiene Data'!$G$5,0,10*ROW('Hygiene Data'!G110))),'Data Summary'!DX116="Yes"),OFFSET('Hygiene Data'!$G$5,0,10*ROW('Hygiene Data'!G110)),NA())</f>
        <v>#N/A</v>
      </c>
      <c r="BJ116" s="93" t="e">
        <f ca="true">+IF(AND(ISNUMBER(OFFSET('Hygiene Data'!$G$7,0,10*ROW('Hygiene Data'!G110))),'Data Summary'!DY116="Yes"),OFFSET('Hygiene Data'!$G$7,0,10*ROW('Hygiene Data'!G110)),NA())</f>
        <v>#N/A</v>
      </c>
      <c r="BK116" s="93" t="e">
        <f ca="true">+IF(AND(ISNUMBER(OFFSET('Hygiene Data'!$G$9,0,10*ROW('Hygiene Data'!G110))),'Data Summary'!DZ116="Yes"),OFFSET('Hygiene Data'!$G$9,0,10*ROW('Hygiene Data'!G110)),NA())</f>
        <v>#N/A</v>
      </c>
      <c r="BL116" s="93" t="e">
        <f ca="true">+IF(AND(ISNUMBER(OFFSET('Hygiene Data'!$H$5,0,10*ROW('Hygiene Data'!H110))),'Data Summary'!EA116="Yes"),OFFSET('Hygiene Data'!$H$5,0,10*ROW('Hygiene Data'!H110)),NA())</f>
        <v>#N/A</v>
      </c>
      <c r="BM116" s="93" t="e">
        <f ca="true">+IF(AND(ISNUMBER(OFFSET('Hygiene Data'!$H$7,0,10*ROW('Hygiene Data'!H110))),'Data Summary'!EB116="Yes"),OFFSET('Hygiene Data'!$H$7,0,10*ROW('Hygiene Data'!H110)),NA())</f>
        <v>#N/A</v>
      </c>
      <c r="BN116" s="93" t="e">
        <f ca="true">+IF(AND(ISNUMBER(OFFSET('Hygiene Data'!$H$9,0,10*ROW('Hygiene Data'!H110))),'Data Summary'!EC116="Yes"),OFFSET('Hygiene Data'!$H$9,0,10*ROW('Hygiene Data'!H110)),NA())</f>
        <v>#N/A</v>
      </c>
      <c r="BO116" s="93" t="e">
        <f ca="true">+IF(AND(ISNUMBER(OFFSET('Hygiene Data'!$I$5,0,10*ROW('Hygiene Data'!I110))),'Data Summary'!ED116="Yes"),OFFSET('Hygiene Data'!$I$5,0,10*ROW('Hygiene Data'!I110)),NA())</f>
        <v>#N/A</v>
      </c>
      <c r="BP116" s="93" t="e">
        <f ca="true">+IF(AND(ISNUMBER(OFFSET('Hygiene Data'!$I$7,0,10*ROW('Hygiene Data'!I110))),'Data Summary'!EE116="Yes"),OFFSET('Hygiene Data'!$I$7,0,10*ROW('Hygiene Data'!I110)),NA())</f>
        <v>#N/A</v>
      </c>
      <c r="BQ116" s="93" t="e">
        <f ca="true">+IF(AND(ISNUMBER(OFFSET('Hygiene Data'!$I$9,0,10*ROW('Hygiene Data'!I110))),'Data Summary'!EF116="Yes"),OFFSET('Hygiene Data'!$I$9,0,10*ROW('Hygiene Data'!I110)),NA())</f>
        <v>#N/A</v>
      </c>
    </row>
    <row xmlns:x14ac="http://schemas.microsoft.com/office/spreadsheetml/2009/9/ac" r="117" x14ac:dyDescent="0.2">
      <c r="A117" s="329" t="e">
        <f ca="true">+RIGHT('Data Summary'!A117,LEN('Data Summary'!A117)-9)</f>
        <v>#VALUE!</v>
      </c>
      <c r="B117" s="35" t="str">
        <f ca="true">+IF(ISTEXT('Data Summary'!B117),'Data Summary'!B117,"")</f>
        <v/>
      </c>
      <c r="C117" s="328" t="e">
        <f ca="true">+VALUE('Data Summary'!C117)</f>
        <v>#VALUE!</v>
      </c>
      <c r="D117" s="91" t="e">
        <f ca="true">+IF(AND(ISNUMBER(OFFSET('Water Data'!$D$4,0,10*ROW('Water Data'!D111))),'Data Summary'!BS117="Yes"),100-OFFSET('Water Data'!$D$4,0,10*ROW('Water Data'!D111)),NA())</f>
        <v>#N/A</v>
      </c>
      <c r="E117" s="91" t="e">
        <f ca="true">+IF(AND(ISNUMBER(OFFSET('Water Data'!$D$6,0,10*ROW('Water Data'!D111))),'Data Summary'!BT117="Yes"),OFFSET('Water Data'!$D$6,0,10*ROW('Water Data'!D111)),NA())</f>
        <v>#N/A</v>
      </c>
      <c r="F117" s="91" t="e">
        <f ca="true">+IF(AND(ISNUMBER(OFFSET('Water Data'!$D$9,0,10*ROW('Water Data'!D111))),'Data Summary'!BU117="Yes"),OFFSET('Water Data'!$D$9,0,10*ROW('Water Data'!D111)),NA())</f>
        <v>#N/A</v>
      </c>
      <c r="G117" s="91" t="e">
        <f ca="true">+IF(AND(ISNUMBER(OFFSET('Water Data'!$E$4,0,10*ROW('Water Data'!E111))),'Data Summary'!BV117="Yes"),100-OFFSET('Water Data'!$E$4,0,10*ROW('Water Data'!E111)),NA())</f>
        <v>#N/A</v>
      </c>
      <c r="H117" s="91" t="e">
        <f ca="true">+IF(AND(ISNUMBER(OFFSET('Water Data'!$E$6,0,10*ROW('Water Data'!E111))),'Data Summary'!BW117="Yes"),OFFSET('Water Data'!$E$6,0,10*ROW('Water Data'!E111)),NA())</f>
        <v>#N/A</v>
      </c>
      <c r="I117" s="91" t="e">
        <f ca="true">+IF(AND(ISNUMBER(OFFSET('Water Data'!$E$9,0,10*ROW('Water Data'!E111))),'Data Summary'!BX117="Yes"),OFFSET('Water Data'!$E$9,0,10*ROW('Water Data'!E111)),NA())</f>
        <v>#N/A</v>
      </c>
      <c r="J117" s="91" t="e">
        <f ca="true">+IF(AND(ISNUMBER(OFFSET('Water Data'!$F$4,0,10*ROW('Water Data'!F111))),'Data Summary'!BY117="Yes"),100-OFFSET('Water Data'!$F$4,0,10*ROW('Water Data'!F111)),NA())</f>
        <v>#N/A</v>
      </c>
      <c r="K117" s="91" t="e">
        <f ca="true">+IF(AND(ISNUMBER(OFFSET('Water Data'!$F$6,0,10*ROW('Water Data'!F111))),'Data Summary'!BZ117="Yes"),OFFSET('Water Data'!$F$6,0,10*ROW('Water Data'!F111)),NA())</f>
        <v>#N/A</v>
      </c>
      <c r="L117" s="91" t="e">
        <f ca="true">+IF(AND(ISNUMBER(OFFSET('Water Data'!$F$9,0,10*ROW('Water Data'!F111))),'Data Summary'!CA117="Yes"),OFFSET('Water Data'!$F$9,0,10*ROW('Water Data'!F111)),NA())</f>
        <v>#N/A</v>
      </c>
      <c r="M117" s="91" t="e">
        <f ca="true">+IF(AND(ISNUMBER(OFFSET('Water Data'!$G$4,0,10*ROW('Water Data'!G111))),'Data Summary'!CB117="Yes"),100-OFFSET('Water Data'!$G$4,0,10*ROW('Water Data'!G111)),NA())</f>
        <v>#N/A</v>
      </c>
      <c r="N117" s="91" t="e">
        <f ca="true">+IF(AND(ISNUMBER(OFFSET('Water Data'!$G$6,0,10*ROW('Water Data'!G111))),'Data Summary'!CC117="Yes"),OFFSET('Water Data'!$G$6,0,10*ROW('Water Data'!G111)),NA())</f>
        <v>#N/A</v>
      </c>
      <c r="O117" s="91" t="e">
        <f ca="true">+IF(AND(ISNUMBER(OFFSET('Water Data'!$G$9,0,10*ROW('Water Data'!G111))),'Data Summary'!CD117="Yes"),OFFSET('Water Data'!$G$9,0,10*ROW('Water Data'!G111)),NA())</f>
        <v>#N/A</v>
      </c>
      <c r="P117" s="91" t="e">
        <f ca="true">+IF(AND(ISNUMBER(OFFSET('Water Data'!$H$4,0,10*ROW('Water Data'!H111))),'Data Summary'!CE117="Yes"),100-OFFSET('Water Data'!$H$4,0,10*ROW('Water Data'!H111)),NA())</f>
        <v>#N/A</v>
      </c>
      <c r="Q117" s="91" t="e">
        <f ca="true">+IF(AND(ISNUMBER(OFFSET('Water Data'!$H$6,0,10*ROW('Water Data'!H111))),'Data Summary'!CF117="Yes"),OFFSET('Water Data'!$H$6,0,10*ROW('Water Data'!H111)),NA())</f>
        <v>#N/A</v>
      </c>
      <c r="R117" s="91" t="e">
        <f ca="true">+IF(AND(ISNUMBER(OFFSET('Water Data'!$H$9,0,10*ROW('Water Data'!H111))),'Data Summary'!CG117="Yes"),OFFSET('Water Data'!$H$9,0,10*ROW('Water Data'!H111)),NA())</f>
        <v>#N/A</v>
      </c>
      <c r="S117" s="91" t="e">
        <f ca="true">+IF(AND(ISNUMBER(OFFSET('Water Data'!$I$4,0,10*ROW('Water Data'!I111))),'Data Summary'!CH117="Yes"),100-OFFSET('Water Data'!$I$4,0,10*ROW('Water Data'!I111)),NA())</f>
        <v>#N/A</v>
      </c>
      <c r="T117" s="91" t="e">
        <f ca="true">+IF(AND(ISNUMBER(OFFSET('Water Data'!$I$6,0,10*ROW('Water Data'!I111))),'Data Summary'!CI117="Yes"),OFFSET('Water Data'!$I$6,0,10*ROW('Water Data'!I111)),NA())</f>
        <v>#N/A</v>
      </c>
      <c r="U117" s="91" t="e">
        <f ca="true">+IF(AND(ISNUMBER(OFFSET('Water Data'!$I$9,0,10*ROW('Water Data'!I111))),'Data Summary'!CJ117="Yes"),OFFSET('Water Data'!$I$9,0,10*ROW('Water Data'!I111)),NA())</f>
        <v>#N/A</v>
      </c>
      <c r="V117" s="92" t="e">
        <f ca="true">+IF(AND(ISNUMBER(OFFSET('Sanitation Data'!$D$4,0,10*ROW('Sanitation Data'!D111))),'Data Summary'!CK117="Yes"),100-OFFSET('Sanitation Data'!$D$4,0,10*ROW('Sanitation Data'!D111)),NA())</f>
        <v>#N/A</v>
      </c>
      <c r="W117" s="92" t="e">
        <f ca="true">+IF(AND(ISNUMBER(OFFSET('Sanitation Data'!$D$6,0,10*ROW('Sanitation Data'!D111))),'Data Summary'!CL117="Yes"),OFFSET('Sanitation Data'!$D$6,0,10*ROW('Sanitation Data'!D111)),NA())</f>
        <v>#N/A</v>
      </c>
      <c r="X117" s="92" t="e">
        <f ca="true">+IF(AND(ISNUMBER(OFFSET('Sanitation Data'!$D$10,0,10*ROW('Sanitation Data'!D111))),'Data Summary'!CM117="Yes"),OFFSET('Sanitation Data'!$D$10,0,10*ROW('Sanitation Data'!D111)),NA())</f>
        <v>#N/A</v>
      </c>
      <c r="Y117" s="92" t="e">
        <f ca="true">+IF(AND(ISNUMBER(OFFSET('Sanitation Data'!$D$11,0,10*ROW('Sanitation Data'!D111))),'Data Summary'!CN117="Yes"),OFFSET('Sanitation Data'!$D$11,0,10*ROW('Sanitation Data'!D111)),NA())</f>
        <v>#N/A</v>
      </c>
      <c r="Z117" s="92" t="e">
        <f ca="true">+IF(AND(ISNUMBER(OFFSET('Sanitation Data'!$D$12,0,10*ROW('Sanitation Data'!D111))),'Data Summary'!CO117="Yes"),OFFSET('Sanitation Data'!$D$12,0,10*ROW('Sanitation Data'!D111)),NA())</f>
        <v>#N/A</v>
      </c>
      <c r="AA117" s="92" t="e">
        <f ca="true">+IF(AND(ISNUMBER(OFFSET('Sanitation Data'!$E$4,0,10*ROW('Sanitation Data'!E111))),'Data Summary'!CP117="Yes"),100-OFFSET('Sanitation Data'!$E$4,0,10*ROW('Sanitation Data'!E111)),NA())</f>
        <v>#N/A</v>
      </c>
      <c r="AB117" s="92" t="e">
        <f ca="true">+IF(AND(ISNUMBER(OFFSET('Sanitation Data'!$E$6,0,10*ROW('Sanitation Data'!E111))),'Data Summary'!CQ117="Yes"),OFFSET('Sanitation Data'!$E$6,0,10*ROW('Sanitation Data'!E111)),NA())</f>
        <v>#N/A</v>
      </c>
      <c r="AC117" s="92" t="e">
        <f ca="true">+IF(AND(ISNUMBER(OFFSET('Sanitation Data'!$E$10,0,10*ROW('Sanitation Data'!E111))),'Data Summary'!CR117="Yes"),OFFSET('Sanitation Data'!$E$10,0,10*ROW('Sanitation Data'!E111)),NA())</f>
        <v>#N/A</v>
      </c>
      <c r="AD117" s="92" t="e">
        <f ca="true">+IF(AND(ISNUMBER(OFFSET('Sanitation Data'!$E$11,0,10*ROW('Sanitation Data'!E111))),'Data Summary'!CS117="Yes"),OFFSET('Sanitation Data'!$E$11,0,10*ROW('Sanitation Data'!E111)),NA())</f>
        <v>#N/A</v>
      </c>
      <c r="AE117" s="92" t="e">
        <f ca="true">+IF(AND(ISNUMBER(OFFSET('Sanitation Data'!$E$12,0,10*ROW('Sanitation Data'!E111))),'Data Summary'!CT117="Yes"),OFFSET('Sanitation Data'!$E$12,0,10*ROW('Sanitation Data'!E111)),NA())</f>
        <v>#N/A</v>
      </c>
      <c r="AF117" s="92" t="e">
        <f ca="true">+IF(AND(ISNUMBER(OFFSET('Sanitation Data'!$F$4,0,10*ROW('Sanitation Data'!F111))),'Data Summary'!CU117="Yes"),100-OFFSET('Sanitation Data'!$F$4,0,10*ROW('Sanitation Data'!F111)),NA())</f>
        <v>#N/A</v>
      </c>
      <c r="AG117" s="92" t="e">
        <f ca="true">+IF(AND(ISNUMBER(OFFSET('Sanitation Data'!$F$6,0,10*ROW('Sanitation Data'!F111))),'Data Summary'!CV117="Yes"),OFFSET('Sanitation Data'!$F$6,0,10*ROW('Sanitation Data'!F111)),NA())</f>
        <v>#N/A</v>
      </c>
      <c r="AH117" s="92" t="e">
        <f ca="true">+IF(AND(ISNUMBER(OFFSET('Sanitation Data'!$F$10,0,10*ROW('Sanitation Data'!F111))),'Data Summary'!CW117="Yes"),OFFSET('Sanitation Data'!$F$10,0,10*ROW('Sanitation Data'!F111)),NA())</f>
        <v>#N/A</v>
      </c>
      <c r="AI117" s="92" t="e">
        <f ca="true">+IF(AND(ISNUMBER(OFFSET('Sanitation Data'!$F$11,0,10*ROW('Sanitation Data'!F111))),'Data Summary'!CX117="Yes"),OFFSET('Sanitation Data'!$F$11,0,10*ROW('Sanitation Data'!F111)),NA())</f>
        <v>#N/A</v>
      </c>
      <c r="AJ117" s="92" t="e">
        <f ca="true">+IF(AND(ISNUMBER(OFFSET('Sanitation Data'!$F$12,0,10*ROW('Sanitation Data'!F111))),'Data Summary'!CY117="Yes"),OFFSET('Sanitation Data'!$F$12,0,10*ROW('Sanitation Data'!F111)),NA())</f>
        <v>#N/A</v>
      </c>
      <c r="AK117" s="92" t="e">
        <f ca="true">+IF(AND(ISNUMBER(OFFSET('Sanitation Data'!$G$4,0,10*ROW('Sanitation Data'!G111))),'Data Summary'!CZ117="Yes"),100-OFFSET('Sanitation Data'!$G$4,0,10*ROW('Sanitation Data'!G111)),NA())</f>
        <v>#N/A</v>
      </c>
      <c r="AL117" s="92" t="e">
        <f ca="true">+IF(AND(ISNUMBER(OFFSET('Sanitation Data'!$G$6,0,10*ROW('Sanitation Data'!G111))),'Data Summary'!DA117="Yes"),OFFSET('Sanitation Data'!$G$6,0,10*ROW('Sanitation Data'!G111)),NA())</f>
        <v>#N/A</v>
      </c>
      <c r="AM117" s="92" t="e">
        <f ca="true">+IF(AND(ISNUMBER(OFFSET('Sanitation Data'!$G$10,0,10*ROW('Sanitation Data'!G111))),'Data Summary'!DB117="Yes"),OFFSET('Sanitation Data'!$G$10,0,10*ROW('Sanitation Data'!G111)),NA())</f>
        <v>#N/A</v>
      </c>
      <c r="AN117" s="92" t="e">
        <f ca="true">+IF(AND(ISNUMBER(OFFSET('Sanitation Data'!$G$11,0,10*ROW('Sanitation Data'!G111))),'Data Summary'!DC117="Yes"),OFFSET('Sanitation Data'!$G$11,0,10*ROW('Sanitation Data'!G111)),NA())</f>
        <v>#N/A</v>
      </c>
      <c r="AO117" s="92" t="e">
        <f ca="true">+IF(AND(ISNUMBER(OFFSET('Sanitation Data'!$G$12,0,10*ROW('Sanitation Data'!G111))),'Data Summary'!DD117="Yes"),OFFSET('Sanitation Data'!$G$12,0,10*ROW('Sanitation Data'!G111)),NA())</f>
        <v>#N/A</v>
      </c>
      <c r="AP117" s="92" t="e">
        <f ca="true">+IF(AND(ISNUMBER(OFFSET('Sanitation Data'!$H$4,0,10*ROW('Sanitation Data'!H111))),'Data Summary'!DE117="Yes"),100-OFFSET('Sanitation Data'!$H$4,0,10*ROW('Sanitation Data'!H111)),NA())</f>
        <v>#N/A</v>
      </c>
      <c r="AQ117" s="92" t="e">
        <f ca="true">+IF(AND(ISNUMBER(OFFSET('Sanitation Data'!$H$6,0,10*ROW('Sanitation Data'!H111))),'Data Summary'!DF117="Yes"),OFFSET('Sanitation Data'!$H$6,0,10*ROW('Sanitation Data'!H111)),NA())</f>
        <v>#N/A</v>
      </c>
      <c r="AR117" s="92" t="e">
        <f ca="true">+IF(AND(ISNUMBER(OFFSET('Sanitation Data'!$H$10,0,10*ROW('Sanitation Data'!H111))),'Data Summary'!DG117="Yes"),OFFSET('Sanitation Data'!$H$10,0,10*ROW('Sanitation Data'!H111)),NA())</f>
        <v>#N/A</v>
      </c>
      <c r="AS117" s="92" t="e">
        <f ca="true">+IF(AND(ISNUMBER(OFFSET('Sanitation Data'!$H$11,0,10*ROW('Sanitation Data'!H111))),'Data Summary'!DH117="Yes"),OFFSET('Sanitation Data'!$H$11,0,10*ROW('Sanitation Data'!H111)),NA())</f>
        <v>#N/A</v>
      </c>
      <c r="AT117" s="92" t="e">
        <f ca="true">+IF(AND(ISNUMBER(OFFSET('Sanitation Data'!$H$12,0,10*ROW('Sanitation Data'!H111))),'Data Summary'!DI117="Yes"),OFFSET('Sanitation Data'!$H$12,0,10*ROW('Sanitation Data'!H111)),NA())</f>
        <v>#N/A</v>
      </c>
      <c r="AU117" s="92" t="e">
        <f ca="true">+IF(AND(ISNUMBER(OFFSET('Sanitation Data'!$I$4,0,10*ROW('Sanitation Data'!I111))),'Data Summary'!DJ117="Yes"),100-OFFSET('Sanitation Data'!$I$4,0,10*ROW('Sanitation Data'!I111)),NA())</f>
        <v>#N/A</v>
      </c>
      <c r="AV117" s="92" t="e">
        <f ca="true">+IF(AND(ISNUMBER(OFFSET('Sanitation Data'!$I$6,0,10*ROW('Sanitation Data'!I111))),'Data Summary'!DK117="Yes"),OFFSET('Sanitation Data'!$I$6,0,10*ROW('Sanitation Data'!I111)),NA())</f>
        <v>#N/A</v>
      </c>
      <c r="AW117" s="92" t="e">
        <f ca="true">+IF(AND(ISNUMBER(OFFSET('Sanitation Data'!$I$10,0,10*ROW('Sanitation Data'!I111))),'Data Summary'!DL117="Yes"),OFFSET('Sanitation Data'!$I$10,0,10*ROW('Sanitation Data'!I111)),NA())</f>
        <v>#N/A</v>
      </c>
      <c r="AX117" s="92" t="e">
        <f ca="true">+IF(AND(ISNUMBER(OFFSET('Sanitation Data'!$I$11,0,10*ROW('Sanitation Data'!I111))),'Data Summary'!DM117="Yes"),OFFSET('Sanitation Data'!$I$11,0,10*ROW('Sanitation Data'!I111)),NA())</f>
        <v>#N/A</v>
      </c>
      <c r="AY117" s="92" t="e">
        <f ca="true">+IF(AND(ISNUMBER(OFFSET('Sanitation Data'!$I$12,0,10*ROW('Sanitation Data'!I111))),'Data Summary'!DN117="Yes"),OFFSET('Sanitation Data'!$I$12,0,10*ROW('Sanitation Data'!I111)),NA())</f>
        <v>#N/A</v>
      </c>
      <c r="AZ117" s="93" t="e">
        <f ca="true">+IF(AND(ISNUMBER(OFFSET('Hygiene Data'!$D$5,0,10*ROW('Hygiene Data'!D111))),'Data Summary'!DO117="Yes"),OFFSET('Hygiene Data'!$D$5,0,10*ROW('Hygiene Data'!D111)),NA())</f>
        <v>#N/A</v>
      </c>
      <c r="BA117" s="93" t="e">
        <f ca="true">+IF(AND(ISNUMBER(OFFSET('Hygiene Data'!$D$7,0,10*ROW('Hygiene Data'!D111))),'Data Summary'!DP117="Yes"),OFFSET('Hygiene Data'!$D$7,0,10*ROW('Hygiene Data'!D111)),NA())</f>
        <v>#N/A</v>
      </c>
      <c r="BB117" s="93" t="e">
        <f ca="true">+IF(AND(ISNUMBER(OFFSET('Hygiene Data'!$D$9,0,10*ROW('Hygiene Data'!D111))),'Data Summary'!DQ117="Yes"),OFFSET('Hygiene Data'!$D$9,0,10*ROW('Hygiene Data'!D111)),NA())</f>
        <v>#N/A</v>
      </c>
      <c r="BC117" s="93" t="e">
        <f ca="true">+IF(AND(ISNUMBER(OFFSET('Hygiene Data'!$E$5,0,10*ROW('Hygiene Data'!E111))),'Data Summary'!DR117="Yes"),OFFSET('Hygiene Data'!$E$5,0,10*ROW('Hygiene Data'!E111)),NA())</f>
        <v>#N/A</v>
      </c>
      <c r="BD117" s="93" t="e">
        <f ca="true">+IF(AND(ISNUMBER(OFFSET('Hygiene Data'!$E$7,0,10*ROW('Hygiene Data'!E111))),'Data Summary'!DS117="Yes"),OFFSET('Hygiene Data'!$E$7,0,10*ROW('Hygiene Data'!E111)),NA())</f>
        <v>#N/A</v>
      </c>
      <c r="BE117" s="93" t="e">
        <f ca="true">+IF(AND(ISNUMBER(OFFSET('Hygiene Data'!$E$9,0,10*ROW('Hygiene Data'!E111))),'Data Summary'!DT117="Yes"),OFFSET('Hygiene Data'!$E$9,0,10*ROW('Hygiene Data'!E111)),NA())</f>
        <v>#N/A</v>
      </c>
      <c r="BF117" s="93" t="e">
        <f ca="true">+IF(AND(ISNUMBER(OFFSET('Hygiene Data'!$F$5,0,10*ROW('Hygiene Data'!F111))),'Data Summary'!DU117="Yes"),OFFSET('Hygiene Data'!$F$5,0,10*ROW('Hygiene Data'!F111)),NA())</f>
        <v>#N/A</v>
      </c>
      <c r="BG117" s="93" t="e">
        <f ca="true">+IF(AND(ISNUMBER(OFFSET('Hygiene Data'!$F$7,0,10*ROW('Hygiene Data'!F111))),'Data Summary'!DV117="Yes"),OFFSET('Hygiene Data'!$F$7,0,10*ROW('Hygiene Data'!F111)),NA())</f>
        <v>#N/A</v>
      </c>
      <c r="BH117" s="93" t="e">
        <f ca="true">+IF(AND(ISNUMBER(OFFSET('Hygiene Data'!$F$9,0,10*ROW('Hygiene Data'!F111))),'Data Summary'!DW117="Yes"),OFFSET('Hygiene Data'!$F$9,0,10*ROW('Hygiene Data'!F111)),NA())</f>
        <v>#N/A</v>
      </c>
      <c r="BI117" s="93" t="e">
        <f ca="true">+IF(AND(ISNUMBER(OFFSET('Hygiene Data'!$G$5,0,10*ROW('Hygiene Data'!G111))),'Data Summary'!DX117="Yes"),OFFSET('Hygiene Data'!$G$5,0,10*ROW('Hygiene Data'!G111)),NA())</f>
        <v>#N/A</v>
      </c>
      <c r="BJ117" s="93" t="e">
        <f ca="true">+IF(AND(ISNUMBER(OFFSET('Hygiene Data'!$G$7,0,10*ROW('Hygiene Data'!G111))),'Data Summary'!DY117="Yes"),OFFSET('Hygiene Data'!$G$7,0,10*ROW('Hygiene Data'!G111)),NA())</f>
        <v>#N/A</v>
      </c>
      <c r="BK117" s="93" t="e">
        <f ca="true">+IF(AND(ISNUMBER(OFFSET('Hygiene Data'!$G$9,0,10*ROW('Hygiene Data'!G111))),'Data Summary'!DZ117="Yes"),OFFSET('Hygiene Data'!$G$9,0,10*ROW('Hygiene Data'!G111)),NA())</f>
        <v>#N/A</v>
      </c>
      <c r="BL117" s="93" t="e">
        <f ca="true">+IF(AND(ISNUMBER(OFFSET('Hygiene Data'!$H$5,0,10*ROW('Hygiene Data'!H111))),'Data Summary'!EA117="Yes"),OFFSET('Hygiene Data'!$H$5,0,10*ROW('Hygiene Data'!H111)),NA())</f>
        <v>#N/A</v>
      </c>
      <c r="BM117" s="93" t="e">
        <f ca="true">+IF(AND(ISNUMBER(OFFSET('Hygiene Data'!$H$7,0,10*ROW('Hygiene Data'!H111))),'Data Summary'!EB117="Yes"),OFFSET('Hygiene Data'!$H$7,0,10*ROW('Hygiene Data'!H111)),NA())</f>
        <v>#N/A</v>
      </c>
      <c r="BN117" s="93" t="e">
        <f ca="true">+IF(AND(ISNUMBER(OFFSET('Hygiene Data'!$H$9,0,10*ROW('Hygiene Data'!H111))),'Data Summary'!EC117="Yes"),OFFSET('Hygiene Data'!$H$9,0,10*ROW('Hygiene Data'!H111)),NA())</f>
        <v>#N/A</v>
      </c>
      <c r="BO117" s="93" t="e">
        <f ca="true">+IF(AND(ISNUMBER(OFFSET('Hygiene Data'!$I$5,0,10*ROW('Hygiene Data'!I111))),'Data Summary'!ED117="Yes"),OFFSET('Hygiene Data'!$I$5,0,10*ROW('Hygiene Data'!I111)),NA())</f>
        <v>#N/A</v>
      </c>
      <c r="BP117" s="93" t="e">
        <f ca="true">+IF(AND(ISNUMBER(OFFSET('Hygiene Data'!$I$7,0,10*ROW('Hygiene Data'!I111))),'Data Summary'!EE117="Yes"),OFFSET('Hygiene Data'!$I$7,0,10*ROW('Hygiene Data'!I111)),NA())</f>
        <v>#N/A</v>
      </c>
      <c r="BQ117" s="93" t="e">
        <f ca="true">+IF(AND(ISNUMBER(OFFSET('Hygiene Data'!$I$9,0,10*ROW('Hygiene Data'!I111))),'Data Summary'!EF117="Yes"),OFFSET('Hygiene Data'!$I$9,0,10*ROW('Hygiene Data'!I111)),NA())</f>
        <v>#N/A</v>
      </c>
    </row>
    <row xmlns:x14ac="http://schemas.microsoft.com/office/spreadsheetml/2009/9/ac" r="118" x14ac:dyDescent="0.2">
      <c r="A118" s="329" t="e">
        <f ca="true">+RIGHT('Data Summary'!A118,LEN('Data Summary'!A118)-9)</f>
        <v>#VALUE!</v>
      </c>
      <c r="B118" s="35" t="str">
        <f ca="true">+IF(ISTEXT('Data Summary'!B118),'Data Summary'!B118,"")</f>
        <v/>
      </c>
      <c r="C118" s="328" t="e">
        <f ca="true">+VALUE('Data Summary'!C118)</f>
        <v>#VALUE!</v>
      </c>
      <c r="D118" s="91" t="e">
        <f ca="true">+IF(AND(ISNUMBER(OFFSET('Water Data'!$D$4,0,10*ROW('Water Data'!D112))),'Data Summary'!BS118="Yes"),100-OFFSET('Water Data'!$D$4,0,10*ROW('Water Data'!D112)),NA())</f>
        <v>#N/A</v>
      </c>
      <c r="E118" s="91" t="e">
        <f ca="true">+IF(AND(ISNUMBER(OFFSET('Water Data'!$D$6,0,10*ROW('Water Data'!D112))),'Data Summary'!BT118="Yes"),OFFSET('Water Data'!$D$6,0,10*ROW('Water Data'!D112)),NA())</f>
        <v>#N/A</v>
      </c>
      <c r="F118" s="91" t="e">
        <f ca="true">+IF(AND(ISNUMBER(OFFSET('Water Data'!$D$9,0,10*ROW('Water Data'!D112))),'Data Summary'!BU118="Yes"),OFFSET('Water Data'!$D$9,0,10*ROW('Water Data'!D112)),NA())</f>
        <v>#N/A</v>
      </c>
      <c r="G118" s="91" t="e">
        <f ca="true">+IF(AND(ISNUMBER(OFFSET('Water Data'!$E$4,0,10*ROW('Water Data'!E112))),'Data Summary'!BV118="Yes"),100-OFFSET('Water Data'!$E$4,0,10*ROW('Water Data'!E112)),NA())</f>
        <v>#N/A</v>
      </c>
      <c r="H118" s="91" t="e">
        <f ca="true">+IF(AND(ISNUMBER(OFFSET('Water Data'!$E$6,0,10*ROW('Water Data'!E112))),'Data Summary'!BW118="Yes"),OFFSET('Water Data'!$E$6,0,10*ROW('Water Data'!E112)),NA())</f>
        <v>#N/A</v>
      </c>
      <c r="I118" s="91" t="e">
        <f ca="true">+IF(AND(ISNUMBER(OFFSET('Water Data'!$E$9,0,10*ROW('Water Data'!E112))),'Data Summary'!BX118="Yes"),OFFSET('Water Data'!$E$9,0,10*ROW('Water Data'!E112)),NA())</f>
        <v>#N/A</v>
      </c>
      <c r="J118" s="91" t="e">
        <f ca="true">+IF(AND(ISNUMBER(OFFSET('Water Data'!$F$4,0,10*ROW('Water Data'!F112))),'Data Summary'!BY118="Yes"),100-OFFSET('Water Data'!$F$4,0,10*ROW('Water Data'!F112)),NA())</f>
        <v>#N/A</v>
      </c>
      <c r="K118" s="91" t="e">
        <f ca="true">+IF(AND(ISNUMBER(OFFSET('Water Data'!$F$6,0,10*ROW('Water Data'!F112))),'Data Summary'!BZ118="Yes"),OFFSET('Water Data'!$F$6,0,10*ROW('Water Data'!F112)),NA())</f>
        <v>#N/A</v>
      </c>
      <c r="L118" s="91" t="e">
        <f ca="true">+IF(AND(ISNUMBER(OFFSET('Water Data'!$F$9,0,10*ROW('Water Data'!F112))),'Data Summary'!CA118="Yes"),OFFSET('Water Data'!$F$9,0,10*ROW('Water Data'!F112)),NA())</f>
        <v>#N/A</v>
      </c>
      <c r="M118" s="91" t="e">
        <f ca="true">+IF(AND(ISNUMBER(OFFSET('Water Data'!$G$4,0,10*ROW('Water Data'!G112))),'Data Summary'!CB118="Yes"),100-OFFSET('Water Data'!$G$4,0,10*ROW('Water Data'!G112)),NA())</f>
        <v>#N/A</v>
      </c>
      <c r="N118" s="91" t="e">
        <f ca="true">+IF(AND(ISNUMBER(OFFSET('Water Data'!$G$6,0,10*ROW('Water Data'!G112))),'Data Summary'!CC118="Yes"),OFFSET('Water Data'!$G$6,0,10*ROW('Water Data'!G112)),NA())</f>
        <v>#N/A</v>
      </c>
      <c r="O118" s="91" t="e">
        <f ca="true">+IF(AND(ISNUMBER(OFFSET('Water Data'!$G$9,0,10*ROW('Water Data'!G112))),'Data Summary'!CD118="Yes"),OFFSET('Water Data'!$G$9,0,10*ROW('Water Data'!G112)),NA())</f>
        <v>#N/A</v>
      </c>
      <c r="P118" s="91" t="e">
        <f ca="true">+IF(AND(ISNUMBER(OFFSET('Water Data'!$H$4,0,10*ROW('Water Data'!H112))),'Data Summary'!CE118="Yes"),100-OFFSET('Water Data'!$H$4,0,10*ROW('Water Data'!H112)),NA())</f>
        <v>#N/A</v>
      </c>
      <c r="Q118" s="91" t="e">
        <f ca="true">+IF(AND(ISNUMBER(OFFSET('Water Data'!$H$6,0,10*ROW('Water Data'!H112))),'Data Summary'!CF118="Yes"),OFFSET('Water Data'!$H$6,0,10*ROW('Water Data'!H112)),NA())</f>
        <v>#N/A</v>
      </c>
      <c r="R118" s="91" t="e">
        <f ca="true">+IF(AND(ISNUMBER(OFFSET('Water Data'!$H$9,0,10*ROW('Water Data'!H112))),'Data Summary'!CG118="Yes"),OFFSET('Water Data'!$H$9,0,10*ROW('Water Data'!H112)),NA())</f>
        <v>#N/A</v>
      </c>
      <c r="S118" s="91" t="e">
        <f ca="true">+IF(AND(ISNUMBER(OFFSET('Water Data'!$I$4,0,10*ROW('Water Data'!I112))),'Data Summary'!CH118="Yes"),100-OFFSET('Water Data'!$I$4,0,10*ROW('Water Data'!I112)),NA())</f>
        <v>#N/A</v>
      </c>
      <c r="T118" s="91" t="e">
        <f ca="true">+IF(AND(ISNUMBER(OFFSET('Water Data'!$I$6,0,10*ROW('Water Data'!I112))),'Data Summary'!CI118="Yes"),OFFSET('Water Data'!$I$6,0,10*ROW('Water Data'!I112)),NA())</f>
        <v>#N/A</v>
      </c>
      <c r="U118" s="91" t="e">
        <f ca="true">+IF(AND(ISNUMBER(OFFSET('Water Data'!$I$9,0,10*ROW('Water Data'!I112))),'Data Summary'!CJ118="Yes"),OFFSET('Water Data'!$I$9,0,10*ROW('Water Data'!I112)),NA())</f>
        <v>#N/A</v>
      </c>
      <c r="V118" s="92" t="e">
        <f ca="true">+IF(AND(ISNUMBER(OFFSET('Sanitation Data'!$D$4,0,10*ROW('Sanitation Data'!D112))),'Data Summary'!CK118="Yes"),100-OFFSET('Sanitation Data'!$D$4,0,10*ROW('Sanitation Data'!D112)),NA())</f>
        <v>#N/A</v>
      </c>
      <c r="W118" s="92" t="e">
        <f ca="true">+IF(AND(ISNUMBER(OFFSET('Sanitation Data'!$D$6,0,10*ROW('Sanitation Data'!D112))),'Data Summary'!CL118="Yes"),OFFSET('Sanitation Data'!$D$6,0,10*ROW('Sanitation Data'!D112)),NA())</f>
        <v>#N/A</v>
      </c>
      <c r="X118" s="92" t="e">
        <f ca="true">+IF(AND(ISNUMBER(OFFSET('Sanitation Data'!$D$10,0,10*ROW('Sanitation Data'!D112))),'Data Summary'!CM118="Yes"),OFFSET('Sanitation Data'!$D$10,0,10*ROW('Sanitation Data'!D112)),NA())</f>
        <v>#N/A</v>
      </c>
      <c r="Y118" s="92" t="e">
        <f ca="true">+IF(AND(ISNUMBER(OFFSET('Sanitation Data'!$D$11,0,10*ROW('Sanitation Data'!D112))),'Data Summary'!CN118="Yes"),OFFSET('Sanitation Data'!$D$11,0,10*ROW('Sanitation Data'!D112)),NA())</f>
        <v>#N/A</v>
      </c>
      <c r="Z118" s="92" t="e">
        <f ca="true">+IF(AND(ISNUMBER(OFFSET('Sanitation Data'!$D$12,0,10*ROW('Sanitation Data'!D112))),'Data Summary'!CO118="Yes"),OFFSET('Sanitation Data'!$D$12,0,10*ROW('Sanitation Data'!D112)),NA())</f>
        <v>#N/A</v>
      </c>
      <c r="AA118" s="92" t="e">
        <f ca="true">+IF(AND(ISNUMBER(OFFSET('Sanitation Data'!$E$4,0,10*ROW('Sanitation Data'!E112))),'Data Summary'!CP118="Yes"),100-OFFSET('Sanitation Data'!$E$4,0,10*ROW('Sanitation Data'!E112)),NA())</f>
        <v>#N/A</v>
      </c>
      <c r="AB118" s="92" t="e">
        <f ca="true">+IF(AND(ISNUMBER(OFFSET('Sanitation Data'!$E$6,0,10*ROW('Sanitation Data'!E112))),'Data Summary'!CQ118="Yes"),OFFSET('Sanitation Data'!$E$6,0,10*ROW('Sanitation Data'!E112)),NA())</f>
        <v>#N/A</v>
      </c>
      <c r="AC118" s="92" t="e">
        <f ca="true">+IF(AND(ISNUMBER(OFFSET('Sanitation Data'!$E$10,0,10*ROW('Sanitation Data'!E112))),'Data Summary'!CR118="Yes"),OFFSET('Sanitation Data'!$E$10,0,10*ROW('Sanitation Data'!E112)),NA())</f>
        <v>#N/A</v>
      </c>
      <c r="AD118" s="92" t="e">
        <f ca="true">+IF(AND(ISNUMBER(OFFSET('Sanitation Data'!$E$11,0,10*ROW('Sanitation Data'!E112))),'Data Summary'!CS118="Yes"),OFFSET('Sanitation Data'!$E$11,0,10*ROW('Sanitation Data'!E112)),NA())</f>
        <v>#N/A</v>
      </c>
      <c r="AE118" s="92" t="e">
        <f ca="true">+IF(AND(ISNUMBER(OFFSET('Sanitation Data'!$E$12,0,10*ROW('Sanitation Data'!E112))),'Data Summary'!CT118="Yes"),OFFSET('Sanitation Data'!$E$12,0,10*ROW('Sanitation Data'!E112)),NA())</f>
        <v>#N/A</v>
      </c>
      <c r="AF118" s="92" t="e">
        <f ca="true">+IF(AND(ISNUMBER(OFFSET('Sanitation Data'!$F$4,0,10*ROW('Sanitation Data'!F112))),'Data Summary'!CU118="Yes"),100-OFFSET('Sanitation Data'!$F$4,0,10*ROW('Sanitation Data'!F112)),NA())</f>
        <v>#N/A</v>
      </c>
      <c r="AG118" s="92" t="e">
        <f ca="true">+IF(AND(ISNUMBER(OFFSET('Sanitation Data'!$F$6,0,10*ROW('Sanitation Data'!F112))),'Data Summary'!CV118="Yes"),OFFSET('Sanitation Data'!$F$6,0,10*ROW('Sanitation Data'!F112)),NA())</f>
        <v>#N/A</v>
      </c>
      <c r="AH118" s="92" t="e">
        <f ca="true">+IF(AND(ISNUMBER(OFFSET('Sanitation Data'!$F$10,0,10*ROW('Sanitation Data'!F112))),'Data Summary'!CW118="Yes"),OFFSET('Sanitation Data'!$F$10,0,10*ROW('Sanitation Data'!F112)),NA())</f>
        <v>#N/A</v>
      </c>
      <c r="AI118" s="92" t="e">
        <f ca="true">+IF(AND(ISNUMBER(OFFSET('Sanitation Data'!$F$11,0,10*ROW('Sanitation Data'!F112))),'Data Summary'!CX118="Yes"),OFFSET('Sanitation Data'!$F$11,0,10*ROW('Sanitation Data'!F112)),NA())</f>
        <v>#N/A</v>
      </c>
      <c r="AJ118" s="92" t="e">
        <f ca="true">+IF(AND(ISNUMBER(OFFSET('Sanitation Data'!$F$12,0,10*ROW('Sanitation Data'!F112))),'Data Summary'!CY118="Yes"),OFFSET('Sanitation Data'!$F$12,0,10*ROW('Sanitation Data'!F112)),NA())</f>
        <v>#N/A</v>
      </c>
      <c r="AK118" s="92" t="e">
        <f ca="true">+IF(AND(ISNUMBER(OFFSET('Sanitation Data'!$G$4,0,10*ROW('Sanitation Data'!G112))),'Data Summary'!CZ118="Yes"),100-OFFSET('Sanitation Data'!$G$4,0,10*ROW('Sanitation Data'!G112)),NA())</f>
        <v>#N/A</v>
      </c>
      <c r="AL118" s="92" t="e">
        <f ca="true">+IF(AND(ISNUMBER(OFFSET('Sanitation Data'!$G$6,0,10*ROW('Sanitation Data'!G112))),'Data Summary'!DA118="Yes"),OFFSET('Sanitation Data'!$G$6,0,10*ROW('Sanitation Data'!G112)),NA())</f>
        <v>#N/A</v>
      </c>
      <c r="AM118" s="92" t="e">
        <f ca="true">+IF(AND(ISNUMBER(OFFSET('Sanitation Data'!$G$10,0,10*ROW('Sanitation Data'!G112))),'Data Summary'!DB118="Yes"),OFFSET('Sanitation Data'!$G$10,0,10*ROW('Sanitation Data'!G112)),NA())</f>
        <v>#N/A</v>
      </c>
      <c r="AN118" s="92" t="e">
        <f ca="true">+IF(AND(ISNUMBER(OFFSET('Sanitation Data'!$G$11,0,10*ROW('Sanitation Data'!G112))),'Data Summary'!DC118="Yes"),OFFSET('Sanitation Data'!$G$11,0,10*ROW('Sanitation Data'!G112)),NA())</f>
        <v>#N/A</v>
      </c>
      <c r="AO118" s="92" t="e">
        <f ca="true">+IF(AND(ISNUMBER(OFFSET('Sanitation Data'!$G$12,0,10*ROW('Sanitation Data'!G112))),'Data Summary'!DD118="Yes"),OFFSET('Sanitation Data'!$G$12,0,10*ROW('Sanitation Data'!G112)),NA())</f>
        <v>#N/A</v>
      </c>
      <c r="AP118" s="92" t="e">
        <f ca="true">+IF(AND(ISNUMBER(OFFSET('Sanitation Data'!$H$4,0,10*ROW('Sanitation Data'!H112))),'Data Summary'!DE118="Yes"),100-OFFSET('Sanitation Data'!$H$4,0,10*ROW('Sanitation Data'!H112)),NA())</f>
        <v>#N/A</v>
      </c>
      <c r="AQ118" s="92" t="e">
        <f ca="true">+IF(AND(ISNUMBER(OFFSET('Sanitation Data'!$H$6,0,10*ROW('Sanitation Data'!H112))),'Data Summary'!DF118="Yes"),OFFSET('Sanitation Data'!$H$6,0,10*ROW('Sanitation Data'!H112)),NA())</f>
        <v>#N/A</v>
      </c>
      <c r="AR118" s="92" t="e">
        <f ca="true">+IF(AND(ISNUMBER(OFFSET('Sanitation Data'!$H$10,0,10*ROW('Sanitation Data'!H112))),'Data Summary'!DG118="Yes"),OFFSET('Sanitation Data'!$H$10,0,10*ROW('Sanitation Data'!H112)),NA())</f>
        <v>#N/A</v>
      </c>
      <c r="AS118" s="92" t="e">
        <f ca="true">+IF(AND(ISNUMBER(OFFSET('Sanitation Data'!$H$11,0,10*ROW('Sanitation Data'!H112))),'Data Summary'!DH118="Yes"),OFFSET('Sanitation Data'!$H$11,0,10*ROW('Sanitation Data'!H112)),NA())</f>
        <v>#N/A</v>
      </c>
      <c r="AT118" s="92" t="e">
        <f ca="true">+IF(AND(ISNUMBER(OFFSET('Sanitation Data'!$H$12,0,10*ROW('Sanitation Data'!H112))),'Data Summary'!DI118="Yes"),OFFSET('Sanitation Data'!$H$12,0,10*ROW('Sanitation Data'!H112)),NA())</f>
        <v>#N/A</v>
      </c>
      <c r="AU118" s="92" t="e">
        <f ca="true">+IF(AND(ISNUMBER(OFFSET('Sanitation Data'!$I$4,0,10*ROW('Sanitation Data'!I112))),'Data Summary'!DJ118="Yes"),100-OFFSET('Sanitation Data'!$I$4,0,10*ROW('Sanitation Data'!I112)),NA())</f>
        <v>#N/A</v>
      </c>
      <c r="AV118" s="92" t="e">
        <f ca="true">+IF(AND(ISNUMBER(OFFSET('Sanitation Data'!$I$6,0,10*ROW('Sanitation Data'!I112))),'Data Summary'!DK118="Yes"),OFFSET('Sanitation Data'!$I$6,0,10*ROW('Sanitation Data'!I112)),NA())</f>
        <v>#N/A</v>
      </c>
      <c r="AW118" s="92" t="e">
        <f ca="true">+IF(AND(ISNUMBER(OFFSET('Sanitation Data'!$I$10,0,10*ROW('Sanitation Data'!I112))),'Data Summary'!DL118="Yes"),OFFSET('Sanitation Data'!$I$10,0,10*ROW('Sanitation Data'!I112)),NA())</f>
        <v>#N/A</v>
      </c>
      <c r="AX118" s="92" t="e">
        <f ca="true">+IF(AND(ISNUMBER(OFFSET('Sanitation Data'!$I$11,0,10*ROW('Sanitation Data'!I112))),'Data Summary'!DM118="Yes"),OFFSET('Sanitation Data'!$I$11,0,10*ROW('Sanitation Data'!I112)),NA())</f>
        <v>#N/A</v>
      </c>
      <c r="AY118" s="92" t="e">
        <f ca="true">+IF(AND(ISNUMBER(OFFSET('Sanitation Data'!$I$12,0,10*ROW('Sanitation Data'!I112))),'Data Summary'!DN118="Yes"),OFFSET('Sanitation Data'!$I$12,0,10*ROW('Sanitation Data'!I112)),NA())</f>
        <v>#N/A</v>
      </c>
      <c r="AZ118" s="93" t="e">
        <f ca="true">+IF(AND(ISNUMBER(OFFSET('Hygiene Data'!$D$5,0,10*ROW('Hygiene Data'!D112))),'Data Summary'!DO118="Yes"),OFFSET('Hygiene Data'!$D$5,0,10*ROW('Hygiene Data'!D112)),NA())</f>
        <v>#N/A</v>
      </c>
      <c r="BA118" s="93" t="e">
        <f ca="true">+IF(AND(ISNUMBER(OFFSET('Hygiene Data'!$D$7,0,10*ROW('Hygiene Data'!D112))),'Data Summary'!DP118="Yes"),OFFSET('Hygiene Data'!$D$7,0,10*ROW('Hygiene Data'!D112)),NA())</f>
        <v>#N/A</v>
      </c>
      <c r="BB118" s="93" t="e">
        <f ca="true">+IF(AND(ISNUMBER(OFFSET('Hygiene Data'!$D$9,0,10*ROW('Hygiene Data'!D112))),'Data Summary'!DQ118="Yes"),OFFSET('Hygiene Data'!$D$9,0,10*ROW('Hygiene Data'!D112)),NA())</f>
        <v>#N/A</v>
      </c>
      <c r="BC118" s="93" t="e">
        <f ca="true">+IF(AND(ISNUMBER(OFFSET('Hygiene Data'!$E$5,0,10*ROW('Hygiene Data'!E112))),'Data Summary'!DR118="Yes"),OFFSET('Hygiene Data'!$E$5,0,10*ROW('Hygiene Data'!E112)),NA())</f>
        <v>#N/A</v>
      </c>
      <c r="BD118" s="93" t="e">
        <f ca="true">+IF(AND(ISNUMBER(OFFSET('Hygiene Data'!$E$7,0,10*ROW('Hygiene Data'!E112))),'Data Summary'!DS118="Yes"),OFFSET('Hygiene Data'!$E$7,0,10*ROW('Hygiene Data'!E112)),NA())</f>
        <v>#N/A</v>
      </c>
      <c r="BE118" s="93" t="e">
        <f ca="true">+IF(AND(ISNUMBER(OFFSET('Hygiene Data'!$E$9,0,10*ROW('Hygiene Data'!E112))),'Data Summary'!DT118="Yes"),OFFSET('Hygiene Data'!$E$9,0,10*ROW('Hygiene Data'!E112)),NA())</f>
        <v>#N/A</v>
      </c>
      <c r="BF118" s="93" t="e">
        <f ca="true">+IF(AND(ISNUMBER(OFFSET('Hygiene Data'!$F$5,0,10*ROW('Hygiene Data'!F112))),'Data Summary'!DU118="Yes"),OFFSET('Hygiene Data'!$F$5,0,10*ROW('Hygiene Data'!F112)),NA())</f>
        <v>#N/A</v>
      </c>
      <c r="BG118" s="93" t="e">
        <f ca="true">+IF(AND(ISNUMBER(OFFSET('Hygiene Data'!$F$7,0,10*ROW('Hygiene Data'!F112))),'Data Summary'!DV118="Yes"),OFFSET('Hygiene Data'!$F$7,0,10*ROW('Hygiene Data'!F112)),NA())</f>
        <v>#N/A</v>
      </c>
      <c r="BH118" s="93" t="e">
        <f ca="true">+IF(AND(ISNUMBER(OFFSET('Hygiene Data'!$F$9,0,10*ROW('Hygiene Data'!F112))),'Data Summary'!DW118="Yes"),OFFSET('Hygiene Data'!$F$9,0,10*ROW('Hygiene Data'!F112)),NA())</f>
        <v>#N/A</v>
      </c>
      <c r="BI118" s="93" t="e">
        <f ca="true">+IF(AND(ISNUMBER(OFFSET('Hygiene Data'!$G$5,0,10*ROW('Hygiene Data'!G112))),'Data Summary'!DX118="Yes"),OFFSET('Hygiene Data'!$G$5,0,10*ROW('Hygiene Data'!G112)),NA())</f>
        <v>#N/A</v>
      </c>
      <c r="BJ118" s="93" t="e">
        <f ca="true">+IF(AND(ISNUMBER(OFFSET('Hygiene Data'!$G$7,0,10*ROW('Hygiene Data'!G112))),'Data Summary'!DY118="Yes"),OFFSET('Hygiene Data'!$G$7,0,10*ROW('Hygiene Data'!G112)),NA())</f>
        <v>#N/A</v>
      </c>
      <c r="BK118" s="93" t="e">
        <f ca="true">+IF(AND(ISNUMBER(OFFSET('Hygiene Data'!$G$9,0,10*ROW('Hygiene Data'!G112))),'Data Summary'!DZ118="Yes"),OFFSET('Hygiene Data'!$G$9,0,10*ROW('Hygiene Data'!G112)),NA())</f>
        <v>#N/A</v>
      </c>
      <c r="BL118" s="93" t="e">
        <f ca="true">+IF(AND(ISNUMBER(OFFSET('Hygiene Data'!$H$5,0,10*ROW('Hygiene Data'!H112))),'Data Summary'!EA118="Yes"),OFFSET('Hygiene Data'!$H$5,0,10*ROW('Hygiene Data'!H112)),NA())</f>
        <v>#N/A</v>
      </c>
      <c r="BM118" s="93" t="e">
        <f ca="true">+IF(AND(ISNUMBER(OFFSET('Hygiene Data'!$H$7,0,10*ROW('Hygiene Data'!H112))),'Data Summary'!EB118="Yes"),OFFSET('Hygiene Data'!$H$7,0,10*ROW('Hygiene Data'!H112)),NA())</f>
        <v>#N/A</v>
      </c>
      <c r="BN118" s="93" t="e">
        <f ca="true">+IF(AND(ISNUMBER(OFFSET('Hygiene Data'!$H$9,0,10*ROW('Hygiene Data'!H112))),'Data Summary'!EC118="Yes"),OFFSET('Hygiene Data'!$H$9,0,10*ROW('Hygiene Data'!H112)),NA())</f>
        <v>#N/A</v>
      </c>
      <c r="BO118" s="93" t="e">
        <f ca="true">+IF(AND(ISNUMBER(OFFSET('Hygiene Data'!$I$5,0,10*ROW('Hygiene Data'!I112))),'Data Summary'!ED118="Yes"),OFFSET('Hygiene Data'!$I$5,0,10*ROW('Hygiene Data'!I112)),NA())</f>
        <v>#N/A</v>
      </c>
      <c r="BP118" s="93" t="e">
        <f ca="true">+IF(AND(ISNUMBER(OFFSET('Hygiene Data'!$I$7,0,10*ROW('Hygiene Data'!I112))),'Data Summary'!EE118="Yes"),OFFSET('Hygiene Data'!$I$7,0,10*ROW('Hygiene Data'!I112)),NA())</f>
        <v>#N/A</v>
      </c>
      <c r="BQ118" s="93" t="e">
        <f ca="true">+IF(AND(ISNUMBER(OFFSET('Hygiene Data'!$I$9,0,10*ROW('Hygiene Data'!I112))),'Data Summary'!EF118="Yes"),OFFSET('Hygiene Data'!$I$9,0,10*ROW('Hygiene Data'!I112)),NA())</f>
        <v>#N/A</v>
      </c>
    </row>
    <row xmlns:x14ac="http://schemas.microsoft.com/office/spreadsheetml/2009/9/ac" r="119" x14ac:dyDescent="0.2">
      <c r="A119" s="329" t="e">
        <f ca="true">+RIGHT('Data Summary'!A119,LEN('Data Summary'!A119)-9)</f>
        <v>#VALUE!</v>
      </c>
      <c r="B119" s="35" t="str">
        <f ca="true">+IF(ISTEXT('Data Summary'!B119),'Data Summary'!B119,"")</f>
        <v/>
      </c>
      <c r="C119" s="328" t="e">
        <f ca="true">+VALUE('Data Summary'!C119)</f>
        <v>#VALUE!</v>
      </c>
      <c r="D119" s="91" t="e">
        <f ca="true">+IF(AND(ISNUMBER(OFFSET('Water Data'!$D$4,0,10*ROW('Water Data'!D113))),'Data Summary'!BS119="Yes"),100-OFFSET('Water Data'!$D$4,0,10*ROW('Water Data'!D113)),NA())</f>
        <v>#N/A</v>
      </c>
      <c r="E119" s="91" t="e">
        <f ca="true">+IF(AND(ISNUMBER(OFFSET('Water Data'!$D$6,0,10*ROW('Water Data'!D113))),'Data Summary'!BT119="Yes"),OFFSET('Water Data'!$D$6,0,10*ROW('Water Data'!D113)),NA())</f>
        <v>#N/A</v>
      </c>
      <c r="F119" s="91" t="e">
        <f ca="true">+IF(AND(ISNUMBER(OFFSET('Water Data'!$D$9,0,10*ROW('Water Data'!D113))),'Data Summary'!BU119="Yes"),OFFSET('Water Data'!$D$9,0,10*ROW('Water Data'!D113)),NA())</f>
        <v>#N/A</v>
      </c>
      <c r="G119" s="91" t="e">
        <f ca="true">+IF(AND(ISNUMBER(OFFSET('Water Data'!$E$4,0,10*ROW('Water Data'!E113))),'Data Summary'!BV119="Yes"),100-OFFSET('Water Data'!$E$4,0,10*ROW('Water Data'!E113)),NA())</f>
        <v>#N/A</v>
      </c>
      <c r="H119" s="91" t="e">
        <f ca="true">+IF(AND(ISNUMBER(OFFSET('Water Data'!$E$6,0,10*ROW('Water Data'!E113))),'Data Summary'!BW119="Yes"),OFFSET('Water Data'!$E$6,0,10*ROW('Water Data'!E113)),NA())</f>
        <v>#N/A</v>
      </c>
      <c r="I119" s="91" t="e">
        <f ca="true">+IF(AND(ISNUMBER(OFFSET('Water Data'!$E$9,0,10*ROW('Water Data'!E113))),'Data Summary'!BX119="Yes"),OFFSET('Water Data'!$E$9,0,10*ROW('Water Data'!E113)),NA())</f>
        <v>#N/A</v>
      </c>
      <c r="J119" s="91" t="e">
        <f ca="true">+IF(AND(ISNUMBER(OFFSET('Water Data'!$F$4,0,10*ROW('Water Data'!F113))),'Data Summary'!BY119="Yes"),100-OFFSET('Water Data'!$F$4,0,10*ROW('Water Data'!F113)),NA())</f>
        <v>#N/A</v>
      </c>
      <c r="K119" s="91" t="e">
        <f ca="true">+IF(AND(ISNUMBER(OFFSET('Water Data'!$F$6,0,10*ROW('Water Data'!F113))),'Data Summary'!BZ119="Yes"),OFFSET('Water Data'!$F$6,0,10*ROW('Water Data'!F113)),NA())</f>
        <v>#N/A</v>
      </c>
      <c r="L119" s="91" t="e">
        <f ca="true">+IF(AND(ISNUMBER(OFFSET('Water Data'!$F$9,0,10*ROW('Water Data'!F113))),'Data Summary'!CA119="Yes"),OFFSET('Water Data'!$F$9,0,10*ROW('Water Data'!F113)),NA())</f>
        <v>#N/A</v>
      </c>
      <c r="M119" s="91" t="e">
        <f ca="true">+IF(AND(ISNUMBER(OFFSET('Water Data'!$G$4,0,10*ROW('Water Data'!G113))),'Data Summary'!CB119="Yes"),100-OFFSET('Water Data'!$G$4,0,10*ROW('Water Data'!G113)),NA())</f>
        <v>#N/A</v>
      </c>
      <c r="N119" s="91" t="e">
        <f ca="true">+IF(AND(ISNUMBER(OFFSET('Water Data'!$G$6,0,10*ROW('Water Data'!G113))),'Data Summary'!CC119="Yes"),OFFSET('Water Data'!$G$6,0,10*ROW('Water Data'!G113)),NA())</f>
        <v>#N/A</v>
      </c>
      <c r="O119" s="91" t="e">
        <f ca="true">+IF(AND(ISNUMBER(OFFSET('Water Data'!$G$9,0,10*ROW('Water Data'!G113))),'Data Summary'!CD119="Yes"),OFFSET('Water Data'!$G$9,0,10*ROW('Water Data'!G113)),NA())</f>
        <v>#N/A</v>
      </c>
      <c r="P119" s="91" t="e">
        <f ca="true">+IF(AND(ISNUMBER(OFFSET('Water Data'!$H$4,0,10*ROW('Water Data'!H113))),'Data Summary'!CE119="Yes"),100-OFFSET('Water Data'!$H$4,0,10*ROW('Water Data'!H113)),NA())</f>
        <v>#N/A</v>
      </c>
      <c r="Q119" s="91" t="e">
        <f ca="true">+IF(AND(ISNUMBER(OFFSET('Water Data'!$H$6,0,10*ROW('Water Data'!H113))),'Data Summary'!CF119="Yes"),OFFSET('Water Data'!$H$6,0,10*ROW('Water Data'!H113)),NA())</f>
        <v>#N/A</v>
      </c>
      <c r="R119" s="91" t="e">
        <f ca="true">+IF(AND(ISNUMBER(OFFSET('Water Data'!$H$9,0,10*ROW('Water Data'!H113))),'Data Summary'!CG119="Yes"),OFFSET('Water Data'!$H$9,0,10*ROW('Water Data'!H113)),NA())</f>
        <v>#N/A</v>
      </c>
      <c r="S119" s="91" t="e">
        <f ca="true">+IF(AND(ISNUMBER(OFFSET('Water Data'!$I$4,0,10*ROW('Water Data'!I113))),'Data Summary'!CH119="Yes"),100-OFFSET('Water Data'!$I$4,0,10*ROW('Water Data'!I113)),NA())</f>
        <v>#N/A</v>
      </c>
      <c r="T119" s="91" t="e">
        <f ca="true">+IF(AND(ISNUMBER(OFFSET('Water Data'!$I$6,0,10*ROW('Water Data'!I113))),'Data Summary'!CI119="Yes"),OFFSET('Water Data'!$I$6,0,10*ROW('Water Data'!I113)),NA())</f>
        <v>#N/A</v>
      </c>
      <c r="U119" s="91" t="e">
        <f ca="true">+IF(AND(ISNUMBER(OFFSET('Water Data'!$I$9,0,10*ROW('Water Data'!I113))),'Data Summary'!CJ119="Yes"),OFFSET('Water Data'!$I$9,0,10*ROW('Water Data'!I113)),NA())</f>
        <v>#N/A</v>
      </c>
      <c r="V119" s="92" t="e">
        <f ca="true">+IF(AND(ISNUMBER(OFFSET('Sanitation Data'!$D$4,0,10*ROW('Sanitation Data'!D113))),'Data Summary'!CK119="Yes"),100-OFFSET('Sanitation Data'!$D$4,0,10*ROW('Sanitation Data'!D113)),NA())</f>
        <v>#N/A</v>
      </c>
      <c r="W119" s="92" t="e">
        <f ca="true">+IF(AND(ISNUMBER(OFFSET('Sanitation Data'!$D$6,0,10*ROW('Sanitation Data'!D113))),'Data Summary'!CL119="Yes"),OFFSET('Sanitation Data'!$D$6,0,10*ROW('Sanitation Data'!D113)),NA())</f>
        <v>#N/A</v>
      </c>
      <c r="X119" s="92" t="e">
        <f ca="true">+IF(AND(ISNUMBER(OFFSET('Sanitation Data'!$D$10,0,10*ROW('Sanitation Data'!D113))),'Data Summary'!CM119="Yes"),OFFSET('Sanitation Data'!$D$10,0,10*ROW('Sanitation Data'!D113)),NA())</f>
        <v>#N/A</v>
      </c>
      <c r="Y119" s="92" t="e">
        <f ca="true">+IF(AND(ISNUMBER(OFFSET('Sanitation Data'!$D$11,0,10*ROW('Sanitation Data'!D113))),'Data Summary'!CN119="Yes"),OFFSET('Sanitation Data'!$D$11,0,10*ROW('Sanitation Data'!D113)),NA())</f>
        <v>#N/A</v>
      </c>
      <c r="Z119" s="92" t="e">
        <f ca="true">+IF(AND(ISNUMBER(OFFSET('Sanitation Data'!$D$12,0,10*ROW('Sanitation Data'!D113))),'Data Summary'!CO119="Yes"),OFFSET('Sanitation Data'!$D$12,0,10*ROW('Sanitation Data'!D113)),NA())</f>
        <v>#N/A</v>
      </c>
      <c r="AA119" s="92" t="e">
        <f ca="true">+IF(AND(ISNUMBER(OFFSET('Sanitation Data'!$E$4,0,10*ROW('Sanitation Data'!E113))),'Data Summary'!CP119="Yes"),100-OFFSET('Sanitation Data'!$E$4,0,10*ROW('Sanitation Data'!E113)),NA())</f>
        <v>#N/A</v>
      </c>
      <c r="AB119" s="92" t="e">
        <f ca="true">+IF(AND(ISNUMBER(OFFSET('Sanitation Data'!$E$6,0,10*ROW('Sanitation Data'!E113))),'Data Summary'!CQ119="Yes"),OFFSET('Sanitation Data'!$E$6,0,10*ROW('Sanitation Data'!E113)),NA())</f>
        <v>#N/A</v>
      </c>
      <c r="AC119" s="92" t="e">
        <f ca="true">+IF(AND(ISNUMBER(OFFSET('Sanitation Data'!$E$10,0,10*ROW('Sanitation Data'!E113))),'Data Summary'!CR119="Yes"),OFFSET('Sanitation Data'!$E$10,0,10*ROW('Sanitation Data'!E113)),NA())</f>
        <v>#N/A</v>
      </c>
      <c r="AD119" s="92" t="e">
        <f ca="true">+IF(AND(ISNUMBER(OFFSET('Sanitation Data'!$E$11,0,10*ROW('Sanitation Data'!E113))),'Data Summary'!CS119="Yes"),OFFSET('Sanitation Data'!$E$11,0,10*ROW('Sanitation Data'!E113)),NA())</f>
        <v>#N/A</v>
      </c>
      <c r="AE119" s="92" t="e">
        <f ca="true">+IF(AND(ISNUMBER(OFFSET('Sanitation Data'!$E$12,0,10*ROW('Sanitation Data'!E113))),'Data Summary'!CT119="Yes"),OFFSET('Sanitation Data'!$E$12,0,10*ROW('Sanitation Data'!E113)),NA())</f>
        <v>#N/A</v>
      </c>
      <c r="AF119" s="92" t="e">
        <f ca="true">+IF(AND(ISNUMBER(OFFSET('Sanitation Data'!$F$4,0,10*ROW('Sanitation Data'!F113))),'Data Summary'!CU119="Yes"),100-OFFSET('Sanitation Data'!$F$4,0,10*ROW('Sanitation Data'!F113)),NA())</f>
        <v>#N/A</v>
      </c>
      <c r="AG119" s="92" t="e">
        <f ca="true">+IF(AND(ISNUMBER(OFFSET('Sanitation Data'!$F$6,0,10*ROW('Sanitation Data'!F113))),'Data Summary'!CV119="Yes"),OFFSET('Sanitation Data'!$F$6,0,10*ROW('Sanitation Data'!F113)),NA())</f>
        <v>#N/A</v>
      </c>
      <c r="AH119" s="92" t="e">
        <f ca="true">+IF(AND(ISNUMBER(OFFSET('Sanitation Data'!$F$10,0,10*ROW('Sanitation Data'!F113))),'Data Summary'!CW119="Yes"),OFFSET('Sanitation Data'!$F$10,0,10*ROW('Sanitation Data'!F113)),NA())</f>
        <v>#N/A</v>
      </c>
      <c r="AI119" s="92" t="e">
        <f ca="true">+IF(AND(ISNUMBER(OFFSET('Sanitation Data'!$F$11,0,10*ROW('Sanitation Data'!F113))),'Data Summary'!CX119="Yes"),OFFSET('Sanitation Data'!$F$11,0,10*ROW('Sanitation Data'!F113)),NA())</f>
        <v>#N/A</v>
      </c>
      <c r="AJ119" s="92" t="e">
        <f ca="true">+IF(AND(ISNUMBER(OFFSET('Sanitation Data'!$F$12,0,10*ROW('Sanitation Data'!F113))),'Data Summary'!CY119="Yes"),OFFSET('Sanitation Data'!$F$12,0,10*ROW('Sanitation Data'!F113)),NA())</f>
        <v>#N/A</v>
      </c>
      <c r="AK119" s="92" t="e">
        <f ca="true">+IF(AND(ISNUMBER(OFFSET('Sanitation Data'!$G$4,0,10*ROW('Sanitation Data'!G113))),'Data Summary'!CZ119="Yes"),100-OFFSET('Sanitation Data'!$G$4,0,10*ROW('Sanitation Data'!G113)),NA())</f>
        <v>#N/A</v>
      </c>
      <c r="AL119" s="92" t="e">
        <f ca="true">+IF(AND(ISNUMBER(OFFSET('Sanitation Data'!$G$6,0,10*ROW('Sanitation Data'!G113))),'Data Summary'!DA119="Yes"),OFFSET('Sanitation Data'!$G$6,0,10*ROW('Sanitation Data'!G113)),NA())</f>
        <v>#N/A</v>
      </c>
      <c r="AM119" s="92" t="e">
        <f ca="true">+IF(AND(ISNUMBER(OFFSET('Sanitation Data'!$G$10,0,10*ROW('Sanitation Data'!G113))),'Data Summary'!DB119="Yes"),OFFSET('Sanitation Data'!$G$10,0,10*ROW('Sanitation Data'!G113)),NA())</f>
        <v>#N/A</v>
      </c>
      <c r="AN119" s="92" t="e">
        <f ca="true">+IF(AND(ISNUMBER(OFFSET('Sanitation Data'!$G$11,0,10*ROW('Sanitation Data'!G113))),'Data Summary'!DC119="Yes"),OFFSET('Sanitation Data'!$G$11,0,10*ROW('Sanitation Data'!G113)),NA())</f>
        <v>#N/A</v>
      </c>
      <c r="AO119" s="92" t="e">
        <f ca="true">+IF(AND(ISNUMBER(OFFSET('Sanitation Data'!$G$12,0,10*ROW('Sanitation Data'!G113))),'Data Summary'!DD119="Yes"),OFFSET('Sanitation Data'!$G$12,0,10*ROW('Sanitation Data'!G113)),NA())</f>
        <v>#N/A</v>
      </c>
      <c r="AP119" s="92" t="e">
        <f ca="true">+IF(AND(ISNUMBER(OFFSET('Sanitation Data'!$H$4,0,10*ROW('Sanitation Data'!H113))),'Data Summary'!DE119="Yes"),100-OFFSET('Sanitation Data'!$H$4,0,10*ROW('Sanitation Data'!H113)),NA())</f>
        <v>#N/A</v>
      </c>
      <c r="AQ119" s="92" t="e">
        <f ca="true">+IF(AND(ISNUMBER(OFFSET('Sanitation Data'!$H$6,0,10*ROW('Sanitation Data'!H113))),'Data Summary'!DF119="Yes"),OFFSET('Sanitation Data'!$H$6,0,10*ROW('Sanitation Data'!H113)),NA())</f>
        <v>#N/A</v>
      </c>
      <c r="AR119" s="92" t="e">
        <f ca="true">+IF(AND(ISNUMBER(OFFSET('Sanitation Data'!$H$10,0,10*ROW('Sanitation Data'!H113))),'Data Summary'!DG119="Yes"),OFFSET('Sanitation Data'!$H$10,0,10*ROW('Sanitation Data'!H113)),NA())</f>
        <v>#N/A</v>
      </c>
      <c r="AS119" s="92" t="e">
        <f ca="true">+IF(AND(ISNUMBER(OFFSET('Sanitation Data'!$H$11,0,10*ROW('Sanitation Data'!H113))),'Data Summary'!DH119="Yes"),OFFSET('Sanitation Data'!$H$11,0,10*ROW('Sanitation Data'!H113)),NA())</f>
        <v>#N/A</v>
      </c>
      <c r="AT119" s="92" t="e">
        <f ca="true">+IF(AND(ISNUMBER(OFFSET('Sanitation Data'!$H$12,0,10*ROW('Sanitation Data'!H113))),'Data Summary'!DI119="Yes"),OFFSET('Sanitation Data'!$H$12,0,10*ROW('Sanitation Data'!H113)),NA())</f>
        <v>#N/A</v>
      </c>
      <c r="AU119" s="92" t="e">
        <f ca="true">+IF(AND(ISNUMBER(OFFSET('Sanitation Data'!$I$4,0,10*ROW('Sanitation Data'!I113))),'Data Summary'!DJ119="Yes"),100-OFFSET('Sanitation Data'!$I$4,0,10*ROW('Sanitation Data'!I113)),NA())</f>
        <v>#N/A</v>
      </c>
      <c r="AV119" s="92" t="e">
        <f ca="true">+IF(AND(ISNUMBER(OFFSET('Sanitation Data'!$I$6,0,10*ROW('Sanitation Data'!I113))),'Data Summary'!DK119="Yes"),OFFSET('Sanitation Data'!$I$6,0,10*ROW('Sanitation Data'!I113)),NA())</f>
        <v>#N/A</v>
      </c>
      <c r="AW119" s="92" t="e">
        <f ca="true">+IF(AND(ISNUMBER(OFFSET('Sanitation Data'!$I$10,0,10*ROW('Sanitation Data'!I113))),'Data Summary'!DL119="Yes"),OFFSET('Sanitation Data'!$I$10,0,10*ROW('Sanitation Data'!I113)),NA())</f>
        <v>#N/A</v>
      </c>
      <c r="AX119" s="92" t="e">
        <f ca="true">+IF(AND(ISNUMBER(OFFSET('Sanitation Data'!$I$11,0,10*ROW('Sanitation Data'!I113))),'Data Summary'!DM119="Yes"),OFFSET('Sanitation Data'!$I$11,0,10*ROW('Sanitation Data'!I113)),NA())</f>
        <v>#N/A</v>
      </c>
      <c r="AY119" s="92" t="e">
        <f ca="true">+IF(AND(ISNUMBER(OFFSET('Sanitation Data'!$I$12,0,10*ROW('Sanitation Data'!I113))),'Data Summary'!DN119="Yes"),OFFSET('Sanitation Data'!$I$12,0,10*ROW('Sanitation Data'!I113)),NA())</f>
        <v>#N/A</v>
      </c>
      <c r="AZ119" s="93" t="e">
        <f ca="true">+IF(AND(ISNUMBER(OFFSET('Hygiene Data'!$D$5,0,10*ROW('Hygiene Data'!D113))),'Data Summary'!DO119="Yes"),OFFSET('Hygiene Data'!$D$5,0,10*ROW('Hygiene Data'!D113)),NA())</f>
        <v>#N/A</v>
      </c>
      <c r="BA119" s="93" t="e">
        <f ca="true">+IF(AND(ISNUMBER(OFFSET('Hygiene Data'!$D$7,0,10*ROW('Hygiene Data'!D113))),'Data Summary'!DP119="Yes"),OFFSET('Hygiene Data'!$D$7,0,10*ROW('Hygiene Data'!D113)),NA())</f>
        <v>#N/A</v>
      </c>
      <c r="BB119" s="93" t="e">
        <f ca="true">+IF(AND(ISNUMBER(OFFSET('Hygiene Data'!$D$9,0,10*ROW('Hygiene Data'!D113))),'Data Summary'!DQ119="Yes"),OFFSET('Hygiene Data'!$D$9,0,10*ROW('Hygiene Data'!D113)),NA())</f>
        <v>#N/A</v>
      </c>
      <c r="BC119" s="93" t="e">
        <f ca="true">+IF(AND(ISNUMBER(OFFSET('Hygiene Data'!$E$5,0,10*ROW('Hygiene Data'!E113))),'Data Summary'!DR119="Yes"),OFFSET('Hygiene Data'!$E$5,0,10*ROW('Hygiene Data'!E113)),NA())</f>
        <v>#N/A</v>
      </c>
      <c r="BD119" s="93" t="e">
        <f ca="true">+IF(AND(ISNUMBER(OFFSET('Hygiene Data'!$E$7,0,10*ROW('Hygiene Data'!E113))),'Data Summary'!DS119="Yes"),OFFSET('Hygiene Data'!$E$7,0,10*ROW('Hygiene Data'!E113)),NA())</f>
        <v>#N/A</v>
      </c>
      <c r="BE119" s="93" t="e">
        <f ca="true">+IF(AND(ISNUMBER(OFFSET('Hygiene Data'!$E$9,0,10*ROW('Hygiene Data'!E113))),'Data Summary'!DT119="Yes"),OFFSET('Hygiene Data'!$E$9,0,10*ROW('Hygiene Data'!E113)),NA())</f>
        <v>#N/A</v>
      </c>
      <c r="BF119" s="93" t="e">
        <f ca="true">+IF(AND(ISNUMBER(OFFSET('Hygiene Data'!$F$5,0,10*ROW('Hygiene Data'!F113))),'Data Summary'!DU119="Yes"),OFFSET('Hygiene Data'!$F$5,0,10*ROW('Hygiene Data'!F113)),NA())</f>
        <v>#N/A</v>
      </c>
      <c r="BG119" s="93" t="e">
        <f ca="true">+IF(AND(ISNUMBER(OFFSET('Hygiene Data'!$F$7,0,10*ROW('Hygiene Data'!F113))),'Data Summary'!DV119="Yes"),OFFSET('Hygiene Data'!$F$7,0,10*ROW('Hygiene Data'!F113)),NA())</f>
        <v>#N/A</v>
      </c>
      <c r="BH119" s="93" t="e">
        <f ca="true">+IF(AND(ISNUMBER(OFFSET('Hygiene Data'!$F$9,0,10*ROW('Hygiene Data'!F113))),'Data Summary'!DW119="Yes"),OFFSET('Hygiene Data'!$F$9,0,10*ROW('Hygiene Data'!F113)),NA())</f>
        <v>#N/A</v>
      </c>
      <c r="BI119" s="93" t="e">
        <f ca="true">+IF(AND(ISNUMBER(OFFSET('Hygiene Data'!$G$5,0,10*ROW('Hygiene Data'!G113))),'Data Summary'!DX119="Yes"),OFFSET('Hygiene Data'!$G$5,0,10*ROW('Hygiene Data'!G113)),NA())</f>
        <v>#N/A</v>
      </c>
      <c r="BJ119" s="93" t="e">
        <f ca="true">+IF(AND(ISNUMBER(OFFSET('Hygiene Data'!$G$7,0,10*ROW('Hygiene Data'!G113))),'Data Summary'!DY119="Yes"),OFFSET('Hygiene Data'!$G$7,0,10*ROW('Hygiene Data'!G113)),NA())</f>
        <v>#N/A</v>
      </c>
      <c r="BK119" s="93" t="e">
        <f ca="true">+IF(AND(ISNUMBER(OFFSET('Hygiene Data'!$G$9,0,10*ROW('Hygiene Data'!G113))),'Data Summary'!DZ119="Yes"),OFFSET('Hygiene Data'!$G$9,0,10*ROW('Hygiene Data'!G113)),NA())</f>
        <v>#N/A</v>
      </c>
      <c r="BL119" s="93" t="e">
        <f ca="true">+IF(AND(ISNUMBER(OFFSET('Hygiene Data'!$H$5,0,10*ROW('Hygiene Data'!H113))),'Data Summary'!EA119="Yes"),OFFSET('Hygiene Data'!$H$5,0,10*ROW('Hygiene Data'!H113)),NA())</f>
        <v>#N/A</v>
      </c>
      <c r="BM119" s="93" t="e">
        <f ca="true">+IF(AND(ISNUMBER(OFFSET('Hygiene Data'!$H$7,0,10*ROW('Hygiene Data'!H113))),'Data Summary'!EB119="Yes"),OFFSET('Hygiene Data'!$H$7,0,10*ROW('Hygiene Data'!H113)),NA())</f>
        <v>#N/A</v>
      </c>
      <c r="BN119" s="93" t="e">
        <f ca="true">+IF(AND(ISNUMBER(OFFSET('Hygiene Data'!$H$9,0,10*ROW('Hygiene Data'!H113))),'Data Summary'!EC119="Yes"),OFFSET('Hygiene Data'!$H$9,0,10*ROW('Hygiene Data'!H113)),NA())</f>
        <v>#N/A</v>
      </c>
      <c r="BO119" s="93" t="e">
        <f ca="true">+IF(AND(ISNUMBER(OFFSET('Hygiene Data'!$I$5,0,10*ROW('Hygiene Data'!I113))),'Data Summary'!ED119="Yes"),OFFSET('Hygiene Data'!$I$5,0,10*ROW('Hygiene Data'!I113)),NA())</f>
        <v>#N/A</v>
      </c>
      <c r="BP119" s="93" t="e">
        <f ca="true">+IF(AND(ISNUMBER(OFFSET('Hygiene Data'!$I$7,0,10*ROW('Hygiene Data'!I113))),'Data Summary'!EE119="Yes"),OFFSET('Hygiene Data'!$I$7,0,10*ROW('Hygiene Data'!I113)),NA())</f>
        <v>#N/A</v>
      </c>
      <c r="BQ119" s="93" t="e">
        <f ca="true">+IF(AND(ISNUMBER(OFFSET('Hygiene Data'!$I$9,0,10*ROW('Hygiene Data'!I113))),'Data Summary'!EF119="Yes"),OFFSET('Hygiene Data'!$I$9,0,10*ROW('Hygiene Data'!I113)),NA())</f>
        <v>#N/A</v>
      </c>
    </row>
    <row xmlns:x14ac="http://schemas.microsoft.com/office/spreadsheetml/2009/9/ac" r="120" x14ac:dyDescent="0.2">
      <c r="A120" s="329" t="e">
        <f ca="true">+RIGHT('Data Summary'!A120,LEN('Data Summary'!A120)-9)</f>
        <v>#VALUE!</v>
      </c>
      <c r="B120" s="35" t="str">
        <f ca="true">+IF(ISTEXT('Data Summary'!B120),'Data Summary'!B120,"")</f>
        <v/>
      </c>
      <c r="C120" s="328" t="e">
        <f ca="true">+VALUE('Data Summary'!C120)</f>
        <v>#VALUE!</v>
      </c>
      <c r="D120" s="91" t="e">
        <f ca="true">+IF(AND(ISNUMBER(OFFSET('Water Data'!$D$4,0,10*ROW('Water Data'!D114))),'Data Summary'!BS120="Yes"),100-OFFSET('Water Data'!$D$4,0,10*ROW('Water Data'!D114)),NA())</f>
        <v>#N/A</v>
      </c>
      <c r="E120" s="91" t="e">
        <f ca="true">+IF(AND(ISNUMBER(OFFSET('Water Data'!$D$6,0,10*ROW('Water Data'!D114))),'Data Summary'!BT120="Yes"),OFFSET('Water Data'!$D$6,0,10*ROW('Water Data'!D114)),NA())</f>
        <v>#N/A</v>
      </c>
      <c r="F120" s="91" t="e">
        <f ca="true">+IF(AND(ISNUMBER(OFFSET('Water Data'!$D$9,0,10*ROW('Water Data'!D114))),'Data Summary'!BU120="Yes"),OFFSET('Water Data'!$D$9,0,10*ROW('Water Data'!D114)),NA())</f>
        <v>#N/A</v>
      </c>
      <c r="G120" s="91" t="e">
        <f ca="true">+IF(AND(ISNUMBER(OFFSET('Water Data'!$E$4,0,10*ROW('Water Data'!E114))),'Data Summary'!BV120="Yes"),100-OFFSET('Water Data'!$E$4,0,10*ROW('Water Data'!E114)),NA())</f>
        <v>#N/A</v>
      </c>
      <c r="H120" s="91" t="e">
        <f ca="true">+IF(AND(ISNUMBER(OFFSET('Water Data'!$E$6,0,10*ROW('Water Data'!E114))),'Data Summary'!BW120="Yes"),OFFSET('Water Data'!$E$6,0,10*ROW('Water Data'!E114)),NA())</f>
        <v>#N/A</v>
      </c>
      <c r="I120" s="91" t="e">
        <f ca="true">+IF(AND(ISNUMBER(OFFSET('Water Data'!$E$9,0,10*ROW('Water Data'!E114))),'Data Summary'!BX120="Yes"),OFFSET('Water Data'!$E$9,0,10*ROW('Water Data'!E114)),NA())</f>
        <v>#N/A</v>
      </c>
      <c r="J120" s="91" t="e">
        <f ca="true">+IF(AND(ISNUMBER(OFFSET('Water Data'!$F$4,0,10*ROW('Water Data'!F114))),'Data Summary'!BY120="Yes"),100-OFFSET('Water Data'!$F$4,0,10*ROW('Water Data'!F114)),NA())</f>
        <v>#N/A</v>
      </c>
      <c r="K120" s="91" t="e">
        <f ca="true">+IF(AND(ISNUMBER(OFFSET('Water Data'!$F$6,0,10*ROW('Water Data'!F114))),'Data Summary'!BZ120="Yes"),OFFSET('Water Data'!$F$6,0,10*ROW('Water Data'!F114)),NA())</f>
        <v>#N/A</v>
      </c>
      <c r="L120" s="91" t="e">
        <f ca="true">+IF(AND(ISNUMBER(OFFSET('Water Data'!$F$9,0,10*ROW('Water Data'!F114))),'Data Summary'!CA120="Yes"),OFFSET('Water Data'!$F$9,0,10*ROW('Water Data'!F114)),NA())</f>
        <v>#N/A</v>
      </c>
      <c r="M120" s="91" t="e">
        <f ca="true">+IF(AND(ISNUMBER(OFFSET('Water Data'!$G$4,0,10*ROW('Water Data'!G114))),'Data Summary'!CB120="Yes"),100-OFFSET('Water Data'!$G$4,0,10*ROW('Water Data'!G114)),NA())</f>
        <v>#N/A</v>
      </c>
      <c r="N120" s="91" t="e">
        <f ca="true">+IF(AND(ISNUMBER(OFFSET('Water Data'!$G$6,0,10*ROW('Water Data'!G114))),'Data Summary'!CC120="Yes"),OFFSET('Water Data'!$G$6,0,10*ROW('Water Data'!G114)),NA())</f>
        <v>#N/A</v>
      </c>
      <c r="O120" s="91" t="e">
        <f ca="true">+IF(AND(ISNUMBER(OFFSET('Water Data'!$G$9,0,10*ROW('Water Data'!G114))),'Data Summary'!CD120="Yes"),OFFSET('Water Data'!$G$9,0,10*ROW('Water Data'!G114)),NA())</f>
        <v>#N/A</v>
      </c>
      <c r="P120" s="91" t="e">
        <f ca="true">+IF(AND(ISNUMBER(OFFSET('Water Data'!$H$4,0,10*ROW('Water Data'!H114))),'Data Summary'!CE120="Yes"),100-OFFSET('Water Data'!$H$4,0,10*ROW('Water Data'!H114)),NA())</f>
        <v>#N/A</v>
      </c>
      <c r="Q120" s="91" t="e">
        <f ca="true">+IF(AND(ISNUMBER(OFFSET('Water Data'!$H$6,0,10*ROW('Water Data'!H114))),'Data Summary'!CF120="Yes"),OFFSET('Water Data'!$H$6,0,10*ROW('Water Data'!H114)),NA())</f>
        <v>#N/A</v>
      </c>
      <c r="R120" s="91" t="e">
        <f ca="true">+IF(AND(ISNUMBER(OFFSET('Water Data'!$H$9,0,10*ROW('Water Data'!H114))),'Data Summary'!CG120="Yes"),OFFSET('Water Data'!$H$9,0,10*ROW('Water Data'!H114)),NA())</f>
        <v>#N/A</v>
      </c>
      <c r="S120" s="91" t="e">
        <f ca="true">+IF(AND(ISNUMBER(OFFSET('Water Data'!$I$4,0,10*ROW('Water Data'!I114))),'Data Summary'!CH120="Yes"),100-OFFSET('Water Data'!$I$4,0,10*ROW('Water Data'!I114)),NA())</f>
        <v>#N/A</v>
      </c>
      <c r="T120" s="91" t="e">
        <f ca="true">+IF(AND(ISNUMBER(OFFSET('Water Data'!$I$6,0,10*ROW('Water Data'!I114))),'Data Summary'!CI120="Yes"),OFFSET('Water Data'!$I$6,0,10*ROW('Water Data'!I114)),NA())</f>
        <v>#N/A</v>
      </c>
      <c r="U120" s="91" t="e">
        <f ca="true">+IF(AND(ISNUMBER(OFFSET('Water Data'!$I$9,0,10*ROW('Water Data'!I114))),'Data Summary'!CJ120="Yes"),OFFSET('Water Data'!$I$9,0,10*ROW('Water Data'!I114)),NA())</f>
        <v>#N/A</v>
      </c>
      <c r="V120" s="92" t="e">
        <f ca="true">+IF(AND(ISNUMBER(OFFSET('Sanitation Data'!$D$4,0,10*ROW('Sanitation Data'!D114))),'Data Summary'!CK120="Yes"),100-OFFSET('Sanitation Data'!$D$4,0,10*ROW('Sanitation Data'!D114)),NA())</f>
        <v>#N/A</v>
      </c>
      <c r="W120" s="92" t="e">
        <f ca="true">+IF(AND(ISNUMBER(OFFSET('Sanitation Data'!$D$6,0,10*ROW('Sanitation Data'!D114))),'Data Summary'!CL120="Yes"),OFFSET('Sanitation Data'!$D$6,0,10*ROW('Sanitation Data'!D114)),NA())</f>
        <v>#N/A</v>
      </c>
      <c r="X120" s="92" t="e">
        <f ca="true">+IF(AND(ISNUMBER(OFFSET('Sanitation Data'!$D$10,0,10*ROW('Sanitation Data'!D114))),'Data Summary'!CM120="Yes"),OFFSET('Sanitation Data'!$D$10,0,10*ROW('Sanitation Data'!D114)),NA())</f>
        <v>#N/A</v>
      </c>
      <c r="Y120" s="92" t="e">
        <f ca="true">+IF(AND(ISNUMBER(OFFSET('Sanitation Data'!$D$11,0,10*ROW('Sanitation Data'!D114))),'Data Summary'!CN120="Yes"),OFFSET('Sanitation Data'!$D$11,0,10*ROW('Sanitation Data'!D114)),NA())</f>
        <v>#N/A</v>
      </c>
      <c r="Z120" s="92" t="e">
        <f ca="true">+IF(AND(ISNUMBER(OFFSET('Sanitation Data'!$D$12,0,10*ROW('Sanitation Data'!D114))),'Data Summary'!CO120="Yes"),OFFSET('Sanitation Data'!$D$12,0,10*ROW('Sanitation Data'!D114)),NA())</f>
        <v>#N/A</v>
      </c>
      <c r="AA120" s="92" t="e">
        <f ca="true">+IF(AND(ISNUMBER(OFFSET('Sanitation Data'!$E$4,0,10*ROW('Sanitation Data'!E114))),'Data Summary'!CP120="Yes"),100-OFFSET('Sanitation Data'!$E$4,0,10*ROW('Sanitation Data'!E114)),NA())</f>
        <v>#N/A</v>
      </c>
      <c r="AB120" s="92" t="e">
        <f ca="true">+IF(AND(ISNUMBER(OFFSET('Sanitation Data'!$E$6,0,10*ROW('Sanitation Data'!E114))),'Data Summary'!CQ120="Yes"),OFFSET('Sanitation Data'!$E$6,0,10*ROW('Sanitation Data'!E114)),NA())</f>
        <v>#N/A</v>
      </c>
      <c r="AC120" s="92" t="e">
        <f ca="true">+IF(AND(ISNUMBER(OFFSET('Sanitation Data'!$E$10,0,10*ROW('Sanitation Data'!E114))),'Data Summary'!CR120="Yes"),OFFSET('Sanitation Data'!$E$10,0,10*ROW('Sanitation Data'!E114)),NA())</f>
        <v>#N/A</v>
      </c>
      <c r="AD120" s="92" t="e">
        <f ca="true">+IF(AND(ISNUMBER(OFFSET('Sanitation Data'!$E$11,0,10*ROW('Sanitation Data'!E114))),'Data Summary'!CS120="Yes"),OFFSET('Sanitation Data'!$E$11,0,10*ROW('Sanitation Data'!E114)),NA())</f>
        <v>#N/A</v>
      </c>
      <c r="AE120" s="92" t="e">
        <f ca="true">+IF(AND(ISNUMBER(OFFSET('Sanitation Data'!$E$12,0,10*ROW('Sanitation Data'!E114))),'Data Summary'!CT120="Yes"),OFFSET('Sanitation Data'!$E$12,0,10*ROW('Sanitation Data'!E114)),NA())</f>
        <v>#N/A</v>
      </c>
      <c r="AF120" s="92" t="e">
        <f ca="true">+IF(AND(ISNUMBER(OFFSET('Sanitation Data'!$F$4,0,10*ROW('Sanitation Data'!F114))),'Data Summary'!CU120="Yes"),100-OFFSET('Sanitation Data'!$F$4,0,10*ROW('Sanitation Data'!F114)),NA())</f>
        <v>#N/A</v>
      </c>
      <c r="AG120" s="92" t="e">
        <f ca="true">+IF(AND(ISNUMBER(OFFSET('Sanitation Data'!$F$6,0,10*ROW('Sanitation Data'!F114))),'Data Summary'!CV120="Yes"),OFFSET('Sanitation Data'!$F$6,0,10*ROW('Sanitation Data'!F114)),NA())</f>
        <v>#N/A</v>
      </c>
      <c r="AH120" s="92" t="e">
        <f ca="true">+IF(AND(ISNUMBER(OFFSET('Sanitation Data'!$F$10,0,10*ROW('Sanitation Data'!F114))),'Data Summary'!CW120="Yes"),OFFSET('Sanitation Data'!$F$10,0,10*ROW('Sanitation Data'!F114)),NA())</f>
        <v>#N/A</v>
      </c>
      <c r="AI120" s="92" t="e">
        <f ca="true">+IF(AND(ISNUMBER(OFFSET('Sanitation Data'!$F$11,0,10*ROW('Sanitation Data'!F114))),'Data Summary'!CX120="Yes"),OFFSET('Sanitation Data'!$F$11,0,10*ROW('Sanitation Data'!F114)),NA())</f>
        <v>#N/A</v>
      </c>
      <c r="AJ120" s="92" t="e">
        <f ca="true">+IF(AND(ISNUMBER(OFFSET('Sanitation Data'!$F$12,0,10*ROW('Sanitation Data'!F114))),'Data Summary'!CY120="Yes"),OFFSET('Sanitation Data'!$F$12,0,10*ROW('Sanitation Data'!F114)),NA())</f>
        <v>#N/A</v>
      </c>
      <c r="AK120" s="92" t="e">
        <f ca="true">+IF(AND(ISNUMBER(OFFSET('Sanitation Data'!$G$4,0,10*ROW('Sanitation Data'!G114))),'Data Summary'!CZ120="Yes"),100-OFFSET('Sanitation Data'!$G$4,0,10*ROW('Sanitation Data'!G114)),NA())</f>
        <v>#N/A</v>
      </c>
      <c r="AL120" s="92" t="e">
        <f ca="true">+IF(AND(ISNUMBER(OFFSET('Sanitation Data'!$G$6,0,10*ROW('Sanitation Data'!G114))),'Data Summary'!DA120="Yes"),OFFSET('Sanitation Data'!$G$6,0,10*ROW('Sanitation Data'!G114)),NA())</f>
        <v>#N/A</v>
      </c>
      <c r="AM120" s="92" t="e">
        <f ca="true">+IF(AND(ISNUMBER(OFFSET('Sanitation Data'!$G$10,0,10*ROW('Sanitation Data'!G114))),'Data Summary'!DB120="Yes"),OFFSET('Sanitation Data'!$G$10,0,10*ROW('Sanitation Data'!G114)),NA())</f>
        <v>#N/A</v>
      </c>
      <c r="AN120" s="92" t="e">
        <f ca="true">+IF(AND(ISNUMBER(OFFSET('Sanitation Data'!$G$11,0,10*ROW('Sanitation Data'!G114))),'Data Summary'!DC120="Yes"),OFFSET('Sanitation Data'!$G$11,0,10*ROW('Sanitation Data'!G114)),NA())</f>
        <v>#N/A</v>
      </c>
      <c r="AO120" s="92" t="e">
        <f ca="true">+IF(AND(ISNUMBER(OFFSET('Sanitation Data'!$G$12,0,10*ROW('Sanitation Data'!G114))),'Data Summary'!DD120="Yes"),OFFSET('Sanitation Data'!$G$12,0,10*ROW('Sanitation Data'!G114)),NA())</f>
        <v>#N/A</v>
      </c>
      <c r="AP120" s="92" t="e">
        <f ca="true">+IF(AND(ISNUMBER(OFFSET('Sanitation Data'!$H$4,0,10*ROW('Sanitation Data'!H114))),'Data Summary'!DE120="Yes"),100-OFFSET('Sanitation Data'!$H$4,0,10*ROW('Sanitation Data'!H114)),NA())</f>
        <v>#N/A</v>
      </c>
      <c r="AQ120" s="92" t="e">
        <f ca="true">+IF(AND(ISNUMBER(OFFSET('Sanitation Data'!$H$6,0,10*ROW('Sanitation Data'!H114))),'Data Summary'!DF120="Yes"),OFFSET('Sanitation Data'!$H$6,0,10*ROW('Sanitation Data'!H114)),NA())</f>
        <v>#N/A</v>
      </c>
      <c r="AR120" s="92" t="e">
        <f ca="true">+IF(AND(ISNUMBER(OFFSET('Sanitation Data'!$H$10,0,10*ROW('Sanitation Data'!H114))),'Data Summary'!DG120="Yes"),OFFSET('Sanitation Data'!$H$10,0,10*ROW('Sanitation Data'!H114)),NA())</f>
        <v>#N/A</v>
      </c>
      <c r="AS120" s="92" t="e">
        <f ca="true">+IF(AND(ISNUMBER(OFFSET('Sanitation Data'!$H$11,0,10*ROW('Sanitation Data'!H114))),'Data Summary'!DH120="Yes"),OFFSET('Sanitation Data'!$H$11,0,10*ROW('Sanitation Data'!H114)),NA())</f>
        <v>#N/A</v>
      </c>
      <c r="AT120" s="92" t="e">
        <f ca="true">+IF(AND(ISNUMBER(OFFSET('Sanitation Data'!$H$12,0,10*ROW('Sanitation Data'!H114))),'Data Summary'!DI120="Yes"),OFFSET('Sanitation Data'!$H$12,0,10*ROW('Sanitation Data'!H114)),NA())</f>
        <v>#N/A</v>
      </c>
      <c r="AU120" s="92" t="e">
        <f ca="true">+IF(AND(ISNUMBER(OFFSET('Sanitation Data'!$I$4,0,10*ROW('Sanitation Data'!I114))),'Data Summary'!DJ120="Yes"),100-OFFSET('Sanitation Data'!$I$4,0,10*ROW('Sanitation Data'!I114)),NA())</f>
        <v>#N/A</v>
      </c>
      <c r="AV120" s="92" t="e">
        <f ca="true">+IF(AND(ISNUMBER(OFFSET('Sanitation Data'!$I$6,0,10*ROW('Sanitation Data'!I114))),'Data Summary'!DK120="Yes"),OFFSET('Sanitation Data'!$I$6,0,10*ROW('Sanitation Data'!I114)),NA())</f>
        <v>#N/A</v>
      </c>
      <c r="AW120" s="92" t="e">
        <f ca="true">+IF(AND(ISNUMBER(OFFSET('Sanitation Data'!$I$10,0,10*ROW('Sanitation Data'!I114))),'Data Summary'!DL120="Yes"),OFFSET('Sanitation Data'!$I$10,0,10*ROW('Sanitation Data'!I114)),NA())</f>
        <v>#N/A</v>
      </c>
      <c r="AX120" s="92" t="e">
        <f ca="true">+IF(AND(ISNUMBER(OFFSET('Sanitation Data'!$I$11,0,10*ROW('Sanitation Data'!I114))),'Data Summary'!DM120="Yes"),OFFSET('Sanitation Data'!$I$11,0,10*ROW('Sanitation Data'!I114)),NA())</f>
        <v>#N/A</v>
      </c>
      <c r="AY120" s="92" t="e">
        <f ca="true">+IF(AND(ISNUMBER(OFFSET('Sanitation Data'!$I$12,0,10*ROW('Sanitation Data'!I114))),'Data Summary'!DN120="Yes"),OFFSET('Sanitation Data'!$I$12,0,10*ROW('Sanitation Data'!I114)),NA())</f>
        <v>#N/A</v>
      </c>
      <c r="AZ120" s="93" t="e">
        <f ca="true">+IF(AND(ISNUMBER(OFFSET('Hygiene Data'!$D$5,0,10*ROW('Hygiene Data'!D114))),'Data Summary'!DO120="Yes"),OFFSET('Hygiene Data'!$D$5,0,10*ROW('Hygiene Data'!D114)),NA())</f>
        <v>#N/A</v>
      </c>
      <c r="BA120" s="93" t="e">
        <f ca="true">+IF(AND(ISNUMBER(OFFSET('Hygiene Data'!$D$7,0,10*ROW('Hygiene Data'!D114))),'Data Summary'!DP120="Yes"),OFFSET('Hygiene Data'!$D$7,0,10*ROW('Hygiene Data'!D114)),NA())</f>
        <v>#N/A</v>
      </c>
      <c r="BB120" s="93" t="e">
        <f ca="true">+IF(AND(ISNUMBER(OFFSET('Hygiene Data'!$D$9,0,10*ROW('Hygiene Data'!D114))),'Data Summary'!DQ120="Yes"),OFFSET('Hygiene Data'!$D$9,0,10*ROW('Hygiene Data'!D114)),NA())</f>
        <v>#N/A</v>
      </c>
      <c r="BC120" s="93" t="e">
        <f ca="true">+IF(AND(ISNUMBER(OFFSET('Hygiene Data'!$E$5,0,10*ROW('Hygiene Data'!E114))),'Data Summary'!DR120="Yes"),OFFSET('Hygiene Data'!$E$5,0,10*ROW('Hygiene Data'!E114)),NA())</f>
        <v>#N/A</v>
      </c>
      <c r="BD120" s="93" t="e">
        <f ca="true">+IF(AND(ISNUMBER(OFFSET('Hygiene Data'!$E$7,0,10*ROW('Hygiene Data'!E114))),'Data Summary'!DS120="Yes"),OFFSET('Hygiene Data'!$E$7,0,10*ROW('Hygiene Data'!E114)),NA())</f>
        <v>#N/A</v>
      </c>
      <c r="BE120" s="93" t="e">
        <f ca="true">+IF(AND(ISNUMBER(OFFSET('Hygiene Data'!$E$9,0,10*ROW('Hygiene Data'!E114))),'Data Summary'!DT120="Yes"),OFFSET('Hygiene Data'!$E$9,0,10*ROW('Hygiene Data'!E114)),NA())</f>
        <v>#N/A</v>
      </c>
      <c r="BF120" s="93" t="e">
        <f ca="true">+IF(AND(ISNUMBER(OFFSET('Hygiene Data'!$F$5,0,10*ROW('Hygiene Data'!F114))),'Data Summary'!DU120="Yes"),OFFSET('Hygiene Data'!$F$5,0,10*ROW('Hygiene Data'!F114)),NA())</f>
        <v>#N/A</v>
      </c>
      <c r="BG120" s="93" t="e">
        <f ca="true">+IF(AND(ISNUMBER(OFFSET('Hygiene Data'!$F$7,0,10*ROW('Hygiene Data'!F114))),'Data Summary'!DV120="Yes"),OFFSET('Hygiene Data'!$F$7,0,10*ROW('Hygiene Data'!F114)),NA())</f>
        <v>#N/A</v>
      </c>
      <c r="BH120" s="93" t="e">
        <f ca="true">+IF(AND(ISNUMBER(OFFSET('Hygiene Data'!$F$9,0,10*ROW('Hygiene Data'!F114))),'Data Summary'!DW120="Yes"),OFFSET('Hygiene Data'!$F$9,0,10*ROW('Hygiene Data'!F114)),NA())</f>
        <v>#N/A</v>
      </c>
      <c r="BI120" s="93" t="e">
        <f ca="true">+IF(AND(ISNUMBER(OFFSET('Hygiene Data'!$G$5,0,10*ROW('Hygiene Data'!G114))),'Data Summary'!DX120="Yes"),OFFSET('Hygiene Data'!$G$5,0,10*ROW('Hygiene Data'!G114)),NA())</f>
        <v>#N/A</v>
      </c>
      <c r="BJ120" s="93" t="e">
        <f ca="true">+IF(AND(ISNUMBER(OFFSET('Hygiene Data'!$G$7,0,10*ROW('Hygiene Data'!G114))),'Data Summary'!DY120="Yes"),OFFSET('Hygiene Data'!$G$7,0,10*ROW('Hygiene Data'!G114)),NA())</f>
        <v>#N/A</v>
      </c>
      <c r="BK120" s="93" t="e">
        <f ca="true">+IF(AND(ISNUMBER(OFFSET('Hygiene Data'!$G$9,0,10*ROW('Hygiene Data'!G114))),'Data Summary'!DZ120="Yes"),OFFSET('Hygiene Data'!$G$9,0,10*ROW('Hygiene Data'!G114)),NA())</f>
        <v>#N/A</v>
      </c>
      <c r="BL120" s="93" t="e">
        <f ca="true">+IF(AND(ISNUMBER(OFFSET('Hygiene Data'!$H$5,0,10*ROW('Hygiene Data'!H114))),'Data Summary'!EA120="Yes"),OFFSET('Hygiene Data'!$H$5,0,10*ROW('Hygiene Data'!H114)),NA())</f>
        <v>#N/A</v>
      </c>
      <c r="BM120" s="93" t="e">
        <f ca="true">+IF(AND(ISNUMBER(OFFSET('Hygiene Data'!$H$7,0,10*ROW('Hygiene Data'!H114))),'Data Summary'!EB120="Yes"),OFFSET('Hygiene Data'!$H$7,0,10*ROW('Hygiene Data'!H114)),NA())</f>
        <v>#N/A</v>
      </c>
      <c r="BN120" s="93" t="e">
        <f ca="true">+IF(AND(ISNUMBER(OFFSET('Hygiene Data'!$H$9,0,10*ROW('Hygiene Data'!H114))),'Data Summary'!EC120="Yes"),OFFSET('Hygiene Data'!$H$9,0,10*ROW('Hygiene Data'!H114)),NA())</f>
        <v>#N/A</v>
      </c>
      <c r="BO120" s="93" t="e">
        <f ca="true">+IF(AND(ISNUMBER(OFFSET('Hygiene Data'!$I$5,0,10*ROW('Hygiene Data'!I114))),'Data Summary'!ED120="Yes"),OFFSET('Hygiene Data'!$I$5,0,10*ROW('Hygiene Data'!I114)),NA())</f>
        <v>#N/A</v>
      </c>
      <c r="BP120" s="93" t="e">
        <f ca="true">+IF(AND(ISNUMBER(OFFSET('Hygiene Data'!$I$7,0,10*ROW('Hygiene Data'!I114))),'Data Summary'!EE120="Yes"),OFFSET('Hygiene Data'!$I$7,0,10*ROW('Hygiene Data'!I114)),NA())</f>
        <v>#N/A</v>
      </c>
      <c r="BQ120" s="93" t="e">
        <f ca="true">+IF(AND(ISNUMBER(OFFSET('Hygiene Data'!$I$9,0,10*ROW('Hygiene Data'!I114))),'Data Summary'!EF120="Yes"),OFFSET('Hygiene Data'!$I$9,0,10*ROW('Hygiene Data'!I114)),NA())</f>
        <v>#N/A</v>
      </c>
    </row>
    <row xmlns:x14ac="http://schemas.microsoft.com/office/spreadsheetml/2009/9/ac" r="121" x14ac:dyDescent="0.2">
      <c r="A121" s="329" t="e">
        <f ca="true">+RIGHT('Data Summary'!A121,LEN('Data Summary'!A121)-9)</f>
        <v>#VALUE!</v>
      </c>
      <c r="B121" s="35" t="str">
        <f ca="true">+IF(ISTEXT('Data Summary'!B121),'Data Summary'!B121,"")</f>
        <v/>
      </c>
      <c r="C121" s="328" t="e">
        <f ca="true">+VALUE('Data Summary'!C121)</f>
        <v>#VALUE!</v>
      </c>
      <c r="D121" s="91" t="e">
        <f ca="true">+IF(AND(ISNUMBER(OFFSET('Water Data'!$D$4,0,10*ROW('Water Data'!D115))),'Data Summary'!BS121="Yes"),100-OFFSET('Water Data'!$D$4,0,10*ROW('Water Data'!D115)),NA())</f>
        <v>#N/A</v>
      </c>
      <c r="E121" s="91" t="e">
        <f ca="true">+IF(AND(ISNUMBER(OFFSET('Water Data'!$D$6,0,10*ROW('Water Data'!D115))),'Data Summary'!BT121="Yes"),OFFSET('Water Data'!$D$6,0,10*ROW('Water Data'!D115)),NA())</f>
        <v>#N/A</v>
      </c>
      <c r="F121" s="91" t="e">
        <f ca="true">+IF(AND(ISNUMBER(OFFSET('Water Data'!$D$9,0,10*ROW('Water Data'!D115))),'Data Summary'!BU121="Yes"),OFFSET('Water Data'!$D$9,0,10*ROW('Water Data'!D115)),NA())</f>
        <v>#N/A</v>
      </c>
      <c r="G121" s="91" t="e">
        <f ca="true">+IF(AND(ISNUMBER(OFFSET('Water Data'!$E$4,0,10*ROW('Water Data'!E115))),'Data Summary'!BV121="Yes"),100-OFFSET('Water Data'!$E$4,0,10*ROW('Water Data'!E115)),NA())</f>
        <v>#N/A</v>
      </c>
      <c r="H121" s="91" t="e">
        <f ca="true">+IF(AND(ISNUMBER(OFFSET('Water Data'!$E$6,0,10*ROW('Water Data'!E115))),'Data Summary'!BW121="Yes"),OFFSET('Water Data'!$E$6,0,10*ROW('Water Data'!E115)),NA())</f>
        <v>#N/A</v>
      </c>
      <c r="I121" s="91" t="e">
        <f ca="true">+IF(AND(ISNUMBER(OFFSET('Water Data'!$E$9,0,10*ROW('Water Data'!E115))),'Data Summary'!BX121="Yes"),OFFSET('Water Data'!$E$9,0,10*ROW('Water Data'!E115)),NA())</f>
        <v>#N/A</v>
      </c>
      <c r="J121" s="91" t="e">
        <f ca="true">+IF(AND(ISNUMBER(OFFSET('Water Data'!$F$4,0,10*ROW('Water Data'!F115))),'Data Summary'!BY121="Yes"),100-OFFSET('Water Data'!$F$4,0,10*ROW('Water Data'!F115)),NA())</f>
        <v>#N/A</v>
      </c>
      <c r="K121" s="91" t="e">
        <f ca="true">+IF(AND(ISNUMBER(OFFSET('Water Data'!$F$6,0,10*ROW('Water Data'!F115))),'Data Summary'!BZ121="Yes"),OFFSET('Water Data'!$F$6,0,10*ROW('Water Data'!F115)),NA())</f>
        <v>#N/A</v>
      </c>
      <c r="L121" s="91" t="e">
        <f ca="true">+IF(AND(ISNUMBER(OFFSET('Water Data'!$F$9,0,10*ROW('Water Data'!F115))),'Data Summary'!CA121="Yes"),OFFSET('Water Data'!$F$9,0,10*ROW('Water Data'!F115)),NA())</f>
        <v>#N/A</v>
      </c>
      <c r="M121" s="91" t="e">
        <f ca="true">+IF(AND(ISNUMBER(OFFSET('Water Data'!$G$4,0,10*ROW('Water Data'!G115))),'Data Summary'!CB121="Yes"),100-OFFSET('Water Data'!$G$4,0,10*ROW('Water Data'!G115)),NA())</f>
        <v>#N/A</v>
      </c>
      <c r="N121" s="91" t="e">
        <f ca="true">+IF(AND(ISNUMBER(OFFSET('Water Data'!$G$6,0,10*ROW('Water Data'!G115))),'Data Summary'!CC121="Yes"),OFFSET('Water Data'!$G$6,0,10*ROW('Water Data'!G115)),NA())</f>
        <v>#N/A</v>
      </c>
      <c r="O121" s="91" t="e">
        <f ca="true">+IF(AND(ISNUMBER(OFFSET('Water Data'!$G$9,0,10*ROW('Water Data'!G115))),'Data Summary'!CD121="Yes"),OFFSET('Water Data'!$G$9,0,10*ROW('Water Data'!G115)),NA())</f>
        <v>#N/A</v>
      </c>
      <c r="P121" s="91" t="e">
        <f ca="true">+IF(AND(ISNUMBER(OFFSET('Water Data'!$H$4,0,10*ROW('Water Data'!H115))),'Data Summary'!CE121="Yes"),100-OFFSET('Water Data'!$H$4,0,10*ROW('Water Data'!H115)),NA())</f>
        <v>#N/A</v>
      </c>
      <c r="Q121" s="91" t="e">
        <f ca="true">+IF(AND(ISNUMBER(OFFSET('Water Data'!$H$6,0,10*ROW('Water Data'!H115))),'Data Summary'!CF121="Yes"),OFFSET('Water Data'!$H$6,0,10*ROW('Water Data'!H115)),NA())</f>
        <v>#N/A</v>
      </c>
      <c r="R121" s="91" t="e">
        <f ca="true">+IF(AND(ISNUMBER(OFFSET('Water Data'!$H$9,0,10*ROW('Water Data'!H115))),'Data Summary'!CG121="Yes"),OFFSET('Water Data'!$H$9,0,10*ROW('Water Data'!H115)),NA())</f>
        <v>#N/A</v>
      </c>
      <c r="S121" s="91" t="e">
        <f ca="true">+IF(AND(ISNUMBER(OFFSET('Water Data'!$I$4,0,10*ROW('Water Data'!I115))),'Data Summary'!CH121="Yes"),100-OFFSET('Water Data'!$I$4,0,10*ROW('Water Data'!I115)),NA())</f>
        <v>#N/A</v>
      </c>
      <c r="T121" s="91" t="e">
        <f ca="true">+IF(AND(ISNUMBER(OFFSET('Water Data'!$I$6,0,10*ROW('Water Data'!I115))),'Data Summary'!CI121="Yes"),OFFSET('Water Data'!$I$6,0,10*ROW('Water Data'!I115)),NA())</f>
        <v>#N/A</v>
      </c>
      <c r="U121" s="91" t="e">
        <f ca="true">+IF(AND(ISNUMBER(OFFSET('Water Data'!$I$9,0,10*ROW('Water Data'!I115))),'Data Summary'!CJ121="Yes"),OFFSET('Water Data'!$I$9,0,10*ROW('Water Data'!I115)),NA())</f>
        <v>#N/A</v>
      </c>
      <c r="V121" s="92" t="e">
        <f ca="true">+IF(AND(ISNUMBER(OFFSET('Sanitation Data'!$D$4,0,10*ROW('Sanitation Data'!D115))),'Data Summary'!CK121="Yes"),100-OFFSET('Sanitation Data'!$D$4,0,10*ROW('Sanitation Data'!D115)),NA())</f>
        <v>#N/A</v>
      </c>
      <c r="W121" s="92" t="e">
        <f ca="true">+IF(AND(ISNUMBER(OFFSET('Sanitation Data'!$D$6,0,10*ROW('Sanitation Data'!D115))),'Data Summary'!CL121="Yes"),OFFSET('Sanitation Data'!$D$6,0,10*ROW('Sanitation Data'!D115)),NA())</f>
        <v>#N/A</v>
      </c>
      <c r="X121" s="92" t="e">
        <f ca="true">+IF(AND(ISNUMBER(OFFSET('Sanitation Data'!$D$10,0,10*ROW('Sanitation Data'!D115))),'Data Summary'!CM121="Yes"),OFFSET('Sanitation Data'!$D$10,0,10*ROW('Sanitation Data'!D115)),NA())</f>
        <v>#N/A</v>
      </c>
      <c r="Y121" s="92" t="e">
        <f ca="true">+IF(AND(ISNUMBER(OFFSET('Sanitation Data'!$D$11,0,10*ROW('Sanitation Data'!D115))),'Data Summary'!CN121="Yes"),OFFSET('Sanitation Data'!$D$11,0,10*ROW('Sanitation Data'!D115)),NA())</f>
        <v>#N/A</v>
      </c>
      <c r="Z121" s="92" t="e">
        <f ca="true">+IF(AND(ISNUMBER(OFFSET('Sanitation Data'!$D$12,0,10*ROW('Sanitation Data'!D115))),'Data Summary'!CO121="Yes"),OFFSET('Sanitation Data'!$D$12,0,10*ROW('Sanitation Data'!D115)),NA())</f>
        <v>#N/A</v>
      </c>
      <c r="AA121" s="92" t="e">
        <f ca="true">+IF(AND(ISNUMBER(OFFSET('Sanitation Data'!$E$4,0,10*ROW('Sanitation Data'!E115))),'Data Summary'!CP121="Yes"),100-OFFSET('Sanitation Data'!$E$4,0,10*ROW('Sanitation Data'!E115)),NA())</f>
        <v>#N/A</v>
      </c>
      <c r="AB121" s="92" t="e">
        <f ca="true">+IF(AND(ISNUMBER(OFFSET('Sanitation Data'!$E$6,0,10*ROW('Sanitation Data'!E115))),'Data Summary'!CQ121="Yes"),OFFSET('Sanitation Data'!$E$6,0,10*ROW('Sanitation Data'!E115)),NA())</f>
        <v>#N/A</v>
      </c>
      <c r="AC121" s="92" t="e">
        <f ca="true">+IF(AND(ISNUMBER(OFFSET('Sanitation Data'!$E$10,0,10*ROW('Sanitation Data'!E115))),'Data Summary'!CR121="Yes"),OFFSET('Sanitation Data'!$E$10,0,10*ROW('Sanitation Data'!E115)),NA())</f>
        <v>#N/A</v>
      </c>
      <c r="AD121" s="92" t="e">
        <f ca="true">+IF(AND(ISNUMBER(OFFSET('Sanitation Data'!$E$11,0,10*ROW('Sanitation Data'!E115))),'Data Summary'!CS121="Yes"),OFFSET('Sanitation Data'!$E$11,0,10*ROW('Sanitation Data'!E115)),NA())</f>
        <v>#N/A</v>
      </c>
      <c r="AE121" s="92" t="e">
        <f ca="true">+IF(AND(ISNUMBER(OFFSET('Sanitation Data'!$E$12,0,10*ROW('Sanitation Data'!E115))),'Data Summary'!CT121="Yes"),OFFSET('Sanitation Data'!$E$12,0,10*ROW('Sanitation Data'!E115)),NA())</f>
        <v>#N/A</v>
      </c>
      <c r="AF121" s="92" t="e">
        <f ca="true">+IF(AND(ISNUMBER(OFFSET('Sanitation Data'!$F$4,0,10*ROW('Sanitation Data'!F115))),'Data Summary'!CU121="Yes"),100-OFFSET('Sanitation Data'!$F$4,0,10*ROW('Sanitation Data'!F115)),NA())</f>
        <v>#N/A</v>
      </c>
      <c r="AG121" s="92" t="e">
        <f ca="true">+IF(AND(ISNUMBER(OFFSET('Sanitation Data'!$F$6,0,10*ROW('Sanitation Data'!F115))),'Data Summary'!CV121="Yes"),OFFSET('Sanitation Data'!$F$6,0,10*ROW('Sanitation Data'!F115)),NA())</f>
        <v>#N/A</v>
      </c>
      <c r="AH121" s="92" t="e">
        <f ca="true">+IF(AND(ISNUMBER(OFFSET('Sanitation Data'!$F$10,0,10*ROW('Sanitation Data'!F115))),'Data Summary'!CW121="Yes"),OFFSET('Sanitation Data'!$F$10,0,10*ROW('Sanitation Data'!F115)),NA())</f>
        <v>#N/A</v>
      </c>
      <c r="AI121" s="92" t="e">
        <f ca="true">+IF(AND(ISNUMBER(OFFSET('Sanitation Data'!$F$11,0,10*ROW('Sanitation Data'!F115))),'Data Summary'!CX121="Yes"),OFFSET('Sanitation Data'!$F$11,0,10*ROW('Sanitation Data'!F115)),NA())</f>
        <v>#N/A</v>
      </c>
      <c r="AJ121" s="92" t="e">
        <f ca="true">+IF(AND(ISNUMBER(OFFSET('Sanitation Data'!$F$12,0,10*ROW('Sanitation Data'!F115))),'Data Summary'!CY121="Yes"),OFFSET('Sanitation Data'!$F$12,0,10*ROW('Sanitation Data'!F115)),NA())</f>
        <v>#N/A</v>
      </c>
      <c r="AK121" s="92" t="e">
        <f ca="true">+IF(AND(ISNUMBER(OFFSET('Sanitation Data'!$G$4,0,10*ROW('Sanitation Data'!G115))),'Data Summary'!CZ121="Yes"),100-OFFSET('Sanitation Data'!$G$4,0,10*ROW('Sanitation Data'!G115)),NA())</f>
        <v>#N/A</v>
      </c>
      <c r="AL121" s="92" t="e">
        <f ca="true">+IF(AND(ISNUMBER(OFFSET('Sanitation Data'!$G$6,0,10*ROW('Sanitation Data'!G115))),'Data Summary'!DA121="Yes"),OFFSET('Sanitation Data'!$G$6,0,10*ROW('Sanitation Data'!G115)),NA())</f>
        <v>#N/A</v>
      </c>
      <c r="AM121" s="92" t="e">
        <f ca="true">+IF(AND(ISNUMBER(OFFSET('Sanitation Data'!$G$10,0,10*ROW('Sanitation Data'!G115))),'Data Summary'!DB121="Yes"),OFFSET('Sanitation Data'!$G$10,0,10*ROW('Sanitation Data'!G115)),NA())</f>
        <v>#N/A</v>
      </c>
      <c r="AN121" s="92" t="e">
        <f ca="true">+IF(AND(ISNUMBER(OFFSET('Sanitation Data'!$G$11,0,10*ROW('Sanitation Data'!G115))),'Data Summary'!DC121="Yes"),OFFSET('Sanitation Data'!$G$11,0,10*ROW('Sanitation Data'!G115)),NA())</f>
        <v>#N/A</v>
      </c>
      <c r="AO121" s="92" t="e">
        <f ca="true">+IF(AND(ISNUMBER(OFFSET('Sanitation Data'!$G$12,0,10*ROW('Sanitation Data'!G115))),'Data Summary'!DD121="Yes"),OFFSET('Sanitation Data'!$G$12,0,10*ROW('Sanitation Data'!G115)),NA())</f>
        <v>#N/A</v>
      </c>
      <c r="AP121" s="92" t="e">
        <f ca="true">+IF(AND(ISNUMBER(OFFSET('Sanitation Data'!$H$4,0,10*ROW('Sanitation Data'!H115))),'Data Summary'!DE121="Yes"),100-OFFSET('Sanitation Data'!$H$4,0,10*ROW('Sanitation Data'!H115)),NA())</f>
        <v>#N/A</v>
      </c>
      <c r="AQ121" s="92" t="e">
        <f ca="true">+IF(AND(ISNUMBER(OFFSET('Sanitation Data'!$H$6,0,10*ROW('Sanitation Data'!H115))),'Data Summary'!DF121="Yes"),OFFSET('Sanitation Data'!$H$6,0,10*ROW('Sanitation Data'!H115)),NA())</f>
        <v>#N/A</v>
      </c>
      <c r="AR121" s="92" t="e">
        <f ca="true">+IF(AND(ISNUMBER(OFFSET('Sanitation Data'!$H$10,0,10*ROW('Sanitation Data'!H115))),'Data Summary'!DG121="Yes"),OFFSET('Sanitation Data'!$H$10,0,10*ROW('Sanitation Data'!H115)),NA())</f>
        <v>#N/A</v>
      </c>
      <c r="AS121" s="92" t="e">
        <f ca="true">+IF(AND(ISNUMBER(OFFSET('Sanitation Data'!$H$11,0,10*ROW('Sanitation Data'!H115))),'Data Summary'!DH121="Yes"),OFFSET('Sanitation Data'!$H$11,0,10*ROW('Sanitation Data'!H115)),NA())</f>
        <v>#N/A</v>
      </c>
      <c r="AT121" s="92" t="e">
        <f ca="true">+IF(AND(ISNUMBER(OFFSET('Sanitation Data'!$H$12,0,10*ROW('Sanitation Data'!H115))),'Data Summary'!DI121="Yes"),OFFSET('Sanitation Data'!$H$12,0,10*ROW('Sanitation Data'!H115)),NA())</f>
        <v>#N/A</v>
      </c>
      <c r="AU121" s="92" t="e">
        <f ca="true">+IF(AND(ISNUMBER(OFFSET('Sanitation Data'!$I$4,0,10*ROW('Sanitation Data'!I115))),'Data Summary'!DJ121="Yes"),100-OFFSET('Sanitation Data'!$I$4,0,10*ROW('Sanitation Data'!I115)),NA())</f>
        <v>#N/A</v>
      </c>
      <c r="AV121" s="92" t="e">
        <f ca="true">+IF(AND(ISNUMBER(OFFSET('Sanitation Data'!$I$6,0,10*ROW('Sanitation Data'!I115))),'Data Summary'!DK121="Yes"),OFFSET('Sanitation Data'!$I$6,0,10*ROW('Sanitation Data'!I115)),NA())</f>
        <v>#N/A</v>
      </c>
      <c r="AW121" s="92" t="e">
        <f ca="true">+IF(AND(ISNUMBER(OFFSET('Sanitation Data'!$I$10,0,10*ROW('Sanitation Data'!I115))),'Data Summary'!DL121="Yes"),OFFSET('Sanitation Data'!$I$10,0,10*ROW('Sanitation Data'!I115)),NA())</f>
        <v>#N/A</v>
      </c>
      <c r="AX121" s="92" t="e">
        <f ca="true">+IF(AND(ISNUMBER(OFFSET('Sanitation Data'!$I$11,0,10*ROW('Sanitation Data'!I115))),'Data Summary'!DM121="Yes"),OFFSET('Sanitation Data'!$I$11,0,10*ROW('Sanitation Data'!I115)),NA())</f>
        <v>#N/A</v>
      </c>
      <c r="AY121" s="92" t="e">
        <f ca="true">+IF(AND(ISNUMBER(OFFSET('Sanitation Data'!$I$12,0,10*ROW('Sanitation Data'!I115))),'Data Summary'!DN121="Yes"),OFFSET('Sanitation Data'!$I$12,0,10*ROW('Sanitation Data'!I115)),NA())</f>
        <v>#N/A</v>
      </c>
      <c r="AZ121" s="93" t="e">
        <f ca="true">+IF(AND(ISNUMBER(OFFSET('Hygiene Data'!$D$5,0,10*ROW('Hygiene Data'!D115))),'Data Summary'!DO121="Yes"),OFFSET('Hygiene Data'!$D$5,0,10*ROW('Hygiene Data'!D115)),NA())</f>
        <v>#N/A</v>
      </c>
      <c r="BA121" s="93" t="e">
        <f ca="true">+IF(AND(ISNUMBER(OFFSET('Hygiene Data'!$D$7,0,10*ROW('Hygiene Data'!D115))),'Data Summary'!DP121="Yes"),OFFSET('Hygiene Data'!$D$7,0,10*ROW('Hygiene Data'!D115)),NA())</f>
        <v>#N/A</v>
      </c>
      <c r="BB121" s="93" t="e">
        <f ca="true">+IF(AND(ISNUMBER(OFFSET('Hygiene Data'!$D$9,0,10*ROW('Hygiene Data'!D115))),'Data Summary'!DQ121="Yes"),OFFSET('Hygiene Data'!$D$9,0,10*ROW('Hygiene Data'!D115)),NA())</f>
        <v>#N/A</v>
      </c>
      <c r="BC121" s="93" t="e">
        <f ca="true">+IF(AND(ISNUMBER(OFFSET('Hygiene Data'!$E$5,0,10*ROW('Hygiene Data'!E115))),'Data Summary'!DR121="Yes"),OFFSET('Hygiene Data'!$E$5,0,10*ROW('Hygiene Data'!E115)),NA())</f>
        <v>#N/A</v>
      </c>
      <c r="BD121" s="93" t="e">
        <f ca="true">+IF(AND(ISNUMBER(OFFSET('Hygiene Data'!$E$7,0,10*ROW('Hygiene Data'!E115))),'Data Summary'!DS121="Yes"),OFFSET('Hygiene Data'!$E$7,0,10*ROW('Hygiene Data'!E115)),NA())</f>
        <v>#N/A</v>
      </c>
      <c r="BE121" s="93" t="e">
        <f ca="true">+IF(AND(ISNUMBER(OFFSET('Hygiene Data'!$E$9,0,10*ROW('Hygiene Data'!E115))),'Data Summary'!DT121="Yes"),OFFSET('Hygiene Data'!$E$9,0,10*ROW('Hygiene Data'!E115)),NA())</f>
        <v>#N/A</v>
      </c>
      <c r="BF121" s="93" t="e">
        <f ca="true">+IF(AND(ISNUMBER(OFFSET('Hygiene Data'!$F$5,0,10*ROW('Hygiene Data'!F115))),'Data Summary'!DU121="Yes"),OFFSET('Hygiene Data'!$F$5,0,10*ROW('Hygiene Data'!F115)),NA())</f>
        <v>#N/A</v>
      </c>
      <c r="BG121" s="93" t="e">
        <f ca="true">+IF(AND(ISNUMBER(OFFSET('Hygiene Data'!$F$7,0,10*ROW('Hygiene Data'!F115))),'Data Summary'!DV121="Yes"),OFFSET('Hygiene Data'!$F$7,0,10*ROW('Hygiene Data'!F115)),NA())</f>
        <v>#N/A</v>
      </c>
      <c r="BH121" s="93" t="e">
        <f ca="true">+IF(AND(ISNUMBER(OFFSET('Hygiene Data'!$F$9,0,10*ROW('Hygiene Data'!F115))),'Data Summary'!DW121="Yes"),OFFSET('Hygiene Data'!$F$9,0,10*ROW('Hygiene Data'!F115)),NA())</f>
        <v>#N/A</v>
      </c>
      <c r="BI121" s="93" t="e">
        <f ca="true">+IF(AND(ISNUMBER(OFFSET('Hygiene Data'!$G$5,0,10*ROW('Hygiene Data'!G115))),'Data Summary'!DX121="Yes"),OFFSET('Hygiene Data'!$G$5,0,10*ROW('Hygiene Data'!G115)),NA())</f>
        <v>#N/A</v>
      </c>
      <c r="BJ121" s="93" t="e">
        <f ca="true">+IF(AND(ISNUMBER(OFFSET('Hygiene Data'!$G$7,0,10*ROW('Hygiene Data'!G115))),'Data Summary'!DY121="Yes"),OFFSET('Hygiene Data'!$G$7,0,10*ROW('Hygiene Data'!G115)),NA())</f>
        <v>#N/A</v>
      </c>
      <c r="BK121" s="93" t="e">
        <f ca="true">+IF(AND(ISNUMBER(OFFSET('Hygiene Data'!$G$9,0,10*ROW('Hygiene Data'!G115))),'Data Summary'!DZ121="Yes"),OFFSET('Hygiene Data'!$G$9,0,10*ROW('Hygiene Data'!G115)),NA())</f>
        <v>#N/A</v>
      </c>
      <c r="BL121" s="93" t="e">
        <f ca="true">+IF(AND(ISNUMBER(OFFSET('Hygiene Data'!$H$5,0,10*ROW('Hygiene Data'!H115))),'Data Summary'!EA121="Yes"),OFFSET('Hygiene Data'!$H$5,0,10*ROW('Hygiene Data'!H115)),NA())</f>
        <v>#N/A</v>
      </c>
      <c r="BM121" s="93" t="e">
        <f ca="true">+IF(AND(ISNUMBER(OFFSET('Hygiene Data'!$H$7,0,10*ROW('Hygiene Data'!H115))),'Data Summary'!EB121="Yes"),OFFSET('Hygiene Data'!$H$7,0,10*ROW('Hygiene Data'!H115)),NA())</f>
        <v>#N/A</v>
      </c>
      <c r="BN121" s="93" t="e">
        <f ca="true">+IF(AND(ISNUMBER(OFFSET('Hygiene Data'!$H$9,0,10*ROW('Hygiene Data'!H115))),'Data Summary'!EC121="Yes"),OFFSET('Hygiene Data'!$H$9,0,10*ROW('Hygiene Data'!H115)),NA())</f>
        <v>#N/A</v>
      </c>
      <c r="BO121" s="93" t="e">
        <f ca="true">+IF(AND(ISNUMBER(OFFSET('Hygiene Data'!$I$5,0,10*ROW('Hygiene Data'!I115))),'Data Summary'!ED121="Yes"),OFFSET('Hygiene Data'!$I$5,0,10*ROW('Hygiene Data'!I115)),NA())</f>
        <v>#N/A</v>
      </c>
      <c r="BP121" s="93" t="e">
        <f ca="true">+IF(AND(ISNUMBER(OFFSET('Hygiene Data'!$I$7,0,10*ROW('Hygiene Data'!I115))),'Data Summary'!EE121="Yes"),OFFSET('Hygiene Data'!$I$7,0,10*ROW('Hygiene Data'!I115)),NA())</f>
        <v>#N/A</v>
      </c>
      <c r="BQ121" s="93" t="e">
        <f ca="true">+IF(AND(ISNUMBER(OFFSET('Hygiene Data'!$I$9,0,10*ROW('Hygiene Data'!I115))),'Data Summary'!EF121="Yes"),OFFSET('Hygiene Data'!$I$9,0,10*ROW('Hygiene Data'!I115)),NA())</f>
        <v>#N/A</v>
      </c>
    </row>
    <row xmlns:x14ac="http://schemas.microsoft.com/office/spreadsheetml/2009/9/ac" r="122" x14ac:dyDescent="0.2">
      <c r="A122" s="329" t="e">
        <f ca="true">+RIGHT('Data Summary'!A122,LEN('Data Summary'!A122)-9)</f>
        <v>#VALUE!</v>
      </c>
      <c r="B122" s="35" t="str">
        <f ca="true">+IF(ISTEXT('Data Summary'!B122),'Data Summary'!B122,"")</f>
        <v/>
      </c>
      <c r="C122" s="328" t="e">
        <f ca="true">+VALUE('Data Summary'!C122)</f>
        <v>#VALUE!</v>
      </c>
      <c r="D122" s="91" t="e">
        <f ca="true">+IF(AND(ISNUMBER(OFFSET('Water Data'!$D$4,0,10*ROW('Water Data'!D116))),'Data Summary'!BS122="Yes"),100-OFFSET('Water Data'!$D$4,0,10*ROW('Water Data'!D116)),NA())</f>
        <v>#N/A</v>
      </c>
      <c r="E122" s="91" t="e">
        <f ca="true">+IF(AND(ISNUMBER(OFFSET('Water Data'!$D$6,0,10*ROW('Water Data'!D116))),'Data Summary'!BT122="Yes"),OFFSET('Water Data'!$D$6,0,10*ROW('Water Data'!D116)),NA())</f>
        <v>#N/A</v>
      </c>
      <c r="F122" s="91" t="e">
        <f ca="true">+IF(AND(ISNUMBER(OFFSET('Water Data'!$D$9,0,10*ROW('Water Data'!D116))),'Data Summary'!BU122="Yes"),OFFSET('Water Data'!$D$9,0,10*ROW('Water Data'!D116)),NA())</f>
        <v>#N/A</v>
      </c>
      <c r="G122" s="91" t="e">
        <f ca="true">+IF(AND(ISNUMBER(OFFSET('Water Data'!$E$4,0,10*ROW('Water Data'!E116))),'Data Summary'!BV122="Yes"),100-OFFSET('Water Data'!$E$4,0,10*ROW('Water Data'!E116)),NA())</f>
        <v>#N/A</v>
      </c>
      <c r="H122" s="91" t="e">
        <f ca="true">+IF(AND(ISNUMBER(OFFSET('Water Data'!$E$6,0,10*ROW('Water Data'!E116))),'Data Summary'!BW122="Yes"),OFFSET('Water Data'!$E$6,0,10*ROW('Water Data'!E116)),NA())</f>
        <v>#N/A</v>
      </c>
      <c r="I122" s="91" t="e">
        <f ca="true">+IF(AND(ISNUMBER(OFFSET('Water Data'!$E$9,0,10*ROW('Water Data'!E116))),'Data Summary'!BX122="Yes"),OFFSET('Water Data'!$E$9,0,10*ROW('Water Data'!E116)),NA())</f>
        <v>#N/A</v>
      </c>
      <c r="J122" s="91" t="e">
        <f ca="true">+IF(AND(ISNUMBER(OFFSET('Water Data'!$F$4,0,10*ROW('Water Data'!F116))),'Data Summary'!BY122="Yes"),100-OFFSET('Water Data'!$F$4,0,10*ROW('Water Data'!F116)),NA())</f>
        <v>#N/A</v>
      </c>
      <c r="K122" s="91" t="e">
        <f ca="true">+IF(AND(ISNUMBER(OFFSET('Water Data'!$F$6,0,10*ROW('Water Data'!F116))),'Data Summary'!BZ122="Yes"),OFFSET('Water Data'!$F$6,0,10*ROW('Water Data'!F116)),NA())</f>
        <v>#N/A</v>
      </c>
      <c r="L122" s="91" t="e">
        <f ca="true">+IF(AND(ISNUMBER(OFFSET('Water Data'!$F$9,0,10*ROW('Water Data'!F116))),'Data Summary'!CA122="Yes"),OFFSET('Water Data'!$F$9,0,10*ROW('Water Data'!F116)),NA())</f>
        <v>#N/A</v>
      </c>
      <c r="M122" s="91" t="e">
        <f ca="true">+IF(AND(ISNUMBER(OFFSET('Water Data'!$G$4,0,10*ROW('Water Data'!G116))),'Data Summary'!CB122="Yes"),100-OFFSET('Water Data'!$G$4,0,10*ROW('Water Data'!G116)),NA())</f>
        <v>#N/A</v>
      </c>
      <c r="N122" s="91" t="e">
        <f ca="true">+IF(AND(ISNUMBER(OFFSET('Water Data'!$G$6,0,10*ROW('Water Data'!G116))),'Data Summary'!CC122="Yes"),OFFSET('Water Data'!$G$6,0,10*ROW('Water Data'!G116)),NA())</f>
        <v>#N/A</v>
      </c>
      <c r="O122" s="91" t="e">
        <f ca="true">+IF(AND(ISNUMBER(OFFSET('Water Data'!$G$9,0,10*ROW('Water Data'!G116))),'Data Summary'!CD122="Yes"),OFFSET('Water Data'!$G$9,0,10*ROW('Water Data'!G116)),NA())</f>
        <v>#N/A</v>
      </c>
      <c r="P122" s="91" t="e">
        <f ca="true">+IF(AND(ISNUMBER(OFFSET('Water Data'!$H$4,0,10*ROW('Water Data'!H116))),'Data Summary'!CE122="Yes"),100-OFFSET('Water Data'!$H$4,0,10*ROW('Water Data'!H116)),NA())</f>
        <v>#N/A</v>
      </c>
      <c r="Q122" s="91" t="e">
        <f ca="true">+IF(AND(ISNUMBER(OFFSET('Water Data'!$H$6,0,10*ROW('Water Data'!H116))),'Data Summary'!CF122="Yes"),OFFSET('Water Data'!$H$6,0,10*ROW('Water Data'!H116)),NA())</f>
        <v>#N/A</v>
      </c>
      <c r="R122" s="91" t="e">
        <f ca="true">+IF(AND(ISNUMBER(OFFSET('Water Data'!$H$9,0,10*ROW('Water Data'!H116))),'Data Summary'!CG122="Yes"),OFFSET('Water Data'!$H$9,0,10*ROW('Water Data'!H116)),NA())</f>
        <v>#N/A</v>
      </c>
      <c r="S122" s="91" t="e">
        <f ca="true">+IF(AND(ISNUMBER(OFFSET('Water Data'!$I$4,0,10*ROW('Water Data'!I116))),'Data Summary'!CH122="Yes"),100-OFFSET('Water Data'!$I$4,0,10*ROW('Water Data'!I116)),NA())</f>
        <v>#N/A</v>
      </c>
      <c r="T122" s="91" t="e">
        <f ca="true">+IF(AND(ISNUMBER(OFFSET('Water Data'!$I$6,0,10*ROW('Water Data'!I116))),'Data Summary'!CI122="Yes"),OFFSET('Water Data'!$I$6,0,10*ROW('Water Data'!I116)),NA())</f>
        <v>#N/A</v>
      </c>
      <c r="U122" s="91" t="e">
        <f ca="true">+IF(AND(ISNUMBER(OFFSET('Water Data'!$I$9,0,10*ROW('Water Data'!I116))),'Data Summary'!CJ122="Yes"),OFFSET('Water Data'!$I$9,0,10*ROW('Water Data'!I116)),NA())</f>
        <v>#N/A</v>
      </c>
      <c r="V122" s="92" t="e">
        <f ca="true">+IF(AND(ISNUMBER(OFFSET('Sanitation Data'!$D$4,0,10*ROW('Sanitation Data'!D116))),'Data Summary'!CK122="Yes"),100-OFFSET('Sanitation Data'!$D$4,0,10*ROW('Sanitation Data'!D116)),NA())</f>
        <v>#N/A</v>
      </c>
      <c r="W122" s="92" t="e">
        <f ca="true">+IF(AND(ISNUMBER(OFFSET('Sanitation Data'!$D$6,0,10*ROW('Sanitation Data'!D116))),'Data Summary'!CL122="Yes"),OFFSET('Sanitation Data'!$D$6,0,10*ROW('Sanitation Data'!D116)),NA())</f>
        <v>#N/A</v>
      </c>
      <c r="X122" s="92" t="e">
        <f ca="true">+IF(AND(ISNUMBER(OFFSET('Sanitation Data'!$D$10,0,10*ROW('Sanitation Data'!D116))),'Data Summary'!CM122="Yes"),OFFSET('Sanitation Data'!$D$10,0,10*ROW('Sanitation Data'!D116)),NA())</f>
        <v>#N/A</v>
      </c>
      <c r="Y122" s="92" t="e">
        <f ca="true">+IF(AND(ISNUMBER(OFFSET('Sanitation Data'!$D$11,0,10*ROW('Sanitation Data'!D116))),'Data Summary'!CN122="Yes"),OFFSET('Sanitation Data'!$D$11,0,10*ROW('Sanitation Data'!D116)),NA())</f>
        <v>#N/A</v>
      </c>
      <c r="Z122" s="92" t="e">
        <f ca="true">+IF(AND(ISNUMBER(OFFSET('Sanitation Data'!$D$12,0,10*ROW('Sanitation Data'!D116))),'Data Summary'!CO122="Yes"),OFFSET('Sanitation Data'!$D$12,0,10*ROW('Sanitation Data'!D116)),NA())</f>
        <v>#N/A</v>
      </c>
      <c r="AA122" s="92" t="e">
        <f ca="true">+IF(AND(ISNUMBER(OFFSET('Sanitation Data'!$E$4,0,10*ROW('Sanitation Data'!E116))),'Data Summary'!CP122="Yes"),100-OFFSET('Sanitation Data'!$E$4,0,10*ROW('Sanitation Data'!E116)),NA())</f>
        <v>#N/A</v>
      </c>
      <c r="AB122" s="92" t="e">
        <f ca="true">+IF(AND(ISNUMBER(OFFSET('Sanitation Data'!$E$6,0,10*ROW('Sanitation Data'!E116))),'Data Summary'!CQ122="Yes"),OFFSET('Sanitation Data'!$E$6,0,10*ROW('Sanitation Data'!E116)),NA())</f>
        <v>#N/A</v>
      </c>
      <c r="AC122" s="92" t="e">
        <f ca="true">+IF(AND(ISNUMBER(OFFSET('Sanitation Data'!$E$10,0,10*ROW('Sanitation Data'!E116))),'Data Summary'!CR122="Yes"),OFFSET('Sanitation Data'!$E$10,0,10*ROW('Sanitation Data'!E116)),NA())</f>
        <v>#N/A</v>
      </c>
      <c r="AD122" s="92" t="e">
        <f ca="true">+IF(AND(ISNUMBER(OFFSET('Sanitation Data'!$E$11,0,10*ROW('Sanitation Data'!E116))),'Data Summary'!CS122="Yes"),OFFSET('Sanitation Data'!$E$11,0,10*ROW('Sanitation Data'!E116)),NA())</f>
        <v>#N/A</v>
      </c>
      <c r="AE122" s="92" t="e">
        <f ca="true">+IF(AND(ISNUMBER(OFFSET('Sanitation Data'!$E$12,0,10*ROW('Sanitation Data'!E116))),'Data Summary'!CT122="Yes"),OFFSET('Sanitation Data'!$E$12,0,10*ROW('Sanitation Data'!E116)),NA())</f>
        <v>#N/A</v>
      </c>
      <c r="AF122" s="92" t="e">
        <f ca="true">+IF(AND(ISNUMBER(OFFSET('Sanitation Data'!$F$4,0,10*ROW('Sanitation Data'!F116))),'Data Summary'!CU122="Yes"),100-OFFSET('Sanitation Data'!$F$4,0,10*ROW('Sanitation Data'!F116)),NA())</f>
        <v>#N/A</v>
      </c>
      <c r="AG122" s="92" t="e">
        <f ca="true">+IF(AND(ISNUMBER(OFFSET('Sanitation Data'!$F$6,0,10*ROW('Sanitation Data'!F116))),'Data Summary'!CV122="Yes"),OFFSET('Sanitation Data'!$F$6,0,10*ROW('Sanitation Data'!F116)),NA())</f>
        <v>#N/A</v>
      </c>
      <c r="AH122" s="92" t="e">
        <f ca="true">+IF(AND(ISNUMBER(OFFSET('Sanitation Data'!$F$10,0,10*ROW('Sanitation Data'!F116))),'Data Summary'!CW122="Yes"),OFFSET('Sanitation Data'!$F$10,0,10*ROW('Sanitation Data'!F116)),NA())</f>
        <v>#N/A</v>
      </c>
      <c r="AI122" s="92" t="e">
        <f ca="true">+IF(AND(ISNUMBER(OFFSET('Sanitation Data'!$F$11,0,10*ROW('Sanitation Data'!F116))),'Data Summary'!CX122="Yes"),OFFSET('Sanitation Data'!$F$11,0,10*ROW('Sanitation Data'!F116)),NA())</f>
        <v>#N/A</v>
      </c>
      <c r="AJ122" s="92" t="e">
        <f ca="true">+IF(AND(ISNUMBER(OFFSET('Sanitation Data'!$F$12,0,10*ROW('Sanitation Data'!F116))),'Data Summary'!CY122="Yes"),OFFSET('Sanitation Data'!$F$12,0,10*ROW('Sanitation Data'!F116)),NA())</f>
        <v>#N/A</v>
      </c>
      <c r="AK122" s="92" t="e">
        <f ca="true">+IF(AND(ISNUMBER(OFFSET('Sanitation Data'!$G$4,0,10*ROW('Sanitation Data'!G116))),'Data Summary'!CZ122="Yes"),100-OFFSET('Sanitation Data'!$G$4,0,10*ROW('Sanitation Data'!G116)),NA())</f>
        <v>#N/A</v>
      </c>
      <c r="AL122" s="92" t="e">
        <f ca="true">+IF(AND(ISNUMBER(OFFSET('Sanitation Data'!$G$6,0,10*ROW('Sanitation Data'!G116))),'Data Summary'!DA122="Yes"),OFFSET('Sanitation Data'!$G$6,0,10*ROW('Sanitation Data'!G116)),NA())</f>
        <v>#N/A</v>
      </c>
      <c r="AM122" s="92" t="e">
        <f ca="true">+IF(AND(ISNUMBER(OFFSET('Sanitation Data'!$G$10,0,10*ROW('Sanitation Data'!G116))),'Data Summary'!DB122="Yes"),OFFSET('Sanitation Data'!$G$10,0,10*ROW('Sanitation Data'!G116)),NA())</f>
        <v>#N/A</v>
      </c>
      <c r="AN122" s="92" t="e">
        <f ca="true">+IF(AND(ISNUMBER(OFFSET('Sanitation Data'!$G$11,0,10*ROW('Sanitation Data'!G116))),'Data Summary'!DC122="Yes"),OFFSET('Sanitation Data'!$G$11,0,10*ROW('Sanitation Data'!G116)),NA())</f>
        <v>#N/A</v>
      </c>
      <c r="AO122" s="92" t="e">
        <f ca="true">+IF(AND(ISNUMBER(OFFSET('Sanitation Data'!$G$12,0,10*ROW('Sanitation Data'!G116))),'Data Summary'!DD122="Yes"),OFFSET('Sanitation Data'!$G$12,0,10*ROW('Sanitation Data'!G116)),NA())</f>
        <v>#N/A</v>
      </c>
      <c r="AP122" s="92" t="e">
        <f ca="true">+IF(AND(ISNUMBER(OFFSET('Sanitation Data'!$H$4,0,10*ROW('Sanitation Data'!H116))),'Data Summary'!DE122="Yes"),100-OFFSET('Sanitation Data'!$H$4,0,10*ROW('Sanitation Data'!H116)),NA())</f>
        <v>#N/A</v>
      </c>
      <c r="AQ122" s="92" t="e">
        <f ca="true">+IF(AND(ISNUMBER(OFFSET('Sanitation Data'!$H$6,0,10*ROW('Sanitation Data'!H116))),'Data Summary'!DF122="Yes"),OFFSET('Sanitation Data'!$H$6,0,10*ROW('Sanitation Data'!H116)),NA())</f>
        <v>#N/A</v>
      </c>
      <c r="AR122" s="92" t="e">
        <f ca="true">+IF(AND(ISNUMBER(OFFSET('Sanitation Data'!$H$10,0,10*ROW('Sanitation Data'!H116))),'Data Summary'!DG122="Yes"),OFFSET('Sanitation Data'!$H$10,0,10*ROW('Sanitation Data'!H116)),NA())</f>
        <v>#N/A</v>
      </c>
      <c r="AS122" s="92" t="e">
        <f ca="true">+IF(AND(ISNUMBER(OFFSET('Sanitation Data'!$H$11,0,10*ROW('Sanitation Data'!H116))),'Data Summary'!DH122="Yes"),OFFSET('Sanitation Data'!$H$11,0,10*ROW('Sanitation Data'!H116)),NA())</f>
        <v>#N/A</v>
      </c>
      <c r="AT122" s="92" t="e">
        <f ca="true">+IF(AND(ISNUMBER(OFFSET('Sanitation Data'!$H$12,0,10*ROW('Sanitation Data'!H116))),'Data Summary'!DI122="Yes"),OFFSET('Sanitation Data'!$H$12,0,10*ROW('Sanitation Data'!H116)),NA())</f>
        <v>#N/A</v>
      </c>
      <c r="AU122" s="92" t="e">
        <f ca="true">+IF(AND(ISNUMBER(OFFSET('Sanitation Data'!$I$4,0,10*ROW('Sanitation Data'!I116))),'Data Summary'!DJ122="Yes"),100-OFFSET('Sanitation Data'!$I$4,0,10*ROW('Sanitation Data'!I116)),NA())</f>
        <v>#N/A</v>
      </c>
      <c r="AV122" s="92" t="e">
        <f ca="true">+IF(AND(ISNUMBER(OFFSET('Sanitation Data'!$I$6,0,10*ROW('Sanitation Data'!I116))),'Data Summary'!DK122="Yes"),OFFSET('Sanitation Data'!$I$6,0,10*ROW('Sanitation Data'!I116)),NA())</f>
        <v>#N/A</v>
      </c>
      <c r="AW122" s="92" t="e">
        <f ca="true">+IF(AND(ISNUMBER(OFFSET('Sanitation Data'!$I$10,0,10*ROW('Sanitation Data'!I116))),'Data Summary'!DL122="Yes"),OFFSET('Sanitation Data'!$I$10,0,10*ROW('Sanitation Data'!I116)),NA())</f>
        <v>#N/A</v>
      </c>
      <c r="AX122" s="92" t="e">
        <f ca="true">+IF(AND(ISNUMBER(OFFSET('Sanitation Data'!$I$11,0,10*ROW('Sanitation Data'!I116))),'Data Summary'!DM122="Yes"),OFFSET('Sanitation Data'!$I$11,0,10*ROW('Sanitation Data'!I116)),NA())</f>
        <v>#N/A</v>
      </c>
      <c r="AY122" s="92" t="e">
        <f ca="true">+IF(AND(ISNUMBER(OFFSET('Sanitation Data'!$I$12,0,10*ROW('Sanitation Data'!I116))),'Data Summary'!DN122="Yes"),OFFSET('Sanitation Data'!$I$12,0,10*ROW('Sanitation Data'!I116)),NA())</f>
        <v>#N/A</v>
      </c>
      <c r="AZ122" s="93" t="e">
        <f ca="true">+IF(AND(ISNUMBER(OFFSET('Hygiene Data'!$D$5,0,10*ROW('Hygiene Data'!D116))),'Data Summary'!DO122="Yes"),OFFSET('Hygiene Data'!$D$5,0,10*ROW('Hygiene Data'!D116)),NA())</f>
        <v>#N/A</v>
      </c>
      <c r="BA122" s="93" t="e">
        <f ca="true">+IF(AND(ISNUMBER(OFFSET('Hygiene Data'!$D$7,0,10*ROW('Hygiene Data'!D116))),'Data Summary'!DP122="Yes"),OFFSET('Hygiene Data'!$D$7,0,10*ROW('Hygiene Data'!D116)),NA())</f>
        <v>#N/A</v>
      </c>
      <c r="BB122" s="93" t="e">
        <f ca="true">+IF(AND(ISNUMBER(OFFSET('Hygiene Data'!$D$9,0,10*ROW('Hygiene Data'!D116))),'Data Summary'!DQ122="Yes"),OFFSET('Hygiene Data'!$D$9,0,10*ROW('Hygiene Data'!D116)),NA())</f>
        <v>#N/A</v>
      </c>
      <c r="BC122" s="93" t="e">
        <f ca="true">+IF(AND(ISNUMBER(OFFSET('Hygiene Data'!$E$5,0,10*ROW('Hygiene Data'!E116))),'Data Summary'!DR122="Yes"),OFFSET('Hygiene Data'!$E$5,0,10*ROW('Hygiene Data'!E116)),NA())</f>
        <v>#N/A</v>
      </c>
      <c r="BD122" s="93" t="e">
        <f ca="true">+IF(AND(ISNUMBER(OFFSET('Hygiene Data'!$E$7,0,10*ROW('Hygiene Data'!E116))),'Data Summary'!DS122="Yes"),OFFSET('Hygiene Data'!$E$7,0,10*ROW('Hygiene Data'!E116)),NA())</f>
        <v>#N/A</v>
      </c>
      <c r="BE122" s="93" t="e">
        <f ca="true">+IF(AND(ISNUMBER(OFFSET('Hygiene Data'!$E$9,0,10*ROW('Hygiene Data'!E116))),'Data Summary'!DT122="Yes"),OFFSET('Hygiene Data'!$E$9,0,10*ROW('Hygiene Data'!E116)),NA())</f>
        <v>#N/A</v>
      </c>
      <c r="BF122" s="93" t="e">
        <f ca="true">+IF(AND(ISNUMBER(OFFSET('Hygiene Data'!$F$5,0,10*ROW('Hygiene Data'!F116))),'Data Summary'!DU122="Yes"),OFFSET('Hygiene Data'!$F$5,0,10*ROW('Hygiene Data'!F116)),NA())</f>
        <v>#N/A</v>
      </c>
      <c r="BG122" s="93" t="e">
        <f ca="true">+IF(AND(ISNUMBER(OFFSET('Hygiene Data'!$F$7,0,10*ROW('Hygiene Data'!F116))),'Data Summary'!DV122="Yes"),OFFSET('Hygiene Data'!$F$7,0,10*ROW('Hygiene Data'!F116)),NA())</f>
        <v>#N/A</v>
      </c>
      <c r="BH122" s="93" t="e">
        <f ca="true">+IF(AND(ISNUMBER(OFFSET('Hygiene Data'!$F$9,0,10*ROW('Hygiene Data'!F116))),'Data Summary'!DW122="Yes"),OFFSET('Hygiene Data'!$F$9,0,10*ROW('Hygiene Data'!F116)),NA())</f>
        <v>#N/A</v>
      </c>
      <c r="BI122" s="93" t="e">
        <f ca="true">+IF(AND(ISNUMBER(OFFSET('Hygiene Data'!$G$5,0,10*ROW('Hygiene Data'!G116))),'Data Summary'!DX122="Yes"),OFFSET('Hygiene Data'!$G$5,0,10*ROW('Hygiene Data'!G116)),NA())</f>
        <v>#N/A</v>
      </c>
      <c r="BJ122" s="93" t="e">
        <f ca="true">+IF(AND(ISNUMBER(OFFSET('Hygiene Data'!$G$7,0,10*ROW('Hygiene Data'!G116))),'Data Summary'!DY122="Yes"),OFFSET('Hygiene Data'!$G$7,0,10*ROW('Hygiene Data'!G116)),NA())</f>
        <v>#N/A</v>
      </c>
      <c r="BK122" s="93" t="e">
        <f ca="true">+IF(AND(ISNUMBER(OFFSET('Hygiene Data'!$G$9,0,10*ROW('Hygiene Data'!G116))),'Data Summary'!DZ122="Yes"),OFFSET('Hygiene Data'!$G$9,0,10*ROW('Hygiene Data'!G116)),NA())</f>
        <v>#N/A</v>
      </c>
      <c r="BL122" s="93" t="e">
        <f ca="true">+IF(AND(ISNUMBER(OFFSET('Hygiene Data'!$H$5,0,10*ROW('Hygiene Data'!H116))),'Data Summary'!EA122="Yes"),OFFSET('Hygiene Data'!$H$5,0,10*ROW('Hygiene Data'!H116)),NA())</f>
        <v>#N/A</v>
      </c>
      <c r="BM122" s="93" t="e">
        <f ca="true">+IF(AND(ISNUMBER(OFFSET('Hygiene Data'!$H$7,0,10*ROW('Hygiene Data'!H116))),'Data Summary'!EB122="Yes"),OFFSET('Hygiene Data'!$H$7,0,10*ROW('Hygiene Data'!H116)),NA())</f>
        <v>#N/A</v>
      </c>
      <c r="BN122" s="93" t="e">
        <f ca="true">+IF(AND(ISNUMBER(OFFSET('Hygiene Data'!$H$9,0,10*ROW('Hygiene Data'!H116))),'Data Summary'!EC122="Yes"),OFFSET('Hygiene Data'!$H$9,0,10*ROW('Hygiene Data'!H116)),NA())</f>
        <v>#N/A</v>
      </c>
      <c r="BO122" s="93" t="e">
        <f ca="true">+IF(AND(ISNUMBER(OFFSET('Hygiene Data'!$I$5,0,10*ROW('Hygiene Data'!I116))),'Data Summary'!ED122="Yes"),OFFSET('Hygiene Data'!$I$5,0,10*ROW('Hygiene Data'!I116)),NA())</f>
        <v>#N/A</v>
      </c>
      <c r="BP122" s="93" t="e">
        <f ca="true">+IF(AND(ISNUMBER(OFFSET('Hygiene Data'!$I$7,0,10*ROW('Hygiene Data'!I116))),'Data Summary'!EE122="Yes"),OFFSET('Hygiene Data'!$I$7,0,10*ROW('Hygiene Data'!I116)),NA())</f>
        <v>#N/A</v>
      </c>
      <c r="BQ122" s="93" t="e">
        <f ca="true">+IF(AND(ISNUMBER(OFFSET('Hygiene Data'!$I$9,0,10*ROW('Hygiene Data'!I116))),'Data Summary'!EF122="Yes"),OFFSET('Hygiene Data'!$I$9,0,10*ROW('Hygiene Data'!I116)),NA())</f>
        <v>#N/A</v>
      </c>
    </row>
    <row xmlns:x14ac="http://schemas.microsoft.com/office/spreadsheetml/2009/9/ac" r="123" x14ac:dyDescent="0.2">
      <c r="A123" s="329" t="e">
        <f ca="true">+RIGHT('Data Summary'!A123,LEN('Data Summary'!A123)-9)</f>
        <v>#VALUE!</v>
      </c>
      <c r="B123" s="35" t="str">
        <f ca="true">+IF(ISTEXT('Data Summary'!B123),'Data Summary'!B123,"")</f>
        <v/>
      </c>
      <c r="C123" s="328" t="e">
        <f ca="true">+VALUE('Data Summary'!C123)</f>
        <v>#VALUE!</v>
      </c>
      <c r="D123" s="91" t="e">
        <f ca="true">+IF(AND(ISNUMBER(OFFSET('Water Data'!$D$4,0,10*ROW('Water Data'!D117))),'Data Summary'!BS123="Yes"),100-OFFSET('Water Data'!$D$4,0,10*ROW('Water Data'!D117)),NA())</f>
        <v>#N/A</v>
      </c>
      <c r="E123" s="91" t="e">
        <f ca="true">+IF(AND(ISNUMBER(OFFSET('Water Data'!$D$6,0,10*ROW('Water Data'!D117))),'Data Summary'!BT123="Yes"),OFFSET('Water Data'!$D$6,0,10*ROW('Water Data'!D117)),NA())</f>
        <v>#N/A</v>
      </c>
      <c r="F123" s="91" t="e">
        <f ca="true">+IF(AND(ISNUMBER(OFFSET('Water Data'!$D$9,0,10*ROW('Water Data'!D117))),'Data Summary'!BU123="Yes"),OFFSET('Water Data'!$D$9,0,10*ROW('Water Data'!D117)),NA())</f>
        <v>#N/A</v>
      </c>
      <c r="G123" s="91" t="e">
        <f ca="true">+IF(AND(ISNUMBER(OFFSET('Water Data'!$E$4,0,10*ROW('Water Data'!E117))),'Data Summary'!BV123="Yes"),100-OFFSET('Water Data'!$E$4,0,10*ROW('Water Data'!E117)),NA())</f>
        <v>#N/A</v>
      </c>
      <c r="H123" s="91" t="e">
        <f ca="true">+IF(AND(ISNUMBER(OFFSET('Water Data'!$E$6,0,10*ROW('Water Data'!E117))),'Data Summary'!BW123="Yes"),OFFSET('Water Data'!$E$6,0,10*ROW('Water Data'!E117)),NA())</f>
        <v>#N/A</v>
      </c>
      <c r="I123" s="91" t="e">
        <f ca="true">+IF(AND(ISNUMBER(OFFSET('Water Data'!$E$9,0,10*ROW('Water Data'!E117))),'Data Summary'!BX123="Yes"),OFFSET('Water Data'!$E$9,0,10*ROW('Water Data'!E117)),NA())</f>
        <v>#N/A</v>
      </c>
      <c r="J123" s="91" t="e">
        <f ca="true">+IF(AND(ISNUMBER(OFFSET('Water Data'!$F$4,0,10*ROW('Water Data'!F117))),'Data Summary'!BY123="Yes"),100-OFFSET('Water Data'!$F$4,0,10*ROW('Water Data'!F117)),NA())</f>
        <v>#N/A</v>
      </c>
      <c r="K123" s="91" t="e">
        <f ca="true">+IF(AND(ISNUMBER(OFFSET('Water Data'!$F$6,0,10*ROW('Water Data'!F117))),'Data Summary'!BZ123="Yes"),OFFSET('Water Data'!$F$6,0,10*ROW('Water Data'!F117)),NA())</f>
        <v>#N/A</v>
      </c>
      <c r="L123" s="91" t="e">
        <f ca="true">+IF(AND(ISNUMBER(OFFSET('Water Data'!$F$9,0,10*ROW('Water Data'!F117))),'Data Summary'!CA123="Yes"),OFFSET('Water Data'!$F$9,0,10*ROW('Water Data'!F117)),NA())</f>
        <v>#N/A</v>
      </c>
      <c r="M123" s="91" t="e">
        <f ca="true">+IF(AND(ISNUMBER(OFFSET('Water Data'!$G$4,0,10*ROW('Water Data'!G117))),'Data Summary'!CB123="Yes"),100-OFFSET('Water Data'!$G$4,0,10*ROW('Water Data'!G117)),NA())</f>
        <v>#N/A</v>
      </c>
      <c r="N123" s="91" t="e">
        <f ca="true">+IF(AND(ISNUMBER(OFFSET('Water Data'!$G$6,0,10*ROW('Water Data'!G117))),'Data Summary'!CC123="Yes"),OFFSET('Water Data'!$G$6,0,10*ROW('Water Data'!G117)),NA())</f>
        <v>#N/A</v>
      </c>
      <c r="O123" s="91" t="e">
        <f ca="true">+IF(AND(ISNUMBER(OFFSET('Water Data'!$G$9,0,10*ROW('Water Data'!G117))),'Data Summary'!CD123="Yes"),OFFSET('Water Data'!$G$9,0,10*ROW('Water Data'!G117)),NA())</f>
        <v>#N/A</v>
      </c>
      <c r="P123" s="91" t="e">
        <f ca="true">+IF(AND(ISNUMBER(OFFSET('Water Data'!$H$4,0,10*ROW('Water Data'!H117))),'Data Summary'!CE123="Yes"),100-OFFSET('Water Data'!$H$4,0,10*ROW('Water Data'!H117)),NA())</f>
        <v>#N/A</v>
      </c>
      <c r="Q123" s="91" t="e">
        <f ca="true">+IF(AND(ISNUMBER(OFFSET('Water Data'!$H$6,0,10*ROW('Water Data'!H117))),'Data Summary'!CF123="Yes"),OFFSET('Water Data'!$H$6,0,10*ROW('Water Data'!H117)),NA())</f>
        <v>#N/A</v>
      </c>
      <c r="R123" s="91" t="e">
        <f ca="true">+IF(AND(ISNUMBER(OFFSET('Water Data'!$H$9,0,10*ROW('Water Data'!H117))),'Data Summary'!CG123="Yes"),OFFSET('Water Data'!$H$9,0,10*ROW('Water Data'!H117)),NA())</f>
        <v>#N/A</v>
      </c>
      <c r="S123" s="91" t="e">
        <f ca="true">+IF(AND(ISNUMBER(OFFSET('Water Data'!$I$4,0,10*ROW('Water Data'!I117))),'Data Summary'!CH123="Yes"),100-OFFSET('Water Data'!$I$4,0,10*ROW('Water Data'!I117)),NA())</f>
        <v>#N/A</v>
      </c>
      <c r="T123" s="91" t="e">
        <f ca="true">+IF(AND(ISNUMBER(OFFSET('Water Data'!$I$6,0,10*ROW('Water Data'!I117))),'Data Summary'!CI123="Yes"),OFFSET('Water Data'!$I$6,0,10*ROW('Water Data'!I117)),NA())</f>
        <v>#N/A</v>
      </c>
      <c r="U123" s="91" t="e">
        <f ca="true">+IF(AND(ISNUMBER(OFFSET('Water Data'!$I$9,0,10*ROW('Water Data'!I117))),'Data Summary'!CJ123="Yes"),OFFSET('Water Data'!$I$9,0,10*ROW('Water Data'!I117)),NA())</f>
        <v>#N/A</v>
      </c>
      <c r="V123" s="92" t="e">
        <f ca="true">+IF(AND(ISNUMBER(OFFSET('Sanitation Data'!$D$4,0,10*ROW('Sanitation Data'!D117))),'Data Summary'!CK123="Yes"),100-OFFSET('Sanitation Data'!$D$4,0,10*ROW('Sanitation Data'!D117)),NA())</f>
        <v>#N/A</v>
      </c>
      <c r="W123" s="92" t="e">
        <f ca="true">+IF(AND(ISNUMBER(OFFSET('Sanitation Data'!$D$6,0,10*ROW('Sanitation Data'!D117))),'Data Summary'!CL123="Yes"),OFFSET('Sanitation Data'!$D$6,0,10*ROW('Sanitation Data'!D117)),NA())</f>
        <v>#N/A</v>
      </c>
      <c r="X123" s="92" t="e">
        <f ca="true">+IF(AND(ISNUMBER(OFFSET('Sanitation Data'!$D$10,0,10*ROW('Sanitation Data'!D117))),'Data Summary'!CM123="Yes"),OFFSET('Sanitation Data'!$D$10,0,10*ROW('Sanitation Data'!D117)),NA())</f>
        <v>#N/A</v>
      </c>
      <c r="Y123" s="92" t="e">
        <f ca="true">+IF(AND(ISNUMBER(OFFSET('Sanitation Data'!$D$11,0,10*ROW('Sanitation Data'!D117))),'Data Summary'!CN123="Yes"),OFFSET('Sanitation Data'!$D$11,0,10*ROW('Sanitation Data'!D117)),NA())</f>
        <v>#N/A</v>
      </c>
      <c r="Z123" s="92" t="e">
        <f ca="true">+IF(AND(ISNUMBER(OFFSET('Sanitation Data'!$D$12,0,10*ROW('Sanitation Data'!D117))),'Data Summary'!CO123="Yes"),OFFSET('Sanitation Data'!$D$12,0,10*ROW('Sanitation Data'!D117)),NA())</f>
        <v>#N/A</v>
      </c>
      <c r="AA123" s="92" t="e">
        <f ca="true">+IF(AND(ISNUMBER(OFFSET('Sanitation Data'!$E$4,0,10*ROW('Sanitation Data'!E117))),'Data Summary'!CP123="Yes"),100-OFFSET('Sanitation Data'!$E$4,0,10*ROW('Sanitation Data'!E117)),NA())</f>
        <v>#N/A</v>
      </c>
      <c r="AB123" s="92" t="e">
        <f ca="true">+IF(AND(ISNUMBER(OFFSET('Sanitation Data'!$E$6,0,10*ROW('Sanitation Data'!E117))),'Data Summary'!CQ123="Yes"),OFFSET('Sanitation Data'!$E$6,0,10*ROW('Sanitation Data'!E117)),NA())</f>
        <v>#N/A</v>
      </c>
      <c r="AC123" s="92" t="e">
        <f ca="true">+IF(AND(ISNUMBER(OFFSET('Sanitation Data'!$E$10,0,10*ROW('Sanitation Data'!E117))),'Data Summary'!CR123="Yes"),OFFSET('Sanitation Data'!$E$10,0,10*ROW('Sanitation Data'!E117)),NA())</f>
        <v>#N/A</v>
      </c>
      <c r="AD123" s="92" t="e">
        <f ca="true">+IF(AND(ISNUMBER(OFFSET('Sanitation Data'!$E$11,0,10*ROW('Sanitation Data'!E117))),'Data Summary'!CS123="Yes"),OFFSET('Sanitation Data'!$E$11,0,10*ROW('Sanitation Data'!E117)),NA())</f>
        <v>#N/A</v>
      </c>
      <c r="AE123" s="92" t="e">
        <f ca="true">+IF(AND(ISNUMBER(OFFSET('Sanitation Data'!$E$12,0,10*ROW('Sanitation Data'!E117))),'Data Summary'!CT123="Yes"),OFFSET('Sanitation Data'!$E$12,0,10*ROW('Sanitation Data'!E117)),NA())</f>
        <v>#N/A</v>
      </c>
      <c r="AF123" s="92" t="e">
        <f ca="true">+IF(AND(ISNUMBER(OFFSET('Sanitation Data'!$F$4,0,10*ROW('Sanitation Data'!F117))),'Data Summary'!CU123="Yes"),100-OFFSET('Sanitation Data'!$F$4,0,10*ROW('Sanitation Data'!F117)),NA())</f>
        <v>#N/A</v>
      </c>
      <c r="AG123" s="92" t="e">
        <f ca="true">+IF(AND(ISNUMBER(OFFSET('Sanitation Data'!$F$6,0,10*ROW('Sanitation Data'!F117))),'Data Summary'!CV123="Yes"),OFFSET('Sanitation Data'!$F$6,0,10*ROW('Sanitation Data'!F117)),NA())</f>
        <v>#N/A</v>
      </c>
      <c r="AH123" s="92" t="e">
        <f ca="true">+IF(AND(ISNUMBER(OFFSET('Sanitation Data'!$F$10,0,10*ROW('Sanitation Data'!F117))),'Data Summary'!CW123="Yes"),OFFSET('Sanitation Data'!$F$10,0,10*ROW('Sanitation Data'!F117)),NA())</f>
        <v>#N/A</v>
      </c>
      <c r="AI123" s="92" t="e">
        <f ca="true">+IF(AND(ISNUMBER(OFFSET('Sanitation Data'!$F$11,0,10*ROW('Sanitation Data'!F117))),'Data Summary'!CX123="Yes"),OFFSET('Sanitation Data'!$F$11,0,10*ROW('Sanitation Data'!F117)),NA())</f>
        <v>#N/A</v>
      </c>
      <c r="AJ123" s="92" t="e">
        <f ca="true">+IF(AND(ISNUMBER(OFFSET('Sanitation Data'!$F$12,0,10*ROW('Sanitation Data'!F117))),'Data Summary'!CY123="Yes"),OFFSET('Sanitation Data'!$F$12,0,10*ROW('Sanitation Data'!F117)),NA())</f>
        <v>#N/A</v>
      </c>
      <c r="AK123" s="92" t="e">
        <f ca="true">+IF(AND(ISNUMBER(OFFSET('Sanitation Data'!$G$4,0,10*ROW('Sanitation Data'!G117))),'Data Summary'!CZ123="Yes"),100-OFFSET('Sanitation Data'!$G$4,0,10*ROW('Sanitation Data'!G117)),NA())</f>
        <v>#N/A</v>
      </c>
      <c r="AL123" s="92" t="e">
        <f ca="true">+IF(AND(ISNUMBER(OFFSET('Sanitation Data'!$G$6,0,10*ROW('Sanitation Data'!G117))),'Data Summary'!DA123="Yes"),OFFSET('Sanitation Data'!$G$6,0,10*ROW('Sanitation Data'!G117)),NA())</f>
        <v>#N/A</v>
      </c>
      <c r="AM123" s="92" t="e">
        <f ca="true">+IF(AND(ISNUMBER(OFFSET('Sanitation Data'!$G$10,0,10*ROW('Sanitation Data'!G117))),'Data Summary'!DB123="Yes"),OFFSET('Sanitation Data'!$G$10,0,10*ROW('Sanitation Data'!G117)),NA())</f>
        <v>#N/A</v>
      </c>
      <c r="AN123" s="92" t="e">
        <f ca="true">+IF(AND(ISNUMBER(OFFSET('Sanitation Data'!$G$11,0,10*ROW('Sanitation Data'!G117))),'Data Summary'!DC123="Yes"),OFFSET('Sanitation Data'!$G$11,0,10*ROW('Sanitation Data'!G117)),NA())</f>
        <v>#N/A</v>
      </c>
      <c r="AO123" s="92" t="e">
        <f ca="true">+IF(AND(ISNUMBER(OFFSET('Sanitation Data'!$G$12,0,10*ROW('Sanitation Data'!G117))),'Data Summary'!DD123="Yes"),OFFSET('Sanitation Data'!$G$12,0,10*ROW('Sanitation Data'!G117)),NA())</f>
        <v>#N/A</v>
      </c>
      <c r="AP123" s="92" t="e">
        <f ca="true">+IF(AND(ISNUMBER(OFFSET('Sanitation Data'!$H$4,0,10*ROW('Sanitation Data'!H117))),'Data Summary'!DE123="Yes"),100-OFFSET('Sanitation Data'!$H$4,0,10*ROW('Sanitation Data'!H117)),NA())</f>
        <v>#N/A</v>
      </c>
      <c r="AQ123" s="92" t="e">
        <f ca="true">+IF(AND(ISNUMBER(OFFSET('Sanitation Data'!$H$6,0,10*ROW('Sanitation Data'!H117))),'Data Summary'!DF123="Yes"),OFFSET('Sanitation Data'!$H$6,0,10*ROW('Sanitation Data'!H117)),NA())</f>
        <v>#N/A</v>
      </c>
      <c r="AR123" s="92" t="e">
        <f ca="true">+IF(AND(ISNUMBER(OFFSET('Sanitation Data'!$H$10,0,10*ROW('Sanitation Data'!H117))),'Data Summary'!DG123="Yes"),OFFSET('Sanitation Data'!$H$10,0,10*ROW('Sanitation Data'!H117)),NA())</f>
        <v>#N/A</v>
      </c>
      <c r="AS123" s="92" t="e">
        <f ca="true">+IF(AND(ISNUMBER(OFFSET('Sanitation Data'!$H$11,0,10*ROW('Sanitation Data'!H117))),'Data Summary'!DH123="Yes"),OFFSET('Sanitation Data'!$H$11,0,10*ROW('Sanitation Data'!H117)),NA())</f>
        <v>#N/A</v>
      </c>
      <c r="AT123" s="92" t="e">
        <f ca="true">+IF(AND(ISNUMBER(OFFSET('Sanitation Data'!$H$12,0,10*ROW('Sanitation Data'!H117))),'Data Summary'!DI123="Yes"),OFFSET('Sanitation Data'!$H$12,0,10*ROW('Sanitation Data'!H117)),NA())</f>
        <v>#N/A</v>
      </c>
      <c r="AU123" s="92" t="e">
        <f ca="true">+IF(AND(ISNUMBER(OFFSET('Sanitation Data'!$I$4,0,10*ROW('Sanitation Data'!I117))),'Data Summary'!DJ123="Yes"),100-OFFSET('Sanitation Data'!$I$4,0,10*ROW('Sanitation Data'!I117)),NA())</f>
        <v>#N/A</v>
      </c>
      <c r="AV123" s="92" t="e">
        <f ca="true">+IF(AND(ISNUMBER(OFFSET('Sanitation Data'!$I$6,0,10*ROW('Sanitation Data'!I117))),'Data Summary'!DK123="Yes"),OFFSET('Sanitation Data'!$I$6,0,10*ROW('Sanitation Data'!I117)),NA())</f>
        <v>#N/A</v>
      </c>
      <c r="AW123" s="92" t="e">
        <f ca="true">+IF(AND(ISNUMBER(OFFSET('Sanitation Data'!$I$10,0,10*ROW('Sanitation Data'!I117))),'Data Summary'!DL123="Yes"),OFFSET('Sanitation Data'!$I$10,0,10*ROW('Sanitation Data'!I117)),NA())</f>
        <v>#N/A</v>
      </c>
      <c r="AX123" s="92" t="e">
        <f ca="true">+IF(AND(ISNUMBER(OFFSET('Sanitation Data'!$I$11,0,10*ROW('Sanitation Data'!I117))),'Data Summary'!DM123="Yes"),OFFSET('Sanitation Data'!$I$11,0,10*ROW('Sanitation Data'!I117)),NA())</f>
        <v>#N/A</v>
      </c>
      <c r="AY123" s="92" t="e">
        <f ca="true">+IF(AND(ISNUMBER(OFFSET('Sanitation Data'!$I$12,0,10*ROW('Sanitation Data'!I117))),'Data Summary'!DN123="Yes"),OFFSET('Sanitation Data'!$I$12,0,10*ROW('Sanitation Data'!I117)),NA())</f>
        <v>#N/A</v>
      </c>
      <c r="AZ123" s="93" t="e">
        <f ca="true">+IF(AND(ISNUMBER(OFFSET('Hygiene Data'!$D$5,0,10*ROW('Hygiene Data'!D117))),'Data Summary'!DO123="Yes"),OFFSET('Hygiene Data'!$D$5,0,10*ROW('Hygiene Data'!D117)),NA())</f>
        <v>#N/A</v>
      </c>
      <c r="BA123" s="93" t="e">
        <f ca="true">+IF(AND(ISNUMBER(OFFSET('Hygiene Data'!$D$7,0,10*ROW('Hygiene Data'!D117))),'Data Summary'!DP123="Yes"),OFFSET('Hygiene Data'!$D$7,0,10*ROW('Hygiene Data'!D117)),NA())</f>
        <v>#N/A</v>
      </c>
      <c r="BB123" s="93" t="e">
        <f ca="true">+IF(AND(ISNUMBER(OFFSET('Hygiene Data'!$D$9,0,10*ROW('Hygiene Data'!D117))),'Data Summary'!DQ123="Yes"),OFFSET('Hygiene Data'!$D$9,0,10*ROW('Hygiene Data'!D117)),NA())</f>
        <v>#N/A</v>
      </c>
      <c r="BC123" s="93" t="e">
        <f ca="true">+IF(AND(ISNUMBER(OFFSET('Hygiene Data'!$E$5,0,10*ROW('Hygiene Data'!E117))),'Data Summary'!DR123="Yes"),OFFSET('Hygiene Data'!$E$5,0,10*ROW('Hygiene Data'!E117)),NA())</f>
        <v>#N/A</v>
      </c>
      <c r="BD123" s="93" t="e">
        <f ca="true">+IF(AND(ISNUMBER(OFFSET('Hygiene Data'!$E$7,0,10*ROW('Hygiene Data'!E117))),'Data Summary'!DS123="Yes"),OFFSET('Hygiene Data'!$E$7,0,10*ROW('Hygiene Data'!E117)),NA())</f>
        <v>#N/A</v>
      </c>
      <c r="BE123" s="93" t="e">
        <f ca="true">+IF(AND(ISNUMBER(OFFSET('Hygiene Data'!$E$9,0,10*ROW('Hygiene Data'!E117))),'Data Summary'!DT123="Yes"),OFFSET('Hygiene Data'!$E$9,0,10*ROW('Hygiene Data'!E117)),NA())</f>
        <v>#N/A</v>
      </c>
      <c r="BF123" s="93" t="e">
        <f ca="true">+IF(AND(ISNUMBER(OFFSET('Hygiene Data'!$F$5,0,10*ROW('Hygiene Data'!F117))),'Data Summary'!DU123="Yes"),OFFSET('Hygiene Data'!$F$5,0,10*ROW('Hygiene Data'!F117)),NA())</f>
        <v>#N/A</v>
      </c>
      <c r="BG123" s="93" t="e">
        <f ca="true">+IF(AND(ISNUMBER(OFFSET('Hygiene Data'!$F$7,0,10*ROW('Hygiene Data'!F117))),'Data Summary'!DV123="Yes"),OFFSET('Hygiene Data'!$F$7,0,10*ROW('Hygiene Data'!F117)),NA())</f>
        <v>#N/A</v>
      </c>
      <c r="BH123" s="93" t="e">
        <f ca="true">+IF(AND(ISNUMBER(OFFSET('Hygiene Data'!$F$9,0,10*ROW('Hygiene Data'!F117))),'Data Summary'!DW123="Yes"),OFFSET('Hygiene Data'!$F$9,0,10*ROW('Hygiene Data'!F117)),NA())</f>
        <v>#N/A</v>
      </c>
      <c r="BI123" s="93" t="e">
        <f ca="true">+IF(AND(ISNUMBER(OFFSET('Hygiene Data'!$G$5,0,10*ROW('Hygiene Data'!G117))),'Data Summary'!DX123="Yes"),OFFSET('Hygiene Data'!$G$5,0,10*ROW('Hygiene Data'!G117)),NA())</f>
        <v>#N/A</v>
      </c>
      <c r="BJ123" s="93" t="e">
        <f ca="true">+IF(AND(ISNUMBER(OFFSET('Hygiene Data'!$G$7,0,10*ROW('Hygiene Data'!G117))),'Data Summary'!DY123="Yes"),OFFSET('Hygiene Data'!$G$7,0,10*ROW('Hygiene Data'!G117)),NA())</f>
        <v>#N/A</v>
      </c>
      <c r="BK123" s="93" t="e">
        <f ca="true">+IF(AND(ISNUMBER(OFFSET('Hygiene Data'!$G$9,0,10*ROW('Hygiene Data'!G117))),'Data Summary'!DZ123="Yes"),OFFSET('Hygiene Data'!$G$9,0,10*ROW('Hygiene Data'!G117)),NA())</f>
        <v>#N/A</v>
      </c>
      <c r="BL123" s="93" t="e">
        <f ca="true">+IF(AND(ISNUMBER(OFFSET('Hygiene Data'!$H$5,0,10*ROW('Hygiene Data'!H117))),'Data Summary'!EA123="Yes"),OFFSET('Hygiene Data'!$H$5,0,10*ROW('Hygiene Data'!H117)),NA())</f>
        <v>#N/A</v>
      </c>
      <c r="BM123" s="93" t="e">
        <f ca="true">+IF(AND(ISNUMBER(OFFSET('Hygiene Data'!$H$7,0,10*ROW('Hygiene Data'!H117))),'Data Summary'!EB123="Yes"),OFFSET('Hygiene Data'!$H$7,0,10*ROW('Hygiene Data'!H117)),NA())</f>
        <v>#N/A</v>
      </c>
      <c r="BN123" s="93" t="e">
        <f ca="true">+IF(AND(ISNUMBER(OFFSET('Hygiene Data'!$H$9,0,10*ROW('Hygiene Data'!H117))),'Data Summary'!EC123="Yes"),OFFSET('Hygiene Data'!$H$9,0,10*ROW('Hygiene Data'!H117)),NA())</f>
        <v>#N/A</v>
      </c>
      <c r="BO123" s="93" t="e">
        <f ca="true">+IF(AND(ISNUMBER(OFFSET('Hygiene Data'!$I$5,0,10*ROW('Hygiene Data'!I117))),'Data Summary'!ED123="Yes"),OFFSET('Hygiene Data'!$I$5,0,10*ROW('Hygiene Data'!I117)),NA())</f>
        <v>#N/A</v>
      </c>
      <c r="BP123" s="93" t="e">
        <f ca="true">+IF(AND(ISNUMBER(OFFSET('Hygiene Data'!$I$7,0,10*ROW('Hygiene Data'!I117))),'Data Summary'!EE123="Yes"),OFFSET('Hygiene Data'!$I$7,0,10*ROW('Hygiene Data'!I117)),NA())</f>
        <v>#N/A</v>
      </c>
      <c r="BQ123" s="93" t="e">
        <f ca="true">+IF(AND(ISNUMBER(OFFSET('Hygiene Data'!$I$9,0,10*ROW('Hygiene Data'!I117))),'Data Summary'!EF123="Yes"),OFFSET('Hygiene Data'!$I$9,0,10*ROW('Hygiene Data'!I117)),NA())</f>
        <v>#N/A</v>
      </c>
    </row>
    <row xmlns:x14ac="http://schemas.microsoft.com/office/spreadsheetml/2009/9/ac" r="124" x14ac:dyDescent="0.2">
      <c r="A124" s="329" t="e">
        <f ca="true">+RIGHT('Data Summary'!A124,LEN('Data Summary'!A124)-9)</f>
        <v>#VALUE!</v>
      </c>
      <c r="B124" s="35" t="str">
        <f ca="true">+IF(ISTEXT('Data Summary'!B124),'Data Summary'!B124,"")</f>
        <v/>
      </c>
      <c r="C124" s="328" t="e">
        <f ca="true">+VALUE('Data Summary'!C124)</f>
        <v>#VALUE!</v>
      </c>
      <c r="D124" s="91" t="e">
        <f ca="true">+IF(AND(ISNUMBER(OFFSET('Water Data'!$D$4,0,10*ROW('Water Data'!D118))),'Data Summary'!BS124="Yes"),100-OFFSET('Water Data'!$D$4,0,10*ROW('Water Data'!D118)),NA())</f>
        <v>#N/A</v>
      </c>
      <c r="E124" s="91" t="e">
        <f ca="true">+IF(AND(ISNUMBER(OFFSET('Water Data'!$D$6,0,10*ROW('Water Data'!D118))),'Data Summary'!BT124="Yes"),OFFSET('Water Data'!$D$6,0,10*ROW('Water Data'!D118)),NA())</f>
        <v>#N/A</v>
      </c>
      <c r="F124" s="91" t="e">
        <f ca="true">+IF(AND(ISNUMBER(OFFSET('Water Data'!$D$9,0,10*ROW('Water Data'!D118))),'Data Summary'!BU124="Yes"),OFFSET('Water Data'!$D$9,0,10*ROW('Water Data'!D118)),NA())</f>
        <v>#N/A</v>
      </c>
      <c r="G124" s="91" t="e">
        <f ca="true">+IF(AND(ISNUMBER(OFFSET('Water Data'!$E$4,0,10*ROW('Water Data'!E118))),'Data Summary'!BV124="Yes"),100-OFFSET('Water Data'!$E$4,0,10*ROW('Water Data'!E118)),NA())</f>
        <v>#N/A</v>
      </c>
      <c r="H124" s="91" t="e">
        <f ca="true">+IF(AND(ISNUMBER(OFFSET('Water Data'!$E$6,0,10*ROW('Water Data'!E118))),'Data Summary'!BW124="Yes"),OFFSET('Water Data'!$E$6,0,10*ROW('Water Data'!E118)),NA())</f>
        <v>#N/A</v>
      </c>
      <c r="I124" s="91" t="e">
        <f ca="true">+IF(AND(ISNUMBER(OFFSET('Water Data'!$E$9,0,10*ROW('Water Data'!E118))),'Data Summary'!BX124="Yes"),OFFSET('Water Data'!$E$9,0,10*ROW('Water Data'!E118)),NA())</f>
        <v>#N/A</v>
      </c>
      <c r="J124" s="91" t="e">
        <f ca="true">+IF(AND(ISNUMBER(OFFSET('Water Data'!$F$4,0,10*ROW('Water Data'!F118))),'Data Summary'!BY124="Yes"),100-OFFSET('Water Data'!$F$4,0,10*ROW('Water Data'!F118)),NA())</f>
        <v>#N/A</v>
      </c>
      <c r="K124" s="91" t="e">
        <f ca="true">+IF(AND(ISNUMBER(OFFSET('Water Data'!$F$6,0,10*ROW('Water Data'!F118))),'Data Summary'!BZ124="Yes"),OFFSET('Water Data'!$F$6,0,10*ROW('Water Data'!F118)),NA())</f>
        <v>#N/A</v>
      </c>
      <c r="L124" s="91" t="e">
        <f ca="true">+IF(AND(ISNUMBER(OFFSET('Water Data'!$F$9,0,10*ROW('Water Data'!F118))),'Data Summary'!CA124="Yes"),OFFSET('Water Data'!$F$9,0,10*ROW('Water Data'!F118)),NA())</f>
        <v>#N/A</v>
      </c>
      <c r="M124" s="91" t="e">
        <f ca="true">+IF(AND(ISNUMBER(OFFSET('Water Data'!$G$4,0,10*ROW('Water Data'!G118))),'Data Summary'!CB124="Yes"),100-OFFSET('Water Data'!$G$4,0,10*ROW('Water Data'!G118)),NA())</f>
        <v>#N/A</v>
      </c>
      <c r="N124" s="91" t="e">
        <f ca="true">+IF(AND(ISNUMBER(OFFSET('Water Data'!$G$6,0,10*ROW('Water Data'!G118))),'Data Summary'!CC124="Yes"),OFFSET('Water Data'!$G$6,0,10*ROW('Water Data'!G118)),NA())</f>
        <v>#N/A</v>
      </c>
      <c r="O124" s="91" t="e">
        <f ca="true">+IF(AND(ISNUMBER(OFFSET('Water Data'!$G$9,0,10*ROW('Water Data'!G118))),'Data Summary'!CD124="Yes"),OFFSET('Water Data'!$G$9,0,10*ROW('Water Data'!G118)),NA())</f>
        <v>#N/A</v>
      </c>
      <c r="P124" s="91" t="e">
        <f ca="true">+IF(AND(ISNUMBER(OFFSET('Water Data'!$H$4,0,10*ROW('Water Data'!H118))),'Data Summary'!CE124="Yes"),100-OFFSET('Water Data'!$H$4,0,10*ROW('Water Data'!H118)),NA())</f>
        <v>#N/A</v>
      </c>
      <c r="Q124" s="91" t="e">
        <f ca="true">+IF(AND(ISNUMBER(OFFSET('Water Data'!$H$6,0,10*ROW('Water Data'!H118))),'Data Summary'!CF124="Yes"),OFFSET('Water Data'!$H$6,0,10*ROW('Water Data'!H118)),NA())</f>
        <v>#N/A</v>
      </c>
      <c r="R124" s="91" t="e">
        <f ca="true">+IF(AND(ISNUMBER(OFFSET('Water Data'!$H$9,0,10*ROW('Water Data'!H118))),'Data Summary'!CG124="Yes"),OFFSET('Water Data'!$H$9,0,10*ROW('Water Data'!H118)),NA())</f>
        <v>#N/A</v>
      </c>
      <c r="S124" s="91" t="e">
        <f ca="true">+IF(AND(ISNUMBER(OFFSET('Water Data'!$I$4,0,10*ROW('Water Data'!I118))),'Data Summary'!CH124="Yes"),100-OFFSET('Water Data'!$I$4,0,10*ROW('Water Data'!I118)),NA())</f>
        <v>#N/A</v>
      </c>
      <c r="T124" s="91" t="e">
        <f ca="true">+IF(AND(ISNUMBER(OFFSET('Water Data'!$I$6,0,10*ROW('Water Data'!I118))),'Data Summary'!CI124="Yes"),OFFSET('Water Data'!$I$6,0,10*ROW('Water Data'!I118)),NA())</f>
        <v>#N/A</v>
      </c>
      <c r="U124" s="91" t="e">
        <f ca="true">+IF(AND(ISNUMBER(OFFSET('Water Data'!$I$9,0,10*ROW('Water Data'!I118))),'Data Summary'!CJ124="Yes"),OFFSET('Water Data'!$I$9,0,10*ROW('Water Data'!I118)),NA())</f>
        <v>#N/A</v>
      </c>
      <c r="V124" s="92" t="e">
        <f ca="true">+IF(AND(ISNUMBER(OFFSET('Sanitation Data'!$D$4,0,10*ROW('Sanitation Data'!D118))),'Data Summary'!CK124="Yes"),100-OFFSET('Sanitation Data'!$D$4,0,10*ROW('Sanitation Data'!D118)),NA())</f>
        <v>#N/A</v>
      </c>
      <c r="W124" s="92" t="e">
        <f ca="true">+IF(AND(ISNUMBER(OFFSET('Sanitation Data'!$D$6,0,10*ROW('Sanitation Data'!D118))),'Data Summary'!CL124="Yes"),OFFSET('Sanitation Data'!$D$6,0,10*ROW('Sanitation Data'!D118)),NA())</f>
        <v>#N/A</v>
      </c>
      <c r="X124" s="92" t="e">
        <f ca="true">+IF(AND(ISNUMBER(OFFSET('Sanitation Data'!$D$10,0,10*ROW('Sanitation Data'!D118))),'Data Summary'!CM124="Yes"),OFFSET('Sanitation Data'!$D$10,0,10*ROW('Sanitation Data'!D118)),NA())</f>
        <v>#N/A</v>
      </c>
      <c r="Y124" s="92" t="e">
        <f ca="true">+IF(AND(ISNUMBER(OFFSET('Sanitation Data'!$D$11,0,10*ROW('Sanitation Data'!D118))),'Data Summary'!CN124="Yes"),OFFSET('Sanitation Data'!$D$11,0,10*ROW('Sanitation Data'!D118)),NA())</f>
        <v>#N/A</v>
      </c>
      <c r="Z124" s="92" t="e">
        <f ca="true">+IF(AND(ISNUMBER(OFFSET('Sanitation Data'!$D$12,0,10*ROW('Sanitation Data'!D118))),'Data Summary'!CO124="Yes"),OFFSET('Sanitation Data'!$D$12,0,10*ROW('Sanitation Data'!D118)),NA())</f>
        <v>#N/A</v>
      </c>
      <c r="AA124" s="92" t="e">
        <f ca="true">+IF(AND(ISNUMBER(OFFSET('Sanitation Data'!$E$4,0,10*ROW('Sanitation Data'!E118))),'Data Summary'!CP124="Yes"),100-OFFSET('Sanitation Data'!$E$4,0,10*ROW('Sanitation Data'!E118)),NA())</f>
        <v>#N/A</v>
      </c>
      <c r="AB124" s="92" t="e">
        <f ca="true">+IF(AND(ISNUMBER(OFFSET('Sanitation Data'!$E$6,0,10*ROW('Sanitation Data'!E118))),'Data Summary'!CQ124="Yes"),OFFSET('Sanitation Data'!$E$6,0,10*ROW('Sanitation Data'!E118)),NA())</f>
        <v>#N/A</v>
      </c>
      <c r="AC124" s="92" t="e">
        <f ca="true">+IF(AND(ISNUMBER(OFFSET('Sanitation Data'!$E$10,0,10*ROW('Sanitation Data'!E118))),'Data Summary'!CR124="Yes"),OFFSET('Sanitation Data'!$E$10,0,10*ROW('Sanitation Data'!E118)),NA())</f>
        <v>#N/A</v>
      </c>
      <c r="AD124" s="92" t="e">
        <f ca="true">+IF(AND(ISNUMBER(OFFSET('Sanitation Data'!$E$11,0,10*ROW('Sanitation Data'!E118))),'Data Summary'!CS124="Yes"),OFFSET('Sanitation Data'!$E$11,0,10*ROW('Sanitation Data'!E118)),NA())</f>
        <v>#N/A</v>
      </c>
      <c r="AE124" s="92" t="e">
        <f ca="true">+IF(AND(ISNUMBER(OFFSET('Sanitation Data'!$E$12,0,10*ROW('Sanitation Data'!E118))),'Data Summary'!CT124="Yes"),OFFSET('Sanitation Data'!$E$12,0,10*ROW('Sanitation Data'!E118)),NA())</f>
        <v>#N/A</v>
      </c>
      <c r="AF124" s="92" t="e">
        <f ca="true">+IF(AND(ISNUMBER(OFFSET('Sanitation Data'!$F$4,0,10*ROW('Sanitation Data'!F118))),'Data Summary'!CU124="Yes"),100-OFFSET('Sanitation Data'!$F$4,0,10*ROW('Sanitation Data'!F118)),NA())</f>
        <v>#N/A</v>
      </c>
      <c r="AG124" s="92" t="e">
        <f ca="true">+IF(AND(ISNUMBER(OFFSET('Sanitation Data'!$F$6,0,10*ROW('Sanitation Data'!F118))),'Data Summary'!CV124="Yes"),OFFSET('Sanitation Data'!$F$6,0,10*ROW('Sanitation Data'!F118)),NA())</f>
        <v>#N/A</v>
      </c>
      <c r="AH124" s="92" t="e">
        <f ca="true">+IF(AND(ISNUMBER(OFFSET('Sanitation Data'!$F$10,0,10*ROW('Sanitation Data'!F118))),'Data Summary'!CW124="Yes"),OFFSET('Sanitation Data'!$F$10,0,10*ROW('Sanitation Data'!F118)),NA())</f>
        <v>#N/A</v>
      </c>
      <c r="AI124" s="92" t="e">
        <f ca="true">+IF(AND(ISNUMBER(OFFSET('Sanitation Data'!$F$11,0,10*ROW('Sanitation Data'!F118))),'Data Summary'!CX124="Yes"),OFFSET('Sanitation Data'!$F$11,0,10*ROW('Sanitation Data'!F118)),NA())</f>
        <v>#N/A</v>
      </c>
      <c r="AJ124" s="92" t="e">
        <f ca="true">+IF(AND(ISNUMBER(OFFSET('Sanitation Data'!$F$12,0,10*ROW('Sanitation Data'!F118))),'Data Summary'!CY124="Yes"),OFFSET('Sanitation Data'!$F$12,0,10*ROW('Sanitation Data'!F118)),NA())</f>
        <v>#N/A</v>
      </c>
      <c r="AK124" s="92" t="e">
        <f ca="true">+IF(AND(ISNUMBER(OFFSET('Sanitation Data'!$G$4,0,10*ROW('Sanitation Data'!G118))),'Data Summary'!CZ124="Yes"),100-OFFSET('Sanitation Data'!$G$4,0,10*ROW('Sanitation Data'!G118)),NA())</f>
        <v>#N/A</v>
      </c>
      <c r="AL124" s="92" t="e">
        <f ca="true">+IF(AND(ISNUMBER(OFFSET('Sanitation Data'!$G$6,0,10*ROW('Sanitation Data'!G118))),'Data Summary'!DA124="Yes"),OFFSET('Sanitation Data'!$G$6,0,10*ROW('Sanitation Data'!G118)),NA())</f>
        <v>#N/A</v>
      </c>
      <c r="AM124" s="92" t="e">
        <f ca="true">+IF(AND(ISNUMBER(OFFSET('Sanitation Data'!$G$10,0,10*ROW('Sanitation Data'!G118))),'Data Summary'!DB124="Yes"),OFFSET('Sanitation Data'!$G$10,0,10*ROW('Sanitation Data'!G118)),NA())</f>
        <v>#N/A</v>
      </c>
      <c r="AN124" s="92" t="e">
        <f ca="true">+IF(AND(ISNUMBER(OFFSET('Sanitation Data'!$G$11,0,10*ROW('Sanitation Data'!G118))),'Data Summary'!DC124="Yes"),OFFSET('Sanitation Data'!$G$11,0,10*ROW('Sanitation Data'!G118)),NA())</f>
        <v>#N/A</v>
      </c>
      <c r="AO124" s="92" t="e">
        <f ca="true">+IF(AND(ISNUMBER(OFFSET('Sanitation Data'!$G$12,0,10*ROW('Sanitation Data'!G118))),'Data Summary'!DD124="Yes"),OFFSET('Sanitation Data'!$G$12,0,10*ROW('Sanitation Data'!G118)),NA())</f>
        <v>#N/A</v>
      </c>
      <c r="AP124" s="92" t="e">
        <f ca="true">+IF(AND(ISNUMBER(OFFSET('Sanitation Data'!$H$4,0,10*ROW('Sanitation Data'!H118))),'Data Summary'!DE124="Yes"),100-OFFSET('Sanitation Data'!$H$4,0,10*ROW('Sanitation Data'!H118)),NA())</f>
        <v>#N/A</v>
      </c>
      <c r="AQ124" s="92" t="e">
        <f ca="true">+IF(AND(ISNUMBER(OFFSET('Sanitation Data'!$H$6,0,10*ROW('Sanitation Data'!H118))),'Data Summary'!DF124="Yes"),OFFSET('Sanitation Data'!$H$6,0,10*ROW('Sanitation Data'!H118)),NA())</f>
        <v>#N/A</v>
      </c>
      <c r="AR124" s="92" t="e">
        <f ca="true">+IF(AND(ISNUMBER(OFFSET('Sanitation Data'!$H$10,0,10*ROW('Sanitation Data'!H118))),'Data Summary'!DG124="Yes"),OFFSET('Sanitation Data'!$H$10,0,10*ROW('Sanitation Data'!H118)),NA())</f>
        <v>#N/A</v>
      </c>
      <c r="AS124" s="92" t="e">
        <f ca="true">+IF(AND(ISNUMBER(OFFSET('Sanitation Data'!$H$11,0,10*ROW('Sanitation Data'!H118))),'Data Summary'!DH124="Yes"),OFFSET('Sanitation Data'!$H$11,0,10*ROW('Sanitation Data'!H118)),NA())</f>
        <v>#N/A</v>
      </c>
      <c r="AT124" s="92" t="e">
        <f ca="true">+IF(AND(ISNUMBER(OFFSET('Sanitation Data'!$H$12,0,10*ROW('Sanitation Data'!H118))),'Data Summary'!DI124="Yes"),OFFSET('Sanitation Data'!$H$12,0,10*ROW('Sanitation Data'!H118)),NA())</f>
        <v>#N/A</v>
      </c>
      <c r="AU124" s="92" t="e">
        <f ca="true">+IF(AND(ISNUMBER(OFFSET('Sanitation Data'!$I$4,0,10*ROW('Sanitation Data'!I118))),'Data Summary'!DJ124="Yes"),100-OFFSET('Sanitation Data'!$I$4,0,10*ROW('Sanitation Data'!I118)),NA())</f>
        <v>#N/A</v>
      </c>
      <c r="AV124" s="92" t="e">
        <f ca="true">+IF(AND(ISNUMBER(OFFSET('Sanitation Data'!$I$6,0,10*ROW('Sanitation Data'!I118))),'Data Summary'!DK124="Yes"),OFFSET('Sanitation Data'!$I$6,0,10*ROW('Sanitation Data'!I118)),NA())</f>
        <v>#N/A</v>
      </c>
      <c r="AW124" s="92" t="e">
        <f ca="true">+IF(AND(ISNUMBER(OFFSET('Sanitation Data'!$I$10,0,10*ROW('Sanitation Data'!I118))),'Data Summary'!DL124="Yes"),OFFSET('Sanitation Data'!$I$10,0,10*ROW('Sanitation Data'!I118)),NA())</f>
        <v>#N/A</v>
      </c>
      <c r="AX124" s="92" t="e">
        <f ca="true">+IF(AND(ISNUMBER(OFFSET('Sanitation Data'!$I$11,0,10*ROW('Sanitation Data'!I118))),'Data Summary'!DM124="Yes"),OFFSET('Sanitation Data'!$I$11,0,10*ROW('Sanitation Data'!I118)),NA())</f>
        <v>#N/A</v>
      </c>
      <c r="AY124" s="92" t="e">
        <f ca="true">+IF(AND(ISNUMBER(OFFSET('Sanitation Data'!$I$12,0,10*ROW('Sanitation Data'!I118))),'Data Summary'!DN124="Yes"),OFFSET('Sanitation Data'!$I$12,0,10*ROW('Sanitation Data'!I118)),NA())</f>
        <v>#N/A</v>
      </c>
      <c r="AZ124" s="93" t="e">
        <f ca="true">+IF(AND(ISNUMBER(OFFSET('Hygiene Data'!$D$5,0,10*ROW('Hygiene Data'!D118))),'Data Summary'!DO124="Yes"),OFFSET('Hygiene Data'!$D$5,0,10*ROW('Hygiene Data'!D118)),NA())</f>
        <v>#N/A</v>
      </c>
      <c r="BA124" s="93" t="e">
        <f ca="true">+IF(AND(ISNUMBER(OFFSET('Hygiene Data'!$D$7,0,10*ROW('Hygiene Data'!D118))),'Data Summary'!DP124="Yes"),OFFSET('Hygiene Data'!$D$7,0,10*ROW('Hygiene Data'!D118)),NA())</f>
        <v>#N/A</v>
      </c>
      <c r="BB124" s="93" t="e">
        <f ca="true">+IF(AND(ISNUMBER(OFFSET('Hygiene Data'!$D$9,0,10*ROW('Hygiene Data'!D118))),'Data Summary'!DQ124="Yes"),OFFSET('Hygiene Data'!$D$9,0,10*ROW('Hygiene Data'!D118)),NA())</f>
        <v>#N/A</v>
      </c>
      <c r="BC124" s="93" t="e">
        <f ca="true">+IF(AND(ISNUMBER(OFFSET('Hygiene Data'!$E$5,0,10*ROW('Hygiene Data'!E118))),'Data Summary'!DR124="Yes"),OFFSET('Hygiene Data'!$E$5,0,10*ROW('Hygiene Data'!E118)),NA())</f>
        <v>#N/A</v>
      </c>
      <c r="BD124" s="93" t="e">
        <f ca="true">+IF(AND(ISNUMBER(OFFSET('Hygiene Data'!$E$7,0,10*ROW('Hygiene Data'!E118))),'Data Summary'!DS124="Yes"),OFFSET('Hygiene Data'!$E$7,0,10*ROW('Hygiene Data'!E118)),NA())</f>
        <v>#N/A</v>
      </c>
      <c r="BE124" s="93" t="e">
        <f ca="true">+IF(AND(ISNUMBER(OFFSET('Hygiene Data'!$E$9,0,10*ROW('Hygiene Data'!E118))),'Data Summary'!DT124="Yes"),OFFSET('Hygiene Data'!$E$9,0,10*ROW('Hygiene Data'!E118)),NA())</f>
        <v>#N/A</v>
      </c>
      <c r="BF124" s="93" t="e">
        <f ca="true">+IF(AND(ISNUMBER(OFFSET('Hygiene Data'!$F$5,0,10*ROW('Hygiene Data'!F118))),'Data Summary'!DU124="Yes"),OFFSET('Hygiene Data'!$F$5,0,10*ROW('Hygiene Data'!F118)),NA())</f>
        <v>#N/A</v>
      </c>
      <c r="BG124" s="93" t="e">
        <f ca="true">+IF(AND(ISNUMBER(OFFSET('Hygiene Data'!$F$7,0,10*ROW('Hygiene Data'!F118))),'Data Summary'!DV124="Yes"),OFFSET('Hygiene Data'!$F$7,0,10*ROW('Hygiene Data'!F118)),NA())</f>
        <v>#N/A</v>
      </c>
      <c r="BH124" s="93" t="e">
        <f ca="true">+IF(AND(ISNUMBER(OFFSET('Hygiene Data'!$F$9,0,10*ROW('Hygiene Data'!F118))),'Data Summary'!DW124="Yes"),OFFSET('Hygiene Data'!$F$9,0,10*ROW('Hygiene Data'!F118)),NA())</f>
        <v>#N/A</v>
      </c>
      <c r="BI124" s="93" t="e">
        <f ca="true">+IF(AND(ISNUMBER(OFFSET('Hygiene Data'!$G$5,0,10*ROW('Hygiene Data'!G118))),'Data Summary'!DX124="Yes"),OFFSET('Hygiene Data'!$G$5,0,10*ROW('Hygiene Data'!G118)),NA())</f>
        <v>#N/A</v>
      </c>
      <c r="BJ124" s="93" t="e">
        <f ca="true">+IF(AND(ISNUMBER(OFFSET('Hygiene Data'!$G$7,0,10*ROW('Hygiene Data'!G118))),'Data Summary'!DY124="Yes"),OFFSET('Hygiene Data'!$G$7,0,10*ROW('Hygiene Data'!G118)),NA())</f>
        <v>#N/A</v>
      </c>
      <c r="BK124" s="93" t="e">
        <f ca="true">+IF(AND(ISNUMBER(OFFSET('Hygiene Data'!$G$9,0,10*ROW('Hygiene Data'!G118))),'Data Summary'!DZ124="Yes"),OFFSET('Hygiene Data'!$G$9,0,10*ROW('Hygiene Data'!G118)),NA())</f>
        <v>#N/A</v>
      </c>
      <c r="BL124" s="93" t="e">
        <f ca="true">+IF(AND(ISNUMBER(OFFSET('Hygiene Data'!$H$5,0,10*ROW('Hygiene Data'!H118))),'Data Summary'!EA124="Yes"),OFFSET('Hygiene Data'!$H$5,0,10*ROW('Hygiene Data'!H118)),NA())</f>
        <v>#N/A</v>
      </c>
      <c r="BM124" s="93" t="e">
        <f ca="true">+IF(AND(ISNUMBER(OFFSET('Hygiene Data'!$H$7,0,10*ROW('Hygiene Data'!H118))),'Data Summary'!EB124="Yes"),OFFSET('Hygiene Data'!$H$7,0,10*ROW('Hygiene Data'!H118)),NA())</f>
        <v>#N/A</v>
      </c>
      <c r="BN124" s="93" t="e">
        <f ca="true">+IF(AND(ISNUMBER(OFFSET('Hygiene Data'!$H$9,0,10*ROW('Hygiene Data'!H118))),'Data Summary'!EC124="Yes"),OFFSET('Hygiene Data'!$H$9,0,10*ROW('Hygiene Data'!H118)),NA())</f>
        <v>#N/A</v>
      </c>
      <c r="BO124" s="93" t="e">
        <f ca="true">+IF(AND(ISNUMBER(OFFSET('Hygiene Data'!$I$5,0,10*ROW('Hygiene Data'!I118))),'Data Summary'!ED124="Yes"),OFFSET('Hygiene Data'!$I$5,0,10*ROW('Hygiene Data'!I118)),NA())</f>
        <v>#N/A</v>
      </c>
      <c r="BP124" s="93" t="e">
        <f ca="true">+IF(AND(ISNUMBER(OFFSET('Hygiene Data'!$I$7,0,10*ROW('Hygiene Data'!I118))),'Data Summary'!EE124="Yes"),OFFSET('Hygiene Data'!$I$7,0,10*ROW('Hygiene Data'!I118)),NA())</f>
        <v>#N/A</v>
      </c>
      <c r="BQ124" s="93" t="e">
        <f ca="true">+IF(AND(ISNUMBER(OFFSET('Hygiene Data'!$I$9,0,10*ROW('Hygiene Data'!I118))),'Data Summary'!EF124="Yes"),OFFSET('Hygiene Data'!$I$9,0,10*ROW('Hygiene Data'!I118)),NA())</f>
        <v>#N/A</v>
      </c>
    </row>
    <row xmlns:x14ac="http://schemas.microsoft.com/office/spreadsheetml/2009/9/ac" r="125" x14ac:dyDescent="0.2">
      <c r="A125" s="329" t="e">
        <f ca="true">+RIGHT('Data Summary'!A125,LEN('Data Summary'!A125)-9)</f>
        <v>#VALUE!</v>
      </c>
      <c r="B125" s="35" t="str">
        <f ca="true">+IF(ISTEXT('Data Summary'!B125),'Data Summary'!B125,"")</f>
        <v/>
      </c>
      <c r="C125" s="328" t="e">
        <f ca="true">+VALUE('Data Summary'!C125)</f>
        <v>#VALUE!</v>
      </c>
      <c r="D125" s="91" t="e">
        <f ca="true">+IF(AND(ISNUMBER(OFFSET('Water Data'!$D$4,0,10*ROW('Water Data'!D119))),'Data Summary'!BS125="Yes"),100-OFFSET('Water Data'!$D$4,0,10*ROW('Water Data'!D119)),NA())</f>
        <v>#N/A</v>
      </c>
      <c r="E125" s="91" t="e">
        <f ca="true">+IF(AND(ISNUMBER(OFFSET('Water Data'!$D$6,0,10*ROW('Water Data'!D119))),'Data Summary'!BT125="Yes"),OFFSET('Water Data'!$D$6,0,10*ROW('Water Data'!D119)),NA())</f>
        <v>#N/A</v>
      </c>
      <c r="F125" s="91" t="e">
        <f ca="true">+IF(AND(ISNUMBER(OFFSET('Water Data'!$D$9,0,10*ROW('Water Data'!D119))),'Data Summary'!BU125="Yes"),OFFSET('Water Data'!$D$9,0,10*ROW('Water Data'!D119)),NA())</f>
        <v>#N/A</v>
      </c>
      <c r="G125" s="91" t="e">
        <f ca="true">+IF(AND(ISNUMBER(OFFSET('Water Data'!$E$4,0,10*ROW('Water Data'!E119))),'Data Summary'!BV125="Yes"),100-OFFSET('Water Data'!$E$4,0,10*ROW('Water Data'!E119)),NA())</f>
        <v>#N/A</v>
      </c>
      <c r="H125" s="91" t="e">
        <f ca="true">+IF(AND(ISNUMBER(OFFSET('Water Data'!$E$6,0,10*ROW('Water Data'!E119))),'Data Summary'!BW125="Yes"),OFFSET('Water Data'!$E$6,0,10*ROW('Water Data'!E119)),NA())</f>
        <v>#N/A</v>
      </c>
      <c r="I125" s="91" t="e">
        <f ca="true">+IF(AND(ISNUMBER(OFFSET('Water Data'!$E$9,0,10*ROW('Water Data'!E119))),'Data Summary'!BX125="Yes"),OFFSET('Water Data'!$E$9,0,10*ROW('Water Data'!E119)),NA())</f>
        <v>#N/A</v>
      </c>
      <c r="J125" s="91" t="e">
        <f ca="true">+IF(AND(ISNUMBER(OFFSET('Water Data'!$F$4,0,10*ROW('Water Data'!F119))),'Data Summary'!BY125="Yes"),100-OFFSET('Water Data'!$F$4,0,10*ROW('Water Data'!F119)),NA())</f>
        <v>#N/A</v>
      </c>
      <c r="K125" s="91" t="e">
        <f ca="true">+IF(AND(ISNUMBER(OFFSET('Water Data'!$F$6,0,10*ROW('Water Data'!F119))),'Data Summary'!BZ125="Yes"),OFFSET('Water Data'!$F$6,0,10*ROW('Water Data'!F119)),NA())</f>
        <v>#N/A</v>
      </c>
      <c r="L125" s="91" t="e">
        <f ca="true">+IF(AND(ISNUMBER(OFFSET('Water Data'!$F$9,0,10*ROW('Water Data'!F119))),'Data Summary'!CA125="Yes"),OFFSET('Water Data'!$F$9,0,10*ROW('Water Data'!F119)),NA())</f>
        <v>#N/A</v>
      </c>
      <c r="M125" s="91" t="e">
        <f ca="true">+IF(AND(ISNUMBER(OFFSET('Water Data'!$G$4,0,10*ROW('Water Data'!G119))),'Data Summary'!CB125="Yes"),100-OFFSET('Water Data'!$G$4,0,10*ROW('Water Data'!G119)),NA())</f>
        <v>#N/A</v>
      </c>
      <c r="N125" s="91" t="e">
        <f ca="true">+IF(AND(ISNUMBER(OFFSET('Water Data'!$G$6,0,10*ROW('Water Data'!G119))),'Data Summary'!CC125="Yes"),OFFSET('Water Data'!$G$6,0,10*ROW('Water Data'!G119)),NA())</f>
        <v>#N/A</v>
      </c>
      <c r="O125" s="91" t="e">
        <f ca="true">+IF(AND(ISNUMBER(OFFSET('Water Data'!$G$9,0,10*ROW('Water Data'!G119))),'Data Summary'!CD125="Yes"),OFFSET('Water Data'!$G$9,0,10*ROW('Water Data'!G119)),NA())</f>
        <v>#N/A</v>
      </c>
      <c r="P125" s="91" t="e">
        <f ca="true">+IF(AND(ISNUMBER(OFFSET('Water Data'!$H$4,0,10*ROW('Water Data'!H119))),'Data Summary'!CE125="Yes"),100-OFFSET('Water Data'!$H$4,0,10*ROW('Water Data'!H119)),NA())</f>
        <v>#N/A</v>
      </c>
      <c r="Q125" s="91" t="e">
        <f ca="true">+IF(AND(ISNUMBER(OFFSET('Water Data'!$H$6,0,10*ROW('Water Data'!H119))),'Data Summary'!CF125="Yes"),OFFSET('Water Data'!$H$6,0,10*ROW('Water Data'!H119)),NA())</f>
        <v>#N/A</v>
      </c>
      <c r="R125" s="91" t="e">
        <f ca="true">+IF(AND(ISNUMBER(OFFSET('Water Data'!$H$9,0,10*ROW('Water Data'!H119))),'Data Summary'!CG125="Yes"),OFFSET('Water Data'!$H$9,0,10*ROW('Water Data'!H119)),NA())</f>
        <v>#N/A</v>
      </c>
      <c r="S125" s="91" t="e">
        <f ca="true">+IF(AND(ISNUMBER(OFFSET('Water Data'!$I$4,0,10*ROW('Water Data'!I119))),'Data Summary'!CH125="Yes"),100-OFFSET('Water Data'!$I$4,0,10*ROW('Water Data'!I119)),NA())</f>
        <v>#N/A</v>
      </c>
      <c r="T125" s="91" t="e">
        <f ca="true">+IF(AND(ISNUMBER(OFFSET('Water Data'!$I$6,0,10*ROW('Water Data'!I119))),'Data Summary'!CI125="Yes"),OFFSET('Water Data'!$I$6,0,10*ROW('Water Data'!I119)),NA())</f>
        <v>#N/A</v>
      </c>
      <c r="U125" s="91" t="e">
        <f ca="true">+IF(AND(ISNUMBER(OFFSET('Water Data'!$I$9,0,10*ROW('Water Data'!I119))),'Data Summary'!CJ125="Yes"),OFFSET('Water Data'!$I$9,0,10*ROW('Water Data'!I119)),NA())</f>
        <v>#N/A</v>
      </c>
      <c r="V125" s="92" t="e">
        <f ca="true">+IF(AND(ISNUMBER(OFFSET('Sanitation Data'!$D$4,0,10*ROW('Sanitation Data'!D119))),'Data Summary'!CK125="Yes"),100-OFFSET('Sanitation Data'!$D$4,0,10*ROW('Sanitation Data'!D119)),NA())</f>
        <v>#N/A</v>
      </c>
      <c r="W125" s="92" t="e">
        <f ca="true">+IF(AND(ISNUMBER(OFFSET('Sanitation Data'!$D$6,0,10*ROW('Sanitation Data'!D119))),'Data Summary'!CL125="Yes"),OFFSET('Sanitation Data'!$D$6,0,10*ROW('Sanitation Data'!D119)),NA())</f>
        <v>#N/A</v>
      </c>
      <c r="X125" s="92" t="e">
        <f ca="true">+IF(AND(ISNUMBER(OFFSET('Sanitation Data'!$D$10,0,10*ROW('Sanitation Data'!D119))),'Data Summary'!CM125="Yes"),OFFSET('Sanitation Data'!$D$10,0,10*ROW('Sanitation Data'!D119)),NA())</f>
        <v>#N/A</v>
      </c>
      <c r="Y125" s="92" t="e">
        <f ca="true">+IF(AND(ISNUMBER(OFFSET('Sanitation Data'!$D$11,0,10*ROW('Sanitation Data'!D119))),'Data Summary'!CN125="Yes"),OFFSET('Sanitation Data'!$D$11,0,10*ROW('Sanitation Data'!D119)),NA())</f>
        <v>#N/A</v>
      </c>
      <c r="Z125" s="92" t="e">
        <f ca="true">+IF(AND(ISNUMBER(OFFSET('Sanitation Data'!$D$12,0,10*ROW('Sanitation Data'!D119))),'Data Summary'!CO125="Yes"),OFFSET('Sanitation Data'!$D$12,0,10*ROW('Sanitation Data'!D119)),NA())</f>
        <v>#N/A</v>
      </c>
      <c r="AA125" s="92" t="e">
        <f ca="true">+IF(AND(ISNUMBER(OFFSET('Sanitation Data'!$E$4,0,10*ROW('Sanitation Data'!E119))),'Data Summary'!CP125="Yes"),100-OFFSET('Sanitation Data'!$E$4,0,10*ROW('Sanitation Data'!E119)),NA())</f>
        <v>#N/A</v>
      </c>
      <c r="AB125" s="92" t="e">
        <f ca="true">+IF(AND(ISNUMBER(OFFSET('Sanitation Data'!$E$6,0,10*ROW('Sanitation Data'!E119))),'Data Summary'!CQ125="Yes"),OFFSET('Sanitation Data'!$E$6,0,10*ROW('Sanitation Data'!E119)),NA())</f>
        <v>#N/A</v>
      </c>
      <c r="AC125" s="92" t="e">
        <f ca="true">+IF(AND(ISNUMBER(OFFSET('Sanitation Data'!$E$10,0,10*ROW('Sanitation Data'!E119))),'Data Summary'!CR125="Yes"),OFFSET('Sanitation Data'!$E$10,0,10*ROW('Sanitation Data'!E119)),NA())</f>
        <v>#N/A</v>
      </c>
      <c r="AD125" s="92" t="e">
        <f ca="true">+IF(AND(ISNUMBER(OFFSET('Sanitation Data'!$E$11,0,10*ROW('Sanitation Data'!E119))),'Data Summary'!CS125="Yes"),OFFSET('Sanitation Data'!$E$11,0,10*ROW('Sanitation Data'!E119)),NA())</f>
        <v>#N/A</v>
      </c>
      <c r="AE125" s="92" t="e">
        <f ca="true">+IF(AND(ISNUMBER(OFFSET('Sanitation Data'!$E$12,0,10*ROW('Sanitation Data'!E119))),'Data Summary'!CT125="Yes"),OFFSET('Sanitation Data'!$E$12,0,10*ROW('Sanitation Data'!E119)),NA())</f>
        <v>#N/A</v>
      </c>
      <c r="AF125" s="92" t="e">
        <f ca="true">+IF(AND(ISNUMBER(OFFSET('Sanitation Data'!$F$4,0,10*ROW('Sanitation Data'!F119))),'Data Summary'!CU125="Yes"),100-OFFSET('Sanitation Data'!$F$4,0,10*ROW('Sanitation Data'!F119)),NA())</f>
        <v>#N/A</v>
      </c>
      <c r="AG125" s="92" t="e">
        <f ca="true">+IF(AND(ISNUMBER(OFFSET('Sanitation Data'!$F$6,0,10*ROW('Sanitation Data'!F119))),'Data Summary'!CV125="Yes"),OFFSET('Sanitation Data'!$F$6,0,10*ROW('Sanitation Data'!F119)),NA())</f>
        <v>#N/A</v>
      </c>
      <c r="AH125" s="92" t="e">
        <f ca="true">+IF(AND(ISNUMBER(OFFSET('Sanitation Data'!$F$10,0,10*ROW('Sanitation Data'!F119))),'Data Summary'!CW125="Yes"),OFFSET('Sanitation Data'!$F$10,0,10*ROW('Sanitation Data'!F119)),NA())</f>
        <v>#N/A</v>
      </c>
      <c r="AI125" s="92" t="e">
        <f ca="true">+IF(AND(ISNUMBER(OFFSET('Sanitation Data'!$F$11,0,10*ROW('Sanitation Data'!F119))),'Data Summary'!CX125="Yes"),OFFSET('Sanitation Data'!$F$11,0,10*ROW('Sanitation Data'!F119)),NA())</f>
        <v>#N/A</v>
      </c>
      <c r="AJ125" s="92" t="e">
        <f ca="true">+IF(AND(ISNUMBER(OFFSET('Sanitation Data'!$F$12,0,10*ROW('Sanitation Data'!F119))),'Data Summary'!CY125="Yes"),OFFSET('Sanitation Data'!$F$12,0,10*ROW('Sanitation Data'!F119)),NA())</f>
        <v>#N/A</v>
      </c>
      <c r="AK125" s="92" t="e">
        <f ca="true">+IF(AND(ISNUMBER(OFFSET('Sanitation Data'!$G$4,0,10*ROW('Sanitation Data'!G119))),'Data Summary'!CZ125="Yes"),100-OFFSET('Sanitation Data'!$G$4,0,10*ROW('Sanitation Data'!G119)),NA())</f>
        <v>#N/A</v>
      </c>
      <c r="AL125" s="92" t="e">
        <f ca="true">+IF(AND(ISNUMBER(OFFSET('Sanitation Data'!$G$6,0,10*ROW('Sanitation Data'!G119))),'Data Summary'!DA125="Yes"),OFFSET('Sanitation Data'!$G$6,0,10*ROW('Sanitation Data'!G119)),NA())</f>
        <v>#N/A</v>
      </c>
      <c r="AM125" s="92" t="e">
        <f ca="true">+IF(AND(ISNUMBER(OFFSET('Sanitation Data'!$G$10,0,10*ROW('Sanitation Data'!G119))),'Data Summary'!DB125="Yes"),OFFSET('Sanitation Data'!$G$10,0,10*ROW('Sanitation Data'!G119)),NA())</f>
        <v>#N/A</v>
      </c>
      <c r="AN125" s="92" t="e">
        <f ca="true">+IF(AND(ISNUMBER(OFFSET('Sanitation Data'!$G$11,0,10*ROW('Sanitation Data'!G119))),'Data Summary'!DC125="Yes"),OFFSET('Sanitation Data'!$G$11,0,10*ROW('Sanitation Data'!G119)),NA())</f>
        <v>#N/A</v>
      </c>
      <c r="AO125" s="92" t="e">
        <f ca="true">+IF(AND(ISNUMBER(OFFSET('Sanitation Data'!$G$12,0,10*ROW('Sanitation Data'!G119))),'Data Summary'!DD125="Yes"),OFFSET('Sanitation Data'!$G$12,0,10*ROW('Sanitation Data'!G119)),NA())</f>
        <v>#N/A</v>
      </c>
      <c r="AP125" s="92" t="e">
        <f ca="true">+IF(AND(ISNUMBER(OFFSET('Sanitation Data'!$H$4,0,10*ROW('Sanitation Data'!H119))),'Data Summary'!DE125="Yes"),100-OFFSET('Sanitation Data'!$H$4,0,10*ROW('Sanitation Data'!H119)),NA())</f>
        <v>#N/A</v>
      </c>
      <c r="AQ125" s="92" t="e">
        <f ca="true">+IF(AND(ISNUMBER(OFFSET('Sanitation Data'!$H$6,0,10*ROW('Sanitation Data'!H119))),'Data Summary'!DF125="Yes"),OFFSET('Sanitation Data'!$H$6,0,10*ROW('Sanitation Data'!H119)),NA())</f>
        <v>#N/A</v>
      </c>
      <c r="AR125" s="92" t="e">
        <f ca="true">+IF(AND(ISNUMBER(OFFSET('Sanitation Data'!$H$10,0,10*ROW('Sanitation Data'!H119))),'Data Summary'!DG125="Yes"),OFFSET('Sanitation Data'!$H$10,0,10*ROW('Sanitation Data'!H119)),NA())</f>
        <v>#N/A</v>
      </c>
      <c r="AS125" s="92" t="e">
        <f ca="true">+IF(AND(ISNUMBER(OFFSET('Sanitation Data'!$H$11,0,10*ROW('Sanitation Data'!H119))),'Data Summary'!DH125="Yes"),OFFSET('Sanitation Data'!$H$11,0,10*ROW('Sanitation Data'!H119)),NA())</f>
        <v>#N/A</v>
      </c>
      <c r="AT125" s="92" t="e">
        <f ca="true">+IF(AND(ISNUMBER(OFFSET('Sanitation Data'!$H$12,0,10*ROW('Sanitation Data'!H119))),'Data Summary'!DI125="Yes"),OFFSET('Sanitation Data'!$H$12,0,10*ROW('Sanitation Data'!H119)),NA())</f>
        <v>#N/A</v>
      </c>
      <c r="AU125" s="92" t="e">
        <f ca="true">+IF(AND(ISNUMBER(OFFSET('Sanitation Data'!$I$4,0,10*ROW('Sanitation Data'!I119))),'Data Summary'!DJ125="Yes"),100-OFFSET('Sanitation Data'!$I$4,0,10*ROW('Sanitation Data'!I119)),NA())</f>
        <v>#N/A</v>
      </c>
      <c r="AV125" s="92" t="e">
        <f ca="true">+IF(AND(ISNUMBER(OFFSET('Sanitation Data'!$I$6,0,10*ROW('Sanitation Data'!I119))),'Data Summary'!DK125="Yes"),OFFSET('Sanitation Data'!$I$6,0,10*ROW('Sanitation Data'!I119)),NA())</f>
        <v>#N/A</v>
      </c>
      <c r="AW125" s="92" t="e">
        <f ca="true">+IF(AND(ISNUMBER(OFFSET('Sanitation Data'!$I$10,0,10*ROW('Sanitation Data'!I119))),'Data Summary'!DL125="Yes"),OFFSET('Sanitation Data'!$I$10,0,10*ROW('Sanitation Data'!I119)),NA())</f>
        <v>#N/A</v>
      </c>
      <c r="AX125" s="92" t="e">
        <f ca="true">+IF(AND(ISNUMBER(OFFSET('Sanitation Data'!$I$11,0,10*ROW('Sanitation Data'!I119))),'Data Summary'!DM125="Yes"),OFFSET('Sanitation Data'!$I$11,0,10*ROW('Sanitation Data'!I119)),NA())</f>
        <v>#N/A</v>
      </c>
      <c r="AY125" s="92" t="e">
        <f ca="true">+IF(AND(ISNUMBER(OFFSET('Sanitation Data'!$I$12,0,10*ROW('Sanitation Data'!I119))),'Data Summary'!DN125="Yes"),OFFSET('Sanitation Data'!$I$12,0,10*ROW('Sanitation Data'!I119)),NA())</f>
        <v>#N/A</v>
      </c>
      <c r="AZ125" s="93" t="e">
        <f ca="true">+IF(AND(ISNUMBER(OFFSET('Hygiene Data'!$D$5,0,10*ROW('Hygiene Data'!D119))),'Data Summary'!DO125="Yes"),OFFSET('Hygiene Data'!$D$5,0,10*ROW('Hygiene Data'!D119)),NA())</f>
        <v>#N/A</v>
      </c>
      <c r="BA125" s="93" t="e">
        <f ca="true">+IF(AND(ISNUMBER(OFFSET('Hygiene Data'!$D$7,0,10*ROW('Hygiene Data'!D119))),'Data Summary'!DP125="Yes"),OFFSET('Hygiene Data'!$D$7,0,10*ROW('Hygiene Data'!D119)),NA())</f>
        <v>#N/A</v>
      </c>
      <c r="BB125" s="93" t="e">
        <f ca="true">+IF(AND(ISNUMBER(OFFSET('Hygiene Data'!$D$9,0,10*ROW('Hygiene Data'!D119))),'Data Summary'!DQ125="Yes"),OFFSET('Hygiene Data'!$D$9,0,10*ROW('Hygiene Data'!D119)),NA())</f>
        <v>#N/A</v>
      </c>
      <c r="BC125" s="93" t="e">
        <f ca="true">+IF(AND(ISNUMBER(OFFSET('Hygiene Data'!$E$5,0,10*ROW('Hygiene Data'!E119))),'Data Summary'!DR125="Yes"),OFFSET('Hygiene Data'!$E$5,0,10*ROW('Hygiene Data'!E119)),NA())</f>
        <v>#N/A</v>
      </c>
      <c r="BD125" s="93" t="e">
        <f ca="true">+IF(AND(ISNUMBER(OFFSET('Hygiene Data'!$E$7,0,10*ROW('Hygiene Data'!E119))),'Data Summary'!DS125="Yes"),OFFSET('Hygiene Data'!$E$7,0,10*ROW('Hygiene Data'!E119)),NA())</f>
        <v>#N/A</v>
      </c>
      <c r="BE125" s="93" t="e">
        <f ca="true">+IF(AND(ISNUMBER(OFFSET('Hygiene Data'!$E$9,0,10*ROW('Hygiene Data'!E119))),'Data Summary'!DT125="Yes"),OFFSET('Hygiene Data'!$E$9,0,10*ROW('Hygiene Data'!E119)),NA())</f>
        <v>#N/A</v>
      </c>
      <c r="BF125" s="93" t="e">
        <f ca="true">+IF(AND(ISNUMBER(OFFSET('Hygiene Data'!$F$5,0,10*ROW('Hygiene Data'!F119))),'Data Summary'!DU125="Yes"),OFFSET('Hygiene Data'!$F$5,0,10*ROW('Hygiene Data'!F119)),NA())</f>
        <v>#N/A</v>
      </c>
      <c r="BG125" s="93" t="e">
        <f ca="true">+IF(AND(ISNUMBER(OFFSET('Hygiene Data'!$F$7,0,10*ROW('Hygiene Data'!F119))),'Data Summary'!DV125="Yes"),OFFSET('Hygiene Data'!$F$7,0,10*ROW('Hygiene Data'!F119)),NA())</f>
        <v>#N/A</v>
      </c>
      <c r="BH125" s="93" t="e">
        <f ca="true">+IF(AND(ISNUMBER(OFFSET('Hygiene Data'!$F$9,0,10*ROW('Hygiene Data'!F119))),'Data Summary'!DW125="Yes"),OFFSET('Hygiene Data'!$F$9,0,10*ROW('Hygiene Data'!F119)),NA())</f>
        <v>#N/A</v>
      </c>
      <c r="BI125" s="93" t="e">
        <f ca="true">+IF(AND(ISNUMBER(OFFSET('Hygiene Data'!$G$5,0,10*ROW('Hygiene Data'!G119))),'Data Summary'!DX125="Yes"),OFFSET('Hygiene Data'!$G$5,0,10*ROW('Hygiene Data'!G119)),NA())</f>
        <v>#N/A</v>
      </c>
      <c r="BJ125" s="93" t="e">
        <f ca="true">+IF(AND(ISNUMBER(OFFSET('Hygiene Data'!$G$7,0,10*ROW('Hygiene Data'!G119))),'Data Summary'!DY125="Yes"),OFFSET('Hygiene Data'!$G$7,0,10*ROW('Hygiene Data'!G119)),NA())</f>
        <v>#N/A</v>
      </c>
      <c r="BK125" s="93" t="e">
        <f ca="true">+IF(AND(ISNUMBER(OFFSET('Hygiene Data'!$G$9,0,10*ROW('Hygiene Data'!G119))),'Data Summary'!DZ125="Yes"),OFFSET('Hygiene Data'!$G$9,0,10*ROW('Hygiene Data'!G119)),NA())</f>
        <v>#N/A</v>
      </c>
      <c r="BL125" s="93" t="e">
        <f ca="true">+IF(AND(ISNUMBER(OFFSET('Hygiene Data'!$H$5,0,10*ROW('Hygiene Data'!H119))),'Data Summary'!EA125="Yes"),OFFSET('Hygiene Data'!$H$5,0,10*ROW('Hygiene Data'!H119)),NA())</f>
        <v>#N/A</v>
      </c>
      <c r="BM125" s="93" t="e">
        <f ca="true">+IF(AND(ISNUMBER(OFFSET('Hygiene Data'!$H$7,0,10*ROW('Hygiene Data'!H119))),'Data Summary'!EB125="Yes"),OFFSET('Hygiene Data'!$H$7,0,10*ROW('Hygiene Data'!H119)),NA())</f>
        <v>#N/A</v>
      </c>
      <c r="BN125" s="93" t="e">
        <f ca="true">+IF(AND(ISNUMBER(OFFSET('Hygiene Data'!$H$9,0,10*ROW('Hygiene Data'!H119))),'Data Summary'!EC125="Yes"),OFFSET('Hygiene Data'!$H$9,0,10*ROW('Hygiene Data'!H119)),NA())</f>
        <v>#N/A</v>
      </c>
      <c r="BO125" s="93" t="e">
        <f ca="true">+IF(AND(ISNUMBER(OFFSET('Hygiene Data'!$I$5,0,10*ROW('Hygiene Data'!I119))),'Data Summary'!ED125="Yes"),OFFSET('Hygiene Data'!$I$5,0,10*ROW('Hygiene Data'!I119)),NA())</f>
        <v>#N/A</v>
      </c>
      <c r="BP125" s="93" t="e">
        <f ca="true">+IF(AND(ISNUMBER(OFFSET('Hygiene Data'!$I$7,0,10*ROW('Hygiene Data'!I119))),'Data Summary'!EE125="Yes"),OFFSET('Hygiene Data'!$I$7,0,10*ROW('Hygiene Data'!I119)),NA())</f>
        <v>#N/A</v>
      </c>
      <c r="BQ125" s="93" t="e">
        <f ca="true">+IF(AND(ISNUMBER(OFFSET('Hygiene Data'!$I$9,0,10*ROW('Hygiene Data'!I119))),'Data Summary'!EF125="Yes"),OFFSET('Hygiene Data'!$I$9,0,10*ROW('Hygiene Data'!I119)),NA())</f>
        <v>#N/A</v>
      </c>
    </row>
    <row xmlns:x14ac="http://schemas.microsoft.com/office/spreadsheetml/2009/9/ac" r="126" x14ac:dyDescent="0.2">
      <c r="A126" s="329" t="e">
        <f ca="true">+RIGHT('Data Summary'!A126,LEN('Data Summary'!A126)-9)</f>
        <v>#VALUE!</v>
      </c>
      <c r="B126" s="35" t="str">
        <f ca="true">+IF(ISTEXT('Data Summary'!B126),'Data Summary'!B126,"")</f>
        <v/>
      </c>
      <c r="C126" s="328" t="e">
        <f ca="true">+VALUE('Data Summary'!C126)</f>
        <v>#VALUE!</v>
      </c>
      <c r="D126" s="91" t="e">
        <f ca="true">+IF(AND(ISNUMBER(OFFSET('Water Data'!$D$4,0,10*ROW('Water Data'!D120))),'Data Summary'!BS126="Yes"),100-OFFSET('Water Data'!$D$4,0,10*ROW('Water Data'!D120)),NA())</f>
        <v>#N/A</v>
      </c>
      <c r="E126" s="91" t="e">
        <f ca="true">+IF(AND(ISNUMBER(OFFSET('Water Data'!$D$6,0,10*ROW('Water Data'!D120))),'Data Summary'!BT126="Yes"),OFFSET('Water Data'!$D$6,0,10*ROW('Water Data'!D120)),NA())</f>
        <v>#N/A</v>
      </c>
      <c r="F126" s="91" t="e">
        <f ca="true">+IF(AND(ISNUMBER(OFFSET('Water Data'!$D$9,0,10*ROW('Water Data'!D120))),'Data Summary'!BU126="Yes"),OFFSET('Water Data'!$D$9,0,10*ROW('Water Data'!D120)),NA())</f>
        <v>#N/A</v>
      </c>
      <c r="G126" s="91" t="e">
        <f ca="true">+IF(AND(ISNUMBER(OFFSET('Water Data'!$E$4,0,10*ROW('Water Data'!E120))),'Data Summary'!BV126="Yes"),100-OFFSET('Water Data'!$E$4,0,10*ROW('Water Data'!E120)),NA())</f>
        <v>#N/A</v>
      </c>
      <c r="H126" s="91" t="e">
        <f ca="true">+IF(AND(ISNUMBER(OFFSET('Water Data'!$E$6,0,10*ROW('Water Data'!E120))),'Data Summary'!BW126="Yes"),OFFSET('Water Data'!$E$6,0,10*ROW('Water Data'!E120)),NA())</f>
        <v>#N/A</v>
      </c>
      <c r="I126" s="91" t="e">
        <f ca="true">+IF(AND(ISNUMBER(OFFSET('Water Data'!$E$9,0,10*ROW('Water Data'!E120))),'Data Summary'!BX126="Yes"),OFFSET('Water Data'!$E$9,0,10*ROW('Water Data'!E120)),NA())</f>
        <v>#N/A</v>
      </c>
      <c r="J126" s="91" t="e">
        <f ca="true">+IF(AND(ISNUMBER(OFFSET('Water Data'!$F$4,0,10*ROW('Water Data'!F120))),'Data Summary'!BY126="Yes"),100-OFFSET('Water Data'!$F$4,0,10*ROW('Water Data'!F120)),NA())</f>
        <v>#N/A</v>
      </c>
      <c r="K126" s="91" t="e">
        <f ca="true">+IF(AND(ISNUMBER(OFFSET('Water Data'!$F$6,0,10*ROW('Water Data'!F120))),'Data Summary'!BZ126="Yes"),OFFSET('Water Data'!$F$6,0,10*ROW('Water Data'!F120)),NA())</f>
        <v>#N/A</v>
      </c>
      <c r="L126" s="91" t="e">
        <f ca="true">+IF(AND(ISNUMBER(OFFSET('Water Data'!$F$9,0,10*ROW('Water Data'!F120))),'Data Summary'!CA126="Yes"),OFFSET('Water Data'!$F$9,0,10*ROW('Water Data'!F120)),NA())</f>
        <v>#N/A</v>
      </c>
      <c r="M126" s="91" t="e">
        <f ca="true">+IF(AND(ISNUMBER(OFFSET('Water Data'!$G$4,0,10*ROW('Water Data'!G120))),'Data Summary'!CB126="Yes"),100-OFFSET('Water Data'!$G$4,0,10*ROW('Water Data'!G120)),NA())</f>
        <v>#N/A</v>
      </c>
      <c r="N126" s="91" t="e">
        <f ca="true">+IF(AND(ISNUMBER(OFFSET('Water Data'!$G$6,0,10*ROW('Water Data'!G120))),'Data Summary'!CC126="Yes"),OFFSET('Water Data'!$G$6,0,10*ROW('Water Data'!G120)),NA())</f>
        <v>#N/A</v>
      </c>
      <c r="O126" s="91" t="e">
        <f ca="true">+IF(AND(ISNUMBER(OFFSET('Water Data'!$G$9,0,10*ROW('Water Data'!G120))),'Data Summary'!CD126="Yes"),OFFSET('Water Data'!$G$9,0,10*ROW('Water Data'!G120)),NA())</f>
        <v>#N/A</v>
      </c>
      <c r="P126" s="91" t="e">
        <f ca="true">+IF(AND(ISNUMBER(OFFSET('Water Data'!$H$4,0,10*ROW('Water Data'!H120))),'Data Summary'!CE126="Yes"),100-OFFSET('Water Data'!$H$4,0,10*ROW('Water Data'!H120)),NA())</f>
        <v>#N/A</v>
      </c>
      <c r="Q126" s="91" t="e">
        <f ca="true">+IF(AND(ISNUMBER(OFFSET('Water Data'!$H$6,0,10*ROW('Water Data'!H120))),'Data Summary'!CF126="Yes"),OFFSET('Water Data'!$H$6,0,10*ROW('Water Data'!H120)),NA())</f>
        <v>#N/A</v>
      </c>
      <c r="R126" s="91" t="e">
        <f ca="true">+IF(AND(ISNUMBER(OFFSET('Water Data'!$H$9,0,10*ROW('Water Data'!H120))),'Data Summary'!CG126="Yes"),OFFSET('Water Data'!$H$9,0,10*ROW('Water Data'!H120)),NA())</f>
        <v>#N/A</v>
      </c>
      <c r="S126" s="91" t="e">
        <f ca="true">+IF(AND(ISNUMBER(OFFSET('Water Data'!$I$4,0,10*ROW('Water Data'!I120))),'Data Summary'!CH126="Yes"),100-OFFSET('Water Data'!$I$4,0,10*ROW('Water Data'!I120)),NA())</f>
        <v>#N/A</v>
      </c>
      <c r="T126" s="91" t="e">
        <f ca="true">+IF(AND(ISNUMBER(OFFSET('Water Data'!$I$6,0,10*ROW('Water Data'!I120))),'Data Summary'!CI126="Yes"),OFFSET('Water Data'!$I$6,0,10*ROW('Water Data'!I120)),NA())</f>
        <v>#N/A</v>
      </c>
      <c r="U126" s="91" t="e">
        <f ca="true">+IF(AND(ISNUMBER(OFFSET('Water Data'!$I$9,0,10*ROW('Water Data'!I120))),'Data Summary'!CJ126="Yes"),OFFSET('Water Data'!$I$9,0,10*ROW('Water Data'!I120)),NA())</f>
        <v>#N/A</v>
      </c>
      <c r="V126" s="92" t="e">
        <f ca="true">+IF(AND(ISNUMBER(OFFSET('Sanitation Data'!$D$4,0,10*ROW('Sanitation Data'!D120))),'Data Summary'!CK126="Yes"),100-OFFSET('Sanitation Data'!$D$4,0,10*ROW('Sanitation Data'!D120)),NA())</f>
        <v>#N/A</v>
      </c>
      <c r="W126" s="92" t="e">
        <f ca="true">+IF(AND(ISNUMBER(OFFSET('Sanitation Data'!$D$6,0,10*ROW('Sanitation Data'!D120))),'Data Summary'!CL126="Yes"),OFFSET('Sanitation Data'!$D$6,0,10*ROW('Sanitation Data'!D120)),NA())</f>
        <v>#N/A</v>
      </c>
      <c r="X126" s="92" t="e">
        <f ca="true">+IF(AND(ISNUMBER(OFFSET('Sanitation Data'!$D$10,0,10*ROW('Sanitation Data'!D120))),'Data Summary'!CM126="Yes"),OFFSET('Sanitation Data'!$D$10,0,10*ROW('Sanitation Data'!D120)),NA())</f>
        <v>#N/A</v>
      </c>
      <c r="Y126" s="92" t="e">
        <f ca="true">+IF(AND(ISNUMBER(OFFSET('Sanitation Data'!$D$11,0,10*ROW('Sanitation Data'!D120))),'Data Summary'!CN126="Yes"),OFFSET('Sanitation Data'!$D$11,0,10*ROW('Sanitation Data'!D120)),NA())</f>
        <v>#N/A</v>
      </c>
      <c r="Z126" s="92" t="e">
        <f ca="true">+IF(AND(ISNUMBER(OFFSET('Sanitation Data'!$D$12,0,10*ROW('Sanitation Data'!D120))),'Data Summary'!CO126="Yes"),OFFSET('Sanitation Data'!$D$12,0,10*ROW('Sanitation Data'!D120)),NA())</f>
        <v>#N/A</v>
      </c>
      <c r="AA126" s="92" t="e">
        <f ca="true">+IF(AND(ISNUMBER(OFFSET('Sanitation Data'!$E$4,0,10*ROW('Sanitation Data'!E120))),'Data Summary'!CP126="Yes"),100-OFFSET('Sanitation Data'!$E$4,0,10*ROW('Sanitation Data'!E120)),NA())</f>
        <v>#N/A</v>
      </c>
      <c r="AB126" s="92" t="e">
        <f ca="true">+IF(AND(ISNUMBER(OFFSET('Sanitation Data'!$E$6,0,10*ROW('Sanitation Data'!E120))),'Data Summary'!CQ126="Yes"),OFFSET('Sanitation Data'!$E$6,0,10*ROW('Sanitation Data'!E120)),NA())</f>
        <v>#N/A</v>
      </c>
      <c r="AC126" s="92" t="e">
        <f ca="true">+IF(AND(ISNUMBER(OFFSET('Sanitation Data'!$E$10,0,10*ROW('Sanitation Data'!E120))),'Data Summary'!CR126="Yes"),OFFSET('Sanitation Data'!$E$10,0,10*ROW('Sanitation Data'!E120)),NA())</f>
        <v>#N/A</v>
      </c>
      <c r="AD126" s="92" t="e">
        <f ca="true">+IF(AND(ISNUMBER(OFFSET('Sanitation Data'!$E$11,0,10*ROW('Sanitation Data'!E120))),'Data Summary'!CS126="Yes"),OFFSET('Sanitation Data'!$E$11,0,10*ROW('Sanitation Data'!E120)),NA())</f>
        <v>#N/A</v>
      </c>
      <c r="AE126" s="92" t="e">
        <f ca="true">+IF(AND(ISNUMBER(OFFSET('Sanitation Data'!$E$12,0,10*ROW('Sanitation Data'!E120))),'Data Summary'!CT126="Yes"),OFFSET('Sanitation Data'!$E$12,0,10*ROW('Sanitation Data'!E120)),NA())</f>
        <v>#N/A</v>
      </c>
      <c r="AF126" s="92" t="e">
        <f ca="true">+IF(AND(ISNUMBER(OFFSET('Sanitation Data'!$F$4,0,10*ROW('Sanitation Data'!F120))),'Data Summary'!CU126="Yes"),100-OFFSET('Sanitation Data'!$F$4,0,10*ROW('Sanitation Data'!F120)),NA())</f>
        <v>#N/A</v>
      </c>
      <c r="AG126" s="92" t="e">
        <f ca="true">+IF(AND(ISNUMBER(OFFSET('Sanitation Data'!$F$6,0,10*ROW('Sanitation Data'!F120))),'Data Summary'!CV126="Yes"),OFFSET('Sanitation Data'!$F$6,0,10*ROW('Sanitation Data'!F120)),NA())</f>
        <v>#N/A</v>
      </c>
      <c r="AH126" s="92" t="e">
        <f ca="true">+IF(AND(ISNUMBER(OFFSET('Sanitation Data'!$F$10,0,10*ROW('Sanitation Data'!F120))),'Data Summary'!CW126="Yes"),OFFSET('Sanitation Data'!$F$10,0,10*ROW('Sanitation Data'!F120)),NA())</f>
        <v>#N/A</v>
      </c>
      <c r="AI126" s="92" t="e">
        <f ca="true">+IF(AND(ISNUMBER(OFFSET('Sanitation Data'!$F$11,0,10*ROW('Sanitation Data'!F120))),'Data Summary'!CX126="Yes"),OFFSET('Sanitation Data'!$F$11,0,10*ROW('Sanitation Data'!F120)),NA())</f>
        <v>#N/A</v>
      </c>
      <c r="AJ126" s="92" t="e">
        <f ca="true">+IF(AND(ISNUMBER(OFFSET('Sanitation Data'!$F$12,0,10*ROW('Sanitation Data'!F120))),'Data Summary'!CY126="Yes"),OFFSET('Sanitation Data'!$F$12,0,10*ROW('Sanitation Data'!F120)),NA())</f>
        <v>#N/A</v>
      </c>
      <c r="AK126" s="92" t="e">
        <f ca="true">+IF(AND(ISNUMBER(OFFSET('Sanitation Data'!$G$4,0,10*ROW('Sanitation Data'!G120))),'Data Summary'!CZ126="Yes"),100-OFFSET('Sanitation Data'!$G$4,0,10*ROW('Sanitation Data'!G120)),NA())</f>
        <v>#N/A</v>
      </c>
      <c r="AL126" s="92" t="e">
        <f ca="true">+IF(AND(ISNUMBER(OFFSET('Sanitation Data'!$G$6,0,10*ROW('Sanitation Data'!G120))),'Data Summary'!DA126="Yes"),OFFSET('Sanitation Data'!$G$6,0,10*ROW('Sanitation Data'!G120)),NA())</f>
        <v>#N/A</v>
      </c>
      <c r="AM126" s="92" t="e">
        <f ca="true">+IF(AND(ISNUMBER(OFFSET('Sanitation Data'!$G$10,0,10*ROW('Sanitation Data'!G120))),'Data Summary'!DB126="Yes"),OFFSET('Sanitation Data'!$G$10,0,10*ROW('Sanitation Data'!G120)),NA())</f>
        <v>#N/A</v>
      </c>
      <c r="AN126" s="92" t="e">
        <f ca="true">+IF(AND(ISNUMBER(OFFSET('Sanitation Data'!$G$11,0,10*ROW('Sanitation Data'!G120))),'Data Summary'!DC126="Yes"),OFFSET('Sanitation Data'!$G$11,0,10*ROW('Sanitation Data'!G120)),NA())</f>
        <v>#N/A</v>
      </c>
      <c r="AO126" s="92" t="e">
        <f ca="true">+IF(AND(ISNUMBER(OFFSET('Sanitation Data'!$G$12,0,10*ROW('Sanitation Data'!G120))),'Data Summary'!DD126="Yes"),OFFSET('Sanitation Data'!$G$12,0,10*ROW('Sanitation Data'!G120)),NA())</f>
        <v>#N/A</v>
      </c>
      <c r="AP126" s="92" t="e">
        <f ca="true">+IF(AND(ISNUMBER(OFFSET('Sanitation Data'!$H$4,0,10*ROW('Sanitation Data'!H120))),'Data Summary'!DE126="Yes"),100-OFFSET('Sanitation Data'!$H$4,0,10*ROW('Sanitation Data'!H120)),NA())</f>
        <v>#N/A</v>
      </c>
      <c r="AQ126" s="92" t="e">
        <f ca="true">+IF(AND(ISNUMBER(OFFSET('Sanitation Data'!$H$6,0,10*ROW('Sanitation Data'!H120))),'Data Summary'!DF126="Yes"),OFFSET('Sanitation Data'!$H$6,0,10*ROW('Sanitation Data'!H120)),NA())</f>
        <v>#N/A</v>
      </c>
      <c r="AR126" s="92" t="e">
        <f ca="true">+IF(AND(ISNUMBER(OFFSET('Sanitation Data'!$H$10,0,10*ROW('Sanitation Data'!H120))),'Data Summary'!DG126="Yes"),OFFSET('Sanitation Data'!$H$10,0,10*ROW('Sanitation Data'!H120)),NA())</f>
        <v>#N/A</v>
      </c>
      <c r="AS126" s="92" t="e">
        <f ca="true">+IF(AND(ISNUMBER(OFFSET('Sanitation Data'!$H$11,0,10*ROW('Sanitation Data'!H120))),'Data Summary'!DH126="Yes"),OFFSET('Sanitation Data'!$H$11,0,10*ROW('Sanitation Data'!H120)),NA())</f>
        <v>#N/A</v>
      </c>
      <c r="AT126" s="92" t="e">
        <f ca="true">+IF(AND(ISNUMBER(OFFSET('Sanitation Data'!$H$12,0,10*ROW('Sanitation Data'!H120))),'Data Summary'!DI126="Yes"),OFFSET('Sanitation Data'!$H$12,0,10*ROW('Sanitation Data'!H120)),NA())</f>
        <v>#N/A</v>
      </c>
      <c r="AU126" s="92" t="e">
        <f ca="true">+IF(AND(ISNUMBER(OFFSET('Sanitation Data'!$I$4,0,10*ROW('Sanitation Data'!I120))),'Data Summary'!DJ126="Yes"),100-OFFSET('Sanitation Data'!$I$4,0,10*ROW('Sanitation Data'!I120)),NA())</f>
        <v>#N/A</v>
      </c>
      <c r="AV126" s="92" t="e">
        <f ca="true">+IF(AND(ISNUMBER(OFFSET('Sanitation Data'!$I$6,0,10*ROW('Sanitation Data'!I120))),'Data Summary'!DK126="Yes"),OFFSET('Sanitation Data'!$I$6,0,10*ROW('Sanitation Data'!I120)),NA())</f>
        <v>#N/A</v>
      </c>
      <c r="AW126" s="92" t="e">
        <f ca="true">+IF(AND(ISNUMBER(OFFSET('Sanitation Data'!$I$10,0,10*ROW('Sanitation Data'!I120))),'Data Summary'!DL126="Yes"),OFFSET('Sanitation Data'!$I$10,0,10*ROW('Sanitation Data'!I120)),NA())</f>
        <v>#N/A</v>
      </c>
      <c r="AX126" s="92" t="e">
        <f ca="true">+IF(AND(ISNUMBER(OFFSET('Sanitation Data'!$I$11,0,10*ROW('Sanitation Data'!I120))),'Data Summary'!DM126="Yes"),OFFSET('Sanitation Data'!$I$11,0,10*ROW('Sanitation Data'!I120)),NA())</f>
        <v>#N/A</v>
      </c>
      <c r="AY126" s="92" t="e">
        <f ca="true">+IF(AND(ISNUMBER(OFFSET('Sanitation Data'!$I$12,0,10*ROW('Sanitation Data'!I120))),'Data Summary'!DN126="Yes"),OFFSET('Sanitation Data'!$I$12,0,10*ROW('Sanitation Data'!I120)),NA())</f>
        <v>#N/A</v>
      </c>
      <c r="AZ126" s="93" t="e">
        <f ca="true">+IF(AND(ISNUMBER(OFFSET('Hygiene Data'!$D$5,0,10*ROW('Hygiene Data'!D120))),'Data Summary'!DO126="Yes"),OFFSET('Hygiene Data'!$D$5,0,10*ROW('Hygiene Data'!D120)),NA())</f>
        <v>#N/A</v>
      </c>
      <c r="BA126" s="93" t="e">
        <f ca="true">+IF(AND(ISNUMBER(OFFSET('Hygiene Data'!$D$7,0,10*ROW('Hygiene Data'!D120))),'Data Summary'!DP126="Yes"),OFFSET('Hygiene Data'!$D$7,0,10*ROW('Hygiene Data'!D120)),NA())</f>
        <v>#N/A</v>
      </c>
      <c r="BB126" s="93" t="e">
        <f ca="true">+IF(AND(ISNUMBER(OFFSET('Hygiene Data'!$D$9,0,10*ROW('Hygiene Data'!D120))),'Data Summary'!DQ126="Yes"),OFFSET('Hygiene Data'!$D$9,0,10*ROW('Hygiene Data'!D120)),NA())</f>
        <v>#N/A</v>
      </c>
      <c r="BC126" s="93" t="e">
        <f ca="true">+IF(AND(ISNUMBER(OFFSET('Hygiene Data'!$E$5,0,10*ROW('Hygiene Data'!E120))),'Data Summary'!DR126="Yes"),OFFSET('Hygiene Data'!$E$5,0,10*ROW('Hygiene Data'!E120)),NA())</f>
        <v>#N/A</v>
      </c>
      <c r="BD126" s="93" t="e">
        <f ca="true">+IF(AND(ISNUMBER(OFFSET('Hygiene Data'!$E$7,0,10*ROW('Hygiene Data'!E120))),'Data Summary'!DS126="Yes"),OFFSET('Hygiene Data'!$E$7,0,10*ROW('Hygiene Data'!E120)),NA())</f>
        <v>#N/A</v>
      </c>
      <c r="BE126" s="93" t="e">
        <f ca="true">+IF(AND(ISNUMBER(OFFSET('Hygiene Data'!$E$9,0,10*ROW('Hygiene Data'!E120))),'Data Summary'!DT126="Yes"),OFFSET('Hygiene Data'!$E$9,0,10*ROW('Hygiene Data'!E120)),NA())</f>
        <v>#N/A</v>
      </c>
      <c r="BF126" s="93" t="e">
        <f ca="true">+IF(AND(ISNUMBER(OFFSET('Hygiene Data'!$F$5,0,10*ROW('Hygiene Data'!F120))),'Data Summary'!DU126="Yes"),OFFSET('Hygiene Data'!$F$5,0,10*ROW('Hygiene Data'!F120)),NA())</f>
        <v>#N/A</v>
      </c>
      <c r="BG126" s="93" t="e">
        <f ca="true">+IF(AND(ISNUMBER(OFFSET('Hygiene Data'!$F$7,0,10*ROW('Hygiene Data'!F120))),'Data Summary'!DV126="Yes"),OFFSET('Hygiene Data'!$F$7,0,10*ROW('Hygiene Data'!F120)),NA())</f>
        <v>#N/A</v>
      </c>
      <c r="BH126" s="93" t="e">
        <f ca="true">+IF(AND(ISNUMBER(OFFSET('Hygiene Data'!$F$9,0,10*ROW('Hygiene Data'!F120))),'Data Summary'!DW126="Yes"),OFFSET('Hygiene Data'!$F$9,0,10*ROW('Hygiene Data'!F120)),NA())</f>
        <v>#N/A</v>
      </c>
      <c r="BI126" s="93" t="e">
        <f ca="true">+IF(AND(ISNUMBER(OFFSET('Hygiene Data'!$G$5,0,10*ROW('Hygiene Data'!G120))),'Data Summary'!DX126="Yes"),OFFSET('Hygiene Data'!$G$5,0,10*ROW('Hygiene Data'!G120)),NA())</f>
        <v>#N/A</v>
      </c>
      <c r="BJ126" s="93" t="e">
        <f ca="true">+IF(AND(ISNUMBER(OFFSET('Hygiene Data'!$G$7,0,10*ROW('Hygiene Data'!G120))),'Data Summary'!DY126="Yes"),OFFSET('Hygiene Data'!$G$7,0,10*ROW('Hygiene Data'!G120)),NA())</f>
        <v>#N/A</v>
      </c>
      <c r="BK126" s="93" t="e">
        <f ca="true">+IF(AND(ISNUMBER(OFFSET('Hygiene Data'!$G$9,0,10*ROW('Hygiene Data'!G120))),'Data Summary'!DZ126="Yes"),OFFSET('Hygiene Data'!$G$9,0,10*ROW('Hygiene Data'!G120)),NA())</f>
        <v>#N/A</v>
      </c>
      <c r="BL126" s="93" t="e">
        <f ca="true">+IF(AND(ISNUMBER(OFFSET('Hygiene Data'!$H$5,0,10*ROW('Hygiene Data'!H120))),'Data Summary'!EA126="Yes"),OFFSET('Hygiene Data'!$H$5,0,10*ROW('Hygiene Data'!H120)),NA())</f>
        <v>#N/A</v>
      </c>
      <c r="BM126" s="93" t="e">
        <f ca="true">+IF(AND(ISNUMBER(OFFSET('Hygiene Data'!$H$7,0,10*ROW('Hygiene Data'!H120))),'Data Summary'!EB126="Yes"),OFFSET('Hygiene Data'!$H$7,0,10*ROW('Hygiene Data'!H120)),NA())</f>
        <v>#N/A</v>
      </c>
      <c r="BN126" s="93" t="e">
        <f ca="true">+IF(AND(ISNUMBER(OFFSET('Hygiene Data'!$H$9,0,10*ROW('Hygiene Data'!H120))),'Data Summary'!EC126="Yes"),OFFSET('Hygiene Data'!$H$9,0,10*ROW('Hygiene Data'!H120)),NA())</f>
        <v>#N/A</v>
      </c>
      <c r="BO126" s="93" t="e">
        <f ca="true">+IF(AND(ISNUMBER(OFFSET('Hygiene Data'!$I$5,0,10*ROW('Hygiene Data'!I120))),'Data Summary'!ED126="Yes"),OFFSET('Hygiene Data'!$I$5,0,10*ROW('Hygiene Data'!I120)),NA())</f>
        <v>#N/A</v>
      </c>
      <c r="BP126" s="93" t="e">
        <f ca="true">+IF(AND(ISNUMBER(OFFSET('Hygiene Data'!$I$7,0,10*ROW('Hygiene Data'!I120))),'Data Summary'!EE126="Yes"),OFFSET('Hygiene Data'!$I$7,0,10*ROW('Hygiene Data'!I120)),NA())</f>
        <v>#N/A</v>
      </c>
      <c r="BQ126" s="93" t="e">
        <f ca="true">+IF(AND(ISNUMBER(OFFSET('Hygiene Data'!$I$9,0,10*ROW('Hygiene Data'!I120))),'Data Summary'!EF126="Yes"),OFFSET('Hygiene Data'!$I$9,0,10*ROW('Hygiene Data'!I120)),NA())</f>
        <v>#N/A</v>
      </c>
    </row>
    <row xmlns:x14ac="http://schemas.microsoft.com/office/spreadsheetml/2009/9/ac" r="127" x14ac:dyDescent="0.2">
      <c r="A127" s="329" t="e">
        <f ca="true">+RIGHT('Data Summary'!A127,LEN('Data Summary'!A127)-9)</f>
        <v>#VALUE!</v>
      </c>
      <c r="B127" s="35" t="str">
        <f ca="true">+IF(ISTEXT('Data Summary'!B127),'Data Summary'!B127,"")</f>
        <v/>
      </c>
      <c r="C127" s="328" t="e">
        <f ca="true">+VALUE('Data Summary'!C127)</f>
        <v>#VALUE!</v>
      </c>
      <c r="D127" s="91" t="e">
        <f ca="true">+IF(AND(ISNUMBER(OFFSET('Water Data'!$D$4,0,10*ROW('Water Data'!D121))),'Data Summary'!BS127="Yes"),100-OFFSET('Water Data'!$D$4,0,10*ROW('Water Data'!D121)),NA())</f>
        <v>#N/A</v>
      </c>
      <c r="E127" s="91" t="e">
        <f ca="true">+IF(AND(ISNUMBER(OFFSET('Water Data'!$D$6,0,10*ROW('Water Data'!D121))),'Data Summary'!BT127="Yes"),OFFSET('Water Data'!$D$6,0,10*ROW('Water Data'!D121)),NA())</f>
        <v>#N/A</v>
      </c>
      <c r="F127" s="91" t="e">
        <f ca="true">+IF(AND(ISNUMBER(OFFSET('Water Data'!$D$9,0,10*ROW('Water Data'!D121))),'Data Summary'!BU127="Yes"),OFFSET('Water Data'!$D$9,0,10*ROW('Water Data'!D121)),NA())</f>
        <v>#N/A</v>
      </c>
      <c r="G127" s="91" t="e">
        <f ca="true">+IF(AND(ISNUMBER(OFFSET('Water Data'!$E$4,0,10*ROW('Water Data'!E121))),'Data Summary'!BV127="Yes"),100-OFFSET('Water Data'!$E$4,0,10*ROW('Water Data'!E121)),NA())</f>
        <v>#N/A</v>
      </c>
      <c r="H127" s="91" t="e">
        <f ca="true">+IF(AND(ISNUMBER(OFFSET('Water Data'!$E$6,0,10*ROW('Water Data'!E121))),'Data Summary'!BW127="Yes"),OFFSET('Water Data'!$E$6,0,10*ROW('Water Data'!E121)),NA())</f>
        <v>#N/A</v>
      </c>
      <c r="I127" s="91" t="e">
        <f ca="true">+IF(AND(ISNUMBER(OFFSET('Water Data'!$E$9,0,10*ROW('Water Data'!E121))),'Data Summary'!BX127="Yes"),OFFSET('Water Data'!$E$9,0,10*ROW('Water Data'!E121)),NA())</f>
        <v>#N/A</v>
      </c>
      <c r="J127" s="91" t="e">
        <f ca="true">+IF(AND(ISNUMBER(OFFSET('Water Data'!$F$4,0,10*ROW('Water Data'!F121))),'Data Summary'!BY127="Yes"),100-OFFSET('Water Data'!$F$4,0,10*ROW('Water Data'!F121)),NA())</f>
        <v>#N/A</v>
      </c>
      <c r="K127" s="91" t="e">
        <f ca="true">+IF(AND(ISNUMBER(OFFSET('Water Data'!$F$6,0,10*ROW('Water Data'!F121))),'Data Summary'!BZ127="Yes"),OFFSET('Water Data'!$F$6,0,10*ROW('Water Data'!F121)),NA())</f>
        <v>#N/A</v>
      </c>
      <c r="L127" s="91" t="e">
        <f ca="true">+IF(AND(ISNUMBER(OFFSET('Water Data'!$F$9,0,10*ROW('Water Data'!F121))),'Data Summary'!CA127="Yes"),OFFSET('Water Data'!$F$9,0,10*ROW('Water Data'!F121)),NA())</f>
        <v>#N/A</v>
      </c>
      <c r="M127" s="91" t="e">
        <f ca="true">+IF(AND(ISNUMBER(OFFSET('Water Data'!$G$4,0,10*ROW('Water Data'!G121))),'Data Summary'!CB127="Yes"),100-OFFSET('Water Data'!$G$4,0,10*ROW('Water Data'!G121)),NA())</f>
        <v>#N/A</v>
      </c>
      <c r="N127" s="91" t="e">
        <f ca="true">+IF(AND(ISNUMBER(OFFSET('Water Data'!$G$6,0,10*ROW('Water Data'!G121))),'Data Summary'!CC127="Yes"),OFFSET('Water Data'!$G$6,0,10*ROW('Water Data'!G121)),NA())</f>
        <v>#N/A</v>
      </c>
      <c r="O127" s="91" t="e">
        <f ca="true">+IF(AND(ISNUMBER(OFFSET('Water Data'!$G$9,0,10*ROW('Water Data'!G121))),'Data Summary'!CD127="Yes"),OFFSET('Water Data'!$G$9,0,10*ROW('Water Data'!G121)),NA())</f>
        <v>#N/A</v>
      </c>
      <c r="P127" s="91" t="e">
        <f ca="true">+IF(AND(ISNUMBER(OFFSET('Water Data'!$H$4,0,10*ROW('Water Data'!H121))),'Data Summary'!CE127="Yes"),100-OFFSET('Water Data'!$H$4,0,10*ROW('Water Data'!H121)),NA())</f>
        <v>#N/A</v>
      </c>
      <c r="Q127" s="91" t="e">
        <f ca="true">+IF(AND(ISNUMBER(OFFSET('Water Data'!$H$6,0,10*ROW('Water Data'!H121))),'Data Summary'!CF127="Yes"),OFFSET('Water Data'!$H$6,0,10*ROW('Water Data'!H121)),NA())</f>
        <v>#N/A</v>
      </c>
      <c r="R127" s="91" t="e">
        <f ca="true">+IF(AND(ISNUMBER(OFFSET('Water Data'!$H$9,0,10*ROW('Water Data'!H121))),'Data Summary'!CG127="Yes"),OFFSET('Water Data'!$H$9,0,10*ROW('Water Data'!H121)),NA())</f>
        <v>#N/A</v>
      </c>
      <c r="S127" s="91" t="e">
        <f ca="true">+IF(AND(ISNUMBER(OFFSET('Water Data'!$I$4,0,10*ROW('Water Data'!I121))),'Data Summary'!CH127="Yes"),100-OFFSET('Water Data'!$I$4,0,10*ROW('Water Data'!I121)),NA())</f>
        <v>#N/A</v>
      </c>
      <c r="T127" s="91" t="e">
        <f ca="true">+IF(AND(ISNUMBER(OFFSET('Water Data'!$I$6,0,10*ROW('Water Data'!I121))),'Data Summary'!CI127="Yes"),OFFSET('Water Data'!$I$6,0,10*ROW('Water Data'!I121)),NA())</f>
        <v>#N/A</v>
      </c>
      <c r="U127" s="91" t="e">
        <f ca="true">+IF(AND(ISNUMBER(OFFSET('Water Data'!$I$9,0,10*ROW('Water Data'!I121))),'Data Summary'!CJ127="Yes"),OFFSET('Water Data'!$I$9,0,10*ROW('Water Data'!I121)),NA())</f>
        <v>#N/A</v>
      </c>
      <c r="V127" s="92" t="e">
        <f ca="true">+IF(AND(ISNUMBER(OFFSET('Sanitation Data'!$D$4,0,10*ROW('Sanitation Data'!D121))),'Data Summary'!CK127="Yes"),100-OFFSET('Sanitation Data'!$D$4,0,10*ROW('Sanitation Data'!D121)),NA())</f>
        <v>#N/A</v>
      </c>
      <c r="W127" s="92" t="e">
        <f ca="true">+IF(AND(ISNUMBER(OFFSET('Sanitation Data'!$D$6,0,10*ROW('Sanitation Data'!D121))),'Data Summary'!CL127="Yes"),OFFSET('Sanitation Data'!$D$6,0,10*ROW('Sanitation Data'!D121)),NA())</f>
        <v>#N/A</v>
      </c>
      <c r="X127" s="92" t="e">
        <f ca="true">+IF(AND(ISNUMBER(OFFSET('Sanitation Data'!$D$10,0,10*ROW('Sanitation Data'!D121))),'Data Summary'!CM127="Yes"),OFFSET('Sanitation Data'!$D$10,0,10*ROW('Sanitation Data'!D121)),NA())</f>
        <v>#N/A</v>
      </c>
      <c r="Y127" s="92" t="e">
        <f ca="true">+IF(AND(ISNUMBER(OFFSET('Sanitation Data'!$D$11,0,10*ROW('Sanitation Data'!D121))),'Data Summary'!CN127="Yes"),OFFSET('Sanitation Data'!$D$11,0,10*ROW('Sanitation Data'!D121)),NA())</f>
        <v>#N/A</v>
      </c>
      <c r="Z127" s="92" t="e">
        <f ca="true">+IF(AND(ISNUMBER(OFFSET('Sanitation Data'!$D$12,0,10*ROW('Sanitation Data'!D121))),'Data Summary'!CO127="Yes"),OFFSET('Sanitation Data'!$D$12,0,10*ROW('Sanitation Data'!D121)),NA())</f>
        <v>#N/A</v>
      </c>
      <c r="AA127" s="92" t="e">
        <f ca="true">+IF(AND(ISNUMBER(OFFSET('Sanitation Data'!$E$4,0,10*ROW('Sanitation Data'!E121))),'Data Summary'!CP127="Yes"),100-OFFSET('Sanitation Data'!$E$4,0,10*ROW('Sanitation Data'!E121)),NA())</f>
        <v>#N/A</v>
      </c>
      <c r="AB127" s="92" t="e">
        <f ca="true">+IF(AND(ISNUMBER(OFFSET('Sanitation Data'!$E$6,0,10*ROW('Sanitation Data'!E121))),'Data Summary'!CQ127="Yes"),OFFSET('Sanitation Data'!$E$6,0,10*ROW('Sanitation Data'!E121)),NA())</f>
        <v>#N/A</v>
      </c>
      <c r="AC127" s="92" t="e">
        <f ca="true">+IF(AND(ISNUMBER(OFFSET('Sanitation Data'!$E$10,0,10*ROW('Sanitation Data'!E121))),'Data Summary'!CR127="Yes"),OFFSET('Sanitation Data'!$E$10,0,10*ROW('Sanitation Data'!E121)),NA())</f>
        <v>#N/A</v>
      </c>
      <c r="AD127" s="92" t="e">
        <f ca="true">+IF(AND(ISNUMBER(OFFSET('Sanitation Data'!$E$11,0,10*ROW('Sanitation Data'!E121))),'Data Summary'!CS127="Yes"),OFFSET('Sanitation Data'!$E$11,0,10*ROW('Sanitation Data'!E121)),NA())</f>
        <v>#N/A</v>
      </c>
      <c r="AE127" s="92" t="e">
        <f ca="true">+IF(AND(ISNUMBER(OFFSET('Sanitation Data'!$E$12,0,10*ROW('Sanitation Data'!E121))),'Data Summary'!CT127="Yes"),OFFSET('Sanitation Data'!$E$12,0,10*ROW('Sanitation Data'!E121)),NA())</f>
        <v>#N/A</v>
      </c>
      <c r="AF127" s="92" t="e">
        <f ca="true">+IF(AND(ISNUMBER(OFFSET('Sanitation Data'!$F$4,0,10*ROW('Sanitation Data'!F121))),'Data Summary'!CU127="Yes"),100-OFFSET('Sanitation Data'!$F$4,0,10*ROW('Sanitation Data'!F121)),NA())</f>
        <v>#N/A</v>
      </c>
      <c r="AG127" s="92" t="e">
        <f ca="true">+IF(AND(ISNUMBER(OFFSET('Sanitation Data'!$F$6,0,10*ROW('Sanitation Data'!F121))),'Data Summary'!CV127="Yes"),OFFSET('Sanitation Data'!$F$6,0,10*ROW('Sanitation Data'!F121)),NA())</f>
        <v>#N/A</v>
      </c>
      <c r="AH127" s="92" t="e">
        <f ca="true">+IF(AND(ISNUMBER(OFFSET('Sanitation Data'!$F$10,0,10*ROW('Sanitation Data'!F121))),'Data Summary'!CW127="Yes"),OFFSET('Sanitation Data'!$F$10,0,10*ROW('Sanitation Data'!F121)),NA())</f>
        <v>#N/A</v>
      </c>
      <c r="AI127" s="92" t="e">
        <f ca="true">+IF(AND(ISNUMBER(OFFSET('Sanitation Data'!$F$11,0,10*ROW('Sanitation Data'!F121))),'Data Summary'!CX127="Yes"),OFFSET('Sanitation Data'!$F$11,0,10*ROW('Sanitation Data'!F121)),NA())</f>
        <v>#N/A</v>
      </c>
      <c r="AJ127" s="92" t="e">
        <f ca="true">+IF(AND(ISNUMBER(OFFSET('Sanitation Data'!$F$12,0,10*ROW('Sanitation Data'!F121))),'Data Summary'!CY127="Yes"),OFFSET('Sanitation Data'!$F$12,0,10*ROW('Sanitation Data'!F121)),NA())</f>
        <v>#N/A</v>
      </c>
      <c r="AK127" s="92" t="e">
        <f ca="true">+IF(AND(ISNUMBER(OFFSET('Sanitation Data'!$G$4,0,10*ROW('Sanitation Data'!G121))),'Data Summary'!CZ127="Yes"),100-OFFSET('Sanitation Data'!$G$4,0,10*ROW('Sanitation Data'!G121)),NA())</f>
        <v>#N/A</v>
      </c>
      <c r="AL127" s="92" t="e">
        <f ca="true">+IF(AND(ISNUMBER(OFFSET('Sanitation Data'!$G$6,0,10*ROW('Sanitation Data'!G121))),'Data Summary'!DA127="Yes"),OFFSET('Sanitation Data'!$G$6,0,10*ROW('Sanitation Data'!G121)),NA())</f>
        <v>#N/A</v>
      </c>
      <c r="AM127" s="92" t="e">
        <f ca="true">+IF(AND(ISNUMBER(OFFSET('Sanitation Data'!$G$10,0,10*ROW('Sanitation Data'!G121))),'Data Summary'!DB127="Yes"),OFFSET('Sanitation Data'!$G$10,0,10*ROW('Sanitation Data'!G121)),NA())</f>
        <v>#N/A</v>
      </c>
      <c r="AN127" s="92" t="e">
        <f ca="true">+IF(AND(ISNUMBER(OFFSET('Sanitation Data'!$G$11,0,10*ROW('Sanitation Data'!G121))),'Data Summary'!DC127="Yes"),OFFSET('Sanitation Data'!$G$11,0,10*ROW('Sanitation Data'!G121)),NA())</f>
        <v>#N/A</v>
      </c>
      <c r="AO127" s="92" t="e">
        <f ca="true">+IF(AND(ISNUMBER(OFFSET('Sanitation Data'!$G$12,0,10*ROW('Sanitation Data'!G121))),'Data Summary'!DD127="Yes"),OFFSET('Sanitation Data'!$G$12,0,10*ROW('Sanitation Data'!G121)),NA())</f>
        <v>#N/A</v>
      </c>
      <c r="AP127" s="92" t="e">
        <f ca="true">+IF(AND(ISNUMBER(OFFSET('Sanitation Data'!$H$4,0,10*ROW('Sanitation Data'!H121))),'Data Summary'!DE127="Yes"),100-OFFSET('Sanitation Data'!$H$4,0,10*ROW('Sanitation Data'!H121)),NA())</f>
        <v>#N/A</v>
      </c>
      <c r="AQ127" s="92" t="e">
        <f ca="true">+IF(AND(ISNUMBER(OFFSET('Sanitation Data'!$H$6,0,10*ROW('Sanitation Data'!H121))),'Data Summary'!DF127="Yes"),OFFSET('Sanitation Data'!$H$6,0,10*ROW('Sanitation Data'!H121)),NA())</f>
        <v>#N/A</v>
      </c>
      <c r="AR127" s="92" t="e">
        <f ca="true">+IF(AND(ISNUMBER(OFFSET('Sanitation Data'!$H$10,0,10*ROW('Sanitation Data'!H121))),'Data Summary'!DG127="Yes"),OFFSET('Sanitation Data'!$H$10,0,10*ROW('Sanitation Data'!H121)),NA())</f>
        <v>#N/A</v>
      </c>
      <c r="AS127" s="92" t="e">
        <f ca="true">+IF(AND(ISNUMBER(OFFSET('Sanitation Data'!$H$11,0,10*ROW('Sanitation Data'!H121))),'Data Summary'!DH127="Yes"),OFFSET('Sanitation Data'!$H$11,0,10*ROW('Sanitation Data'!H121)),NA())</f>
        <v>#N/A</v>
      </c>
      <c r="AT127" s="92" t="e">
        <f ca="true">+IF(AND(ISNUMBER(OFFSET('Sanitation Data'!$H$12,0,10*ROW('Sanitation Data'!H121))),'Data Summary'!DI127="Yes"),OFFSET('Sanitation Data'!$H$12,0,10*ROW('Sanitation Data'!H121)),NA())</f>
        <v>#N/A</v>
      </c>
      <c r="AU127" s="92" t="e">
        <f ca="true">+IF(AND(ISNUMBER(OFFSET('Sanitation Data'!$I$4,0,10*ROW('Sanitation Data'!I121))),'Data Summary'!DJ127="Yes"),100-OFFSET('Sanitation Data'!$I$4,0,10*ROW('Sanitation Data'!I121)),NA())</f>
        <v>#N/A</v>
      </c>
      <c r="AV127" s="92" t="e">
        <f ca="true">+IF(AND(ISNUMBER(OFFSET('Sanitation Data'!$I$6,0,10*ROW('Sanitation Data'!I121))),'Data Summary'!DK127="Yes"),OFFSET('Sanitation Data'!$I$6,0,10*ROW('Sanitation Data'!I121)),NA())</f>
        <v>#N/A</v>
      </c>
      <c r="AW127" s="92" t="e">
        <f ca="true">+IF(AND(ISNUMBER(OFFSET('Sanitation Data'!$I$10,0,10*ROW('Sanitation Data'!I121))),'Data Summary'!DL127="Yes"),OFFSET('Sanitation Data'!$I$10,0,10*ROW('Sanitation Data'!I121)),NA())</f>
        <v>#N/A</v>
      </c>
      <c r="AX127" s="92" t="e">
        <f ca="true">+IF(AND(ISNUMBER(OFFSET('Sanitation Data'!$I$11,0,10*ROW('Sanitation Data'!I121))),'Data Summary'!DM127="Yes"),OFFSET('Sanitation Data'!$I$11,0,10*ROW('Sanitation Data'!I121)),NA())</f>
        <v>#N/A</v>
      </c>
      <c r="AY127" s="92" t="e">
        <f ca="true">+IF(AND(ISNUMBER(OFFSET('Sanitation Data'!$I$12,0,10*ROW('Sanitation Data'!I121))),'Data Summary'!DN127="Yes"),OFFSET('Sanitation Data'!$I$12,0,10*ROW('Sanitation Data'!I121)),NA())</f>
        <v>#N/A</v>
      </c>
      <c r="AZ127" s="93" t="e">
        <f ca="true">+IF(AND(ISNUMBER(OFFSET('Hygiene Data'!$D$5,0,10*ROW('Hygiene Data'!D121))),'Data Summary'!DO127="Yes"),OFFSET('Hygiene Data'!$D$5,0,10*ROW('Hygiene Data'!D121)),NA())</f>
        <v>#N/A</v>
      </c>
      <c r="BA127" s="93" t="e">
        <f ca="true">+IF(AND(ISNUMBER(OFFSET('Hygiene Data'!$D$7,0,10*ROW('Hygiene Data'!D121))),'Data Summary'!DP127="Yes"),OFFSET('Hygiene Data'!$D$7,0,10*ROW('Hygiene Data'!D121)),NA())</f>
        <v>#N/A</v>
      </c>
      <c r="BB127" s="93" t="e">
        <f ca="true">+IF(AND(ISNUMBER(OFFSET('Hygiene Data'!$D$9,0,10*ROW('Hygiene Data'!D121))),'Data Summary'!DQ127="Yes"),OFFSET('Hygiene Data'!$D$9,0,10*ROW('Hygiene Data'!D121)),NA())</f>
        <v>#N/A</v>
      </c>
      <c r="BC127" s="93" t="e">
        <f ca="true">+IF(AND(ISNUMBER(OFFSET('Hygiene Data'!$E$5,0,10*ROW('Hygiene Data'!E121))),'Data Summary'!DR127="Yes"),OFFSET('Hygiene Data'!$E$5,0,10*ROW('Hygiene Data'!E121)),NA())</f>
        <v>#N/A</v>
      </c>
      <c r="BD127" s="93" t="e">
        <f ca="true">+IF(AND(ISNUMBER(OFFSET('Hygiene Data'!$E$7,0,10*ROW('Hygiene Data'!E121))),'Data Summary'!DS127="Yes"),OFFSET('Hygiene Data'!$E$7,0,10*ROW('Hygiene Data'!E121)),NA())</f>
        <v>#N/A</v>
      </c>
      <c r="BE127" s="93" t="e">
        <f ca="true">+IF(AND(ISNUMBER(OFFSET('Hygiene Data'!$E$9,0,10*ROW('Hygiene Data'!E121))),'Data Summary'!DT127="Yes"),OFFSET('Hygiene Data'!$E$9,0,10*ROW('Hygiene Data'!E121)),NA())</f>
        <v>#N/A</v>
      </c>
      <c r="BF127" s="93" t="e">
        <f ca="true">+IF(AND(ISNUMBER(OFFSET('Hygiene Data'!$F$5,0,10*ROW('Hygiene Data'!F121))),'Data Summary'!DU127="Yes"),OFFSET('Hygiene Data'!$F$5,0,10*ROW('Hygiene Data'!F121)),NA())</f>
        <v>#N/A</v>
      </c>
      <c r="BG127" s="93" t="e">
        <f ca="true">+IF(AND(ISNUMBER(OFFSET('Hygiene Data'!$F$7,0,10*ROW('Hygiene Data'!F121))),'Data Summary'!DV127="Yes"),OFFSET('Hygiene Data'!$F$7,0,10*ROW('Hygiene Data'!F121)),NA())</f>
        <v>#N/A</v>
      </c>
      <c r="BH127" s="93" t="e">
        <f ca="true">+IF(AND(ISNUMBER(OFFSET('Hygiene Data'!$F$9,0,10*ROW('Hygiene Data'!F121))),'Data Summary'!DW127="Yes"),OFFSET('Hygiene Data'!$F$9,0,10*ROW('Hygiene Data'!F121)),NA())</f>
        <v>#N/A</v>
      </c>
      <c r="BI127" s="93" t="e">
        <f ca="true">+IF(AND(ISNUMBER(OFFSET('Hygiene Data'!$G$5,0,10*ROW('Hygiene Data'!G121))),'Data Summary'!DX127="Yes"),OFFSET('Hygiene Data'!$G$5,0,10*ROW('Hygiene Data'!G121)),NA())</f>
        <v>#N/A</v>
      </c>
      <c r="BJ127" s="93" t="e">
        <f ca="true">+IF(AND(ISNUMBER(OFFSET('Hygiene Data'!$G$7,0,10*ROW('Hygiene Data'!G121))),'Data Summary'!DY127="Yes"),OFFSET('Hygiene Data'!$G$7,0,10*ROW('Hygiene Data'!G121)),NA())</f>
        <v>#N/A</v>
      </c>
      <c r="BK127" s="93" t="e">
        <f ca="true">+IF(AND(ISNUMBER(OFFSET('Hygiene Data'!$G$9,0,10*ROW('Hygiene Data'!G121))),'Data Summary'!DZ127="Yes"),OFFSET('Hygiene Data'!$G$9,0,10*ROW('Hygiene Data'!G121)),NA())</f>
        <v>#N/A</v>
      </c>
      <c r="BL127" s="93" t="e">
        <f ca="true">+IF(AND(ISNUMBER(OFFSET('Hygiene Data'!$H$5,0,10*ROW('Hygiene Data'!H121))),'Data Summary'!EA127="Yes"),OFFSET('Hygiene Data'!$H$5,0,10*ROW('Hygiene Data'!H121)),NA())</f>
        <v>#N/A</v>
      </c>
      <c r="BM127" s="93" t="e">
        <f ca="true">+IF(AND(ISNUMBER(OFFSET('Hygiene Data'!$H$7,0,10*ROW('Hygiene Data'!H121))),'Data Summary'!EB127="Yes"),OFFSET('Hygiene Data'!$H$7,0,10*ROW('Hygiene Data'!H121)),NA())</f>
        <v>#N/A</v>
      </c>
      <c r="BN127" s="93" t="e">
        <f ca="true">+IF(AND(ISNUMBER(OFFSET('Hygiene Data'!$H$9,0,10*ROW('Hygiene Data'!H121))),'Data Summary'!EC127="Yes"),OFFSET('Hygiene Data'!$H$9,0,10*ROW('Hygiene Data'!H121)),NA())</f>
        <v>#N/A</v>
      </c>
      <c r="BO127" s="93" t="e">
        <f ca="true">+IF(AND(ISNUMBER(OFFSET('Hygiene Data'!$I$5,0,10*ROW('Hygiene Data'!I121))),'Data Summary'!ED127="Yes"),OFFSET('Hygiene Data'!$I$5,0,10*ROW('Hygiene Data'!I121)),NA())</f>
        <v>#N/A</v>
      </c>
      <c r="BP127" s="93" t="e">
        <f ca="true">+IF(AND(ISNUMBER(OFFSET('Hygiene Data'!$I$7,0,10*ROW('Hygiene Data'!I121))),'Data Summary'!EE127="Yes"),OFFSET('Hygiene Data'!$I$7,0,10*ROW('Hygiene Data'!I121)),NA())</f>
        <v>#N/A</v>
      </c>
      <c r="BQ127" s="93" t="e">
        <f ca="true">+IF(AND(ISNUMBER(OFFSET('Hygiene Data'!$I$9,0,10*ROW('Hygiene Data'!I121))),'Data Summary'!EF127="Yes"),OFFSET('Hygiene Data'!$I$9,0,10*ROW('Hygiene Data'!I121)),NA())</f>
        <v>#N/A</v>
      </c>
    </row>
    <row xmlns:x14ac="http://schemas.microsoft.com/office/spreadsheetml/2009/9/ac" r="128" x14ac:dyDescent="0.2">
      <c r="A128" s="329" t="e">
        <f ca="true">+RIGHT('Data Summary'!A128,LEN('Data Summary'!A128)-9)</f>
        <v>#VALUE!</v>
      </c>
      <c r="B128" s="35" t="str">
        <f ca="true">+IF(ISTEXT('Data Summary'!B128),'Data Summary'!B128,"")</f>
        <v/>
      </c>
      <c r="C128" s="328" t="e">
        <f ca="true">+VALUE('Data Summary'!C128)</f>
        <v>#VALUE!</v>
      </c>
      <c r="D128" s="91" t="e">
        <f ca="true">+IF(AND(ISNUMBER(OFFSET('Water Data'!$D$4,0,10*ROW('Water Data'!D122))),'Data Summary'!BS128="Yes"),100-OFFSET('Water Data'!$D$4,0,10*ROW('Water Data'!D122)),NA())</f>
        <v>#N/A</v>
      </c>
      <c r="E128" s="91" t="e">
        <f ca="true">+IF(AND(ISNUMBER(OFFSET('Water Data'!$D$6,0,10*ROW('Water Data'!D122))),'Data Summary'!BT128="Yes"),OFFSET('Water Data'!$D$6,0,10*ROW('Water Data'!D122)),NA())</f>
        <v>#N/A</v>
      </c>
      <c r="F128" s="91" t="e">
        <f ca="true">+IF(AND(ISNUMBER(OFFSET('Water Data'!$D$9,0,10*ROW('Water Data'!D122))),'Data Summary'!BU128="Yes"),OFFSET('Water Data'!$D$9,0,10*ROW('Water Data'!D122)),NA())</f>
        <v>#N/A</v>
      </c>
      <c r="G128" s="91" t="e">
        <f ca="true">+IF(AND(ISNUMBER(OFFSET('Water Data'!$E$4,0,10*ROW('Water Data'!E122))),'Data Summary'!BV128="Yes"),100-OFFSET('Water Data'!$E$4,0,10*ROW('Water Data'!E122)),NA())</f>
        <v>#N/A</v>
      </c>
      <c r="H128" s="91" t="e">
        <f ca="true">+IF(AND(ISNUMBER(OFFSET('Water Data'!$E$6,0,10*ROW('Water Data'!E122))),'Data Summary'!BW128="Yes"),OFFSET('Water Data'!$E$6,0,10*ROW('Water Data'!E122)),NA())</f>
        <v>#N/A</v>
      </c>
      <c r="I128" s="91" t="e">
        <f ca="true">+IF(AND(ISNUMBER(OFFSET('Water Data'!$E$9,0,10*ROW('Water Data'!E122))),'Data Summary'!BX128="Yes"),OFFSET('Water Data'!$E$9,0,10*ROW('Water Data'!E122)),NA())</f>
        <v>#N/A</v>
      </c>
      <c r="J128" s="91" t="e">
        <f ca="true">+IF(AND(ISNUMBER(OFFSET('Water Data'!$F$4,0,10*ROW('Water Data'!F122))),'Data Summary'!BY128="Yes"),100-OFFSET('Water Data'!$F$4,0,10*ROW('Water Data'!F122)),NA())</f>
        <v>#N/A</v>
      </c>
      <c r="K128" s="91" t="e">
        <f ca="true">+IF(AND(ISNUMBER(OFFSET('Water Data'!$F$6,0,10*ROW('Water Data'!F122))),'Data Summary'!BZ128="Yes"),OFFSET('Water Data'!$F$6,0,10*ROW('Water Data'!F122)),NA())</f>
        <v>#N/A</v>
      </c>
      <c r="L128" s="91" t="e">
        <f ca="true">+IF(AND(ISNUMBER(OFFSET('Water Data'!$F$9,0,10*ROW('Water Data'!F122))),'Data Summary'!CA128="Yes"),OFFSET('Water Data'!$F$9,0,10*ROW('Water Data'!F122)),NA())</f>
        <v>#N/A</v>
      </c>
      <c r="M128" s="91" t="e">
        <f ca="true">+IF(AND(ISNUMBER(OFFSET('Water Data'!$G$4,0,10*ROW('Water Data'!G122))),'Data Summary'!CB128="Yes"),100-OFFSET('Water Data'!$G$4,0,10*ROW('Water Data'!G122)),NA())</f>
        <v>#N/A</v>
      </c>
      <c r="N128" s="91" t="e">
        <f ca="true">+IF(AND(ISNUMBER(OFFSET('Water Data'!$G$6,0,10*ROW('Water Data'!G122))),'Data Summary'!CC128="Yes"),OFFSET('Water Data'!$G$6,0,10*ROW('Water Data'!G122)),NA())</f>
        <v>#N/A</v>
      </c>
      <c r="O128" s="91" t="e">
        <f ca="true">+IF(AND(ISNUMBER(OFFSET('Water Data'!$G$9,0,10*ROW('Water Data'!G122))),'Data Summary'!CD128="Yes"),OFFSET('Water Data'!$G$9,0,10*ROW('Water Data'!G122)),NA())</f>
        <v>#N/A</v>
      </c>
      <c r="P128" s="91" t="e">
        <f ca="true">+IF(AND(ISNUMBER(OFFSET('Water Data'!$H$4,0,10*ROW('Water Data'!H122))),'Data Summary'!CE128="Yes"),100-OFFSET('Water Data'!$H$4,0,10*ROW('Water Data'!H122)),NA())</f>
        <v>#N/A</v>
      </c>
      <c r="Q128" s="91" t="e">
        <f ca="true">+IF(AND(ISNUMBER(OFFSET('Water Data'!$H$6,0,10*ROW('Water Data'!H122))),'Data Summary'!CF128="Yes"),OFFSET('Water Data'!$H$6,0,10*ROW('Water Data'!H122)),NA())</f>
        <v>#N/A</v>
      </c>
      <c r="R128" s="91" t="e">
        <f ca="true">+IF(AND(ISNUMBER(OFFSET('Water Data'!$H$9,0,10*ROW('Water Data'!H122))),'Data Summary'!CG128="Yes"),OFFSET('Water Data'!$H$9,0,10*ROW('Water Data'!H122)),NA())</f>
        <v>#N/A</v>
      </c>
      <c r="S128" s="91" t="e">
        <f ca="true">+IF(AND(ISNUMBER(OFFSET('Water Data'!$I$4,0,10*ROW('Water Data'!I122))),'Data Summary'!CH128="Yes"),100-OFFSET('Water Data'!$I$4,0,10*ROW('Water Data'!I122)),NA())</f>
        <v>#N/A</v>
      </c>
      <c r="T128" s="91" t="e">
        <f ca="true">+IF(AND(ISNUMBER(OFFSET('Water Data'!$I$6,0,10*ROW('Water Data'!I122))),'Data Summary'!CI128="Yes"),OFFSET('Water Data'!$I$6,0,10*ROW('Water Data'!I122)),NA())</f>
        <v>#N/A</v>
      </c>
      <c r="U128" s="91" t="e">
        <f ca="true">+IF(AND(ISNUMBER(OFFSET('Water Data'!$I$9,0,10*ROW('Water Data'!I122))),'Data Summary'!CJ128="Yes"),OFFSET('Water Data'!$I$9,0,10*ROW('Water Data'!I122)),NA())</f>
        <v>#N/A</v>
      </c>
      <c r="V128" s="92" t="e">
        <f ca="true">+IF(AND(ISNUMBER(OFFSET('Sanitation Data'!$D$4,0,10*ROW('Sanitation Data'!D122))),'Data Summary'!CK128="Yes"),100-OFFSET('Sanitation Data'!$D$4,0,10*ROW('Sanitation Data'!D122)),NA())</f>
        <v>#N/A</v>
      </c>
      <c r="W128" s="92" t="e">
        <f ca="true">+IF(AND(ISNUMBER(OFFSET('Sanitation Data'!$D$6,0,10*ROW('Sanitation Data'!D122))),'Data Summary'!CL128="Yes"),OFFSET('Sanitation Data'!$D$6,0,10*ROW('Sanitation Data'!D122)),NA())</f>
        <v>#N/A</v>
      </c>
      <c r="X128" s="92" t="e">
        <f ca="true">+IF(AND(ISNUMBER(OFFSET('Sanitation Data'!$D$10,0,10*ROW('Sanitation Data'!D122))),'Data Summary'!CM128="Yes"),OFFSET('Sanitation Data'!$D$10,0,10*ROW('Sanitation Data'!D122)),NA())</f>
        <v>#N/A</v>
      </c>
      <c r="Y128" s="92" t="e">
        <f ca="true">+IF(AND(ISNUMBER(OFFSET('Sanitation Data'!$D$11,0,10*ROW('Sanitation Data'!D122))),'Data Summary'!CN128="Yes"),OFFSET('Sanitation Data'!$D$11,0,10*ROW('Sanitation Data'!D122)),NA())</f>
        <v>#N/A</v>
      </c>
      <c r="Z128" s="92" t="e">
        <f ca="true">+IF(AND(ISNUMBER(OFFSET('Sanitation Data'!$D$12,0,10*ROW('Sanitation Data'!D122))),'Data Summary'!CO128="Yes"),OFFSET('Sanitation Data'!$D$12,0,10*ROW('Sanitation Data'!D122)),NA())</f>
        <v>#N/A</v>
      </c>
      <c r="AA128" s="92" t="e">
        <f ca="true">+IF(AND(ISNUMBER(OFFSET('Sanitation Data'!$E$4,0,10*ROW('Sanitation Data'!E122))),'Data Summary'!CP128="Yes"),100-OFFSET('Sanitation Data'!$E$4,0,10*ROW('Sanitation Data'!E122)),NA())</f>
        <v>#N/A</v>
      </c>
      <c r="AB128" s="92" t="e">
        <f ca="true">+IF(AND(ISNUMBER(OFFSET('Sanitation Data'!$E$6,0,10*ROW('Sanitation Data'!E122))),'Data Summary'!CQ128="Yes"),OFFSET('Sanitation Data'!$E$6,0,10*ROW('Sanitation Data'!E122)),NA())</f>
        <v>#N/A</v>
      </c>
      <c r="AC128" s="92" t="e">
        <f ca="true">+IF(AND(ISNUMBER(OFFSET('Sanitation Data'!$E$10,0,10*ROW('Sanitation Data'!E122))),'Data Summary'!CR128="Yes"),OFFSET('Sanitation Data'!$E$10,0,10*ROW('Sanitation Data'!E122)),NA())</f>
        <v>#N/A</v>
      </c>
      <c r="AD128" s="92" t="e">
        <f ca="true">+IF(AND(ISNUMBER(OFFSET('Sanitation Data'!$E$11,0,10*ROW('Sanitation Data'!E122))),'Data Summary'!CS128="Yes"),OFFSET('Sanitation Data'!$E$11,0,10*ROW('Sanitation Data'!E122)),NA())</f>
        <v>#N/A</v>
      </c>
      <c r="AE128" s="92" t="e">
        <f ca="true">+IF(AND(ISNUMBER(OFFSET('Sanitation Data'!$E$12,0,10*ROW('Sanitation Data'!E122))),'Data Summary'!CT128="Yes"),OFFSET('Sanitation Data'!$E$12,0,10*ROW('Sanitation Data'!E122)),NA())</f>
        <v>#N/A</v>
      </c>
      <c r="AF128" s="92" t="e">
        <f ca="true">+IF(AND(ISNUMBER(OFFSET('Sanitation Data'!$F$4,0,10*ROW('Sanitation Data'!F122))),'Data Summary'!CU128="Yes"),100-OFFSET('Sanitation Data'!$F$4,0,10*ROW('Sanitation Data'!F122)),NA())</f>
        <v>#N/A</v>
      </c>
      <c r="AG128" s="92" t="e">
        <f ca="true">+IF(AND(ISNUMBER(OFFSET('Sanitation Data'!$F$6,0,10*ROW('Sanitation Data'!F122))),'Data Summary'!CV128="Yes"),OFFSET('Sanitation Data'!$F$6,0,10*ROW('Sanitation Data'!F122)),NA())</f>
        <v>#N/A</v>
      </c>
      <c r="AH128" s="92" t="e">
        <f ca="true">+IF(AND(ISNUMBER(OFFSET('Sanitation Data'!$F$10,0,10*ROW('Sanitation Data'!F122))),'Data Summary'!CW128="Yes"),OFFSET('Sanitation Data'!$F$10,0,10*ROW('Sanitation Data'!F122)),NA())</f>
        <v>#N/A</v>
      </c>
      <c r="AI128" s="92" t="e">
        <f ca="true">+IF(AND(ISNUMBER(OFFSET('Sanitation Data'!$F$11,0,10*ROW('Sanitation Data'!F122))),'Data Summary'!CX128="Yes"),OFFSET('Sanitation Data'!$F$11,0,10*ROW('Sanitation Data'!F122)),NA())</f>
        <v>#N/A</v>
      </c>
      <c r="AJ128" s="92" t="e">
        <f ca="true">+IF(AND(ISNUMBER(OFFSET('Sanitation Data'!$F$12,0,10*ROW('Sanitation Data'!F122))),'Data Summary'!CY128="Yes"),OFFSET('Sanitation Data'!$F$12,0,10*ROW('Sanitation Data'!F122)),NA())</f>
        <v>#N/A</v>
      </c>
      <c r="AK128" s="92" t="e">
        <f ca="true">+IF(AND(ISNUMBER(OFFSET('Sanitation Data'!$G$4,0,10*ROW('Sanitation Data'!G122))),'Data Summary'!CZ128="Yes"),100-OFFSET('Sanitation Data'!$G$4,0,10*ROW('Sanitation Data'!G122)),NA())</f>
        <v>#N/A</v>
      </c>
      <c r="AL128" s="92" t="e">
        <f ca="true">+IF(AND(ISNUMBER(OFFSET('Sanitation Data'!$G$6,0,10*ROW('Sanitation Data'!G122))),'Data Summary'!DA128="Yes"),OFFSET('Sanitation Data'!$G$6,0,10*ROW('Sanitation Data'!G122)),NA())</f>
        <v>#N/A</v>
      </c>
      <c r="AM128" s="92" t="e">
        <f ca="true">+IF(AND(ISNUMBER(OFFSET('Sanitation Data'!$G$10,0,10*ROW('Sanitation Data'!G122))),'Data Summary'!DB128="Yes"),OFFSET('Sanitation Data'!$G$10,0,10*ROW('Sanitation Data'!G122)),NA())</f>
        <v>#N/A</v>
      </c>
      <c r="AN128" s="92" t="e">
        <f ca="true">+IF(AND(ISNUMBER(OFFSET('Sanitation Data'!$G$11,0,10*ROW('Sanitation Data'!G122))),'Data Summary'!DC128="Yes"),OFFSET('Sanitation Data'!$G$11,0,10*ROW('Sanitation Data'!G122)),NA())</f>
        <v>#N/A</v>
      </c>
      <c r="AO128" s="92" t="e">
        <f ca="true">+IF(AND(ISNUMBER(OFFSET('Sanitation Data'!$G$12,0,10*ROW('Sanitation Data'!G122))),'Data Summary'!DD128="Yes"),OFFSET('Sanitation Data'!$G$12,0,10*ROW('Sanitation Data'!G122)),NA())</f>
        <v>#N/A</v>
      </c>
      <c r="AP128" s="92" t="e">
        <f ca="true">+IF(AND(ISNUMBER(OFFSET('Sanitation Data'!$H$4,0,10*ROW('Sanitation Data'!H122))),'Data Summary'!DE128="Yes"),100-OFFSET('Sanitation Data'!$H$4,0,10*ROW('Sanitation Data'!H122)),NA())</f>
        <v>#N/A</v>
      </c>
      <c r="AQ128" s="92" t="e">
        <f ca="true">+IF(AND(ISNUMBER(OFFSET('Sanitation Data'!$H$6,0,10*ROW('Sanitation Data'!H122))),'Data Summary'!DF128="Yes"),OFFSET('Sanitation Data'!$H$6,0,10*ROW('Sanitation Data'!H122)),NA())</f>
        <v>#N/A</v>
      </c>
      <c r="AR128" s="92" t="e">
        <f ca="true">+IF(AND(ISNUMBER(OFFSET('Sanitation Data'!$H$10,0,10*ROW('Sanitation Data'!H122))),'Data Summary'!DG128="Yes"),OFFSET('Sanitation Data'!$H$10,0,10*ROW('Sanitation Data'!H122)),NA())</f>
        <v>#N/A</v>
      </c>
      <c r="AS128" s="92" t="e">
        <f ca="true">+IF(AND(ISNUMBER(OFFSET('Sanitation Data'!$H$11,0,10*ROW('Sanitation Data'!H122))),'Data Summary'!DH128="Yes"),OFFSET('Sanitation Data'!$H$11,0,10*ROW('Sanitation Data'!H122)),NA())</f>
        <v>#N/A</v>
      </c>
      <c r="AT128" s="92" t="e">
        <f ca="true">+IF(AND(ISNUMBER(OFFSET('Sanitation Data'!$H$12,0,10*ROW('Sanitation Data'!H122))),'Data Summary'!DI128="Yes"),OFFSET('Sanitation Data'!$H$12,0,10*ROW('Sanitation Data'!H122)),NA())</f>
        <v>#N/A</v>
      </c>
      <c r="AU128" s="92" t="e">
        <f ca="true">+IF(AND(ISNUMBER(OFFSET('Sanitation Data'!$I$4,0,10*ROW('Sanitation Data'!I122))),'Data Summary'!DJ128="Yes"),100-OFFSET('Sanitation Data'!$I$4,0,10*ROW('Sanitation Data'!I122)),NA())</f>
        <v>#N/A</v>
      </c>
      <c r="AV128" s="92" t="e">
        <f ca="true">+IF(AND(ISNUMBER(OFFSET('Sanitation Data'!$I$6,0,10*ROW('Sanitation Data'!I122))),'Data Summary'!DK128="Yes"),OFFSET('Sanitation Data'!$I$6,0,10*ROW('Sanitation Data'!I122)),NA())</f>
        <v>#N/A</v>
      </c>
      <c r="AW128" s="92" t="e">
        <f ca="true">+IF(AND(ISNUMBER(OFFSET('Sanitation Data'!$I$10,0,10*ROW('Sanitation Data'!I122))),'Data Summary'!DL128="Yes"),OFFSET('Sanitation Data'!$I$10,0,10*ROW('Sanitation Data'!I122)),NA())</f>
        <v>#N/A</v>
      </c>
      <c r="AX128" s="92" t="e">
        <f ca="true">+IF(AND(ISNUMBER(OFFSET('Sanitation Data'!$I$11,0,10*ROW('Sanitation Data'!I122))),'Data Summary'!DM128="Yes"),OFFSET('Sanitation Data'!$I$11,0,10*ROW('Sanitation Data'!I122)),NA())</f>
        <v>#N/A</v>
      </c>
      <c r="AY128" s="92" t="e">
        <f ca="true">+IF(AND(ISNUMBER(OFFSET('Sanitation Data'!$I$12,0,10*ROW('Sanitation Data'!I122))),'Data Summary'!DN128="Yes"),OFFSET('Sanitation Data'!$I$12,0,10*ROW('Sanitation Data'!I122)),NA())</f>
        <v>#N/A</v>
      </c>
      <c r="AZ128" s="93" t="e">
        <f ca="true">+IF(AND(ISNUMBER(OFFSET('Hygiene Data'!$D$5,0,10*ROW('Hygiene Data'!D122))),'Data Summary'!DO128="Yes"),OFFSET('Hygiene Data'!$D$5,0,10*ROW('Hygiene Data'!D122)),NA())</f>
        <v>#N/A</v>
      </c>
      <c r="BA128" s="93" t="e">
        <f ca="true">+IF(AND(ISNUMBER(OFFSET('Hygiene Data'!$D$7,0,10*ROW('Hygiene Data'!D122))),'Data Summary'!DP128="Yes"),OFFSET('Hygiene Data'!$D$7,0,10*ROW('Hygiene Data'!D122)),NA())</f>
        <v>#N/A</v>
      </c>
      <c r="BB128" s="93" t="e">
        <f ca="true">+IF(AND(ISNUMBER(OFFSET('Hygiene Data'!$D$9,0,10*ROW('Hygiene Data'!D122))),'Data Summary'!DQ128="Yes"),OFFSET('Hygiene Data'!$D$9,0,10*ROW('Hygiene Data'!D122)),NA())</f>
        <v>#N/A</v>
      </c>
      <c r="BC128" s="93" t="e">
        <f ca="true">+IF(AND(ISNUMBER(OFFSET('Hygiene Data'!$E$5,0,10*ROW('Hygiene Data'!E122))),'Data Summary'!DR128="Yes"),OFFSET('Hygiene Data'!$E$5,0,10*ROW('Hygiene Data'!E122)),NA())</f>
        <v>#N/A</v>
      </c>
      <c r="BD128" s="93" t="e">
        <f ca="true">+IF(AND(ISNUMBER(OFFSET('Hygiene Data'!$E$7,0,10*ROW('Hygiene Data'!E122))),'Data Summary'!DS128="Yes"),OFFSET('Hygiene Data'!$E$7,0,10*ROW('Hygiene Data'!E122)),NA())</f>
        <v>#N/A</v>
      </c>
      <c r="BE128" s="93" t="e">
        <f ca="true">+IF(AND(ISNUMBER(OFFSET('Hygiene Data'!$E$9,0,10*ROW('Hygiene Data'!E122))),'Data Summary'!DT128="Yes"),OFFSET('Hygiene Data'!$E$9,0,10*ROW('Hygiene Data'!E122)),NA())</f>
        <v>#N/A</v>
      </c>
      <c r="BF128" s="93" t="e">
        <f ca="true">+IF(AND(ISNUMBER(OFFSET('Hygiene Data'!$F$5,0,10*ROW('Hygiene Data'!F122))),'Data Summary'!DU128="Yes"),OFFSET('Hygiene Data'!$F$5,0,10*ROW('Hygiene Data'!F122)),NA())</f>
        <v>#N/A</v>
      </c>
      <c r="BG128" s="93" t="e">
        <f ca="true">+IF(AND(ISNUMBER(OFFSET('Hygiene Data'!$F$7,0,10*ROW('Hygiene Data'!F122))),'Data Summary'!DV128="Yes"),OFFSET('Hygiene Data'!$F$7,0,10*ROW('Hygiene Data'!F122)),NA())</f>
        <v>#N/A</v>
      </c>
      <c r="BH128" s="93" t="e">
        <f ca="true">+IF(AND(ISNUMBER(OFFSET('Hygiene Data'!$F$9,0,10*ROW('Hygiene Data'!F122))),'Data Summary'!DW128="Yes"),OFFSET('Hygiene Data'!$F$9,0,10*ROW('Hygiene Data'!F122)),NA())</f>
        <v>#N/A</v>
      </c>
      <c r="BI128" s="93" t="e">
        <f ca="true">+IF(AND(ISNUMBER(OFFSET('Hygiene Data'!$G$5,0,10*ROW('Hygiene Data'!G122))),'Data Summary'!DX128="Yes"),OFFSET('Hygiene Data'!$G$5,0,10*ROW('Hygiene Data'!G122)),NA())</f>
        <v>#N/A</v>
      </c>
      <c r="BJ128" s="93" t="e">
        <f ca="true">+IF(AND(ISNUMBER(OFFSET('Hygiene Data'!$G$7,0,10*ROW('Hygiene Data'!G122))),'Data Summary'!DY128="Yes"),OFFSET('Hygiene Data'!$G$7,0,10*ROW('Hygiene Data'!G122)),NA())</f>
        <v>#N/A</v>
      </c>
      <c r="BK128" s="93" t="e">
        <f ca="true">+IF(AND(ISNUMBER(OFFSET('Hygiene Data'!$G$9,0,10*ROW('Hygiene Data'!G122))),'Data Summary'!DZ128="Yes"),OFFSET('Hygiene Data'!$G$9,0,10*ROW('Hygiene Data'!G122)),NA())</f>
        <v>#N/A</v>
      </c>
      <c r="BL128" s="93" t="e">
        <f ca="true">+IF(AND(ISNUMBER(OFFSET('Hygiene Data'!$H$5,0,10*ROW('Hygiene Data'!H122))),'Data Summary'!EA128="Yes"),OFFSET('Hygiene Data'!$H$5,0,10*ROW('Hygiene Data'!H122)),NA())</f>
        <v>#N/A</v>
      </c>
      <c r="BM128" s="93" t="e">
        <f ca="true">+IF(AND(ISNUMBER(OFFSET('Hygiene Data'!$H$7,0,10*ROW('Hygiene Data'!H122))),'Data Summary'!EB128="Yes"),OFFSET('Hygiene Data'!$H$7,0,10*ROW('Hygiene Data'!H122)),NA())</f>
        <v>#N/A</v>
      </c>
      <c r="BN128" s="93" t="e">
        <f ca="true">+IF(AND(ISNUMBER(OFFSET('Hygiene Data'!$H$9,0,10*ROW('Hygiene Data'!H122))),'Data Summary'!EC128="Yes"),OFFSET('Hygiene Data'!$H$9,0,10*ROW('Hygiene Data'!H122)),NA())</f>
        <v>#N/A</v>
      </c>
      <c r="BO128" s="93" t="e">
        <f ca="true">+IF(AND(ISNUMBER(OFFSET('Hygiene Data'!$I$5,0,10*ROW('Hygiene Data'!I122))),'Data Summary'!ED128="Yes"),OFFSET('Hygiene Data'!$I$5,0,10*ROW('Hygiene Data'!I122)),NA())</f>
        <v>#N/A</v>
      </c>
      <c r="BP128" s="93" t="e">
        <f ca="true">+IF(AND(ISNUMBER(OFFSET('Hygiene Data'!$I$7,0,10*ROW('Hygiene Data'!I122))),'Data Summary'!EE128="Yes"),OFFSET('Hygiene Data'!$I$7,0,10*ROW('Hygiene Data'!I122)),NA())</f>
        <v>#N/A</v>
      </c>
      <c r="BQ128" s="93" t="e">
        <f ca="true">+IF(AND(ISNUMBER(OFFSET('Hygiene Data'!$I$9,0,10*ROW('Hygiene Data'!I122))),'Data Summary'!EF128="Yes"),OFFSET('Hygiene Data'!$I$9,0,10*ROW('Hygiene Data'!I122)),NA())</f>
        <v>#N/A</v>
      </c>
    </row>
    <row xmlns:x14ac="http://schemas.microsoft.com/office/spreadsheetml/2009/9/ac" r="129" x14ac:dyDescent="0.2">
      <c r="A129" s="329" t="e">
        <f ca="true">+RIGHT('Data Summary'!A129,LEN('Data Summary'!A129)-9)</f>
        <v>#VALUE!</v>
      </c>
      <c r="B129" s="35" t="str">
        <f ca="true">+IF(ISTEXT('Data Summary'!B129),'Data Summary'!B129,"")</f>
        <v/>
      </c>
      <c r="C129" s="328" t="e">
        <f ca="true">+VALUE('Data Summary'!C129)</f>
        <v>#VALUE!</v>
      </c>
      <c r="D129" s="91" t="e">
        <f ca="true">+IF(AND(ISNUMBER(OFFSET('Water Data'!$D$4,0,10*ROW('Water Data'!D123))),'Data Summary'!BS129="Yes"),100-OFFSET('Water Data'!$D$4,0,10*ROW('Water Data'!D123)),NA())</f>
        <v>#N/A</v>
      </c>
      <c r="E129" s="91" t="e">
        <f ca="true">+IF(AND(ISNUMBER(OFFSET('Water Data'!$D$6,0,10*ROW('Water Data'!D123))),'Data Summary'!BT129="Yes"),OFFSET('Water Data'!$D$6,0,10*ROW('Water Data'!D123)),NA())</f>
        <v>#N/A</v>
      </c>
      <c r="F129" s="91" t="e">
        <f ca="true">+IF(AND(ISNUMBER(OFFSET('Water Data'!$D$9,0,10*ROW('Water Data'!D123))),'Data Summary'!BU129="Yes"),OFFSET('Water Data'!$D$9,0,10*ROW('Water Data'!D123)),NA())</f>
        <v>#N/A</v>
      </c>
      <c r="G129" s="91" t="e">
        <f ca="true">+IF(AND(ISNUMBER(OFFSET('Water Data'!$E$4,0,10*ROW('Water Data'!E123))),'Data Summary'!BV129="Yes"),100-OFFSET('Water Data'!$E$4,0,10*ROW('Water Data'!E123)),NA())</f>
        <v>#N/A</v>
      </c>
      <c r="H129" s="91" t="e">
        <f ca="true">+IF(AND(ISNUMBER(OFFSET('Water Data'!$E$6,0,10*ROW('Water Data'!E123))),'Data Summary'!BW129="Yes"),OFFSET('Water Data'!$E$6,0,10*ROW('Water Data'!E123)),NA())</f>
        <v>#N/A</v>
      </c>
      <c r="I129" s="91" t="e">
        <f ca="true">+IF(AND(ISNUMBER(OFFSET('Water Data'!$E$9,0,10*ROW('Water Data'!E123))),'Data Summary'!BX129="Yes"),OFFSET('Water Data'!$E$9,0,10*ROW('Water Data'!E123)),NA())</f>
        <v>#N/A</v>
      </c>
      <c r="J129" s="91" t="e">
        <f ca="true">+IF(AND(ISNUMBER(OFFSET('Water Data'!$F$4,0,10*ROW('Water Data'!F123))),'Data Summary'!BY129="Yes"),100-OFFSET('Water Data'!$F$4,0,10*ROW('Water Data'!F123)),NA())</f>
        <v>#N/A</v>
      </c>
      <c r="K129" s="91" t="e">
        <f ca="true">+IF(AND(ISNUMBER(OFFSET('Water Data'!$F$6,0,10*ROW('Water Data'!F123))),'Data Summary'!BZ129="Yes"),OFFSET('Water Data'!$F$6,0,10*ROW('Water Data'!F123)),NA())</f>
        <v>#N/A</v>
      </c>
      <c r="L129" s="91" t="e">
        <f ca="true">+IF(AND(ISNUMBER(OFFSET('Water Data'!$F$9,0,10*ROW('Water Data'!F123))),'Data Summary'!CA129="Yes"),OFFSET('Water Data'!$F$9,0,10*ROW('Water Data'!F123)),NA())</f>
        <v>#N/A</v>
      </c>
      <c r="M129" s="91" t="e">
        <f ca="true">+IF(AND(ISNUMBER(OFFSET('Water Data'!$G$4,0,10*ROW('Water Data'!G123))),'Data Summary'!CB129="Yes"),100-OFFSET('Water Data'!$G$4,0,10*ROW('Water Data'!G123)),NA())</f>
        <v>#N/A</v>
      </c>
      <c r="N129" s="91" t="e">
        <f ca="true">+IF(AND(ISNUMBER(OFFSET('Water Data'!$G$6,0,10*ROW('Water Data'!G123))),'Data Summary'!CC129="Yes"),OFFSET('Water Data'!$G$6,0,10*ROW('Water Data'!G123)),NA())</f>
        <v>#N/A</v>
      </c>
      <c r="O129" s="91" t="e">
        <f ca="true">+IF(AND(ISNUMBER(OFFSET('Water Data'!$G$9,0,10*ROW('Water Data'!G123))),'Data Summary'!CD129="Yes"),OFFSET('Water Data'!$G$9,0,10*ROW('Water Data'!G123)),NA())</f>
        <v>#N/A</v>
      </c>
      <c r="P129" s="91" t="e">
        <f ca="true">+IF(AND(ISNUMBER(OFFSET('Water Data'!$H$4,0,10*ROW('Water Data'!H123))),'Data Summary'!CE129="Yes"),100-OFFSET('Water Data'!$H$4,0,10*ROW('Water Data'!H123)),NA())</f>
        <v>#N/A</v>
      </c>
      <c r="Q129" s="91" t="e">
        <f ca="true">+IF(AND(ISNUMBER(OFFSET('Water Data'!$H$6,0,10*ROW('Water Data'!H123))),'Data Summary'!CF129="Yes"),OFFSET('Water Data'!$H$6,0,10*ROW('Water Data'!H123)),NA())</f>
        <v>#N/A</v>
      </c>
      <c r="R129" s="91" t="e">
        <f ca="true">+IF(AND(ISNUMBER(OFFSET('Water Data'!$H$9,0,10*ROW('Water Data'!H123))),'Data Summary'!CG129="Yes"),OFFSET('Water Data'!$H$9,0,10*ROW('Water Data'!H123)),NA())</f>
        <v>#N/A</v>
      </c>
      <c r="S129" s="91" t="e">
        <f ca="true">+IF(AND(ISNUMBER(OFFSET('Water Data'!$I$4,0,10*ROW('Water Data'!I123))),'Data Summary'!CH129="Yes"),100-OFFSET('Water Data'!$I$4,0,10*ROW('Water Data'!I123)),NA())</f>
        <v>#N/A</v>
      </c>
      <c r="T129" s="91" t="e">
        <f ca="true">+IF(AND(ISNUMBER(OFFSET('Water Data'!$I$6,0,10*ROW('Water Data'!I123))),'Data Summary'!CI129="Yes"),OFFSET('Water Data'!$I$6,0,10*ROW('Water Data'!I123)),NA())</f>
        <v>#N/A</v>
      </c>
      <c r="U129" s="91" t="e">
        <f ca="true">+IF(AND(ISNUMBER(OFFSET('Water Data'!$I$9,0,10*ROW('Water Data'!I123))),'Data Summary'!CJ129="Yes"),OFFSET('Water Data'!$I$9,0,10*ROW('Water Data'!I123)),NA())</f>
        <v>#N/A</v>
      </c>
      <c r="V129" s="92" t="e">
        <f ca="true">+IF(AND(ISNUMBER(OFFSET('Sanitation Data'!$D$4,0,10*ROW('Sanitation Data'!D123))),'Data Summary'!CK129="Yes"),100-OFFSET('Sanitation Data'!$D$4,0,10*ROW('Sanitation Data'!D123)),NA())</f>
        <v>#N/A</v>
      </c>
      <c r="W129" s="92" t="e">
        <f ca="true">+IF(AND(ISNUMBER(OFFSET('Sanitation Data'!$D$6,0,10*ROW('Sanitation Data'!D123))),'Data Summary'!CL129="Yes"),OFFSET('Sanitation Data'!$D$6,0,10*ROW('Sanitation Data'!D123)),NA())</f>
        <v>#N/A</v>
      </c>
      <c r="X129" s="92" t="e">
        <f ca="true">+IF(AND(ISNUMBER(OFFSET('Sanitation Data'!$D$10,0,10*ROW('Sanitation Data'!D123))),'Data Summary'!CM129="Yes"),OFFSET('Sanitation Data'!$D$10,0,10*ROW('Sanitation Data'!D123)),NA())</f>
        <v>#N/A</v>
      </c>
      <c r="Y129" s="92" t="e">
        <f ca="true">+IF(AND(ISNUMBER(OFFSET('Sanitation Data'!$D$11,0,10*ROW('Sanitation Data'!D123))),'Data Summary'!CN129="Yes"),OFFSET('Sanitation Data'!$D$11,0,10*ROW('Sanitation Data'!D123)),NA())</f>
        <v>#N/A</v>
      </c>
      <c r="Z129" s="92" t="e">
        <f ca="true">+IF(AND(ISNUMBER(OFFSET('Sanitation Data'!$D$12,0,10*ROW('Sanitation Data'!D123))),'Data Summary'!CO129="Yes"),OFFSET('Sanitation Data'!$D$12,0,10*ROW('Sanitation Data'!D123)),NA())</f>
        <v>#N/A</v>
      </c>
      <c r="AA129" s="92" t="e">
        <f ca="true">+IF(AND(ISNUMBER(OFFSET('Sanitation Data'!$E$4,0,10*ROW('Sanitation Data'!E123))),'Data Summary'!CP129="Yes"),100-OFFSET('Sanitation Data'!$E$4,0,10*ROW('Sanitation Data'!E123)),NA())</f>
        <v>#N/A</v>
      </c>
      <c r="AB129" s="92" t="e">
        <f ca="true">+IF(AND(ISNUMBER(OFFSET('Sanitation Data'!$E$6,0,10*ROW('Sanitation Data'!E123))),'Data Summary'!CQ129="Yes"),OFFSET('Sanitation Data'!$E$6,0,10*ROW('Sanitation Data'!E123)),NA())</f>
        <v>#N/A</v>
      </c>
      <c r="AC129" s="92" t="e">
        <f ca="true">+IF(AND(ISNUMBER(OFFSET('Sanitation Data'!$E$10,0,10*ROW('Sanitation Data'!E123))),'Data Summary'!CR129="Yes"),OFFSET('Sanitation Data'!$E$10,0,10*ROW('Sanitation Data'!E123)),NA())</f>
        <v>#N/A</v>
      </c>
      <c r="AD129" s="92" t="e">
        <f ca="true">+IF(AND(ISNUMBER(OFFSET('Sanitation Data'!$E$11,0,10*ROW('Sanitation Data'!E123))),'Data Summary'!CS129="Yes"),OFFSET('Sanitation Data'!$E$11,0,10*ROW('Sanitation Data'!E123)),NA())</f>
        <v>#N/A</v>
      </c>
      <c r="AE129" s="92" t="e">
        <f ca="true">+IF(AND(ISNUMBER(OFFSET('Sanitation Data'!$E$12,0,10*ROW('Sanitation Data'!E123))),'Data Summary'!CT129="Yes"),OFFSET('Sanitation Data'!$E$12,0,10*ROW('Sanitation Data'!E123)),NA())</f>
        <v>#N/A</v>
      </c>
      <c r="AF129" s="92" t="e">
        <f ca="true">+IF(AND(ISNUMBER(OFFSET('Sanitation Data'!$F$4,0,10*ROW('Sanitation Data'!F123))),'Data Summary'!CU129="Yes"),100-OFFSET('Sanitation Data'!$F$4,0,10*ROW('Sanitation Data'!F123)),NA())</f>
        <v>#N/A</v>
      </c>
      <c r="AG129" s="92" t="e">
        <f ca="true">+IF(AND(ISNUMBER(OFFSET('Sanitation Data'!$F$6,0,10*ROW('Sanitation Data'!F123))),'Data Summary'!CV129="Yes"),OFFSET('Sanitation Data'!$F$6,0,10*ROW('Sanitation Data'!F123)),NA())</f>
        <v>#N/A</v>
      </c>
      <c r="AH129" s="92" t="e">
        <f ca="true">+IF(AND(ISNUMBER(OFFSET('Sanitation Data'!$F$10,0,10*ROW('Sanitation Data'!F123))),'Data Summary'!CW129="Yes"),OFFSET('Sanitation Data'!$F$10,0,10*ROW('Sanitation Data'!F123)),NA())</f>
        <v>#N/A</v>
      </c>
      <c r="AI129" s="92" t="e">
        <f ca="true">+IF(AND(ISNUMBER(OFFSET('Sanitation Data'!$F$11,0,10*ROW('Sanitation Data'!F123))),'Data Summary'!CX129="Yes"),OFFSET('Sanitation Data'!$F$11,0,10*ROW('Sanitation Data'!F123)),NA())</f>
        <v>#N/A</v>
      </c>
      <c r="AJ129" s="92" t="e">
        <f ca="true">+IF(AND(ISNUMBER(OFFSET('Sanitation Data'!$F$12,0,10*ROW('Sanitation Data'!F123))),'Data Summary'!CY129="Yes"),OFFSET('Sanitation Data'!$F$12,0,10*ROW('Sanitation Data'!F123)),NA())</f>
        <v>#N/A</v>
      </c>
      <c r="AK129" s="92" t="e">
        <f ca="true">+IF(AND(ISNUMBER(OFFSET('Sanitation Data'!$G$4,0,10*ROW('Sanitation Data'!G123))),'Data Summary'!CZ129="Yes"),100-OFFSET('Sanitation Data'!$G$4,0,10*ROW('Sanitation Data'!G123)),NA())</f>
        <v>#N/A</v>
      </c>
      <c r="AL129" s="92" t="e">
        <f ca="true">+IF(AND(ISNUMBER(OFFSET('Sanitation Data'!$G$6,0,10*ROW('Sanitation Data'!G123))),'Data Summary'!DA129="Yes"),OFFSET('Sanitation Data'!$G$6,0,10*ROW('Sanitation Data'!G123)),NA())</f>
        <v>#N/A</v>
      </c>
      <c r="AM129" s="92" t="e">
        <f ca="true">+IF(AND(ISNUMBER(OFFSET('Sanitation Data'!$G$10,0,10*ROW('Sanitation Data'!G123))),'Data Summary'!DB129="Yes"),OFFSET('Sanitation Data'!$G$10,0,10*ROW('Sanitation Data'!G123)),NA())</f>
        <v>#N/A</v>
      </c>
      <c r="AN129" s="92" t="e">
        <f ca="true">+IF(AND(ISNUMBER(OFFSET('Sanitation Data'!$G$11,0,10*ROW('Sanitation Data'!G123))),'Data Summary'!DC129="Yes"),OFFSET('Sanitation Data'!$G$11,0,10*ROW('Sanitation Data'!G123)),NA())</f>
        <v>#N/A</v>
      </c>
      <c r="AO129" s="92" t="e">
        <f ca="true">+IF(AND(ISNUMBER(OFFSET('Sanitation Data'!$G$12,0,10*ROW('Sanitation Data'!G123))),'Data Summary'!DD129="Yes"),OFFSET('Sanitation Data'!$G$12,0,10*ROW('Sanitation Data'!G123)),NA())</f>
        <v>#N/A</v>
      </c>
      <c r="AP129" s="92" t="e">
        <f ca="true">+IF(AND(ISNUMBER(OFFSET('Sanitation Data'!$H$4,0,10*ROW('Sanitation Data'!H123))),'Data Summary'!DE129="Yes"),100-OFFSET('Sanitation Data'!$H$4,0,10*ROW('Sanitation Data'!H123)),NA())</f>
        <v>#N/A</v>
      </c>
      <c r="AQ129" s="92" t="e">
        <f ca="true">+IF(AND(ISNUMBER(OFFSET('Sanitation Data'!$H$6,0,10*ROW('Sanitation Data'!H123))),'Data Summary'!DF129="Yes"),OFFSET('Sanitation Data'!$H$6,0,10*ROW('Sanitation Data'!H123)),NA())</f>
        <v>#N/A</v>
      </c>
      <c r="AR129" s="92" t="e">
        <f ca="true">+IF(AND(ISNUMBER(OFFSET('Sanitation Data'!$H$10,0,10*ROW('Sanitation Data'!H123))),'Data Summary'!DG129="Yes"),OFFSET('Sanitation Data'!$H$10,0,10*ROW('Sanitation Data'!H123)),NA())</f>
        <v>#N/A</v>
      </c>
      <c r="AS129" s="92" t="e">
        <f ca="true">+IF(AND(ISNUMBER(OFFSET('Sanitation Data'!$H$11,0,10*ROW('Sanitation Data'!H123))),'Data Summary'!DH129="Yes"),OFFSET('Sanitation Data'!$H$11,0,10*ROW('Sanitation Data'!H123)),NA())</f>
        <v>#N/A</v>
      </c>
      <c r="AT129" s="92" t="e">
        <f ca="true">+IF(AND(ISNUMBER(OFFSET('Sanitation Data'!$H$12,0,10*ROW('Sanitation Data'!H123))),'Data Summary'!DI129="Yes"),OFFSET('Sanitation Data'!$H$12,0,10*ROW('Sanitation Data'!H123)),NA())</f>
        <v>#N/A</v>
      </c>
      <c r="AU129" s="92" t="e">
        <f ca="true">+IF(AND(ISNUMBER(OFFSET('Sanitation Data'!$I$4,0,10*ROW('Sanitation Data'!I123))),'Data Summary'!DJ129="Yes"),100-OFFSET('Sanitation Data'!$I$4,0,10*ROW('Sanitation Data'!I123)),NA())</f>
        <v>#N/A</v>
      </c>
      <c r="AV129" s="92" t="e">
        <f ca="true">+IF(AND(ISNUMBER(OFFSET('Sanitation Data'!$I$6,0,10*ROW('Sanitation Data'!I123))),'Data Summary'!DK129="Yes"),OFFSET('Sanitation Data'!$I$6,0,10*ROW('Sanitation Data'!I123)),NA())</f>
        <v>#N/A</v>
      </c>
      <c r="AW129" s="92" t="e">
        <f ca="true">+IF(AND(ISNUMBER(OFFSET('Sanitation Data'!$I$10,0,10*ROW('Sanitation Data'!I123))),'Data Summary'!DL129="Yes"),OFFSET('Sanitation Data'!$I$10,0,10*ROW('Sanitation Data'!I123)),NA())</f>
        <v>#N/A</v>
      </c>
      <c r="AX129" s="92" t="e">
        <f ca="true">+IF(AND(ISNUMBER(OFFSET('Sanitation Data'!$I$11,0,10*ROW('Sanitation Data'!I123))),'Data Summary'!DM129="Yes"),OFFSET('Sanitation Data'!$I$11,0,10*ROW('Sanitation Data'!I123)),NA())</f>
        <v>#N/A</v>
      </c>
      <c r="AY129" s="92" t="e">
        <f ca="true">+IF(AND(ISNUMBER(OFFSET('Sanitation Data'!$I$12,0,10*ROW('Sanitation Data'!I123))),'Data Summary'!DN129="Yes"),OFFSET('Sanitation Data'!$I$12,0,10*ROW('Sanitation Data'!I123)),NA())</f>
        <v>#N/A</v>
      </c>
      <c r="AZ129" s="93" t="e">
        <f ca="true">+IF(AND(ISNUMBER(OFFSET('Hygiene Data'!$D$5,0,10*ROW('Hygiene Data'!D123))),'Data Summary'!DO129="Yes"),OFFSET('Hygiene Data'!$D$5,0,10*ROW('Hygiene Data'!D123)),NA())</f>
        <v>#N/A</v>
      </c>
      <c r="BA129" s="93" t="e">
        <f ca="true">+IF(AND(ISNUMBER(OFFSET('Hygiene Data'!$D$7,0,10*ROW('Hygiene Data'!D123))),'Data Summary'!DP129="Yes"),OFFSET('Hygiene Data'!$D$7,0,10*ROW('Hygiene Data'!D123)),NA())</f>
        <v>#N/A</v>
      </c>
      <c r="BB129" s="93" t="e">
        <f ca="true">+IF(AND(ISNUMBER(OFFSET('Hygiene Data'!$D$9,0,10*ROW('Hygiene Data'!D123))),'Data Summary'!DQ129="Yes"),OFFSET('Hygiene Data'!$D$9,0,10*ROW('Hygiene Data'!D123)),NA())</f>
        <v>#N/A</v>
      </c>
      <c r="BC129" s="93" t="e">
        <f ca="true">+IF(AND(ISNUMBER(OFFSET('Hygiene Data'!$E$5,0,10*ROW('Hygiene Data'!E123))),'Data Summary'!DR129="Yes"),OFFSET('Hygiene Data'!$E$5,0,10*ROW('Hygiene Data'!E123)),NA())</f>
        <v>#N/A</v>
      </c>
      <c r="BD129" s="93" t="e">
        <f ca="true">+IF(AND(ISNUMBER(OFFSET('Hygiene Data'!$E$7,0,10*ROW('Hygiene Data'!E123))),'Data Summary'!DS129="Yes"),OFFSET('Hygiene Data'!$E$7,0,10*ROW('Hygiene Data'!E123)),NA())</f>
        <v>#N/A</v>
      </c>
      <c r="BE129" s="93" t="e">
        <f ca="true">+IF(AND(ISNUMBER(OFFSET('Hygiene Data'!$E$9,0,10*ROW('Hygiene Data'!E123))),'Data Summary'!DT129="Yes"),OFFSET('Hygiene Data'!$E$9,0,10*ROW('Hygiene Data'!E123)),NA())</f>
        <v>#N/A</v>
      </c>
      <c r="BF129" s="93" t="e">
        <f ca="true">+IF(AND(ISNUMBER(OFFSET('Hygiene Data'!$F$5,0,10*ROW('Hygiene Data'!F123))),'Data Summary'!DU129="Yes"),OFFSET('Hygiene Data'!$F$5,0,10*ROW('Hygiene Data'!F123)),NA())</f>
        <v>#N/A</v>
      </c>
      <c r="BG129" s="93" t="e">
        <f ca="true">+IF(AND(ISNUMBER(OFFSET('Hygiene Data'!$F$7,0,10*ROW('Hygiene Data'!F123))),'Data Summary'!DV129="Yes"),OFFSET('Hygiene Data'!$F$7,0,10*ROW('Hygiene Data'!F123)),NA())</f>
        <v>#N/A</v>
      </c>
      <c r="BH129" s="93" t="e">
        <f ca="true">+IF(AND(ISNUMBER(OFFSET('Hygiene Data'!$F$9,0,10*ROW('Hygiene Data'!F123))),'Data Summary'!DW129="Yes"),OFFSET('Hygiene Data'!$F$9,0,10*ROW('Hygiene Data'!F123)),NA())</f>
        <v>#N/A</v>
      </c>
      <c r="BI129" s="93" t="e">
        <f ca="true">+IF(AND(ISNUMBER(OFFSET('Hygiene Data'!$G$5,0,10*ROW('Hygiene Data'!G123))),'Data Summary'!DX129="Yes"),OFFSET('Hygiene Data'!$G$5,0,10*ROW('Hygiene Data'!G123)),NA())</f>
        <v>#N/A</v>
      </c>
      <c r="BJ129" s="93" t="e">
        <f ca="true">+IF(AND(ISNUMBER(OFFSET('Hygiene Data'!$G$7,0,10*ROW('Hygiene Data'!G123))),'Data Summary'!DY129="Yes"),OFFSET('Hygiene Data'!$G$7,0,10*ROW('Hygiene Data'!G123)),NA())</f>
        <v>#N/A</v>
      </c>
      <c r="BK129" s="93" t="e">
        <f ca="true">+IF(AND(ISNUMBER(OFFSET('Hygiene Data'!$G$9,0,10*ROW('Hygiene Data'!G123))),'Data Summary'!DZ129="Yes"),OFFSET('Hygiene Data'!$G$9,0,10*ROW('Hygiene Data'!G123)),NA())</f>
        <v>#N/A</v>
      </c>
      <c r="BL129" s="93" t="e">
        <f ca="true">+IF(AND(ISNUMBER(OFFSET('Hygiene Data'!$H$5,0,10*ROW('Hygiene Data'!H123))),'Data Summary'!EA129="Yes"),OFFSET('Hygiene Data'!$H$5,0,10*ROW('Hygiene Data'!H123)),NA())</f>
        <v>#N/A</v>
      </c>
      <c r="BM129" s="93" t="e">
        <f ca="true">+IF(AND(ISNUMBER(OFFSET('Hygiene Data'!$H$7,0,10*ROW('Hygiene Data'!H123))),'Data Summary'!EB129="Yes"),OFFSET('Hygiene Data'!$H$7,0,10*ROW('Hygiene Data'!H123)),NA())</f>
        <v>#N/A</v>
      </c>
      <c r="BN129" s="93" t="e">
        <f ca="true">+IF(AND(ISNUMBER(OFFSET('Hygiene Data'!$H$9,0,10*ROW('Hygiene Data'!H123))),'Data Summary'!EC129="Yes"),OFFSET('Hygiene Data'!$H$9,0,10*ROW('Hygiene Data'!H123)),NA())</f>
        <v>#N/A</v>
      </c>
      <c r="BO129" s="93" t="e">
        <f ca="true">+IF(AND(ISNUMBER(OFFSET('Hygiene Data'!$I$5,0,10*ROW('Hygiene Data'!I123))),'Data Summary'!ED129="Yes"),OFFSET('Hygiene Data'!$I$5,0,10*ROW('Hygiene Data'!I123)),NA())</f>
        <v>#N/A</v>
      </c>
      <c r="BP129" s="93" t="e">
        <f ca="true">+IF(AND(ISNUMBER(OFFSET('Hygiene Data'!$I$7,0,10*ROW('Hygiene Data'!I123))),'Data Summary'!EE129="Yes"),OFFSET('Hygiene Data'!$I$7,0,10*ROW('Hygiene Data'!I123)),NA())</f>
        <v>#N/A</v>
      </c>
      <c r="BQ129" s="93" t="e">
        <f ca="true">+IF(AND(ISNUMBER(OFFSET('Hygiene Data'!$I$9,0,10*ROW('Hygiene Data'!I123))),'Data Summary'!EF129="Yes"),OFFSET('Hygiene Data'!$I$9,0,10*ROW('Hygiene Data'!I123)),NA())</f>
        <v>#N/A</v>
      </c>
    </row>
    <row xmlns:x14ac="http://schemas.microsoft.com/office/spreadsheetml/2009/9/ac" r="130" x14ac:dyDescent="0.2">
      <c r="A130" s="329" t="e">
        <f ca="true">+RIGHT('Data Summary'!A130,LEN('Data Summary'!A130)-9)</f>
        <v>#VALUE!</v>
      </c>
      <c r="B130" s="35" t="str">
        <f ca="true">+IF(ISTEXT('Data Summary'!B130),'Data Summary'!B130,"")</f>
        <v/>
      </c>
      <c r="C130" s="328" t="e">
        <f ca="true">+VALUE('Data Summary'!C130)</f>
        <v>#VALUE!</v>
      </c>
      <c r="D130" s="91" t="e">
        <f ca="true">+IF(AND(ISNUMBER(OFFSET('Water Data'!$D$4,0,10*ROW('Water Data'!D124))),'Data Summary'!BS130="Yes"),100-OFFSET('Water Data'!$D$4,0,10*ROW('Water Data'!D124)),NA())</f>
        <v>#N/A</v>
      </c>
      <c r="E130" s="91" t="e">
        <f ca="true">+IF(AND(ISNUMBER(OFFSET('Water Data'!$D$6,0,10*ROW('Water Data'!D124))),'Data Summary'!BT130="Yes"),OFFSET('Water Data'!$D$6,0,10*ROW('Water Data'!D124)),NA())</f>
        <v>#N/A</v>
      </c>
      <c r="F130" s="91" t="e">
        <f ca="true">+IF(AND(ISNUMBER(OFFSET('Water Data'!$D$9,0,10*ROW('Water Data'!D124))),'Data Summary'!BU130="Yes"),OFFSET('Water Data'!$D$9,0,10*ROW('Water Data'!D124)),NA())</f>
        <v>#N/A</v>
      </c>
      <c r="G130" s="91" t="e">
        <f ca="true">+IF(AND(ISNUMBER(OFFSET('Water Data'!$E$4,0,10*ROW('Water Data'!E124))),'Data Summary'!BV130="Yes"),100-OFFSET('Water Data'!$E$4,0,10*ROW('Water Data'!E124)),NA())</f>
        <v>#N/A</v>
      </c>
      <c r="H130" s="91" t="e">
        <f ca="true">+IF(AND(ISNUMBER(OFFSET('Water Data'!$E$6,0,10*ROW('Water Data'!E124))),'Data Summary'!BW130="Yes"),OFFSET('Water Data'!$E$6,0,10*ROW('Water Data'!E124)),NA())</f>
        <v>#N/A</v>
      </c>
      <c r="I130" s="91" t="e">
        <f ca="true">+IF(AND(ISNUMBER(OFFSET('Water Data'!$E$9,0,10*ROW('Water Data'!E124))),'Data Summary'!BX130="Yes"),OFFSET('Water Data'!$E$9,0,10*ROW('Water Data'!E124)),NA())</f>
        <v>#N/A</v>
      </c>
      <c r="J130" s="91" t="e">
        <f ca="true">+IF(AND(ISNUMBER(OFFSET('Water Data'!$F$4,0,10*ROW('Water Data'!F124))),'Data Summary'!BY130="Yes"),100-OFFSET('Water Data'!$F$4,0,10*ROW('Water Data'!F124)),NA())</f>
        <v>#N/A</v>
      </c>
      <c r="K130" s="91" t="e">
        <f ca="true">+IF(AND(ISNUMBER(OFFSET('Water Data'!$F$6,0,10*ROW('Water Data'!F124))),'Data Summary'!BZ130="Yes"),OFFSET('Water Data'!$F$6,0,10*ROW('Water Data'!F124)),NA())</f>
        <v>#N/A</v>
      </c>
      <c r="L130" s="91" t="e">
        <f ca="true">+IF(AND(ISNUMBER(OFFSET('Water Data'!$F$9,0,10*ROW('Water Data'!F124))),'Data Summary'!CA130="Yes"),OFFSET('Water Data'!$F$9,0,10*ROW('Water Data'!F124)),NA())</f>
        <v>#N/A</v>
      </c>
      <c r="M130" s="91" t="e">
        <f ca="true">+IF(AND(ISNUMBER(OFFSET('Water Data'!$G$4,0,10*ROW('Water Data'!G124))),'Data Summary'!CB130="Yes"),100-OFFSET('Water Data'!$G$4,0,10*ROW('Water Data'!G124)),NA())</f>
        <v>#N/A</v>
      </c>
      <c r="N130" s="91" t="e">
        <f ca="true">+IF(AND(ISNUMBER(OFFSET('Water Data'!$G$6,0,10*ROW('Water Data'!G124))),'Data Summary'!CC130="Yes"),OFFSET('Water Data'!$G$6,0,10*ROW('Water Data'!G124)),NA())</f>
        <v>#N/A</v>
      </c>
      <c r="O130" s="91" t="e">
        <f ca="true">+IF(AND(ISNUMBER(OFFSET('Water Data'!$G$9,0,10*ROW('Water Data'!G124))),'Data Summary'!CD130="Yes"),OFFSET('Water Data'!$G$9,0,10*ROW('Water Data'!G124)),NA())</f>
        <v>#N/A</v>
      </c>
      <c r="P130" s="91" t="e">
        <f ca="true">+IF(AND(ISNUMBER(OFFSET('Water Data'!$H$4,0,10*ROW('Water Data'!H124))),'Data Summary'!CE130="Yes"),100-OFFSET('Water Data'!$H$4,0,10*ROW('Water Data'!H124)),NA())</f>
        <v>#N/A</v>
      </c>
      <c r="Q130" s="91" t="e">
        <f ca="true">+IF(AND(ISNUMBER(OFFSET('Water Data'!$H$6,0,10*ROW('Water Data'!H124))),'Data Summary'!CF130="Yes"),OFFSET('Water Data'!$H$6,0,10*ROW('Water Data'!H124)),NA())</f>
        <v>#N/A</v>
      </c>
      <c r="R130" s="91" t="e">
        <f ca="true">+IF(AND(ISNUMBER(OFFSET('Water Data'!$H$9,0,10*ROW('Water Data'!H124))),'Data Summary'!CG130="Yes"),OFFSET('Water Data'!$H$9,0,10*ROW('Water Data'!H124)),NA())</f>
        <v>#N/A</v>
      </c>
      <c r="S130" s="91" t="e">
        <f ca="true">+IF(AND(ISNUMBER(OFFSET('Water Data'!$I$4,0,10*ROW('Water Data'!I124))),'Data Summary'!CH130="Yes"),100-OFFSET('Water Data'!$I$4,0,10*ROW('Water Data'!I124)),NA())</f>
        <v>#N/A</v>
      </c>
      <c r="T130" s="91" t="e">
        <f ca="true">+IF(AND(ISNUMBER(OFFSET('Water Data'!$I$6,0,10*ROW('Water Data'!I124))),'Data Summary'!CI130="Yes"),OFFSET('Water Data'!$I$6,0,10*ROW('Water Data'!I124)),NA())</f>
        <v>#N/A</v>
      </c>
      <c r="U130" s="91" t="e">
        <f ca="true">+IF(AND(ISNUMBER(OFFSET('Water Data'!$I$9,0,10*ROW('Water Data'!I124))),'Data Summary'!CJ130="Yes"),OFFSET('Water Data'!$I$9,0,10*ROW('Water Data'!I124)),NA())</f>
        <v>#N/A</v>
      </c>
      <c r="V130" s="92" t="e">
        <f ca="true">+IF(AND(ISNUMBER(OFFSET('Sanitation Data'!$D$4,0,10*ROW('Sanitation Data'!D124))),'Data Summary'!CK130="Yes"),100-OFFSET('Sanitation Data'!$D$4,0,10*ROW('Sanitation Data'!D124)),NA())</f>
        <v>#N/A</v>
      </c>
      <c r="W130" s="92" t="e">
        <f ca="true">+IF(AND(ISNUMBER(OFFSET('Sanitation Data'!$D$6,0,10*ROW('Sanitation Data'!D124))),'Data Summary'!CL130="Yes"),OFFSET('Sanitation Data'!$D$6,0,10*ROW('Sanitation Data'!D124)),NA())</f>
        <v>#N/A</v>
      </c>
      <c r="X130" s="92" t="e">
        <f ca="true">+IF(AND(ISNUMBER(OFFSET('Sanitation Data'!$D$10,0,10*ROW('Sanitation Data'!D124))),'Data Summary'!CM130="Yes"),OFFSET('Sanitation Data'!$D$10,0,10*ROW('Sanitation Data'!D124)),NA())</f>
        <v>#N/A</v>
      </c>
      <c r="Y130" s="92" t="e">
        <f ca="true">+IF(AND(ISNUMBER(OFFSET('Sanitation Data'!$D$11,0,10*ROW('Sanitation Data'!D124))),'Data Summary'!CN130="Yes"),OFFSET('Sanitation Data'!$D$11,0,10*ROW('Sanitation Data'!D124)),NA())</f>
        <v>#N/A</v>
      </c>
      <c r="Z130" s="92" t="e">
        <f ca="true">+IF(AND(ISNUMBER(OFFSET('Sanitation Data'!$D$12,0,10*ROW('Sanitation Data'!D124))),'Data Summary'!CO130="Yes"),OFFSET('Sanitation Data'!$D$12,0,10*ROW('Sanitation Data'!D124)),NA())</f>
        <v>#N/A</v>
      </c>
      <c r="AA130" s="92" t="e">
        <f ca="true">+IF(AND(ISNUMBER(OFFSET('Sanitation Data'!$E$4,0,10*ROW('Sanitation Data'!E124))),'Data Summary'!CP130="Yes"),100-OFFSET('Sanitation Data'!$E$4,0,10*ROW('Sanitation Data'!E124)),NA())</f>
        <v>#N/A</v>
      </c>
      <c r="AB130" s="92" t="e">
        <f ca="true">+IF(AND(ISNUMBER(OFFSET('Sanitation Data'!$E$6,0,10*ROW('Sanitation Data'!E124))),'Data Summary'!CQ130="Yes"),OFFSET('Sanitation Data'!$E$6,0,10*ROW('Sanitation Data'!E124)),NA())</f>
        <v>#N/A</v>
      </c>
      <c r="AC130" s="92" t="e">
        <f ca="true">+IF(AND(ISNUMBER(OFFSET('Sanitation Data'!$E$10,0,10*ROW('Sanitation Data'!E124))),'Data Summary'!CR130="Yes"),OFFSET('Sanitation Data'!$E$10,0,10*ROW('Sanitation Data'!E124)),NA())</f>
        <v>#N/A</v>
      </c>
      <c r="AD130" s="92" t="e">
        <f ca="true">+IF(AND(ISNUMBER(OFFSET('Sanitation Data'!$E$11,0,10*ROW('Sanitation Data'!E124))),'Data Summary'!CS130="Yes"),OFFSET('Sanitation Data'!$E$11,0,10*ROW('Sanitation Data'!E124)),NA())</f>
        <v>#N/A</v>
      </c>
      <c r="AE130" s="92" t="e">
        <f ca="true">+IF(AND(ISNUMBER(OFFSET('Sanitation Data'!$E$12,0,10*ROW('Sanitation Data'!E124))),'Data Summary'!CT130="Yes"),OFFSET('Sanitation Data'!$E$12,0,10*ROW('Sanitation Data'!E124)),NA())</f>
        <v>#N/A</v>
      </c>
      <c r="AF130" s="92" t="e">
        <f ca="true">+IF(AND(ISNUMBER(OFFSET('Sanitation Data'!$F$4,0,10*ROW('Sanitation Data'!F124))),'Data Summary'!CU130="Yes"),100-OFFSET('Sanitation Data'!$F$4,0,10*ROW('Sanitation Data'!F124)),NA())</f>
        <v>#N/A</v>
      </c>
      <c r="AG130" s="92" t="e">
        <f ca="true">+IF(AND(ISNUMBER(OFFSET('Sanitation Data'!$F$6,0,10*ROW('Sanitation Data'!F124))),'Data Summary'!CV130="Yes"),OFFSET('Sanitation Data'!$F$6,0,10*ROW('Sanitation Data'!F124)),NA())</f>
        <v>#N/A</v>
      </c>
      <c r="AH130" s="92" t="e">
        <f ca="true">+IF(AND(ISNUMBER(OFFSET('Sanitation Data'!$F$10,0,10*ROW('Sanitation Data'!F124))),'Data Summary'!CW130="Yes"),OFFSET('Sanitation Data'!$F$10,0,10*ROW('Sanitation Data'!F124)),NA())</f>
        <v>#N/A</v>
      </c>
      <c r="AI130" s="92" t="e">
        <f ca="true">+IF(AND(ISNUMBER(OFFSET('Sanitation Data'!$F$11,0,10*ROW('Sanitation Data'!F124))),'Data Summary'!CX130="Yes"),OFFSET('Sanitation Data'!$F$11,0,10*ROW('Sanitation Data'!F124)),NA())</f>
        <v>#N/A</v>
      </c>
      <c r="AJ130" s="92" t="e">
        <f ca="true">+IF(AND(ISNUMBER(OFFSET('Sanitation Data'!$F$12,0,10*ROW('Sanitation Data'!F124))),'Data Summary'!CY130="Yes"),OFFSET('Sanitation Data'!$F$12,0,10*ROW('Sanitation Data'!F124)),NA())</f>
        <v>#N/A</v>
      </c>
      <c r="AK130" s="92" t="e">
        <f ca="true">+IF(AND(ISNUMBER(OFFSET('Sanitation Data'!$G$4,0,10*ROW('Sanitation Data'!G124))),'Data Summary'!CZ130="Yes"),100-OFFSET('Sanitation Data'!$G$4,0,10*ROW('Sanitation Data'!G124)),NA())</f>
        <v>#N/A</v>
      </c>
      <c r="AL130" s="92" t="e">
        <f ca="true">+IF(AND(ISNUMBER(OFFSET('Sanitation Data'!$G$6,0,10*ROW('Sanitation Data'!G124))),'Data Summary'!DA130="Yes"),OFFSET('Sanitation Data'!$G$6,0,10*ROW('Sanitation Data'!G124)),NA())</f>
        <v>#N/A</v>
      </c>
      <c r="AM130" s="92" t="e">
        <f ca="true">+IF(AND(ISNUMBER(OFFSET('Sanitation Data'!$G$10,0,10*ROW('Sanitation Data'!G124))),'Data Summary'!DB130="Yes"),OFFSET('Sanitation Data'!$G$10,0,10*ROW('Sanitation Data'!G124)),NA())</f>
        <v>#N/A</v>
      </c>
      <c r="AN130" s="92" t="e">
        <f ca="true">+IF(AND(ISNUMBER(OFFSET('Sanitation Data'!$G$11,0,10*ROW('Sanitation Data'!G124))),'Data Summary'!DC130="Yes"),OFFSET('Sanitation Data'!$G$11,0,10*ROW('Sanitation Data'!G124)),NA())</f>
        <v>#N/A</v>
      </c>
      <c r="AO130" s="92" t="e">
        <f ca="true">+IF(AND(ISNUMBER(OFFSET('Sanitation Data'!$G$12,0,10*ROW('Sanitation Data'!G124))),'Data Summary'!DD130="Yes"),OFFSET('Sanitation Data'!$G$12,0,10*ROW('Sanitation Data'!G124)),NA())</f>
        <v>#N/A</v>
      </c>
      <c r="AP130" s="92" t="e">
        <f ca="true">+IF(AND(ISNUMBER(OFFSET('Sanitation Data'!$H$4,0,10*ROW('Sanitation Data'!H124))),'Data Summary'!DE130="Yes"),100-OFFSET('Sanitation Data'!$H$4,0,10*ROW('Sanitation Data'!H124)),NA())</f>
        <v>#N/A</v>
      </c>
      <c r="AQ130" s="92" t="e">
        <f ca="true">+IF(AND(ISNUMBER(OFFSET('Sanitation Data'!$H$6,0,10*ROW('Sanitation Data'!H124))),'Data Summary'!DF130="Yes"),OFFSET('Sanitation Data'!$H$6,0,10*ROW('Sanitation Data'!H124)),NA())</f>
        <v>#N/A</v>
      </c>
      <c r="AR130" s="92" t="e">
        <f ca="true">+IF(AND(ISNUMBER(OFFSET('Sanitation Data'!$H$10,0,10*ROW('Sanitation Data'!H124))),'Data Summary'!DG130="Yes"),OFFSET('Sanitation Data'!$H$10,0,10*ROW('Sanitation Data'!H124)),NA())</f>
        <v>#N/A</v>
      </c>
      <c r="AS130" s="92" t="e">
        <f ca="true">+IF(AND(ISNUMBER(OFFSET('Sanitation Data'!$H$11,0,10*ROW('Sanitation Data'!H124))),'Data Summary'!DH130="Yes"),OFFSET('Sanitation Data'!$H$11,0,10*ROW('Sanitation Data'!H124)),NA())</f>
        <v>#N/A</v>
      </c>
      <c r="AT130" s="92" t="e">
        <f ca="true">+IF(AND(ISNUMBER(OFFSET('Sanitation Data'!$H$12,0,10*ROW('Sanitation Data'!H124))),'Data Summary'!DI130="Yes"),OFFSET('Sanitation Data'!$H$12,0,10*ROW('Sanitation Data'!H124)),NA())</f>
        <v>#N/A</v>
      </c>
      <c r="AU130" s="92" t="e">
        <f ca="true">+IF(AND(ISNUMBER(OFFSET('Sanitation Data'!$I$4,0,10*ROW('Sanitation Data'!I124))),'Data Summary'!DJ130="Yes"),100-OFFSET('Sanitation Data'!$I$4,0,10*ROW('Sanitation Data'!I124)),NA())</f>
        <v>#N/A</v>
      </c>
      <c r="AV130" s="92" t="e">
        <f ca="true">+IF(AND(ISNUMBER(OFFSET('Sanitation Data'!$I$6,0,10*ROW('Sanitation Data'!I124))),'Data Summary'!DK130="Yes"),OFFSET('Sanitation Data'!$I$6,0,10*ROW('Sanitation Data'!I124)),NA())</f>
        <v>#N/A</v>
      </c>
      <c r="AW130" s="92" t="e">
        <f ca="true">+IF(AND(ISNUMBER(OFFSET('Sanitation Data'!$I$10,0,10*ROW('Sanitation Data'!I124))),'Data Summary'!DL130="Yes"),OFFSET('Sanitation Data'!$I$10,0,10*ROW('Sanitation Data'!I124)),NA())</f>
        <v>#N/A</v>
      </c>
      <c r="AX130" s="92" t="e">
        <f ca="true">+IF(AND(ISNUMBER(OFFSET('Sanitation Data'!$I$11,0,10*ROW('Sanitation Data'!I124))),'Data Summary'!DM130="Yes"),OFFSET('Sanitation Data'!$I$11,0,10*ROW('Sanitation Data'!I124)),NA())</f>
        <v>#N/A</v>
      </c>
      <c r="AY130" s="92" t="e">
        <f ca="true">+IF(AND(ISNUMBER(OFFSET('Sanitation Data'!$I$12,0,10*ROW('Sanitation Data'!I124))),'Data Summary'!DN130="Yes"),OFFSET('Sanitation Data'!$I$12,0,10*ROW('Sanitation Data'!I124)),NA())</f>
        <v>#N/A</v>
      </c>
      <c r="AZ130" s="93" t="e">
        <f ca="true">+IF(AND(ISNUMBER(OFFSET('Hygiene Data'!$D$5,0,10*ROW('Hygiene Data'!D124))),'Data Summary'!DO130="Yes"),OFFSET('Hygiene Data'!$D$5,0,10*ROW('Hygiene Data'!D124)),NA())</f>
        <v>#N/A</v>
      </c>
      <c r="BA130" s="93" t="e">
        <f ca="true">+IF(AND(ISNUMBER(OFFSET('Hygiene Data'!$D$7,0,10*ROW('Hygiene Data'!D124))),'Data Summary'!DP130="Yes"),OFFSET('Hygiene Data'!$D$7,0,10*ROW('Hygiene Data'!D124)),NA())</f>
        <v>#N/A</v>
      </c>
      <c r="BB130" s="93" t="e">
        <f ca="true">+IF(AND(ISNUMBER(OFFSET('Hygiene Data'!$D$9,0,10*ROW('Hygiene Data'!D124))),'Data Summary'!DQ130="Yes"),OFFSET('Hygiene Data'!$D$9,0,10*ROW('Hygiene Data'!D124)),NA())</f>
        <v>#N/A</v>
      </c>
      <c r="BC130" s="93" t="e">
        <f ca="true">+IF(AND(ISNUMBER(OFFSET('Hygiene Data'!$E$5,0,10*ROW('Hygiene Data'!E124))),'Data Summary'!DR130="Yes"),OFFSET('Hygiene Data'!$E$5,0,10*ROW('Hygiene Data'!E124)),NA())</f>
        <v>#N/A</v>
      </c>
      <c r="BD130" s="93" t="e">
        <f ca="true">+IF(AND(ISNUMBER(OFFSET('Hygiene Data'!$E$7,0,10*ROW('Hygiene Data'!E124))),'Data Summary'!DS130="Yes"),OFFSET('Hygiene Data'!$E$7,0,10*ROW('Hygiene Data'!E124)),NA())</f>
        <v>#N/A</v>
      </c>
      <c r="BE130" s="93" t="e">
        <f ca="true">+IF(AND(ISNUMBER(OFFSET('Hygiene Data'!$E$9,0,10*ROW('Hygiene Data'!E124))),'Data Summary'!DT130="Yes"),OFFSET('Hygiene Data'!$E$9,0,10*ROW('Hygiene Data'!E124)),NA())</f>
        <v>#N/A</v>
      </c>
      <c r="BF130" s="93" t="e">
        <f ca="true">+IF(AND(ISNUMBER(OFFSET('Hygiene Data'!$F$5,0,10*ROW('Hygiene Data'!F124))),'Data Summary'!DU130="Yes"),OFFSET('Hygiene Data'!$F$5,0,10*ROW('Hygiene Data'!F124)),NA())</f>
        <v>#N/A</v>
      </c>
      <c r="BG130" s="93" t="e">
        <f ca="true">+IF(AND(ISNUMBER(OFFSET('Hygiene Data'!$F$7,0,10*ROW('Hygiene Data'!F124))),'Data Summary'!DV130="Yes"),OFFSET('Hygiene Data'!$F$7,0,10*ROW('Hygiene Data'!F124)),NA())</f>
        <v>#N/A</v>
      </c>
      <c r="BH130" s="93" t="e">
        <f ca="true">+IF(AND(ISNUMBER(OFFSET('Hygiene Data'!$F$9,0,10*ROW('Hygiene Data'!F124))),'Data Summary'!DW130="Yes"),OFFSET('Hygiene Data'!$F$9,0,10*ROW('Hygiene Data'!F124)),NA())</f>
        <v>#N/A</v>
      </c>
      <c r="BI130" s="93" t="e">
        <f ca="true">+IF(AND(ISNUMBER(OFFSET('Hygiene Data'!$G$5,0,10*ROW('Hygiene Data'!G124))),'Data Summary'!DX130="Yes"),OFFSET('Hygiene Data'!$G$5,0,10*ROW('Hygiene Data'!G124)),NA())</f>
        <v>#N/A</v>
      </c>
      <c r="BJ130" s="93" t="e">
        <f ca="true">+IF(AND(ISNUMBER(OFFSET('Hygiene Data'!$G$7,0,10*ROW('Hygiene Data'!G124))),'Data Summary'!DY130="Yes"),OFFSET('Hygiene Data'!$G$7,0,10*ROW('Hygiene Data'!G124)),NA())</f>
        <v>#N/A</v>
      </c>
      <c r="BK130" s="93" t="e">
        <f ca="true">+IF(AND(ISNUMBER(OFFSET('Hygiene Data'!$G$9,0,10*ROW('Hygiene Data'!G124))),'Data Summary'!DZ130="Yes"),OFFSET('Hygiene Data'!$G$9,0,10*ROW('Hygiene Data'!G124)),NA())</f>
        <v>#N/A</v>
      </c>
      <c r="BL130" s="93" t="e">
        <f ca="true">+IF(AND(ISNUMBER(OFFSET('Hygiene Data'!$H$5,0,10*ROW('Hygiene Data'!H124))),'Data Summary'!EA130="Yes"),OFFSET('Hygiene Data'!$H$5,0,10*ROW('Hygiene Data'!H124)),NA())</f>
        <v>#N/A</v>
      </c>
      <c r="BM130" s="93" t="e">
        <f ca="true">+IF(AND(ISNUMBER(OFFSET('Hygiene Data'!$H$7,0,10*ROW('Hygiene Data'!H124))),'Data Summary'!EB130="Yes"),OFFSET('Hygiene Data'!$H$7,0,10*ROW('Hygiene Data'!H124)),NA())</f>
        <v>#N/A</v>
      </c>
      <c r="BN130" s="93" t="e">
        <f ca="true">+IF(AND(ISNUMBER(OFFSET('Hygiene Data'!$H$9,0,10*ROW('Hygiene Data'!H124))),'Data Summary'!EC130="Yes"),OFFSET('Hygiene Data'!$H$9,0,10*ROW('Hygiene Data'!H124)),NA())</f>
        <v>#N/A</v>
      </c>
      <c r="BO130" s="93" t="e">
        <f ca="true">+IF(AND(ISNUMBER(OFFSET('Hygiene Data'!$I$5,0,10*ROW('Hygiene Data'!I124))),'Data Summary'!ED130="Yes"),OFFSET('Hygiene Data'!$I$5,0,10*ROW('Hygiene Data'!I124)),NA())</f>
        <v>#N/A</v>
      </c>
      <c r="BP130" s="93" t="e">
        <f ca="true">+IF(AND(ISNUMBER(OFFSET('Hygiene Data'!$I$7,0,10*ROW('Hygiene Data'!I124))),'Data Summary'!EE130="Yes"),OFFSET('Hygiene Data'!$I$7,0,10*ROW('Hygiene Data'!I124)),NA())</f>
        <v>#N/A</v>
      </c>
      <c r="BQ130" s="93" t="e">
        <f ca="true">+IF(AND(ISNUMBER(OFFSET('Hygiene Data'!$I$9,0,10*ROW('Hygiene Data'!I124))),'Data Summary'!EF130="Yes"),OFFSET('Hygiene Data'!$I$9,0,10*ROW('Hygiene Data'!I124)),NA())</f>
        <v>#N/A</v>
      </c>
    </row>
    <row xmlns:x14ac="http://schemas.microsoft.com/office/spreadsheetml/2009/9/ac" r="131" x14ac:dyDescent="0.2">
      <c r="A131" s="329" t="e">
        <f ca="true">+RIGHT('Data Summary'!A131,LEN('Data Summary'!A131)-9)</f>
        <v>#VALUE!</v>
      </c>
      <c r="B131" s="35" t="str">
        <f ca="true">+IF(ISTEXT('Data Summary'!B131),'Data Summary'!B131,"")</f>
        <v/>
      </c>
      <c r="C131" s="328" t="e">
        <f ca="true">+VALUE('Data Summary'!C131)</f>
        <v>#VALUE!</v>
      </c>
      <c r="D131" s="91" t="e">
        <f ca="true">+IF(AND(ISNUMBER(OFFSET('Water Data'!$D$4,0,10*ROW('Water Data'!D125))),'Data Summary'!BS131="Yes"),100-OFFSET('Water Data'!$D$4,0,10*ROW('Water Data'!D125)),NA())</f>
        <v>#N/A</v>
      </c>
      <c r="E131" s="91" t="e">
        <f ca="true">+IF(AND(ISNUMBER(OFFSET('Water Data'!$D$6,0,10*ROW('Water Data'!D125))),'Data Summary'!BT131="Yes"),OFFSET('Water Data'!$D$6,0,10*ROW('Water Data'!D125)),NA())</f>
        <v>#N/A</v>
      </c>
      <c r="F131" s="91" t="e">
        <f ca="true">+IF(AND(ISNUMBER(OFFSET('Water Data'!$D$9,0,10*ROW('Water Data'!D125))),'Data Summary'!BU131="Yes"),OFFSET('Water Data'!$D$9,0,10*ROW('Water Data'!D125)),NA())</f>
        <v>#N/A</v>
      </c>
      <c r="G131" s="91" t="e">
        <f ca="true">+IF(AND(ISNUMBER(OFFSET('Water Data'!$E$4,0,10*ROW('Water Data'!E125))),'Data Summary'!BV131="Yes"),100-OFFSET('Water Data'!$E$4,0,10*ROW('Water Data'!E125)),NA())</f>
        <v>#N/A</v>
      </c>
      <c r="H131" s="91" t="e">
        <f ca="true">+IF(AND(ISNUMBER(OFFSET('Water Data'!$E$6,0,10*ROW('Water Data'!E125))),'Data Summary'!BW131="Yes"),OFFSET('Water Data'!$E$6,0,10*ROW('Water Data'!E125)),NA())</f>
        <v>#N/A</v>
      </c>
      <c r="I131" s="91" t="e">
        <f ca="true">+IF(AND(ISNUMBER(OFFSET('Water Data'!$E$9,0,10*ROW('Water Data'!E125))),'Data Summary'!BX131="Yes"),OFFSET('Water Data'!$E$9,0,10*ROW('Water Data'!E125)),NA())</f>
        <v>#N/A</v>
      </c>
      <c r="J131" s="91" t="e">
        <f ca="true">+IF(AND(ISNUMBER(OFFSET('Water Data'!$F$4,0,10*ROW('Water Data'!F125))),'Data Summary'!BY131="Yes"),100-OFFSET('Water Data'!$F$4,0,10*ROW('Water Data'!F125)),NA())</f>
        <v>#N/A</v>
      </c>
      <c r="K131" s="91" t="e">
        <f ca="true">+IF(AND(ISNUMBER(OFFSET('Water Data'!$F$6,0,10*ROW('Water Data'!F125))),'Data Summary'!BZ131="Yes"),OFFSET('Water Data'!$F$6,0,10*ROW('Water Data'!F125)),NA())</f>
        <v>#N/A</v>
      </c>
      <c r="L131" s="91" t="e">
        <f ca="true">+IF(AND(ISNUMBER(OFFSET('Water Data'!$F$9,0,10*ROW('Water Data'!F125))),'Data Summary'!CA131="Yes"),OFFSET('Water Data'!$F$9,0,10*ROW('Water Data'!F125)),NA())</f>
        <v>#N/A</v>
      </c>
      <c r="M131" s="91" t="e">
        <f ca="true">+IF(AND(ISNUMBER(OFFSET('Water Data'!$G$4,0,10*ROW('Water Data'!G125))),'Data Summary'!CB131="Yes"),100-OFFSET('Water Data'!$G$4,0,10*ROW('Water Data'!G125)),NA())</f>
        <v>#N/A</v>
      </c>
      <c r="N131" s="91" t="e">
        <f ca="true">+IF(AND(ISNUMBER(OFFSET('Water Data'!$G$6,0,10*ROW('Water Data'!G125))),'Data Summary'!CC131="Yes"),OFFSET('Water Data'!$G$6,0,10*ROW('Water Data'!G125)),NA())</f>
        <v>#N/A</v>
      </c>
      <c r="O131" s="91" t="e">
        <f ca="true">+IF(AND(ISNUMBER(OFFSET('Water Data'!$G$9,0,10*ROW('Water Data'!G125))),'Data Summary'!CD131="Yes"),OFFSET('Water Data'!$G$9,0,10*ROW('Water Data'!G125)),NA())</f>
        <v>#N/A</v>
      </c>
      <c r="P131" s="91" t="e">
        <f ca="true">+IF(AND(ISNUMBER(OFFSET('Water Data'!$H$4,0,10*ROW('Water Data'!H125))),'Data Summary'!CE131="Yes"),100-OFFSET('Water Data'!$H$4,0,10*ROW('Water Data'!H125)),NA())</f>
        <v>#N/A</v>
      </c>
      <c r="Q131" s="91" t="e">
        <f ca="true">+IF(AND(ISNUMBER(OFFSET('Water Data'!$H$6,0,10*ROW('Water Data'!H125))),'Data Summary'!CF131="Yes"),OFFSET('Water Data'!$H$6,0,10*ROW('Water Data'!H125)),NA())</f>
        <v>#N/A</v>
      </c>
      <c r="R131" s="91" t="e">
        <f ca="true">+IF(AND(ISNUMBER(OFFSET('Water Data'!$H$9,0,10*ROW('Water Data'!H125))),'Data Summary'!CG131="Yes"),OFFSET('Water Data'!$H$9,0,10*ROW('Water Data'!H125)),NA())</f>
        <v>#N/A</v>
      </c>
      <c r="S131" s="91" t="e">
        <f ca="true">+IF(AND(ISNUMBER(OFFSET('Water Data'!$I$4,0,10*ROW('Water Data'!I125))),'Data Summary'!CH131="Yes"),100-OFFSET('Water Data'!$I$4,0,10*ROW('Water Data'!I125)),NA())</f>
        <v>#N/A</v>
      </c>
      <c r="T131" s="91" t="e">
        <f ca="true">+IF(AND(ISNUMBER(OFFSET('Water Data'!$I$6,0,10*ROW('Water Data'!I125))),'Data Summary'!CI131="Yes"),OFFSET('Water Data'!$I$6,0,10*ROW('Water Data'!I125)),NA())</f>
        <v>#N/A</v>
      </c>
      <c r="U131" s="91" t="e">
        <f ca="true">+IF(AND(ISNUMBER(OFFSET('Water Data'!$I$9,0,10*ROW('Water Data'!I125))),'Data Summary'!CJ131="Yes"),OFFSET('Water Data'!$I$9,0,10*ROW('Water Data'!I125)),NA())</f>
        <v>#N/A</v>
      </c>
      <c r="V131" s="92" t="e">
        <f ca="true">+IF(AND(ISNUMBER(OFFSET('Sanitation Data'!$D$4,0,10*ROW('Sanitation Data'!D125))),'Data Summary'!CK131="Yes"),100-OFFSET('Sanitation Data'!$D$4,0,10*ROW('Sanitation Data'!D125)),NA())</f>
        <v>#N/A</v>
      </c>
      <c r="W131" s="92" t="e">
        <f ca="true">+IF(AND(ISNUMBER(OFFSET('Sanitation Data'!$D$6,0,10*ROW('Sanitation Data'!D125))),'Data Summary'!CL131="Yes"),OFFSET('Sanitation Data'!$D$6,0,10*ROW('Sanitation Data'!D125)),NA())</f>
        <v>#N/A</v>
      </c>
      <c r="X131" s="92" t="e">
        <f ca="true">+IF(AND(ISNUMBER(OFFSET('Sanitation Data'!$D$10,0,10*ROW('Sanitation Data'!D125))),'Data Summary'!CM131="Yes"),OFFSET('Sanitation Data'!$D$10,0,10*ROW('Sanitation Data'!D125)),NA())</f>
        <v>#N/A</v>
      </c>
      <c r="Y131" s="92" t="e">
        <f ca="true">+IF(AND(ISNUMBER(OFFSET('Sanitation Data'!$D$11,0,10*ROW('Sanitation Data'!D125))),'Data Summary'!CN131="Yes"),OFFSET('Sanitation Data'!$D$11,0,10*ROW('Sanitation Data'!D125)),NA())</f>
        <v>#N/A</v>
      </c>
      <c r="Z131" s="92" t="e">
        <f ca="true">+IF(AND(ISNUMBER(OFFSET('Sanitation Data'!$D$12,0,10*ROW('Sanitation Data'!D125))),'Data Summary'!CO131="Yes"),OFFSET('Sanitation Data'!$D$12,0,10*ROW('Sanitation Data'!D125)),NA())</f>
        <v>#N/A</v>
      </c>
      <c r="AA131" s="92" t="e">
        <f ca="true">+IF(AND(ISNUMBER(OFFSET('Sanitation Data'!$E$4,0,10*ROW('Sanitation Data'!E125))),'Data Summary'!CP131="Yes"),100-OFFSET('Sanitation Data'!$E$4,0,10*ROW('Sanitation Data'!E125)),NA())</f>
        <v>#N/A</v>
      </c>
      <c r="AB131" s="92" t="e">
        <f ca="true">+IF(AND(ISNUMBER(OFFSET('Sanitation Data'!$E$6,0,10*ROW('Sanitation Data'!E125))),'Data Summary'!CQ131="Yes"),OFFSET('Sanitation Data'!$E$6,0,10*ROW('Sanitation Data'!E125)),NA())</f>
        <v>#N/A</v>
      </c>
      <c r="AC131" s="92" t="e">
        <f ca="true">+IF(AND(ISNUMBER(OFFSET('Sanitation Data'!$E$10,0,10*ROW('Sanitation Data'!E125))),'Data Summary'!CR131="Yes"),OFFSET('Sanitation Data'!$E$10,0,10*ROW('Sanitation Data'!E125)),NA())</f>
        <v>#N/A</v>
      </c>
      <c r="AD131" s="92" t="e">
        <f ca="true">+IF(AND(ISNUMBER(OFFSET('Sanitation Data'!$E$11,0,10*ROW('Sanitation Data'!E125))),'Data Summary'!CS131="Yes"),OFFSET('Sanitation Data'!$E$11,0,10*ROW('Sanitation Data'!E125)),NA())</f>
        <v>#N/A</v>
      </c>
      <c r="AE131" s="92" t="e">
        <f ca="true">+IF(AND(ISNUMBER(OFFSET('Sanitation Data'!$E$12,0,10*ROW('Sanitation Data'!E125))),'Data Summary'!CT131="Yes"),OFFSET('Sanitation Data'!$E$12,0,10*ROW('Sanitation Data'!E125)),NA())</f>
        <v>#N/A</v>
      </c>
      <c r="AF131" s="92" t="e">
        <f ca="true">+IF(AND(ISNUMBER(OFFSET('Sanitation Data'!$F$4,0,10*ROW('Sanitation Data'!F125))),'Data Summary'!CU131="Yes"),100-OFFSET('Sanitation Data'!$F$4,0,10*ROW('Sanitation Data'!F125)),NA())</f>
        <v>#N/A</v>
      </c>
      <c r="AG131" s="92" t="e">
        <f ca="true">+IF(AND(ISNUMBER(OFFSET('Sanitation Data'!$F$6,0,10*ROW('Sanitation Data'!F125))),'Data Summary'!CV131="Yes"),OFFSET('Sanitation Data'!$F$6,0,10*ROW('Sanitation Data'!F125)),NA())</f>
        <v>#N/A</v>
      </c>
      <c r="AH131" s="92" t="e">
        <f ca="true">+IF(AND(ISNUMBER(OFFSET('Sanitation Data'!$F$10,0,10*ROW('Sanitation Data'!F125))),'Data Summary'!CW131="Yes"),OFFSET('Sanitation Data'!$F$10,0,10*ROW('Sanitation Data'!F125)),NA())</f>
        <v>#N/A</v>
      </c>
      <c r="AI131" s="92" t="e">
        <f ca="true">+IF(AND(ISNUMBER(OFFSET('Sanitation Data'!$F$11,0,10*ROW('Sanitation Data'!F125))),'Data Summary'!CX131="Yes"),OFFSET('Sanitation Data'!$F$11,0,10*ROW('Sanitation Data'!F125)),NA())</f>
        <v>#N/A</v>
      </c>
      <c r="AJ131" s="92" t="e">
        <f ca="true">+IF(AND(ISNUMBER(OFFSET('Sanitation Data'!$F$12,0,10*ROW('Sanitation Data'!F125))),'Data Summary'!CY131="Yes"),OFFSET('Sanitation Data'!$F$12,0,10*ROW('Sanitation Data'!F125)),NA())</f>
        <v>#N/A</v>
      </c>
      <c r="AK131" s="92" t="e">
        <f ca="true">+IF(AND(ISNUMBER(OFFSET('Sanitation Data'!$G$4,0,10*ROW('Sanitation Data'!G125))),'Data Summary'!CZ131="Yes"),100-OFFSET('Sanitation Data'!$G$4,0,10*ROW('Sanitation Data'!G125)),NA())</f>
        <v>#N/A</v>
      </c>
      <c r="AL131" s="92" t="e">
        <f ca="true">+IF(AND(ISNUMBER(OFFSET('Sanitation Data'!$G$6,0,10*ROW('Sanitation Data'!G125))),'Data Summary'!DA131="Yes"),OFFSET('Sanitation Data'!$G$6,0,10*ROW('Sanitation Data'!G125)),NA())</f>
        <v>#N/A</v>
      </c>
      <c r="AM131" s="92" t="e">
        <f ca="true">+IF(AND(ISNUMBER(OFFSET('Sanitation Data'!$G$10,0,10*ROW('Sanitation Data'!G125))),'Data Summary'!DB131="Yes"),OFFSET('Sanitation Data'!$G$10,0,10*ROW('Sanitation Data'!G125)),NA())</f>
        <v>#N/A</v>
      </c>
      <c r="AN131" s="92" t="e">
        <f ca="true">+IF(AND(ISNUMBER(OFFSET('Sanitation Data'!$G$11,0,10*ROW('Sanitation Data'!G125))),'Data Summary'!DC131="Yes"),OFFSET('Sanitation Data'!$G$11,0,10*ROW('Sanitation Data'!G125)),NA())</f>
        <v>#N/A</v>
      </c>
      <c r="AO131" s="92" t="e">
        <f ca="true">+IF(AND(ISNUMBER(OFFSET('Sanitation Data'!$G$12,0,10*ROW('Sanitation Data'!G125))),'Data Summary'!DD131="Yes"),OFFSET('Sanitation Data'!$G$12,0,10*ROW('Sanitation Data'!G125)),NA())</f>
        <v>#N/A</v>
      </c>
      <c r="AP131" s="92" t="e">
        <f ca="true">+IF(AND(ISNUMBER(OFFSET('Sanitation Data'!$H$4,0,10*ROW('Sanitation Data'!H125))),'Data Summary'!DE131="Yes"),100-OFFSET('Sanitation Data'!$H$4,0,10*ROW('Sanitation Data'!H125)),NA())</f>
        <v>#N/A</v>
      </c>
      <c r="AQ131" s="92" t="e">
        <f ca="true">+IF(AND(ISNUMBER(OFFSET('Sanitation Data'!$H$6,0,10*ROW('Sanitation Data'!H125))),'Data Summary'!DF131="Yes"),OFFSET('Sanitation Data'!$H$6,0,10*ROW('Sanitation Data'!H125)),NA())</f>
        <v>#N/A</v>
      </c>
      <c r="AR131" s="92" t="e">
        <f ca="true">+IF(AND(ISNUMBER(OFFSET('Sanitation Data'!$H$10,0,10*ROW('Sanitation Data'!H125))),'Data Summary'!DG131="Yes"),OFFSET('Sanitation Data'!$H$10,0,10*ROW('Sanitation Data'!H125)),NA())</f>
        <v>#N/A</v>
      </c>
      <c r="AS131" s="92" t="e">
        <f ca="true">+IF(AND(ISNUMBER(OFFSET('Sanitation Data'!$H$11,0,10*ROW('Sanitation Data'!H125))),'Data Summary'!DH131="Yes"),OFFSET('Sanitation Data'!$H$11,0,10*ROW('Sanitation Data'!H125)),NA())</f>
        <v>#N/A</v>
      </c>
      <c r="AT131" s="92" t="e">
        <f ca="true">+IF(AND(ISNUMBER(OFFSET('Sanitation Data'!$H$12,0,10*ROW('Sanitation Data'!H125))),'Data Summary'!DI131="Yes"),OFFSET('Sanitation Data'!$H$12,0,10*ROW('Sanitation Data'!H125)),NA())</f>
        <v>#N/A</v>
      </c>
      <c r="AU131" s="92" t="e">
        <f ca="true">+IF(AND(ISNUMBER(OFFSET('Sanitation Data'!$I$4,0,10*ROW('Sanitation Data'!I125))),'Data Summary'!DJ131="Yes"),100-OFFSET('Sanitation Data'!$I$4,0,10*ROW('Sanitation Data'!I125)),NA())</f>
        <v>#N/A</v>
      </c>
      <c r="AV131" s="92" t="e">
        <f ca="true">+IF(AND(ISNUMBER(OFFSET('Sanitation Data'!$I$6,0,10*ROW('Sanitation Data'!I125))),'Data Summary'!DK131="Yes"),OFFSET('Sanitation Data'!$I$6,0,10*ROW('Sanitation Data'!I125)),NA())</f>
        <v>#N/A</v>
      </c>
      <c r="AW131" s="92" t="e">
        <f ca="true">+IF(AND(ISNUMBER(OFFSET('Sanitation Data'!$I$10,0,10*ROW('Sanitation Data'!I125))),'Data Summary'!DL131="Yes"),OFFSET('Sanitation Data'!$I$10,0,10*ROW('Sanitation Data'!I125)),NA())</f>
        <v>#N/A</v>
      </c>
      <c r="AX131" s="92" t="e">
        <f ca="true">+IF(AND(ISNUMBER(OFFSET('Sanitation Data'!$I$11,0,10*ROW('Sanitation Data'!I125))),'Data Summary'!DM131="Yes"),OFFSET('Sanitation Data'!$I$11,0,10*ROW('Sanitation Data'!I125)),NA())</f>
        <v>#N/A</v>
      </c>
      <c r="AY131" s="92" t="e">
        <f ca="true">+IF(AND(ISNUMBER(OFFSET('Sanitation Data'!$I$12,0,10*ROW('Sanitation Data'!I125))),'Data Summary'!DN131="Yes"),OFFSET('Sanitation Data'!$I$12,0,10*ROW('Sanitation Data'!I125)),NA())</f>
        <v>#N/A</v>
      </c>
      <c r="AZ131" s="93" t="e">
        <f ca="true">+IF(AND(ISNUMBER(OFFSET('Hygiene Data'!$D$5,0,10*ROW('Hygiene Data'!D125))),'Data Summary'!DO131="Yes"),OFFSET('Hygiene Data'!$D$5,0,10*ROW('Hygiene Data'!D125)),NA())</f>
        <v>#N/A</v>
      </c>
      <c r="BA131" s="93" t="e">
        <f ca="true">+IF(AND(ISNUMBER(OFFSET('Hygiene Data'!$D$7,0,10*ROW('Hygiene Data'!D125))),'Data Summary'!DP131="Yes"),OFFSET('Hygiene Data'!$D$7,0,10*ROW('Hygiene Data'!D125)),NA())</f>
        <v>#N/A</v>
      </c>
      <c r="BB131" s="93" t="e">
        <f ca="true">+IF(AND(ISNUMBER(OFFSET('Hygiene Data'!$D$9,0,10*ROW('Hygiene Data'!D125))),'Data Summary'!DQ131="Yes"),OFFSET('Hygiene Data'!$D$9,0,10*ROW('Hygiene Data'!D125)),NA())</f>
        <v>#N/A</v>
      </c>
      <c r="BC131" s="93" t="e">
        <f ca="true">+IF(AND(ISNUMBER(OFFSET('Hygiene Data'!$E$5,0,10*ROW('Hygiene Data'!E125))),'Data Summary'!DR131="Yes"),OFFSET('Hygiene Data'!$E$5,0,10*ROW('Hygiene Data'!E125)),NA())</f>
        <v>#N/A</v>
      </c>
      <c r="BD131" s="93" t="e">
        <f ca="true">+IF(AND(ISNUMBER(OFFSET('Hygiene Data'!$E$7,0,10*ROW('Hygiene Data'!E125))),'Data Summary'!DS131="Yes"),OFFSET('Hygiene Data'!$E$7,0,10*ROW('Hygiene Data'!E125)),NA())</f>
        <v>#N/A</v>
      </c>
      <c r="BE131" s="93" t="e">
        <f ca="true">+IF(AND(ISNUMBER(OFFSET('Hygiene Data'!$E$9,0,10*ROW('Hygiene Data'!E125))),'Data Summary'!DT131="Yes"),OFFSET('Hygiene Data'!$E$9,0,10*ROW('Hygiene Data'!E125)),NA())</f>
        <v>#N/A</v>
      </c>
      <c r="BF131" s="93" t="e">
        <f ca="true">+IF(AND(ISNUMBER(OFFSET('Hygiene Data'!$F$5,0,10*ROW('Hygiene Data'!F125))),'Data Summary'!DU131="Yes"),OFFSET('Hygiene Data'!$F$5,0,10*ROW('Hygiene Data'!F125)),NA())</f>
        <v>#N/A</v>
      </c>
      <c r="BG131" s="93" t="e">
        <f ca="true">+IF(AND(ISNUMBER(OFFSET('Hygiene Data'!$F$7,0,10*ROW('Hygiene Data'!F125))),'Data Summary'!DV131="Yes"),OFFSET('Hygiene Data'!$F$7,0,10*ROW('Hygiene Data'!F125)),NA())</f>
        <v>#N/A</v>
      </c>
      <c r="BH131" s="93" t="e">
        <f ca="true">+IF(AND(ISNUMBER(OFFSET('Hygiene Data'!$F$9,0,10*ROW('Hygiene Data'!F125))),'Data Summary'!DW131="Yes"),OFFSET('Hygiene Data'!$F$9,0,10*ROW('Hygiene Data'!F125)),NA())</f>
        <v>#N/A</v>
      </c>
      <c r="BI131" s="93" t="e">
        <f ca="true">+IF(AND(ISNUMBER(OFFSET('Hygiene Data'!$G$5,0,10*ROW('Hygiene Data'!G125))),'Data Summary'!DX131="Yes"),OFFSET('Hygiene Data'!$G$5,0,10*ROW('Hygiene Data'!G125)),NA())</f>
        <v>#N/A</v>
      </c>
      <c r="BJ131" s="93" t="e">
        <f ca="true">+IF(AND(ISNUMBER(OFFSET('Hygiene Data'!$G$7,0,10*ROW('Hygiene Data'!G125))),'Data Summary'!DY131="Yes"),OFFSET('Hygiene Data'!$G$7,0,10*ROW('Hygiene Data'!G125)),NA())</f>
        <v>#N/A</v>
      </c>
      <c r="BK131" s="93" t="e">
        <f ca="true">+IF(AND(ISNUMBER(OFFSET('Hygiene Data'!$G$9,0,10*ROW('Hygiene Data'!G125))),'Data Summary'!DZ131="Yes"),OFFSET('Hygiene Data'!$G$9,0,10*ROW('Hygiene Data'!G125)),NA())</f>
        <v>#N/A</v>
      </c>
      <c r="BL131" s="93" t="e">
        <f ca="true">+IF(AND(ISNUMBER(OFFSET('Hygiene Data'!$H$5,0,10*ROW('Hygiene Data'!H125))),'Data Summary'!EA131="Yes"),OFFSET('Hygiene Data'!$H$5,0,10*ROW('Hygiene Data'!H125)),NA())</f>
        <v>#N/A</v>
      </c>
      <c r="BM131" s="93" t="e">
        <f ca="true">+IF(AND(ISNUMBER(OFFSET('Hygiene Data'!$H$7,0,10*ROW('Hygiene Data'!H125))),'Data Summary'!EB131="Yes"),OFFSET('Hygiene Data'!$H$7,0,10*ROW('Hygiene Data'!H125)),NA())</f>
        <v>#N/A</v>
      </c>
      <c r="BN131" s="93" t="e">
        <f ca="true">+IF(AND(ISNUMBER(OFFSET('Hygiene Data'!$H$9,0,10*ROW('Hygiene Data'!H125))),'Data Summary'!EC131="Yes"),OFFSET('Hygiene Data'!$H$9,0,10*ROW('Hygiene Data'!H125)),NA())</f>
        <v>#N/A</v>
      </c>
      <c r="BO131" s="93" t="e">
        <f ca="true">+IF(AND(ISNUMBER(OFFSET('Hygiene Data'!$I$5,0,10*ROW('Hygiene Data'!I125))),'Data Summary'!ED131="Yes"),OFFSET('Hygiene Data'!$I$5,0,10*ROW('Hygiene Data'!I125)),NA())</f>
        <v>#N/A</v>
      </c>
      <c r="BP131" s="93" t="e">
        <f ca="true">+IF(AND(ISNUMBER(OFFSET('Hygiene Data'!$I$7,0,10*ROW('Hygiene Data'!I125))),'Data Summary'!EE131="Yes"),OFFSET('Hygiene Data'!$I$7,0,10*ROW('Hygiene Data'!I125)),NA())</f>
        <v>#N/A</v>
      </c>
      <c r="BQ131" s="93" t="e">
        <f ca="true">+IF(AND(ISNUMBER(OFFSET('Hygiene Data'!$I$9,0,10*ROW('Hygiene Data'!I125))),'Data Summary'!EF131="Yes"),OFFSET('Hygiene Data'!$I$9,0,10*ROW('Hygiene Data'!I125)),NA())</f>
        <v>#N/A</v>
      </c>
    </row>
    <row xmlns:x14ac="http://schemas.microsoft.com/office/spreadsheetml/2009/9/ac" r="132" x14ac:dyDescent="0.2">
      <c r="A132" s="329" t="e">
        <f ca="true">+RIGHT('Data Summary'!A132,LEN('Data Summary'!A132)-9)</f>
        <v>#VALUE!</v>
      </c>
      <c r="B132" s="35" t="str">
        <f ca="true">+IF(ISTEXT('Data Summary'!B132),'Data Summary'!B132,"")</f>
        <v/>
      </c>
      <c r="C132" s="328" t="e">
        <f ca="true">+VALUE('Data Summary'!C132)</f>
        <v>#VALUE!</v>
      </c>
      <c r="D132" s="91" t="e">
        <f ca="true">+IF(AND(ISNUMBER(OFFSET('Water Data'!$D$4,0,10*ROW('Water Data'!D126))),'Data Summary'!BS132="Yes"),100-OFFSET('Water Data'!$D$4,0,10*ROW('Water Data'!D126)),NA())</f>
        <v>#N/A</v>
      </c>
      <c r="E132" s="91" t="e">
        <f ca="true">+IF(AND(ISNUMBER(OFFSET('Water Data'!$D$6,0,10*ROW('Water Data'!D126))),'Data Summary'!BT132="Yes"),OFFSET('Water Data'!$D$6,0,10*ROW('Water Data'!D126)),NA())</f>
        <v>#N/A</v>
      </c>
      <c r="F132" s="91" t="e">
        <f ca="true">+IF(AND(ISNUMBER(OFFSET('Water Data'!$D$9,0,10*ROW('Water Data'!D126))),'Data Summary'!BU132="Yes"),OFFSET('Water Data'!$D$9,0,10*ROW('Water Data'!D126)),NA())</f>
        <v>#N/A</v>
      </c>
      <c r="G132" s="91" t="e">
        <f ca="true">+IF(AND(ISNUMBER(OFFSET('Water Data'!$E$4,0,10*ROW('Water Data'!E126))),'Data Summary'!BV132="Yes"),100-OFFSET('Water Data'!$E$4,0,10*ROW('Water Data'!E126)),NA())</f>
        <v>#N/A</v>
      </c>
      <c r="H132" s="91" t="e">
        <f ca="true">+IF(AND(ISNUMBER(OFFSET('Water Data'!$E$6,0,10*ROW('Water Data'!E126))),'Data Summary'!BW132="Yes"),OFFSET('Water Data'!$E$6,0,10*ROW('Water Data'!E126)),NA())</f>
        <v>#N/A</v>
      </c>
      <c r="I132" s="91" t="e">
        <f ca="true">+IF(AND(ISNUMBER(OFFSET('Water Data'!$E$9,0,10*ROW('Water Data'!E126))),'Data Summary'!BX132="Yes"),OFFSET('Water Data'!$E$9,0,10*ROW('Water Data'!E126)),NA())</f>
        <v>#N/A</v>
      </c>
      <c r="J132" s="91" t="e">
        <f ca="true">+IF(AND(ISNUMBER(OFFSET('Water Data'!$F$4,0,10*ROW('Water Data'!F126))),'Data Summary'!BY132="Yes"),100-OFFSET('Water Data'!$F$4,0,10*ROW('Water Data'!F126)),NA())</f>
        <v>#N/A</v>
      </c>
      <c r="K132" s="91" t="e">
        <f ca="true">+IF(AND(ISNUMBER(OFFSET('Water Data'!$F$6,0,10*ROW('Water Data'!F126))),'Data Summary'!BZ132="Yes"),OFFSET('Water Data'!$F$6,0,10*ROW('Water Data'!F126)),NA())</f>
        <v>#N/A</v>
      </c>
      <c r="L132" s="91" t="e">
        <f ca="true">+IF(AND(ISNUMBER(OFFSET('Water Data'!$F$9,0,10*ROW('Water Data'!F126))),'Data Summary'!CA132="Yes"),OFFSET('Water Data'!$F$9,0,10*ROW('Water Data'!F126)),NA())</f>
        <v>#N/A</v>
      </c>
      <c r="M132" s="91" t="e">
        <f ca="true">+IF(AND(ISNUMBER(OFFSET('Water Data'!$G$4,0,10*ROW('Water Data'!G126))),'Data Summary'!CB132="Yes"),100-OFFSET('Water Data'!$G$4,0,10*ROW('Water Data'!G126)),NA())</f>
        <v>#N/A</v>
      </c>
      <c r="N132" s="91" t="e">
        <f ca="true">+IF(AND(ISNUMBER(OFFSET('Water Data'!$G$6,0,10*ROW('Water Data'!G126))),'Data Summary'!CC132="Yes"),OFFSET('Water Data'!$G$6,0,10*ROW('Water Data'!G126)),NA())</f>
        <v>#N/A</v>
      </c>
      <c r="O132" s="91" t="e">
        <f ca="true">+IF(AND(ISNUMBER(OFFSET('Water Data'!$G$9,0,10*ROW('Water Data'!G126))),'Data Summary'!CD132="Yes"),OFFSET('Water Data'!$G$9,0,10*ROW('Water Data'!G126)),NA())</f>
        <v>#N/A</v>
      </c>
      <c r="P132" s="91" t="e">
        <f ca="true">+IF(AND(ISNUMBER(OFFSET('Water Data'!$H$4,0,10*ROW('Water Data'!H126))),'Data Summary'!CE132="Yes"),100-OFFSET('Water Data'!$H$4,0,10*ROW('Water Data'!H126)),NA())</f>
        <v>#N/A</v>
      </c>
      <c r="Q132" s="91" t="e">
        <f ca="true">+IF(AND(ISNUMBER(OFFSET('Water Data'!$H$6,0,10*ROW('Water Data'!H126))),'Data Summary'!CF132="Yes"),OFFSET('Water Data'!$H$6,0,10*ROW('Water Data'!H126)),NA())</f>
        <v>#N/A</v>
      </c>
      <c r="R132" s="91" t="e">
        <f ca="true">+IF(AND(ISNUMBER(OFFSET('Water Data'!$H$9,0,10*ROW('Water Data'!H126))),'Data Summary'!CG132="Yes"),OFFSET('Water Data'!$H$9,0,10*ROW('Water Data'!H126)),NA())</f>
        <v>#N/A</v>
      </c>
      <c r="S132" s="91" t="e">
        <f ca="true">+IF(AND(ISNUMBER(OFFSET('Water Data'!$I$4,0,10*ROW('Water Data'!I126))),'Data Summary'!CH132="Yes"),100-OFFSET('Water Data'!$I$4,0,10*ROW('Water Data'!I126)),NA())</f>
        <v>#N/A</v>
      </c>
      <c r="T132" s="91" t="e">
        <f ca="true">+IF(AND(ISNUMBER(OFFSET('Water Data'!$I$6,0,10*ROW('Water Data'!I126))),'Data Summary'!CI132="Yes"),OFFSET('Water Data'!$I$6,0,10*ROW('Water Data'!I126)),NA())</f>
        <v>#N/A</v>
      </c>
      <c r="U132" s="91" t="e">
        <f ca="true">+IF(AND(ISNUMBER(OFFSET('Water Data'!$I$9,0,10*ROW('Water Data'!I126))),'Data Summary'!CJ132="Yes"),OFFSET('Water Data'!$I$9,0,10*ROW('Water Data'!I126)),NA())</f>
        <v>#N/A</v>
      </c>
      <c r="V132" s="92" t="e">
        <f ca="true">+IF(AND(ISNUMBER(OFFSET('Sanitation Data'!$D$4,0,10*ROW('Sanitation Data'!D126))),'Data Summary'!CK132="Yes"),100-OFFSET('Sanitation Data'!$D$4,0,10*ROW('Sanitation Data'!D126)),NA())</f>
        <v>#N/A</v>
      </c>
      <c r="W132" s="92" t="e">
        <f ca="true">+IF(AND(ISNUMBER(OFFSET('Sanitation Data'!$D$6,0,10*ROW('Sanitation Data'!D126))),'Data Summary'!CL132="Yes"),OFFSET('Sanitation Data'!$D$6,0,10*ROW('Sanitation Data'!D126)),NA())</f>
        <v>#N/A</v>
      </c>
      <c r="X132" s="92" t="e">
        <f ca="true">+IF(AND(ISNUMBER(OFFSET('Sanitation Data'!$D$10,0,10*ROW('Sanitation Data'!D126))),'Data Summary'!CM132="Yes"),OFFSET('Sanitation Data'!$D$10,0,10*ROW('Sanitation Data'!D126)),NA())</f>
        <v>#N/A</v>
      </c>
      <c r="Y132" s="92" t="e">
        <f ca="true">+IF(AND(ISNUMBER(OFFSET('Sanitation Data'!$D$11,0,10*ROW('Sanitation Data'!D126))),'Data Summary'!CN132="Yes"),OFFSET('Sanitation Data'!$D$11,0,10*ROW('Sanitation Data'!D126)),NA())</f>
        <v>#N/A</v>
      </c>
      <c r="Z132" s="92" t="e">
        <f ca="true">+IF(AND(ISNUMBER(OFFSET('Sanitation Data'!$D$12,0,10*ROW('Sanitation Data'!D126))),'Data Summary'!CO132="Yes"),OFFSET('Sanitation Data'!$D$12,0,10*ROW('Sanitation Data'!D126)),NA())</f>
        <v>#N/A</v>
      </c>
      <c r="AA132" s="92" t="e">
        <f ca="true">+IF(AND(ISNUMBER(OFFSET('Sanitation Data'!$E$4,0,10*ROW('Sanitation Data'!E126))),'Data Summary'!CP132="Yes"),100-OFFSET('Sanitation Data'!$E$4,0,10*ROW('Sanitation Data'!E126)),NA())</f>
        <v>#N/A</v>
      </c>
      <c r="AB132" s="92" t="e">
        <f ca="true">+IF(AND(ISNUMBER(OFFSET('Sanitation Data'!$E$6,0,10*ROW('Sanitation Data'!E126))),'Data Summary'!CQ132="Yes"),OFFSET('Sanitation Data'!$E$6,0,10*ROW('Sanitation Data'!E126)),NA())</f>
        <v>#N/A</v>
      </c>
      <c r="AC132" s="92" t="e">
        <f ca="true">+IF(AND(ISNUMBER(OFFSET('Sanitation Data'!$E$10,0,10*ROW('Sanitation Data'!E126))),'Data Summary'!CR132="Yes"),OFFSET('Sanitation Data'!$E$10,0,10*ROW('Sanitation Data'!E126)),NA())</f>
        <v>#N/A</v>
      </c>
      <c r="AD132" s="92" t="e">
        <f ca="true">+IF(AND(ISNUMBER(OFFSET('Sanitation Data'!$E$11,0,10*ROW('Sanitation Data'!E126))),'Data Summary'!CS132="Yes"),OFFSET('Sanitation Data'!$E$11,0,10*ROW('Sanitation Data'!E126)),NA())</f>
        <v>#N/A</v>
      </c>
      <c r="AE132" s="92" t="e">
        <f ca="true">+IF(AND(ISNUMBER(OFFSET('Sanitation Data'!$E$12,0,10*ROW('Sanitation Data'!E126))),'Data Summary'!CT132="Yes"),OFFSET('Sanitation Data'!$E$12,0,10*ROW('Sanitation Data'!E126)),NA())</f>
        <v>#N/A</v>
      </c>
      <c r="AF132" s="92" t="e">
        <f ca="true">+IF(AND(ISNUMBER(OFFSET('Sanitation Data'!$F$4,0,10*ROW('Sanitation Data'!F126))),'Data Summary'!CU132="Yes"),100-OFFSET('Sanitation Data'!$F$4,0,10*ROW('Sanitation Data'!F126)),NA())</f>
        <v>#N/A</v>
      </c>
      <c r="AG132" s="92" t="e">
        <f ca="true">+IF(AND(ISNUMBER(OFFSET('Sanitation Data'!$F$6,0,10*ROW('Sanitation Data'!F126))),'Data Summary'!CV132="Yes"),OFFSET('Sanitation Data'!$F$6,0,10*ROW('Sanitation Data'!F126)),NA())</f>
        <v>#N/A</v>
      </c>
      <c r="AH132" s="92" t="e">
        <f ca="true">+IF(AND(ISNUMBER(OFFSET('Sanitation Data'!$F$10,0,10*ROW('Sanitation Data'!F126))),'Data Summary'!CW132="Yes"),OFFSET('Sanitation Data'!$F$10,0,10*ROW('Sanitation Data'!F126)),NA())</f>
        <v>#N/A</v>
      </c>
      <c r="AI132" s="92" t="e">
        <f ca="true">+IF(AND(ISNUMBER(OFFSET('Sanitation Data'!$F$11,0,10*ROW('Sanitation Data'!F126))),'Data Summary'!CX132="Yes"),OFFSET('Sanitation Data'!$F$11,0,10*ROW('Sanitation Data'!F126)),NA())</f>
        <v>#N/A</v>
      </c>
      <c r="AJ132" s="92" t="e">
        <f ca="true">+IF(AND(ISNUMBER(OFFSET('Sanitation Data'!$F$12,0,10*ROW('Sanitation Data'!F126))),'Data Summary'!CY132="Yes"),OFFSET('Sanitation Data'!$F$12,0,10*ROW('Sanitation Data'!F126)),NA())</f>
        <v>#N/A</v>
      </c>
      <c r="AK132" s="92" t="e">
        <f ca="true">+IF(AND(ISNUMBER(OFFSET('Sanitation Data'!$G$4,0,10*ROW('Sanitation Data'!G126))),'Data Summary'!CZ132="Yes"),100-OFFSET('Sanitation Data'!$G$4,0,10*ROW('Sanitation Data'!G126)),NA())</f>
        <v>#N/A</v>
      </c>
      <c r="AL132" s="92" t="e">
        <f ca="true">+IF(AND(ISNUMBER(OFFSET('Sanitation Data'!$G$6,0,10*ROW('Sanitation Data'!G126))),'Data Summary'!DA132="Yes"),OFFSET('Sanitation Data'!$G$6,0,10*ROW('Sanitation Data'!G126)),NA())</f>
        <v>#N/A</v>
      </c>
      <c r="AM132" s="92" t="e">
        <f ca="true">+IF(AND(ISNUMBER(OFFSET('Sanitation Data'!$G$10,0,10*ROW('Sanitation Data'!G126))),'Data Summary'!DB132="Yes"),OFFSET('Sanitation Data'!$G$10,0,10*ROW('Sanitation Data'!G126)),NA())</f>
        <v>#N/A</v>
      </c>
      <c r="AN132" s="92" t="e">
        <f ca="true">+IF(AND(ISNUMBER(OFFSET('Sanitation Data'!$G$11,0,10*ROW('Sanitation Data'!G126))),'Data Summary'!DC132="Yes"),OFFSET('Sanitation Data'!$G$11,0,10*ROW('Sanitation Data'!G126)),NA())</f>
        <v>#N/A</v>
      </c>
      <c r="AO132" s="92" t="e">
        <f ca="true">+IF(AND(ISNUMBER(OFFSET('Sanitation Data'!$G$12,0,10*ROW('Sanitation Data'!G126))),'Data Summary'!DD132="Yes"),OFFSET('Sanitation Data'!$G$12,0,10*ROW('Sanitation Data'!G126)),NA())</f>
        <v>#N/A</v>
      </c>
      <c r="AP132" s="92" t="e">
        <f ca="true">+IF(AND(ISNUMBER(OFFSET('Sanitation Data'!$H$4,0,10*ROW('Sanitation Data'!H126))),'Data Summary'!DE132="Yes"),100-OFFSET('Sanitation Data'!$H$4,0,10*ROW('Sanitation Data'!H126)),NA())</f>
        <v>#N/A</v>
      </c>
      <c r="AQ132" s="92" t="e">
        <f ca="true">+IF(AND(ISNUMBER(OFFSET('Sanitation Data'!$H$6,0,10*ROW('Sanitation Data'!H126))),'Data Summary'!DF132="Yes"),OFFSET('Sanitation Data'!$H$6,0,10*ROW('Sanitation Data'!H126)),NA())</f>
        <v>#N/A</v>
      </c>
      <c r="AR132" s="92" t="e">
        <f ca="true">+IF(AND(ISNUMBER(OFFSET('Sanitation Data'!$H$10,0,10*ROW('Sanitation Data'!H126))),'Data Summary'!DG132="Yes"),OFFSET('Sanitation Data'!$H$10,0,10*ROW('Sanitation Data'!H126)),NA())</f>
        <v>#N/A</v>
      </c>
      <c r="AS132" s="92" t="e">
        <f ca="true">+IF(AND(ISNUMBER(OFFSET('Sanitation Data'!$H$11,0,10*ROW('Sanitation Data'!H126))),'Data Summary'!DH132="Yes"),OFFSET('Sanitation Data'!$H$11,0,10*ROW('Sanitation Data'!H126)),NA())</f>
        <v>#N/A</v>
      </c>
      <c r="AT132" s="92" t="e">
        <f ca="true">+IF(AND(ISNUMBER(OFFSET('Sanitation Data'!$H$12,0,10*ROW('Sanitation Data'!H126))),'Data Summary'!DI132="Yes"),OFFSET('Sanitation Data'!$H$12,0,10*ROW('Sanitation Data'!H126)),NA())</f>
        <v>#N/A</v>
      </c>
      <c r="AU132" s="92" t="e">
        <f ca="true">+IF(AND(ISNUMBER(OFFSET('Sanitation Data'!$I$4,0,10*ROW('Sanitation Data'!I126))),'Data Summary'!DJ132="Yes"),100-OFFSET('Sanitation Data'!$I$4,0,10*ROW('Sanitation Data'!I126)),NA())</f>
        <v>#N/A</v>
      </c>
      <c r="AV132" s="92" t="e">
        <f ca="true">+IF(AND(ISNUMBER(OFFSET('Sanitation Data'!$I$6,0,10*ROW('Sanitation Data'!I126))),'Data Summary'!DK132="Yes"),OFFSET('Sanitation Data'!$I$6,0,10*ROW('Sanitation Data'!I126)),NA())</f>
        <v>#N/A</v>
      </c>
      <c r="AW132" s="92" t="e">
        <f ca="true">+IF(AND(ISNUMBER(OFFSET('Sanitation Data'!$I$10,0,10*ROW('Sanitation Data'!I126))),'Data Summary'!DL132="Yes"),OFFSET('Sanitation Data'!$I$10,0,10*ROW('Sanitation Data'!I126)),NA())</f>
        <v>#N/A</v>
      </c>
      <c r="AX132" s="92" t="e">
        <f ca="true">+IF(AND(ISNUMBER(OFFSET('Sanitation Data'!$I$11,0,10*ROW('Sanitation Data'!I126))),'Data Summary'!DM132="Yes"),OFFSET('Sanitation Data'!$I$11,0,10*ROW('Sanitation Data'!I126)),NA())</f>
        <v>#N/A</v>
      </c>
      <c r="AY132" s="92" t="e">
        <f ca="true">+IF(AND(ISNUMBER(OFFSET('Sanitation Data'!$I$12,0,10*ROW('Sanitation Data'!I126))),'Data Summary'!DN132="Yes"),OFFSET('Sanitation Data'!$I$12,0,10*ROW('Sanitation Data'!I126)),NA())</f>
        <v>#N/A</v>
      </c>
      <c r="AZ132" s="93" t="e">
        <f ca="true">+IF(AND(ISNUMBER(OFFSET('Hygiene Data'!$D$5,0,10*ROW('Hygiene Data'!D126))),'Data Summary'!DO132="Yes"),OFFSET('Hygiene Data'!$D$5,0,10*ROW('Hygiene Data'!D126)),NA())</f>
        <v>#N/A</v>
      </c>
      <c r="BA132" s="93" t="e">
        <f ca="true">+IF(AND(ISNUMBER(OFFSET('Hygiene Data'!$D$7,0,10*ROW('Hygiene Data'!D126))),'Data Summary'!DP132="Yes"),OFFSET('Hygiene Data'!$D$7,0,10*ROW('Hygiene Data'!D126)),NA())</f>
        <v>#N/A</v>
      </c>
      <c r="BB132" s="93" t="e">
        <f ca="true">+IF(AND(ISNUMBER(OFFSET('Hygiene Data'!$D$9,0,10*ROW('Hygiene Data'!D126))),'Data Summary'!DQ132="Yes"),OFFSET('Hygiene Data'!$D$9,0,10*ROW('Hygiene Data'!D126)),NA())</f>
        <v>#N/A</v>
      </c>
      <c r="BC132" s="93" t="e">
        <f ca="true">+IF(AND(ISNUMBER(OFFSET('Hygiene Data'!$E$5,0,10*ROW('Hygiene Data'!E126))),'Data Summary'!DR132="Yes"),OFFSET('Hygiene Data'!$E$5,0,10*ROW('Hygiene Data'!E126)),NA())</f>
        <v>#N/A</v>
      </c>
      <c r="BD132" s="93" t="e">
        <f ca="true">+IF(AND(ISNUMBER(OFFSET('Hygiene Data'!$E$7,0,10*ROW('Hygiene Data'!E126))),'Data Summary'!DS132="Yes"),OFFSET('Hygiene Data'!$E$7,0,10*ROW('Hygiene Data'!E126)),NA())</f>
        <v>#N/A</v>
      </c>
      <c r="BE132" s="93" t="e">
        <f ca="true">+IF(AND(ISNUMBER(OFFSET('Hygiene Data'!$E$9,0,10*ROW('Hygiene Data'!E126))),'Data Summary'!DT132="Yes"),OFFSET('Hygiene Data'!$E$9,0,10*ROW('Hygiene Data'!E126)),NA())</f>
        <v>#N/A</v>
      </c>
      <c r="BF132" s="93" t="e">
        <f ca="true">+IF(AND(ISNUMBER(OFFSET('Hygiene Data'!$F$5,0,10*ROW('Hygiene Data'!F126))),'Data Summary'!DU132="Yes"),OFFSET('Hygiene Data'!$F$5,0,10*ROW('Hygiene Data'!F126)),NA())</f>
        <v>#N/A</v>
      </c>
      <c r="BG132" s="93" t="e">
        <f ca="true">+IF(AND(ISNUMBER(OFFSET('Hygiene Data'!$F$7,0,10*ROW('Hygiene Data'!F126))),'Data Summary'!DV132="Yes"),OFFSET('Hygiene Data'!$F$7,0,10*ROW('Hygiene Data'!F126)),NA())</f>
        <v>#N/A</v>
      </c>
      <c r="BH132" s="93" t="e">
        <f ca="true">+IF(AND(ISNUMBER(OFFSET('Hygiene Data'!$F$9,0,10*ROW('Hygiene Data'!F126))),'Data Summary'!DW132="Yes"),OFFSET('Hygiene Data'!$F$9,0,10*ROW('Hygiene Data'!F126)),NA())</f>
        <v>#N/A</v>
      </c>
      <c r="BI132" s="93" t="e">
        <f ca="true">+IF(AND(ISNUMBER(OFFSET('Hygiene Data'!$G$5,0,10*ROW('Hygiene Data'!G126))),'Data Summary'!DX132="Yes"),OFFSET('Hygiene Data'!$G$5,0,10*ROW('Hygiene Data'!G126)),NA())</f>
        <v>#N/A</v>
      </c>
      <c r="BJ132" s="93" t="e">
        <f ca="true">+IF(AND(ISNUMBER(OFFSET('Hygiene Data'!$G$7,0,10*ROW('Hygiene Data'!G126))),'Data Summary'!DY132="Yes"),OFFSET('Hygiene Data'!$G$7,0,10*ROW('Hygiene Data'!G126)),NA())</f>
        <v>#N/A</v>
      </c>
      <c r="BK132" s="93" t="e">
        <f ca="true">+IF(AND(ISNUMBER(OFFSET('Hygiene Data'!$G$9,0,10*ROW('Hygiene Data'!G126))),'Data Summary'!DZ132="Yes"),OFFSET('Hygiene Data'!$G$9,0,10*ROW('Hygiene Data'!G126)),NA())</f>
        <v>#N/A</v>
      </c>
      <c r="BL132" s="93" t="e">
        <f ca="true">+IF(AND(ISNUMBER(OFFSET('Hygiene Data'!$H$5,0,10*ROW('Hygiene Data'!H126))),'Data Summary'!EA132="Yes"),OFFSET('Hygiene Data'!$H$5,0,10*ROW('Hygiene Data'!H126)),NA())</f>
        <v>#N/A</v>
      </c>
      <c r="BM132" s="93" t="e">
        <f ca="true">+IF(AND(ISNUMBER(OFFSET('Hygiene Data'!$H$7,0,10*ROW('Hygiene Data'!H126))),'Data Summary'!EB132="Yes"),OFFSET('Hygiene Data'!$H$7,0,10*ROW('Hygiene Data'!H126)),NA())</f>
        <v>#N/A</v>
      </c>
      <c r="BN132" s="93" t="e">
        <f ca="true">+IF(AND(ISNUMBER(OFFSET('Hygiene Data'!$H$9,0,10*ROW('Hygiene Data'!H126))),'Data Summary'!EC132="Yes"),OFFSET('Hygiene Data'!$H$9,0,10*ROW('Hygiene Data'!H126)),NA())</f>
        <v>#N/A</v>
      </c>
      <c r="BO132" s="93" t="e">
        <f ca="true">+IF(AND(ISNUMBER(OFFSET('Hygiene Data'!$I$5,0,10*ROW('Hygiene Data'!I126))),'Data Summary'!ED132="Yes"),OFFSET('Hygiene Data'!$I$5,0,10*ROW('Hygiene Data'!I126)),NA())</f>
        <v>#N/A</v>
      </c>
      <c r="BP132" s="93" t="e">
        <f ca="true">+IF(AND(ISNUMBER(OFFSET('Hygiene Data'!$I$7,0,10*ROW('Hygiene Data'!I126))),'Data Summary'!EE132="Yes"),OFFSET('Hygiene Data'!$I$7,0,10*ROW('Hygiene Data'!I126)),NA())</f>
        <v>#N/A</v>
      </c>
      <c r="BQ132" s="93" t="e">
        <f ca="true">+IF(AND(ISNUMBER(OFFSET('Hygiene Data'!$I$9,0,10*ROW('Hygiene Data'!I126))),'Data Summary'!EF132="Yes"),OFFSET('Hygiene Data'!$I$9,0,10*ROW('Hygiene Data'!I126)),NA())</f>
        <v>#N/A</v>
      </c>
    </row>
    <row xmlns:x14ac="http://schemas.microsoft.com/office/spreadsheetml/2009/9/ac" r="133" x14ac:dyDescent="0.2">
      <c r="A133" s="329" t="e">
        <f ca="true">+RIGHT('Data Summary'!A133,LEN('Data Summary'!A133)-9)</f>
        <v>#VALUE!</v>
      </c>
      <c r="B133" s="35" t="str">
        <f ca="true">+IF(ISTEXT('Data Summary'!B133),'Data Summary'!B133,"")</f>
        <v/>
      </c>
      <c r="C133" s="328" t="e">
        <f ca="true">+VALUE('Data Summary'!C133)</f>
        <v>#VALUE!</v>
      </c>
      <c r="D133" s="91" t="e">
        <f ca="true">+IF(AND(ISNUMBER(OFFSET('Water Data'!$D$4,0,10*ROW('Water Data'!D127))),'Data Summary'!BS133="Yes"),100-OFFSET('Water Data'!$D$4,0,10*ROW('Water Data'!D127)),NA())</f>
        <v>#N/A</v>
      </c>
      <c r="E133" s="91" t="e">
        <f ca="true">+IF(AND(ISNUMBER(OFFSET('Water Data'!$D$6,0,10*ROW('Water Data'!D127))),'Data Summary'!BT133="Yes"),OFFSET('Water Data'!$D$6,0,10*ROW('Water Data'!D127)),NA())</f>
        <v>#N/A</v>
      </c>
      <c r="F133" s="91" t="e">
        <f ca="true">+IF(AND(ISNUMBER(OFFSET('Water Data'!$D$9,0,10*ROW('Water Data'!D127))),'Data Summary'!BU133="Yes"),OFFSET('Water Data'!$D$9,0,10*ROW('Water Data'!D127)),NA())</f>
        <v>#N/A</v>
      </c>
      <c r="G133" s="91" t="e">
        <f ca="true">+IF(AND(ISNUMBER(OFFSET('Water Data'!$E$4,0,10*ROW('Water Data'!E127))),'Data Summary'!BV133="Yes"),100-OFFSET('Water Data'!$E$4,0,10*ROW('Water Data'!E127)),NA())</f>
        <v>#N/A</v>
      </c>
      <c r="H133" s="91" t="e">
        <f ca="true">+IF(AND(ISNUMBER(OFFSET('Water Data'!$E$6,0,10*ROW('Water Data'!E127))),'Data Summary'!BW133="Yes"),OFFSET('Water Data'!$E$6,0,10*ROW('Water Data'!E127)),NA())</f>
        <v>#N/A</v>
      </c>
      <c r="I133" s="91" t="e">
        <f ca="true">+IF(AND(ISNUMBER(OFFSET('Water Data'!$E$9,0,10*ROW('Water Data'!E127))),'Data Summary'!BX133="Yes"),OFFSET('Water Data'!$E$9,0,10*ROW('Water Data'!E127)),NA())</f>
        <v>#N/A</v>
      </c>
      <c r="J133" s="91" t="e">
        <f ca="true">+IF(AND(ISNUMBER(OFFSET('Water Data'!$F$4,0,10*ROW('Water Data'!F127))),'Data Summary'!BY133="Yes"),100-OFFSET('Water Data'!$F$4,0,10*ROW('Water Data'!F127)),NA())</f>
        <v>#N/A</v>
      </c>
      <c r="K133" s="91" t="e">
        <f ca="true">+IF(AND(ISNUMBER(OFFSET('Water Data'!$F$6,0,10*ROW('Water Data'!F127))),'Data Summary'!BZ133="Yes"),OFFSET('Water Data'!$F$6,0,10*ROW('Water Data'!F127)),NA())</f>
        <v>#N/A</v>
      </c>
      <c r="L133" s="91" t="e">
        <f ca="true">+IF(AND(ISNUMBER(OFFSET('Water Data'!$F$9,0,10*ROW('Water Data'!F127))),'Data Summary'!CA133="Yes"),OFFSET('Water Data'!$F$9,0,10*ROW('Water Data'!F127)),NA())</f>
        <v>#N/A</v>
      </c>
      <c r="M133" s="91" t="e">
        <f ca="true">+IF(AND(ISNUMBER(OFFSET('Water Data'!$G$4,0,10*ROW('Water Data'!G127))),'Data Summary'!CB133="Yes"),100-OFFSET('Water Data'!$G$4,0,10*ROW('Water Data'!G127)),NA())</f>
        <v>#N/A</v>
      </c>
      <c r="N133" s="91" t="e">
        <f ca="true">+IF(AND(ISNUMBER(OFFSET('Water Data'!$G$6,0,10*ROW('Water Data'!G127))),'Data Summary'!CC133="Yes"),OFFSET('Water Data'!$G$6,0,10*ROW('Water Data'!G127)),NA())</f>
        <v>#N/A</v>
      </c>
      <c r="O133" s="91" t="e">
        <f ca="true">+IF(AND(ISNUMBER(OFFSET('Water Data'!$G$9,0,10*ROW('Water Data'!G127))),'Data Summary'!CD133="Yes"),OFFSET('Water Data'!$G$9,0,10*ROW('Water Data'!G127)),NA())</f>
        <v>#N/A</v>
      </c>
      <c r="P133" s="91" t="e">
        <f ca="true">+IF(AND(ISNUMBER(OFFSET('Water Data'!$H$4,0,10*ROW('Water Data'!H127))),'Data Summary'!CE133="Yes"),100-OFFSET('Water Data'!$H$4,0,10*ROW('Water Data'!H127)),NA())</f>
        <v>#N/A</v>
      </c>
      <c r="Q133" s="91" t="e">
        <f ca="true">+IF(AND(ISNUMBER(OFFSET('Water Data'!$H$6,0,10*ROW('Water Data'!H127))),'Data Summary'!CF133="Yes"),OFFSET('Water Data'!$H$6,0,10*ROW('Water Data'!H127)),NA())</f>
        <v>#N/A</v>
      </c>
      <c r="R133" s="91" t="e">
        <f ca="true">+IF(AND(ISNUMBER(OFFSET('Water Data'!$H$9,0,10*ROW('Water Data'!H127))),'Data Summary'!CG133="Yes"),OFFSET('Water Data'!$H$9,0,10*ROW('Water Data'!H127)),NA())</f>
        <v>#N/A</v>
      </c>
      <c r="S133" s="91" t="e">
        <f ca="true">+IF(AND(ISNUMBER(OFFSET('Water Data'!$I$4,0,10*ROW('Water Data'!I127))),'Data Summary'!CH133="Yes"),100-OFFSET('Water Data'!$I$4,0,10*ROW('Water Data'!I127)),NA())</f>
        <v>#N/A</v>
      </c>
      <c r="T133" s="91" t="e">
        <f ca="true">+IF(AND(ISNUMBER(OFFSET('Water Data'!$I$6,0,10*ROW('Water Data'!I127))),'Data Summary'!CI133="Yes"),OFFSET('Water Data'!$I$6,0,10*ROW('Water Data'!I127)),NA())</f>
        <v>#N/A</v>
      </c>
      <c r="U133" s="91" t="e">
        <f ca="true">+IF(AND(ISNUMBER(OFFSET('Water Data'!$I$9,0,10*ROW('Water Data'!I127))),'Data Summary'!CJ133="Yes"),OFFSET('Water Data'!$I$9,0,10*ROW('Water Data'!I127)),NA())</f>
        <v>#N/A</v>
      </c>
      <c r="V133" s="92" t="e">
        <f ca="true">+IF(AND(ISNUMBER(OFFSET('Sanitation Data'!$D$4,0,10*ROW('Sanitation Data'!D127))),'Data Summary'!CK133="Yes"),100-OFFSET('Sanitation Data'!$D$4,0,10*ROW('Sanitation Data'!D127)),NA())</f>
        <v>#N/A</v>
      </c>
      <c r="W133" s="92" t="e">
        <f ca="true">+IF(AND(ISNUMBER(OFFSET('Sanitation Data'!$D$6,0,10*ROW('Sanitation Data'!D127))),'Data Summary'!CL133="Yes"),OFFSET('Sanitation Data'!$D$6,0,10*ROW('Sanitation Data'!D127)),NA())</f>
        <v>#N/A</v>
      </c>
      <c r="X133" s="92" t="e">
        <f ca="true">+IF(AND(ISNUMBER(OFFSET('Sanitation Data'!$D$10,0,10*ROW('Sanitation Data'!D127))),'Data Summary'!CM133="Yes"),OFFSET('Sanitation Data'!$D$10,0,10*ROW('Sanitation Data'!D127)),NA())</f>
        <v>#N/A</v>
      </c>
      <c r="Y133" s="92" t="e">
        <f ca="true">+IF(AND(ISNUMBER(OFFSET('Sanitation Data'!$D$11,0,10*ROW('Sanitation Data'!D127))),'Data Summary'!CN133="Yes"),OFFSET('Sanitation Data'!$D$11,0,10*ROW('Sanitation Data'!D127)),NA())</f>
        <v>#N/A</v>
      </c>
      <c r="Z133" s="92" t="e">
        <f ca="true">+IF(AND(ISNUMBER(OFFSET('Sanitation Data'!$D$12,0,10*ROW('Sanitation Data'!D127))),'Data Summary'!CO133="Yes"),OFFSET('Sanitation Data'!$D$12,0,10*ROW('Sanitation Data'!D127)),NA())</f>
        <v>#N/A</v>
      </c>
      <c r="AA133" s="92" t="e">
        <f ca="true">+IF(AND(ISNUMBER(OFFSET('Sanitation Data'!$E$4,0,10*ROW('Sanitation Data'!E127))),'Data Summary'!CP133="Yes"),100-OFFSET('Sanitation Data'!$E$4,0,10*ROW('Sanitation Data'!E127)),NA())</f>
        <v>#N/A</v>
      </c>
      <c r="AB133" s="92" t="e">
        <f ca="true">+IF(AND(ISNUMBER(OFFSET('Sanitation Data'!$E$6,0,10*ROW('Sanitation Data'!E127))),'Data Summary'!CQ133="Yes"),OFFSET('Sanitation Data'!$E$6,0,10*ROW('Sanitation Data'!E127)),NA())</f>
        <v>#N/A</v>
      </c>
      <c r="AC133" s="92" t="e">
        <f ca="true">+IF(AND(ISNUMBER(OFFSET('Sanitation Data'!$E$10,0,10*ROW('Sanitation Data'!E127))),'Data Summary'!CR133="Yes"),OFFSET('Sanitation Data'!$E$10,0,10*ROW('Sanitation Data'!E127)),NA())</f>
        <v>#N/A</v>
      </c>
      <c r="AD133" s="92" t="e">
        <f ca="true">+IF(AND(ISNUMBER(OFFSET('Sanitation Data'!$E$11,0,10*ROW('Sanitation Data'!E127))),'Data Summary'!CS133="Yes"),OFFSET('Sanitation Data'!$E$11,0,10*ROW('Sanitation Data'!E127)),NA())</f>
        <v>#N/A</v>
      </c>
      <c r="AE133" s="92" t="e">
        <f ca="true">+IF(AND(ISNUMBER(OFFSET('Sanitation Data'!$E$12,0,10*ROW('Sanitation Data'!E127))),'Data Summary'!CT133="Yes"),OFFSET('Sanitation Data'!$E$12,0,10*ROW('Sanitation Data'!E127)),NA())</f>
        <v>#N/A</v>
      </c>
      <c r="AF133" s="92" t="e">
        <f ca="true">+IF(AND(ISNUMBER(OFFSET('Sanitation Data'!$F$4,0,10*ROW('Sanitation Data'!F127))),'Data Summary'!CU133="Yes"),100-OFFSET('Sanitation Data'!$F$4,0,10*ROW('Sanitation Data'!F127)),NA())</f>
        <v>#N/A</v>
      </c>
      <c r="AG133" s="92" t="e">
        <f ca="true">+IF(AND(ISNUMBER(OFFSET('Sanitation Data'!$F$6,0,10*ROW('Sanitation Data'!F127))),'Data Summary'!CV133="Yes"),OFFSET('Sanitation Data'!$F$6,0,10*ROW('Sanitation Data'!F127)),NA())</f>
        <v>#N/A</v>
      </c>
      <c r="AH133" s="92" t="e">
        <f ca="true">+IF(AND(ISNUMBER(OFFSET('Sanitation Data'!$F$10,0,10*ROW('Sanitation Data'!F127))),'Data Summary'!CW133="Yes"),OFFSET('Sanitation Data'!$F$10,0,10*ROW('Sanitation Data'!F127)),NA())</f>
        <v>#N/A</v>
      </c>
      <c r="AI133" s="92" t="e">
        <f ca="true">+IF(AND(ISNUMBER(OFFSET('Sanitation Data'!$F$11,0,10*ROW('Sanitation Data'!F127))),'Data Summary'!CX133="Yes"),OFFSET('Sanitation Data'!$F$11,0,10*ROW('Sanitation Data'!F127)),NA())</f>
        <v>#N/A</v>
      </c>
      <c r="AJ133" s="92" t="e">
        <f ca="true">+IF(AND(ISNUMBER(OFFSET('Sanitation Data'!$F$12,0,10*ROW('Sanitation Data'!F127))),'Data Summary'!CY133="Yes"),OFFSET('Sanitation Data'!$F$12,0,10*ROW('Sanitation Data'!F127)),NA())</f>
        <v>#N/A</v>
      </c>
      <c r="AK133" s="92" t="e">
        <f ca="true">+IF(AND(ISNUMBER(OFFSET('Sanitation Data'!$G$4,0,10*ROW('Sanitation Data'!G127))),'Data Summary'!CZ133="Yes"),100-OFFSET('Sanitation Data'!$G$4,0,10*ROW('Sanitation Data'!G127)),NA())</f>
        <v>#N/A</v>
      </c>
      <c r="AL133" s="92" t="e">
        <f ca="true">+IF(AND(ISNUMBER(OFFSET('Sanitation Data'!$G$6,0,10*ROW('Sanitation Data'!G127))),'Data Summary'!DA133="Yes"),OFFSET('Sanitation Data'!$G$6,0,10*ROW('Sanitation Data'!G127)),NA())</f>
        <v>#N/A</v>
      </c>
      <c r="AM133" s="92" t="e">
        <f ca="true">+IF(AND(ISNUMBER(OFFSET('Sanitation Data'!$G$10,0,10*ROW('Sanitation Data'!G127))),'Data Summary'!DB133="Yes"),OFFSET('Sanitation Data'!$G$10,0,10*ROW('Sanitation Data'!G127)),NA())</f>
        <v>#N/A</v>
      </c>
      <c r="AN133" s="92" t="e">
        <f ca="true">+IF(AND(ISNUMBER(OFFSET('Sanitation Data'!$G$11,0,10*ROW('Sanitation Data'!G127))),'Data Summary'!DC133="Yes"),OFFSET('Sanitation Data'!$G$11,0,10*ROW('Sanitation Data'!G127)),NA())</f>
        <v>#N/A</v>
      </c>
      <c r="AO133" s="92" t="e">
        <f ca="true">+IF(AND(ISNUMBER(OFFSET('Sanitation Data'!$G$12,0,10*ROW('Sanitation Data'!G127))),'Data Summary'!DD133="Yes"),OFFSET('Sanitation Data'!$G$12,0,10*ROW('Sanitation Data'!G127)),NA())</f>
        <v>#N/A</v>
      </c>
      <c r="AP133" s="92" t="e">
        <f ca="true">+IF(AND(ISNUMBER(OFFSET('Sanitation Data'!$H$4,0,10*ROW('Sanitation Data'!H127))),'Data Summary'!DE133="Yes"),100-OFFSET('Sanitation Data'!$H$4,0,10*ROW('Sanitation Data'!H127)),NA())</f>
        <v>#N/A</v>
      </c>
      <c r="AQ133" s="92" t="e">
        <f ca="true">+IF(AND(ISNUMBER(OFFSET('Sanitation Data'!$H$6,0,10*ROW('Sanitation Data'!H127))),'Data Summary'!DF133="Yes"),OFFSET('Sanitation Data'!$H$6,0,10*ROW('Sanitation Data'!H127)),NA())</f>
        <v>#N/A</v>
      </c>
      <c r="AR133" s="92" t="e">
        <f ca="true">+IF(AND(ISNUMBER(OFFSET('Sanitation Data'!$H$10,0,10*ROW('Sanitation Data'!H127))),'Data Summary'!DG133="Yes"),OFFSET('Sanitation Data'!$H$10,0,10*ROW('Sanitation Data'!H127)),NA())</f>
        <v>#N/A</v>
      </c>
      <c r="AS133" s="92" t="e">
        <f ca="true">+IF(AND(ISNUMBER(OFFSET('Sanitation Data'!$H$11,0,10*ROW('Sanitation Data'!H127))),'Data Summary'!DH133="Yes"),OFFSET('Sanitation Data'!$H$11,0,10*ROW('Sanitation Data'!H127)),NA())</f>
        <v>#N/A</v>
      </c>
      <c r="AT133" s="92" t="e">
        <f ca="true">+IF(AND(ISNUMBER(OFFSET('Sanitation Data'!$H$12,0,10*ROW('Sanitation Data'!H127))),'Data Summary'!DI133="Yes"),OFFSET('Sanitation Data'!$H$12,0,10*ROW('Sanitation Data'!H127)),NA())</f>
        <v>#N/A</v>
      </c>
      <c r="AU133" s="92" t="e">
        <f ca="true">+IF(AND(ISNUMBER(OFFSET('Sanitation Data'!$I$4,0,10*ROW('Sanitation Data'!I127))),'Data Summary'!DJ133="Yes"),100-OFFSET('Sanitation Data'!$I$4,0,10*ROW('Sanitation Data'!I127)),NA())</f>
        <v>#N/A</v>
      </c>
      <c r="AV133" s="92" t="e">
        <f ca="true">+IF(AND(ISNUMBER(OFFSET('Sanitation Data'!$I$6,0,10*ROW('Sanitation Data'!I127))),'Data Summary'!DK133="Yes"),OFFSET('Sanitation Data'!$I$6,0,10*ROW('Sanitation Data'!I127)),NA())</f>
        <v>#N/A</v>
      </c>
      <c r="AW133" s="92" t="e">
        <f ca="true">+IF(AND(ISNUMBER(OFFSET('Sanitation Data'!$I$10,0,10*ROW('Sanitation Data'!I127))),'Data Summary'!DL133="Yes"),OFFSET('Sanitation Data'!$I$10,0,10*ROW('Sanitation Data'!I127)),NA())</f>
        <v>#N/A</v>
      </c>
      <c r="AX133" s="92" t="e">
        <f ca="true">+IF(AND(ISNUMBER(OFFSET('Sanitation Data'!$I$11,0,10*ROW('Sanitation Data'!I127))),'Data Summary'!DM133="Yes"),OFFSET('Sanitation Data'!$I$11,0,10*ROW('Sanitation Data'!I127)),NA())</f>
        <v>#N/A</v>
      </c>
      <c r="AY133" s="92" t="e">
        <f ca="true">+IF(AND(ISNUMBER(OFFSET('Sanitation Data'!$I$12,0,10*ROW('Sanitation Data'!I127))),'Data Summary'!DN133="Yes"),OFFSET('Sanitation Data'!$I$12,0,10*ROW('Sanitation Data'!I127)),NA())</f>
        <v>#N/A</v>
      </c>
      <c r="AZ133" s="93" t="e">
        <f ca="true">+IF(AND(ISNUMBER(OFFSET('Hygiene Data'!$D$5,0,10*ROW('Hygiene Data'!D127))),'Data Summary'!DO133="Yes"),OFFSET('Hygiene Data'!$D$5,0,10*ROW('Hygiene Data'!D127)),NA())</f>
        <v>#N/A</v>
      </c>
      <c r="BA133" s="93" t="e">
        <f ca="true">+IF(AND(ISNUMBER(OFFSET('Hygiene Data'!$D$7,0,10*ROW('Hygiene Data'!D127))),'Data Summary'!DP133="Yes"),OFFSET('Hygiene Data'!$D$7,0,10*ROW('Hygiene Data'!D127)),NA())</f>
        <v>#N/A</v>
      </c>
      <c r="BB133" s="93" t="e">
        <f ca="true">+IF(AND(ISNUMBER(OFFSET('Hygiene Data'!$D$9,0,10*ROW('Hygiene Data'!D127))),'Data Summary'!DQ133="Yes"),OFFSET('Hygiene Data'!$D$9,0,10*ROW('Hygiene Data'!D127)),NA())</f>
        <v>#N/A</v>
      </c>
      <c r="BC133" s="93" t="e">
        <f ca="true">+IF(AND(ISNUMBER(OFFSET('Hygiene Data'!$E$5,0,10*ROW('Hygiene Data'!E127))),'Data Summary'!DR133="Yes"),OFFSET('Hygiene Data'!$E$5,0,10*ROW('Hygiene Data'!E127)),NA())</f>
        <v>#N/A</v>
      </c>
      <c r="BD133" s="93" t="e">
        <f ca="true">+IF(AND(ISNUMBER(OFFSET('Hygiene Data'!$E$7,0,10*ROW('Hygiene Data'!E127))),'Data Summary'!DS133="Yes"),OFFSET('Hygiene Data'!$E$7,0,10*ROW('Hygiene Data'!E127)),NA())</f>
        <v>#N/A</v>
      </c>
      <c r="BE133" s="93" t="e">
        <f ca="true">+IF(AND(ISNUMBER(OFFSET('Hygiene Data'!$E$9,0,10*ROW('Hygiene Data'!E127))),'Data Summary'!DT133="Yes"),OFFSET('Hygiene Data'!$E$9,0,10*ROW('Hygiene Data'!E127)),NA())</f>
        <v>#N/A</v>
      </c>
      <c r="BF133" s="93" t="e">
        <f ca="true">+IF(AND(ISNUMBER(OFFSET('Hygiene Data'!$F$5,0,10*ROW('Hygiene Data'!F127))),'Data Summary'!DU133="Yes"),OFFSET('Hygiene Data'!$F$5,0,10*ROW('Hygiene Data'!F127)),NA())</f>
        <v>#N/A</v>
      </c>
      <c r="BG133" s="93" t="e">
        <f ca="true">+IF(AND(ISNUMBER(OFFSET('Hygiene Data'!$F$7,0,10*ROW('Hygiene Data'!F127))),'Data Summary'!DV133="Yes"),OFFSET('Hygiene Data'!$F$7,0,10*ROW('Hygiene Data'!F127)),NA())</f>
        <v>#N/A</v>
      </c>
      <c r="BH133" s="93" t="e">
        <f ca="true">+IF(AND(ISNUMBER(OFFSET('Hygiene Data'!$F$9,0,10*ROW('Hygiene Data'!F127))),'Data Summary'!DW133="Yes"),OFFSET('Hygiene Data'!$F$9,0,10*ROW('Hygiene Data'!F127)),NA())</f>
        <v>#N/A</v>
      </c>
      <c r="BI133" s="93" t="e">
        <f ca="true">+IF(AND(ISNUMBER(OFFSET('Hygiene Data'!$G$5,0,10*ROW('Hygiene Data'!G127))),'Data Summary'!DX133="Yes"),OFFSET('Hygiene Data'!$G$5,0,10*ROW('Hygiene Data'!G127)),NA())</f>
        <v>#N/A</v>
      </c>
      <c r="BJ133" s="93" t="e">
        <f ca="true">+IF(AND(ISNUMBER(OFFSET('Hygiene Data'!$G$7,0,10*ROW('Hygiene Data'!G127))),'Data Summary'!DY133="Yes"),OFFSET('Hygiene Data'!$G$7,0,10*ROW('Hygiene Data'!G127)),NA())</f>
        <v>#N/A</v>
      </c>
      <c r="BK133" s="93" t="e">
        <f ca="true">+IF(AND(ISNUMBER(OFFSET('Hygiene Data'!$G$9,0,10*ROW('Hygiene Data'!G127))),'Data Summary'!DZ133="Yes"),OFFSET('Hygiene Data'!$G$9,0,10*ROW('Hygiene Data'!G127)),NA())</f>
        <v>#N/A</v>
      </c>
      <c r="BL133" s="93" t="e">
        <f ca="true">+IF(AND(ISNUMBER(OFFSET('Hygiene Data'!$H$5,0,10*ROW('Hygiene Data'!H127))),'Data Summary'!EA133="Yes"),OFFSET('Hygiene Data'!$H$5,0,10*ROW('Hygiene Data'!H127)),NA())</f>
        <v>#N/A</v>
      </c>
      <c r="BM133" s="93" t="e">
        <f ca="true">+IF(AND(ISNUMBER(OFFSET('Hygiene Data'!$H$7,0,10*ROW('Hygiene Data'!H127))),'Data Summary'!EB133="Yes"),OFFSET('Hygiene Data'!$H$7,0,10*ROW('Hygiene Data'!H127)),NA())</f>
        <v>#N/A</v>
      </c>
      <c r="BN133" s="93" t="e">
        <f ca="true">+IF(AND(ISNUMBER(OFFSET('Hygiene Data'!$H$9,0,10*ROW('Hygiene Data'!H127))),'Data Summary'!EC133="Yes"),OFFSET('Hygiene Data'!$H$9,0,10*ROW('Hygiene Data'!H127)),NA())</f>
        <v>#N/A</v>
      </c>
      <c r="BO133" s="93" t="e">
        <f ca="true">+IF(AND(ISNUMBER(OFFSET('Hygiene Data'!$I$5,0,10*ROW('Hygiene Data'!I127))),'Data Summary'!ED133="Yes"),OFFSET('Hygiene Data'!$I$5,0,10*ROW('Hygiene Data'!I127)),NA())</f>
        <v>#N/A</v>
      </c>
      <c r="BP133" s="93" t="e">
        <f ca="true">+IF(AND(ISNUMBER(OFFSET('Hygiene Data'!$I$7,0,10*ROW('Hygiene Data'!I127))),'Data Summary'!EE133="Yes"),OFFSET('Hygiene Data'!$I$7,0,10*ROW('Hygiene Data'!I127)),NA())</f>
        <v>#N/A</v>
      </c>
      <c r="BQ133" s="93" t="e">
        <f ca="true">+IF(AND(ISNUMBER(OFFSET('Hygiene Data'!$I$9,0,10*ROW('Hygiene Data'!I127))),'Data Summary'!EF133="Yes"),OFFSET('Hygiene Data'!$I$9,0,10*ROW('Hygiene Data'!I127)),NA())</f>
        <v>#N/A</v>
      </c>
    </row>
    <row xmlns:x14ac="http://schemas.microsoft.com/office/spreadsheetml/2009/9/ac" r="134" x14ac:dyDescent="0.2">
      <c r="A134" s="329" t="e">
        <f ca="true">+RIGHT('Data Summary'!A134,LEN('Data Summary'!A134)-9)</f>
        <v>#VALUE!</v>
      </c>
      <c r="B134" s="35" t="str">
        <f ca="true">+IF(ISTEXT('Data Summary'!B134),'Data Summary'!B134,"")</f>
        <v/>
      </c>
      <c r="C134" s="328" t="e">
        <f ca="true">+VALUE('Data Summary'!C134)</f>
        <v>#VALUE!</v>
      </c>
      <c r="D134" s="91" t="e">
        <f ca="true">+IF(AND(ISNUMBER(OFFSET('Water Data'!$D$4,0,10*ROW('Water Data'!D128))),'Data Summary'!BS134="Yes"),100-OFFSET('Water Data'!$D$4,0,10*ROW('Water Data'!D128)),NA())</f>
        <v>#N/A</v>
      </c>
      <c r="E134" s="91" t="e">
        <f ca="true">+IF(AND(ISNUMBER(OFFSET('Water Data'!$D$6,0,10*ROW('Water Data'!D128))),'Data Summary'!BT134="Yes"),OFFSET('Water Data'!$D$6,0,10*ROW('Water Data'!D128)),NA())</f>
        <v>#N/A</v>
      </c>
      <c r="F134" s="91" t="e">
        <f ca="true">+IF(AND(ISNUMBER(OFFSET('Water Data'!$D$9,0,10*ROW('Water Data'!D128))),'Data Summary'!BU134="Yes"),OFFSET('Water Data'!$D$9,0,10*ROW('Water Data'!D128)),NA())</f>
        <v>#N/A</v>
      </c>
      <c r="G134" s="91" t="e">
        <f ca="true">+IF(AND(ISNUMBER(OFFSET('Water Data'!$E$4,0,10*ROW('Water Data'!E128))),'Data Summary'!BV134="Yes"),100-OFFSET('Water Data'!$E$4,0,10*ROW('Water Data'!E128)),NA())</f>
        <v>#N/A</v>
      </c>
      <c r="H134" s="91" t="e">
        <f ca="true">+IF(AND(ISNUMBER(OFFSET('Water Data'!$E$6,0,10*ROW('Water Data'!E128))),'Data Summary'!BW134="Yes"),OFFSET('Water Data'!$E$6,0,10*ROW('Water Data'!E128)),NA())</f>
        <v>#N/A</v>
      </c>
      <c r="I134" s="91" t="e">
        <f ca="true">+IF(AND(ISNUMBER(OFFSET('Water Data'!$E$9,0,10*ROW('Water Data'!E128))),'Data Summary'!BX134="Yes"),OFFSET('Water Data'!$E$9,0,10*ROW('Water Data'!E128)),NA())</f>
        <v>#N/A</v>
      </c>
      <c r="J134" s="91" t="e">
        <f ca="true">+IF(AND(ISNUMBER(OFFSET('Water Data'!$F$4,0,10*ROW('Water Data'!F128))),'Data Summary'!BY134="Yes"),100-OFFSET('Water Data'!$F$4,0,10*ROW('Water Data'!F128)),NA())</f>
        <v>#N/A</v>
      </c>
      <c r="K134" s="91" t="e">
        <f ca="true">+IF(AND(ISNUMBER(OFFSET('Water Data'!$F$6,0,10*ROW('Water Data'!F128))),'Data Summary'!BZ134="Yes"),OFFSET('Water Data'!$F$6,0,10*ROW('Water Data'!F128)),NA())</f>
        <v>#N/A</v>
      </c>
      <c r="L134" s="91" t="e">
        <f ca="true">+IF(AND(ISNUMBER(OFFSET('Water Data'!$F$9,0,10*ROW('Water Data'!F128))),'Data Summary'!CA134="Yes"),OFFSET('Water Data'!$F$9,0,10*ROW('Water Data'!F128)),NA())</f>
        <v>#N/A</v>
      </c>
      <c r="M134" s="91" t="e">
        <f ca="true">+IF(AND(ISNUMBER(OFFSET('Water Data'!$G$4,0,10*ROW('Water Data'!G128))),'Data Summary'!CB134="Yes"),100-OFFSET('Water Data'!$G$4,0,10*ROW('Water Data'!G128)),NA())</f>
        <v>#N/A</v>
      </c>
      <c r="N134" s="91" t="e">
        <f ca="true">+IF(AND(ISNUMBER(OFFSET('Water Data'!$G$6,0,10*ROW('Water Data'!G128))),'Data Summary'!CC134="Yes"),OFFSET('Water Data'!$G$6,0,10*ROW('Water Data'!G128)),NA())</f>
        <v>#N/A</v>
      </c>
      <c r="O134" s="91" t="e">
        <f ca="true">+IF(AND(ISNUMBER(OFFSET('Water Data'!$G$9,0,10*ROW('Water Data'!G128))),'Data Summary'!CD134="Yes"),OFFSET('Water Data'!$G$9,0,10*ROW('Water Data'!G128)),NA())</f>
        <v>#N/A</v>
      </c>
      <c r="P134" s="91" t="e">
        <f ca="true">+IF(AND(ISNUMBER(OFFSET('Water Data'!$H$4,0,10*ROW('Water Data'!H128))),'Data Summary'!CE134="Yes"),100-OFFSET('Water Data'!$H$4,0,10*ROW('Water Data'!H128)),NA())</f>
        <v>#N/A</v>
      </c>
      <c r="Q134" s="91" t="e">
        <f ca="true">+IF(AND(ISNUMBER(OFFSET('Water Data'!$H$6,0,10*ROW('Water Data'!H128))),'Data Summary'!CF134="Yes"),OFFSET('Water Data'!$H$6,0,10*ROW('Water Data'!H128)),NA())</f>
        <v>#N/A</v>
      </c>
      <c r="R134" s="91" t="e">
        <f ca="true">+IF(AND(ISNUMBER(OFFSET('Water Data'!$H$9,0,10*ROW('Water Data'!H128))),'Data Summary'!CG134="Yes"),OFFSET('Water Data'!$H$9,0,10*ROW('Water Data'!H128)),NA())</f>
        <v>#N/A</v>
      </c>
      <c r="S134" s="91" t="e">
        <f ca="true">+IF(AND(ISNUMBER(OFFSET('Water Data'!$I$4,0,10*ROW('Water Data'!I128))),'Data Summary'!CH134="Yes"),100-OFFSET('Water Data'!$I$4,0,10*ROW('Water Data'!I128)),NA())</f>
        <v>#N/A</v>
      </c>
      <c r="T134" s="91" t="e">
        <f ca="true">+IF(AND(ISNUMBER(OFFSET('Water Data'!$I$6,0,10*ROW('Water Data'!I128))),'Data Summary'!CI134="Yes"),OFFSET('Water Data'!$I$6,0,10*ROW('Water Data'!I128)),NA())</f>
        <v>#N/A</v>
      </c>
      <c r="U134" s="91" t="e">
        <f ca="true">+IF(AND(ISNUMBER(OFFSET('Water Data'!$I$9,0,10*ROW('Water Data'!I128))),'Data Summary'!CJ134="Yes"),OFFSET('Water Data'!$I$9,0,10*ROW('Water Data'!I128)),NA())</f>
        <v>#N/A</v>
      </c>
      <c r="V134" s="92" t="e">
        <f ca="true">+IF(AND(ISNUMBER(OFFSET('Sanitation Data'!$D$4,0,10*ROW('Sanitation Data'!D128))),'Data Summary'!CK134="Yes"),100-OFFSET('Sanitation Data'!$D$4,0,10*ROW('Sanitation Data'!D128)),NA())</f>
        <v>#N/A</v>
      </c>
      <c r="W134" s="92" t="e">
        <f ca="true">+IF(AND(ISNUMBER(OFFSET('Sanitation Data'!$D$6,0,10*ROW('Sanitation Data'!D128))),'Data Summary'!CL134="Yes"),OFFSET('Sanitation Data'!$D$6,0,10*ROW('Sanitation Data'!D128)),NA())</f>
        <v>#N/A</v>
      </c>
      <c r="X134" s="92" t="e">
        <f ca="true">+IF(AND(ISNUMBER(OFFSET('Sanitation Data'!$D$10,0,10*ROW('Sanitation Data'!D128))),'Data Summary'!CM134="Yes"),OFFSET('Sanitation Data'!$D$10,0,10*ROW('Sanitation Data'!D128)),NA())</f>
        <v>#N/A</v>
      </c>
      <c r="Y134" s="92" t="e">
        <f ca="true">+IF(AND(ISNUMBER(OFFSET('Sanitation Data'!$D$11,0,10*ROW('Sanitation Data'!D128))),'Data Summary'!CN134="Yes"),OFFSET('Sanitation Data'!$D$11,0,10*ROW('Sanitation Data'!D128)),NA())</f>
        <v>#N/A</v>
      </c>
      <c r="Z134" s="92" t="e">
        <f ca="true">+IF(AND(ISNUMBER(OFFSET('Sanitation Data'!$D$12,0,10*ROW('Sanitation Data'!D128))),'Data Summary'!CO134="Yes"),OFFSET('Sanitation Data'!$D$12,0,10*ROW('Sanitation Data'!D128)),NA())</f>
        <v>#N/A</v>
      </c>
      <c r="AA134" s="92" t="e">
        <f ca="true">+IF(AND(ISNUMBER(OFFSET('Sanitation Data'!$E$4,0,10*ROW('Sanitation Data'!E128))),'Data Summary'!CP134="Yes"),100-OFFSET('Sanitation Data'!$E$4,0,10*ROW('Sanitation Data'!E128)),NA())</f>
        <v>#N/A</v>
      </c>
      <c r="AB134" s="92" t="e">
        <f ca="true">+IF(AND(ISNUMBER(OFFSET('Sanitation Data'!$E$6,0,10*ROW('Sanitation Data'!E128))),'Data Summary'!CQ134="Yes"),OFFSET('Sanitation Data'!$E$6,0,10*ROW('Sanitation Data'!E128)),NA())</f>
        <v>#N/A</v>
      </c>
      <c r="AC134" s="92" t="e">
        <f ca="true">+IF(AND(ISNUMBER(OFFSET('Sanitation Data'!$E$10,0,10*ROW('Sanitation Data'!E128))),'Data Summary'!CR134="Yes"),OFFSET('Sanitation Data'!$E$10,0,10*ROW('Sanitation Data'!E128)),NA())</f>
        <v>#N/A</v>
      </c>
      <c r="AD134" s="92" t="e">
        <f ca="true">+IF(AND(ISNUMBER(OFFSET('Sanitation Data'!$E$11,0,10*ROW('Sanitation Data'!E128))),'Data Summary'!CS134="Yes"),OFFSET('Sanitation Data'!$E$11,0,10*ROW('Sanitation Data'!E128)),NA())</f>
        <v>#N/A</v>
      </c>
      <c r="AE134" s="92" t="e">
        <f ca="true">+IF(AND(ISNUMBER(OFFSET('Sanitation Data'!$E$12,0,10*ROW('Sanitation Data'!E128))),'Data Summary'!CT134="Yes"),OFFSET('Sanitation Data'!$E$12,0,10*ROW('Sanitation Data'!E128)),NA())</f>
        <v>#N/A</v>
      </c>
      <c r="AF134" s="92" t="e">
        <f ca="true">+IF(AND(ISNUMBER(OFFSET('Sanitation Data'!$F$4,0,10*ROW('Sanitation Data'!F128))),'Data Summary'!CU134="Yes"),100-OFFSET('Sanitation Data'!$F$4,0,10*ROW('Sanitation Data'!F128)),NA())</f>
        <v>#N/A</v>
      </c>
      <c r="AG134" s="92" t="e">
        <f ca="true">+IF(AND(ISNUMBER(OFFSET('Sanitation Data'!$F$6,0,10*ROW('Sanitation Data'!F128))),'Data Summary'!CV134="Yes"),OFFSET('Sanitation Data'!$F$6,0,10*ROW('Sanitation Data'!F128)),NA())</f>
        <v>#N/A</v>
      </c>
      <c r="AH134" s="92" t="e">
        <f ca="true">+IF(AND(ISNUMBER(OFFSET('Sanitation Data'!$F$10,0,10*ROW('Sanitation Data'!F128))),'Data Summary'!CW134="Yes"),OFFSET('Sanitation Data'!$F$10,0,10*ROW('Sanitation Data'!F128)),NA())</f>
        <v>#N/A</v>
      </c>
      <c r="AI134" s="92" t="e">
        <f ca="true">+IF(AND(ISNUMBER(OFFSET('Sanitation Data'!$F$11,0,10*ROW('Sanitation Data'!F128))),'Data Summary'!CX134="Yes"),OFFSET('Sanitation Data'!$F$11,0,10*ROW('Sanitation Data'!F128)),NA())</f>
        <v>#N/A</v>
      </c>
      <c r="AJ134" s="92" t="e">
        <f ca="true">+IF(AND(ISNUMBER(OFFSET('Sanitation Data'!$F$12,0,10*ROW('Sanitation Data'!F128))),'Data Summary'!CY134="Yes"),OFFSET('Sanitation Data'!$F$12,0,10*ROW('Sanitation Data'!F128)),NA())</f>
        <v>#N/A</v>
      </c>
      <c r="AK134" s="92" t="e">
        <f ca="true">+IF(AND(ISNUMBER(OFFSET('Sanitation Data'!$G$4,0,10*ROW('Sanitation Data'!G128))),'Data Summary'!CZ134="Yes"),100-OFFSET('Sanitation Data'!$G$4,0,10*ROW('Sanitation Data'!G128)),NA())</f>
        <v>#N/A</v>
      </c>
      <c r="AL134" s="92" t="e">
        <f ca="true">+IF(AND(ISNUMBER(OFFSET('Sanitation Data'!$G$6,0,10*ROW('Sanitation Data'!G128))),'Data Summary'!DA134="Yes"),OFFSET('Sanitation Data'!$G$6,0,10*ROW('Sanitation Data'!G128)),NA())</f>
        <v>#N/A</v>
      </c>
      <c r="AM134" s="92" t="e">
        <f ca="true">+IF(AND(ISNUMBER(OFFSET('Sanitation Data'!$G$10,0,10*ROW('Sanitation Data'!G128))),'Data Summary'!DB134="Yes"),OFFSET('Sanitation Data'!$G$10,0,10*ROW('Sanitation Data'!G128)),NA())</f>
        <v>#N/A</v>
      </c>
      <c r="AN134" s="92" t="e">
        <f ca="true">+IF(AND(ISNUMBER(OFFSET('Sanitation Data'!$G$11,0,10*ROW('Sanitation Data'!G128))),'Data Summary'!DC134="Yes"),OFFSET('Sanitation Data'!$G$11,0,10*ROW('Sanitation Data'!G128)),NA())</f>
        <v>#N/A</v>
      </c>
      <c r="AO134" s="92" t="e">
        <f ca="true">+IF(AND(ISNUMBER(OFFSET('Sanitation Data'!$G$12,0,10*ROW('Sanitation Data'!G128))),'Data Summary'!DD134="Yes"),OFFSET('Sanitation Data'!$G$12,0,10*ROW('Sanitation Data'!G128)),NA())</f>
        <v>#N/A</v>
      </c>
      <c r="AP134" s="92" t="e">
        <f ca="true">+IF(AND(ISNUMBER(OFFSET('Sanitation Data'!$H$4,0,10*ROW('Sanitation Data'!H128))),'Data Summary'!DE134="Yes"),100-OFFSET('Sanitation Data'!$H$4,0,10*ROW('Sanitation Data'!H128)),NA())</f>
        <v>#N/A</v>
      </c>
      <c r="AQ134" s="92" t="e">
        <f ca="true">+IF(AND(ISNUMBER(OFFSET('Sanitation Data'!$H$6,0,10*ROW('Sanitation Data'!H128))),'Data Summary'!DF134="Yes"),OFFSET('Sanitation Data'!$H$6,0,10*ROW('Sanitation Data'!H128)),NA())</f>
        <v>#N/A</v>
      </c>
      <c r="AR134" s="92" t="e">
        <f ca="true">+IF(AND(ISNUMBER(OFFSET('Sanitation Data'!$H$10,0,10*ROW('Sanitation Data'!H128))),'Data Summary'!DG134="Yes"),OFFSET('Sanitation Data'!$H$10,0,10*ROW('Sanitation Data'!H128)),NA())</f>
        <v>#N/A</v>
      </c>
      <c r="AS134" s="92" t="e">
        <f ca="true">+IF(AND(ISNUMBER(OFFSET('Sanitation Data'!$H$11,0,10*ROW('Sanitation Data'!H128))),'Data Summary'!DH134="Yes"),OFFSET('Sanitation Data'!$H$11,0,10*ROW('Sanitation Data'!H128)),NA())</f>
        <v>#N/A</v>
      </c>
      <c r="AT134" s="92" t="e">
        <f ca="true">+IF(AND(ISNUMBER(OFFSET('Sanitation Data'!$H$12,0,10*ROW('Sanitation Data'!H128))),'Data Summary'!DI134="Yes"),OFFSET('Sanitation Data'!$H$12,0,10*ROW('Sanitation Data'!H128)),NA())</f>
        <v>#N/A</v>
      </c>
      <c r="AU134" s="92" t="e">
        <f ca="true">+IF(AND(ISNUMBER(OFFSET('Sanitation Data'!$I$4,0,10*ROW('Sanitation Data'!I128))),'Data Summary'!DJ134="Yes"),100-OFFSET('Sanitation Data'!$I$4,0,10*ROW('Sanitation Data'!I128)),NA())</f>
        <v>#N/A</v>
      </c>
      <c r="AV134" s="92" t="e">
        <f ca="true">+IF(AND(ISNUMBER(OFFSET('Sanitation Data'!$I$6,0,10*ROW('Sanitation Data'!I128))),'Data Summary'!DK134="Yes"),OFFSET('Sanitation Data'!$I$6,0,10*ROW('Sanitation Data'!I128)),NA())</f>
        <v>#N/A</v>
      </c>
      <c r="AW134" s="92" t="e">
        <f ca="true">+IF(AND(ISNUMBER(OFFSET('Sanitation Data'!$I$10,0,10*ROW('Sanitation Data'!I128))),'Data Summary'!DL134="Yes"),OFFSET('Sanitation Data'!$I$10,0,10*ROW('Sanitation Data'!I128)),NA())</f>
        <v>#N/A</v>
      </c>
      <c r="AX134" s="92" t="e">
        <f ca="true">+IF(AND(ISNUMBER(OFFSET('Sanitation Data'!$I$11,0,10*ROW('Sanitation Data'!I128))),'Data Summary'!DM134="Yes"),OFFSET('Sanitation Data'!$I$11,0,10*ROW('Sanitation Data'!I128)),NA())</f>
        <v>#N/A</v>
      </c>
      <c r="AY134" s="92" t="e">
        <f ca="true">+IF(AND(ISNUMBER(OFFSET('Sanitation Data'!$I$12,0,10*ROW('Sanitation Data'!I128))),'Data Summary'!DN134="Yes"),OFFSET('Sanitation Data'!$I$12,0,10*ROW('Sanitation Data'!I128)),NA())</f>
        <v>#N/A</v>
      </c>
      <c r="AZ134" s="93" t="e">
        <f ca="true">+IF(AND(ISNUMBER(OFFSET('Hygiene Data'!$D$5,0,10*ROW('Hygiene Data'!D128))),'Data Summary'!DO134="Yes"),OFFSET('Hygiene Data'!$D$5,0,10*ROW('Hygiene Data'!D128)),NA())</f>
        <v>#N/A</v>
      </c>
      <c r="BA134" s="93" t="e">
        <f ca="true">+IF(AND(ISNUMBER(OFFSET('Hygiene Data'!$D$7,0,10*ROW('Hygiene Data'!D128))),'Data Summary'!DP134="Yes"),OFFSET('Hygiene Data'!$D$7,0,10*ROW('Hygiene Data'!D128)),NA())</f>
        <v>#N/A</v>
      </c>
      <c r="BB134" s="93" t="e">
        <f ca="true">+IF(AND(ISNUMBER(OFFSET('Hygiene Data'!$D$9,0,10*ROW('Hygiene Data'!D128))),'Data Summary'!DQ134="Yes"),OFFSET('Hygiene Data'!$D$9,0,10*ROW('Hygiene Data'!D128)),NA())</f>
        <v>#N/A</v>
      </c>
      <c r="BC134" s="93" t="e">
        <f ca="true">+IF(AND(ISNUMBER(OFFSET('Hygiene Data'!$E$5,0,10*ROW('Hygiene Data'!E128))),'Data Summary'!DR134="Yes"),OFFSET('Hygiene Data'!$E$5,0,10*ROW('Hygiene Data'!E128)),NA())</f>
        <v>#N/A</v>
      </c>
      <c r="BD134" s="93" t="e">
        <f ca="true">+IF(AND(ISNUMBER(OFFSET('Hygiene Data'!$E$7,0,10*ROW('Hygiene Data'!E128))),'Data Summary'!DS134="Yes"),OFFSET('Hygiene Data'!$E$7,0,10*ROW('Hygiene Data'!E128)),NA())</f>
        <v>#N/A</v>
      </c>
      <c r="BE134" s="93" t="e">
        <f ca="true">+IF(AND(ISNUMBER(OFFSET('Hygiene Data'!$E$9,0,10*ROW('Hygiene Data'!E128))),'Data Summary'!DT134="Yes"),OFFSET('Hygiene Data'!$E$9,0,10*ROW('Hygiene Data'!E128)),NA())</f>
        <v>#N/A</v>
      </c>
      <c r="BF134" s="93" t="e">
        <f ca="true">+IF(AND(ISNUMBER(OFFSET('Hygiene Data'!$F$5,0,10*ROW('Hygiene Data'!F128))),'Data Summary'!DU134="Yes"),OFFSET('Hygiene Data'!$F$5,0,10*ROW('Hygiene Data'!F128)),NA())</f>
        <v>#N/A</v>
      </c>
      <c r="BG134" s="93" t="e">
        <f ca="true">+IF(AND(ISNUMBER(OFFSET('Hygiene Data'!$F$7,0,10*ROW('Hygiene Data'!F128))),'Data Summary'!DV134="Yes"),OFFSET('Hygiene Data'!$F$7,0,10*ROW('Hygiene Data'!F128)),NA())</f>
        <v>#N/A</v>
      </c>
      <c r="BH134" s="93" t="e">
        <f ca="true">+IF(AND(ISNUMBER(OFFSET('Hygiene Data'!$F$9,0,10*ROW('Hygiene Data'!F128))),'Data Summary'!DW134="Yes"),OFFSET('Hygiene Data'!$F$9,0,10*ROW('Hygiene Data'!F128)),NA())</f>
        <v>#N/A</v>
      </c>
      <c r="BI134" s="93" t="e">
        <f ca="true">+IF(AND(ISNUMBER(OFFSET('Hygiene Data'!$G$5,0,10*ROW('Hygiene Data'!G128))),'Data Summary'!DX134="Yes"),OFFSET('Hygiene Data'!$G$5,0,10*ROW('Hygiene Data'!G128)),NA())</f>
        <v>#N/A</v>
      </c>
      <c r="BJ134" s="93" t="e">
        <f ca="true">+IF(AND(ISNUMBER(OFFSET('Hygiene Data'!$G$7,0,10*ROW('Hygiene Data'!G128))),'Data Summary'!DY134="Yes"),OFFSET('Hygiene Data'!$G$7,0,10*ROW('Hygiene Data'!G128)),NA())</f>
        <v>#N/A</v>
      </c>
      <c r="BK134" s="93" t="e">
        <f ca="true">+IF(AND(ISNUMBER(OFFSET('Hygiene Data'!$G$9,0,10*ROW('Hygiene Data'!G128))),'Data Summary'!DZ134="Yes"),OFFSET('Hygiene Data'!$G$9,0,10*ROW('Hygiene Data'!G128)),NA())</f>
        <v>#N/A</v>
      </c>
      <c r="BL134" s="93" t="e">
        <f ca="true">+IF(AND(ISNUMBER(OFFSET('Hygiene Data'!$H$5,0,10*ROW('Hygiene Data'!H128))),'Data Summary'!EA134="Yes"),OFFSET('Hygiene Data'!$H$5,0,10*ROW('Hygiene Data'!H128)),NA())</f>
        <v>#N/A</v>
      </c>
      <c r="BM134" s="93" t="e">
        <f ca="true">+IF(AND(ISNUMBER(OFFSET('Hygiene Data'!$H$7,0,10*ROW('Hygiene Data'!H128))),'Data Summary'!EB134="Yes"),OFFSET('Hygiene Data'!$H$7,0,10*ROW('Hygiene Data'!H128)),NA())</f>
        <v>#N/A</v>
      </c>
      <c r="BN134" s="93" t="e">
        <f ca="true">+IF(AND(ISNUMBER(OFFSET('Hygiene Data'!$H$9,0,10*ROW('Hygiene Data'!H128))),'Data Summary'!EC134="Yes"),OFFSET('Hygiene Data'!$H$9,0,10*ROW('Hygiene Data'!H128)),NA())</f>
        <v>#N/A</v>
      </c>
      <c r="BO134" s="93" t="e">
        <f ca="true">+IF(AND(ISNUMBER(OFFSET('Hygiene Data'!$I$5,0,10*ROW('Hygiene Data'!I128))),'Data Summary'!ED134="Yes"),OFFSET('Hygiene Data'!$I$5,0,10*ROW('Hygiene Data'!I128)),NA())</f>
        <v>#N/A</v>
      </c>
      <c r="BP134" s="93" t="e">
        <f ca="true">+IF(AND(ISNUMBER(OFFSET('Hygiene Data'!$I$7,0,10*ROW('Hygiene Data'!I128))),'Data Summary'!EE134="Yes"),OFFSET('Hygiene Data'!$I$7,0,10*ROW('Hygiene Data'!I128)),NA())</f>
        <v>#N/A</v>
      </c>
      <c r="BQ134" s="93" t="e">
        <f ca="true">+IF(AND(ISNUMBER(OFFSET('Hygiene Data'!$I$9,0,10*ROW('Hygiene Data'!I128))),'Data Summary'!EF134="Yes"),OFFSET('Hygiene Data'!$I$9,0,10*ROW('Hygiene Data'!I128)),NA())</f>
        <v>#N/A</v>
      </c>
    </row>
    <row xmlns:x14ac="http://schemas.microsoft.com/office/spreadsheetml/2009/9/ac" r="135" x14ac:dyDescent="0.2">
      <c r="A135" s="329" t="e">
        <f ca="true">+RIGHT('Data Summary'!A135,LEN('Data Summary'!A135)-9)</f>
        <v>#VALUE!</v>
      </c>
      <c r="B135" s="35" t="str">
        <f ca="true">+IF(ISTEXT('Data Summary'!B135),'Data Summary'!B135,"")</f>
        <v/>
      </c>
      <c r="C135" s="328" t="e">
        <f ca="true">+VALUE('Data Summary'!C135)</f>
        <v>#VALUE!</v>
      </c>
      <c r="D135" s="91" t="e">
        <f ca="true">+IF(AND(ISNUMBER(OFFSET('Water Data'!$D$4,0,10*ROW('Water Data'!D129))),'Data Summary'!BS135="Yes"),100-OFFSET('Water Data'!$D$4,0,10*ROW('Water Data'!D129)),NA())</f>
        <v>#N/A</v>
      </c>
      <c r="E135" s="91" t="e">
        <f ca="true">+IF(AND(ISNUMBER(OFFSET('Water Data'!$D$6,0,10*ROW('Water Data'!D129))),'Data Summary'!BT135="Yes"),OFFSET('Water Data'!$D$6,0,10*ROW('Water Data'!D129)),NA())</f>
        <v>#N/A</v>
      </c>
      <c r="F135" s="91" t="e">
        <f ca="true">+IF(AND(ISNUMBER(OFFSET('Water Data'!$D$9,0,10*ROW('Water Data'!D129))),'Data Summary'!BU135="Yes"),OFFSET('Water Data'!$D$9,0,10*ROW('Water Data'!D129)),NA())</f>
        <v>#N/A</v>
      </c>
      <c r="G135" s="91" t="e">
        <f ca="true">+IF(AND(ISNUMBER(OFFSET('Water Data'!$E$4,0,10*ROW('Water Data'!E129))),'Data Summary'!BV135="Yes"),100-OFFSET('Water Data'!$E$4,0,10*ROW('Water Data'!E129)),NA())</f>
        <v>#N/A</v>
      </c>
      <c r="H135" s="91" t="e">
        <f ca="true">+IF(AND(ISNUMBER(OFFSET('Water Data'!$E$6,0,10*ROW('Water Data'!E129))),'Data Summary'!BW135="Yes"),OFFSET('Water Data'!$E$6,0,10*ROW('Water Data'!E129)),NA())</f>
        <v>#N/A</v>
      </c>
      <c r="I135" s="91" t="e">
        <f ca="true">+IF(AND(ISNUMBER(OFFSET('Water Data'!$E$9,0,10*ROW('Water Data'!E129))),'Data Summary'!BX135="Yes"),OFFSET('Water Data'!$E$9,0,10*ROW('Water Data'!E129)),NA())</f>
        <v>#N/A</v>
      </c>
      <c r="J135" s="91" t="e">
        <f ca="true">+IF(AND(ISNUMBER(OFFSET('Water Data'!$F$4,0,10*ROW('Water Data'!F129))),'Data Summary'!BY135="Yes"),100-OFFSET('Water Data'!$F$4,0,10*ROW('Water Data'!F129)),NA())</f>
        <v>#N/A</v>
      </c>
      <c r="K135" s="91" t="e">
        <f ca="true">+IF(AND(ISNUMBER(OFFSET('Water Data'!$F$6,0,10*ROW('Water Data'!F129))),'Data Summary'!BZ135="Yes"),OFFSET('Water Data'!$F$6,0,10*ROW('Water Data'!F129)),NA())</f>
        <v>#N/A</v>
      </c>
      <c r="L135" s="91" t="e">
        <f ca="true">+IF(AND(ISNUMBER(OFFSET('Water Data'!$F$9,0,10*ROW('Water Data'!F129))),'Data Summary'!CA135="Yes"),OFFSET('Water Data'!$F$9,0,10*ROW('Water Data'!F129)),NA())</f>
        <v>#N/A</v>
      </c>
      <c r="M135" s="91" t="e">
        <f ca="true">+IF(AND(ISNUMBER(OFFSET('Water Data'!$G$4,0,10*ROW('Water Data'!G129))),'Data Summary'!CB135="Yes"),100-OFFSET('Water Data'!$G$4,0,10*ROW('Water Data'!G129)),NA())</f>
        <v>#N/A</v>
      </c>
      <c r="N135" s="91" t="e">
        <f ca="true">+IF(AND(ISNUMBER(OFFSET('Water Data'!$G$6,0,10*ROW('Water Data'!G129))),'Data Summary'!CC135="Yes"),OFFSET('Water Data'!$G$6,0,10*ROW('Water Data'!G129)),NA())</f>
        <v>#N/A</v>
      </c>
      <c r="O135" s="91" t="e">
        <f ca="true">+IF(AND(ISNUMBER(OFFSET('Water Data'!$G$9,0,10*ROW('Water Data'!G129))),'Data Summary'!CD135="Yes"),OFFSET('Water Data'!$G$9,0,10*ROW('Water Data'!G129)),NA())</f>
        <v>#N/A</v>
      </c>
      <c r="P135" s="91" t="e">
        <f ca="true">+IF(AND(ISNUMBER(OFFSET('Water Data'!$H$4,0,10*ROW('Water Data'!H129))),'Data Summary'!CE135="Yes"),100-OFFSET('Water Data'!$H$4,0,10*ROW('Water Data'!H129)),NA())</f>
        <v>#N/A</v>
      </c>
      <c r="Q135" s="91" t="e">
        <f ca="true">+IF(AND(ISNUMBER(OFFSET('Water Data'!$H$6,0,10*ROW('Water Data'!H129))),'Data Summary'!CF135="Yes"),OFFSET('Water Data'!$H$6,0,10*ROW('Water Data'!H129)),NA())</f>
        <v>#N/A</v>
      </c>
      <c r="R135" s="91" t="e">
        <f ca="true">+IF(AND(ISNUMBER(OFFSET('Water Data'!$H$9,0,10*ROW('Water Data'!H129))),'Data Summary'!CG135="Yes"),OFFSET('Water Data'!$H$9,0,10*ROW('Water Data'!H129)),NA())</f>
        <v>#N/A</v>
      </c>
      <c r="S135" s="91" t="e">
        <f ca="true">+IF(AND(ISNUMBER(OFFSET('Water Data'!$I$4,0,10*ROW('Water Data'!I129))),'Data Summary'!CH135="Yes"),100-OFFSET('Water Data'!$I$4,0,10*ROW('Water Data'!I129)),NA())</f>
        <v>#N/A</v>
      </c>
      <c r="T135" s="91" t="e">
        <f ca="true">+IF(AND(ISNUMBER(OFFSET('Water Data'!$I$6,0,10*ROW('Water Data'!I129))),'Data Summary'!CI135="Yes"),OFFSET('Water Data'!$I$6,0,10*ROW('Water Data'!I129)),NA())</f>
        <v>#N/A</v>
      </c>
      <c r="U135" s="91" t="e">
        <f ca="true">+IF(AND(ISNUMBER(OFFSET('Water Data'!$I$9,0,10*ROW('Water Data'!I129))),'Data Summary'!CJ135="Yes"),OFFSET('Water Data'!$I$9,0,10*ROW('Water Data'!I129)),NA())</f>
        <v>#N/A</v>
      </c>
      <c r="V135" s="92" t="e">
        <f ca="true">+IF(AND(ISNUMBER(OFFSET('Sanitation Data'!$D$4,0,10*ROW('Sanitation Data'!D129))),'Data Summary'!CK135="Yes"),100-OFFSET('Sanitation Data'!$D$4,0,10*ROW('Sanitation Data'!D129)),NA())</f>
        <v>#N/A</v>
      </c>
      <c r="W135" s="92" t="e">
        <f ca="true">+IF(AND(ISNUMBER(OFFSET('Sanitation Data'!$D$6,0,10*ROW('Sanitation Data'!D129))),'Data Summary'!CL135="Yes"),OFFSET('Sanitation Data'!$D$6,0,10*ROW('Sanitation Data'!D129)),NA())</f>
        <v>#N/A</v>
      </c>
      <c r="X135" s="92" t="e">
        <f ca="true">+IF(AND(ISNUMBER(OFFSET('Sanitation Data'!$D$10,0,10*ROW('Sanitation Data'!D129))),'Data Summary'!CM135="Yes"),OFFSET('Sanitation Data'!$D$10,0,10*ROW('Sanitation Data'!D129)),NA())</f>
        <v>#N/A</v>
      </c>
      <c r="Y135" s="92" t="e">
        <f ca="true">+IF(AND(ISNUMBER(OFFSET('Sanitation Data'!$D$11,0,10*ROW('Sanitation Data'!D129))),'Data Summary'!CN135="Yes"),OFFSET('Sanitation Data'!$D$11,0,10*ROW('Sanitation Data'!D129)),NA())</f>
        <v>#N/A</v>
      </c>
      <c r="Z135" s="92" t="e">
        <f ca="true">+IF(AND(ISNUMBER(OFFSET('Sanitation Data'!$D$12,0,10*ROW('Sanitation Data'!D129))),'Data Summary'!CO135="Yes"),OFFSET('Sanitation Data'!$D$12,0,10*ROW('Sanitation Data'!D129)),NA())</f>
        <v>#N/A</v>
      </c>
      <c r="AA135" s="92" t="e">
        <f ca="true">+IF(AND(ISNUMBER(OFFSET('Sanitation Data'!$E$4,0,10*ROW('Sanitation Data'!E129))),'Data Summary'!CP135="Yes"),100-OFFSET('Sanitation Data'!$E$4,0,10*ROW('Sanitation Data'!E129)),NA())</f>
        <v>#N/A</v>
      </c>
      <c r="AB135" s="92" t="e">
        <f ca="true">+IF(AND(ISNUMBER(OFFSET('Sanitation Data'!$E$6,0,10*ROW('Sanitation Data'!E129))),'Data Summary'!CQ135="Yes"),OFFSET('Sanitation Data'!$E$6,0,10*ROW('Sanitation Data'!E129)),NA())</f>
        <v>#N/A</v>
      </c>
      <c r="AC135" s="92" t="e">
        <f ca="true">+IF(AND(ISNUMBER(OFFSET('Sanitation Data'!$E$10,0,10*ROW('Sanitation Data'!E129))),'Data Summary'!CR135="Yes"),OFFSET('Sanitation Data'!$E$10,0,10*ROW('Sanitation Data'!E129)),NA())</f>
        <v>#N/A</v>
      </c>
      <c r="AD135" s="92" t="e">
        <f ca="true">+IF(AND(ISNUMBER(OFFSET('Sanitation Data'!$E$11,0,10*ROW('Sanitation Data'!E129))),'Data Summary'!CS135="Yes"),OFFSET('Sanitation Data'!$E$11,0,10*ROW('Sanitation Data'!E129)),NA())</f>
        <v>#N/A</v>
      </c>
      <c r="AE135" s="92" t="e">
        <f ca="true">+IF(AND(ISNUMBER(OFFSET('Sanitation Data'!$E$12,0,10*ROW('Sanitation Data'!E129))),'Data Summary'!CT135="Yes"),OFFSET('Sanitation Data'!$E$12,0,10*ROW('Sanitation Data'!E129)),NA())</f>
        <v>#N/A</v>
      </c>
      <c r="AF135" s="92" t="e">
        <f ca="true">+IF(AND(ISNUMBER(OFFSET('Sanitation Data'!$F$4,0,10*ROW('Sanitation Data'!F129))),'Data Summary'!CU135="Yes"),100-OFFSET('Sanitation Data'!$F$4,0,10*ROW('Sanitation Data'!F129)),NA())</f>
        <v>#N/A</v>
      </c>
      <c r="AG135" s="92" t="e">
        <f ca="true">+IF(AND(ISNUMBER(OFFSET('Sanitation Data'!$F$6,0,10*ROW('Sanitation Data'!F129))),'Data Summary'!CV135="Yes"),OFFSET('Sanitation Data'!$F$6,0,10*ROW('Sanitation Data'!F129)),NA())</f>
        <v>#N/A</v>
      </c>
      <c r="AH135" s="92" t="e">
        <f ca="true">+IF(AND(ISNUMBER(OFFSET('Sanitation Data'!$F$10,0,10*ROW('Sanitation Data'!F129))),'Data Summary'!CW135="Yes"),OFFSET('Sanitation Data'!$F$10,0,10*ROW('Sanitation Data'!F129)),NA())</f>
        <v>#N/A</v>
      </c>
      <c r="AI135" s="92" t="e">
        <f ca="true">+IF(AND(ISNUMBER(OFFSET('Sanitation Data'!$F$11,0,10*ROW('Sanitation Data'!F129))),'Data Summary'!CX135="Yes"),OFFSET('Sanitation Data'!$F$11,0,10*ROW('Sanitation Data'!F129)),NA())</f>
        <v>#N/A</v>
      </c>
      <c r="AJ135" s="92" t="e">
        <f ca="true">+IF(AND(ISNUMBER(OFFSET('Sanitation Data'!$F$12,0,10*ROW('Sanitation Data'!F129))),'Data Summary'!CY135="Yes"),OFFSET('Sanitation Data'!$F$12,0,10*ROW('Sanitation Data'!F129)),NA())</f>
        <v>#N/A</v>
      </c>
      <c r="AK135" s="92" t="e">
        <f ca="true">+IF(AND(ISNUMBER(OFFSET('Sanitation Data'!$G$4,0,10*ROW('Sanitation Data'!G129))),'Data Summary'!CZ135="Yes"),100-OFFSET('Sanitation Data'!$G$4,0,10*ROW('Sanitation Data'!G129)),NA())</f>
        <v>#N/A</v>
      </c>
      <c r="AL135" s="92" t="e">
        <f ca="true">+IF(AND(ISNUMBER(OFFSET('Sanitation Data'!$G$6,0,10*ROW('Sanitation Data'!G129))),'Data Summary'!DA135="Yes"),OFFSET('Sanitation Data'!$G$6,0,10*ROW('Sanitation Data'!G129)),NA())</f>
        <v>#N/A</v>
      </c>
      <c r="AM135" s="92" t="e">
        <f ca="true">+IF(AND(ISNUMBER(OFFSET('Sanitation Data'!$G$10,0,10*ROW('Sanitation Data'!G129))),'Data Summary'!DB135="Yes"),OFFSET('Sanitation Data'!$G$10,0,10*ROW('Sanitation Data'!G129)),NA())</f>
        <v>#N/A</v>
      </c>
      <c r="AN135" s="92" t="e">
        <f ca="true">+IF(AND(ISNUMBER(OFFSET('Sanitation Data'!$G$11,0,10*ROW('Sanitation Data'!G129))),'Data Summary'!DC135="Yes"),OFFSET('Sanitation Data'!$G$11,0,10*ROW('Sanitation Data'!G129)),NA())</f>
        <v>#N/A</v>
      </c>
      <c r="AO135" s="92" t="e">
        <f ca="true">+IF(AND(ISNUMBER(OFFSET('Sanitation Data'!$G$12,0,10*ROW('Sanitation Data'!G129))),'Data Summary'!DD135="Yes"),OFFSET('Sanitation Data'!$G$12,0,10*ROW('Sanitation Data'!G129)),NA())</f>
        <v>#N/A</v>
      </c>
      <c r="AP135" s="92" t="e">
        <f ca="true">+IF(AND(ISNUMBER(OFFSET('Sanitation Data'!$H$4,0,10*ROW('Sanitation Data'!H129))),'Data Summary'!DE135="Yes"),100-OFFSET('Sanitation Data'!$H$4,0,10*ROW('Sanitation Data'!H129)),NA())</f>
        <v>#N/A</v>
      </c>
      <c r="AQ135" s="92" t="e">
        <f ca="true">+IF(AND(ISNUMBER(OFFSET('Sanitation Data'!$H$6,0,10*ROW('Sanitation Data'!H129))),'Data Summary'!DF135="Yes"),OFFSET('Sanitation Data'!$H$6,0,10*ROW('Sanitation Data'!H129)),NA())</f>
        <v>#N/A</v>
      </c>
      <c r="AR135" s="92" t="e">
        <f ca="true">+IF(AND(ISNUMBER(OFFSET('Sanitation Data'!$H$10,0,10*ROW('Sanitation Data'!H129))),'Data Summary'!DG135="Yes"),OFFSET('Sanitation Data'!$H$10,0,10*ROW('Sanitation Data'!H129)),NA())</f>
        <v>#N/A</v>
      </c>
      <c r="AS135" s="92" t="e">
        <f ca="true">+IF(AND(ISNUMBER(OFFSET('Sanitation Data'!$H$11,0,10*ROW('Sanitation Data'!H129))),'Data Summary'!DH135="Yes"),OFFSET('Sanitation Data'!$H$11,0,10*ROW('Sanitation Data'!H129)),NA())</f>
        <v>#N/A</v>
      </c>
      <c r="AT135" s="92" t="e">
        <f ca="true">+IF(AND(ISNUMBER(OFFSET('Sanitation Data'!$H$12,0,10*ROW('Sanitation Data'!H129))),'Data Summary'!DI135="Yes"),OFFSET('Sanitation Data'!$H$12,0,10*ROW('Sanitation Data'!H129)),NA())</f>
        <v>#N/A</v>
      </c>
      <c r="AU135" s="92" t="e">
        <f ca="true">+IF(AND(ISNUMBER(OFFSET('Sanitation Data'!$I$4,0,10*ROW('Sanitation Data'!I129))),'Data Summary'!DJ135="Yes"),100-OFFSET('Sanitation Data'!$I$4,0,10*ROW('Sanitation Data'!I129)),NA())</f>
        <v>#N/A</v>
      </c>
      <c r="AV135" s="92" t="e">
        <f ca="true">+IF(AND(ISNUMBER(OFFSET('Sanitation Data'!$I$6,0,10*ROW('Sanitation Data'!I129))),'Data Summary'!DK135="Yes"),OFFSET('Sanitation Data'!$I$6,0,10*ROW('Sanitation Data'!I129)),NA())</f>
        <v>#N/A</v>
      </c>
      <c r="AW135" s="92" t="e">
        <f ca="true">+IF(AND(ISNUMBER(OFFSET('Sanitation Data'!$I$10,0,10*ROW('Sanitation Data'!I129))),'Data Summary'!DL135="Yes"),OFFSET('Sanitation Data'!$I$10,0,10*ROW('Sanitation Data'!I129)),NA())</f>
        <v>#N/A</v>
      </c>
      <c r="AX135" s="92" t="e">
        <f ca="true">+IF(AND(ISNUMBER(OFFSET('Sanitation Data'!$I$11,0,10*ROW('Sanitation Data'!I129))),'Data Summary'!DM135="Yes"),OFFSET('Sanitation Data'!$I$11,0,10*ROW('Sanitation Data'!I129)),NA())</f>
        <v>#N/A</v>
      </c>
      <c r="AY135" s="92" t="e">
        <f ca="true">+IF(AND(ISNUMBER(OFFSET('Sanitation Data'!$I$12,0,10*ROW('Sanitation Data'!I129))),'Data Summary'!DN135="Yes"),OFFSET('Sanitation Data'!$I$12,0,10*ROW('Sanitation Data'!I129)),NA())</f>
        <v>#N/A</v>
      </c>
      <c r="AZ135" s="93" t="e">
        <f ca="true">+IF(AND(ISNUMBER(OFFSET('Hygiene Data'!$D$5,0,10*ROW('Hygiene Data'!D129))),'Data Summary'!DO135="Yes"),OFFSET('Hygiene Data'!$D$5,0,10*ROW('Hygiene Data'!D129)),NA())</f>
        <v>#N/A</v>
      </c>
      <c r="BA135" s="93" t="e">
        <f ca="true">+IF(AND(ISNUMBER(OFFSET('Hygiene Data'!$D$7,0,10*ROW('Hygiene Data'!D129))),'Data Summary'!DP135="Yes"),OFFSET('Hygiene Data'!$D$7,0,10*ROW('Hygiene Data'!D129)),NA())</f>
        <v>#N/A</v>
      </c>
      <c r="BB135" s="93" t="e">
        <f ca="true">+IF(AND(ISNUMBER(OFFSET('Hygiene Data'!$D$9,0,10*ROW('Hygiene Data'!D129))),'Data Summary'!DQ135="Yes"),OFFSET('Hygiene Data'!$D$9,0,10*ROW('Hygiene Data'!D129)),NA())</f>
        <v>#N/A</v>
      </c>
      <c r="BC135" s="93" t="e">
        <f ca="true">+IF(AND(ISNUMBER(OFFSET('Hygiene Data'!$E$5,0,10*ROW('Hygiene Data'!E129))),'Data Summary'!DR135="Yes"),OFFSET('Hygiene Data'!$E$5,0,10*ROW('Hygiene Data'!E129)),NA())</f>
        <v>#N/A</v>
      </c>
      <c r="BD135" s="93" t="e">
        <f ca="true">+IF(AND(ISNUMBER(OFFSET('Hygiene Data'!$E$7,0,10*ROW('Hygiene Data'!E129))),'Data Summary'!DS135="Yes"),OFFSET('Hygiene Data'!$E$7,0,10*ROW('Hygiene Data'!E129)),NA())</f>
        <v>#N/A</v>
      </c>
      <c r="BE135" s="93" t="e">
        <f ca="true">+IF(AND(ISNUMBER(OFFSET('Hygiene Data'!$E$9,0,10*ROW('Hygiene Data'!E129))),'Data Summary'!DT135="Yes"),OFFSET('Hygiene Data'!$E$9,0,10*ROW('Hygiene Data'!E129)),NA())</f>
        <v>#N/A</v>
      </c>
      <c r="BF135" s="93" t="e">
        <f ca="true">+IF(AND(ISNUMBER(OFFSET('Hygiene Data'!$F$5,0,10*ROW('Hygiene Data'!F129))),'Data Summary'!DU135="Yes"),OFFSET('Hygiene Data'!$F$5,0,10*ROW('Hygiene Data'!F129)),NA())</f>
        <v>#N/A</v>
      </c>
      <c r="BG135" s="93" t="e">
        <f ca="true">+IF(AND(ISNUMBER(OFFSET('Hygiene Data'!$F$7,0,10*ROW('Hygiene Data'!F129))),'Data Summary'!DV135="Yes"),OFFSET('Hygiene Data'!$F$7,0,10*ROW('Hygiene Data'!F129)),NA())</f>
        <v>#N/A</v>
      </c>
      <c r="BH135" s="93" t="e">
        <f ca="true">+IF(AND(ISNUMBER(OFFSET('Hygiene Data'!$F$9,0,10*ROW('Hygiene Data'!F129))),'Data Summary'!DW135="Yes"),OFFSET('Hygiene Data'!$F$9,0,10*ROW('Hygiene Data'!F129)),NA())</f>
        <v>#N/A</v>
      </c>
      <c r="BI135" s="93" t="e">
        <f ca="true">+IF(AND(ISNUMBER(OFFSET('Hygiene Data'!$G$5,0,10*ROW('Hygiene Data'!G129))),'Data Summary'!DX135="Yes"),OFFSET('Hygiene Data'!$G$5,0,10*ROW('Hygiene Data'!G129)),NA())</f>
        <v>#N/A</v>
      </c>
      <c r="BJ135" s="93" t="e">
        <f ca="true">+IF(AND(ISNUMBER(OFFSET('Hygiene Data'!$G$7,0,10*ROW('Hygiene Data'!G129))),'Data Summary'!DY135="Yes"),OFFSET('Hygiene Data'!$G$7,0,10*ROW('Hygiene Data'!G129)),NA())</f>
        <v>#N/A</v>
      </c>
      <c r="BK135" s="93" t="e">
        <f ca="true">+IF(AND(ISNUMBER(OFFSET('Hygiene Data'!$G$9,0,10*ROW('Hygiene Data'!G129))),'Data Summary'!DZ135="Yes"),OFFSET('Hygiene Data'!$G$9,0,10*ROW('Hygiene Data'!G129)),NA())</f>
        <v>#N/A</v>
      </c>
      <c r="BL135" s="93" t="e">
        <f ca="true">+IF(AND(ISNUMBER(OFFSET('Hygiene Data'!$H$5,0,10*ROW('Hygiene Data'!H129))),'Data Summary'!EA135="Yes"),OFFSET('Hygiene Data'!$H$5,0,10*ROW('Hygiene Data'!H129)),NA())</f>
        <v>#N/A</v>
      </c>
      <c r="BM135" s="93" t="e">
        <f ca="true">+IF(AND(ISNUMBER(OFFSET('Hygiene Data'!$H$7,0,10*ROW('Hygiene Data'!H129))),'Data Summary'!EB135="Yes"),OFFSET('Hygiene Data'!$H$7,0,10*ROW('Hygiene Data'!H129)),NA())</f>
        <v>#N/A</v>
      </c>
      <c r="BN135" s="93" t="e">
        <f ca="true">+IF(AND(ISNUMBER(OFFSET('Hygiene Data'!$H$9,0,10*ROW('Hygiene Data'!H129))),'Data Summary'!EC135="Yes"),OFFSET('Hygiene Data'!$H$9,0,10*ROW('Hygiene Data'!H129)),NA())</f>
        <v>#N/A</v>
      </c>
      <c r="BO135" s="93" t="e">
        <f ca="true">+IF(AND(ISNUMBER(OFFSET('Hygiene Data'!$I$5,0,10*ROW('Hygiene Data'!I129))),'Data Summary'!ED135="Yes"),OFFSET('Hygiene Data'!$I$5,0,10*ROW('Hygiene Data'!I129)),NA())</f>
        <v>#N/A</v>
      </c>
      <c r="BP135" s="93" t="e">
        <f ca="true">+IF(AND(ISNUMBER(OFFSET('Hygiene Data'!$I$7,0,10*ROW('Hygiene Data'!I129))),'Data Summary'!EE135="Yes"),OFFSET('Hygiene Data'!$I$7,0,10*ROW('Hygiene Data'!I129)),NA())</f>
        <v>#N/A</v>
      </c>
      <c r="BQ135" s="93" t="e">
        <f ca="true">+IF(AND(ISNUMBER(OFFSET('Hygiene Data'!$I$9,0,10*ROW('Hygiene Data'!I129))),'Data Summary'!EF135="Yes"),OFFSET('Hygiene Data'!$I$9,0,10*ROW('Hygiene Data'!I129)),NA())</f>
        <v>#N/A</v>
      </c>
    </row>
    <row xmlns:x14ac="http://schemas.microsoft.com/office/spreadsheetml/2009/9/ac" r="136" x14ac:dyDescent="0.2">
      <c r="A136" s="329" t="e">
        <f ca="true">+RIGHT('Data Summary'!A136,LEN('Data Summary'!A136)-9)</f>
        <v>#VALUE!</v>
      </c>
      <c r="B136" s="35" t="str">
        <f ca="true">+IF(ISTEXT('Data Summary'!B136),'Data Summary'!B136,"")</f>
        <v/>
      </c>
      <c r="C136" s="328" t="e">
        <f ca="true">+VALUE('Data Summary'!C136)</f>
        <v>#VALUE!</v>
      </c>
      <c r="D136" s="91" t="e">
        <f ca="true">+IF(AND(ISNUMBER(OFFSET('Water Data'!$D$4,0,10*ROW('Water Data'!D130))),'Data Summary'!BS136="Yes"),100-OFFSET('Water Data'!$D$4,0,10*ROW('Water Data'!D130)),NA())</f>
        <v>#N/A</v>
      </c>
      <c r="E136" s="91" t="e">
        <f ca="true">+IF(AND(ISNUMBER(OFFSET('Water Data'!$D$6,0,10*ROW('Water Data'!D130))),'Data Summary'!BT136="Yes"),OFFSET('Water Data'!$D$6,0,10*ROW('Water Data'!D130)),NA())</f>
        <v>#N/A</v>
      </c>
      <c r="F136" s="91" t="e">
        <f ca="true">+IF(AND(ISNUMBER(OFFSET('Water Data'!$D$9,0,10*ROW('Water Data'!D130))),'Data Summary'!BU136="Yes"),OFFSET('Water Data'!$D$9,0,10*ROW('Water Data'!D130)),NA())</f>
        <v>#N/A</v>
      </c>
      <c r="G136" s="91" t="e">
        <f ca="true">+IF(AND(ISNUMBER(OFFSET('Water Data'!$E$4,0,10*ROW('Water Data'!E130))),'Data Summary'!BV136="Yes"),100-OFFSET('Water Data'!$E$4,0,10*ROW('Water Data'!E130)),NA())</f>
        <v>#N/A</v>
      </c>
      <c r="H136" s="91" t="e">
        <f ca="true">+IF(AND(ISNUMBER(OFFSET('Water Data'!$E$6,0,10*ROW('Water Data'!E130))),'Data Summary'!BW136="Yes"),OFFSET('Water Data'!$E$6,0,10*ROW('Water Data'!E130)),NA())</f>
        <v>#N/A</v>
      </c>
      <c r="I136" s="91" t="e">
        <f ca="true">+IF(AND(ISNUMBER(OFFSET('Water Data'!$E$9,0,10*ROW('Water Data'!E130))),'Data Summary'!BX136="Yes"),OFFSET('Water Data'!$E$9,0,10*ROW('Water Data'!E130)),NA())</f>
        <v>#N/A</v>
      </c>
      <c r="J136" s="91" t="e">
        <f ca="true">+IF(AND(ISNUMBER(OFFSET('Water Data'!$F$4,0,10*ROW('Water Data'!F130))),'Data Summary'!BY136="Yes"),100-OFFSET('Water Data'!$F$4,0,10*ROW('Water Data'!F130)),NA())</f>
        <v>#N/A</v>
      </c>
      <c r="K136" s="91" t="e">
        <f ca="true">+IF(AND(ISNUMBER(OFFSET('Water Data'!$F$6,0,10*ROW('Water Data'!F130))),'Data Summary'!BZ136="Yes"),OFFSET('Water Data'!$F$6,0,10*ROW('Water Data'!F130)),NA())</f>
        <v>#N/A</v>
      </c>
      <c r="L136" s="91" t="e">
        <f ca="true">+IF(AND(ISNUMBER(OFFSET('Water Data'!$F$9,0,10*ROW('Water Data'!F130))),'Data Summary'!CA136="Yes"),OFFSET('Water Data'!$F$9,0,10*ROW('Water Data'!F130)),NA())</f>
        <v>#N/A</v>
      </c>
      <c r="M136" s="91" t="e">
        <f ca="true">+IF(AND(ISNUMBER(OFFSET('Water Data'!$G$4,0,10*ROW('Water Data'!G130))),'Data Summary'!CB136="Yes"),100-OFFSET('Water Data'!$G$4,0,10*ROW('Water Data'!G130)),NA())</f>
        <v>#N/A</v>
      </c>
      <c r="N136" s="91" t="e">
        <f ca="true">+IF(AND(ISNUMBER(OFFSET('Water Data'!$G$6,0,10*ROW('Water Data'!G130))),'Data Summary'!CC136="Yes"),OFFSET('Water Data'!$G$6,0,10*ROW('Water Data'!G130)),NA())</f>
        <v>#N/A</v>
      </c>
      <c r="O136" s="91" t="e">
        <f ca="true">+IF(AND(ISNUMBER(OFFSET('Water Data'!$G$9,0,10*ROW('Water Data'!G130))),'Data Summary'!CD136="Yes"),OFFSET('Water Data'!$G$9,0,10*ROW('Water Data'!G130)),NA())</f>
        <v>#N/A</v>
      </c>
      <c r="P136" s="91" t="e">
        <f ca="true">+IF(AND(ISNUMBER(OFFSET('Water Data'!$H$4,0,10*ROW('Water Data'!H130))),'Data Summary'!CE136="Yes"),100-OFFSET('Water Data'!$H$4,0,10*ROW('Water Data'!H130)),NA())</f>
        <v>#N/A</v>
      </c>
      <c r="Q136" s="91" t="e">
        <f ca="true">+IF(AND(ISNUMBER(OFFSET('Water Data'!$H$6,0,10*ROW('Water Data'!H130))),'Data Summary'!CF136="Yes"),OFFSET('Water Data'!$H$6,0,10*ROW('Water Data'!H130)),NA())</f>
        <v>#N/A</v>
      </c>
      <c r="R136" s="91" t="e">
        <f ca="true">+IF(AND(ISNUMBER(OFFSET('Water Data'!$H$9,0,10*ROW('Water Data'!H130))),'Data Summary'!CG136="Yes"),OFFSET('Water Data'!$H$9,0,10*ROW('Water Data'!H130)),NA())</f>
        <v>#N/A</v>
      </c>
      <c r="S136" s="91" t="e">
        <f ca="true">+IF(AND(ISNUMBER(OFFSET('Water Data'!$I$4,0,10*ROW('Water Data'!I130))),'Data Summary'!CH136="Yes"),100-OFFSET('Water Data'!$I$4,0,10*ROW('Water Data'!I130)),NA())</f>
        <v>#N/A</v>
      </c>
      <c r="T136" s="91" t="e">
        <f ca="true">+IF(AND(ISNUMBER(OFFSET('Water Data'!$I$6,0,10*ROW('Water Data'!I130))),'Data Summary'!CI136="Yes"),OFFSET('Water Data'!$I$6,0,10*ROW('Water Data'!I130)),NA())</f>
        <v>#N/A</v>
      </c>
      <c r="U136" s="91" t="e">
        <f ca="true">+IF(AND(ISNUMBER(OFFSET('Water Data'!$I$9,0,10*ROW('Water Data'!I130))),'Data Summary'!CJ136="Yes"),OFFSET('Water Data'!$I$9,0,10*ROW('Water Data'!I130)),NA())</f>
        <v>#N/A</v>
      </c>
      <c r="V136" s="92" t="e">
        <f ca="true">+IF(AND(ISNUMBER(OFFSET('Sanitation Data'!$D$4,0,10*ROW('Sanitation Data'!D130))),'Data Summary'!CK136="Yes"),100-OFFSET('Sanitation Data'!$D$4,0,10*ROW('Sanitation Data'!D130)),NA())</f>
        <v>#N/A</v>
      </c>
      <c r="W136" s="92" t="e">
        <f ca="true">+IF(AND(ISNUMBER(OFFSET('Sanitation Data'!$D$6,0,10*ROW('Sanitation Data'!D130))),'Data Summary'!CL136="Yes"),OFFSET('Sanitation Data'!$D$6,0,10*ROW('Sanitation Data'!D130)),NA())</f>
        <v>#N/A</v>
      </c>
      <c r="X136" s="92" t="e">
        <f ca="true">+IF(AND(ISNUMBER(OFFSET('Sanitation Data'!$D$10,0,10*ROW('Sanitation Data'!D130))),'Data Summary'!CM136="Yes"),OFFSET('Sanitation Data'!$D$10,0,10*ROW('Sanitation Data'!D130)),NA())</f>
        <v>#N/A</v>
      </c>
      <c r="Y136" s="92" t="e">
        <f ca="true">+IF(AND(ISNUMBER(OFFSET('Sanitation Data'!$D$11,0,10*ROW('Sanitation Data'!D130))),'Data Summary'!CN136="Yes"),OFFSET('Sanitation Data'!$D$11,0,10*ROW('Sanitation Data'!D130)),NA())</f>
        <v>#N/A</v>
      </c>
      <c r="Z136" s="92" t="e">
        <f ca="true">+IF(AND(ISNUMBER(OFFSET('Sanitation Data'!$D$12,0,10*ROW('Sanitation Data'!D130))),'Data Summary'!CO136="Yes"),OFFSET('Sanitation Data'!$D$12,0,10*ROW('Sanitation Data'!D130)),NA())</f>
        <v>#N/A</v>
      </c>
      <c r="AA136" s="92" t="e">
        <f ca="true">+IF(AND(ISNUMBER(OFFSET('Sanitation Data'!$E$4,0,10*ROW('Sanitation Data'!E130))),'Data Summary'!CP136="Yes"),100-OFFSET('Sanitation Data'!$E$4,0,10*ROW('Sanitation Data'!E130)),NA())</f>
        <v>#N/A</v>
      </c>
      <c r="AB136" s="92" t="e">
        <f ca="true">+IF(AND(ISNUMBER(OFFSET('Sanitation Data'!$E$6,0,10*ROW('Sanitation Data'!E130))),'Data Summary'!CQ136="Yes"),OFFSET('Sanitation Data'!$E$6,0,10*ROW('Sanitation Data'!E130)),NA())</f>
        <v>#N/A</v>
      </c>
      <c r="AC136" s="92" t="e">
        <f ca="true">+IF(AND(ISNUMBER(OFFSET('Sanitation Data'!$E$10,0,10*ROW('Sanitation Data'!E130))),'Data Summary'!CR136="Yes"),OFFSET('Sanitation Data'!$E$10,0,10*ROW('Sanitation Data'!E130)),NA())</f>
        <v>#N/A</v>
      </c>
      <c r="AD136" s="92" t="e">
        <f ca="true">+IF(AND(ISNUMBER(OFFSET('Sanitation Data'!$E$11,0,10*ROW('Sanitation Data'!E130))),'Data Summary'!CS136="Yes"),OFFSET('Sanitation Data'!$E$11,0,10*ROW('Sanitation Data'!E130)),NA())</f>
        <v>#N/A</v>
      </c>
      <c r="AE136" s="92" t="e">
        <f ca="true">+IF(AND(ISNUMBER(OFFSET('Sanitation Data'!$E$12,0,10*ROW('Sanitation Data'!E130))),'Data Summary'!CT136="Yes"),OFFSET('Sanitation Data'!$E$12,0,10*ROW('Sanitation Data'!E130)),NA())</f>
        <v>#N/A</v>
      </c>
      <c r="AF136" s="92" t="e">
        <f ca="true">+IF(AND(ISNUMBER(OFFSET('Sanitation Data'!$F$4,0,10*ROW('Sanitation Data'!F130))),'Data Summary'!CU136="Yes"),100-OFFSET('Sanitation Data'!$F$4,0,10*ROW('Sanitation Data'!F130)),NA())</f>
        <v>#N/A</v>
      </c>
      <c r="AG136" s="92" t="e">
        <f ca="true">+IF(AND(ISNUMBER(OFFSET('Sanitation Data'!$F$6,0,10*ROW('Sanitation Data'!F130))),'Data Summary'!CV136="Yes"),OFFSET('Sanitation Data'!$F$6,0,10*ROW('Sanitation Data'!F130)),NA())</f>
        <v>#N/A</v>
      </c>
      <c r="AH136" s="92" t="e">
        <f ca="true">+IF(AND(ISNUMBER(OFFSET('Sanitation Data'!$F$10,0,10*ROW('Sanitation Data'!F130))),'Data Summary'!CW136="Yes"),OFFSET('Sanitation Data'!$F$10,0,10*ROW('Sanitation Data'!F130)),NA())</f>
        <v>#N/A</v>
      </c>
      <c r="AI136" s="92" t="e">
        <f ca="true">+IF(AND(ISNUMBER(OFFSET('Sanitation Data'!$F$11,0,10*ROW('Sanitation Data'!F130))),'Data Summary'!CX136="Yes"),OFFSET('Sanitation Data'!$F$11,0,10*ROW('Sanitation Data'!F130)),NA())</f>
        <v>#N/A</v>
      </c>
      <c r="AJ136" s="92" t="e">
        <f ca="true">+IF(AND(ISNUMBER(OFFSET('Sanitation Data'!$F$12,0,10*ROW('Sanitation Data'!F130))),'Data Summary'!CY136="Yes"),OFFSET('Sanitation Data'!$F$12,0,10*ROW('Sanitation Data'!F130)),NA())</f>
        <v>#N/A</v>
      </c>
      <c r="AK136" s="92" t="e">
        <f ca="true">+IF(AND(ISNUMBER(OFFSET('Sanitation Data'!$G$4,0,10*ROW('Sanitation Data'!G130))),'Data Summary'!CZ136="Yes"),100-OFFSET('Sanitation Data'!$G$4,0,10*ROW('Sanitation Data'!G130)),NA())</f>
        <v>#N/A</v>
      </c>
      <c r="AL136" s="92" t="e">
        <f ca="true">+IF(AND(ISNUMBER(OFFSET('Sanitation Data'!$G$6,0,10*ROW('Sanitation Data'!G130))),'Data Summary'!DA136="Yes"),OFFSET('Sanitation Data'!$G$6,0,10*ROW('Sanitation Data'!G130)),NA())</f>
        <v>#N/A</v>
      </c>
      <c r="AM136" s="92" t="e">
        <f ca="true">+IF(AND(ISNUMBER(OFFSET('Sanitation Data'!$G$10,0,10*ROW('Sanitation Data'!G130))),'Data Summary'!DB136="Yes"),OFFSET('Sanitation Data'!$G$10,0,10*ROW('Sanitation Data'!G130)),NA())</f>
        <v>#N/A</v>
      </c>
      <c r="AN136" s="92" t="e">
        <f ca="true">+IF(AND(ISNUMBER(OFFSET('Sanitation Data'!$G$11,0,10*ROW('Sanitation Data'!G130))),'Data Summary'!DC136="Yes"),OFFSET('Sanitation Data'!$G$11,0,10*ROW('Sanitation Data'!G130)),NA())</f>
        <v>#N/A</v>
      </c>
      <c r="AO136" s="92" t="e">
        <f ca="true">+IF(AND(ISNUMBER(OFFSET('Sanitation Data'!$G$12,0,10*ROW('Sanitation Data'!G130))),'Data Summary'!DD136="Yes"),OFFSET('Sanitation Data'!$G$12,0,10*ROW('Sanitation Data'!G130)),NA())</f>
        <v>#N/A</v>
      </c>
      <c r="AP136" s="92" t="e">
        <f ca="true">+IF(AND(ISNUMBER(OFFSET('Sanitation Data'!$H$4,0,10*ROW('Sanitation Data'!H130))),'Data Summary'!DE136="Yes"),100-OFFSET('Sanitation Data'!$H$4,0,10*ROW('Sanitation Data'!H130)),NA())</f>
        <v>#N/A</v>
      </c>
      <c r="AQ136" s="92" t="e">
        <f ca="true">+IF(AND(ISNUMBER(OFFSET('Sanitation Data'!$H$6,0,10*ROW('Sanitation Data'!H130))),'Data Summary'!DF136="Yes"),OFFSET('Sanitation Data'!$H$6,0,10*ROW('Sanitation Data'!H130)),NA())</f>
        <v>#N/A</v>
      </c>
      <c r="AR136" s="92" t="e">
        <f ca="true">+IF(AND(ISNUMBER(OFFSET('Sanitation Data'!$H$10,0,10*ROW('Sanitation Data'!H130))),'Data Summary'!DG136="Yes"),OFFSET('Sanitation Data'!$H$10,0,10*ROW('Sanitation Data'!H130)),NA())</f>
        <v>#N/A</v>
      </c>
      <c r="AS136" s="92" t="e">
        <f ca="true">+IF(AND(ISNUMBER(OFFSET('Sanitation Data'!$H$11,0,10*ROW('Sanitation Data'!H130))),'Data Summary'!DH136="Yes"),OFFSET('Sanitation Data'!$H$11,0,10*ROW('Sanitation Data'!H130)),NA())</f>
        <v>#N/A</v>
      </c>
      <c r="AT136" s="92" t="e">
        <f ca="true">+IF(AND(ISNUMBER(OFFSET('Sanitation Data'!$H$12,0,10*ROW('Sanitation Data'!H130))),'Data Summary'!DI136="Yes"),OFFSET('Sanitation Data'!$H$12,0,10*ROW('Sanitation Data'!H130)),NA())</f>
        <v>#N/A</v>
      </c>
      <c r="AU136" s="92" t="e">
        <f ca="true">+IF(AND(ISNUMBER(OFFSET('Sanitation Data'!$I$4,0,10*ROW('Sanitation Data'!I130))),'Data Summary'!DJ136="Yes"),100-OFFSET('Sanitation Data'!$I$4,0,10*ROW('Sanitation Data'!I130)),NA())</f>
        <v>#N/A</v>
      </c>
      <c r="AV136" s="92" t="e">
        <f ca="true">+IF(AND(ISNUMBER(OFFSET('Sanitation Data'!$I$6,0,10*ROW('Sanitation Data'!I130))),'Data Summary'!DK136="Yes"),OFFSET('Sanitation Data'!$I$6,0,10*ROW('Sanitation Data'!I130)),NA())</f>
        <v>#N/A</v>
      </c>
      <c r="AW136" s="92" t="e">
        <f ca="true">+IF(AND(ISNUMBER(OFFSET('Sanitation Data'!$I$10,0,10*ROW('Sanitation Data'!I130))),'Data Summary'!DL136="Yes"),OFFSET('Sanitation Data'!$I$10,0,10*ROW('Sanitation Data'!I130)),NA())</f>
        <v>#N/A</v>
      </c>
      <c r="AX136" s="92" t="e">
        <f ca="true">+IF(AND(ISNUMBER(OFFSET('Sanitation Data'!$I$11,0,10*ROW('Sanitation Data'!I130))),'Data Summary'!DM136="Yes"),OFFSET('Sanitation Data'!$I$11,0,10*ROW('Sanitation Data'!I130)),NA())</f>
        <v>#N/A</v>
      </c>
      <c r="AY136" s="92" t="e">
        <f ca="true">+IF(AND(ISNUMBER(OFFSET('Sanitation Data'!$I$12,0,10*ROW('Sanitation Data'!I130))),'Data Summary'!DN136="Yes"),OFFSET('Sanitation Data'!$I$12,0,10*ROW('Sanitation Data'!I130)),NA())</f>
        <v>#N/A</v>
      </c>
      <c r="AZ136" s="93" t="e">
        <f ca="true">+IF(AND(ISNUMBER(OFFSET('Hygiene Data'!$D$5,0,10*ROW('Hygiene Data'!D130))),'Data Summary'!DO136="Yes"),OFFSET('Hygiene Data'!$D$5,0,10*ROW('Hygiene Data'!D130)),NA())</f>
        <v>#N/A</v>
      </c>
      <c r="BA136" s="93" t="e">
        <f ca="true">+IF(AND(ISNUMBER(OFFSET('Hygiene Data'!$D$7,0,10*ROW('Hygiene Data'!D130))),'Data Summary'!DP136="Yes"),OFFSET('Hygiene Data'!$D$7,0,10*ROW('Hygiene Data'!D130)),NA())</f>
        <v>#N/A</v>
      </c>
      <c r="BB136" s="93" t="e">
        <f ca="true">+IF(AND(ISNUMBER(OFFSET('Hygiene Data'!$D$9,0,10*ROW('Hygiene Data'!D130))),'Data Summary'!DQ136="Yes"),OFFSET('Hygiene Data'!$D$9,0,10*ROW('Hygiene Data'!D130)),NA())</f>
        <v>#N/A</v>
      </c>
      <c r="BC136" s="93" t="e">
        <f ca="true">+IF(AND(ISNUMBER(OFFSET('Hygiene Data'!$E$5,0,10*ROW('Hygiene Data'!E130))),'Data Summary'!DR136="Yes"),OFFSET('Hygiene Data'!$E$5,0,10*ROW('Hygiene Data'!E130)),NA())</f>
        <v>#N/A</v>
      </c>
      <c r="BD136" s="93" t="e">
        <f ca="true">+IF(AND(ISNUMBER(OFFSET('Hygiene Data'!$E$7,0,10*ROW('Hygiene Data'!E130))),'Data Summary'!DS136="Yes"),OFFSET('Hygiene Data'!$E$7,0,10*ROW('Hygiene Data'!E130)),NA())</f>
        <v>#N/A</v>
      </c>
      <c r="BE136" s="93" t="e">
        <f ca="true">+IF(AND(ISNUMBER(OFFSET('Hygiene Data'!$E$9,0,10*ROW('Hygiene Data'!E130))),'Data Summary'!DT136="Yes"),OFFSET('Hygiene Data'!$E$9,0,10*ROW('Hygiene Data'!E130)),NA())</f>
        <v>#N/A</v>
      </c>
      <c r="BF136" s="93" t="e">
        <f ca="true">+IF(AND(ISNUMBER(OFFSET('Hygiene Data'!$F$5,0,10*ROW('Hygiene Data'!F130))),'Data Summary'!DU136="Yes"),OFFSET('Hygiene Data'!$F$5,0,10*ROW('Hygiene Data'!F130)),NA())</f>
        <v>#N/A</v>
      </c>
      <c r="BG136" s="93" t="e">
        <f ca="true">+IF(AND(ISNUMBER(OFFSET('Hygiene Data'!$F$7,0,10*ROW('Hygiene Data'!F130))),'Data Summary'!DV136="Yes"),OFFSET('Hygiene Data'!$F$7,0,10*ROW('Hygiene Data'!F130)),NA())</f>
        <v>#N/A</v>
      </c>
      <c r="BH136" s="93" t="e">
        <f ca="true">+IF(AND(ISNUMBER(OFFSET('Hygiene Data'!$F$9,0,10*ROW('Hygiene Data'!F130))),'Data Summary'!DW136="Yes"),OFFSET('Hygiene Data'!$F$9,0,10*ROW('Hygiene Data'!F130)),NA())</f>
        <v>#N/A</v>
      </c>
      <c r="BI136" s="93" t="e">
        <f ca="true">+IF(AND(ISNUMBER(OFFSET('Hygiene Data'!$G$5,0,10*ROW('Hygiene Data'!G130))),'Data Summary'!DX136="Yes"),OFFSET('Hygiene Data'!$G$5,0,10*ROW('Hygiene Data'!G130)),NA())</f>
        <v>#N/A</v>
      </c>
      <c r="BJ136" s="93" t="e">
        <f ca="true">+IF(AND(ISNUMBER(OFFSET('Hygiene Data'!$G$7,0,10*ROW('Hygiene Data'!G130))),'Data Summary'!DY136="Yes"),OFFSET('Hygiene Data'!$G$7,0,10*ROW('Hygiene Data'!G130)),NA())</f>
        <v>#N/A</v>
      </c>
      <c r="BK136" s="93" t="e">
        <f ca="true">+IF(AND(ISNUMBER(OFFSET('Hygiene Data'!$G$9,0,10*ROW('Hygiene Data'!G130))),'Data Summary'!DZ136="Yes"),OFFSET('Hygiene Data'!$G$9,0,10*ROW('Hygiene Data'!G130)),NA())</f>
        <v>#N/A</v>
      </c>
      <c r="BL136" s="93" t="e">
        <f ca="true">+IF(AND(ISNUMBER(OFFSET('Hygiene Data'!$H$5,0,10*ROW('Hygiene Data'!H130))),'Data Summary'!EA136="Yes"),OFFSET('Hygiene Data'!$H$5,0,10*ROW('Hygiene Data'!H130)),NA())</f>
        <v>#N/A</v>
      </c>
      <c r="BM136" s="93" t="e">
        <f ca="true">+IF(AND(ISNUMBER(OFFSET('Hygiene Data'!$H$7,0,10*ROW('Hygiene Data'!H130))),'Data Summary'!EB136="Yes"),OFFSET('Hygiene Data'!$H$7,0,10*ROW('Hygiene Data'!H130)),NA())</f>
        <v>#N/A</v>
      </c>
      <c r="BN136" s="93" t="e">
        <f ca="true">+IF(AND(ISNUMBER(OFFSET('Hygiene Data'!$H$9,0,10*ROW('Hygiene Data'!H130))),'Data Summary'!EC136="Yes"),OFFSET('Hygiene Data'!$H$9,0,10*ROW('Hygiene Data'!H130)),NA())</f>
        <v>#N/A</v>
      </c>
      <c r="BO136" s="93" t="e">
        <f ca="true">+IF(AND(ISNUMBER(OFFSET('Hygiene Data'!$I$5,0,10*ROW('Hygiene Data'!I130))),'Data Summary'!ED136="Yes"),OFFSET('Hygiene Data'!$I$5,0,10*ROW('Hygiene Data'!I130)),NA())</f>
        <v>#N/A</v>
      </c>
      <c r="BP136" s="93" t="e">
        <f ca="true">+IF(AND(ISNUMBER(OFFSET('Hygiene Data'!$I$7,0,10*ROW('Hygiene Data'!I130))),'Data Summary'!EE136="Yes"),OFFSET('Hygiene Data'!$I$7,0,10*ROW('Hygiene Data'!I130)),NA())</f>
        <v>#N/A</v>
      </c>
      <c r="BQ136" s="93" t="e">
        <f ca="true">+IF(AND(ISNUMBER(OFFSET('Hygiene Data'!$I$9,0,10*ROW('Hygiene Data'!I130))),'Data Summary'!EF136="Yes"),OFFSET('Hygiene Data'!$I$9,0,10*ROW('Hygiene Data'!I130)),NA())</f>
        <v>#N/A</v>
      </c>
    </row>
    <row xmlns:x14ac="http://schemas.microsoft.com/office/spreadsheetml/2009/9/ac" r="137" x14ac:dyDescent="0.2">
      <c r="A137" s="329" t="e">
        <f ca="true">+RIGHT('Data Summary'!A137,LEN('Data Summary'!A137)-9)</f>
        <v>#VALUE!</v>
      </c>
      <c r="B137" s="35" t="str">
        <f ca="true">+IF(ISTEXT('Data Summary'!B137),'Data Summary'!B137,"")</f>
        <v/>
      </c>
      <c r="C137" s="328" t="e">
        <f ca="true">+VALUE('Data Summary'!C137)</f>
        <v>#VALUE!</v>
      </c>
      <c r="D137" s="91" t="e">
        <f ca="true">+IF(AND(ISNUMBER(OFFSET('Water Data'!$D$4,0,10*ROW('Water Data'!D131))),'Data Summary'!BS137="Yes"),100-OFFSET('Water Data'!$D$4,0,10*ROW('Water Data'!D131)),NA())</f>
        <v>#N/A</v>
      </c>
      <c r="E137" s="91" t="e">
        <f ca="true">+IF(AND(ISNUMBER(OFFSET('Water Data'!$D$6,0,10*ROW('Water Data'!D131))),'Data Summary'!BT137="Yes"),OFFSET('Water Data'!$D$6,0,10*ROW('Water Data'!D131)),NA())</f>
        <v>#N/A</v>
      </c>
      <c r="F137" s="91" t="e">
        <f ca="true">+IF(AND(ISNUMBER(OFFSET('Water Data'!$D$9,0,10*ROW('Water Data'!D131))),'Data Summary'!BU137="Yes"),OFFSET('Water Data'!$D$9,0,10*ROW('Water Data'!D131)),NA())</f>
        <v>#N/A</v>
      </c>
      <c r="G137" s="91" t="e">
        <f ca="true">+IF(AND(ISNUMBER(OFFSET('Water Data'!$E$4,0,10*ROW('Water Data'!E131))),'Data Summary'!BV137="Yes"),100-OFFSET('Water Data'!$E$4,0,10*ROW('Water Data'!E131)),NA())</f>
        <v>#N/A</v>
      </c>
      <c r="H137" s="91" t="e">
        <f ca="true">+IF(AND(ISNUMBER(OFFSET('Water Data'!$E$6,0,10*ROW('Water Data'!E131))),'Data Summary'!BW137="Yes"),OFFSET('Water Data'!$E$6,0,10*ROW('Water Data'!E131)),NA())</f>
        <v>#N/A</v>
      </c>
      <c r="I137" s="91" t="e">
        <f ca="true">+IF(AND(ISNUMBER(OFFSET('Water Data'!$E$9,0,10*ROW('Water Data'!E131))),'Data Summary'!BX137="Yes"),OFFSET('Water Data'!$E$9,0,10*ROW('Water Data'!E131)),NA())</f>
        <v>#N/A</v>
      </c>
      <c r="J137" s="91" t="e">
        <f ca="true">+IF(AND(ISNUMBER(OFFSET('Water Data'!$F$4,0,10*ROW('Water Data'!F131))),'Data Summary'!BY137="Yes"),100-OFFSET('Water Data'!$F$4,0,10*ROW('Water Data'!F131)),NA())</f>
        <v>#N/A</v>
      </c>
      <c r="K137" s="91" t="e">
        <f ca="true">+IF(AND(ISNUMBER(OFFSET('Water Data'!$F$6,0,10*ROW('Water Data'!F131))),'Data Summary'!BZ137="Yes"),OFFSET('Water Data'!$F$6,0,10*ROW('Water Data'!F131)),NA())</f>
        <v>#N/A</v>
      </c>
      <c r="L137" s="91" t="e">
        <f ca="true">+IF(AND(ISNUMBER(OFFSET('Water Data'!$F$9,0,10*ROW('Water Data'!F131))),'Data Summary'!CA137="Yes"),OFFSET('Water Data'!$F$9,0,10*ROW('Water Data'!F131)),NA())</f>
        <v>#N/A</v>
      </c>
      <c r="M137" s="91" t="e">
        <f ca="true">+IF(AND(ISNUMBER(OFFSET('Water Data'!$G$4,0,10*ROW('Water Data'!G131))),'Data Summary'!CB137="Yes"),100-OFFSET('Water Data'!$G$4,0,10*ROW('Water Data'!G131)),NA())</f>
        <v>#N/A</v>
      </c>
      <c r="N137" s="91" t="e">
        <f ca="true">+IF(AND(ISNUMBER(OFFSET('Water Data'!$G$6,0,10*ROW('Water Data'!G131))),'Data Summary'!CC137="Yes"),OFFSET('Water Data'!$G$6,0,10*ROW('Water Data'!G131)),NA())</f>
        <v>#N/A</v>
      </c>
      <c r="O137" s="91" t="e">
        <f ca="true">+IF(AND(ISNUMBER(OFFSET('Water Data'!$G$9,0,10*ROW('Water Data'!G131))),'Data Summary'!CD137="Yes"),OFFSET('Water Data'!$G$9,0,10*ROW('Water Data'!G131)),NA())</f>
        <v>#N/A</v>
      </c>
      <c r="P137" s="91" t="e">
        <f ca="true">+IF(AND(ISNUMBER(OFFSET('Water Data'!$H$4,0,10*ROW('Water Data'!H131))),'Data Summary'!CE137="Yes"),100-OFFSET('Water Data'!$H$4,0,10*ROW('Water Data'!H131)),NA())</f>
        <v>#N/A</v>
      </c>
      <c r="Q137" s="91" t="e">
        <f ca="true">+IF(AND(ISNUMBER(OFFSET('Water Data'!$H$6,0,10*ROW('Water Data'!H131))),'Data Summary'!CF137="Yes"),OFFSET('Water Data'!$H$6,0,10*ROW('Water Data'!H131)),NA())</f>
        <v>#N/A</v>
      </c>
      <c r="R137" s="91" t="e">
        <f ca="true">+IF(AND(ISNUMBER(OFFSET('Water Data'!$H$9,0,10*ROW('Water Data'!H131))),'Data Summary'!CG137="Yes"),OFFSET('Water Data'!$H$9,0,10*ROW('Water Data'!H131)),NA())</f>
        <v>#N/A</v>
      </c>
      <c r="S137" s="91" t="e">
        <f ca="true">+IF(AND(ISNUMBER(OFFSET('Water Data'!$I$4,0,10*ROW('Water Data'!I131))),'Data Summary'!CH137="Yes"),100-OFFSET('Water Data'!$I$4,0,10*ROW('Water Data'!I131)),NA())</f>
        <v>#N/A</v>
      </c>
      <c r="T137" s="91" t="e">
        <f ca="true">+IF(AND(ISNUMBER(OFFSET('Water Data'!$I$6,0,10*ROW('Water Data'!I131))),'Data Summary'!CI137="Yes"),OFFSET('Water Data'!$I$6,0,10*ROW('Water Data'!I131)),NA())</f>
        <v>#N/A</v>
      </c>
      <c r="U137" s="91" t="e">
        <f ca="true">+IF(AND(ISNUMBER(OFFSET('Water Data'!$I$9,0,10*ROW('Water Data'!I131))),'Data Summary'!CJ137="Yes"),OFFSET('Water Data'!$I$9,0,10*ROW('Water Data'!I131)),NA())</f>
        <v>#N/A</v>
      </c>
      <c r="V137" s="92" t="e">
        <f ca="true">+IF(AND(ISNUMBER(OFFSET('Sanitation Data'!$D$4,0,10*ROW('Sanitation Data'!D131))),'Data Summary'!CK137="Yes"),100-OFFSET('Sanitation Data'!$D$4,0,10*ROW('Sanitation Data'!D131)),NA())</f>
        <v>#N/A</v>
      </c>
      <c r="W137" s="92" t="e">
        <f ca="true">+IF(AND(ISNUMBER(OFFSET('Sanitation Data'!$D$6,0,10*ROW('Sanitation Data'!D131))),'Data Summary'!CL137="Yes"),OFFSET('Sanitation Data'!$D$6,0,10*ROW('Sanitation Data'!D131)),NA())</f>
        <v>#N/A</v>
      </c>
      <c r="X137" s="92" t="e">
        <f ca="true">+IF(AND(ISNUMBER(OFFSET('Sanitation Data'!$D$10,0,10*ROW('Sanitation Data'!D131))),'Data Summary'!CM137="Yes"),OFFSET('Sanitation Data'!$D$10,0,10*ROW('Sanitation Data'!D131)),NA())</f>
        <v>#N/A</v>
      </c>
      <c r="Y137" s="92" t="e">
        <f ca="true">+IF(AND(ISNUMBER(OFFSET('Sanitation Data'!$D$11,0,10*ROW('Sanitation Data'!D131))),'Data Summary'!CN137="Yes"),OFFSET('Sanitation Data'!$D$11,0,10*ROW('Sanitation Data'!D131)),NA())</f>
        <v>#N/A</v>
      </c>
      <c r="Z137" s="92" t="e">
        <f ca="true">+IF(AND(ISNUMBER(OFFSET('Sanitation Data'!$D$12,0,10*ROW('Sanitation Data'!D131))),'Data Summary'!CO137="Yes"),OFFSET('Sanitation Data'!$D$12,0,10*ROW('Sanitation Data'!D131)),NA())</f>
        <v>#N/A</v>
      </c>
      <c r="AA137" s="92" t="e">
        <f ca="true">+IF(AND(ISNUMBER(OFFSET('Sanitation Data'!$E$4,0,10*ROW('Sanitation Data'!E131))),'Data Summary'!CP137="Yes"),100-OFFSET('Sanitation Data'!$E$4,0,10*ROW('Sanitation Data'!E131)),NA())</f>
        <v>#N/A</v>
      </c>
      <c r="AB137" s="92" t="e">
        <f ca="true">+IF(AND(ISNUMBER(OFFSET('Sanitation Data'!$E$6,0,10*ROW('Sanitation Data'!E131))),'Data Summary'!CQ137="Yes"),OFFSET('Sanitation Data'!$E$6,0,10*ROW('Sanitation Data'!E131)),NA())</f>
        <v>#N/A</v>
      </c>
      <c r="AC137" s="92" t="e">
        <f ca="true">+IF(AND(ISNUMBER(OFFSET('Sanitation Data'!$E$10,0,10*ROW('Sanitation Data'!E131))),'Data Summary'!CR137="Yes"),OFFSET('Sanitation Data'!$E$10,0,10*ROW('Sanitation Data'!E131)),NA())</f>
        <v>#N/A</v>
      </c>
      <c r="AD137" s="92" t="e">
        <f ca="true">+IF(AND(ISNUMBER(OFFSET('Sanitation Data'!$E$11,0,10*ROW('Sanitation Data'!E131))),'Data Summary'!CS137="Yes"),OFFSET('Sanitation Data'!$E$11,0,10*ROW('Sanitation Data'!E131)),NA())</f>
        <v>#N/A</v>
      </c>
      <c r="AE137" s="92" t="e">
        <f ca="true">+IF(AND(ISNUMBER(OFFSET('Sanitation Data'!$E$12,0,10*ROW('Sanitation Data'!E131))),'Data Summary'!CT137="Yes"),OFFSET('Sanitation Data'!$E$12,0,10*ROW('Sanitation Data'!E131)),NA())</f>
        <v>#N/A</v>
      </c>
      <c r="AF137" s="92" t="e">
        <f ca="true">+IF(AND(ISNUMBER(OFFSET('Sanitation Data'!$F$4,0,10*ROW('Sanitation Data'!F131))),'Data Summary'!CU137="Yes"),100-OFFSET('Sanitation Data'!$F$4,0,10*ROW('Sanitation Data'!F131)),NA())</f>
        <v>#N/A</v>
      </c>
      <c r="AG137" s="92" t="e">
        <f ca="true">+IF(AND(ISNUMBER(OFFSET('Sanitation Data'!$F$6,0,10*ROW('Sanitation Data'!F131))),'Data Summary'!CV137="Yes"),OFFSET('Sanitation Data'!$F$6,0,10*ROW('Sanitation Data'!F131)),NA())</f>
        <v>#N/A</v>
      </c>
      <c r="AH137" s="92" t="e">
        <f ca="true">+IF(AND(ISNUMBER(OFFSET('Sanitation Data'!$F$10,0,10*ROW('Sanitation Data'!F131))),'Data Summary'!CW137="Yes"),OFFSET('Sanitation Data'!$F$10,0,10*ROW('Sanitation Data'!F131)),NA())</f>
        <v>#N/A</v>
      </c>
      <c r="AI137" s="92" t="e">
        <f ca="true">+IF(AND(ISNUMBER(OFFSET('Sanitation Data'!$F$11,0,10*ROW('Sanitation Data'!F131))),'Data Summary'!CX137="Yes"),OFFSET('Sanitation Data'!$F$11,0,10*ROW('Sanitation Data'!F131)),NA())</f>
        <v>#N/A</v>
      </c>
      <c r="AJ137" s="92" t="e">
        <f ca="true">+IF(AND(ISNUMBER(OFFSET('Sanitation Data'!$F$12,0,10*ROW('Sanitation Data'!F131))),'Data Summary'!CY137="Yes"),OFFSET('Sanitation Data'!$F$12,0,10*ROW('Sanitation Data'!F131)),NA())</f>
        <v>#N/A</v>
      </c>
      <c r="AK137" s="92" t="e">
        <f ca="true">+IF(AND(ISNUMBER(OFFSET('Sanitation Data'!$G$4,0,10*ROW('Sanitation Data'!G131))),'Data Summary'!CZ137="Yes"),100-OFFSET('Sanitation Data'!$G$4,0,10*ROW('Sanitation Data'!G131)),NA())</f>
        <v>#N/A</v>
      </c>
      <c r="AL137" s="92" t="e">
        <f ca="true">+IF(AND(ISNUMBER(OFFSET('Sanitation Data'!$G$6,0,10*ROW('Sanitation Data'!G131))),'Data Summary'!DA137="Yes"),OFFSET('Sanitation Data'!$G$6,0,10*ROW('Sanitation Data'!G131)),NA())</f>
        <v>#N/A</v>
      </c>
      <c r="AM137" s="92" t="e">
        <f ca="true">+IF(AND(ISNUMBER(OFFSET('Sanitation Data'!$G$10,0,10*ROW('Sanitation Data'!G131))),'Data Summary'!DB137="Yes"),OFFSET('Sanitation Data'!$G$10,0,10*ROW('Sanitation Data'!G131)),NA())</f>
        <v>#N/A</v>
      </c>
      <c r="AN137" s="92" t="e">
        <f ca="true">+IF(AND(ISNUMBER(OFFSET('Sanitation Data'!$G$11,0,10*ROW('Sanitation Data'!G131))),'Data Summary'!DC137="Yes"),OFFSET('Sanitation Data'!$G$11,0,10*ROW('Sanitation Data'!G131)),NA())</f>
        <v>#N/A</v>
      </c>
      <c r="AO137" s="92" t="e">
        <f ca="true">+IF(AND(ISNUMBER(OFFSET('Sanitation Data'!$G$12,0,10*ROW('Sanitation Data'!G131))),'Data Summary'!DD137="Yes"),OFFSET('Sanitation Data'!$G$12,0,10*ROW('Sanitation Data'!G131)),NA())</f>
        <v>#N/A</v>
      </c>
      <c r="AP137" s="92" t="e">
        <f ca="true">+IF(AND(ISNUMBER(OFFSET('Sanitation Data'!$H$4,0,10*ROW('Sanitation Data'!H131))),'Data Summary'!DE137="Yes"),100-OFFSET('Sanitation Data'!$H$4,0,10*ROW('Sanitation Data'!H131)),NA())</f>
        <v>#N/A</v>
      </c>
      <c r="AQ137" s="92" t="e">
        <f ca="true">+IF(AND(ISNUMBER(OFFSET('Sanitation Data'!$H$6,0,10*ROW('Sanitation Data'!H131))),'Data Summary'!DF137="Yes"),OFFSET('Sanitation Data'!$H$6,0,10*ROW('Sanitation Data'!H131)),NA())</f>
        <v>#N/A</v>
      </c>
      <c r="AR137" s="92" t="e">
        <f ca="true">+IF(AND(ISNUMBER(OFFSET('Sanitation Data'!$H$10,0,10*ROW('Sanitation Data'!H131))),'Data Summary'!DG137="Yes"),OFFSET('Sanitation Data'!$H$10,0,10*ROW('Sanitation Data'!H131)),NA())</f>
        <v>#N/A</v>
      </c>
      <c r="AS137" s="92" t="e">
        <f ca="true">+IF(AND(ISNUMBER(OFFSET('Sanitation Data'!$H$11,0,10*ROW('Sanitation Data'!H131))),'Data Summary'!DH137="Yes"),OFFSET('Sanitation Data'!$H$11,0,10*ROW('Sanitation Data'!H131)),NA())</f>
        <v>#N/A</v>
      </c>
      <c r="AT137" s="92" t="e">
        <f ca="true">+IF(AND(ISNUMBER(OFFSET('Sanitation Data'!$H$12,0,10*ROW('Sanitation Data'!H131))),'Data Summary'!DI137="Yes"),OFFSET('Sanitation Data'!$H$12,0,10*ROW('Sanitation Data'!H131)),NA())</f>
        <v>#N/A</v>
      </c>
      <c r="AU137" s="92" t="e">
        <f ca="true">+IF(AND(ISNUMBER(OFFSET('Sanitation Data'!$I$4,0,10*ROW('Sanitation Data'!I131))),'Data Summary'!DJ137="Yes"),100-OFFSET('Sanitation Data'!$I$4,0,10*ROW('Sanitation Data'!I131)),NA())</f>
        <v>#N/A</v>
      </c>
      <c r="AV137" s="92" t="e">
        <f ca="true">+IF(AND(ISNUMBER(OFFSET('Sanitation Data'!$I$6,0,10*ROW('Sanitation Data'!I131))),'Data Summary'!DK137="Yes"),OFFSET('Sanitation Data'!$I$6,0,10*ROW('Sanitation Data'!I131)),NA())</f>
        <v>#N/A</v>
      </c>
      <c r="AW137" s="92" t="e">
        <f ca="true">+IF(AND(ISNUMBER(OFFSET('Sanitation Data'!$I$10,0,10*ROW('Sanitation Data'!I131))),'Data Summary'!DL137="Yes"),OFFSET('Sanitation Data'!$I$10,0,10*ROW('Sanitation Data'!I131)),NA())</f>
        <v>#N/A</v>
      </c>
      <c r="AX137" s="92" t="e">
        <f ca="true">+IF(AND(ISNUMBER(OFFSET('Sanitation Data'!$I$11,0,10*ROW('Sanitation Data'!I131))),'Data Summary'!DM137="Yes"),OFFSET('Sanitation Data'!$I$11,0,10*ROW('Sanitation Data'!I131)),NA())</f>
        <v>#N/A</v>
      </c>
      <c r="AY137" s="92" t="e">
        <f ca="true">+IF(AND(ISNUMBER(OFFSET('Sanitation Data'!$I$12,0,10*ROW('Sanitation Data'!I131))),'Data Summary'!DN137="Yes"),OFFSET('Sanitation Data'!$I$12,0,10*ROW('Sanitation Data'!I131)),NA())</f>
        <v>#N/A</v>
      </c>
      <c r="AZ137" s="93" t="e">
        <f ca="true">+IF(AND(ISNUMBER(OFFSET('Hygiene Data'!$D$5,0,10*ROW('Hygiene Data'!D131))),'Data Summary'!DO137="Yes"),OFFSET('Hygiene Data'!$D$5,0,10*ROW('Hygiene Data'!D131)),NA())</f>
        <v>#N/A</v>
      </c>
      <c r="BA137" s="93" t="e">
        <f ca="true">+IF(AND(ISNUMBER(OFFSET('Hygiene Data'!$D$7,0,10*ROW('Hygiene Data'!D131))),'Data Summary'!DP137="Yes"),OFFSET('Hygiene Data'!$D$7,0,10*ROW('Hygiene Data'!D131)),NA())</f>
        <v>#N/A</v>
      </c>
      <c r="BB137" s="93" t="e">
        <f ca="true">+IF(AND(ISNUMBER(OFFSET('Hygiene Data'!$D$9,0,10*ROW('Hygiene Data'!D131))),'Data Summary'!DQ137="Yes"),OFFSET('Hygiene Data'!$D$9,0,10*ROW('Hygiene Data'!D131)),NA())</f>
        <v>#N/A</v>
      </c>
      <c r="BC137" s="93" t="e">
        <f ca="true">+IF(AND(ISNUMBER(OFFSET('Hygiene Data'!$E$5,0,10*ROW('Hygiene Data'!E131))),'Data Summary'!DR137="Yes"),OFFSET('Hygiene Data'!$E$5,0,10*ROW('Hygiene Data'!E131)),NA())</f>
        <v>#N/A</v>
      </c>
      <c r="BD137" s="93" t="e">
        <f ca="true">+IF(AND(ISNUMBER(OFFSET('Hygiene Data'!$E$7,0,10*ROW('Hygiene Data'!E131))),'Data Summary'!DS137="Yes"),OFFSET('Hygiene Data'!$E$7,0,10*ROW('Hygiene Data'!E131)),NA())</f>
        <v>#N/A</v>
      </c>
      <c r="BE137" s="93" t="e">
        <f ca="true">+IF(AND(ISNUMBER(OFFSET('Hygiene Data'!$E$9,0,10*ROW('Hygiene Data'!E131))),'Data Summary'!DT137="Yes"),OFFSET('Hygiene Data'!$E$9,0,10*ROW('Hygiene Data'!E131)),NA())</f>
        <v>#N/A</v>
      </c>
      <c r="BF137" s="93" t="e">
        <f ca="true">+IF(AND(ISNUMBER(OFFSET('Hygiene Data'!$F$5,0,10*ROW('Hygiene Data'!F131))),'Data Summary'!DU137="Yes"),OFFSET('Hygiene Data'!$F$5,0,10*ROW('Hygiene Data'!F131)),NA())</f>
        <v>#N/A</v>
      </c>
      <c r="BG137" s="93" t="e">
        <f ca="true">+IF(AND(ISNUMBER(OFFSET('Hygiene Data'!$F$7,0,10*ROW('Hygiene Data'!F131))),'Data Summary'!DV137="Yes"),OFFSET('Hygiene Data'!$F$7,0,10*ROW('Hygiene Data'!F131)),NA())</f>
        <v>#N/A</v>
      </c>
      <c r="BH137" s="93" t="e">
        <f ca="true">+IF(AND(ISNUMBER(OFFSET('Hygiene Data'!$F$9,0,10*ROW('Hygiene Data'!F131))),'Data Summary'!DW137="Yes"),OFFSET('Hygiene Data'!$F$9,0,10*ROW('Hygiene Data'!F131)),NA())</f>
        <v>#N/A</v>
      </c>
      <c r="BI137" s="93" t="e">
        <f ca="true">+IF(AND(ISNUMBER(OFFSET('Hygiene Data'!$G$5,0,10*ROW('Hygiene Data'!G131))),'Data Summary'!DX137="Yes"),OFFSET('Hygiene Data'!$G$5,0,10*ROW('Hygiene Data'!G131)),NA())</f>
        <v>#N/A</v>
      </c>
      <c r="BJ137" s="93" t="e">
        <f ca="true">+IF(AND(ISNUMBER(OFFSET('Hygiene Data'!$G$7,0,10*ROW('Hygiene Data'!G131))),'Data Summary'!DY137="Yes"),OFFSET('Hygiene Data'!$G$7,0,10*ROW('Hygiene Data'!G131)),NA())</f>
        <v>#N/A</v>
      </c>
      <c r="BK137" s="93" t="e">
        <f ca="true">+IF(AND(ISNUMBER(OFFSET('Hygiene Data'!$G$9,0,10*ROW('Hygiene Data'!G131))),'Data Summary'!DZ137="Yes"),OFFSET('Hygiene Data'!$G$9,0,10*ROW('Hygiene Data'!G131)),NA())</f>
        <v>#N/A</v>
      </c>
      <c r="BL137" s="93" t="e">
        <f ca="true">+IF(AND(ISNUMBER(OFFSET('Hygiene Data'!$H$5,0,10*ROW('Hygiene Data'!H131))),'Data Summary'!EA137="Yes"),OFFSET('Hygiene Data'!$H$5,0,10*ROW('Hygiene Data'!H131)),NA())</f>
        <v>#N/A</v>
      </c>
      <c r="BM137" s="93" t="e">
        <f ca="true">+IF(AND(ISNUMBER(OFFSET('Hygiene Data'!$H$7,0,10*ROW('Hygiene Data'!H131))),'Data Summary'!EB137="Yes"),OFFSET('Hygiene Data'!$H$7,0,10*ROW('Hygiene Data'!H131)),NA())</f>
        <v>#N/A</v>
      </c>
      <c r="BN137" s="93" t="e">
        <f ca="true">+IF(AND(ISNUMBER(OFFSET('Hygiene Data'!$H$9,0,10*ROW('Hygiene Data'!H131))),'Data Summary'!EC137="Yes"),OFFSET('Hygiene Data'!$H$9,0,10*ROW('Hygiene Data'!H131)),NA())</f>
        <v>#N/A</v>
      </c>
      <c r="BO137" s="93" t="e">
        <f ca="true">+IF(AND(ISNUMBER(OFFSET('Hygiene Data'!$I$5,0,10*ROW('Hygiene Data'!I131))),'Data Summary'!ED137="Yes"),OFFSET('Hygiene Data'!$I$5,0,10*ROW('Hygiene Data'!I131)),NA())</f>
        <v>#N/A</v>
      </c>
      <c r="BP137" s="93" t="e">
        <f ca="true">+IF(AND(ISNUMBER(OFFSET('Hygiene Data'!$I$7,0,10*ROW('Hygiene Data'!I131))),'Data Summary'!EE137="Yes"),OFFSET('Hygiene Data'!$I$7,0,10*ROW('Hygiene Data'!I131)),NA())</f>
        <v>#N/A</v>
      </c>
      <c r="BQ137" s="93" t="e">
        <f ca="true">+IF(AND(ISNUMBER(OFFSET('Hygiene Data'!$I$9,0,10*ROW('Hygiene Data'!I131))),'Data Summary'!EF137="Yes"),OFFSET('Hygiene Data'!$I$9,0,10*ROW('Hygiene Data'!I131)),NA())</f>
        <v>#N/A</v>
      </c>
    </row>
    <row xmlns:x14ac="http://schemas.microsoft.com/office/spreadsheetml/2009/9/ac" r="138" x14ac:dyDescent="0.2">
      <c r="A138" s="329" t="e">
        <f ca="true">+RIGHT('Data Summary'!A138,LEN('Data Summary'!A138)-9)</f>
        <v>#VALUE!</v>
      </c>
      <c r="B138" s="35" t="str">
        <f ca="true">+IF(ISTEXT('Data Summary'!B138),'Data Summary'!B138,"")</f>
        <v/>
      </c>
      <c r="C138" s="328" t="e">
        <f ca="true">+VALUE('Data Summary'!C138)</f>
        <v>#VALUE!</v>
      </c>
      <c r="D138" s="91" t="e">
        <f ca="true">+IF(AND(ISNUMBER(OFFSET('Water Data'!$D$4,0,10*ROW('Water Data'!D132))),'Data Summary'!BS138="Yes"),100-OFFSET('Water Data'!$D$4,0,10*ROW('Water Data'!D132)),NA())</f>
        <v>#N/A</v>
      </c>
      <c r="E138" s="91" t="e">
        <f ca="true">+IF(AND(ISNUMBER(OFFSET('Water Data'!$D$6,0,10*ROW('Water Data'!D132))),'Data Summary'!BT138="Yes"),OFFSET('Water Data'!$D$6,0,10*ROW('Water Data'!D132)),NA())</f>
        <v>#N/A</v>
      </c>
      <c r="F138" s="91" t="e">
        <f ca="true">+IF(AND(ISNUMBER(OFFSET('Water Data'!$D$9,0,10*ROW('Water Data'!D132))),'Data Summary'!BU138="Yes"),OFFSET('Water Data'!$D$9,0,10*ROW('Water Data'!D132)),NA())</f>
        <v>#N/A</v>
      </c>
      <c r="G138" s="91" t="e">
        <f ca="true">+IF(AND(ISNUMBER(OFFSET('Water Data'!$E$4,0,10*ROW('Water Data'!E132))),'Data Summary'!BV138="Yes"),100-OFFSET('Water Data'!$E$4,0,10*ROW('Water Data'!E132)),NA())</f>
        <v>#N/A</v>
      </c>
      <c r="H138" s="91" t="e">
        <f ca="true">+IF(AND(ISNUMBER(OFFSET('Water Data'!$E$6,0,10*ROW('Water Data'!E132))),'Data Summary'!BW138="Yes"),OFFSET('Water Data'!$E$6,0,10*ROW('Water Data'!E132)),NA())</f>
        <v>#N/A</v>
      </c>
      <c r="I138" s="91" t="e">
        <f ca="true">+IF(AND(ISNUMBER(OFFSET('Water Data'!$E$9,0,10*ROW('Water Data'!E132))),'Data Summary'!BX138="Yes"),OFFSET('Water Data'!$E$9,0,10*ROW('Water Data'!E132)),NA())</f>
        <v>#N/A</v>
      </c>
      <c r="J138" s="91" t="e">
        <f ca="true">+IF(AND(ISNUMBER(OFFSET('Water Data'!$F$4,0,10*ROW('Water Data'!F132))),'Data Summary'!BY138="Yes"),100-OFFSET('Water Data'!$F$4,0,10*ROW('Water Data'!F132)),NA())</f>
        <v>#N/A</v>
      </c>
      <c r="K138" s="91" t="e">
        <f ca="true">+IF(AND(ISNUMBER(OFFSET('Water Data'!$F$6,0,10*ROW('Water Data'!F132))),'Data Summary'!BZ138="Yes"),OFFSET('Water Data'!$F$6,0,10*ROW('Water Data'!F132)),NA())</f>
        <v>#N/A</v>
      </c>
      <c r="L138" s="91" t="e">
        <f ca="true">+IF(AND(ISNUMBER(OFFSET('Water Data'!$F$9,0,10*ROW('Water Data'!F132))),'Data Summary'!CA138="Yes"),OFFSET('Water Data'!$F$9,0,10*ROW('Water Data'!F132)),NA())</f>
        <v>#N/A</v>
      </c>
      <c r="M138" s="91" t="e">
        <f ca="true">+IF(AND(ISNUMBER(OFFSET('Water Data'!$G$4,0,10*ROW('Water Data'!G132))),'Data Summary'!CB138="Yes"),100-OFFSET('Water Data'!$G$4,0,10*ROW('Water Data'!G132)),NA())</f>
        <v>#N/A</v>
      </c>
      <c r="N138" s="91" t="e">
        <f ca="true">+IF(AND(ISNUMBER(OFFSET('Water Data'!$G$6,0,10*ROW('Water Data'!G132))),'Data Summary'!CC138="Yes"),OFFSET('Water Data'!$G$6,0,10*ROW('Water Data'!G132)),NA())</f>
        <v>#N/A</v>
      </c>
      <c r="O138" s="91" t="e">
        <f ca="true">+IF(AND(ISNUMBER(OFFSET('Water Data'!$G$9,0,10*ROW('Water Data'!G132))),'Data Summary'!CD138="Yes"),OFFSET('Water Data'!$G$9,0,10*ROW('Water Data'!G132)),NA())</f>
        <v>#N/A</v>
      </c>
      <c r="P138" s="91" t="e">
        <f ca="true">+IF(AND(ISNUMBER(OFFSET('Water Data'!$H$4,0,10*ROW('Water Data'!H132))),'Data Summary'!CE138="Yes"),100-OFFSET('Water Data'!$H$4,0,10*ROW('Water Data'!H132)),NA())</f>
        <v>#N/A</v>
      </c>
      <c r="Q138" s="91" t="e">
        <f ca="true">+IF(AND(ISNUMBER(OFFSET('Water Data'!$H$6,0,10*ROW('Water Data'!H132))),'Data Summary'!CF138="Yes"),OFFSET('Water Data'!$H$6,0,10*ROW('Water Data'!H132)),NA())</f>
        <v>#N/A</v>
      </c>
      <c r="R138" s="91" t="e">
        <f ca="true">+IF(AND(ISNUMBER(OFFSET('Water Data'!$H$9,0,10*ROW('Water Data'!H132))),'Data Summary'!CG138="Yes"),OFFSET('Water Data'!$H$9,0,10*ROW('Water Data'!H132)),NA())</f>
        <v>#N/A</v>
      </c>
      <c r="S138" s="91" t="e">
        <f ca="true">+IF(AND(ISNUMBER(OFFSET('Water Data'!$I$4,0,10*ROW('Water Data'!I132))),'Data Summary'!CH138="Yes"),100-OFFSET('Water Data'!$I$4,0,10*ROW('Water Data'!I132)),NA())</f>
        <v>#N/A</v>
      </c>
      <c r="T138" s="91" t="e">
        <f ca="true">+IF(AND(ISNUMBER(OFFSET('Water Data'!$I$6,0,10*ROW('Water Data'!I132))),'Data Summary'!CI138="Yes"),OFFSET('Water Data'!$I$6,0,10*ROW('Water Data'!I132)),NA())</f>
        <v>#N/A</v>
      </c>
      <c r="U138" s="91" t="e">
        <f ca="true">+IF(AND(ISNUMBER(OFFSET('Water Data'!$I$9,0,10*ROW('Water Data'!I132))),'Data Summary'!CJ138="Yes"),OFFSET('Water Data'!$I$9,0,10*ROW('Water Data'!I132)),NA())</f>
        <v>#N/A</v>
      </c>
      <c r="V138" s="92" t="e">
        <f ca="true">+IF(AND(ISNUMBER(OFFSET('Sanitation Data'!$D$4,0,10*ROW('Sanitation Data'!D132))),'Data Summary'!CK138="Yes"),100-OFFSET('Sanitation Data'!$D$4,0,10*ROW('Sanitation Data'!D132)),NA())</f>
        <v>#N/A</v>
      </c>
      <c r="W138" s="92" t="e">
        <f ca="true">+IF(AND(ISNUMBER(OFFSET('Sanitation Data'!$D$6,0,10*ROW('Sanitation Data'!D132))),'Data Summary'!CL138="Yes"),OFFSET('Sanitation Data'!$D$6,0,10*ROW('Sanitation Data'!D132)),NA())</f>
        <v>#N/A</v>
      </c>
      <c r="X138" s="92" t="e">
        <f ca="true">+IF(AND(ISNUMBER(OFFSET('Sanitation Data'!$D$10,0,10*ROW('Sanitation Data'!D132))),'Data Summary'!CM138="Yes"),OFFSET('Sanitation Data'!$D$10,0,10*ROW('Sanitation Data'!D132)),NA())</f>
        <v>#N/A</v>
      </c>
      <c r="Y138" s="92" t="e">
        <f ca="true">+IF(AND(ISNUMBER(OFFSET('Sanitation Data'!$D$11,0,10*ROW('Sanitation Data'!D132))),'Data Summary'!CN138="Yes"),OFFSET('Sanitation Data'!$D$11,0,10*ROW('Sanitation Data'!D132)),NA())</f>
        <v>#N/A</v>
      </c>
      <c r="Z138" s="92" t="e">
        <f ca="true">+IF(AND(ISNUMBER(OFFSET('Sanitation Data'!$D$12,0,10*ROW('Sanitation Data'!D132))),'Data Summary'!CO138="Yes"),OFFSET('Sanitation Data'!$D$12,0,10*ROW('Sanitation Data'!D132)),NA())</f>
        <v>#N/A</v>
      </c>
      <c r="AA138" s="92" t="e">
        <f ca="true">+IF(AND(ISNUMBER(OFFSET('Sanitation Data'!$E$4,0,10*ROW('Sanitation Data'!E132))),'Data Summary'!CP138="Yes"),100-OFFSET('Sanitation Data'!$E$4,0,10*ROW('Sanitation Data'!E132)),NA())</f>
        <v>#N/A</v>
      </c>
      <c r="AB138" s="92" t="e">
        <f ca="true">+IF(AND(ISNUMBER(OFFSET('Sanitation Data'!$E$6,0,10*ROW('Sanitation Data'!E132))),'Data Summary'!CQ138="Yes"),OFFSET('Sanitation Data'!$E$6,0,10*ROW('Sanitation Data'!E132)),NA())</f>
        <v>#N/A</v>
      </c>
      <c r="AC138" s="92" t="e">
        <f ca="true">+IF(AND(ISNUMBER(OFFSET('Sanitation Data'!$E$10,0,10*ROW('Sanitation Data'!E132))),'Data Summary'!CR138="Yes"),OFFSET('Sanitation Data'!$E$10,0,10*ROW('Sanitation Data'!E132)),NA())</f>
        <v>#N/A</v>
      </c>
      <c r="AD138" s="92" t="e">
        <f ca="true">+IF(AND(ISNUMBER(OFFSET('Sanitation Data'!$E$11,0,10*ROW('Sanitation Data'!E132))),'Data Summary'!CS138="Yes"),OFFSET('Sanitation Data'!$E$11,0,10*ROW('Sanitation Data'!E132)),NA())</f>
        <v>#N/A</v>
      </c>
      <c r="AE138" s="92" t="e">
        <f ca="true">+IF(AND(ISNUMBER(OFFSET('Sanitation Data'!$E$12,0,10*ROW('Sanitation Data'!E132))),'Data Summary'!CT138="Yes"),OFFSET('Sanitation Data'!$E$12,0,10*ROW('Sanitation Data'!E132)),NA())</f>
        <v>#N/A</v>
      </c>
      <c r="AF138" s="92" t="e">
        <f ca="true">+IF(AND(ISNUMBER(OFFSET('Sanitation Data'!$F$4,0,10*ROW('Sanitation Data'!F132))),'Data Summary'!CU138="Yes"),100-OFFSET('Sanitation Data'!$F$4,0,10*ROW('Sanitation Data'!F132)),NA())</f>
        <v>#N/A</v>
      </c>
      <c r="AG138" s="92" t="e">
        <f ca="true">+IF(AND(ISNUMBER(OFFSET('Sanitation Data'!$F$6,0,10*ROW('Sanitation Data'!F132))),'Data Summary'!CV138="Yes"),OFFSET('Sanitation Data'!$F$6,0,10*ROW('Sanitation Data'!F132)),NA())</f>
        <v>#N/A</v>
      </c>
      <c r="AH138" s="92" t="e">
        <f ca="true">+IF(AND(ISNUMBER(OFFSET('Sanitation Data'!$F$10,0,10*ROW('Sanitation Data'!F132))),'Data Summary'!CW138="Yes"),OFFSET('Sanitation Data'!$F$10,0,10*ROW('Sanitation Data'!F132)),NA())</f>
        <v>#N/A</v>
      </c>
      <c r="AI138" s="92" t="e">
        <f ca="true">+IF(AND(ISNUMBER(OFFSET('Sanitation Data'!$F$11,0,10*ROW('Sanitation Data'!F132))),'Data Summary'!CX138="Yes"),OFFSET('Sanitation Data'!$F$11,0,10*ROW('Sanitation Data'!F132)),NA())</f>
        <v>#N/A</v>
      </c>
      <c r="AJ138" s="92" t="e">
        <f ca="true">+IF(AND(ISNUMBER(OFFSET('Sanitation Data'!$F$12,0,10*ROW('Sanitation Data'!F132))),'Data Summary'!CY138="Yes"),OFFSET('Sanitation Data'!$F$12,0,10*ROW('Sanitation Data'!F132)),NA())</f>
        <v>#N/A</v>
      </c>
      <c r="AK138" s="92" t="e">
        <f ca="true">+IF(AND(ISNUMBER(OFFSET('Sanitation Data'!$G$4,0,10*ROW('Sanitation Data'!G132))),'Data Summary'!CZ138="Yes"),100-OFFSET('Sanitation Data'!$G$4,0,10*ROW('Sanitation Data'!G132)),NA())</f>
        <v>#N/A</v>
      </c>
      <c r="AL138" s="92" t="e">
        <f ca="true">+IF(AND(ISNUMBER(OFFSET('Sanitation Data'!$G$6,0,10*ROW('Sanitation Data'!G132))),'Data Summary'!DA138="Yes"),OFFSET('Sanitation Data'!$G$6,0,10*ROW('Sanitation Data'!G132)),NA())</f>
        <v>#N/A</v>
      </c>
      <c r="AM138" s="92" t="e">
        <f ca="true">+IF(AND(ISNUMBER(OFFSET('Sanitation Data'!$G$10,0,10*ROW('Sanitation Data'!G132))),'Data Summary'!DB138="Yes"),OFFSET('Sanitation Data'!$G$10,0,10*ROW('Sanitation Data'!G132)),NA())</f>
        <v>#N/A</v>
      </c>
      <c r="AN138" s="92" t="e">
        <f ca="true">+IF(AND(ISNUMBER(OFFSET('Sanitation Data'!$G$11,0,10*ROW('Sanitation Data'!G132))),'Data Summary'!DC138="Yes"),OFFSET('Sanitation Data'!$G$11,0,10*ROW('Sanitation Data'!G132)),NA())</f>
        <v>#N/A</v>
      </c>
      <c r="AO138" s="92" t="e">
        <f ca="true">+IF(AND(ISNUMBER(OFFSET('Sanitation Data'!$G$12,0,10*ROW('Sanitation Data'!G132))),'Data Summary'!DD138="Yes"),OFFSET('Sanitation Data'!$G$12,0,10*ROW('Sanitation Data'!G132)),NA())</f>
        <v>#N/A</v>
      </c>
      <c r="AP138" s="92" t="e">
        <f ca="true">+IF(AND(ISNUMBER(OFFSET('Sanitation Data'!$H$4,0,10*ROW('Sanitation Data'!H132))),'Data Summary'!DE138="Yes"),100-OFFSET('Sanitation Data'!$H$4,0,10*ROW('Sanitation Data'!H132)),NA())</f>
        <v>#N/A</v>
      </c>
      <c r="AQ138" s="92" t="e">
        <f ca="true">+IF(AND(ISNUMBER(OFFSET('Sanitation Data'!$H$6,0,10*ROW('Sanitation Data'!H132))),'Data Summary'!DF138="Yes"),OFFSET('Sanitation Data'!$H$6,0,10*ROW('Sanitation Data'!H132)),NA())</f>
        <v>#N/A</v>
      </c>
      <c r="AR138" s="92" t="e">
        <f ca="true">+IF(AND(ISNUMBER(OFFSET('Sanitation Data'!$H$10,0,10*ROW('Sanitation Data'!H132))),'Data Summary'!DG138="Yes"),OFFSET('Sanitation Data'!$H$10,0,10*ROW('Sanitation Data'!H132)),NA())</f>
        <v>#N/A</v>
      </c>
      <c r="AS138" s="92" t="e">
        <f ca="true">+IF(AND(ISNUMBER(OFFSET('Sanitation Data'!$H$11,0,10*ROW('Sanitation Data'!H132))),'Data Summary'!DH138="Yes"),OFFSET('Sanitation Data'!$H$11,0,10*ROW('Sanitation Data'!H132)),NA())</f>
        <v>#N/A</v>
      </c>
      <c r="AT138" s="92" t="e">
        <f ca="true">+IF(AND(ISNUMBER(OFFSET('Sanitation Data'!$H$12,0,10*ROW('Sanitation Data'!H132))),'Data Summary'!DI138="Yes"),OFFSET('Sanitation Data'!$H$12,0,10*ROW('Sanitation Data'!H132)),NA())</f>
        <v>#N/A</v>
      </c>
      <c r="AU138" s="92" t="e">
        <f ca="true">+IF(AND(ISNUMBER(OFFSET('Sanitation Data'!$I$4,0,10*ROW('Sanitation Data'!I132))),'Data Summary'!DJ138="Yes"),100-OFFSET('Sanitation Data'!$I$4,0,10*ROW('Sanitation Data'!I132)),NA())</f>
        <v>#N/A</v>
      </c>
      <c r="AV138" s="92" t="e">
        <f ca="true">+IF(AND(ISNUMBER(OFFSET('Sanitation Data'!$I$6,0,10*ROW('Sanitation Data'!I132))),'Data Summary'!DK138="Yes"),OFFSET('Sanitation Data'!$I$6,0,10*ROW('Sanitation Data'!I132)),NA())</f>
        <v>#N/A</v>
      </c>
      <c r="AW138" s="92" t="e">
        <f ca="true">+IF(AND(ISNUMBER(OFFSET('Sanitation Data'!$I$10,0,10*ROW('Sanitation Data'!I132))),'Data Summary'!DL138="Yes"),OFFSET('Sanitation Data'!$I$10,0,10*ROW('Sanitation Data'!I132)),NA())</f>
        <v>#N/A</v>
      </c>
      <c r="AX138" s="92" t="e">
        <f ca="true">+IF(AND(ISNUMBER(OFFSET('Sanitation Data'!$I$11,0,10*ROW('Sanitation Data'!I132))),'Data Summary'!DM138="Yes"),OFFSET('Sanitation Data'!$I$11,0,10*ROW('Sanitation Data'!I132)),NA())</f>
        <v>#N/A</v>
      </c>
      <c r="AY138" s="92" t="e">
        <f ca="true">+IF(AND(ISNUMBER(OFFSET('Sanitation Data'!$I$12,0,10*ROW('Sanitation Data'!I132))),'Data Summary'!DN138="Yes"),OFFSET('Sanitation Data'!$I$12,0,10*ROW('Sanitation Data'!I132)),NA())</f>
        <v>#N/A</v>
      </c>
      <c r="AZ138" s="93" t="e">
        <f ca="true">+IF(AND(ISNUMBER(OFFSET('Hygiene Data'!$D$5,0,10*ROW('Hygiene Data'!D132))),'Data Summary'!DO138="Yes"),OFFSET('Hygiene Data'!$D$5,0,10*ROW('Hygiene Data'!D132)),NA())</f>
        <v>#N/A</v>
      </c>
      <c r="BA138" s="93" t="e">
        <f ca="true">+IF(AND(ISNUMBER(OFFSET('Hygiene Data'!$D$7,0,10*ROW('Hygiene Data'!D132))),'Data Summary'!DP138="Yes"),OFFSET('Hygiene Data'!$D$7,0,10*ROW('Hygiene Data'!D132)),NA())</f>
        <v>#N/A</v>
      </c>
      <c r="BB138" s="93" t="e">
        <f ca="true">+IF(AND(ISNUMBER(OFFSET('Hygiene Data'!$D$9,0,10*ROW('Hygiene Data'!D132))),'Data Summary'!DQ138="Yes"),OFFSET('Hygiene Data'!$D$9,0,10*ROW('Hygiene Data'!D132)),NA())</f>
        <v>#N/A</v>
      </c>
      <c r="BC138" s="93" t="e">
        <f ca="true">+IF(AND(ISNUMBER(OFFSET('Hygiene Data'!$E$5,0,10*ROW('Hygiene Data'!E132))),'Data Summary'!DR138="Yes"),OFFSET('Hygiene Data'!$E$5,0,10*ROW('Hygiene Data'!E132)),NA())</f>
        <v>#N/A</v>
      </c>
      <c r="BD138" s="93" t="e">
        <f ca="true">+IF(AND(ISNUMBER(OFFSET('Hygiene Data'!$E$7,0,10*ROW('Hygiene Data'!E132))),'Data Summary'!DS138="Yes"),OFFSET('Hygiene Data'!$E$7,0,10*ROW('Hygiene Data'!E132)),NA())</f>
        <v>#N/A</v>
      </c>
      <c r="BE138" s="93" t="e">
        <f ca="true">+IF(AND(ISNUMBER(OFFSET('Hygiene Data'!$E$9,0,10*ROW('Hygiene Data'!E132))),'Data Summary'!DT138="Yes"),OFFSET('Hygiene Data'!$E$9,0,10*ROW('Hygiene Data'!E132)),NA())</f>
        <v>#N/A</v>
      </c>
      <c r="BF138" s="93" t="e">
        <f ca="true">+IF(AND(ISNUMBER(OFFSET('Hygiene Data'!$F$5,0,10*ROW('Hygiene Data'!F132))),'Data Summary'!DU138="Yes"),OFFSET('Hygiene Data'!$F$5,0,10*ROW('Hygiene Data'!F132)),NA())</f>
        <v>#N/A</v>
      </c>
      <c r="BG138" s="93" t="e">
        <f ca="true">+IF(AND(ISNUMBER(OFFSET('Hygiene Data'!$F$7,0,10*ROW('Hygiene Data'!F132))),'Data Summary'!DV138="Yes"),OFFSET('Hygiene Data'!$F$7,0,10*ROW('Hygiene Data'!F132)),NA())</f>
        <v>#N/A</v>
      </c>
      <c r="BH138" s="93" t="e">
        <f ca="true">+IF(AND(ISNUMBER(OFFSET('Hygiene Data'!$F$9,0,10*ROW('Hygiene Data'!F132))),'Data Summary'!DW138="Yes"),OFFSET('Hygiene Data'!$F$9,0,10*ROW('Hygiene Data'!F132)),NA())</f>
        <v>#N/A</v>
      </c>
      <c r="BI138" s="93" t="e">
        <f ca="true">+IF(AND(ISNUMBER(OFFSET('Hygiene Data'!$G$5,0,10*ROW('Hygiene Data'!G132))),'Data Summary'!DX138="Yes"),OFFSET('Hygiene Data'!$G$5,0,10*ROW('Hygiene Data'!G132)),NA())</f>
        <v>#N/A</v>
      </c>
      <c r="BJ138" s="93" t="e">
        <f ca="true">+IF(AND(ISNUMBER(OFFSET('Hygiene Data'!$G$7,0,10*ROW('Hygiene Data'!G132))),'Data Summary'!DY138="Yes"),OFFSET('Hygiene Data'!$G$7,0,10*ROW('Hygiene Data'!G132)),NA())</f>
        <v>#N/A</v>
      </c>
      <c r="BK138" s="93" t="e">
        <f ca="true">+IF(AND(ISNUMBER(OFFSET('Hygiene Data'!$G$9,0,10*ROW('Hygiene Data'!G132))),'Data Summary'!DZ138="Yes"),OFFSET('Hygiene Data'!$G$9,0,10*ROW('Hygiene Data'!G132)),NA())</f>
        <v>#N/A</v>
      </c>
      <c r="BL138" s="93" t="e">
        <f ca="true">+IF(AND(ISNUMBER(OFFSET('Hygiene Data'!$H$5,0,10*ROW('Hygiene Data'!H132))),'Data Summary'!EA138="Yes"),OFFSET('Hygiene Data'!$H$5,0,10*ROW('Hygiene Data'!H132)),NA())</f>
        <v>#N/A</v>
      </c>
      <c r="BM138" s="93" t="e">
        <f ca="true">+IF(AND(ISNUMBER(OFFSET('Hygiene Data'!$H$7,0,10*ROW('Hygiene Data'!H132))),'Data Summary'!EB138="Yes"),OFFSET('Hygiene Data'!$H$7,0,10*ROW('Hygiene Data'!H132)),NA())</f>
        <v>#N/A</v>
      </c>
      <c r="BN138" s="93" t="e">
        <f ca="true">+IF(AND(ISNUMBER(OFFSET('Hygiene Data'!$H$9,0,10*ROW('Hygiene Data'!H132))),'Data Summary'!EC138="Yes"),OFFSET('Hygiene Data'!$H$9,0,10*ROW('Hygiene Data'!H132)),NA())</f>
        <v>#N/A</v>
      </c>
      <c r="BO138" s="93" t="e">
        <f ca="true">+IF(AND(ISNUMBER(OFFSET('Hygiene Data'!$I$5,0,10*ROW('Hygiene Data'!I132))),'Data Summary'!ED138="Yes"),OFFSET('Hygiene Data'!$I$5,0,10*ROW('Hygiene Data'!I132)),NA())</f>
        <v>#N/A</v>
      </c>
      <c r="BP138" s="93" t="e">
        <f ca="true">+IF(AND(ISNUMBER(OFFSET('Hygiene Data'!$I$7,0,10*ROW('Hygiene Data'!I132))),'Data Summary'!EE138="Yes"),OFFSET('Hygiene Data'!$I$7,0,10*ROW('Hygiene Data'!I132)),NA())</f>
        <v>#N/A</v>
      </c>
      <c r="BQ138" s="93" t="e">
        <f ca="true">+IF(AND(ISNUMBER(OFFSET('Hygiene Data'!$I$9,0,10*ROW('Hygiene Data'!I132))),'Data Summary'!EF138="Yes"),OFFSET('Hygiene Data'!$I$9,0,10*ROW('Hygiene Data'!I132)),NA())</f>
        <v>#N/A</v>
      </c>
    </row>
    <row xmlns:x14ac="http://schemas.microsoft.com/office/spreadsheetml/2009/9/ac" r="139" x14ac:dyDescent="0.2">
      <c r="A139" s="329" t="e">
        <f ca="true">+RIGHT('Data Summary'!A139,LEN('Data Summary'!A139)-9)</f>
        <v>#VALUE!</v>
      </c>
      <c r="B139" s="35" t="str">
        <f ca="true">+IF(ISTEXT('Data Summary'!B139),'Data Summary'!B139,"")</f>
        <v/>
      </c>
      <c r="C139" s="328" t="e">
        <f ca="true">+VALUE('Data Summary'!C139)</f>
        <v>#VALUE!</v>
      </c>
      <c r="D139" s="91" t="e">
        <f ca="true">+IF(AND(ISNUMBER(OFFSET('Water Data'!$D$4,0,10*ROW('Water Data'!D133))),'Data Summary'!BS139="Yes"),100-OFFSET('Water Data'!$D$4,0,10*ROW('Water Data'!D133)),NA())</f>
        <v>#N/A</v>
      </c>
      <c r="E139" s="91" t="e">
        <f ca="true">+IF(AND(ISNUMBER(OFFSET('Water Data'!$D$6,0,10*ROW('Water Data'!D133))),'Data Summary'!BT139="Yes"),OFFSET('Water Data'!$D$6,0,10*ROW('Water Data'!D133)),NA())</f>
        <v>#N/A</v>
      </c>
      <c r="F139" s="91" t="e">
        <f ca="true">+IF(AND(ISNUMBER(OFFSET('Water Data'!$D$9,0,10*ROW('Water Data'!D133))),'Data Summary'!BU139="Yes"),OFFSET('Water Data'!$D$9,0,10*ROW('Water Data'!D133)),NA())</f>
        <v>#N/A</v>
      </c>
      <c r="G139" s="91" t="e">
        <f ca="true">+IF(AND(ISNUMBER(OFFSET('Water Data'!$E$4,0,10*ROW('Water Data'!E133))),'Data Summary'!BV139="Yes"),100-OFFSET('Water Data'!$E$4,0,10*ROW('Water Data'!E133)),NA())</f>
        <v>#N/A</v>
      </c>
      <c r="H139" s="91" t="e">
        <f ca="true">+IF(AND(ISNUMBER(OFFSET('Water Data'!$E$6,0,10*ROW('Water Data'!E133))),'Data Summary'!BW139="Yes"),OFFSET('Water Data'!$E$6,0,10*ROW('Water Data'!E133)),NA())</f>
        <v>#N/A</v>
      </c>
      <c r="I139" s="91" t="e">
        <f ca="true">+IF(AND(ISNUMBER(OFFSET('Water Data'!$E$9,0,10*ROW('Water Data'!E133))),'Data Summary'!BX139="Yes"),OFFSET('Water Data'!$E$9,0,10*ROW('Water Data'!E133)),NA())</f>
        <v>#N/A</v>
      </c>
      <c r="J139" s="91" t="e">
        <f ca="true">+IF(AND(ISNUMBER(OFFSET('Water Data'!$F$4,0,10*ROW('Water Data'!F133))),'Data Summary'!BY139="Yes"),100-OFFSET('Water Data'!$F$4,0,10*ROW('Water Data'!F133)),NA())</f>
        <v>#N/A</v>
      </c>
      <c r="K139" s="91" t="e">
        <f ca="true">+IF(AND(ISNUMBER(OFFSET('Water Data'!$F$6,0,10*ROW('Water Data'!F133))),'Data Summary'!BZ139="Yes"),OFFSET('Water Data'!$F$6,0,10*ROW('Water Data'!F133)),NA())</f>
        <v>#N/A</v>
      </c>
      <c r="L139" s="91" t="e">
        <f ca="true">+IF(AND(ISNUMBER(OFFSET('Water Data'!$F$9,0,10*ROW('Water Data'!F133))),'Data Summary'!CA139="Yes"),OFFSET('Water Data'!$F$9,0,10*ROW('Water Data'!F133)),NA())</f>
        <v>#N/A</v>
      </c>
      <c r="M139" s="91" t="e">
        <f ca="true">+IF(AND(ISNUMBER(OFFSET('Water Data'!$G$4,0,10*ROW('Water Data'!G133))),'Data Summary'!CB139="Yes"),100-OFFSET('Water Data'!$G$4,0,10*ROW('Water Data'!G133)),NA())</f>
        <v>#N/A</v>
      </c>
      <c r="N139" s="91" t="e">
        <f ca="true">+IF(AND(ISNUMBER(OFFSET('Water Data'!$G$6,0,10*ROW('Water Data'!G133))),'Data Summary'!CC139="Yes"),OFFSET('Water Data'!$G$6,0,10*ROW('Water Data'!G133)),NA())</f>
        <v>#N/A</v>
      </c>
      <c r="O139" s="91" t="e">
        <f ca="true">+IF(AND(ISNUMBER(OFFSET('Water Data'!$G$9,0,10*ROW('Water Data'!G133))),'Data Summary'!CD139="Yes"),OFFSET('Water Data'!$G$9,0,10*ROW('Water Data'!G133)),NA())</f>
        <v>#N/A</v>
      </c>
      <c r="P139" s="91" t="e">
        <f ca="true">+IF(AND(ISNUMBER(OFFSET('Water Data'!$H$4,0,10*ROW('Water Data'!H133))),'Data Summary'!CE139="Yes"),100-OFFSET('Water Data'!$H$4,0,10*ROW('Water Data'!H133)),NA())</f>
        <v>#N/A</v>
      </c>
      <c r="Q139" s="91" t="e">
        <f ca="true">+IF(AND(ISNUMBER(OFFSET('Water Data'!$H$6,0,10*ROW('Water Data'!H133))),'Data Summary'!CF139="Yes"),OFFSET('Water Data'!$H$6,0,10*ROW('Water Data'!H133)),NA())</f>
        <v>#N/A</v>
      </c>
      <c r="R139" s="91" t="e">
        <f ca="true">+IF(AND(ISNUMBER(OFFSET('Water Data'!$H$9,0,10*ROW('Water Data'!H133))),'Data Summary'!CG139="Yes"),OFFSET('Water Data'!$H$9,0,10*ROW('Water Data'!H133)),NA())</f>
        <v>#N/A</v>
      </c>
      <c r="S139" s="91" t="e">
        <f ca="true">+IF(AND(ISNUMBER(OFFSET('Water Data'!$I$4,0,10*ROW('Water Data'!I133))),'Data Summary'!CH139="Yes"),100-OFFSET('Water Data'!$I$4,0,10*ROW('Water Data'!I133)),NA())</f>
        <v>#N/A</v>
      </c>
      <c r="T139" s="91" t="e">
        <f ca="true">+IF(AND(ISNUMBER(OFFSET('Water Data'!$I$6,0,10*ROW('Water Data'!I133))),'Data Summary'!CI139="Yes"),OFFSET('Water Data'!$I$6,0,10*ROW('Water Data'!I133)),NA())</f>
        <v>#N/A</v>
      </c>
      <c r="U139" s="91" t="e">
        <f ca="true">+IF(AND(ISNUMBER(OFFSET('Water Data'!$I$9,0,10*ROW('Water Data'!I133))),'Data Summary'!CJ139="Yes"),OFFSET('Water Data'!$I$9,0,10*ROW('Water Data'!I133)),NA())</f>
        <v>#N/A</v>
      </c>
      <c r="V139" s="92" t="e">
        <f ca="true">+IF(AND(ISNUMBER(OFFSET('Sanitation Data'!$D$4,0,10*ROW('Sanitation Data'!D133))),'Data Summary'!CK139="Yes"),100-OFFSET('Sanitation Data'!$D$4,0,10*ROW('Sanitation Data'!D133)),NA())</f>
        <v>#N/A</v>
      </c>
      <c r="W139" s="92" t="e">
        <f ca="true">+IF(AND(ISNUMBER(OFFSET('Sanitation Data'!$D$6,0,10*ROW('Sanitation Data'!D133))),'Data Summary'!CL139="Yes"),OFFSET('Sanitation Data'!$D$6,0,10*ROW('Sanitation Data'!D133)),NA())</f>
        <v>#N/A</v>
      </c>
      <c r="X139" s="92" t="e">
        <f ca="true">+IF(AND(ISNUMBER(OFFSET('Sanitation Data'!$D$10,0,10*ROW('Sanitation Data'!D133))),'Data Summary'!CM139="Yes"),OFFSET('Sanitation Data'!$D$10,0,10*ROW('Sanitation Data'!D133)),NA())</f>
        <v>#N/A</v>
      </c>
      <c r="Y139" s="92" t="e">
        <f ca="true">+IF(AND(ISNUMBER(OFFSET('Sanitation Data'!$D$11,0,10*ROW('Sanitation Data'!D133))),'Data Summary'!CN139="Yes"),OFFSET('Sanitation Data'!$D$11,0,10*ROW('Sanitation Data'!D133)),NA())</f>
        <v>#N/A</v>
      </c>
      <c r="Z139" s="92" t="e">
        <f ca="true">+IF(AND(ISNUMBER(OFFSET('Sanitation Data'!$D$12,0,10*ROW('Sanitation Data'!D133))),'Data Summary'!CO139="Yes"),OFFSET('Sanitation Data'!$D$12,0,10*ROW('Sanitation Data'!D133)),NA())</f>
        <v>#N/A</v>
      </c>
      <c r="AA139" s="92" t="e">
        <f ca="true">+IF(AND(ISNUMBER(OFFSET('Sanitation Data'!$E$4,0,10*ROW('Sanitation Data'!E133))),'Data Summary'!CP139="Yes"),100-OFFSET('Sanitation Data'!$E$4,0,10*ROW('Sanitation Data'!E133)),NA())</f>
        <v>#N/A</v>
      </c>
      <c r="AB139" s="92" t="e">
        <f ca="true">+IF(AND(ISNUMBER(OFFSET('Sanitation Data'!$E$6,0,10*ROW('Sanitation Data'!E133))),'Data Summary'!CQ139="Yes"),OFFSET('Sanitation Data'!$E$6,0,10*ROW('Sanitation Data'!E133)),NA())</f>
        <v>#N/A</v>
      </c>
      <c r="AC139" s="92" t="e">
        <f ca="true">+IF(AND(ISNUMBER(OFFSET('Sanitation Data'!$E$10,0,10*ROW('Sanitation Data'!E133))),'Data Summary'!CR139="Yes"),OFFSET('Sanitation Data'!$E$10,0,10*ROW('Sanitation Data'!E133)),NA())</f>
        <v>#N/A</v>
      </c>
      <c r="AD139" s="92" t="e">
        <f ca="true">+IF(AND(ISNUMBER(OFFSET('Sanitation Data'!$E$11,0,10*ROW('Sanitation Data'!E133))),'Data Summary'!CS139="Yes"),OFFSET('Sanitation Data'!$E$11,0,10*ROW('Sanitation Data'!E133)),NA())</f>
        <v>#N/A</v>
      </c>
      <c r="AE139" s="92" t="e">
        <f ca="true">+IF(AND(ISNUMBER(OFFSET('Sanitation Data'!$E$12,0,10*ROW('Sanitation Data'!E133))),'Data Summary'!CT139="Yes"),OFFSET('Sanitation Data'!$E$12,0,10*ROW('Sanitation Data'!E133)),NA())</f>
        <v>#N/A</v>
      </c>
      <c r="AF139" s="92" t="e">
        <f ca="true">+IF(AND(ISNUMBER(OFFSET('Sanitation Data'!$F$4,0,10*ROW('Sanitation Data'!F133))),'Data Summary'!CU139="Yes"),100-OFFSET('Sanitation Data'!$F$4,0,10*ROW('Sanitation Data'!F133)),NA())</f>
        <v>#N/A</v>
      </c>
      <c r="AG139" s="92" t="e">
        <f ca="true">+IF(AND(ISNUMBER(OFFSET('Sanitation Data'!$F$6,0,10*ROW('Sanitation Data'!F133))),'Data Summary'!CV139="Yes"),OFFSET('Sanitation Data'!$F$6,0,10*ROW('Sanitation Data'!F133)),NA())</f>
        <v>#N/A</v>
      </c>
      <c r="AH139" s="92" t="e">
        <f ca="true">+IF(AND(ISNUMBER(OFFSET('Sanitation Data'!$F$10,0,10*ROW('Sanitation Data'!F133))),'Data Summary'!CW139="Yes"),OFFSET('Sanitation Data'!$F$10,0,10*ROW('Sanitation Data'!F133)),NA())</f>
        <v>#N/A</v>
      </c>
      <c r="AI139" s="92" t="e">
        <f ca="true">+IF(AND(ISNUMBER(OFFSET('Sanitation Data'!$F$11,0,10*ROW('Sanitation Data'!F133))),'Data Summary'!CX139="Yes"),OFFSET('Sanitation Data'!$F$11,0,10*ROW('Sanitation Data'!F133)),NA())</f>
        <v>#N/A</v>
      </c>
      <c r="AJ139" s="92" t="e">
        <f ca="true">+IF(AND(ISNUMBER(OFFSET('Sanitation Data'!$F$12,0,10*ROW('Sanitation Data'!F133))),'Data Summary'!CY139="Yes"),OFFSET('Sanitation Data'!$F$12,0,10*ROW('Sanitation Data'!F133)),NA())</f>
        <v>#N/A</v>
      </c>
      <c r="AK139" s="92" t="e">
        <f ca="true">+IF(AND(ISNUMBER(OFFSET('Sanitation Data'!$G$4,0,10*ROW('Sanitation Data'!G133))),'Data Summary'!CZ139="Yes"),100-OFFSET('Sanitation Data'!$G$4,0,10*ROW('Sanitation Data'!G133)),NA())</f>
        <v>#N/A</v>
      </c>
      <c r="AL139" s="92" t="e">
        <f ca="true">+IF(AND(ISNUMBER(OFFSET('Sanitation Data'!$G$6,0,10*ROW('Sanitation Data'!G133))),'Data Summary'!DA139="Yes"),OFFSET('Sanitation Data'!$G$6,0,10*ROW('Sanitation Data'!G133)),NA())</f>
        <v>#N/A</v>
      </c>
      <c r="AM139" s="92" t="e">
        <f ca="true">+IF(AND(ISNUMBER(OFFSET('Sanitation Data'!$G$10,0,10*ROW('Sanitation Data'!G133))),'Data Summary'!DB139="Yes"),OFFSET('Sanitation Data'!$G$10,0,10*ROW('Sanitation Data'!G133)),NA())</f>
        <v>#N/A</v>
      </c>
      <c r="AN139" s="92" t="e">
        <f ca="true">+IF(AND(ISNUMBER(OFFSET('Sanitation Data'!$G$11,0,10*ROW('Sanitation Data'!G133))),'Data Summary'!DC139="Yes"),OFFSET('Sanitation Data'!$G$11,0,10*ROW('Sanitation Data'!G133)),NA())</f>
        <v>#N/A</v>
      </c>
      <c r="AO139" s="92" t="e">
        <f ca="true">+IF(AND(ISNUMBER(OFFSET('Sanitation Data'!$G$12,0,10*ROW('Sanitation Data'!G133))),'Data Summary'!DD139="Yes"),OFFSET('Sanitation Data'!$G$12,0,10*ROW('Sanitation Data'!G133)),NA())</f>
        <v>#N/A</v>
      </c>
      <c r="AP139" s="92" t="e">
        <f ca="true">+IF(AND(ISNUMBER(OFFSET('Sanitation Data'!$H$4,0,10*ROW('Sanitation Data'!H133))),'Data Summary'!DE139="Yes"),100-OFFSET('Sanitation Data'!$H$4,0,10*ROW('Sanitation Data'!H133)),NA())</f>
        <v>#N/A</v>
      </c>
      <c r="AQ139" s="92" t="e">
        <f ca="true">+IF(AND(ISNUMBER(OFFSET('Sanitation Data'!$H$6,0,10*ROW('Sanitation Data'!H133))),'Data Summary'!DF139="Yes"),OFFSET('Sanitation Data'!$H$6,0,10*ROW('Sanitation Data'!H133)),NA())</f>
        <v>#N/A</v>
      </c>
      <c r="AR139" s="92" t="e">
        <f ca="true">+IF(AND(ISNUMBER(OFFSET('Sanitation Data'!$H$10,0,10*ROW('Sanitation Data'!H133))),'Data Summary'!DG139="Yes"),OFFSET('Sanitation Data'!$H$10,0,10*ROW('Sanitation Data'!H133)),NA())</f>
        <v>#N/A</v>
      </c>
      <c r="AS139" s="92" t="e">
        <f ca="true">+IF(AND(ISNUMBER(OFFSET('Sanitation Data'!$H$11,0,10*ROW('Sanitation Data'!H133))),'Data Summary'!DH139="Yes"),OFFSET('Sanitation Data'!$H$11,0,10*ROW('Sanitation Data'!H133)),NA())</f>
        <v>#N/A</v>
      </c>
      <c r="AT139" s="92" t="e">
        <f ca="true">+IF(AND(ISNUMBER(OFFSET('Sanitation Data'!$H$12,0,10*ROW('Sanitation Data'!H133))),'Data Summary'!DI139="Yes"),OFFSET('Sanitation Data'!$H$12,0,10*ROW('Sanitation Data'!H133)),NA())</f>
        <v>#N/A</v>
      </c>
      <c r="AU139" s="92" t="e">
        <f ca="true">+IF(AND(ISNUMBER(OFFSET('Sanitation Data'!$I$4,0,10*ROW('Sanitation Data'!I133))),'Data Summary'!DJ139="Yes"),100-OFFSET('Sanitation Data'!$I$4,0,10*ROW('Sanitation Data'!I133)),NA())</f>
        <v>#N/A</v>
      </c>
      <c r="AV139" s="92" t="e">
        <f ca="true">+IF(AND(ISNUMBER(OFFSET('Sanitation Data'!$I$6,0,10*ROW('Sanitation Data'!I133))),'Data Summary'!DK139="Yes"),OFFSET('Sanitation Data'!$I$6,0,10*ROW('Sanitation Data'!I133)),NA())</f>
        <v>#N/A</v>
      </c>
      <c r="AW139" s="92" t="e">
        <f ca="true">+IF(AND(ISNUMBER(OFFSET('Sanitation Data'!$I$10,0,10*ROW('Sanitation Data'!I133))),'Data Summary'!DL139="Yes"),OFFSET('Sanitation Data'!$I$10,0,10*ROW('Sanitation Data'!I133)),NA())</f>
        <v>#N/A</v>
      </c>
      <c r="AX139" s="92" t="e">
        <f ca="true">+IF(AND(ISNUMBER(OFFSET('Sanitation Data'!$I$11,0,10*ROW('Sanitation Data'!I133))),'Data Summary'!DM139="Yes"),OFFSET('Sanitation Data'!$I$11,0,10*ROW('Sanitation Data'!I133)),NA())</f>
        <v>#N/A</v>
      </c>
      <c r="AY139" s="92" t="e">
        <f ca="true">+IF(AND(ISNUMBER(OFFSET('Sanitation Data'!$I$12,0,10*ROW('Sanitation Data'!I133))),'Data Summary'!DN139="Yes"),OFFSET('Sanitation Data'!$I$12,0,10*ROW('Sanitation Data'!I133)),NA())</f>
        <v>#N/A</v>
      </c>
      <c r="AZ139" s="93" t="e">
        <f ca="true">+IF(AND(ISNUMBER(OFFSET('Hygiene Data'!$D$5,0,10*ROW('Hygiene Data'!D133))),'Data Summary'!DO139="Yes"),OFFSET('Hygiene Data'!$D$5,0,10*ROW('Hygiene Data'!D133)),NA())</f>
        <v>#N/A</v>
      </c>
      <c r="BA139" s="93" t="e">
        <f ca="true">+IF(AND(ISNUMBER(OFFSET('Hygiene Data'!$D$7,0,10*ROW('Hygiene Data'!D133))),'Data Summary'!DP139="Yes"),OFFSET('Hygiene Data'!$D$7,0,10*ROW('Hygiene Data'!D133)),NA())</f>
        <v>#N/A</v>
      </c>
      <c r="BB139" s="93" t="e">
        <f ca="true">+IF(AND(ISNUMBER(OFFSET('Hygiene Data'!$D$9,0,10*ROW('Hygiene Data'!D133))),'Data Summary'!DQ139="Yes"),OFFSET('Hygiene Data'!$D$9,0,10*ROW('Hygiene Data'!D133)),NA())</f>
        <v>#N/A</v>
      </c>
      <c r="BC139" s="93" t="e">
        <f ca="true">+IF(AND(ISNUMBER(OFFSET('Hygiene Data'!$E$5,0,10*ROW('Hygiene Data'!E133))),'Data Summary'!DR139="Yes"),OFFSET('Hygiene Data'!$E$5,0,10*ROW('Hygiene Data'!E133)),NA())</f>
        <v>#N/A</v>
      </c>
      <c r="BD139" s="93" t="e">
        <f ca="true">+IF(AND(ISNUMBER(OFFSET('Hygiene Data'!$E$7,0,10*ROW('Hygiene Data'!E133))),'Data Summary'!DS139="Yes"),OFFSET('Hygiene Data'!$E$7,0,10*ROW('Hygiene Data'!E133)),NA())</f>
        <v>#N/A</v>
      </c>
      <c r="BE139" s="93" t="e">
        <f ca="true">+IF(AND(ISNUMBER(OFFSET('Hygiene Data'!$E$9,0,10*ROW('Hygiene Data'!E133))),'Data Summary'!DT139="Yes"),OFFSET('Hygiene Data'!$E$9,0,10*ROW('Hygiene Data'!E133)),NA())</f>
        <v>#N/A</v>
      </c>
      <c r="BF139" s="93" t="e">
        <f ca="true">+IF(AND(ISNUMBER(OFFSET('Hygiene Data'!$F$5,0,10*ROW('Hygiene Data'!F133))),'Data Summary'!DU139="Yes"),OFFSET('Hygiene Data'!$F$5,0,10*ROW('Hygiene Data'!F133)),NA())</f>
        <v>#N/A</v>
      </c>
      <c r="BG139" s="93" t="e">
        <f ca="true">+IF(AND(ISNUMBER(OFFSET('Hygiene Data'!$F$7,0,10*ROW('Hygiene Data'!F133))),'Data Summary'!DV139="Yes"),OFFSET('Hygiene Data'!$F$7,0,10*ROW('Hygiene Data'!F133)),NA())</f>
        <v>#N/A</v>
      </c>
      <c r="BH139" s="93" t="e">
        <f ca="true">+IF(AND(ISNUMBER(OFFSET('Hygiene Data'!$F$9,0,10*ROW('Hygiene Data'!F133))),'Data Summary'!DW139="Yes"),OFFSET('Hygiene Data'!$F$9,0,10*ROW('Hygiene Data'!F133)),NA())</f>
        <v>#N/A</v>
      </c>
      <c r="BI139" s="93" t="e">
        <f ca="true">+IF(AND(ISNUMBER(OFFSET('Hygiene Data'!$G$5,0,10*ROW('Hygiene Data'!G133))),'Data Summary'!DX139="Yes"),OFFSET('Hygiene Data'!$G$5,0,10*ROW('Hygiene Data'!G133)),NA())</f>
        <v>#N/A</v>
      </c>
      <c r="BJ139" s="93" t="e">
        <f ca="true">+IF(AND(ISNUMBER(OFFSET('Hygiene Data'!$G$7,0,10*ROW('Hygiene Data'!G133))),'Data Summary'!DY139="Yes"),OFFSET('Hygiene Data'!$G$7,0,10*ROW('Hygiene Data'!G133)),NA())</f>
        <v>#N/A</v>
      </c>
      <c r="BK139" s="93" t="e">
        <f ca="true">+IF(AND(ISNUMBER(OFFSET('Hygiene Data'!$G$9,0,10*ROW('Hygiene Data'!G133))),'Data Summary'!DZ139="Yes"),OFFSET('Hygiene Data'!$G$9,0,10*ROW('Hygiene Data'!G133)),NA())</f>
        <v>#N/A</v>
      </c>
      <c r="BL139" s="93" t="e">
        <f ca="true">+IF(AND(ISNUMBER(OFFSET('Hygiene Data'!$H$5,0,10*ROW('Hygiene Data'!H133))),'Data Summary'!EA139="Yes"),OFFSET('Hygiene Data'!$H$5,0,10*ROW('Hygiene Data'!H133)),NA())</f>
        <v>#N/A</v>
      </c>
      <c r="BM139" s="93" t="e">
        <f ca="true">+IF(AND(ISNUMBER(OFFSET('Hygiene Data'!$H$7,0,10*ROW('Hygiene Data'!H133))),'Data Summary'!EB139="Yes"),OFFSET('Hygiene Data'!$H$7,0,10*ROW('Hygiene Data'!H133)),NA())</f>
        <v>#N/A</v>
      </c>
      <c r="BN139" s="93" t="e">
        <f ca="true">+IF(AND(ISNUMBER(OFFSET('Hygiene Data'!$H$9,0,10*ROW('Hygiene Data'!H133))),'Data Summary'!EC139="Yes"),OFFSET('Hygiene Data'!$H$9,0,10*ROW('Hygiene Data'!H133)),NA())</f>
        <v>#N/A</v>
      </c>
      <c r="BO139" s="93" t="e">
        <f ca="true">+IF(AND(ISNUMBER(OFFSET('Hygiene Data'!$I$5,0,10*ROW('Hygiene Data'!I133))),'Data Summary'!ED139="Yes"),OFFSET('Hygiene Data'!$I$5,0,10*ROW('Hygiene Data'!I133)),NA())</f>
        <v>#N/A</v>
      </c>
      <c r="BP139" s="93" t="e">
        <f ca="true">+IF(AND(ISNUMBER(OFFSET('Hygiene Data'!$I$7,0,10*ROW('Hygiene Data'!I133))),'Data Summary'!EE139="Yes"),OFFSET('Hygiene Data'!$I$7,0,10*ROW('Hygiene Data'!I133)),NA())</f>
        <v>#N/A</v>
      </c>
      <c r="BQ139" s="93" t="e">
        <f ca="true">+IF(AND(ISNUMBER(OFFSET('Hygiene Data'!$I$9,0,10*ROW('Hygiene Data'!I133))),'Data Summary'!EF139="Yes"),OFFSET('Hygiene Data'!$I$9,0,10*ROW('Hygiene Data'!I133)),NA())</f>
        <v>#N/A</v>
      </c>
    </row>
    <row xmlns:x14ac="http://schemas.microsoft.com/office/spreadsheetml/2009/9/ac" r="140" x14ac:dyDescent="0.2">
      <c r="A140" s="329" t="e">
        <f ca="true">+RIGHT('Data Summary'!A140,LEN('Data Summary'!A140)-9)</f>
        <v>#VALUE!</v>
      </c>
      <c r="B140" s="35" t="str">
        <f ca="true">+IF(ISTEXT('Data Summary'!B140),'Data Summary'!B140,"")</f>
        <v/>
      </c>
      <c r="C140" s="328" t="e">
        <f ca="true">+VALUE('Data Summary'!C140)</f>
        <v>#VALUE!</v>
      </c>
      <c r="D140" s="91" t="e">
        <f ca="true">+IF(AND(ISNUMBER(OFFSET('Water Data'!$D$4,0,10*ROW('Water Data'!D134))),'Data Summary'!BS140="Yes"),100-OFFSET('Water Data'!$D$4,0,10*ROW('Water Data'!D134)),NA())</f>
        <v>#N/A</v>
      </c>
      <c r="E140" s="91" t="e">
        <f ca="true">+IF(AND(ISNUMBER(OFFSET('Water Data'!$D$6,0,10*ROW('Water Data'!D134))),'Data Summary'!BT140="Yes"),OFFSET('Water Data'!$D$6,0,10*ROW('Water Data'!D134)),NA())</f>
        <v>#N/A</v>
      </c>
      <c r="F140" s="91" t="e">
        <f ca="true">+IF(AND(ISNUMBER(OFFSET('Water Data'!$D$9,0,10*ROW('Water Data'!D134))),'Data Summary'!BU140="Yes"),OFFSET('Water Data'!$D$9,0,10*ROW('Water Data'!D134)),NA())</f>
        <v>#N/A</v>
      </c>
      <c r="G140" s="91" t="e">
        <f ca="true">+IF(AND(ISNUMBER(OFFSET('Water Data'!$E$4,0,10*ROW('Water Data'!E134))),'Data Summary'!BV140="Yes"),100-OFFSET('Water Data'!$E$4,0,10*ROW('Water Data'!E134)),NA())</f>
        <v>#N/A</v>
      </c>
      <c r="H140" s="91" t="e">
        <f ca="true">+IF(AND(ISNUMBER(OFFSET('Water Data'!$E$6,0,10*ROW('Water Data'!E134))),'Data Summary'!BW140="Yes"),OFFSET('Water Data'!$E$6,0,10*ROW('Water Data'!E134)),NA())</f>
        <v>#N/A</v>
      </c>
      <c r="I140" s="91" t="e">
        <f ca="true">+IF(AND(ISNUMBER(OFFSET('Water Data'!$E$9,0,10*ROW('Water Data'!E134))),'Data Summary'!BX140="Yes"),OFFSET('Water Data'!$E$9,0,10*ROW('Water Data'!E134)),NA())</f>
        <v>#N/A</v>
      </c>
      <c r="J140" s="91" t="e">
        <f ca="true">+IF(AND(ISNUMBER(OFFSET('Water Data'!$F$4,0,10*ROW('Water Data'!F134))),'Data Summary'!BY140="Yes"),100-OFFSET('Water Data'!$F$4,0,10*ROW('Water Data'!F134)),NA())</f>
        <v>#N/A</v>
      </c>
      <c r="K140" s="91" t="e">
        <f ca="true">+IF(AND(ISNUMBER(OFFSET('Water Data'!$F$6,0,10*ROW('Water Data'!F134))),'Data Summary'!BZ140="Yes"),OFFSET('Water Data'!$F$6,0,10*ROW('Water Data'!F134)),NA())</f>
        <v>#N/A</v>
      </c>
      <c r="L140" s="91" t="e">
        <f ca="true">+IF(AND(ISNUMBER(OFFSET('Water Data'!$F$9,0,10*ROW('Water Data'!F134))),'Data Summary'!CA140="Yes"),OFFSET('Water Data'!$F$9,0,10*ROW('Water Data'!F134)),NA())</f>
        <v>#N/A</v>
      </c>
      <c r="M140" s="91" t="e">
        <f ca="true">+IF(AND(ISNUMBER(OFFSET('Water Data'!$G$4,0,10*ROW('Water Data'!G134))),'Data Summary'!CB140="Yes"),100-OFFSET('Water Data'!$G$4,0,10*ROW('Water Data'!G134)),NA())</f>
        <v>#N/A</v>
      </c>
      <c r="N140" s="91" t="e">
        <f ca="true">+IF(AND(ISNUMBER(OFFSET('Water Data'!$G$6,0,10*ROW('Water Data'!G134))),'Data Summary'!CC140="Yes"),OFFSET('Water Data'!$G$6,0,10*ROW('Water Data'!G134)),NA())</f>
        <v>#N/A</v>
      </c>
      <c r="O140" s="91" t="e">
        <f ca="true">+IF(AND(ISNUMBER(OFFSET('Water Data'!$G$9,0,10*ROW('Water Data'!G134))),'Data Summary'!CD140="Yes"),OFFSET('Water Data'!$G$9,0,10*ROW('Water Data'!G134)),NA())</f>
        <v>#N/A</v>
      </c>
      <c r="P140" s="91" t="e">
        <f ca="true">+IF(AND(ISNUMBER(OFFSET('Water Data'!$H$4,0,10*ROW('Water Data'!H134))),'Data Summary'!CE140="Yes"),100-OFFSET('Water Data'!$H$4,0,10*ROW('Water Data'!H134)),NA())</f>
        <v>#N/A</v>
      </c>
      <c r="Q140" s="91" t="e">
        <f ca="true">+IF(AND(ISNUMBER(OFFSET('Water Data'!$H$6,0,10*ROW('Water Data'!H134))),'Data Summary'!CF140="Yes"),OFFSET('Water Data'!$H$6,0,10*ROW('Water Data'!H134)),NA())</f>
        <v>#N/A</v>
      </c>
      <c r="R140" s="91" t="e">
        <f ca="true">+IF(AND(ISNUMBER(OFFSET('Water Data'!$H$9,0,10*ROW('Water Data'!H134))),'Data Summary'!CG140="Yes"),OFFSET('Water Data'!$H$9,0,10*ROW('Water Data'!H134)),NA())</f>
        <v>#N/A</v>
      </c>
      <c r="S140" s="91" t="e">
        <f ca="true">+IF(AND(ISNUMBER(OFFSET('Water Data'!$I$4,0,10*ROW('Water Data'!I134))),'Data Summary'!CH140="Yes"),100-OFFSET('Water Data'!$I$4,0,10*ROW('Water Data'!I134)),NA())</f>
        <v>#N/A</v>
      </c>
      <c r="T140" s="91" t="e">
        <f ca="true">+IF(AND(ISNUMBER(OFFSET('Water Data'!$I$6,0,10*ROW('Water Data'!I134))),'Data Summary'!CI140="Yes"),OFFSET('Water Data'!$I$6,0,10*ROW('Water Data'!I134)),NA())</f>
        <v>#N/A</v>
      </c>
      <c r="U140" s="91" t="e">
        <f ca="true">+IF(AND(ISNUMBER(OFFSET('Water Data'!$I$9,0,10*ROW('Water Data'!I134))),'Data Summary'!CJ140="Yes"),OFFSET('Water Data'!$I$9,0,10*ROW('Water Data'!I134)),NA())</f>
        <v>#N/A</v>
      </c>
      <c r="V140" s="92" t="e">
        <f ca="true">+IF(AND(ISNUMBER(OFFSET('Sanitation Data'!$D$4,0,10*ROW('Sanitation Data'!D134))),'Data Summary'!CK140="Yes"),100-OFFSET('Sanitation Data'!$D$4,0,10*ROW('Sanitation Data'!D134)),NA())</f>
        <v>#N/A</v>
      </c>
      <c r="W140" s="92" t="e">
        <f ca="true">+IF(AND(ISNUMBER(OFFSET('Sanitation Data'!$D$6,0,10*ROW('Sanitation Data'!D134))),'Data Summary'!CL140="Yes"),OFFSET('Sanitation Data'!$D$6,0,10*ROW('Sanitation Data'!D134)),NA())</f>
        <v>#N/A</v>
      </c>
      <c r="X140" s="92" t="e">
        <f ca="true">+IF(AND(ISNUMBER(OFFSET('Sanitation Data'!$D$10,0,10*ROW('Sanitation Data'!D134))),'Data Summary'!CM140="Yes"),OFFSET('Sanitation Data'!$D$10,0,10*ROW('Sanitation Data'!D134)),NA())</f>
        <v>#N/A</v>
      </c>
      <c r="Y140" s="92" t="e">
        <f ca="true">+IF(AND(ISNUMBER(OFFSET('Sanitation Data'!$D$11,0,10*ROW('Sanitation Data'!D134))),'Data Summary'!CN140="Yes"),OFFSET('Sanitation Data'!$D$11,0,10*ROW('Sanitation Data'!D134)),NA())</f>
        <v>#N/A</v>
      </c>
      <c r="Z140" s="92" t="e">
        <f ca="true">+IF(AND(ISNUMBER(OFFSET('Sanitation Data'!$D$12,0,10*ROW('Sanitation Data'!D134))),'Data Summary'!CO140="Yes"),OFFSET('Sanitation Data'!$D$12,0,10*ROW('Sanitation Data'!D134)),NA())</f>
        <v>#N/A</v>
      </c>
      <c r="AA140" s="92" t="e">
        <f ca="true">+IF(AND(ISNUMBER(OFFSET('Sanitation Data'!$E$4,0,10*ROW('Sanitation Data'!E134))),'Data Summary'!CP140="Yes"),100-OFFSET('Sanitation Data'!$E$4,0,10*ROW('Sanitation Data'!E134)),NA())</f>
        <v>#N/A</v>
      </c>
      <c r="AB140" s="92" t="e">
        <f ca="true">+IF(AND(ISNUMBER(OFFSET('Sanitation Data'!$E$6,0,10*ROW('Sanitation Data'!E134))),'Data Summary'!CQ140="Yes"),OFFSET('Sanitation Data'!$E$6,0,10*ROW('Sanitation Data'!E134)),NA())</f>
        <v>#N/A</v>
      </c>
      <c r="AC140" s="92" t="e">
        <f ca="true">+IF(AND(ISNUMBER(OFFSET('Sanitation Data'!$E$10,0,10*ROW('Sanitation Data'!E134))),'Data Summary'!CR140="Yes"),OFFSET('Sanitation Data'!$E$10,0,10*ROW('Sanitation Data'!E134)),NA())</f>
        <v>#N/A</v>
      </c>
      <c r="AD140" s="92" t="e">
        <f ca="true">+IF(AND(ISNUMBER(OFFSET('Sanitation Data'!$E$11,0,10*ROW('Sanitation Data'!E134))),'Data Summary'!CS140="Yes"),OFFSET('Sanitation Data'!$E$11,0,10*ROW('Sanitation Data'!E134)),NA())</f>
        <v>#N/A</v>
      </c>
      <c r="AE140" s="92" t="e">
        <f ca="true">+IF(AND(ISNUMBER(OFFSET('Sanitation Data'!$E$12,0,10*ROW('Sanitation Data'!E134))),'Data Summary'!CT140="Yes"),OFFSET('Sanitation Data'!$E$12,0,10*ROW('Sanitation Data'!E134)),NA())</f>
        <v>#N/A</v>
      </c>
      <c r="AF140" s="92" t="e">
        <f ca="true">+IF(AND(ISNUMBER(OFFSET('Sanitation Data'!$F$4,0,10*ROW('Sanitation Data'!F134))),'Data Summary'!CU140="Yes"),100-OFFSET('Sanitation Data'!$F$4,0,10*ROW('Sanitation Data'!F134)),NA())</f>
        <v>#N/A</v>
      </c>
      <c r="AG140" s="92" t="e">
        <f ca="true">+IF(AND(ISNUMBER(OFFSET('Sanitation Data'!$F$6,0,10*ROW('Sanitation Data'!F134))),'Data Summary'!CV140="Yes"),OFFSET('Sanitation Data'!$F$6,0,10*ROW('Sanitation Data'!F134)),NA())</f>
        <v>#N/A</v>
      </c>
      <c r="AH140" s="92" t="e">
        <f ca="true">+IF(AND(ISNUMBER(OFFSET('Sanitation Data'!$F$10,0,10*ROW('Sanitation Data'!F134))),'Data Summary'!CW140="Yes"),OFFSET('Sanitation Data'!$F$10,0,10*ROW('Sanitation Data'!F134)),NA())</f>
        <v>#N/A</v>
      </c>
      <c r="AI140" s="92" t="e">
        <f ca="true">+IF(AND(ISNUMBER(OFFSET('Sanitation Data'!$F$11,0,10*ROW('Sanitation Data'!F134))),'Data Summary'!CX140="Yes"),OFFSET('Sanitation Data'!$F$11,0,10*ROW('Sanitation Data'!F134)),NA())</f>
        <v>#N/A</v>
      </c>
      <c r="AJ140" s="92" t="e">
        <f ca="true">+IF(AND(ISNUMBER(OFFSET('Sanitation Data'!$F$12,0,10*ROW('Sanitation Data'!F134))),'Data Summary'!CY140="Yes"),OFFSET('Sanitation Data'!$F$12,0,10*ROW('Sanitation Data'!F134)),NA())</f>
        <v>#N/A</v>
      </c>
      <c r="AK140" s="92" t="e">
        <f ca="true">+IF(AND(ISNUMBER(OFFSET('Sanitation Data'!$G$4,0,10*ROW('Sanitation Data'!G134))),'Data Summary'!CZ140="Yes"),100-OFFSET('Sanitation Data'!$G$4,0,10*ROW('Sanitation Data'!G134)),NA())</f>
        <v>#N/A</v>
      </c>
      <c r="AL140" s="92" t="e">
        <f ca="true">+IF(AND(ISNUMBER(OFFSET('Sanitation Data'!$G$6,0,10*ROW('Sanitation Data'!G134))),'Data Summary'!DA140="Yes"),OFFSET('Sanitation Data'!$G$6,0,10*ROW('Sanitation Data'!G134)),NA())</f>
        <v>#N/A</v>
      </c>
      <c r="AM140" s="92" t="e">
        <f ca="true">+IF(AND(ISNUMBER(OFFSET('Sanitation Data'!$G$10,0,10*ROW('Sanitation Data'!G134))),'Data Summary'!DB140="Yes"),OFFSET('Sanitation Data'!$G$10,0,10*ROW('Sanitation Data'!G134)),NA())</f>
        <v>#N/A</v>
      </c>
      <c r="AN140" s="92" t="e">
        <f ca="true">+IF(AND(ISNUMBER(OFFSET('Sanitation Data'!$G$11,0,10*ROW('Sanitation Data'!G134))),'Data Summary'!DC140="Yes"),OFFSET('Sanitation Data'!$G$11,0,10*ROW('Sanitation Data'!G134)),NA())</f>
        <v>#N/A</v>
      </c>
      <c r="AO140" s="92" t="e">
        <f ca="true">+IF(AND(ISNUMBER(OFFSET('Sanitation Data'!$G$12,0,10*ROW('Sanitation Data'!G134))),'Data Summary'!DD140="Yes"),OFFSET('Sanitation Data'!$G$12,0,10*ROW('Sanitation Data'!G134)),NA())</f>
        <v>#N/A</v>
      </c>
      <c r="AP140" s="92" t="e">
        <f ca="true">+IF(AND(ISNUMBER(OFFSET('Sanitation Data'!$H$4,0,10*ROW('Sanitation Data'!H134))),'Data Summary'!DE140="Yes"),100-OFFSET('Sanitation Data'!$H$4,0,10*ROW('Sanitation Data'!H134)),NA())</f>
        <v>#N/A</v>
      </c>
      <c r="AQ140" s="92" t="e">
        <f ca="true">+IF(AND(ISNUMBER(OFFSET('Sanitation Data'!$H$6,0,10*ROW('Sanitation Data'!H134))),'Data Summary'!DF140="Yes"),OFFSET('Sanitation Data'!$H$6,0,10*ROW('Sanitation Data'!H134)),NA())</f>
        <v>#N/A</v>
      </c>
      <c r="AR140" s="92" t="e">
        <f ca="true">+IF(AND(ISNUMBER(OFFSET('Sanitation Data'!$H$10,0,10*ROW('Sanitation Data'!H134))),'Data Summary'!DG140="Yes"),OFFSET('Sanitation Data'!$H$10,0,10*ROW('Sanitation Data'!H134)),NA())</f>
        <v>#N/A</v>
      </c>
      <c r="AS140" s="92" t="e">
        <f ca="true">+IF(AND(ISNUMBER(OFFSET('Sanitation Data'!$H$11,0,10*ROW('Sanitation Data'!H134))),'Data Summary'!DH140="Yes"),OFFSET('Sanitation Data'!$H$11,0,10*ROW('Sanitation Data'!H134)),NA())</f>
        <v>#N/A</v>
      </c>
      <c r="AT140" s="92" t="e">
        <f ca="true">+IF(AND(ISNUMBER(OFFSET('Sanitation Data'!$H$12,0,10*ROW('Sanitation Data'!H134))),'Data Summary'!DI140="Yes"),OFFSET('Sanitation Data'!$H$12,0,10*ROW('Sanitation Data'!H134)),NA())</f>
        <v>#N/A</v>
      </c>
      <c r="AU140" s="92" t="e">
        <f ca="true">+IF(AND(ISNUMBER(OFFSET('Sanitation Data'!$I$4,0,10*ROW('Sanitation Data'!I134))),'Data Summary'!DJ140="Yes"),100-OFFSET('Sanitation Data'!$I$4,0,10*ROW('Sanitation Data'!I134)),NA())</f>
        <v>#N/A</v>
      </c>
      <c r="AV140" s="92" t="e">
        <f ca="true">+IF(AND(ISNUMBER(OFFSET('Sanitation Data'!$I$6,0,10*ROW('Sanitation Data'!I134))),'Data Summary'!DK140="Yes"),OFFSET('Sanitation Data'!$I$6,0,10*ROW('Sanitation Data'!I134)),NA())</f>
        <v>#N/A</v>
      </c>
      <c r="AW140" s="92" t="e">
        <f ca="true">+IF(AND(ISNUMBER(OFFSET('Sanitation Data'!$I$10,0,10*ROW('Sanitation Data'!I134))),'Data Summary'!DL140="Yes"),OFFSET('Sanitation Data'!$I$10,0,10*ROW('Sanitation Data'!I134)),NA())</f>
        <v>#N/A</v>
      </c>
      <c r="AX140" s="92" t="e">
        <f ca="true">+IF(AND(ISNUMBER(OFFSET('Sanitation Data'!$I$11,0,10*ROW('Sanitation Data'!I134))),'Data Summary'!DM140="Yes"),OFFSET('Sanitation Data'!$I$11,0,10*ROW('Sanitation Data'!I134)),NA())</f>
        <v>#N/A</v>
      </c>
      <c r="AY140" s="92" t="e">
        <f ca="true">+IF(AND(ISNUMBER(OFFSET('Sanitation Data'!$I$12,0,10*ROW('Sanitation Data'!I134))),'Data Summary'!DN140="Yes"),OFFSET('Sanitation Data'!$I$12,0,10*ROW('Sanitation Data'!I134)),NA())</f>
        <v>#N/A</v>
      </c>
      <c r="AZ140" s="93" t="e">
        <f ca="true">+IF(AND(ISNUMBER(OFFSET('Hygiene Data'!$D$5,0,10*ROW('Hygiene Data'!D134))),'Data Summary'!DO140="Yes"),OFFSET('Hygiene Data'!$D$5,0,10*ROW('Hygiene Data'!D134)),NA())</f>
        <v>#N/A</v>
      </c>
      <c r="BA140" s="93" t="e">
        <f ca="true">+IF(AND(ISNUMBER(OFFSET('Hygiene Data'!$D$7,0,10*ROW('Hygiene Data'!D134))),'Data Summary'!DP140="Yes"),OFFSET('Hygiene Data'!$D$7,0,10*ROW('Hygiene Data'!D134)),NA())</f>
        <v>#N/A</v>
      </c>
      <c r="BB140" s="93" t="e">
        <f ca="true">+IF(AND(ISNUMBER(OFFSET('Hygiene Data'!$D$9,0,10*ROW('Hygiene Data'!D134))),'Data Summary'!DQ140="Yes"),OFFSET('Hygiene Data'!$D$9,0,10*ROW('Hygiene Data'!D134)),NA())</f>
        <v>#N/A</v>
      </c>
      <c r="BC140" s="93" t="e">
        <f ca="true">+IF(AND(ISNUMBER(OFFSET('Hygiene Data'!$E$5,0,10*ROW('Hygiene Data'!E134))),'Data Summary'!DR140="Yes"),OFFSET('Hygiene Data'!$E$5,0,10*ROW('Hygiene Data'!E134)),NA())</f>
        <v>#N/A</v>
      </c>
      <c r="BD140" s="93" t="e">
        <f ca="true">+IF(AND(ISNUMBER(OFFSET('Hygiene Data'!$E$7,0,10*ROW('Hygiene Data'!E134))),'Data Summary'!DS140="Yes"),OFFSET('Hygiene Data'!$E$7,0,10*ROW('Hygiene Data'!E134)),NA())</f>
        <v>#N/A</v>
      </c>
      <c r="BE140" s="93" t="e">
        <f ca="true">+IF(AND(ISNUMBER(OFFSET('Hygiene Data'!$E$9,0,10*ROW('Hygiene Data'!E134))),'Data Summary'!DT140="Yes"),OFFSET('Hygiene Data'!$E$9,0,10*ROW('Hygiene Data'!E134)),NA())</f>
        <v>#N/A</v>
      </c>
      <c r="BF140" s="93" t="e">
        <f ca="true">+IF(AND(ISNUMBER(OFFSET('Hygiene Data'!$F$5,0,10*ROW('Hygiene Data'!F134))),'Data Summary'!DU140="Yes"),OFFSET('Hygiene Data'!$F$5,0,10*ROW('Hygiene Data'!F134)),NA())</f>
        <v>#N/A</v>
      </c>
      <c r="BG140" s="93" t="e">
        <f ca="true">+IF(AND(ISNUMBER(OFFSET('Hygiene Data'!$F$7,0,10*ROW('Hygiene Data'!F134))),'Data Summary'!DV140="Yes"),OFFSET('Hygiene Data'!$F$7,0,10*ROW('Hygiene Data'!F134)),NA())</f>
        <v>#N/A</v>
      </c>
      <c r="BH140" s="93" t="e">
        <f ca="true">+IF(AND(ISNUMBER(OFFSET('Hygiene Data'!$F$9,0,10*ROW('Hygiene Data'!F134))),'Data Summary'!DW140="Yes"),OFFSET('Hygiene Data'!$F$9,0,10*ROW('Hygiene Data'!F134)),NA())</f>
        <v>#N/A</v>
      </c>
      <c r="BI140" s="93" t="e">
        <f ca="true">+IF(AND(ISNUMBER(OFFSET('Hygiene Data'!$G$5,0,10*ROW('Hygiene Data'!G134))),'Data Summary'!DX140="Yes"),OFFSET('Hygiene Data'!$G$5,0,10*ROW('Hygiene Data'!G134)),NA())</f>
        <v>#N/A</v>
      </c>
      <c r="BJ140" s="93" t="e">
        <f ca="true">+IF(AND(ISNUMBER(OFFSET('Hygiene Data'!$G$7,0,10*ROW('Hygiene Data'!G134))),'Data Summary'!DY140="Yes"),OFFSET('Hygiene Data'!$G$7,0,10*ROW('Hygiene Data'!G134)),NA())</f>
        <v>#N/A</v>
      </c>
      <c r="BK140" s="93" t="e">
        <f ca="true">+IF(AND(ISNUMBER(OFFSET('Hygiene Data'!$G$9,0,10*ROW('Hygiene Data'!G134))),'Data Summary'!DZ140="Yes"),OFFSET('Hygiene Data'!$G$9,0,10*ROW('Hygiene Data'!G134)),NA())</f>
        <v>#N/A</v>
      </c>
      <c r="BL140" s="93" t="e">
        <f ca="true">+IF(AND(ISNUMBER(OFFSET('Hygiene Data'!$H$5,0,10*ROW('Hygiene Data'!H134))),'Data Summary'!EA140="Yes"),OFFSET('Hygiene Data'!$H$5,0,10*ROW('Hygiene Data'!H134)),NA())</f>
        <v>#N/A</v>
      </c>
      <c r="BM140" s="93" t="e">
        <f ca="true">+IF(AND(ISNUMBER(OFFSET('Hygiene Data'!$H$7,0,10*ROW('Hygiene Data'!H134))),'Data Summary'!EB140="Yes"),OFFSET('Hygiene Data'!$H$7,0,10*ROW('Hygiene Data'!H134)),NA())</f>
        <v>#N/A</v>
      </c>
      <c r="BN140" s="93" t="e">
        <f ca="true">+IF(AND(ISNUMBER(OFFSET('Hygiene Data'!$H$9,0,10*ROW('Hygiene Data'!H134))),'Data Summary'!EC140="Yes"),OFFSET('Hygiene Data'!$H$9,0,10*ROW('Hygiene Data'!H134)),NA())</f>
        <v>#N/A</v>
      </c>
      <c r="BO140" s="93" t="e">
        <f ca="true">+IF(AND(ISNUMBER(OFFSET('Hygiene Data'!$I$5,0,10*ROW('Hygiene Data'!I134))),'Data Summary'!ED140="Yes"),OFFSET('Hygiene Data'!$I$5,0,10*ROW('Hygiene Data'!I134)),NA())</f>
        <v>#N/A</v>
      </c>
      <c r="BP140" s="93" t="e">
        <f ca="true">+IF(AND(ISNUMBER(OFFSET('Hygiene Data'!$I$7,0,10*ROW('Hygiene Data'!I134))),'Data Summary'!EE140="Yes"),OFFSET('Hygiene Data'!$I$7,0,10*ROW('Hygiene Data'!I134)),NA())</f>
        <v>#N/A</v>
      </c>
      <c r="BQ140" s="93" t="e">
        <f ca="true">+IF(AND(ISNUMBER(OFFSET('Hygiene Data'!$I$9,0,10*ROW('Hygiene Data'!I134))),'Data Summary'!EF140="Yes"),OFFSET('Hygiene Data'!$I$9,0,10*ROW('Hygiene Data'!I134)),NA())</f>
        <v>#N/A</v>
      </c>
    </row>
    <row xmlns:x14ac="http://schemas.microsoft.com/office/spreadsheetml/2009/9/ac" r="141" x14ac:dyDescent="0.2">
      <c r="A141" s="329" t="e">
        <f ca="true">+RIGHT('Data Summary'!A141,LEN('Data Summary'!A141)-9)</f>
        <v>#VALUE!</v>
      </c>
      <c r="B141" s="35" t="str">
        <f ca="true">+IF(ISTEXT('Data Summary'!B141),'Data Summary'!B141,"")</f>
        <v/>
      </c>
      <c r="C141" s="328" t="e">
        <f ca="true">+VALUE('Data Summary'!C141)</f>
        <v>#VALUE!</v>
      </c>
      <c r="D141" s="91" t="e">
        <f ca="true">+IF(AND(ISNUMBER(OFFSET('Water Data'!$D$4,0,10*ROW('Water Data'!D135))),'Data Summary'!BS141="Yes"),100-OFFSET('Water Data'!$D$4,0,10*ROW('Water Data'!D135)),NA())</f>
        <v>#N/A</v>
      </c>
      <c r="E141" s="91" t="e">
        <f ca="true">+IF(AND(ISNUMBER(OFFSET('Water Data'!$D$6,0,10*ROW('Water Data'!D135))),'Data Summary'!BT141="Yes"),OFFSET('Water Data'!$D$6,0,10*ROW('Water Data'!D135)),NA())</f>
        <v>#N/A</v>
      </c>
      <c r="F141" s="91" t="e">
        <f ca="true">+IF(AND(ISNUMBER(OFFSET('Water Data'!$D$9,0,10*ROW('Water Data'!D135))),'Data Summary'!BU141="Yes"),OFFSET('Water Data'!$D$9,0,10*ROW('Water Data'!D135)),NA())</f>
        <v>#N/A</v>
      </c>
      <c r="G141" s="91" t="e">
        <f ca="true">+IF(AND(ISNUMBER(OFFSET('Water Data'!$E$4,0,10*ROW('Water Data'!E135))),'Data Summary'!BV141="Yes"),100-OFFSET('Water Data'!$E$4,0,10*ROW('Water Data'!E135)),NA())</f>
        <v>#N/A</v>
      </c>
      <c r="H141" s="91" t="e">
        <f ca="true">+IF(AND(ISNUMBER(OFFSET('Water Data'!$E$6,0,10*ROW('Water Data'!E135))),'Data Summary'!BW141="Yes"),OFFSET('Water Data'!$E$6,0,10*ROW('Water Data'!E135)),NA())</f>
        <v>#N/A</v>
      </c>
      <c r="I141" s="91" t="e">
        <f ca="true">+IF(AND(ISNUMBER(OFFSET('Water Data'!$E$9,0,10*ROW('Water Data'!E135))),'Data Summary'!BX141="Yes"),OFFSET('Water Data'!$E$9,0,10*ROW('Water Data'!E135)),NA())</f>
        <v>#N/A</v>
      </c>
      <c r="J141" s="91" t="e">
        <f ca="true">+IF(AND(ISNUMBER(OFFSET('Water Data'!$F$4,0,10*ROW('Water Data'!F135))),'Data Summary'!BY141="Yes"),100-OFFSET('Water Data'!$F$4,0,10*ROW('Water Data'!F135)),NA())</f>
        <v>#N/A</v>
      </c>
      <c r="K141" s="91" t="e">
        <f ca="true">+IF(AND(ISNUMBER(OFFSET('Water Data'!$F$6,0,10*ROW('Water Data'!F135))),'Data Summary'!BZ141="Yes"),OFFSET('Water Data'!$F$6,0,10*ROW('Water Data'!F135)),NA())</f>
        <v>#N/A</v>
      </c>
      <c r="L141" s="91" t="e">
        <f ca="true">+IF(AND(ISNUMBER(OFFSET('Water Data'!$F$9,0,10*ROW('Water Data'!F135))),'Data Summary'!CA141="Yes"),OFFSET('Water Data'!$F$9,0,10*ROW('Water Data'!F135)),NA())</f>
        <v>#N/A</v>
      </c>
      <c r="M141" s="91" t="e">
        <f ca="true">+IF(AND(ISNUMBER(OFFSET('Water Data'!$G$4,0,10*ROW('Water Data'!G135))),'Data Summary'!CB141="Yes"),100-OFFSET('Water Data'!$G$4,0,10*ROW('Water Data'!G135)),NA())</f>
        <v>#N/A</v>
      </c>
      <c r="N141" s="91" t="e">
        <f ca="true">+IF(AND(ISNUMBER(OFFSET('Water Data'!$G$6,0,10*ROW('Water Data'!G135))),'Data Summary'!CC141="Yes"),OFFSET('Water Data'!$G$6,0,10*ROW('Water Data'!G135)),NA())</f>
        <v>#N/A</v>
      </c>
      <c r="O141" s="91" t="e">
        <f ca="true">+IF(AND(ISNUMBER(OFFSET('Water Data'!$G$9,0,10*ROW('Water Data'!G135))),'Data Summary'!CD141="Yes"),OFFSET('Water Data'!$G$9,0,10*ROW('Water Data'!G135)),NA())</f>
        <v>#N/A</v>
      </c>
      <c r="P141" s="91" t="e">
        <f ca="true">+IF(AND(ISNUMBER(OFFSET('Water Data'!$H$4,0,10*ROW('Water Data'!H135))),'Data Summary'!CE141="Yes"),100-OFFSET('Water Data'!$H$4,0,10*ROW('Water Data'!H135)),NA())</f>
        <v>#N/A</v>
      </c>
      <c r="Q141" s="91" t="e">
        <f ca="true">+IF(AND(ISNUMBER(OFFSET('Water Data'!$H$6,0,10*ROW('Water Data'!H135))),'Data Summary'!CF141="Yes"),OFFSET('Water Data'!$H$6,0,10*ROW('Water Data'!H135)),NA())</f>
        <v>#N/A</v>
      </c>
      <c r="R141" s="91" t="e">
        <f ca="true">+IF(AND(ISNUMBER(OFFSET('Water Data'!$H$9,0,10*ROW('Water Data'!H135))),'Data Summary'!CG141="Yes"),OFFSET('Water Data'!$H$9,0,10*ROW('Water Data'!H135)),NA())</f>
        <v>#N/A</v>
      </c>
      <c r="S141" s="91" t="e">
        <f ca="true">+IF(AND(ISNUMBER(OFFSET('Water Data'!$I$4,0,10*ROW('Water Data'!I135))),'Data Summary'!CH141="Yes"),100-OFFSET('Water Data'!$I$4,0,10*ROW('Water Data'!I135)),NA())</f>
        <v>#N/A</v>
      </c>
      <c r="T141" s="91" t="e">
        <f ca="true">+IF(AND(ISNUMBER(OFFSET('Water Data'!$I$6,0,10*ROW('Water Data'!I135))),'Data Summary'!CI141="Yes"),OFFSET('Water Data'!$I$6,0,10*ROW('Water Data'!I135)),NA())</f>
        <v>#N/A</v>
      </c>
      <c r="U141" s="91" t="e">
        <f ca="true">+IF(AND(ISNUMBER(OFFSET('Water Data'!$I$9,0,10*ROW('Water Data'!I135))),'Data Summary'!CJ141="Yes"),OFFSET('Water Data'!$I$9,0,10*ROW('Water Data'!I135)),NA())</f>
        <v>#N/A</v>
      </c>
      <c r="V141" s="92" t="e">
        <f ca="true">+IF(AND(ISNUMBER(OFFSET('Sanitation Data'!$D$4,0,10*ROW('Sanitation Data'!D135))),'Data Summary'!CK141="Yes"),100-OFFSET('Sanitation Data'!$D$4,0,10*ROW('Sanitation Data'!D135)),NA())</f>
        <v>#N/A</v>
      </c>
      <c r="W141" s="92" t="e">
        <f ca="true">+IF(AND(ISNUMBER(OFFSET('Sanitation Data'!$D$6,0,10*ROW('Sanitation Data'!D135))),'Data Summary'!CL141="Yes"),OFFSET('Sanitation Data'!$D$6,0,10*ROW('Sanitation Data'!D135)),NA())</f>
        <v>#N/A</v>
      </c>
      <c r="X141" s="92" t="e">
        <f ca="true">+IF(AND(ISNUMBER(OFFSET('Sanitation Data'!$D$10,0,10*ROW('Sanitation Data'!D135))),'Data Summary'!CM141="Yes"),OFFSET('Sanitation Data'!$D$10,0,10*ROW('Sanitation Data'!D135)),NA())</f>
        <v>#N/A</v>
      </c>
      <c r="Y141" s="92" t="e">
        <f ca="true">+IF(AND(ISNUMBER(OFFSET('Sanitation Data'!$D$11,0,10*ROW('Sanitation Data'!D135))),'Data Summary'!CN141="Yes"),OFFSET('Sanitation Data'!$D$11,0,10*ROW('Sanitation Data'!D135)),NA())</f>
        <v>#N/A</v>
      </c>
      <c r="Z141" s="92" t="e">
        <f ca="true">+IF(AND(ISNUMBER(OFFSET('Sanitation Data'!$D$12,0,10*ROW('Sanitation Data'!D135))),'Data Summary'!CO141="Yes"),OFFSET('Sanitation Data'!$D$12,0,10*ROW('Sanitation Data'!D135)),NA())</f>
        <v>#N/A</v>
      </c>
      <c r="AA141" s="92" t="e">
        <f ca="true">+IF(AND(ISNUMBER(OFFSET('Sanitation Data'!$E$4,0,10*ROW('Sanitation Data'!E135))),'Data Summary'!CP141="Yes"),100-OFFSET('Sanitation Data'!$E$4,0,10*ROW('Sanitation Data'!E135)),NA())</f>
        <v>#N/A</v>
      </c>
      <c r="AB141" s="92" t="e">
        <f ca="true">+IF(AND(ISNUMBER(OFFSET('Sanitation Data'!$E$6,0,10*ROW('Sanitation Data'!E135))),'Data Summary'!CQ141="Yes"),OFFSET('Sanitation Data'!$E$6,0,10*ROW('Sanitation Data'!E135)),NA())</f>
        <v>#N/A</v>
      </c>
      <c r="AC141" s="92" t="e">
        <f ca="true">+IF(AND(ISNUMBER(OFFSET('Sanitation Data'!$E$10,0,10*ROW('Sanitation Data'!E135))),'Data Summary'!CR141="Yes"),OFFSET('Sanitation Data'!$E$10,0,10*ROW('Sanitation Data'!E135)),NA())</f>
        <v>#N/A</v>
      </c>
      <c r="AD141" s="92" t="e">
        <f ca="true">+IF(AND(ISNUMBER(OFFSET('Sanitation Data'!$E$11,0,10*ROW('Sanitation Data'!E135))),'Data Summary'!CS141="Yes"),OFFSET('Sanitation Data'!$E$11,0,10*ROW('Sanitation Data'!E135)),NA())</f>
        <v>#N/A</v>
      </c>
      <c r="AE141" s="92" t="e">
        <f ca="true">+IF(AND(ISNUMBER(OFFSET('Sanitation Data'!$E$12,0,10*ROW('Sanitation Data'!E135))),'Data Summary'!CT141="Yes"),OFFSET('Sanitation Data'!$E$12,0,10*ROW('Sanitation Data'!E135)),NA())</f>
        <v>#N/A</v>
      </c>
      <c r="AF141" s="92" t="e">
        <f ca="true">+IF(AND(ISNUMBER(OFFSET('Sanitation Data'!$F$4,0,10*ROW('Sanitation Data'!F135))),'Data Summary'!CU141="Yes"),100-OFFSET('Sanitation Data'!$F$4,0,10*ROW('Sanitation Data'!F135)),NA())</f>
        <v>#N/A</v>
      </c>
      <c r="AG141" s="92" t="e">
        <f ca="true">+IF(AND(ISNUMBER(OFFSET('Sanitation Data'!$F$6,0,10*ROW('Sanitation Data'!F135))),'Data Summary'!CV141="Yes"),OFFSET('Sanitation Data'!$F$6,0,10*ROW('Sanitation Data'!F135)),NA())</f>
        <v>#N/A</v>
      </c>
      <c r="AH141" s="92" t="e">
        <f ca="true">+IF(AND(ISNUMBER(OFFSET('Sanitation Data'!$F$10,0,10*ROW('Sanitation Data'!F135))),'Data Summary'!CW141="Yes"),OFFSET('Sanitation Data'!$F$10,0,10*ROW('Sanitation Data'!F135)),NA())</f>
        <v>#N/A</v>
      </c>
      <c r="AI141" s="92" t="e">
        <f ca="true">+IF(AND(ISNUMBER(OFFSET('Sanitation Data'!$F$11,0,10*ROW('Sanitation Data'!F135))),'Data Summary'!CX141="Yes"),OFFSET('Sanitation Data'!$F$11,0,10*ROW('Sanitation Data'!F135)),NA())</f>
        <v>#N/A</v>
      </c>
      <c r="AJ141" s="92" t="e">
        <f ca="true">+IF(AND(ISNUMBER(OFFSET('Sanitation Data'!$F$12,0,10*ROW('Sanitation Data'!F135))),'Data Summary'!CY141="Yes"),OFFSET('Sanitation Data'!$F$12,0,10*ROW('Sanitation Data'!F135)),NA())</f>
        <v>#N/A</v>
      </c>
      <c r="AK141" s="92" t="e">
        <f ca="true">+IF(AND(ISNUMBER(OFFSET('Sanitation Data'!$G$4,0,10*ROW('Sanitation Data'!G135))),'Data Summary'!CZ141="Yes"),100-OFFSET('Sanitation Data'!$G$4,0,10*ROW('Sanitation Data'!G135)),NA())</f>
        <v>#N/A</v>
      </c>
      <c r="AL141" s="92" t="e">
        <f ca="true">+IF(AND(ISNUMBER(OFFSET('Sanitation Data'!$G$6,0,10*ROW('Sanitation Data'!G135))),'Data Summary'!DA141="Yes"),OFFSET('Sanitation Data'!$G$6,0,10*ROW('Sanitation Data'!G135)),NA())</f>
        <v>#N/A</v>
      </c>
      <c r="AM141" s="92" t="e">
        <f ca="true">+IF(AND(ISNUMBER(OFFSET('Sanitation Data'!$G$10,0,10*ROW('Sanitation Data'!G135))),'Data Summary'!DB141="Yes"),OFFSET('Sanitation Data'!$G$10,0,10*ROW('Sanitation Data'!G135)),NA())</f>
        <v>#N/A</v>
      </c>
      <c r="AN141" s="92" t="e">
        <f ca="true">+IF(AND(ISNUMBER(OFFSET('Sanitation Data'!$G$11,0,10*ROW('Sanitation Data'!G135))),'Data Summary'!DC141="Yes"),OFFSET('Sanitation Data'!$G$11,0,10*ROW('Sanitation Data'!G135)),NA())</f>
        <v>#N/A</v>
      </c>
      <c r="AO141" s="92" t="e">
        <f ca="true">+IF(AND(ISNUMBER(OFFSET('Sanitation Data'!$G$12,0,10*ROW('Sanitation Data'!G135))),'Data Summary'!DD141="Yes"),OFFSET('Sanitation Data'!$G$12,0,10*ROW('Sanitation Data'!G135)),NA())</f>
        <v>#N/A</v>
      </c>
      <c r="AP141" s="92" t="e">
        <f ca="true">+IF(AND(ISNUMBER(OFFSET('Sanitation Data'!$H$4,0,10*ROW('Sanitation Data'!H135))),'Data Summary'!DE141="Yes"),100-OFFSET('Sanitation Data'!$H$4,0,10*ROW('Sanitation Data'!H135)),NA())</f>
        <v>#N/A</v>
      </c>
      <c r="AQ141" s="92" t="e">
        <f ca="true">+IF(AND(ISNUMBER(OFFSET('Sanitation Data'!$H$6,0,10*ROW('Sanitation Data'!H135))),'Data Summary'!DF141="Yes"),OFFSET('Sanitation Data'!$H$6,0,10*ROW('Sanitation Data'!H135)),NA())</f>
        <v>#N/A</v>
      </c>
      <c r="AR141" s="92" t="e">
        <f ca="true">+IF(AND(ISNUMBER(OFFSET('Sanitation Data'!$H$10,0,10*ROW('Sanitation Data'!H135))),'Data Summary'!DG141="Yes"),OFFSET('Sanitation Data'!$H$10,0,10*ROW('Sanitation Data'!H135)),NA())</f>
        <v>#N/A</v>
      </c>
      <c r="AS141" s="92" t="e">
        <f ca="true">+IF(AND(ISNUMBER(OFFSET('Sanitation Data'!$H$11,0,10*ROW('Sanitation Data'!H135))),'Data Summary'!DH141="Yes"),OFFSET('Sanitation Data'!$H$11,0,10*ROW('Sanitation Data'!H135)),NA())</f>
        <v>#N/A</v>
      </c>
      <c r="AT141" s="92" t="e">
        <f ca="true">+IF(AND(ISNUMBER(OFFSET('Sanitation Data'!$H$12,0,10*ROW('Sanitation Data'!H135))),'Data Summary'!DI141="Yes"),OFFSET('Sanitation Data'!$H$12,0,10*ROW('Sanitation Data'!H135)),NA())</f>
        <v>#N/A</v>
      </c>
      <c r="AU141" s="92" t="e">
        <f ca="true">+IF(AND(ISNUMBER(OFFSET('Sanitation Data'!$I$4,0,10*ROW('Sanitation Data'!I135))),'Data Summary'!DJ141="Yes"),100-OFFSET('Sanitation Data'!$I$4,0,10*ROW('Sanitation Data'!I135)),NA())</f>
        <v>#N/A</v>
      </c>
      <c r="AV141" s="92" t="e">
        <f ca="true">+IF(AND(ISNUMBER(OFFSET('Sanitation Data'!$I$6,0,10*ROW('Sanitation Data'!I135))),'Data Summary'!DK141="Yes"),OFFSET('Sanitation Data'!$I$6,0,10*ROW('Sanitation Data'!I135)),NA())</f>
        <v>#N/A</v>
      </c>
      <c r="AW141" s="92" t="e">
        <f ca="true">+IF(AND(ISNUMBER(OFFSET('Sanitation Data'!$I$10,0,10*ROW('Sanitation Data'!I135))),'Data Summary'!DL141="Yes"),OFFSET('Sanitation Data'!$I$10,0,10*ROW('Sanitation Data'!I135)),NA())</f>
        <v>#N/A</v>
      </c>
      <c r="AX141" s="92" t="e">
        <f ca="true">+IF(AND(ISNUMBER(OFFSET('Sanitation Data'!$I$11,0,10*ROW('Sanitation Data'!I135))),'Data Summary'!DM141="Yes"),OFFSET('Sanitation Data'!$I$11,0,10*ROW('Sanitation Data'!I135)),NA())</f>
        <v>#N/A</v>
      </c>
      <c r="AY141" s="92" t="e">
        <f ca="true">+IF(AND(ISNUMBER(OFFSET('Sanitation Data'!$I$12,0,10*ROW('Sanitation Data'!I135))),'Data Summary'!DN141="Yes"),OFFSET('Sanitation Data'!$I$12,0,10*ROW('Sanitation Data'!I135)),NA())</f>
        <v>#N/A</v>
      </c>
      <c r="AZ141" s="93" t="e">
        <f ca="true">+IF(AND(ISNUMBER(OFFSET('Hygiene Data'!$D$5,0,10*ROW('Hygiene Data'!D135))),'Data Summary'!DO141="Yes"),OFFSET('Hygiene Data'!$D$5,0,10*ROW('Hygiene Data'!D135)),NA())</f>
        <v>#N/A</v>
      </c>
      <c r="BA141" s="93" t="e">
        <f ca="true">+IF(AND(ISNUMBER(OFFSET('Hygiene Data'!$D$7,0,10*ROW('Hygiene Data'!D135))),'Data Summary'!DP141="Yes"),OFFSET('Hygiene Data'!$D$7,0,10*ROW('Hygiene Data'!D135)),NA())</f>
        <v>#N/A</v>
      </c>
      <c r="BB141" s="93" t="e">
        <f ca="true">+IF(AND(ISNUMBER(OFFSET('Hygiene Data'!$D$9,0,10*ROW('Hygiene Data'!D135))),'Data Summary'!DQ141="Yes"),OFFSET('Hygiene Data'!$D$9,0,10*ROW('Hygiene Data'!D135)),NA())</f>
        <v>#N/A</v>
      </c>
      <c r="BC141" s="93" t="e">
        <f ca="true">+IF(AND(ISNUMBER(OFFSET('Hygiene Data'!$E$5,0,10*ROW('Hygiene Data'!E135))),'Data Summary'!DR141="Yes"),OFFSET('Hygiene Data'!$E$5,0,10*ROW('Hygiene Data'!E135)),NA())</f>
        <v>#N/A</v>
      </c>
      <c r="BD141" s="93" t="e">
        <f ca="true">+IF(AND(ISNUMBER(OFFSET('Hygiene Data'!$E$7,0,10*ROW('Hygiene Data'!E135))),'Data Summary'!DS141="Yes"),OFFSET('Hygiene Data'!$E$7,0,10*ROW('Hygiene Data'!E135)),NA())</f>
        <v>#N/A</v>
      </c>
      <c r="BE141" s="93" t="e">
        <f ca="true">+IF(AND(ISNUMBER(OFFSET('Hygiene Data'!$E$9,0,10*ROW('Hygiene Data'!E135))),'Data Summary'!DT141="Yes"),OFFSET('Hygiene Data'!$E$9,0,10*ROW('Hygiene Data'!E135)),NA())</f>
        <v>#N/A</v>
      </c>
      <c r="BF141" s="93" t="e">
        <f ca="true">+IF(AND(ISNUMBER(OFFSET('Hygiene Data'!$F$5,0,10*ROW('Hygiene Data'!F135))),'Data Summary'!DU141="Yes"),OFFSET('Hygiene Data'!$F$5,0,10*ROW('Hygiene Data'!F135)),NA())</f>
        <v>#N/A</v>
      </c>
      <c r="BG141" s="93" t="e">
        <f ca="true">+IF(AND(ISNUMBER(OFFSET('Hygiene Data'!$F$7,0,10*ROW('Hygiene Data'!F135))),'Data Summary'!DV141="Yes"),OFFSET('Hygiene Data'!$F$7,0,10*ROW('Hygiene Data'!F135)),NA())</f>
        <v>#N/A</v>
      </c>
      <c r="BH141" s="93" t="e">
        <f ca="true">+IF(AND(ISNUMBER(OFFSET('Hygiene Data'!$F$9,0,10*ROW('Hygiene Data'!F135))),'Data Summary'!DW141="Yes"),OFFSET('Hygiene Data'!$F$9,0,10*ROW('Hygiene Data'!F135)),NA())</f>
        <v>#N/A</v>
      </c>
      <c r="BI141" s="93" t="e">
        <f ca="true">+IF(AND(ISNUMBER(OFFSET('Hygiene Data'!$G$5,0,10*ROW('Hygiene Data'!G135))),'Data Summary'!DX141="Yes"),OFFSET('Hygiene Data'!$G$5,0,10*ROW('Hygiene Data'!G135)),NA())</f>
        <v>#N/A</v>
      </c>
      <c r="BJ141" s="93" t="e">
        <f ca="true">+IF(AND(ISNUMBER(OFFSET('Hygiene Data'!$G$7,0,10*ROW('Hygiene Data'!G135))),'Data Summary'!DY141="Yes"),OFFSET('Hygiene Data'!$G$7,0,10*ROW('Hygiene Data'!G135)),NA())</f>
        <v>#N/A</v>
      </c>
      <c r="BK141" s="93" t="e">
        <f ca="true">+IF(AND(ISNUMBER(OFFSET('Hygiene Data'!$G$9,0,10*ROW('Hygiene Data'!G135))),'Data Summary'!DZ141="Yes"),OFFSET('Hygiene Data'!$G$9,0,10*ROW('Hygiene Data'!G135)),NA())</f>
        <v>#N/A</v>
      </c>
      <c r="BL141" s="93" t="e">
        <f ca="true">+IF(AND(ISNUMBER(OFFSET('Hygiene Data'!$H$5,0,10*ROW('Hygiene Data'!H135))),'Data Summary'!EA141="Yes"),OFFSET('Hygiene Data'!$H$5,0,10*ROW('Hygiene Data'!H135)),NA())</f>
        <v>#N/A</v>
      </c>
      <c r="BM141" s="93" t="e">
        <f ca="true">+IF(AND(ISNUMBER(OFFSET('Hygiene Data'!$H$7,0,10*ROW('Hygiene Data'!H135))),'Data Summary'!EB141="Yes"),OFFSET('Hygiene Data'!$H$7,0,10*ROW('Hygiene Data'!H135)),NA())</f>
        <v>#N/A</v>
      </c>
      <c r="BN141" s="93" t="e">
        <f ca="true">+IF(AND(ISNUMBER(OFFSET('Hygiene Data'!$H$9,0,10*ROW('Hygiene Data'!H135))),'Data Summary'!EC141="Yes"),OFFSET('Hygiene Data'!$H$9,0,10*ROW('Hygiene Data'!H135)),NA())</f>
        <v>#N/A</v>
      </c>
      <c r="BO141" s="93" t="e">
        <f ca="true">+IF(AND(ISNUMBER(OFFSET('Hygiene Data'!$I$5,0,10*ROW('Hygiene Data'!I135))),'Data Summary'!ED141="Yes"),OFFSET('Hygiene Data'!$I$5,0,10*ROW('Hygiene Data'!I135)),NA())</f>
        <v>#N/A</v>
      </c>
      <c r="BP141" s="93" t="e">
        <f ca="true">+IF(AND(ISNUMBER(OFFSET('Hygiene Data'!$I$7,0,10*ROW('Hygiene Data'!I135))),'Data Summary'!EE141="Yes"),OFFSET('Hygiene Data'!$I$7,0,10*ROW('Hygiene Data'!I135)),NA())</f>
        <v>#N/A</v>
      </c>
      <c r="BQ141" s="93" t="e">
        <f ca="true">+IF(AND(ISNUMBER(OFFSET('Hygiene Data'!$I$9,0,10*ROW('Hygiene Data'!I135))),'Data Summary'!EF141="Yes"),OFFSET('Hygiene Data'!$I$9,0,10*ROW('Hygiene Data'!I135)),NA())</f>
        <v>#N/A</v>
      </c>
    </row>
    <row xmlns:x14ac="http://schemas.microsoft.com/office/spreadsheetml/2009/9/ac" r="142" x14ac:dyDescent="0.2">
      <c r="A142" s="329" t="e">
        <f ca="true">+RIGHT('Data Summary'!A142,LEN('Data Summary'!A142)-9)</f>
        <v>#VALUE!</v>
      </c>
      <c r="B142" s="35" t="str">
        <f ca="true">+IF(ISTEXT('Data Summary'!B142),'Data Summary'!B142,"")</f>
        <v/>
      </c>
      <c r="C142" s="328" t="e">
        <f ca="true">+VALUE('Data Summary'!C142)</f>
        <v>#VALUE!</v>
      </c>
      <c r="D142" s="91" t="e">
        <f ca="true">+IF(AND(ISNUMBER(OFFSET('Water Data'!$D$4,0,10*ROW('Water Data'!D136))),'Data Summary'!BS142="Yes"),100-OFFSET('Water Data'!$D$4,0,10*ROW('Water Data'!D136)),NA())</f>
        <v>#N/A</v>
      </c>
      <c r="E142" s="91" t="e">
        <f ca="true">+IF(AND(ISNUMBER(OFFSET('Water Data'!$D$6,0,10*ROW('Water Data'!D136))),'Data Summary'!BT142="Yes"),OFFSET('Water Data'!$D$6,0,10*ROW('Water Data'!D136)),NA())</f>
        <v>#N/A</v>
      </c>
      <c r="F142" s="91" t="e">
        <f ca="true">+IF(AND(ISNUMBER(OFFSET('Water Data'!$D$9,0,10*ROW('Water Data'!D136))),'Data Summary'!BU142="Yes"),OFFSET('Water Data'!$D$9,0,10*ROW('Water Data'!D136)),NA())</f>
        <v>#N/A</v>
      </c>
      <c r="G142" s="91" t="e">
        <f ca="true">+IF(AND(ISNUMBER(OFFSET('Water Data'!$E$4,0,10*ROW('Water Data'!E136))),'Data Summary'!BV142="Yes"),100-OFFSET('Water Data'!$E$4,0,10*ROW('Water Data'!E136)),NA())</f>
        <v>#N/A</v>
      </c>
      <c r="H142" s="91" t="e">
        <f ca="true">+IF(AND(ISNUMBER(OFFSET('Water Data'!$E$6,0,10*ROW('Water Data'!E136))),'Data Summary'!BW142="Yes"),OFFSET('Water Data'!$E$6,0,10*ROW('Water Data'!E136)),NA())</f>
        <v>#N/A</v>
      </c>
      <c r="I142" s="91" t="e">
        <f ca="true">+IF(AND(ISNUMBER(OFFSET('Water Data'!$E$9,0,10*ROW('Water Data'!E136))),'Data Summary'!BX142="Yes"),OFFSET('Water Data'!$E$9,0,10*ROW('Water Data'!E136)),NA())</f>
        <v>#N/A</v>
      </c>
      <c r="J142" s="91" t="e">
        <f ca="true">+IF(AND(ISNUMBER(OFFSET('Water Data'!$F$4,0,10*ROW('Water Data'!F136))),'Data Summary'!BY142="Yes"),100-OFFSET('Water Data'!$F$4,0,10*ROW('Water Data'!F136)),NA())</f>
        <v>#N/A</v>
      </c>
      <c r="K142" s="91" t="e">
        <f ca="true">+IF(AND(ISNUMBER(OFFSET('Water Data'!$F$6,0,10*ROW('Water Data'!F136))),'Data Summary'!BZ142="Yes"),OFFSET('Water Data'!$F$6,0,10*ROW('Water Data'!F136)),NA())</f>
        <v>#N/A</v>
      </c>
      <c r="L142" s="91" t="e">
        <f ca="true">+IF(AND(ISNUMBER(OFFSET('Water Data'!$F$9,0,10*ROW('Water Data'!F136))),'Data Summary'!CA142="Yes"),OFFSET('Water Data'!$F$9,0,10*ROW('Water Data'!F136)),NA())</f>
        <v>#N/A</v>
      </c>
      <c r="M142" s="91" t="e">
        <f ca="true">+IF(AND(ISNUMBER(OFFSET('Water Data'!$G$4,0,10*ROW('Water Data'!G136))),'Data Summary'!CB142="Yes"),100-OFFSET('Water Data'!$G$4,0,10*ROW('Water Data'!G136)),NA())</f>
        <v>#N/A</v>
      </c>
      <c r="N142" s="91" t="e">
        <f ca="true">+IF(AND(ISNUMBER(OFFSET('Water Data'!$G$6,0,10*ROW('Water Data'!G136))),'Data Summary'!CC142="Yes"),OFFSET('Water Data'!$G$6,0,10*ROW('Water Data'!G136)),NA())</f>
        <v>#N/A</v>
      </c>
      <c r="O142" s="91" t="e">
        <f ca="true">+IF(AND(ISNUMBER(OFFSET('Water Data'!$G$9,0,10*ROW('Water Data'!G136))),'Data Summary'!CD142="Yes"),OFFSET('Water Data'!$G$9,0,10*ROW('Water Data'!G136)),NA())</f>
        <v>#N/A</v>
      </c>
      <c r="P142" s="91" t="e">
        <f ca="true">+IF(AND(ISNUMBER(OFFSET('Water Data'!$H$4,0,10*ROW('Water Data'!H136))),'Data Summary'!CE142="Yes"),100-OFFSET('Water Data'!$H$4,0,10*ROW('Water Data'!H136)),NA())</f>
        <v>#N/A</v>
      </c>
      <c r="Q142" s="91" t="e">
        <f ca="true">+IF(AND(ISNUMBER(OFFSET('Water Data'!$H$6,0,10*ROW('Water Data'!H136))),'Data Summary'!CF142="Yes"),OFFSET('Water Data'!$H$6,0,10*ROW('Water Data'!H136)),NA())</f>
        <v>#N/A</v>
      </c>
      <c r="R142" s="91" t="e">
        <f ca="true">+IF(AND(ISNUMBER(OFFSET('Water Data'!$H$9,0,10*ROW('Water Data'!H136))),'Data Summary'!CG142="Yes"),OFFSET('Water Data'!$H$9,0,10*ROW('Water Data'!H136)),NA())</f>
        <v>#N/A</v>
      </c>
      <c r="S142" s="91" t="e">
        <f ca="true">+IF(AND(ISNUMBER(OFFSET('Water Data'!$I$4,0,10*ROW('Water Data'!I136))),'Data Summary'!CH142="Yes"),100-OFFSET('Water Data'!$I$4,0,10*ROW('Water Data'!I136)),NA())</f>
        <v>#N/A</v>
      </c>
      <c r="T142" s="91" t="e">
        <f ca="true">+IF(AND(ISNUMBER(OFFSET('Water Data'!$I$6,0,10*ROW('Water Data'!I136))),'Data Summary'!CI142="Yes"),OFFSET('Water Data'!$I$6,0,10*ROW('Water Data'!I136)),NA())</f>
        <v>#N/A</v>
      </c>
      <c r="U142" s="91" t="e">
        <f ca="true">+IF(AND(ISNUMBER(OFFSET('Water Data'!$I$9,0,10*ROW('Water Data'!I136))),'Data Summary'!CJ142="Yes"),OFFSET('Water Data'!$I$9,0,10*ROW('Water Data'!I136)),NA())</f>
        <v>#N/A</v>
      </c>
      <c r="V142" s="92" t="e">
        <f ca="true">+IF(AND(ISNUMBER(OFFSET('Sanitation Data'!$D$4,0,10*ROW('Sanitation Data'!D136))),'Data Summary'!CK142="Yes"),100-OFFSET('Sanitation Data'!$D$4,0,10*ROW('Sanitation Data'!D136)),NA())</f>
        <v>#N/A</v>
      </c>
      <c r="W142" s="92" t="e">
        <f ca="true">+IF(AND(ISNUMBER(OFFSET('Sanitation Data'!$D$6,0,10*ROW('Sanitation Data'!D136))),'Data Summary'!CL142="Yes"),OFFSET('Sanitation Data'!$D$6,0,10*ROW('Sanitation Data'!D136)),NA())</f>
        <v>#N/A</v>
      </c>
      <c r="X142" s="92" t="e">
        <f ca="true">+IF(AND(ISNUMBER(OFFSET('Sanitation Data'!$D$10,0,10*ROW('Sanitation Data'!D136))),'Data Summary'!CM142="Yes"),OFFSET('Sanitation Data'!$D$10,0,10*ROW('Sanitation Data'!D136)),NA())</f>
        <v>#N/A</v>
      </c>
      <c r="Y142" s="92" t="e">
        <f ca="true">+IF(AND(ISNUMBER(OFFSET('Sanitation Data'!$D$11,0,10*ROW('Sanitation Data'!D136))),'Data Summary'!CN142="Yes"),OFFSET('Sanitation Data'!$D$11,0,10*ROW('Sanitation Data'!D136)),NA())</f>
        <v>#N/A</v>
      </c>
      <c r="Z142" s="92" t="e">
        <f ca="true">+IF(AND(ISNUMBER(OFFSET('Sanitation Data'!$D$12,0,10*ROW('Sanitation Data'!D136))),'Data Summary'!CO142="Yes"),OFFSET('Sanitation Data'!$D$12,0,10*ROW('Sanitation Data'!D136)),NA())</f>
        <v>#N/A</v>
      </c>
      <c r="AA142" s="92" t="e">
        <f ca="true">+IF(AND(ISNUMBER(OFFSET('Sanitation Data'!$E$4,0,10*ROW('Sanitation Data'!E136))),'Data Summary'!CP142="Yes"),100-OFFSET('Sanitation Data'!$E$4,0,10*ROW('Sanitation Data'!E136)),NA())</f>
        <v>#N/A</v>
      </c>
      <c r="AB142" s="92" t="e">
        <f ca="true">+IF(AND(ISNUMBER(OFFSET('Sanitation Data'!$E$6,0,10*ROW('Sanitation Data'!E136))),'Data Summary'!CQ142="Yes"),OFFSET('Sanitation Data'!$E$6,0,10*ROW('Sanitation Data'!E136)),NA())</f>
        <v>#N/A</v>
      </c>
      <c r="AC142" s="92" t="e">
        <f ca="true">+IF(AND(ISNUMBER(OFFSET('Sanitation Data'!$E$10,0,10*ROW('Sanitation Data'!E136))),'Data Summary'!CR142="Yes"),OFFSET('Sanitation Data'!$E$10,0,10*ROW('Sanitation Data'!E136)),NA())</f>
        <v>#N/A</v>
      </c>
      <c r="AD142" s="92" t="e">
        <f ca="true">+IF(AND(ISNUMBER(OFFSET('Sanitation Data'!$E$11,0,10*ROW('Sanitation Data'!E136))),'Data Summary'!CS142="Yes"),OFFSET('Sanitation Data'!$E$11,0,10*ROW('Sanitation Data'!E136)),NA())</f>
        <v>#N/A</v>
      </c>
      <c r="AE142" s="92" t="e">
        <f ca="true">+IF(AND(ISNUMBER(OFFSET('Sanitation Data'!$E$12,0,10*ROW('Sanitation Data'!E136))),'Data Summary'!CT142="Yes"),OFFSET('Sanitation Data'!$E$12,0,10*ROW('Sanitation Data'!E136)),NA())</f>
        <v>#N/A</v>
      </c>
      <c r="AF142" s="92" t="e">
        <f ca="true">+IF(AND(ISNUMBER(OFFSET('Sanitation Data'!$F$4,0,10*ROW('Sanitation Data'!F136))),'Data Summary'!CU142="Yes"),100-OFFSET('Sanitation Data'!$F$4,0,10*ROW('Sanitation Data'!F136)),NA())</f>
        <v>#N/A</v>
      </c>
      <c r="AG142" s="92" t="e">
        <f ca="true">+IF(AND(ISNUMBER(OFFSET('Sanitation Data'!$F$6,0,10*ROW('Sanitation Data'!F136))),'Data Summary'!CV142="Yes"),OFFSET('Sanitation Data'!$F$6,0,10*ROW('Sanitation Data'!F136)),NA())</f>
        <v>#N/A</v>
      </c>
      <c r="AH142" s="92" t="e">
        <f ca="true">+IF(AND(ISNUMBER(OFFSET('Sanitation Data'!$F$10,0,10*ROW('Sanitation Data'!F136))),'Data Summary'!CW142="Yes"),OFFSET('Sanitation Data'!$F$10,0,10*ROW('Sanitation Data'!F136)),NA())</f>
        <v>#N/A</v>
      </c>
      <c r="AI142" s="92" t="e">
        <f ca="true">+IF(AND(ISNUMBER(OFFSET('Sanitation Data'!$F$11,0,10*ROW('Sanitation Data'!F136))),'Data Summary'!CX142="Yes"),OFFSET('Sanitation Data'!$F$11,0,10*ROW('Sanitation Data'!F136)),NA())</f>
        <v>#N/A</v>
      </c>
      <c r="AJ142" s="92" t="e">
        <f ca="true">+IF(AND(ISNUMBER(OFFSET('Sanitation Data'!$F$12,0,10*ROW('Sanitation Data'!F136))),'Data Summary'!CY142="Yes"),OFFSET('Sanitation Data'!$F$12,0,10*ROW('Sanitation Data'!F136)),NA())</f>
        <v>#N/A</v>
      </c>
      <c r="AK142" s="92" t="e">
        <f ca="true">+IF(AND(ISNUMBER(OFFSET('Sanitation Data'!$G$4,0,10*ROW('Sanitation Data'!G136))),'Data Summary'!CZ142="Yes"),100-OFFSET('Sanitation Data'!$G$4,0,10*ROW('Sanitation Data'!G136)),NA())</f>
        <v>#N/A</v>
      </c>
      <c r="AL142" s="92" t="e">
        <f ca="true">+IF(AND(ISNUMBER(OFFSET('Sanitation Data'!$G$6,0,10*ROW('Sanitation Data'!G136))),'Data Summary'!DA142="Yes"),OFFSET('Sanitation Data'!$G$6,0,10*ROW('Sanitation Data'!G136)),NA())</f>
        <v>#N/A</v>
      </c>
      <c r="AM142" s="92" t="e">
        <f ca="true">+IF(AND(ISNUMBER(OFFSET('Sanitation Data'!$G$10,0,10*ROW('Sanitation Data'!G136))),'Data Summary'!DB142="Yes"),OFFSET('Sanitation Data'!$G$10,0,10*ROW('Sanitation Data'!G136)),NA())</f>
        <v>#N/A</v>
      </c>
      <c r="AN142" s="92" t="e">
        <f ca="true">+IF(AND(ISNUMBER(OFFSET('Sanitation Data'!$G$11,0,10*ROW('Sanitation Data'!G136))),'Data Summary'!DC142="Yes"),OFFSET('Sanitation Data'!$G$11,0,10*ROW('Sanitation Data'!G136)),NA())</f>
        <v>#N/A</v>
      </c>
      <c r="AO142" s="92" t="e">
        <f ca="true">+IF(AND(ISNUMBER(OFFSET('Sanitation Data'!$G$12,0,10*ROW('Sanitation Data'!G136))),'Data Summary'!DD142="Yes"),OFFSET('Sanitation Data'!$G$12,0,10*ROW('Sanitation Data'!G136)),NA())</f>
        <v>#N/A</v>
      </c>
      <c r="AP142" s="92" t="e">
        <f ca="true">+IF(AND(ISNUMBER(OFFSET('Sanitation Data'!$H$4,0,10*ROW('Sanitation Data'!H136))),'Data Summary'!DE142="Yes"),100-OFFSET('Sanitation Data'!$H$4,0,10*ROW('Sanitation Data'!H136)),NA())</f>
        <v>#N/A</v>
      </c>
      <c r="AQ142" s="92" t="e">
        <f ca="true">+IF(AND(ISNUMBER(OFFSET('Sanitation Data'!$H$6,0,10*ROW('Sanitation Data'!H136))),'Data Summary'!DF142="Yes"),OFFSET('Sanitation Data'!$H$6,0,10*ROW('Sanitation Data'!H136)),NA())</f>
        <v>#N/A</v>
      </c>
      <c r="AR142" s="92" t="e">
        <f ca="true">+IF(AND(ISNUMBER(OFFSET('Sanitation Data'!$H$10,0,10*ROW('Sanitation Data'!H136))),'Data Summary'!DG142="Yes"),OFFSET('Sanitation Data'!$H$10,0,10*ROW('Sanitation Data'!H136)),NA())</f>
        <v>#N/A</v>
      </c>
      <c r="AS142" s="92" t="e">
        <f ca="true">+IF(AND(ISNUMBER(OFFSET('Sanitation Data'!$H$11,0,10*ROW('Sanitation Data'!H136))),'Data Summary'!DH142="Yes"),OFFSET('Sanitation Data'!$H$11,0,10*ROW('Sanitation Data'!H136)),NA())</f>
        <v>#N/A</v>
      </c>
      <c r="AT142" s="92" t="e">
        <f ca="true">+IF(AND(ISNUMBER(OFFSET('Sanitation Data'!$H$12,0,10*ROW('Sanitation Data'!H136))),'Data Summary'!DI142="Yes"),OFFSET('Sanitation Data'!$H$12,0,10*ROW('Sanitation Data'!H136)),NA())</f>
        <v>#N/A</v>
      </c>
      <c r="AU142" s="92" t="e">
        <f ca="true">+IF(AND(ISNUMBER(OFFSET('Sanitation Data'!$I$4,0,10*ROW('Sanitation Data'!I136))),'Data Summary'!DJ142="Yes"),100-OFFSET('Sanitation Data'!$I$4,0,10*ROW('Sanitation Data'!I136)),NA())</f>
        <v>#N/A</v>
      </c>
      <c r="AV142" s="92" t="e">
        <f ca="true">+IF(AND(ISNUMBER(OFFSET('Sanitation Data'!$I$6,0,10*ROW('Sanitation Data'!I136))),'Data Summary'!DK142="Yes"),OFFSET('Sanitation Data'!$I$6,0,10*ROW('Sanitation Data'!I136)),NA())</f>
        <v>#N/A</v>
      </c>
      <c r="AW142" s="92" t="e">
        <f ca="true">+IF(AND(ISNUMBER(OFFSET('Sanitation Data'!$I$10,0,10*ROW('Sanitation Data'!I136))),'Data Summary'!DL142="Yes"),OFFSET('Sanitation Data'!$I$10,0,10*ROW('Sanitation Data'!I136)),NA())</f>
        <v>#N/A</v>
      </c>
      <c r="AX142" s="92" t="e">
        <f ca="true">+IF(AND(ISNUMBER(OFFSET('Sanitation Data'!$I$11,0,10*ROW('Sanitation Data'!I136))),'Data Summary'!DM142="Yes"),OFFSET('Sanitation Data'!$I$11,0,10*ROW('Sanitation Data'!I136)),NA())</f>
        <v>#N/A</v>
      </c>
      <c r="AY142" s="92" t="e">
        <f ca="true">+IF(AND(ISNUMBER(OFFSET('Sanitation Data'!$I$12,0,10*ROW('Sanitation Data'!I136))),'Data Summary'!DN142="Yes"),OFFSET('Sanitation Data'!$I$12,0,10*ROW('Sanitation Data'!I136)),NA())</f>
        <v>#N/A</v>
      </c>
      <c r="AZ142" s="93" t="e">
        <f ca="true">+IF(AND(ISNUMBER(OFFSET('Hygiene Data'!$D$5,0,10*ROW('Hygiene Data'!D136))),'Data Summary'!DO142="Yes"),OFFSET('Hygiene Data'!$D$5,0,10*ROW('Hygiene Data'!D136)),NA())</f>
        <v>#N/A</v>
      </c>
      <c r="BA142" s="93" t="e">
        <f ca="true">+IF(AND(ISNUMBER(OFFSET('Hygiene Data'!$D$7,0,10*ROW('Hygiene Data'!D136))),'Data Summary'!DP142="Yes"),OFFSET('Hygiene Data'!$D$7,0,10*ROW('Hygiene Data'!D136)),NA())</f>
        <v>#N/A</v>
      </c>
      <c r="BB142" s="93" t="e">
        <f ca="true">+IF(AND(ISNUMBER(OFFSET('Hygiene Data'!$D$9,0,10*ROW('Hygiene Data'!D136))),'Data Summary'!DQ142="Yes"),OFFSET('Hygiene Data'!$D$9,0,10*ROW('Hygiene Data'!D136)),NA())</f>
        <v>#N/A</v>
      </c>
      <c r="BC142" s="93" t="e">
        <f ca="true">+IF(AND(ISNUMBER(OFFSET('Hygiene Data'!$E$5,0,10*ROW('Hygiene Data'!E136))),'Data Summary'!DR142="Yes"),OFFSET('Hygiene Data'!$E$5,0,10*ROW('Hygiene Data'!E136)),NA())</f>
        <v>#N/A</v>
      </c>
      <c r="BD142" s="93" t="e">
        <f ca="true">+IF(AND(ISNUMBER(OFFSET('Hygiene Data'!$E$7,0,10*ROW('Hygiene Data'!E136))),'Data Summary'!DS142="Yes"),OFFSET('Hygiene Data'!$E$7,0,10*ROW('Hygiene Data'!E136)),NA())</f>
        <v>#N/A</v>
      </c>
      <c r="BE142" s="93" t="e">
        <f ca="true">+IF(AND(ISNUMBER(OFFSET('Hygiene Data'!$E$9,0,10*ROW('Hygiene Data'!E136))),'Data Summary'!DT142="Yes"),OFFSET('Hygiene Data'!$E$9,0,10*ROW('Hygiene Data'!E136)),NA())</f>
        <v>#N/A</v>
      </c>
      <c r="BF142" s="93" t="e">
        <f ca="true">+IF(AND(ISNUMBER(OFFSET('Hygiene Data'!$F$5,0,10*ROW('Hygiene Data'!F136))),'Data Summary'!DU142="Yes"),OFFSET('Hygiene Data'!$F$5,0,10*ROW('Hygiene Data'!F136)),NA())</f>
        <v>#N/A</v>
      </c>
      <c r="BG142" s="93" t="e">
        <f ca="true">+IF(AND(ISNUMBER(OFFSET('Hygiene Data'!$F$7,0,10*ROW('Hygiene Data'!F136))),'Data Summary'!DV142="Yes"),OFFSET('Hygiene Data'!$F$7,0,10*ROW('Hygiene Data'!F136)),NA())</f>
        <v>#N/A</v>
      </c>
      <c r="BH142" s="93" t="e">
        <f ca="true">+IF(AND(ISNUMBER(OFFSET('Hygiene Data'!$F$9,0,10*ROW('Hygiene Data'!F136))),'Data Summary'!DW142="Yes"),OFFSET('Hygiene Data'!$F$9,0,10*ROW('Hygiene Data'!F136)),NA())</f>
        <v>#N/A</v>
      </c>
      <c r="BI142" s="93" t="e">
        <f ca="true">+IF(AND(ISNUMBER(OFFSET('Hygiene Data'!$G$5,0,10*ROW('Hygiene Data'!G136))),'Data Summary'!DX142="Yes"),OFFSET('Hygiene Data'!$G$5,0,10*ROW('Hygiene Data'!G136)),NA())</f>
        <v>#N/A</v>
      </c>
      <c r="BJ142" s="93" t="e">
        <f ca="true">+IF(AND(ISNUMBER(OFFSET('Hygiene Data'!$G$7,0,10*ROW('Hygiene Data'!G136))),'Data Summary'!DY142="Yes"),OFFSET('Hygiene Data'!$G$7,0,10*ROW('Hygiene Data'!G136)),NA())</f>
        <v>#N/A</v>
      </c>
      <c r="BK142" s="93" t="e">
        <f ca="true">+IF(AND(ISNUMBER(OFFSET('Hygiene Data'!$G$9,0,10*ROW('Hygiene Data'!G136))),'Data Summary'!DZ142="Yes"),OFFSET('Hygiene Data'!$G$9,0,10*ROW('Hygiene Data'!G136)),NA())</f>
        <v>#N/A</v>
      </c>
      <c r="BL142" s="93" t="e">
        <f ca="true">+IF(AND(ISNUMBER(OFFSET('Hygiene Data'!$H$5,0,10*ROW('Hygiene Data'!H136))),'Data Summary'!EA142="Yes"),OFFSET('Hygiene Data'!$H$5,0,10*ROW('Hygiene Data'!H136)),NA())</f>
        <v>#N/A</v>
      </c>
      <c r="BM142" s="93" t="e">
        <f ca="true">+IF(AND(ISNUMBER(OFFSET('Hygiene Data'!$H$7,0,10*ROW('Hygiene Data'!H136))),'Data Summary'!EB142="Yes"),OFFSET('Hygiene Data'!$H$7,0,10*ROW('Hygiene Data'!H136)),NA())</f>
        <v>#N/A</v>
      </c>
      <c r="BN142" s="93" t="e">
        <f ca="true">+IF(AND(ISNUMBER(OFFSET('Hygiene Data'!$H$9,0,10*ROW('Hygiene Data'!H136))),'Data Summary'!EC142="Yes"),OFFSET('Hygiene Data'!$H$9,0,10*ROW('Hygiene Data'!H136)),NA())</f>
        <v>#N/A</v>
      </c>
      <c r="BO142" s="93" t="e">
        <f ca="true">+IF(AND(ISNUMBER(OFFSET('Hygiene Data'!$I$5,0,10*ROW('Hygiene Data'!I136))),'Data Summary'!ED142="Yes"),OFFSET('Hygiene Data'!$I$5,0,10*ROW('Hygiene Data'!I136)),NA())</f>
        <v>#N/A</v>
      </c>
      <c r="BP142" s="93" t="e">
        <f ca="true">+IF(AND(ISNUMBER(OFFSET('Hygiene Data'!$I$7,0,10*ROW('Hygiene Data'!I136))),'Data Summary'!EE142="Yes"),OFFSET('Hygiene Data'!$I$7,0,10*ROW('Hygiene Data'!I136)),NA())</f>
        <v>#N/A</v>
      </c>
      <c r="BQ142" s="93" t="e">
        <f ca="true">+IF(AND(ISNUMBER(OFFSET('Hygiene Data'!$I$9,0,10*ROW('Hygiene Data'!I136))),'Data Summary'!EF142="Yes"),OFFSET('Hygiene Data'!$I$9,0,10*ROW('Hygiene Data'!I136)),NA())</f>
        <v>#N/A</v>
      </c>
    </row>
    <row xmlns:x14ac="http://schemas.microsoft.com/office/spreadsheetml/2009/9/ac" r="143" x14ac:dyDescent="0.2">
      <c r="A143" s="329" t="e">
        <f ca="true">+RIGHT('Data Summary'!A143,LEN('Data Summary'!A143)-9)</f>
        <v>#VALUE!</v>
      </c>
      <c r="B143" s="35" t="str">
        <f ca="true">+IF(ISTEXT('Data Summary'!B143),'Data Summary'!B143,"")</f>
        <v/>
      </c>
      <c r="C143" s="328" t="e">
        <f ca="true">+VALUE('Data Summary'!C143)</f>
        <v>#VALUE!</v>
      </c>
      <c r="D143" s="91" t="e">
        <f ca="true">+IF(AND(ISNUMBER(OFFSET('Water Data'!$D$4,0,10*ROW('Water Data'!D137))),'Data Summary'!BS143="Yes"),100-OFFSET('Water Data'!$D$4,0,10*ROW('Water Data'!D137)),NA())</f>
        <v>#N/A</v>
      </c>
      <c r="E143" s="91" t="e">
        <f ca="true">+IF(AND(ISNUMBER(OFFSET('Water Data'!$D$6,0,10*ROW('Water Data'!D137))),'Data Summary'!BT143="Yes"),OFFSET('Water Data'!$D$6,0,10*ROW('Water Data'!D137)),NA())</f>
        <v>#N/A</v>
      </c>
      <c r="F143" s="91" t="e">
        <f ca="true">+IF(AND(ISNUMBER(OFFSET('Water Data'!$D$9,0,10*ROW('Water Data'!D137))),'Data Summary'!BU143="Yes"),OFFSET('Water Data'!$D$9,0,10*ROW('Water Data'!D137)),NA())</f>
        <v>#N/A</v>
      </c>
      <c r="G143" s="91" t="e">
        <f ca="true">+IF(AND(ISNUMBER(OFFSET('Water Data'!$E$4,0,10*ROW('Water Data'!E137))),'Data Summary'!BV143="Yes"),100-OFFSET('Water Data'!$E$4,0,10*ROW('Water Data'!E137)),NA())</f>
        <v>#N/A</v>
      </c>
      <c r="H143" s="91" t="e">
        <f ca="true">+IF(AND(ISNUMBER(OFFSET('Water Data'!$E$6,0,10*ROW('Water Data'!E137))),'Data Summary'!BW143="Yes"),OFFSET('Water Data'!$E$6,0,10*ROW('Water Data'!E137)),NA())</f>
        <v>#N/A</v>
      </c>
      <c r="I143" s="91" t="e">
        <f ca="true">+IF(AND(ISNUMBER(OFFSET('Water Data'!$E$9,0,10*ROW('Water Data'!E137))),'Data Summary'!BX143="Yes"),OFFSET('Water Data'!$E$9,0,10*ROW('Water Data'!E137)),NA())</f>
        <v>#N/A</v>
      </c>
      <c r="J143" s="91" t="e">
        <f ca="true">+IF(AND(ISNUMBER(OFFSET('Water Data'!$F$4,0,10*ROW('Water Data'!F137))),'Data Summary'!BY143="Yes"),100-OFFSET('Water Data'!$F$4,0,10*ROW('Water Data'!F137)),NA())</f>
        <v>#N/A</v>
      </c>
      <c r="K143" s="91" t="e">
        <f ca="true">+IF(AND(ISNUMBER(OFFSET('Water Data'!$F$6,0,10*ROW('Water Data'!F137))),'Data Summary'!BZ143="Yes"),OFFSET('Water Data'!$F$6,0,10*ROW('Water Data'!F137)),NA())</f>
        <v>#N/A</v>
      </c>
      <c r="L143" s="91" t="e">
        <f ca="true">+IF(AND(ISNUMBER(OFFSET('Water Data'!$F$9,0,10*ROW('Water Data'!F137))),'Data Summary'!CA143="Yes"),OFFSET('Water Data'!$F$9,0,10*ROW('Water Data'!F137)),NA())</f>
        <v>#N/A</v>
      </c>
      <c r="M143" s="91" t="e">
        <f ca="true">+IF(AND(ISNUMBER(OFFSET('Water Data'!$G$4,0,10*ROW('Water Data'!G137))),'Data Summary'!CB143="Yes"),100-OFFSET('Water Data'!$G$4,0,10*ROW('Water Data'!G137)),NA())</f>
        <v>#N/A</v>
      </c>
      <c r="N143" s="91" t="e">
        <f ca="true">+IF(AND(ISNUMBER(OFFSET('Water Data'!$G$6,0,10*ROW('Water Data'!G137))),'Data Summary'!CC143="Yes"),OFFSET('Water Data'!$G$6,0,10*ROW('Water Data'!G137)),NA())</f>
        <v>#N/A</v>
      </c>
      <c r="O143" s="91" t="e">
        <f ca="true">+IF(AND(ISNUMBER(OFFSET('Water Data'!$G$9,0,10*ROW('Water Data'!G137))),'Data Summary'!CD143="Yes"),OFFSET('Water Data'!$G$9,0,10*ROW('Water Data'!G137)),NA())</f>
        <v>#N/A</v>
      </c>
      <c r="P143" s="91" t="e">
        <f ca="true">+IF(AND(ISNUMBER(OFFSET('Water Data'!$H$4,0,10*ROW('Water Data'!H137))),'Data Summary'!CE143="Yes"),100-OFFSET('Water Data'!$H$4,0,10*ROW('Water Data'!H137)),NA())</f>
        <v>#N/A</v>
      </c>
      <c r="Q143" s="91" t="e">
        <f ca="true">+IF(AND(ISNUMBER(OFFSET('Water Data'!$H$6,0,10*ROW('Water Data'!H137))),'Data Summary'!CF143="Yes"),OFFSET('Water Data'!$H$6,0,10*ROW('Water Data'!H137)),NA())</f>
        <v>#N/A</v>
      </c>
      <c r="R143" s="91" t="e">
        <f ca="true">+IF(AND(ISNUMBER(OFFSET('Water Data'!$H$9,0,10*ROW('Water Data'!H137))),'Data Summary'!CG143="Yes"),OFFSET('Water Data'!$H$9,0,10*ROW('Water Data'!H137)),NA())</f>
        <v>#N/A</v>
      </c>
      <c r="S143" s="91" t="e">
        <f ca="true">+IF(AND(ISNUMBER(OFFSET('Water Data'!$I$4,0,10*ROW('Water Data'!I137))),'Data Summary'!CH143="Yes"),100-OFFSET('Water Data'!$I$4,0,10*ROW('Water Data'!I137)),NA())</f>
        <v>#N/A</v>
      </c>
      <c r="T143" s="91" t="e">
        <f ca="true">+IF(AND(ISNUMBER(OFFSET('Water Data'!$I$6,0,10*ROW('Water Data'!I137))),'Data Summary'!CI143="Yes"),OFFSET('Water Data'!$I$6,0,10*ROW('Water Data'!I137)),NA())</f>
        <v>#N/A</v>
      </c>
      <c r="U143" s="91" t="e">
        <f ca="true">+IF(AND(ISNUMBER(OFFSET('Water Data'!$I$9,0,10*ROW('Water Data'!I137))),'Data Summary'!CJ143="Yes"),OFFSET('Water Data'!$I$9,0,10*ROW('Water Data'!I137)),NA())</f>
        <v>#N/A</v>
      </c>
      <c r="V143" s="92" t="e">
        <f ca="true">+IF(AND(ISNUMBER(OFFSET('Sanitation Data'!$D$4,0,10*ROW('Sanitation Data'!D137))),'Data Summary'!CK143="Yes"),100-OFFSET('Sanitation Data'!$D$4,0,10*ROW('Sanitation Data'!D137)),NA())</f>
        <v>#N/A</v>
      </c>
      <c r="W143" s="92" t="e">
        <f ca="true">+IF(AND(ISNUMBER(OFFSET('Sanitation Data'!$D$6,0,10*ROW('Sanitation Data'!D137))),'Data Summary'!CL143="Yes"),OFFSET('Sanitation Data'!$D$6,0,10*ROW('Sanitation Data'!D137)),NA())</f>
        <v>#N/A</v>
      </c>
      <c r="X143" s="92" t="e">
        <f ca="true">+IF(AND(ISNUMBER(OFFSET('Sanitation Data'!$D$10,0,10*ROW('Sanitation Data'!D137))),'Data Summary'!CM143="Yes"),OFFSET('Sanitation Data'!$D$10,0,10*ROW('Sanitation Data'!D137)),NA())</f>
        <v>#N/A</v>
      </c>
      <c r="Y143" s="92" t="e">
        <f ca="true">+IF(AND(ISNUMBER(OFFSET('Sanitation Data'!$D$11,0,10*ROW('Sanitation Data'!D137))),'Data Summary'!CN143="Yes"),OFFSET('Sanitation Data'!$D$11,0,10*ROW('Sanitation Data'!D137)),NA())</f>
        <v>#N/A</v>
      </c>
      <c r="Z143" s="92" t="e">
        <f ca="true">+IF(AND(ISNUMBER(OFFSET('Sanitation Data'!$D$12,0,10*ROW('Sanitation Data'!D137))),'Data Summary'!CO143="Yes"),OFFSET('Sanitation Data'!$D$12,0,10*ROW('Sanitation Data'!D137)),NA())</f>
        <v>#N/A</v>
      </c>
      <c r="AA143" s="92" t="e">
        <f ca="true">+IF(AND(ISNUMBER(OFFSET('Sanitation Data'!$E$4,0,10*ROW('Sanitation Data'!E137))),'Data Summary'!CP143="Yes"),100-OFFSET('Sanitation Data'!$E$4,0,10*ROW('Sanitation Data'!E137)),NA())</f>
        <v>#N/A</v>
      </c>
      <c r="AB143" s="92" t="e">
        <f ca="true">+IF(AND(ISNUMBER(OFFSET('Sanitation Data'!$E$6,0,10*ROW('Sanitation Data'!E137))),'Data Summary'!CQ143="Yes"),OFFSET('Sanitation Data'!$E$6,0,10*ROW('Sanitation Data'!E137)),NA())</f>
        <v>#N/A</v>
      </c>
      <c r="AC143" s="92" t="e">
        <f ca="true">+IF(AND(ISNUMBER(OFFSET('Sanitation Data'!$E$10,0,10*ROW('Sanitation Data'!E137))),'Data Summary'!CR143="Yes"),OFFSET('Sanitation Data'!$E$10,0,10*ROW('Sanitation Data'!E137)),NA())</f>
        <v>#N/A</v>
      </c>
      <c r="AD143" s="92" t="e">
        <f ca="true">+IF(AND(ISNUMBER(OFFSET('Sanitation Data'!$E$11,0,10*ROW('Sanitation Data'!E137))),'Data Summary'!CS143="Yes"),OFFSET('Sanitation Data'!$E$11,0,10*ROW('Sanitation Data'!E137)),NA())</f>
        <v>#N/A</v>
      </c>
      <c r="AE143" s="92" t="e">
        <f ca="true">+IF(AND(ISNUMBER(OFFSET('Sanitation Data'!$E$12,0,10*ROW('Sanitation Data'!E137))),'Data Summary'!CT143="Yes"),OFFSET('Sanitation Data'!$E$12,0,10*ROW('Sanitation Data'!E137)),NA())</f>
        <v>#N/A</v>
      </c>
      <c r="AF143" s="92" t="e">
        <f ca="true">+IF(AND(ISNUMBER(OFFSET('Sanitation Data'!$F$4,0,10*ROW('Sanitation Data'!F137))),'Data Summary'!CU143="Yes"),100-OFFSET('Sanitation Data'!$F$4,0,10*ROW('Sanitation Data'!F137)),NA())</f>
        <v>#N/A</v>
      </c>
      <c r="AG143" s="92" t="e">
        <f ca="true">+IF(AND(ISNUMBER(OFFSET('Sanitation Data'!$F$6,0,10*ROW('Sanitation Data'!F137))),'Data Summary'!CV143="Yes"),OFFSET('Sanitation Data'!$F$6,0,10*ROW('Sanitation Data'!F137)),NA())</f>
        <v>#N/A</v>
      </c>
      <c r="AH143" s="92" t="e">
        <f ca="true">+IF(AND(ISNUMBER(OFFSET('Sanitation Data'!$F$10,0,10*ROW('Sanitation Data'!F137))),'Data Summary'!CW143="Yes"),OFFSET('Sanitation Data'!$F$10,0,10*ROW('Sanitation Data'!F137)),NA())</f>
        <v>#N/A</v>
      </c>
      <c r="AI143" s="92" t="e">
        <f ca="true">+IF(AND(ISNUMBER(OFFSET('Sanitation Data'!$F$11,0,10*ROW('Sanitation Data'!F137))),'Data Summary'!CX143="Yes"),OFFSET('Sanitation Data'!$F$11,0,10*ROW('Sanitation Data'!F137)),NA())</f>
        <v>#N/A</v>
      </c>
      <c r="AJ143" s="92" t="e">
        <f ca="true">+IF(AND(ISNUMBER(OFFSET('Sanitation Data'!$F$12,0,10*ROW('Sanitation Data'!F137))),'Data Summary'!CY143="Yes"),OFFSET('Sanitation Data'!$F$12,0,10*ROW('Sanitation Data'!F137)),NA())</f>
        <v>#N/A</v>
      </c>
      <c r="AK143" s="92" t="e">
        <f ca="true">+IF(AND(ISNUMBER(OFFSET('Sanitation Data'!$G$4,0,10*ROW('Sanitation Data'!G137))),'Data Summary'!CZ143="Yes"),100-OFFSET('Sanitation Data'!$G$4,0,10*ROW('Sanitation Data'!G137)),NA())</f>
        <v>#N/A</v>
      </c>
      <c r="AL143" s="92" t="e">
        <f ca="true">+IF(AND(ISNUMBER(OFFSET('Sanitation Data'!$G$6,0,10*ROW('Sanitation Data'!G137))),'Data Summary'!DA143="Yes"),OFFSET('Sanitation Data'!$G$6,0,10*ROW('Sanitation Data'!G137)),NA())</f>
        <v>#N/A</v>
      </c>
      <c r="AM143" s="92" t="e">
        <f ca="true">+IF(AND(ISNUMBER(OFFSET('Sanitation Data'!$G$10,0,10*ROW('Sanitation Data'!G137))),'Data Summary'!DB143="Yes"),OFFSET('Sanitation Data'!$G$10,0,10*ROW('Sanitation Data'!G137)),NA())</f>
        <v>#N/A</v>
      </c>
      <c r="AN143" s="92" t="e">
        <f ca="true">+IF(AND(ISNUMBER(OFFSET('Sanitation Data'!$G$11,0,10*ROW('Sanitation Data'!G137))),'Data Summary'!DC143="Yes"),OFFSET('Sanitation Data'!$G$11,0,10*ROW('Sanitation Data'!G137)),NA())</f>
        <v>#N/A</v>
      </c>
      <c r="AO143" s="92" t="e">
        <f ca="true">+IF(AND(ISNUMBER(OFFSET('Sanitation Data'!$G$12,0,10*ROW('Sanitation Data'!G137))),'Data Summary'!DD143="Yes"),OFFSET('Sanitation Data'!$G$12,0,10*ROW('Sanitation Data'!G137)),NA())</f>
        <v>#N/A</v>
      </c>
      <c r="AP143" s="92" t="e">
        <f ca="true">+IF(AND(ISNUMBER(OFFSET('Sanitation Data'!$H$4,0,10*ROW('Sanitation Data'!H137))),'Data Summary'!DE143="Yes"),100-OFFSET('Sanitation Data'!$H$4,0,10*ROW('Sanitation Data'!H137)),NA())</f>
        <v>#N/A</v>
      </c>
      <c r="AQ143" s="92" t="e">
        <f ca="true">+IF(AND(ISNUMBER(OFFSET('Sanitation Data'!$H$6,0,10*ROW('Sanitation Data'!H137))),'Data Summary'!DF143="Yes"),OFFSET('Sanitation Data'!$H$6,0,10*ROW('Sanitation Data'!H137)),NA())</f>
        <v>#N/A</v>
      </c>
      <c r="AR143" s="92" t="e">
        <f ca="true">+IF(AND(ISNUMBER(OFFSET('Sanitation Data'!$H$10,0,10*ROW('Sanitation Data'!H137))),'Data Summary'!DG143="Yes"),OFFSET('Sanitation Data'!$H$10,0,10*ROW('Sanitation Data'!H137)),NA())</f>
        <v>#N/A</v>
      </c>
      <c r="AS143" s="92" t="e">
        <f ca="true">+IF(AND(ISNUMBER(OFFSET('Sanitation Data'!$H$11,0,10*ROW('Sanitation Data'!H137))),'Data Summary'!DH143="Yes"),OFFSET('Sanitation Data'!$H$11,0,10*ROW('Sanitation Data'!H137)),NA())</f>
        <v>#N/A</v>
      </c>
      <c r="AT143" s="92" t="e">
        <f ca="true">+IF(AND(ISNUMBER(OFFSET('Sanitation Data'!$H$12,0,10*ROW('Sanitation Data'!H137))),'Data Summary'!DI143="Yes"),OFFSET('Sanitation Data'!$H$12,0,10*ROW('Sanitation Data'!H137)),NA())</f>
        <v>#N/A</v>
      </c>
      <c r="AU143" s="92" t="e">
        <f ca="true">+IF(AND(ISNUMBER(OFFSET('Sanitation Data'!$I$4,0,10*ROW('Sanitation Data'!I137))),'Data Summary'!DJ143="Yes"),100-OFFSET('Sanitation Data'!$I$4,0,10*ROW('Sanitation Data'!I137)),NA())</f>
        <v>#N/A</v>
      </c>
      <c r="AV143" s="92" t="e">
        <f ca="true">+IF(AND(ISNUMBER(OFFSET('Sanitation Data'!$I$6,0,10*ROW('Sanitation Data'!I137))),'Data Summary'!DK143="Yes"),OFFSET('Sanitation Data'!$I$6,0,10*ROW('Sanitation Data'!I137)),NA())</f>
        <v>#N/A</v>
      </c>
      <c r="AW143" s="92" t="e">
        <f ca="true">+IF(AND(ISNUMBER(OFFSET('Sanitation Data'!$I$10,0,10*ROW('Sanitation Data'!I137))),'Data Summary'!DL143="Yes"),OFFSET('Sanitation Data'!$I$10,0,10*ROW('Sanitation Data'!I137)),NA())</f>
        <v>#N/A</v>
      </c>
      <c r="AX143" s="92" t="e">
        <f ca="true">+IF(AND(ISNUMBER(OFFSET('Sanitation Data'!$I$11,0,10*ROW('Sanitation Data'!I137))),'Data Summary'!DM143="Yes"),OFFSET('Sanitation Data'!$I$11,0,10*ROW('Sanitation Data'!I137)),NA())</f>
        <v>#N/A</v>
      </c>
      <c r="AY143" s="92" t="e">
        <f ca="true">+IF(AND(ISNUMBER(OFFSET('Sanitation Data'!$I$12,0,10*ROW('Sanitation Data'!I137))),'Data Summary'!DN143="Yes"),OFFSET('Sanitation Data'!$I$12,0,10*ROW('Sanitation Data'!I137)),NA())</f>
        <v>#N/A</v>
      </c>
      <c r="AZ143" s="93" t="e">
        <f ca="true">+IF(AND(ISNUMBER(OFFSET('Hygiene Data'!$D$5,0,10*ROW('Hygiene Data'!D137))),'Data Summary'!DO143="Yes"),OFFSET('Hygiene Data'!$D$5,0,10*ROW('Hygiene Data'!D137)),NA())</f>
        <v>#N/A</v>
      </c>
      <c r="BA143" s="93" t="e">
        <f ca="true">+IF(AND(ISNUMBER(OFFSET('Hygiene Data'!$D$7,0,10*ROW('Hygiene Data'!D137))),'Data Summary'!DP143="Yes"),OFFSET('Hygiene Data'!$D$7,0,10*ROW('Hygiene Data'!D137)),NA())</f>
        <v>#N/A</v>
      </c>
      <c r="BB143" s="93" t="e">
        <f ca="true">+IF(AND(ISNUMBER(OFFSET('Hygiene Data'!$D$9,0,10*ROW('Hygiene Data'!D137))),'Data Summary'!DQ143="Yes"),OFFSET('Hygiene Data'!$D$9,0,10*ROW('Hygiene Data'!D137)),NA())</f>
        <v>#N/A</v>
      </c>
      <c r="BC143" s="93" t="e">
        <f ca="true">+IF(AND(ISNUMBER(OFFSET('Hygiene Data'!$E$5,0,10*ROW('Hygiene Data'!E137))),'Data Summary'!DR143="Yes"),OFFSET('Hygiene Data'!$E$5,0,10*ROW('Hygiene Data'!E137)),NA())</f>
        <v>#N/A</v>
      </c>
      <c r="BD143" s="93" t="e">
        <f ca="true">+IF(AND(ISNUMBER(OFFSET('Hygiene Data'!$E$7,0,10*ROW('Hygiene Data'!E137))),'Data Summary'!DS143="Yes"),OFFSET('Hygiene Data'!$E$7,0,10*ROW('Hygiene Data'!E137)),NA())</f>
        <v>#N/A</v>
      </c>
      <c r="BE143" s="93" t="e">
        <f ca="true">+IF(AND(ISNUMBER(OFFSET('Hygiene Data'!$E$9,0,10*ROW('Hygiene Data'!E137))),'Data Summary'!DT143="Yes"),OFFSET('Hygiene Data'!$E$9,0,10*ROW('Hygiene Data'!E137)),NA())</f>
        <v>#N/A</v>
      </c>
      <c r="BF143" s="93" t="e">
        <f ca="true">+IF(AND(ISNUMBER(OFFSET('Hygiene Data'!$F$5,0,10*ROW('Hygiene Data'!F137))),'Data Summary'!DU143="Yes"),OFFSET('Hygiene Data'!$F$5,0,10*ROW('Hygiene Data'!F137)),NA())</f>
        <v>#N/A</v>
      </c>
      <c r="BG143" s="93" t="e">
        <f ca="true">+IF(AND(ISNUMBER(OFFSET('Hygiene Data'!$F$7,0,10*ROW('Hygiene Data'!F137))),'Data Summary'!DV143="Yes"),OFFSET('Hygiene Data'!$F$7,0,10*ROW('Hygiene Data'!F137)),NA())</f>
        <v>#N/A</v>
      </c>
      <c r="BH143" s="93" t="e">
        <f ca="true">+IF(AND(ISNUMBER(OFFSET('Hygiene Data'!$F$9,0,10*ROW('Hygiene Data'!F137))),'Data Summary'!DW143="Yes"),OFFSET('Hygiene Data'!$F$9,0,10*ROW('Hygiene Data'!F137)),NA())</f>
        <v>#N/A</v>
      </c>
      <c r="BI143" s="93" t="e">
        <f ca="true">+IF(AND(ISNUMBER(OFFSET('Hygiene Data'!$G$5,0,10*ROW('Hygiene Data'!G137))),'Data Summary'!DX143="Yes"),OFFSET('Hygiene Data'!$G$5,0,10*ROW('Hygiene Data'!G137)),NA())</f>
        <v>#N/A</v>
      </c>
      <c r="BJ143" s="93" t="e">
        <f ca="true">+IF(AND(ISNUMBER(OFFSET('Hygiene Data'!$G$7,0,10*ROW('Hygiene Data'!G137))),'Data Summary'!DY143="Yes"),OFFSET('Hygiene Data'!$G$7,0,10*ROW('Hygiene Data'!G137)),NA())</f>
        <v>#N/A</v>
      </c>
      <c r="BK143" s="93" t="e">
        <f ca="true">+IF(AND(ISNUMBER(OFFSET('Hygiene Data'!$G$9,0,10*ROW('Hygiene Data'!G137))),'Data Summary'!DZ143="Yes"),OFFSET('Hygiene Data'!$G$9,0,10*ROW('Hygiene Data'!G137)),NA())</f>
        <v>#N/A</v>
      </c>
      <c r="BL143" s="93" t="e">
        <f ca="true">+IF(AND(ISNUMBER(OFFSET('Hygiene Data'!$H$5,0,10*ROW('Hygiene Data'!H137))),'Data Summary'!EA143="Yes"),OFFSET('Hygiene Data'!$H$5,0,10*ROW('Hygiene Data'!H137)),NA())</f>
        <v>#N/A</v>
      </c>
      <c r="BM143" s="93" t="e">
        <f ca="true">+IF(AND(ISNUMBER(OFFSET('Hygiene Data'!$H$7,0,10*ROW('Hygiene Data'!H137))),'Data Summary'!EB143="Yes"),OFFSET('Hygiene Data'!$H$7,0,10*ROW('Hygiene Data'!H137)),NA())</f>
        <v>#N/A</v>
      </c>
      <c r="BN143" s="93" t="e">
        <f ca="true">+IF(AND(ISNUMBER(OFFSET('Hygiene Data'!$H$9,0,10*ROW('Hygiene Data'!H137))),'Data Summary'!EC143="Yes"),OFFSET('Hygiene Data'!$H$9,0,10*ROW('Hygiene Data'!H137)),NA())</f>
        <v>#N/A</v>
      </c>
      <c r="BO143" s="93" t="e">
        <f ca="true">+IF(AND(ISNUMBER(OFFSET('Hygiene Data'!$I$5,0,10*ROW('Hygiene Data'!I137))),'Data Summary'!ED143="Yes"),OFFSET('Hygiene Data'!$I$5,0,10*ROW('Hygiene Data'!I137)),NA())</f>
        <v>#N/A</v>
      </c>
      <c r="BP143" s="93" t="e">
        <f ca="true">+IF(AND(ISNUMBER(OFFSET('Hygiene Data'!$I$7,0,10*ROW('Hygiene Data'!I137))),'Data Summary'!EE143="Yes"),OFFSET('Hygiene Data'!$I$7,0,10*ROW('Hygiene Data'!I137)),NA())</f>
        <v>#N/A</v>
      </c>
      <c r="BQ143" s="93" t="e">
        <f ca="true">+IF(AND(ISNUMBER(OFFSET('Hygiene Data'!$I$9,0,10*ROW('Hygiene Data'!I137))),'Data Summary'!EF143="Yes"),OFFSET('Hygiene Data'!$I$9,0,10*ROW('Hygiene Data'!I137)),NA())</f>
        <v>#N/A</v>
      </c>
    </row>
    <row xmlns:x14ac="http://schemas.microsoft.com/office/spreadsheetml/2009/9/ac" r="144" x14ac:dyDescent="0.2">
      <c r="A144" s="329" t="e">
        <f ca="true">+RIGHT('Data Summary'!A144,LEN('Data Summary'!A144)-9)</f>
        <v>#VALUE!</v>
      </c>
      <c r="B144" s="35" t="str">
        <f ca="true">+IF(ISTEXT('Data Summary'!B144),'Data Summary'!B144,"")</f>
        <v/>
      </c>
      <c r="C144" s="328" t="e">
        <f ca="true">+VALUE('Data Summary'!C144)</f>
        <v>#VALUE!</v>
      </c>
      <c r="D144" s="91" t="e">
        <f ca="true">+IF(AND(ISNUMBER(OFFSET('Water Data'!$D$4,0,10*ROW('Water Data'!D138))),'Data Summary'!BS144="Yes"),100-OFFSET('Water Data'!$D$4,0,10*ROW('Water Data'!D138)),NA())</f>
        <v>#N/A</v>
      </c>
      <c r="E144" s="91" t="e">
        <f ca="true">+IF(AND(ISNUMBER(OFFSET('Water Data'!$D$6,0,10*ROW('Water Data'!D138))),'Data Summary'!BT144="Yes"),OFFSET('Water Data'!$D$6,0,10*ROW('Water Data'!D138)),NA())</f>
        <v>#N/A</v>
      </c>
      <c r="F144" s="91" t="e">
        <f ca="true">+IF(AND(ISNUMBER(OFFSET('Water Data'!$D$9,0,10*ROW('Water Data'!D138))),'Data Summary'!BU144="Yes"),OFFSET('Water Data'!$D$9,0,10*ROW('Water Data'!D138)),NA())</f>
        <v>#N/A</v>
      </c>
      <c r="G144" s="91" t="e">
        <f ca="true">+IF(AND(ISNUMBER(OFFSET('Water Data'!$E$4,0,10*ROW('Water Data'!E138))),'Data Summary'!BV144="Yes"),100-OFFSET('Water Data'!$E$4,0,10*ROW('Water Data'!E138)),NA())</f>
        <v>#N/A</v>
      </c>
      <c r="H144" s="91" t="e">
        <f ca="true">+IF(AND(ISNUMBER(OFFSET('Water Data'!$E$6,0,10*ROW('Water Data'!E138))),'Data Summary'!BW144="Yes"),OFFSET('Water Data'!$E$6,0,10*ROW('Water Data'!E138)),NA())</f>
        <v>#N/A</v>
      </c>
      <c r="I144" s="91" t="e">
        <f ca="true">+IF(AND(ISNUMBER(OFFSET('Water Data'!$E$9,0,10*ROW('Water Data'!E138))),'Data Summary'!BX144="Yes"),OFFSET('Water Data'!$E$9,0,10*ROW('Water Data'!E138)),NA())</f>
        <v>#N/A</v>
      </c>
      <c r="J144" s="91" t="e">
        <f ca="true">+IF(AND(ISNUMBER(OFFSET('Water Data'!$F$4,0,10*ROW('Water Data'!F138))),'Data Summary'!BY144="Yes"),100-OFFSET('Water Data'!$F$4,0,10*ROW('Water Data'!F138)),NA())</f>
        <v>#N/A</v>
      </c>
      <c r="K144" s="91" t="e">
        <f ca="true">+IF(AND(ISNUMBER(OFFSET('Water Data'!$F$6,0,10*ROW('Water Data'!F138))),'Data Summary'!BZ144="Yes"),OFFSET('Water Data'!$F$6,0,10*ROW('Water Data'!F138)),NA())</f>
        <v>#N/A</v>
      </c>
      <c r="L144" s="91" t="e">
        <f ca="true">+IF(AND(ISNUMBER(OFFSET('Water Data'!$F$9,0,10*ROW('Water Data'!F138))),'Data Summary'!CA144="Yes"),OFFSET('Water Data'!$F$9,0,10*ROW('Water Data'!F138)),NA())</f>
        <v>#N/A</v>
      </c>
      <c r="M144" s="91" t="e">
        <f ca="true">+IF(AND(ISNUMBER(OFFSET('Water Data'!$G$4,0,10*ROW('Water Data'!G138))),'Data Summary'!CB144="Yes"),100-OFFSET('Water Data'!$G$4,0,10*ROW('Water Data'!G138)),NA())</f>
        <v>#N/A</v>
      </c>
      <c r="N144" s="91" t="e">
        <f ca="true">+IF(AND(ISNUMBER(OFFSET('Water Data'!$G$6,0,10*ROW('Water Data'!G138))),'Data Summary'!CC144="Yes"),OFFSET('Water Data'!$G$6,0,10*ROW('Water Data'!G138)),NA())</f>
        <v>#N/A</v>
      </c>
      <c r="O144" s="91" t="e">
        <f ca="true">+IF(AND(ISNUMBER(OFFSET('Water Data'!$G$9,0,10*ROW('Water Data'!G138))),'Data Summary'!CD144="Yes"),OFFSET('Water Data'!$G$9,0,10*ROW('Water Data'!G138)),NA())</f>
        <v>#N/A</v>
      </c>
      <c r="P144" s="91" t="e">
        <f ca="true">+IF(AND(ISNUMBER(OFFSET('Water Data'!$H$4,0,10*ROW('Water Data'!H138))),'Data Summary'!CE144="Yes"),100-OFFSET('Water Data'!$H$4,0,10*ROW('Water Data'!H138)),NA())</f>
        <v>#N/A</v>
      </c>
      <c r="Q144" s="91" t="e">
        <f ca="true">+IF(AND(ISNUMBER(OFFSET('Water Data'!$H$6,0,10*ROW('Water Data'!H138))),'Data Summary'!CF144="Yes"),OFFSET('Water Data'!$H$6,0,10*ROW('Water Data'!H138)),NA())</f>
        <v>#N/A</v>
      </c>
      <c r="R144" s="91" t="e">
        <f ca="true">+IF(AND(ISNUMBER(OFFSET('Water Data'!$H$9,0,10*ROW('Water Data'!H138))),'Data Summary'!CG144="Yes"),OFFSET('Water Data'!$H$9,0,10*ROW('Water Data'!H138)),NA())</f>
        <v>#N/A</v>
      </c>
      <c r="S144" s="91" t="e">
        <f ca="true">+IF(AND(ISNUMBER(OFFSET('Water Data'!$I$4,0,10*ROW('Water Data'!I138))),'Data Summary'!CH144="Yes"),100-OFFSET('Water Data'!$I$4,0,10*ROW('Water Data'!I138)),NA())</f>
        <v>#N/A</v>
      </c>
      <c r="T144" s="91" t="e">
        <f ca="true">+IF(AND(ISNUMBER(OFFSET('Water Data'!$I$6,0,10*ROW('Water Data'!I138))),'Data Summary'!CI144="Yes"),OFFSET('Water Data'!$I$6,0,10*ROW('Water Data'!I138)),NA())</f>
        <v>#N/A</v>
      </c>
      <c r="U144" s="91" t="e">
        <f ca="true">+IF(AND(ISNUMBER(OFFSET('Water Data'!$I$9,0,10*ROW('Water Data'!I138))),'Data Summary'!CJ144="Yes"),OFFSET('Water Data'!$I$9,0,10*ROW('Water Data'!I138)),NA())</f>
        <v>#N/A</v>
      </c>
      <c r="V144" s="92" t="e">
        <f ca="true">+IF(AND(ISNUMBER(OFFSET('Sanitation Data'!$D$4,0,10*ROW('Sanitation Data'!D138))),'Data Summary'!CK144="Yes"),100-OFFSET('Sanitation Data'!$D$4,0,10*ROW('Sanitation Data'!D138)),NA())</f>
        <v>#N/A</v>
      </c>
      <c r="W144" s="92" t="e">
        <f ca="true">+IF(AND(ISNUMBER(OFFSET('Sanitation Data'!$D$6,0,10*ROW('Sanitation Data'!D138))),'Data Summary'!CL144="Yes"),OFFSET('Sanitation Data'!$D$6,0,10*ROW('Sanitation Data'!D138)),NA())</f>
        <v>#N/A</v>
      </c>
      <c r="X144" s="92" t="e">
        <f ca="true">+IF(AND(ISNUMBER(OFFSET('Sanitation Data'!$D$10,0,10*ROW('Sanitation Data'!D138))),'Data Summary'!CM144="Yes"),OFFSET('Sanitation Data'!$D$10,0,10*ROW('Sanitation Data'!D138)),NA())</f>
        <v>#N/A</v>
      </c>
      <c r="Y144" s="92" t="e">
        <f ca="true">+IF(AND(ISNUMBER(OFFSET('Sanitation Data'!$D$11,0,10*ROW('Sanitation Data'!D138))),'Data Summary'!CN144="Yes"),OFFSET('Sanitation Data'!$D$11,0,10*ROW('Sanitation Data'!D138)),NA())</f>
        <v>#N/A</v>
      </c>
      <c r="Z144" s="92" t="e">
        <f ca="true">+IF(AND(ISNUMBER(OFFSET('Sanitation Data'!$D$12,0,10*ROW('Sanitation Data'!D138))),'Data Summary'!CO144="Yes"),OFFSET('Sanitation Data'!$D$12,0,10*ROW('Sanitation Data'!D138)),NA())</f>
        <v>#N/A</v>
      </c>
      <c r="AA144" s="92" t="e">
        <f ca="true">+IF(AND(ISNUMBER(OFFSET('Sanitation Data'!$E$4,0,10*ROW('Sanitation Data'!E138))),'Data Summary'!CP144="Yes"),100-OFFSET('Sanitation Data'!$E$4,0,10*ROW('Sanitation Data'!E138)),NA())</f>
        <v>#N/A</v>
      </c>
      <c r="AB144" s="92" t="e">
        <f ca="true">+IF(AND(ISNUMBER(OFFSET('Sanitation Data'!$E$6,0,10*ROW('Sanitation Data'!E138))),'Data Summary'!CQ144="Yes"),OFFSET('Sanitation Data'!$E$6,0,10*ROW('Sanitation Data'!E138)),NA())</f>
        <v>#N/A</v>
      </c>
      <c r="AC144" s="92" t="e">
        <f ca="true">+IF(AND(ISNUMBER(OFFSET('Sanitation Data'!$E$10,0,10*ROW('Sanitation Data'!E138))),'Data Summary'!CR144="Yes"),OFFSET('Sanitation Data'!$E$10,0,10*ROW('Sanitation Data'!E138)),NA())</f>
        <v>#N/A</v>
      </c>
      <c r="AD144" s="92" t="e">
        <f ca="true">+IF(AND(ISNUMBER(OFFSET('Sanitation Data'!$E$11,0,10*ROW('Sanitation Data'!E138))),'Data Summary'!CS144="Yes"),OFFSET('Sanitation Data'!$E$11,0,10*ROW('Sanitation Data'!E138)),NA())</f>
        <v>#N/A</v>
      </c>
      <c r="AE144" s="92" t="e">
        <f ca="true">+IF(AND(ISNUMBER(OFFSET('Sanitation Data'!$E$12,0,10*ROW('Sanitation Data'!E138))),'Data Summary'!CT144="Yes"),OFFSET('Sanitation Data'!$E$12,0,10*ROW('Sanitation Data'!E138)),NA())</f>
        <v>#N/A</v>
      </c>
      <c r="AF144" s="92" t="e">
        <f ca="true">+IF(AND(ISNUMBER(OFFSET('Sanitation Data'!$F$4,0,10*ROW('Sanitation Data'!F138))),'Data Summary'!CU144="Yes"),100-OFFSET('Sanitation Data'!$F$4,0,10*ROW('Sanitation Data'!F138)),NA())</f>
        <v>#N/A</v>
      </c>
      <c r="AG144" s="92" t="e">
        <f ca="true">+IF(AND(ISNUMBER(OFFSET('Sanitation Data'!$F$6,0,10*ROW('Sanitation Data'!F138))),'Data Summary'!CV144="Yes"),OFFSET('Sanitation Data'!$F$6,0,10*ROW('Sanitation Data'!F138)),NA())</f>
        <v>#N/A</v>
      </c>
      <c r="AH144" s="92" t="e">
        <f ca="true">+IF(AND(ISNUMBER(OFFSET('Sanitation Data'!$F$10,0,10*ROW('Sanitation Data'!F138))),'Data Summary'!CW144="Yes"),OFFSET('Sanitation Data'!$F$10,0,10*ROW('Sanitation Data'!F138)),NA())</f>
        <v>#N/A</v>
      </c>
      <c r="AI144" s="92" t="e">
        <f ca="true">+IF(AND(ISNUMBER(OFFSET('Sanitation Data'!$F$11,0,10*ROW('Sanitation Data'!F138))),'Data Summary'!CX144="Yes"),OFFSET('Sanitation Data'!$F$11,0,10*ROW('Sanitation Data'!F138)),NA())</f>
        <v>#N/A</v>
      </c>
      <c r="AJ144" s="92" t="e">
        <f ca="true">+IF(AND(ISNUMBER(OFFSET('Sanitation Data'!$F$12,0,10*ROW('Sanitation Data'!F138))),'Data Summary'!CY144="Yes"),OFFSET('Sanitation Data'!$F$12,0,10*ROW('Sanitation Data'!F138)),NA())</f>
        <v>#N/A</v>
      </c>
      <c r="AK144" s="92" t="e">
        <f ca="true">+IF(AND(ISNUMBER(OFFSET('Sanitation Data'!$G$4,0,10*ROW('Sanitation Data'!G138))),'Data Summary'!CZ144="Yes"),100-OFFSET('Sanitation Data'!$G$4,0,10*ROW('Sanitation Data'!G138)),NA())</f>
        <v>#N/A</v>
      </c>
      <c r="AL144" s="92" t="e">
        <f ca="true">+IF(AND(ISNUMBER(OFFSET('Sanitation Data'!$G$6,0,10*ROW('Sanitation Data'!G138))),'Data Summary'!DA144="Yes"),OFFSET('Sanitation Data'!$G$6,0,10*ROW('Sanitation Data'!G138)),NA())</f>
        <v>#N/A</v>
      </c>
      <c r="AM144" s="92" t="e">
        <f ca="true">+IF(AND(ISNUMBER(OFFSET('Sanitation Data'!$G$10,0,10*ROW('Sanitation Data'!G138))),'Data Summary'!DB144="Yes"),OFFSET('Sanitation Data'!$G$10,0,10*ROW('Sanitation Data'!G138)),NA())</f>
        <v>#N/A</v>
      </c>
      <c r="AN144" s="92" t="e">
        <f ca="true">+IF(AND(ISNUMBER(OFFSET('Sanitation Data'!$G$11,0,10*ROW('Sanitation Data'!G138))),'Data Summary'!DC144="Yes"),OFFSET('Sanitation Data'!$G$11,0,10*ROW('Sanitation Data'!G138)),NA())</f>
        <v>#N/A</v>
      </c>
      <c r="AO144" s="92" t="e">
        <f ca="true">+IF(AND(ISNUMBER(OFFSET('Sanitation Data'!$G$12,0,10*ROW('Sanitation Data'!G138))),'Data Summary'!DD144="Yes"),OFFSET('Sanitation Data'!$G$12,0,10*ROW('Sanitation Data'!G138)),NA())</f>
        <v>#N/A</v>
      </c>
      <c r="AP144" s="92" t="e">
        <f ca="true">+IF(AND(ISNUMBER(OFFSET('Sanitation Data'!$H$4,0,10*ROW('Sanitation Data'!H138))),'Data Summary'!DE144="Yes"),100-OFFSET('Sanitation Data'!$H$4,0,10*ROW('Sanitation Data'!H138)),NA())</f>
        <v>#N/A</v>
      </c>
      <c r="AQ144" s="92" t="e">
        <f ca="true">+IF(AND(ISNUMBER(OFFSET('Sanitation Data'!$H$6,0,10*ROW('Sanitation Data'!H138))),'Data Summary'!DF144="Yes"),OFFSET('Sanitation Data'!$H$6,0,10*ROW('Sanitation Data'!H138)),NA())</f>
        <v>#N/A</v>
      </c>
      <c r="AR144" s="92" t="e">
        <f ca="true">+IF(AND(ISNUMBER(OFFSET('Sanitation Data'!$H$10,0,10*ROW('Sanitation Data'!H138))),'Data Summary'!DG144="Yes"),OFFSET('Sanitation Data'!$H$10,0,10*ROW('Sanitation Data'!H138)),NA())</f>
        <v>#N/A</v>
      </c>
      <c r="AS144" s="92" t="e">
        <f ca="true">+IF(AND(ISNUMBER(OFFSET('Sanitation Data'!$H$11,0,10*ROW('Sanitation Data'!H138))),'Data Summary'!DH144="Yes"),OFFSET('Sanitation Data'!$H$11,0,10*ROW('Sanitation Data'!H138)),NA())</f>
        <v>#N/A</v>
      </c>
      <c r="AT144" s="92" t="e">
        <f ca="true">+IF(AND(ISNUMBER(OFFSET('Sanitation Data'!$H$12,0,10*ROW('Sanitation Data'!H138))),'Data Summary'!DI144="Yes"),OFFSET('Sanitation Data'!$H$12,0,10*ROW('Sanitation Data'!H138)),NA())</f>
        <v>#N/A</v>
      </c>
      <c r="AU144" s="92" t="e">
        <f ca="true">+IF(AND(ISNUMBER(OFFSET('Sanitation Data'!$I$4,0,10*ROW('Sanitation Data'!I138))),'Data Summary'!DJ144="Yes"),100-OFFSET('Sanitation Data'!$I$4,0,10*ROW('Sanitation Data'!I138)),NA())</f>
        <v>#N/A</v>
      </c>
      <c r="AV144" s="92" t="e">
        <f ca="true">+IF(AND(ISNUMBER(OFFSET('Sanitation Data'!$I$6,0,10*ROW('Sanitation Data'!I138))),'Data Summary'!DK144="Yes"),OFFSET('Sanitation Data'!$I$6,0,10*ROW('Sanitation Data'!I138)),NA())</f>
        <v>#N/A</v>
      </c>
      <c r="AW144" s="92" t="e">
        <f ca="true">+IF(AND(ISNUMBER(OFFSET('Sanitation Data'!$I$10,0,10*ROW('Sanitation Data'!I138))),'Data Summary'!DL144="Yes"),OFFSET('Sanitation Data'!$I$10,0,10*ROW('Sanitation Data'!I138)),NA())</f>
        <v>#N/A</v>
      </c>
      <c r="AX144" s="92" t="e">
        <f ca="true">+IF(AND(ISNUMBER(OFFSET('Sanitation Data'!$I$11,0,10*ROW('Sanitation Data'!I138))),'Data Summary'!DM144="Yes"),OFFSET('Sanitation Data'!$I$11,0,10*ROW('Sanitation Data'!I138)),NA())</f>
        <v>#N/A</v>
      </c>
      <c r="AY144" s="92" t="e">
        <f ca="true">+IF(AND(ISNUMBER(OFFSET('Sanitation Data'!$I$12,0,10*ROW('Sanitation Data'!I138))),'Data Summary'!DN144="Yes"),OFFSET('Sanitation Data'!$I$12,0,10*ROW('Sanitation Data'!I138)),NA())</f>
        <v>#N/A</v>
      </c>
      <c r="AZ144" s="93" t="e">
        <f ca="true">+IF(AND(ISNUMBER(OFFSET('Hygiene Data'!$D$5,0,10*ROW('Hygiene Data'!D138))),'Data Summary'!DO144="Yes"),OFFSET('Hygiene Data'!$D$5,0,10*ROW('Hygiene Data'!D138)),NA())</f>
        <v>#N/A</v>
      </c>
      <c r="BA144" s="93" t="e">
        <f ca="true">+IF(AND(ISNUMBER(OFFSET('Hygiene Data'!$D$7,0,10*ROW('Hygiene Data'!D138))),'Data Summary'!DP144="Yes"),OFFSET('Hygiene Data'!$D$7,0,10*ROW('Hygiene Data'!D138)),NA())</f>
        <v>#N/A</v>
      </c>
      <c r="BB144" s="93" t="e">
        <f ca="true">+IF(AND(ISNUMBER(OFFSET('Hygiene Data'!$D$9,0,10*ROW('Hygiene Data'!D138))),'Data Summary'!DQ144="Yes"),OFFSET('Hygiene Data'!$D$9,0,10*ROW('Hygiene Data'!D138)),NA())</f>
        <v>#N/A</v>
      </c>
      <c r="BC144" s="93" t="e">
        <f ca="true">+IF(AND(ISNUMBER(OFFSET('Hygiene Data'!$E$5,0,10*ROW('Hygiene Data'!E138))),'Data Summary'!DR144="Yes"),OFFSET('Hygiene Data'!$E$5,0,10*ROW('Hygiene Data'!E138)),NA())</f>
        <v>#N/A</v>
      </c>
      <c r="BD144" s="93" t="e">
        <f ca="true">+IF(AND(ISNUMBER(OFFSET('Hygiene Data'!$E$7,0,10*ROW('Hygiene Data'!E138))),'Data Summary'!DS144="Yes"),OFFSET('Hygiene Data'!$E$7,0,10*ROW('Hygiene Data'!E138)),NA())</f>
        <v>#N/A</v>
      </c>
      <c r="BE144" s="93" t="e">
        <f ca="true">+IF(AND(ISNUMBER(OFFSET('Hygiene Data'!$E$9,0,10*ROW('Hygiene Data'!E138))),'Data Summary'!DT144="Yes"),OFFSET('Hygiene Data'!$E$9,0,10*ROW('Hygiene Data'!E138)),NA())</f>
        <v>#N/A</v>
      </c>
      <c r="BF144" s="93" t="e">
        <f ca="true">+IF(AND(ISNUMBER(OFFSET('Hygiene Data'!$F$5,0,10*ROW('Hygiene Data'!F138))),'Data Summary'!DU144="Yes"),OFFSET('Hygiene Data'!$F$5,0,10*ROW('Hygiene Data'!F138)),NA())</f>
        <v>#N/A</v>
      </c>
      <c r="BG144" s="93" t="e">
        <f ca="true">+IF(AND(ISNUMBER(OFFSET('Hygiene Data'!$F$7,0,10*ROW('Hygiene Data'!F138))),'Data Summary'!DV144="Yes"),OFFSET('Hygiene Data'!$F$7,0,10*ROW('Hygiene Data'!F138)),NA())</f>
        <v>#N/A</v>
      </c>
      <c r="BH144" s="93" t="e">
        <f ca="true">+IF(AND(ISNUMBER(OFFSET('Hygiene Data'!$F$9,0,10*ROW('Hygiene Data'!F138))),'Data Summary'!DW144="Yes"),OFFSET('Hygiene Data'!$F$9,0,10*ROW('Hygiene Data'!F138)),NA())</f>
        <v>#N/A</v>
      </c>
      <c r="BI144" s="93" t="e">
        <f ca="true">+IF(AND(ISNUMBER(OFFSET('Hygiene Data'!$G$5,0,10*ROW('Hygiene Data'!G138))),'Data Summary'!DX144="Yes"),OFFSET('Hygiene Data'!$G$5,0,10*ROW('Hygiene Data'!G138)),NA())</f>
        <v>#N/A</v>
      </c>
      <c r="BJ144" s="93" t="e">
        <f ca="true">+IF(AND(ISNUMBER(OFFSET('Hygiene Data'!$G$7,0,10*ROW('Hygiene Data'!G138))),'Data Summary'!DY144="Yes"),OFFSET('Hygiene Data'!$G$7,0,10*ROW('Hygiene Data'!G138)),NA())</f>
        <v>#N/A</v>
      </c>
      <c r="BK144" s="93" t="e">
        <f ca="true">+IF(AND(ISNUMBER(OFFSET('Hygiene Data'!$G$9,0,10*ROW('Hygiene Data'!G138))),'Data Summary'!DZ144="Yes"),OFFSET('Hygiene Data'!$G$9,0,10*ROW('Hygiene Data'!G138)),NA())</f>
        <v>#N/A</v>
      </c>
      <c r="BL144" s="93" t="e">
        <f ca="true">+IF(AND(ISNUMBER(OFFSET('Hygiene Data'!$H$5,0,10*ROW('Hygiene Data'!H138))),'Data Summary'!EA144="Yes"),OFFSET('Hygiene Data'!$H$5,0,10*ROW('Hygiene Data'!H138)),NA())</f>
        <v>#N/A</v>
      </c>
      <c r="BM144" s="93" t="e">
        <f ca="true">+IF(AND(ISNUMBER(OFFSET('Hygiene Data'!$H$7,0,10*ROW('Hygiene Data'!H138))),'Data Summary'!EB144="Yes"),OFFSET('Hygiene Data'!$H$7,0,10*ROW('Hygiene Data'!H138)),NA())</f>
        <v>#N/A</v>
      </c>
      <c r="BN144" s="93" t="e">
        <f ca="true">+IF(AND(ISNUMBER(OFFSET('Hygiene Data'!$H$9,0,10*ROW('Hygiene Data'!H138))),'Data Summary'!EC144="Yes"),OFFSET('Hygiene Data'!$H$9,0,10*ROW('Hygiene Data'!H138)),NA())</f>
        <v>#N/A</v>
      </c>
      <c r="BO144" s="93" t="e">
        <f ca="true">+IF(AND(ISNUMBER(OFFSET('Hygiene Data'!$I$5,0,10*ROW('Hygiene Data'!I138))),'Data Summary'!ED144="Yes"),OFFSET('Hygiene Data'!$I$5,0,10*ROW('Hygiene Data'!I138)),NA())</f>
        <v>#N/A</v>
      </c>
      <c r="BP144" s="93" t="e">
        <f ca="true">+IF(AND(ISNUMBER(OFFSET('Hygiene Data'!$I$7,0,10*ROW('Hygiene Data'!I138))),'Data Summary'!EE144="Yes"),OFFSET('Hygiene Data'!$I$7,0,10*ROW('Hygiene Data'!I138)),NA())</f>
        <v>#N/A</v>
      </c>
      <c r="BQ144" s="93" t="e">
        <f ca="true">+IF(AND(ISNUMBER(OFFSET('Hygiene Data'!$I$9,0,10*ROW('Hygiene Data'!I138))),'Data Summary'!EF144="Yes"),OFFSET('Hygiene Data'!$I$9,0,10*ROW('Hygiene Data'!I138)),NA())</f>
        <v>#N/A</v>
      </c>
    </row>
    <row xmlns:x14ac="http://schemas.microsoft.com/office/spreadsheetml/2009/9/ac" r="145" x14ac:dyDescent="0.2">
      <c r="A145" s="329" t="e">
        <f ca="true">+RIGHT('Data Summary'!A145,LEN('Data Summary'!A145)-9)</f>
        <v>#VALUE!</v>
      </c>
      <c r="B145" s="35" t="str">
        <f ca="true">+IF(ISTEXT('Data Summary'!B145),'Data Summary'!B145,"")</f>
        <v/>
      </c>
      <c r="C145" s="328" t="e">
        <f ca="true">+VALUE('Data Summary'!C145)</f>
        <v>#VALUE!</v>
      </c>
      <c r="D145" s="91" t="e">
        <f ca="true">+IF(AND(ISNUMBER(OFFSET('Water Data'!$D$4,0,10*ROW('Water Data'!D139))),'Data Summary'!BS145="Yes"),100-OFFSET('Water Data'!$D$4,0,10*ROW('Water Data'!D139)),NA())</f>
        <v>#N/A</v>
      </c>
      <c r="E145" s="91" t="e">
        <f ca="true">+IF(AND(ISNUMBER(OFFSET('Water Data'!$D$6,0,10*ROW('Water Data'!D139))),'Data Summary'!BT145="Yes"),OFFSET('Water Data'!$D$6,0,10*ROW('Water Data'!D139)),NA())</f>
        <v>#N/A</v>
      </c>
      <c r="F145" s="91" t="e">
        <f ca="true">+IF(AND(ISNUMBER(OFFSET('Water Data'!$D$9,0,10*ROW('Water Data'!D139))),'Data Summary'!BU145="Yes"),OFFSET('Water Data'!$D$9,0,10*ROW('Water Data'!D139)),NA())</f>
        <v>#N/A</v>
      </c>
      <c r="G145" s="91" t="e">
        <f ca="true">+IF(AND(ISNUMBER(OFFSET('Water Data'!$E$4,0,10*ROW('Water Data'!E139))),'Data Summary'!BV145="Yes"),100-OFFSET('Water Data'!$E$4,0,10*ROW('Water Data'!E139)),NA())</f>
        <v>#N/A</v>
      </c>
      <c r="H145" s="91" t="e">
        <f ca="true">+IF(AND(ISNUMBER(OFFSET('Water Data'!$E$6,0,10*ROW('Water Data'!E139))),'Data Summary'!BW145="Yes"),OFFSET('Water Data'!$E$6,0,10*ROW('Water Data'!E139)),NA())</f>
        <v>#N/A</v>
      </c>
      <c r="I145" s="91" t="e">
        <f ca="true">+IF(AND(ISNUMBER(OFFSET('Water Data'!$E$9,0,10*ROW('Water Data'!E139))),'Data Summary'!BX145="Yes"),OFFSET('Water Data'!$E$9,0,10*ROW('Water Data'!E139)),NA())</f>
        <v>#N/A</v>
      </c>
      <c r="J145" s="91" t="e">
        <f ca="true">+IF(AND(ISNUMBER(OFFSET('Water Data'!$F$4,0,10*ROW('Water Data'!F139))),'Data Summary'!BY145="Yes"),100-OFFSET('Water Data'!$F$4,0,10*ROW('Water Data'!F139)),NA())</f>
        <v>#N/A</v>
      </c>
      <c r="K145" s="91" t="e">
        <f ca="true">+IF(AND(ISNUMBER(OFFSET('Water Data'!$F$6,0,10*ROW('Water Data'!F139))),'Data Summary'!BZ145="Yes"),OFFSET('Water Data'!$F$6,0,10*ROW('Water Data'!F139)),NA())</f>
        <v>#N/A</v>
      </c>
      <c r="L145" s="91" t="e">
        <f ca="true">+IF(AND(ISNUMBER(OFFSET('Water Data'!$F$9,0,10*ROW('Water Data'!F139))),'Data Summary'!CA145="Yes"),OFFSET('Water Data'!$F$9,0,10*ROW('Water Data'!F139)),NA())</f>
        <v>#N/A</v>
      </c>
      <c r="M145" s="91" t="e">
        <f ca="true">+IF(AND(ISNUMBER(OFFSET('Water Data'!$G$4,0,10*ROW('Water Data'!G139))),'Data Summary'!CB145="Yes"),100-OFFSET('Water Data'!$G$4,0,10*ROW('Water Data'!G139)),NA())</f>
        <v>#N/A</v>
      </c>
      <c r="N145" s="91" t="e">
        <f ca="true">+IF(AND(ISNUMBER(OFFSET('Water Data'!$G$6,0,10*ROW('Water Data'!G139))),'Data Summary'!CC145="Yes"),OFFSET('Water Data'!$G$6,0,10*ROW('Water Data'!G139)),NA())</f>
        <v>#N/A</v>
      </c>
      <c r="O145" s="91" t="e">
        <f ca="true">+IF(AND(ISNUMBER(OFFSET('Water Data'!$G$9,0,10*ROW('Water Data'!G139))),'Data Summary'!CD145="Yes"),OFFSET('Water Data'!$G$9,0,10*ROW('Water Data'!G139)),NA())</f>
        <v>#N/A</v>
      </c>
      <c r="P145" s="91" t="e">
        <f ca="true">+IF(AND(ISNUMBER(OFFSET('Water Data'!$H$4,0,10*ROW('Water Data'!H139))),'Data Summary'!CE145="Yes"),100-OFFSET('Water Data'!$H$4,0,10*ROW('Water Data'!H139)),NA())</f>
        <v>#N/A</v>
      </c>
      <c r="Q145" s="91" t="e">
        <f ca="true">+IF(AND(ISNUMBER(OFFSET('Water Data'!$H$6,0,10*ROW('Water Data'!H139))),'Data Summary'!CF145="Yes"),OFFSET('Water Data'!$H$6,0,10*ROW('Water Data'!H139)),NA())</f>
        <v>#N/A</v>
      </c>
      <c r="R145" s="91" t="e">
        <f ca="true">+IF(AND(ISNUMBER(OFFSET('Water Data'!$H$9,0,10*ROW('Water Data'!H139))),'Data Summary'!CG145="Yes"),OFFSET('Water Data'!$H$9,0,10*ROW('Water Data'!H139)),NA())</f>
        <v>#N/A</v>
      </c>
      <c r="S145" s="91" t="e">
        <f ca="true">+IF(AND(ISNUMBER(OFFSET('Water Data'!$I$4,0,10*ROW('Water Data'!I139))),'Data Summary'!CH145="Yes"),100-OFFSET('Water Data'!$I$4,0,10*ROW('Water Data'!I139)),NA())</f>
        <v>#N/A</v>
      </c>
      <c r="T145" s="91" t="e">
        <f ca="true">+IF(AND(ISNUMBER(OFFSET('Water Data'!$I$6,0,10*ROW('Water Data'!I139))),'Data Summary'!CI145="Yes"),OFFSET('Water Data'!$I$6,0,10*ROW('Water Data'!I139)),NA())</f>
        <v>#N/A</v>
      </c>
      <c r="U145" s="91" t="e">
        <f ca="true">+IF(AND(ISNUMBER(OFFSET('Water Data'!$I$9,0,10*ROW('Water Data'!I139))),'Data Summary'!CJ145="Yes"),OFFSET('Water Data'!$I$9,0,10*ROW('Water Data'!I139)),NA())</f>
        <v>#N/A</v>
      </c>
      <c r="V145" s="92" t="e">
        <f ca="true">+IF(AND(ISNUMBER(OFFSET('Sanitation Data'!$D$4,0,10*ROW('Sanitation Data'!D139))),'Data Summary'!CK145="Yes"),100-OFFSET('Sanitation Data'!$D$4,0,10*ROW('Sanitation Data'!D139)),NA())</f>
        <v>#N/A</v>
      </c>
      <c r="W145" s="92" t="e">
        <f ca="true">+IF(AND(ISNUMBER(OFFSET('Sanitation Data'!$D$6,0,10*ROW('Sanitation Data'!D139))),'Data Summary'!CL145="Yes"),OFFSET('Sanitation Data'!$D$6,0,10*ROW('Sanitation Data'!D139)),NA())</f>
        <v>#N/A</v>
      </c>
      <c r="X145" s="92" t="e">
        <f ca="true">+IF(AND(ISNUMBER(OFFSET('Sanitation Data'!$D$10,0,10*ROW('Sanitation Data'!D139))),'Data Summary'!CM145="Yes"),OFFSET('Sanitation Data'!$D$10,0,10*ROW('Sanitation Data'!D139)),NA())</f>
        <v>#N/A</v>
      </c>
      <c r="Y145" s="92" t="e">
        <f ca="true">+IF(AND(ISNUMBER(OFFSET('Sanitation Data'!$D$11,0,10*ROW('Sanitation Data'!D139))),'Data Summary'!CN145="Yes"),OFFSET('Sanitation Data'!$D$11,0,10*ROW('Sanitation Data'!D139)),NA())</f>
        <v>#N/A</v>
      </c>
      <c r="Z145" s="92" t="e">
        <f ca="true">+IF(AND(ISNUMBER(OFFSET('Sanitation Data'!$D$12,0,10*ROW('Sanitation Data'!D139))),'Data Summary'!CO145="Yes"),OFFSET('Sanitation Data'!$D$12,0,10*ROW('Sanitation Data'!D139)),NA())</f>
        <v>#N/A</v>
      </c>
      <c r="AA145" s="92" t="e">
        <f ca="true">+IF(AND(ISNUMBER(OFFSET('Sanitation Data'!$E$4,0,10*ROW('Sanitation Data'!E139))),'Data Summary'!CP145="Yes"),100-OFFSET('Sanitation Data'!$E$4,0,10*ROW('Sanitation Data'!E139)),NA())</f>
        <v>#N/A</v>
      </c>
      <c r="AB145" s="92" t="e">
        <f ca="true">+IF(AND(ISNUMBER(OFFSET('Sanitation Data'!$E$6,0,10*ROW('Sanitation Data'!E139))),'Data Summary'!CQ145="Yes"),OFFSET('Sanitation Data'!$E$6,0,10*ROW('Sanitation Data'!E139)),NA())</f>
        <v>#N/A</v>
      </c>
      <c r="AC145" s="92" t="e">
        <f ca="true">+IF(AND(ISNUMBER(OFFSET('Sanitation Data'!$E$10,0,10*ROW('Sanitation Data'!E139))),'Data Summary'!CR145="Yes"),OFFSET('Sanitation Data'!$E$10,0,10*ROW('Sanitation Data'!E139)),NA())</f>
        <v>#N/A</v>
      </c>
      <c r="AD145" s="92" t="e">
        <f ca="true">+IF(AND(ISNUMBER(OFFSET('Sanitation Data'!$E$11,0,10*ROW('Sanitation Data'!E139))),'Data Summary'!CS145="Yes"),OFFSET('Sanitation Data'!$E$11,0,10*ROW('Sanitation Data'!E139)),NA())</f>
        <v>#N/A</v>
      </c>
      <c r="AE145" s="92" t="e">
        <f ca="true">+IF(AND(ISNUMBER(OFFSET('Sanitation Data'!$E$12,0,10*ROW('Sanitation Data'!E139))),'Data Summary'!CT145="Yes"),OFFSET('Sanitation Data'!$E$12,0,10*ROW('Sanitation Data'!E139)),NA())</f>
        <v>#N/A</v>
      </c>
      <c r="AF145" s="92" t="e">
        <f ca="true">+IF(AND(ISNUMBER(OFFSET('Sanitation Data'!$F$4,0,10*ROW('Sanitation Data'!F139))),'Data Summary'!CU145="Yes"),100-OFFSET('Sanitation Data'!$F$4,0,10*ROW('Sanitation Data'!F139)),NA())</f>
        <v>#N/A</v>
      </c>
      <c r="AG145" s="92" t="e">
        <f ca="true">+IF(AND(ISNUMBER(OFFSET('Sanitation Data'!$F$6,0,10*ROW('Sanitation Data'!F139))),'Data Summary'!CV145="Yes"),OFFSET('Sanitation Data'!$F$6,0,10*ROW('Sanitation Data'!F139)),NA())</f>
        <v>#N/A</v>
      </c>
      <c r="AH145" s="92" t="e">
        <f ca="true">+IF(AND(ISNUMBER(OFFSET('Sanitation Data'!$F$10,0,10*ROW('Sanitation Data'!F139))),'Data Summary'!CW145="Yes"),OFFSET('Sanitation Data'!$F$10,0,10*ROW('Sanitation Data'!F139)),NA())</f>
        <v>#N/A</v>
      </c>
      <c r="AI145" s="92" t="e">
        <f ca="true">+IF(AND(ISNUMBER(OFFSET('Sanitation Data'!$F$11,0,10*ROW('Sanitation Data'!F139))),'Data Summary'!CX145="Yes"),OFFSET('Sanitation Data'!$F$11,0,10*ROW('Sanitation Data'!F139)),NA())</f>
        <v>#N/A</v>
      </c>
      <c r="AJ145" s="92" t="e">
        <f ca="true">+IF(AND(ISNUMBER(OFFSET('Sanitation Data'!$F$12,0,10*ROW('Sanitation Data'!F139))),'Data Summary'!CY145="Yes"),OFFSET('Sanitation Data'!$F$12,0,10*ROW('Sanitation Data'!F139)),NA())</f>
        <v>#N/A</v>
      </c>
      <c r="AK145" s="92" t="e">
        <f ca="true">+IF(AND(ISNUMBER(OFFSET('Sanitation Data'!$G$4,0,10*ROW('Sanitation Data'!G139))),'Data Summary'!CZ145="Yes"),100-OFFSET('Sanitation Data'!$G$4,0,10*ROW('Sanitation Data'!G139)),NA())</f>
        <v>#N/A</v>
      </c>
      <c r="AL145" s="92" t="e">
        <f ca="true">+IF(AND(ISNUMBER(OFFSET('Sanitation Data'!$G$6,0,10*ROW('Sanitation Data'!G139))),'Data Summary'!DA145="Yes"),OFFSET('Sanitation Data'!$G$6,0,10*ROW('Sanitation Data'!G139)),NA())</f>
        <v>#N/A</v>
      </c>
      <c r="AM145" s="92" t="e">
        <f ca="true">+IF(AND(ISNUMBER(OFFSET('Sanitation Data'!$G$10,0,10*ROW('Sanitation Data'!G139))),'Data Summary'!DB145="Yes"),OFFSET('Sanitation Data'!$G$10,0,10*ROW('Sanitation Data'!G139)),NA())</f>
        <v>#N/A</v>
      </c>
      <c r="AN145" s="92" t="e">
        <f ca="true">+IF(AND(ISNUMBER(OFFSET('Sanitation Data'!$G$11,0,10*ROW('Sanitation Data'!G139))),'Data Summary'!DC145="Yes"),OFFSET('Sanitation Data'!$G$11,0,10*ROW('Sanitation Data'!G139)),NA())</f>
        <v>#N/A</v>
      </c>
      <c r="AO145" s="92" t="e">
        <f ca="true">+IF(AND(ISNUMBER(OFFSET('Sanitation Data'!$G$12,0,10*ROW('Sanitation Data'!G139))),'Data Summary'!DD145="Yes"),OFFSET('Sanitation Data'!$G$12,0,10*ROW('Sanitation Data'!G139)),NA())</f>
        <v>#N/A</v>
      </c>
      <c r="AP145" s="92" t="e">
        <f ca="true">+IF(AND(ISNUMBER(OFFSET('Sanitation Data'!$H$4,0,10*ROW('Sanitation Data'!H139))),'Data Summary'!DE145="Yes"),100-OFFSET('Sanitation Data'!$H$4,0,10*ROW('Sanitation Data'!H139)),NA())</f>
        <v>#N/A</v>
      </c>
      <c r="AQ145" s="92" t="e">
        <f ca="true">+IF(AND(ISNUMBER(OFFSET('Sanitation Data'!$H$6,0,10*ROW('Sanitation Data'!H139))),'Data Summary'!DF145="Yes"),OFFSET('Sanitation Data'!$H$6,0,10*ROW('Sanitation Data'!H139)),NA())</f>
        <v>#N/A</v>
      </c>
      <c r="AR145" s="92" t="e">
        <f ca="true">+IF(AND(ISNUMBER(OFFSET('Sanitation Data'!$H$10,0,10*ROW('Sanitation Data'!H139))),'Data Summary'!DG145="Yes"),OFFSET('Sanitation Data'!$H$10,0,10*ROW('Sanitation Data'!H139)),NA())</f>
        <v>#N/A</v>
      </c>
      <c r="AS145" s="92" t="e">
        <f ca="true">+IF(AND(ISNUMBER(OFFSET('Sanitation Data'!$H$11,0,10*ROW('Sanitation Data'!H139))),'Data Summary'!DH145="Yes"),OFFSET('Sanitation Data'!$H$11,0,10*ROW('Sanitation Data'!H139)),NA())</f>
        <v>#N/A</v>
      </c>
      <c r="AT145" s="92" t="e">
        <f ca="true">+IF(AND(ISNUMBER(OFFSET('Sanitation Data'!$H$12,0,10*ROW('Sanitation Data'!H139))),'Data Summary'!DI145="Yes"),OFFSET('Sanitation Data'!$H$12,0,10*ROW('Sanitation Data'!H139)),NA())</f>
        <v>#N/A</v>
      </c>
      <c r="AU145" s="92" t="e">
        <f ca="true">+IF(AND(ISNUMBER(OFFSET('Sanitation Data'!$I$4,0,10*ROW('Sanitation Data'!I139))),'Data Summary'!DJ145="Yes"),100-OFFSET('Sanitation Data'!$I$4,0,10*ROW('Sanitation Data'!I139)),NA())</f>
        <v>#N/A</v>
      </c>
      <c r="AV145" s="92" t="e">
        <f ca="true">+IF(AND(ISNUMBER(OFFSET('Sanitation Data'!$I$6,0,10*ROW('Sanitation Data'!I139))),'Data Summary'!DK145="Yes"),OFFSET('Sanitation Data'!$I$6,0,10*ROW('Sanitation Data'!I139)),NA())</f>
        <v>#N/A</v>
      </c>
      <c r="AW145" s="92" t="e">
        <f ca="true">+IF(AND(ISNUMBER(OFFSET('Sanitation Data'!$I$10,0,10*ROW('Sanitation Data'!I139))),'Data Summary'!DL145="Yes"),OFFSET('Sanitation Data'!$I$10,0,10*ROW('Sanitation Data'!I139)),NA())</f>
        <v>#N/A</v>
      </c>
      <c r="AX145" s="92" t="e">
        <f ca="true">+IF(AND(ISNUMBER(OFFSET('Sanitation Data'!$I$11,0,10*ROW('Sanitation Data'!I139))),'Data Summary'!DM145="Yes"),OFFSET('Sanitation Data'!$I$11,0,10*ROW('Sanitation Data'!I139)),NA())</f>
        <v>#N/A</v>
      </c>
      <c r="AY145" s="92" t="e">
        <f ca="true">+IF(AND(ISNUMBER(OFFSET('Sanitation Data'!$I$12,0,10*ROW('Sanitation Data'!I139))),'Data Summary'!DN145="Yes"),OFFSET('Sanitation Data'!$I$12,0,10*ROW('Sanitation Data'!I139)),NA())</f>
        <v>#N/A</v>
      </c>
      <c r="AZ145" s="93" t="e">
        <f ca="true">+IF(AND(ISNUMBER(OFFSET('Hygiene Data'!$D$5,0,10*ROW('Hygiene Data'!D139))),'Data Summary'!DO145="Yes"),OFFSET('Hygiene Data'!$D$5,0,10*ROW('Hygiene Data'!D139)),NA())</f>
        <v>#N/A</v>
      </c>
      <c r="BA145" s="93" t="e">
        <f ca="true">+IF(AND(ISNUMBER(OFFSET('Hygiene Data'!$D$7,0,10*ROW('Hygiene Data'!D139))),'Data Summary'!DP145="Yes"),OFFSET('Hygiene Data'!$D$7,0,10*ROW('Hygiene Data'!D139)),NA())</f>
        <v>#N/A</v>
      </c>
      <c r="BB145" s="93" t="e">
        <f ca="true">+IF(AND(ISNUMBER(OFFSET('Hygiene Data'!$D$9,0,10*ROW('Hygiene Data'!D139))),'Data Summary'!DQ145="Yes"),OFFSET('Hygiene Data'!$D$9,0,10*ROW('Hygiene Data'!D139)),NA())</f>
        <v>#N/A</v>
      </c>
      <c r="BC145" s="93" t="e">
        <f ca="true">+IF(AND(ISNUMBER(OFFSET('Hygiene Data'!$E$5,0,10*ROW('Hygiene Data'!E139))),'Data Summary'!DR145="Yes"),OFFSET('Hygiene Data'!$E$5,0,10*ROW('Hygiene Data'!E139)),NA())</f>
        <v>#N/A</v>
      </c>
      <c r="BD145" s="93" t="e">
        <f ca="true">+IF(AND(ISNUMBER(OFFSET('Hygiene Data'!$E$7,0,10*ROW('Hygiene Data'!E139))),'Data Summary'!DS145="Yes"),OFFSET('Hygiene Data'!$E$7,0,10*ROW('Hygiene Data'!E139)),NA())</f>
        <v>#N/A</v>
      </c>
      <c r="BE145" s="93" t="e">
        <f ca="true">+IF(AND(ISNUMBER(OFFSET('Hygiene Data'!$E$9,0,10*ROW('Hygiene Data'!E139))),'Data Summary'!DT145="Yes"),OFFSET('Hygiene Data'!$E$9,0,10*ROW('Hygiene Data'!E139)),NA())</f>
        <v>#N/A</v>
      </c>
      <c r="BF145" s="93" t="e">
        <f ca="true">+IF(AND(ISNUMBER(OFFSET('Hygiene Data'!$F$5,0,10*ROW('Hygiene Data'!F139))),'Data Summary'!DU145="Yes"),OFFSET('Hygiene Data'!$F$5,0,10*ROW('Hygiene Data'!F139)),NA())</f>
        <v>#N/A</v>
      </c>
      <c r="BG145" s="93" t="e">
        <f ca="true">+IF(AND(ISNUMBER(OFFSET('Hygiene Data'!$F$7,0,10*ROW('Hygiene Data'!F139))),'Data Summary'!DV145="Yes"),OFFSET('Hygiene Data'!$F$7,0,10*ROW('Hygiene Data'!F139)),NA())</f>
        <v>#N/A</v>
      </c>
      <c r="BH145" s="93" t="e">
        <f ca="true">+IF(AND(ISNUMBER(OFFSET('Hygiene Data'!$F$9,0,10*ROW('Hygiene Data'!F139))),'Data Summary'!DW145="Yes"),OFFSET('Hygiene Data'!$F$9,0,10*ROW('Hygiene Data'!F139)),NA())</f>
        <v>#N/A</v>
      </c>
      <c r="BI145" s="93" t="e">
        <f ca="true">+IF(AND(ISNUMBER(OFFSET('Hygiene Data'!$G$5,0,10*ROW('Hygiene Data'!G139))),'Data Summary'!DX145="Yes"),OFFSET('Hygiene Data'!$G$5,0,10*ROW('Hygiene Data'!G139)),NA())</f>
        <v>#N/A</v>
      </c>
      <c r="BJ145" s="93" t="e">
        <f ca="true">+IF(AND(ISNUMBER(OFFSET('Hygiene Data'!$G$7,0,10*ROW('Hygiene Data'!G139))),'Data Summary'!DY145="Yes"),OFFSET('Hygiene Data'!$G$7,0,10*ROW('Hygiene Data'!G139)),NA())</f>
        <v>#N/A</v>
      </c>
      <c r="BK145" s="93" t="e">
        <f ca="true">+IF(AND(ISNUMBER(OFFSET('Hygiene Data'!$G$9,0,10*ROW('Hygiene Data'!G139))),'Data Summary'!DZ145="Yes"),OFFSET('Hygiene Data'!$G$9,0,10*ROW('Hygiene Data'!G139)),NA())</f>
        <v>#N/A</v>
      </c>
      <c r="BL145" s="93" t="e">
        <f ca="true">+IF(AND(ISNUMBER(OFFSET('Hygiene Data'!$H$5,0,10*ROW('Hygiene Data'!H139))),'Data Summary'!EA145="Yes"),OFFSET('Hygiene Data'!$H$5,0,10*ROW('Hygiene Data'!H139)),NA())</f>
        <v>#N/A</v>
      </c>
      <c r="BM145" s="93" t="e">
        <f ca="true">+IF(AND(ISNUMBER(OFFSET('Hygiene Data'!$H$7,0,10*ROW('Hygiene Data'!H139))),'Data Summary'!EB145="Yes"),OFFSET('Hygiene Data'!$H$7,0,10*ROW('Hygiene Data'!H139)),NA())</f>
        <v>#N/A</v>
      </c>
      <c r="BN145" s="93" t="e">
        <f ca="true">+IF(AND(ISNUMBER(OFFSET('Hygiene Data'!$H$9,0,10*ROW('Hygiene Data'!H139))),'Data Summary'!EC145="Yes"),OFFSET('Hygiene Data'!$H$9,0,10*ROW('Hygiene Data'!H139)),NA())</f>
        <v>#N/A</v>
      </c>
      <c r="BO145" s="93" t="e">
        <f ca="true">+IF(AND(ISNUMBER(OFFSET('Hygiene Data'!$I$5,0,10*ROW('Hygiene Data'!I139))),'Data Summary'!ED145="Yes"),OFFSET('Hygiene Data'!$I$5,0,10*ROW('Hygiene Data'!I139)),NA())</f>
        <v>#N/A</v>
      </c>
      <c r="BP145" s="93" t="e">
        <f ca="true">+IF(AND(ISNUMBER(OFFSET('Hygiene Data'!$I$7,0,10*ROW('Hygiene Data'!I139))),'Data Summary'!EE145="Yes"),OFFSET('Hygiene Data'!$I$7,0,10*ROW('Hygiene Data'!I139)),NA())</f>
        <v>#N/A</v>
      </c>
      <c r="BQ145" s="93" t="e">
        <f ca="true">+IF(AND(ISNUMBER(OFFSET('Hygiene Data'!$I$9,0,10*ROW('Hygiene Data'!I139))),'Data Summary'!EF145="Yes"),OFFSET('Hygiene Data'!$I$9,0,10*ROW('Hygiene Data'!I139)),NA())</f>
        <v>#N/A</v>
      </c>
    </row>
    <row xmlns:x14ac="http://schemas.microsoft.com/office/spreadsheetml/2009/9/ac" r="146" x14ac:dyDescent="0.2">
      <c r="A146" s="329" t="e">
        <f ca="true">+RIGHT('Data Summary'!A146,LEN('Data Summary'!A146)-9)</f>
        <v>#VALUE!</v>
      </c>
      <c r="B146" s="35" t="str">
        <f ca="true">+IF(ISTEXT('Data Summary'!B146),'Data Summary'!B146,"")</f>
        <v/>
      </c>
      <c r="C146" s="328" t="e">
        <f ca="true">+VALUE('Data Summary'!C146)</f>
        <v>#VALUE!</v>
      </c>
      <c r="D146" s="91" t="e">
        <f ca="true">+IF(AND(ISNUMBER(OFFSET('Water Data'!$D$4,0,10*ROW('Water Data'!D140))),'Data Summary'!BS146="Yes"),100-OFFSET('Water Data'!$D$4,0,10*ROW('Water Data'!D140)),NA())</f>
        <v>#N/A</v>
      </c>
      <c r="E146" s="91" t="e">
        <f ca="true">+IF(AND(ISNUMBER(OFFSET('Water Data'!$D$6,0,10*ROW('Water Data'!D140))),'Data Summary'!BT146="Yes"),OFFSET('Water Data'!$D$6,0,10*ROW('Water Data'!D140)),NA())</f>
        <v>#N/A</v>
      </c>
      <c r="F146" s="91" t="e">
        <f ca="true">+IF(AND(ISNUMBER(OFFSET('Water Data'!$D$9,0,10*ROW('Water Data'!D140))),'Data Summary'!BU146="Yes"),OFFSET('Water Data'!$D$9,0,10*ROW('Water Data'!D140)),NA())</f>
        <v>#N/A</v>
      </c>
      <c r="G146" s="91" t="e">
        <f ca="true">+IF(AND(ISNUMBER(OFFSET('Water Data'!$E$4,0,10*ROW('Water Data'!E140))),'Data Summary'!BV146="Yes"),100-OFFSET('Water Data'!$E$4,0,10*ROW('Water Data'!E140)),NA())</f>
        <v>#N/A</v>
      </c>
      <c r="H146" s="91" t="e">
        <f ca="true">+IF(AND(ISNUMBER(OFFSET('Water Data'!$E$6,0,10*ROW('Water Data'!E140))),'Data Summary'!BW146="Yes"),OFFSET('Water Data'!$E$6,0,10*ROW('Water Data'!E140)),NA())</f>
        <v>#N/A</v>
      </c>
      <c r="I146" s="91" t="e">
        <f ca="true">+IF(AND(ISNUMBER(OFFSET('Water Data'!$E$9,0,10*ROW('Water Data'!E140))),'Data Summary'!BX146="Yes"),OFFSET('Water Data'!$E$9,0,10*ROW('Water Data'!E140)),NA())</f>
        <v>#N/A</v>
      </c>
      <c r="J146" s="91" t="e">
        <f ca="true">+IF(AND(ISNUMBER(OFFSET('Water Data'!$F$4,0,10*ROW('Water Data'!F140))),'Data Summary'!BY146="Yes"),100-OFFSET('Water Data'!$F$4,0,10*ROW('Water Data'!F140)),NA())</f>
        <v>#N/A</v>
      </c>
      <c r="K146" s="91" t="e">
        <f ca="true">+IF(AND(ISNUMBER(OFFSET('Water Data'!$F$6,0,10*ROW('Water Data'!F140))),'Data Summary'!BZ146="Yes"),OFFSET('Water Data'!$F$6,0,10*ROW('Water Data'!F140)),NA())</f>
        <v>#N/A</v>
      </c>
      <c r="L146" s="91" t="e">
        <f ca="true">+IF(AND(ISNUMBER(OFFSET('Water Data'!$F$9,0,10*ROW('Water Data'!F140))),'Data Summary'!CA146="Yes"),OFFSET('Water Data'!$F$9,0,10*ROW('Water Data'!F140)),NA())</f>
        <v>#N/A</v>
      </c>
      <c r="M146" s="91" t="e">
        <f ca="true">+IF(AND(ISNUMBER(OFFSET('Water Data'!$G$4,0,10*ROW('Water Data'!G140))),'Data Summary'!CB146="Yes"),100-OFFSET('Water Data'!$G$4,0,10*ROW('Water Data'!G140)),NA())</f>
        <v>#N/A</v>
      </c>
      <c r="N146" s="91" t="e">
        <f ca="true">+IF(AND(ISNUMBER(OFFSET('Water Data'!$G$6,0,10*ROW('Water Data'!G140))),'Data Summary'!CC146="Yes"),OFFSET('Water Data'!$G$6,0,10*ROW('Water Data'!G140)),NA())</f>
        <v>#N/A</v>
      </c>
      <c r="O146" s="91" t="e">
        <f ca="true">+IF(AND(ISNUMBER(OFFSET('Water Data'!$G$9,0,10*ROW('Water Data'!G140))),'Data Summary'!CD146="Yes"),OFFSET('Water Data'!$G$9,0,10*ROW('Water Data'!G140)),NA())</f>
        <v>#N/A</v>
      </c>
      <c r="P146" s="91" t="e">
        <f ca="true">+IF(AND(ISNUMBER(OFFSET('Water Data'!$H$4,0,10*ROW('Water Data'!H140))),'Data Summary'!CE146="Yes"),100-OFFSET('Water Data'!$H$4,0,10*ROW('Water Data'!H140)),NA())</f>
        <v>#N/A</v>
      </c>
      <c r="Q146" s="91" t="e">
        <f ca="true">+IF(AND(ISNUMBER(OFFSET('Water Data'!$H$6,0,10*ROW('Water Data'!H140))),'Data Summary'!CF146="Yes"),OFFSET('Water Data'!$H$6,0,10*ROW('Water Data'!H140)),NA())</f>
        <v>#N/A</v>
      </c>
      <c r="R146" s="91" t="e">
        <f ca="true">+IF(AND(ISNUMBER(OFFSET('Water Data'!$H$9,0,10*ROW('Water Data'!H140))),'Data Summary'!CG146="Yes"),OFFSET('Water Data'!$H$9,0,10*ROW('Water Data'!H140)),NA())</f>
        <v>#N/A</v>
      </c>
      <c r="S146" s="91" t="e">
        <f ca="true">+IF(AND(ISNUMBER(OFFSET('Water Data'!$I$4,0,10*ROW('Water Data'!I140))),'Data Summary'!CH146="Yes"),100-OFFSET('Water Data'!$I$4,0,10*ROW('Water Data'!I140)),NA())</f>
        <v>#N/A</v>
      </c>
      <c r="T146" s="91" t="e">
        <f ca="true">+IF(AND(ISNUMBER(OFFSET('Water Data'!$I$6,0,10*ROW('Water Data'!I140))),'Data Summary'!CI146="Yes"),OFFSET('Water Data'!$I$6,0,10*ROW('Water Data'!I140)),NA())</f>
        <v>#N/A</v>
      </c>
      <c r="U146" s="91" t="e">
        <f ca="true">+IF(AND(ISNUMBER(OFFSET('Water Data'!$I$9,0,10*ROW('Water Data'!I140))),'Data Summary'!CJ146="Yes"),OFFSET('Water Data'!$I$9,0,10*ROW('Water Data'!I140)),NA())</f>
        <v>#N/A</v>
      </c>
      <c r="V146" s="92" t="e">
        <f ca="true">+IF(AND(ISNUMBER(OFFSET('Sanitation Data'!$D$4,0,10*ROW('Sanitation Data'!D140))),'Data Summary'!CK146="Yes"),100-OFFSET('Sanitation Data'!$D$4,0,10*ROW('Sanitation Data'!D140)),NA())</f>
        <v>#N/A</v>
      </c>
      <c r="W146" s="92" t="e">
        <f ca="true">+IF(AND(ISNUMBER(OFFSET('Sanitation Data'!$D$6,0,10*ROW('Sanitation Data'!D140))),'Data Summary'!CL146="Yes"),OFFSET('Sanitation Data'!$D$6,0,10*ROW('Sanitation Data'!D140)),NA())</f>
        <v>#N/A</v>
      </c>
      <c r="X146" s="92" t="e">
        <f ca="true">+IF(AND(ISNUMBER(OFFSET('Sanitation Data'!$D$10,0,10*ROW('Sanitation Data'!D140))),'Data Summary'!CM146="Yes"),OFFSET('Sanitation Data'!$D$10,0,10*ROW('Sanitation Data'!D140)),NA())</f>
        <v>#N/A</v>
      </c>
      <c r="Y146" s="92" t="e">
        <f ca="true">+IF(AND(ISNUMBER(OFFSET('Sanitation Data'!$D$11,0,10*ROW('Sanitation Data'!D140))),'Data Summary'!CN146="Yes"),OFFSET('Sanitation Data'!$D$11,0,10*ROW('Sanitation Data'!D140)),NA())</f>
        <v>#N/A</v>
      </c>
      <c r="Z146" s="92" t="e">
        <f ca="true">+IF(AND(ISNUMBER(OFFSET('Sanitation Data'!$D$12,0,10*ROW('Sanitation Data'!D140))),'Data Summary'!CO146="Yes"),OFFSET('Sanitation Data'!$D$12,0,10*ROW('Sanitation Data'!D140)),NA())</f>
        <v>#N/A</v>
      </c>
      <c r="AA146" s="92" t="e">
        <f ca="true">+IF(AND(ISNUMBER(OFFSET('Sanitation Data'!$E$4,0,10*ROW('Sanitation Data'!E140))),'Data Summary'!CP146="Yes"),100-OFFSET('Sanitation Data'!$E$4,0,10*ROW('Sanitation Data'!E140)),NA())</f>
        <v>#N/A</v>
      </c>
      <c r="AB146" s="92" t="e">
        <f ca="true">+IF(AND(ISNUMBER(OFFSET('Sanitation Data'!$E$6,0,10*ROW('Sanitation Data'!E140))),'Data Summary'!CQ146="Yes"),OFFSET('Sanitation Data'!$E$6,0,10*ROW('Sanitation Data'!E140)),NA())</f>
        <v>#N/A</v>
      </c>
      <c r="AC146" s="92" t="e">
        <f ca="true">+IF(AND(ISNUMBER(OFFSET('Sanitation Data'!$E$10,0,10*ROW('Sanitation Data'!E140))),'Data Summary'!CR146="Yes"),OFFSET('Sanitation Data'!$E$10,0,10*ROW('Sanitation Data'!E140)),NA())</f>
        <v>#N/A</v>
      </c>
      <c r="AD146" s="92" t="e">
        <f ca="true">+IF(AND(ISNUMBER(OFFSET('Sanitation Data'!$E$11,0,10*ROW('Sanitation Data'!E140))),'Data Summary'!CS146="Yes"),OFFSET('Sanitation Data'!$E$11,0,10*ROW('Sanitation Data'!E140)),NA())</f>
        <v>#N/A</v>
      </c>
      <c r="AE146" s="92" t="e">
        <f ca="true">+IF(AND(ISNUMBER(OFFSET('Sanitation Data'!$E$12,0,10*ROW('Sanitation Data'!E140))),'Data Summary'!CT146="Yes"),OFFSET('Sanitation Data'!$E$12,0,10*ROW('Sanitation Data'!E140)),NA())</f>
        <v>#N/A</v>
      </c>
      <c r="AF146" s="92" t="e">
        <f ca="true">+IF(AND(ISNUMBER(OFFSET('Sanitation Data'!$F$4,0,10*ROW('Sanitation Data'!F140))),'Data Summary'!CU146="Yes"),100-OFFSET('Sanitation Data'!$F$4,0,10*ROW('Sanitation Data'!F140)),NA())</f>
        <v>#N/A</v>
      </c>
      <c r="AG146" s="92" t="e">
        <f ca="true">+IF(AND(ISNUMBER(OFFSET('Sanitation Data'!$F$6,0,10*ROW('Sanitation Data'!F140))),'Data Summary'!CV146="Yes"),OFFSET('Sanitation Data'!$F$6,0,10*ROW('Sanitation Data'!F140)),NA())</f>
        <v>#N/A</v>
      </c>
      <c r="AH146" s="92" t="e">
        <f ca="true">+IF(AND(ISNUMBER(OFFSET('Sanitation Data'!$F$10,0,10*ROW('Sanitation Data'!F140))),'Data Summary'!CW146="Yes"),OFFSET('Sanitation Data'!$F$10,0,10*ROW('Sanitation Data'!F140)),NA())</f>
        <v>#N/A</v>
      </c>
      <c r="AI146" s="92" t="e">
        <f ca="true">+IF(AND(ISNUMBER(OFFSET('Sanitation Data'!$F$11,0,10*ROW('Sanitation Data'!F140))),'Data Summary'!CX146="Yes"),OFFSET('Sanitation Data'!$F$11,0,10*ROW('Sanitation Data'!F140)),NA())</f>
        <v>#N/A</v>
      </c>
      <c r="AJ146" s="92" t="e">
        <f ca="true">+IF(AND(ISNUMBER(OFFSET('Sanitation Data'!$F$12,0,10*ROW('Sanitation Data'!F140))),'Data Summary'!CY146="Yes"),OFFSET('Sanitation Data'!$F$12,0,10*ROW('Sanitation Data'!F140)),NA())</f>
        <v>#N/A</v>
      </c>
      <c r="AK146" s="92" t="e">
        <f ca="true">+IF(AND(ISNUMBER(OFFSET('Sanitation Data'!$G$4,0,10*ROW('Sanitation Data'!G140))),'Data Summary'!CZ146="Yes"),100-OFFSET('Sanitation Data'!$G$4,0,10*ROW('Sanitation Data'!G140)),NA())</f>
        <v>#N/A</v>
      </c>
      <c r="AL146" s="92" t="e">
        <f ca="true">+IF(AND(ISNUMBER(OFFSET('Sanitation Data'!$G$6,0,10*ROW('Sanitation Data'!G140))),'Data Summary'!DA146="Yes"),OFFSET('Sanitation Data'!$G$6,0,10*ROW('Sanitation Data'!G140)),NA())</f>
        <v>#N/A</v>
      </c>
      <c r="AM146" s="92" t="e">
        <f ca="true">+IF(AND(ISNUMBER(OFFSET('Sanitation Data'!$G$10,0,10*ROW('Sanitation Data'!G140))),'Data Summary'!DB146="Yes"),OFFSET('Sanitation Data'!$G$10,0,10*ROW('Sanitation Data'!G140)),NA())</f>
        <v>#N/A</v>
      </c>
      <c r="AN146" s="92" t="e">
        <f ca="true">+IF(AND(ISNUMBER(OFFSET('Sanitation Data'!$G$11,0,10*ROW('Sanitation Data'!G140))),'Data Summary'!DC146="Yes"),OFFSET('Sanitation Data'!$G$11,0,10*ROW('Sanitation Data'!G140)),NA())</f>
        <v>#N/A</v>
      </c>
      <c r="AO146" s="92" t="e">
        <f ca="true">+IF(AND(ISNUMBER(OFFSET('Sanitation Data'!$G$12,0,10*ROW('Sanitation Data'!G140))),'Data Summary'!DD146="Yes"),OFFSET('Sanitation Data'!$G$12,0,10*ROW('Sanitation Data'!G140)),NA())</f>
        <v>#N/A</v>
      </c>
      <c r="AP146" s="92" t="e">
        <f ca="true">+IF(AND(ISNUMBER(OFFSET('Sanitation Data'!$H$4,0,10*ROW('Sanitation Data'!H140))),'Data Summary'!DE146="Yes"),100-OFFSET('Sanitation Data'!$H$4,0,10*ROW('Sanitation Data'!H140)),NA())</f>
        <v>#N/A</v>
      </c>
      <c r="AQ146" s="92" t="e">
        <f ca="true">+IF(AND(ISNUMBER(OFFSET('Sanitation Data'!$H$6,0,10*ROW('Sanitation Data'!H140))),'Data Summary'!DF146="Yes"),OFFSET('Sanitation Data'!$H$6,0,10*ROW('Sanitation Data'!H140)),NA())</f>
        <v>#N/A</v>
      </c>
      <c r="AR146" s="92" t="e">
        <f ca="true">+IF(AND(ISNUMBER(OFFSET('Sanitation Data'!$H$10,0,10*ROW('Sanitation Data'!H140))),'Data Summary'!DG146="Yes"),OFFSET('Sanitation Data'!$H$10,0,10*ROW('Sanitation Data'!H140)),NA())</f>
        <v>#N/A</v>
      </c>
      <c r="AS146" s="92" t="e">
        <f ca="true">+IF(AND(ISNUMBER(OFFSET('Sanitation Data'!$H$11,0,10*ROW('Sanitation Data'!H140))),'Data Summary'!DH146="Yes"),OFFSET('Sanitation Data'!$H$11,0,10*ROW('Sanitation Data'!H140)),NA())</f>
        <v>#N/A</v>
      </c>
      <c r="AT146" s="92" t="e">
        <f ca="true">+IF(AND(ISNUMBER(OFFSET('Sanitation Data'!$H$12,0,10*ROW('Sanitation Data'!H140))),'Data Summary'!DI146="Yes"),OFFSET('Sanitation Data'!$H$12,0,10*ROW('Sanitation Data'!H140)),NA())</f>
        <v>#N/A</v>
      </c>
      <c r="AU146" s="92" t="e">
        <f ca="true">+IF(AND(ISNUMBER(OFFSET('Sanitation Data'!$I$4,0,10*ROW('Sanitation Data'!I140))),'Data Summary'!DJ146="Yes"),100-OFFSET('Sanitation Data'!$I$4,0,10*ROW('Sanitation Data'!I140)),NA())</f>
        <v>#N/A</v>
      </c>
      <c r="AV146" s="92" t="e">
        <f ca="true">+IF(AND(ISNUMBER(OFFSET('Sanitation Data'!$I$6,0,10*ROW('Sanitation Data'!I140))),'Data Summary'!DK146="Yes"),OFFSET('Sanitation Data'!$I$6,0,10*ROW('Sanitation Data'!I140)),NA())</f>
        <v>#N/A</v>
      </c>
      <c r="AW146" s="92" t="e">
        <f ca="true">+IF(AND(ISNUMBER(OFFSET('Sanitation Data'!$I$10,0,10*ROW('Sanitation Data'!I140))),'Data Summary'!DL146="Yes"),OFFSET('Sanitation Data'!$I$10,0,10*ROW('Sanitation Data'!I140)),NA())</f>
        <v>#N/A</v>
      </c>
      <c r="AX146" s="92" t="e">
        <f ca="true">+IF(AND(ISNUMBER(OFFSET('Sanitation Data'!$I$11,0,10*ROW('Sanitation Data'!I140))),'Data Summary'!DM146="Yes"),OFFSET('Sanitation Data'!$I$11,0,10*ROW('Sanitation Data'!I140)),NA())</f>
        <v>#N/A</v>
      </c>
      <c r="AY146" s="92" t="e">
        <f ca="true">+IF(AND(ISNUMBER(OFFSET('Sanitation Data'!$I$12,0,10*ROW('Sanitation Data'!I140))),'Data Summary'!DN146="Yes"),OFFSET('Sanitation Data'!$I$12,0,10*ROW('Sanitation Data'!I140)),NA())</f>
        <v>#N/A</v>
      </c>
      <c r="AZ146" s="93" t="e">
        <f ca="true">+IF(AND(ISNUMBER(OFFSET('Hygiene Data'!$D$5,0,10*ROW('Hygiene Data'!D140))),'Data Summary'!DO146="Yes"),OFFSET('Hygiene Data'!$D$5,0,10*ROW('Hygiene Data'!D140)),NA())</f>
        <v>#N/A</v>
      </c>
      <c r="BA146" s="93" t="e">
        <f ca="true">+IF(AND(ISNUMBER(OFFSET('Hygiene Data'!$D$7,0,10*ROW('Hygiene Data'!D140))),'Data Summary'!DP146="Yes"),OFFSET('Hygiene Data'!$D$7,0,10*ROW('Hygiene Data'!D140)),NA())</f>
        <v>#N/A</v>
      </c>
      <c r="BB146" s="93" t="e">
        <f ca="true">+IF(AND(ISNUMBER(OFFSET('Hygiene Data'!$D$9,0,10*ROW('Hygiene Data'!D140))),'Data Summary'!DQ146="Yes"),OFFSET('Hygiene Data'!$D$9,0,10*ROW('Hygiene Data'!D140)),NA())</f>
        <v>#N/A</v>
      </c>
      <c r="BC146" s="93" t="e">
        <f ca="true">+IF(AND(ISNUMBER(OFFSET('Hygiene Data'!$E$5,0,10*ROW('Hygiene Data'!E140))),'Data Summary'!DR146="Yes"),OFFSET('Hygiene Data'!$E$5,0,10*ROW('Hygiene Data'!E140)),NA())</f>
        <v>#N/A</v>
      </c>
      <c r="BD146" s="93" t="e">
        <f ca="true">+IF(AND(ISNUMBER(OFFSET('Hygiene Data'!$E$7,0,10*ROW('Hygiene Data'!E140))),'Data Summary'!DS146="Yes"),OFFSET('Hygiene Data'!$E$7,0,10*ROW('Hygiene Data'!E140)),NA())</f>
        <v>#N/A</v>
      </c>
      <c r="BE146" s="93" t="e">
        <f ca="true">+IF(AND(ISNUMBER(OFFSET('Hygiene Data'!$E$9,0,10*ROW('Hygiene Data'!E140))),'Data Summary'!DT146="Yes"),OFFSET('Hygiene Data'!$E$9,0,10*ROW('Hygiene Data'!E140)),NA())</f>
        <v>#N/A</v>
      </c>
      <c r="BF146" s="93" t="e">
        <f ca="true">+IF(AND(ISNUMBER(OFFSET('Hygiene Data'!$F$5,0,10*ROW('Hygiene Data'!F140))),'Data Summary'!DU146="Yes"),OFFSET('Hygiene Data'!$F$5,0,10*ROW('Hygiene Data'!F140)),NA())</f>
        <v>#N/A</v>
      </c>
      <c r="BG146" s="93" t="e">
        <f ca="true">+IF(AND(ISNUMBER(OFFSET('Hygiene Data'!$F$7,0,10*ROW('Hygiene Data'!F140))),'Data Summary'!DV146="Yes"),OFFSET('Hygiene Data'!$F$7,0,10*ROW('Hygiene Data'!F140)),NA())</f>
        <v>#N/A</v>
      </c>
      <c r="BH146" s="93" t="e">
        <f ca="true">+IF(AND(ISNUMBER(OFFSET('Hygiene Data'!$F$9,0,10*ROW('Hygiene Data'!F140))),'Data Summary'!DW146="Yes"),OFFSET('Hygiene Data'!$F$9,0,10*ROW('Hygiene Data'!F140)),NA())</f>
        <v>#N/A</v>
      </c>
      <c r="BI146" s="93" t="e">
        <f ca="true">+IF(AND(ISNUMBER(OFFSET('Hygiene Data'!$G$5,0,10*ROW('Hygiene Data'!G140))),'Data Summary'!DX146="Yes"),OFFSET('Hygiene Data'!$G$5,0,10*ROW('Hygiene Data'!G140)),NA())</f>
        <v>#N/A</v>
      </c>
      <c r="BJ146" s="93" t="e">
        <f ca="true">+IF(AND(ISNUMBER(OFFSET('Hygiene Data'!$G$7,0,10*ROW('Hygiene Data'!G140))),'Data Summary'!DY146="Yes"),OFFSET('Hygiene Data'!$G$7,0,10*ROW('Hygiene Data'!G140)),NA())</f>
        <v>#N/A</v>
      </c>
      <c r="BK146" s="93" t="e">
        <f ca="true">+IF(AND(ISNUMBER(OFFSET('Hygiene Data'!$G$9,0,10*ROW('Hygiene Data'!G140))),'Data Summary'!DZ146="Yes"),OFFSET('Hygiene Data'!$G$9,0,10*ROW('Hygiene Data'!G140)),NA())</f>
        <v>#N/A</v>
      </c>
      <c r="BL146" s="93" t="e">
        <f ca="true">+IF(AND(ISNUMBER(OFFSET('Hygiene Data'!$H$5,0,10*ROW('Hygiene Data'!H140))),'Data Summary'!EA146="Yes"),OFFSET('Hygiene Data'!$H$5,0,10*ROW('Hygiene Data'!H140)),NA())</f>
        <v>#N/A</v>
      </c>
      <c r="BM146" s="93" t="e">
        <f ca="true">+IF(AND(ISNUMBER(OFFSET('Hygiene Data'!$H$7,0,10*ROW('Hygiene Data'!H140))),'Data Summary'!EB146="Yes"),OFFSET('Hygiene Data'!$H$7,0,10*ROW('Hygiene Data'!H140)),NA())</f>
        <v>#N/A</v>
      </c>
      <c r="BN146" s="93" t="e">
        <f ca="true">+IF(AND(ISNUMBER(OFFSET('Hygiene Data'!$H$9,0,10*ROW('Hygiene Data'!H140))),'Data Summary'!EC146="Yes"),OFFSET('Hygiene Data'!$H$9,0,10*ROW('Hygiene Data'!H140)),NA())</f>
        <v>#N/A</v>
      </c>
      <c r="BO146" s="93" t="e">
        <f ca="true">+IF(AND(ISNUMBER(OFFSET('Hygiene Data'!$I$5,0,10*ROW('Hygiene Data'!I140))),'Data Summary'!ED146="Yes"),OFFSET('Hygiene Data'!$I$5,0,10*ROW('Hygiene Data'!I140)),NA())</f>
        <v>#N/A</v>
      </c>
      <c r="BP146" s="93" t="e">
        <f ca="true">+IF(AND(ISNUMBER(OFFSET('Hygiene Data'!$I$7,0,10*ROW('Hygiene Data'!I140))),'Data Summary'!EE146="Yes"),OFFSET('Hygiene Data'!$I$7,0,10*ROW('Hygiene Data'!I140)),NA())</f>
        <v>#N/A</v>
      </c>
      <c r="BQ146" s="93" t="e">
        <f ca="true">+IF(AND(ISNUMBER(OFFSET('Hygiene Data'!$I$9,0,10*ROW('Hygiene Data'!I140))),'Data Summary'!EF146="Yes"),OFFSET('Hygiene Data'!$I$9,0,10*ROW('Hygiene Data'!I140)),NA())</f>
        <v>#N/A</v>
      </c>
    </row>
    <row xmlns:x14ac="http://schemas.microsoft.com/office/spreadsheetml/2009/9/ac" r="147" x14ac:dyDescent="0.2">
      <c r="A147" s="329" t="e">
        <f ca="true">+RIGHT('Data Summary'!A147,LEN('Data Summary'!A147)-9)</f>
        <v>#VALUE!</v>
      </c>
      <c r="B147" s="35" t="str">
        <f ca="true">+IF(ISTEXT('Data Summary'!B147),'Data Summary'!B147,"")</f>
        <v/>
      </c>
      <c r="C147" s="328" t="e">
        <f ca="true">+VALUE('Data Summary'!C147)</f>
        <v>#VALUE!</v>
      </c>
      <c r="D147" s="91" t="e">
        <f ca="true">+IF(AND(ISNUMBER(OFFSET('Water Data'!$D$4,0,10*ROW('Water Data'!D141))),'Data Summary'!BS147="Yes"),100-OFFSET('Water Data'!$D$4,0,10*ROW('Water Data'!D141)),NA())</f>
        <v>#N/A</v>
      </c>
      <c r="E147" s="91" t="e">
        <f ca="true">+IF(AND(ISNUMBER(OFFSET('Water Data'!$D$6,0,10*ROW('Water Data'!D141))),'Data Summary'!BT147="Yes"),OFFSET('Water Data'!$D$6,0,10*ROW('Water Data'!D141)),NA())</f>
        <v>#N/A</v>
      </c>
      <c r="F147" s="91" t="e">
        <f ca="true">+IF(AND(ISNUMBER(OFFSET('Water Data'!$D$9,0,10*ROW('Water Data'!D141))),'Data Summary'!BU147="Yes"),OFFSET('Water Data'!$D$9,0,10*ROW('Water Data'!D141)),NA())</f>
        <v>#N/A</v>
      </c>
      <c r="G147" s="91" t="e">
        <f ca="true">+IF(AND(ISNUMBER(OFFSET('Water Data'!$E$4,0,10*ROW('Water Data'!E141))),'Data Summary'!BV147="Yes"),100-OFFSET('Water Data'!$E$4,0,10*ROW('Water Data'!E141)),NA())</f>
        <v>#N/A</v>
      </c>
      <c r="H147" s="91" t="e">
        <f ca="true">+IF(AND(ISNUMBER(OFFSET('Water Data'!$E$6,0,10*ROW('Water Data'!E141))),'Data Summary'!BW147="Yes"),OFFSET('Water Data'!$E$6,0,10*ROW('Water Data'!E141)),NA())</f>
        <v>#N/A</v>
      </c>
      <c r="I147" s="91" t="e">
        <f ca="true">+IF(AND(ISNUMBER(OFFSET('Water Data'!$E$9,0,10*ROW('Water Data'!E141))),'Data Summary'!BX147="Yes"),OFFSET('Water Data'!$E$9,0,10*ROW('Water Data'!E141)),NA())</f>
        <v>#N/A</v>
      </c>
      <c r="J147" s="91" t="e">
        <f ca="true">+IF(AND(ISNUMBER(OFFSET('Water Data'!$F$4,0,10*ROW('Water Data'!F141))),'Data Summary'!BY147="Yes"),100-OFFSET('Water Data'!$F$4,0,10*ROW('Water Data'!F141)),NA())</f>
        <v>#N/A</v>
      </c>
      <c r="K147" s="91" t="e">
        <f ca="true">+IF(AND(ISNUMBER(OFFSET('Water Data'!$F$6,0,10*ROW('Water Data'!F141))),'Data Summary'!BZ147="Yes"),OFFSET('Water Data'!$F$6,0,10*ROW('Water Data'!F141)),NA())</f>
        <v>#N/A</v>
      </c>
      <c r="L147" s="91" t="e">
        <f ca="true">+IF(AND(ISNUMBER(OFFSET('Water Data'!$F$9,0,10*ROW('Water Data'!F141))),'Data Summary'!CA147="Yes"),OFFSET('Water Data'!$F$9,0,10*ROW('Water Data'!F141)),NA())</f>
        <v>#N/A</v>
      </c>
      <c r="M147" s="91" t="e">
        <f ca="true">+IF(AND(ISNUMBER(OFFSET('Water Data'!$G$4,0,10*ROW('Water Data'!G141))),'Data Summary'!CB147="Yes"),100-OFFSET('Water Data'!$G$4,0,10*ROW('Water Data'!G141)),NA())</f>
        <v>#N/A</v>
      </c>
      <c r="N147" s="91" t="e">
        <f ca="true">+IF(AND(ISNUMBER(OFFSET('Water Data'!$G$6,0,10*ROW('Water Data'!G141))),'Data Summary'!CC147="Yes"),OFFSET('Water Data'!$G$6,0,10*ROW('Water Data'!G141)),NA())</f>
        <v>#N/A</v>
      </c>
      <c r="O147" s="91" t="e">
        <f ca="true">+IF(AND(ISNUMBER(OFFSET('Water Data'!$G$9,0,10*ROW('Water Data'!G141))),'Data Summary'!CD147="Yes"),OFFSET('Water Data'!$G$9,0,10*ROW('Water Data'!G141)),NA())</f>
        <v>#N/A</v>
      </c>
      <c r="P147" s="91" t="e">
        <f ca="true">+IF(AND(ISNUMBER(OFFSET('Water Data'!$H$4,0,10*ROW('Water Data'!H141))),'Data Summary'!CE147="Yes"),100-OFFSET('Water Data'!$H$4,0,10*ROW('Water Data'!H141)),NA())</f>
        <v>#N/A</v>
      </c>
      <c r="Q147" s="91" t="e">
        <f ca="true">+IF(AND(ISNUMBER(OFFSET('Water Data'!$H$6,0,10*ROW('Water Data'!H141))),'Data Summary'!CF147="Yes"),OFFSET('Water Data'!$H$6,0,10*ROW('Water Data'!H141)),NA())</f>
        <v>#N/A</v>
      </c>
      <c r="R147" s="91" t="e">
        <f ca="true">+IF(AND(ISNUMBER(OFFSET('Water Data'!$H$9,0,10*ROW('Water Data'!H141))),'Data Summary'!CG147="Yes"),OFFSET('Water Data'!$H$9,0,10*ROW('Water Data'!H141)),NA())</f>
        <v>#N/A</v>
      </c>
      <c r="S147" s="91" t="e">
        <f ca="true">+IF(AND(ISNUMBER(OFFSET('Water Data'!$I$4,0,10*ROW('Water Data'!I141))),'Data Summary'!CH147="Yes"),100-OFFSET('Water Data'!$I$4,0,10*ROW('Water Data'!I141)),NA())</f>
        <v>#N/A</v>
      </c>
      <c r="T147" s="91" t="e">
        <f ca="true">+IF(AND(ISNUMBER(OFFSET('Water Data'!$I$6,0,10*ROW('Water Data'!I141))),'Data Summary'!CI147="Yes"),OFFSET('Water Data'!$I$6,0,10*ROW('Water Data'!I141)),NA())</f>
        <v>#N/A</v>
      </c>
      <c r="U147" s="91" t="e">
        <f ca="true">+IF(AND(ISNUMBER(OFFSET('Water Data'!$I$9,0,10*ROW('Water Data'!I141))),'Data Summary'!CJ147="Yes"),OFFSET('Water Data'!$I$9,0,10*ROW('Water Data'!I141)),NA())</f>
        <v>#N/A</v>
      </c>
      <c r="V147" s="92" t="e">
        <f ca="true">+IF(AND(ISNUMBER(OFFSET('Sanitation Data'!$D$4,0,10*ROW('Sanitation Data'!D141))),'Data Summary'!CK147="Yes"),100-OFFSET('Sanitation Data'!$D$4,0,10*ROW('Sanitation Data'!D141)),NA())</f>
        <v>#N/A</v>
      </c>
      <c r="W147" s="92" t="e">
        <f ca="true">+IF(AND(ISNUMBER(OFFSET('Sanitation Data'!$D$6,0,10*ROW('Sanitation Data'!D141))),'Data Summary'!CL147="Yes"),OFFSET('Sanitation Data'!$D$6,0,10*ROW('Sanitation Data'!D141)),NA())</f>
        <v>#N/A</v>
      </c>
      <c r="X147" s="92" t="e">
        <f ca="true">+IF(AND(ISNUMBER(OFFSET('Sanitation Data'!$D$10,0,10*ROW('Sanitation Data'!D141))),'Data Summary'!CM147="Yes"),OFFSET('Sanitation Data'!$D$10,0,10*ROW('Sanitation Data'!D141)),NA())</f>
        <v>#N/A</v>
      </c>
      <c r="Y147" s="92" t="e">
        <f ca="true">+IF(AND(ISNUMBER(OFFSET('Sanitation Data'!$D$11,0,10*ROW('Sanitation Data'!D141))),'Data Summary'!CN147="Yes"),OFFSET('Sanitation Data'!$D$11,0,10*ROW('Sanitation Data'!D141)),NA())</f>
        <v>#N/A</v>
      </c>
      <c r="Z147" s="92" t="e">
        <f ca="true">+IF(AND(ISNUMBER(OFFSET('Sanitation Data'!$D$12,0,10*ROW('Sanitation Data'!D141))),'Data Summary'!CO147="Yes"),OFFSET('Sanitation Data'!$D$12,0,10*ROW('Sanitation Data'!D141)),NA())</f>
        <v>#N/A</v>
      </c>
      <c r="AA147" s="92" t="e">
        <f ca="true">+IF(AND(ISNUMBER(OFFSET('Sanitation Data'!$E$4,0,10*ROW('Sanitation Data'!E141))),'Data Summary'!CP147="Yes"),100-OFFSET('Sanitation Data'!$E$4,0,10*ROW('Sanitation Data'!E141)),NA())</f>
        <v>#N/A</v>
      </c>
      <c r="AB147" s="92" t="e">
        <f ca="true">+IF(AND(ISNUMBER(OFFSET('Sanitation Data'!$E$6,0,10*ROW('Sanitation Data'!E141))),'Data Summary'!CQ147="Yes"),OFFSET('Sanitation Data'!$E$6,0,10*ROW('Sanitation Data'!E141)),NA())</f>
        <v>#N/A</v>
      </c>
      <c r="AC147" s="92" t="e">
        <f ca="true">+IF(AND(ISNUMBER(OFFSET('Sanitation Data'!$E$10,0,10*ROW('Sanitation Data'!E141))),'Data Summary'!CR147="Yes"),OFFSET('Sanitation Data'!$E$10,0,10*ROW('Sanitation Data'!E141)),NA())</f>
        <v>#N/A</v>
      </c>
      <c r="AD147" s="92" t="e">
        <f ca="true">+IF(AND(ISNUMBER(OFFSET('Sanitation Data'!$E$11,0,10*ROW('Sanitation Data'!E141))),'Data Summary'!CS147="Yes"),OFFSET('Sanitation Data'!$E$11,0,10*ROW('Sanitation Data'!E141)),NA())</f>
        <v>#N/A</v>
      </c>
      <c r="AE147" s="92" t="e">
        <f ca="true">+IF(AND(ISNUMBER(OFFSET('Sanitation Data'!$E$12,0,10*ROW('Sanitation Data'!E141))),'Data Summary'!CT147="Yes"),OFFSET('Sanitation Data'!$E$12,0,10*ROW('Sanitation Data'!E141)),NA())</f>
        <v>#N/A</v>
      </c>
      <c r="AF147" s="92" t="e">
        <f ca="true">+IF(AND(ISNUMBER(OFFSET('Sanitation Data'!$F$4,0,10*ROW('Sanitation Data'!F141))),'Data Summary'!CU147="Yes"),100-OFFSET('Sanitation Data'!$F$4,0,10*ROW('Sanitation Data'!F141)),NA())</f>
        <v>#N/A</v>
      </c>
      <c r="AG147" s="92" t="e">
        <f ca="true">+IF(AND(ISNUMBER(OFFSET('Sanitation Data'!$F$6,0,10*ROW('Sanitation Data'!F141))),'Data Summary'!CV147="Yes"),OFFSET('Sanitation Data'!$F$6,0,10*ROW('Sanitation Data'!F141)),NA())</f>
        <v>#N/A</v>
      </c>
      <c r="AH147" s="92" t="e">
        <f ca="true">+IF(AND(ISNUMBER(OFFSET('Sanitation Data'!$F$10,0,10*ROW('Sanitation Data'!F141))),'Data Summary'!CW147="Yes"),OFFSET('Sanitation Data'!$F$10,0,10*ROW('Sanitation Data'!F141)),NA())</f>
        <v>#N/A</v>
      </c>
      <c r="AI147" s="92" t="e">
        <f ca="true">+IF(AND(ISNUMBER(OFFSET('Sanitation Data'!$F$11,0,10*ROW('Sanitation Data'!F141))),'Data Summary'!CX147="Yes"),OFFSET('Sanitation Data'!$F$11,0,10*ROW('Sanitation Data'!F141)),NA())</f>
        <v>#N/A</v>
      </c>
      <c r="AJ147" s="92" t="e">
        <f ca="true">+IF(AND(ISNUMBER(OFFSET('Sanitation Data'!$F$12,0,10*ROW('Sanitation Data'!F141))),'Data Summary'!CY147="Yes"),OFFSET('Sanitation Data'!$F$12,0,10*ROW('Sanitation Data'!F141)),NA())</f>
        <v>#N/A</v>
      </c>
      <c r="AK147" s="92" t="e">
        <f ca="true">+IF(AND(ISNUMBER(OFFSET('Sanitation Data'!$G$4,0,10*ROW('Sanitation Data'!G141))),'Data Summary'!CZ147="Yes"),100-OFFSET('Sanitation Data'!$G$4,0,10*ROW('Sanitation Data'!G141)),NA())</f>
        <v>#N/A</v>
      </c>
      <c r="AL147" s="92" t="e">
        <f ca="true">+IF(AND(ISNUMBER(OFFSET('Sanitation Data'!$G$6,0,10*ROW('Sanitation Data'!G141))),'Data Summary'!DA147="Yes"),OFFSET('Sanitation Data'!$G$6,0,10*ROW('Sanitation Data'!G141)),NA())</f>
        <v>#N/A</v>
      </c>
      <c r="AM147" s="92" t="e">
        <f ca="true">+IF(AND(ISNUMBER(OFFSET('Sanitation Data'!$G$10,0,10*ROW('Sanitation Data'!G141))),'Data Summary'!DB147="Yes"),OFFSET('Sanitation Data'!$G$10,0,10*ROW('Sanitation Data'!G141)),NA())</f>
        <v>#N/A</v>
      </c>
      <c r="AN147" s="92" t="e">
        <f ca="true">+IF(AND(ISNUMBER(OFFSET('Sanitation Data'!$G$11,0,10*ROW('Sanitation Data'!G141))),'Data Summary'!DC147="Yes"),OFFSET('Sanitation Data'!$G$11,0,10*ROW('Sanitation Data'!G141)),NA())</f>
        <v>#N/A</v>
      </c>
      <c r="AO147" s="92" t="e">
        <f ca="true">+IF(AND(ISNUMBER(OFFSET('Sanitation Data'!$G$12,0,10*ROW('Sanitation Data'!G141))),'Data Summary'!DD147="Yes"),OFFSET('Sanitation Data'!$G$12,0,10*ROW('Sanitation Data'!G141)),NA())</f>
        <v>#N/A</v>
      </c>
      <c r="AP147" s="92" t="e">
        <f ca="true">+IF(AND(ISNUMBER(OFFSET('Sanitation Data'!$H$4,0,10*ROW('Sanitation Data'!H141))),'Data Summary'!DE147="Yes"),100-OFFSET('Sanitation Data'!$H$4,0,10*ROW('Sanitation Data'!H141)),NA())</f>
        <v>#N/A</v>
      </c>
      <c r="AQ147" s="92" t="e">
        <f ca="true">+IF(AND(ISNUMBER(OFFSET('Sanitation Data'!$H$6,0,10*ROW('Sanitation Data'!H141))),'Data Summary'!DF147="Yes"),OFFSET('Sanitation Data'!$H$6,0,10*ROW('Sanitation Data'!H141)),NA())</f>
        <v>#N/A</v>
      </c>
      <c r="AR147" s="92" t="e">
        <f ca="true">+IF(AND(ISNUMBER(OFFSET('Sanitation Data'!$H$10,0,10*ROW('Sanitation Data'!H141))),'Data Summary'!DG147="Yes"),OFFSET('Sanitation Data'!$H$10,0,10*ROW('Sanitation Data'!H141)),NA())</f>
        <v>#N/A</v>
      </c>
      <c r="AS147" s="92" t="e">
        <f ca="true">+IF(AND(ISNUMBER(OFFSET('Sanitation Data'!$H$11,0,10*ROW('Sanitation Data'!H141))),'Data Summary'!DH147="Yes"),OFFSET('Sanitation Data'!$H$11,0,10*ROW('Sanitation Data'!H141)),NA())</f>
        <v>#N/A</v>
      </c>
      <c r="AT147" s="92" t="e">
        <f ca="true">+IF(AND(ISNUMBER(OFFSET('Sanitation Data'!$H$12,0,10*ROW('Sanitation Data'!H141))),'Data Summary'!DI147="Yes"),OFFSET('Sanitation Data'!$H$12,0,10*ROW('Sanitation Data'!H141)),NA())</f>
        <v>#N/A</v>
      </c>
      <c r="AU147" s="92" t="e">
        <f ca="true">+IF(AND(ISNUMBER(OFFSET('Sanitation Data'!$I$4,0,10*ROW('Sanitation Data'!I141))),'Data Summary'!DJ147="Yes"),100-OFFSET('Sanitation Data'!$I$4,0,10*ROW('Sanitation Data'!I141)),NA())</f>
        <v>#N/A</v>
      </c>
      <c r="AV147" s="92" t="e">
        <f ca="true">+IF(AND(ISNUMBER(OFFSET('Sanitation Data'!$I$6,0,10*ROW('Sanitation Data'!I141))),'Data Summary'!DK147="Yes"),OFFSET('Sanitation Data'!$I$6,0,10*ROW('Sanitation Data'!I141)),NA())</f>
        <v>#N/A</v>
      </c>
      <c r="AW147" s="92" t="e">
        <f ca="true">+IF(AND(ISNUMBER(OFFSET('Sanitation Data'!$I$10,0,10*ROW('Sanitation Data'!I141))),'Data Summary'!DL147="Yes"),OFFSET('Sanitation Data'!$I$10,0,10*ROW('Sanitation Data'!I141)),NA())</f>
        <v>#N/A</v>
      </c>
      <c r="AX147" s="92" t="e">
        <f ca="true">+IF(AND(ISNUMBER(OFFSET('Sanitation Data'!$I$11,0,10*ROW('Sanitation Data'!I141))),'Data Summary'!DM147="Yes"),OFFSET('Sanitation Data'!$I$11,0,10*ROW('Sanitation Data'!I141)),NA())</f>
        <v>#N/A</v>
      </c>
      <c r="AY147" s="92" t="e">
        <f ca="true">+IF(AND(ISNUMBER(OFFSET('Sanitation Data'!$I$12,0,10*ROW('Sanitation Data'!I141))),'Data Summary'!DN147="Yes"),OFFSET('Sanitation Data'!$I$12,0,10*ROW('Sanitation Data'!I141)),NA())</f>
        <v>#N/A</v>
      </c>
      <c r="AZ147" s="93" t="e">
        <f ca="true">+IF(AND(ISNUMBER(OFFSET('Hygiene Data'!$D$5,0,10*ROW('Hygiene Data'!D141))),'Data Summary'!DO147="Yes"),OFFSET('Hygiene Data'!$D$5,0,10*ROW('Hygiene Data'!D141)),NA())</f>
        <v>#N/A</v>
      </c>
      <c r="BA147" s="93" t="e">
        <f ca="true">+IF(AND(ISNUMBER(OFFSET('Hygiene Data'!$D$7,0,10*ROW('Hygiene Data'!D141))),'Data Summary'!DP147="Yes"),OFFSET('Hygiene Data'!$D$7,0,10*ROW('Hygiene Data'!D141)),NA())</f>
        <v>#N/A</v>
      </c>
      <c r="BB147" s="93" t="e">
        <f ca="true">+IF(AND(ISNUMBER(OFFSET('Hygiene Data'!$D$9,0,10*ROW('Hygiene Data'!D141))),'Data Summary'!DQ147="Yes"),OFFSET('Hygiene Data'!$D$9,0,10*ROW('Hygiene Data'!D141)),NA())</f>
        <v>#N/A</v>
      </c>
      <c r="BC147" s="93" t="e">
        <f ca="true">+IF(AND(ISNUMBER(OFFSET('Hygiene Data'!$E$5,0,10*ROW('Hygiene Data'!E141))),'Data Summary'!DR147="Yes"),OFFSET('Hygiene Data'!$E$5,0,10*ROW('Hygiene Data'!E141)),NA())</f>
        <v>#N/A</v>
      </c>
      <c r="BD147" s="93" t="e">
        <f ca="true">+IF(AND(ISNUMBER(OFFSET('Hygiene Data'!$E$7,0,10*ROW('Hygiene Data'!E141))),'Data Summary'!DS147="Yes"),OFFSET('Hygiene Data'!$E$7,0,10*ROW('Hygiene Data'!E141)),NA())</f>
        <v>#N/A</v>
      </c>
      <c r="BE147" s="93" t="e">
        <f ca="true">+IF(AND(ISNUMBER(OFFSET('Hygiene Data'!$E$9,0,10*ROW('Hygiene Data'!E141))),'Data Summary'!DT147="Yes"),OFFSET('Hygiene Data'!$E$9,0,10*ROW('Hygiene Data'!E141)),NA())</f>
        <v>#N/A</v>
      </c>
      <c r="BF147" s="93" t="e">
        <f ca="true">+IF(AND(ISNUMBER(OFFSET('Hygiene Data'!$F$5,0,10*ROW('Hygiene Data'!F141))),'Data Summary'!DU147="Yes"),OFFSET('Hygiene Data'!$F$5,0,10*ROW('Hygiene Data'!F141)),NA())</f>
        <v>#N/A</v>
      </c>
      <c r="BG147" s="93" t="e">
        <f ca="true">+IF(AND(ISNUMBER(OFFSET('Hygiene Data'!$F$7,0,10*ROW('Hygiene Data'!F141))),'Data Summary'!DV147="Yes"),OFFSET('Hygiene Data'!$F$7,0,10*ROW('Hygiene Data'!F141)),NA())</f>
        <v>#N/A</v>
      </c>
      <c r="BH147" s="93" t="e">
        <f ca="true">+IF(AND(ISNUMBER(OFFSET('Hygiene Data'!$F$9,0,10*ROW('Hygiene Data'!F141))),'Data Summary'!DW147="Yes"),OFFSET('Hygiene Data'!$F$9,0,10*ROW('Hygiene Data'!F141)),NA())</f>
        <v>#N/A</v>
      </c>
      <c r="BI147" s="93" t="e">
        <f ca="true">+IF(AND(ISNUMBER(OFFSET('Hygiene Data'!$G$5,0,10*ROW('Hygiene Data'!G141))),'Data Summary'!DX147="Yes"),OFFSET('Hygiene Data'!$G$5,0,10*ROW('Hygiene Data'!G141)),NA())</f>
        <v>#N/A</v>
      </c>
      <c r="BJ147" s="93" t="e">
        <f ca="true">+IF(AND(ISNUMBER(OFFSET('Hygiene Data'!$G$7,0,10*ROW('Hygiene Data'!G141))),'Data Summary'!DY147="Yes"),OFFSET('Hygiene Data'!$G$7,0,10*ROW('Hygiene Data'!G141)),NA())</f>
        <v>#N/A</v>
      </c>
      <c r="BK147" s="93" t="e">
        <f ca="true">+IF(AND(ISNUMBER(OFFSET('Hygiene Data'!$G$9,0,10*ROW('Hygiene Data'!G141))),'Data Summary'!DZ147="Yes"),OFFSET('Hygiene Data'!$G$9,0,10*ROW('Hygiene Data'!G141)),NA())</f>
        <v>#N/A</v>
      </c>
      <c r="BL147" s="93" t="e">
        <f ca="true">+IF(AND(ISNUMBER(OFFSET('Hygiene Data'!$H$5,0,10*ROW('Hygiene Data'!H141))),'Data Summary'!EA147="Yes"),OFFSET('Hygiene Data'!$H$5,0,10*ROW('Hygiene Data'!H141)),NA())</f>
        <v>#N/A</v>
      </c>
      <c r="BM147" s="93" t="e">
        <f ca="true">+IF(AND(ISNUMBER(OFFSET('Hygiene Data'!$H$7,0,10*ROW('Hygiene Data'!H141))),'Data Summary'!EB147="Yes"),OFFSET('Hygiene Data'!$H$7,0,10*ROW('Hygiene Data'!H141)),NA())</f>
        <v>#N/A</v>
      </c>
      <c r="BN147" s="93" t="e">
        <f ca="true">+IF(AND(ISNUMBER(OFFSET('Hygiene Data'!$H$9,0,10*ROW('Hygiene Data'!H141))),'Data Summary'!EC147="Yes"),OFFSET('Hygiene Data'!$H$9,0,10*ROW('Hygiene Data'!H141)),NA())</f>
        <v>#N/A</v>
      </c>
      <c r="BO147" s="93" t="e">
        <f ca="true">+IF(AND(ISNUMBER(OFFSET('Hygiene Data'!$I$5,0,10*ROW('Hygiene Data'!I141))),'Data Summary'!ED147="Yes"),OFFSET('Hygiene Data'!$I$5,0,10*ROW('Hygiene Data'!I141)),NA())</f>
        <v>#N/A</v>
      </c>
      <c r="BP147" s="93" t="e">
        <f ca="true">+IF(AND(ISNUMBER(OFFSET('Hygiene Data'!$I$7,0,10*ROW('Hygiene Data'!I141))),'Data Summary'!EE147="Yes"),OFFSET('Hygiene Data'!$I$7,0,10*ROW('Hygiene Data'!I141)),NA())</f>
        <v>#N/A</v>
      </c>
      <c r="BQ147" s="93" t="e">
        <f ca="true">+IF(AND(ISNUMBER(OFFSET('Hygiene Data'!$I$9,0,10*ROW('Hygiene Data'!I141))),'Data Summary'!EF147="Yes"),OFFSET('Hygiene Data'!$I$9,0,10*ROW('Hygiene Data'!I141)),NA())</f>
        <v>#N/A</v>
      </c>
    </row>
    <row xmlns:x14ac="http://schemas.microsoft.com/office/spreadsheetml/2009/9/ac" r="148" x14ac:dyDescent="0.2">
      <c r="A148" s="329" t="e">
        <f ca="true">+RIGHT('Data Summary'!A148,LEN('Data Summary'!A148)-9)</f>
        <v>#VALUE!</v>
      </c>
      <c r="B148" s="35" t="str">
        <f ca="true">+IF(ISTEXT('Data Summary'!B148),'Data Summary'!B148,"")</f>
        <v/>
      </c>
      <c r="C148" s="328" t="e">
        <f ca="true">+VALUE('Data Summary'!C148)</f>
        <v>#VALUE!</v>
      </c>
      <c r="D148" s="91" t="e">
        <f ca="true">+IF(AND(ISNUMBER(OFFSET('Water Data'!$D$4,0,10*ROW('Water Data'!D142))),'Data Summary'!BS148="Yes"),100-OFFSET('Water Data'!$D$4,0,10*ROW('Water Data'!D142)),NA())</f>
        <v>#N/A</v>
      </c>
      <c r="E148" s="91" t="e">
        <f ca="true">+IF(AND(ISNUMBER(OFFSET('Water Data'!$D$6,0,10*ROW('Water Data'!D142))),'Data Summary'!BT148="Yes"),OFFSET('Water Data'!$D$6,0,10*ROW('Water Data'!D142)),NA())</f>
        <v>#N/A</v>
      </c>
      <c r="F148" s="91" t="e">
        <f ca="true">+IF(AND(ISNUMBER(OFFSET('Water Data'!$D$9,0,10*ROW('Water Data'!D142))),'Data Summary'!BU148="Yes"),OFFSET('Water Data'!$D$9,0,10*ROW('Water Data'!D142)),NA())</f>
        <v>#N/A</v>
      </c>
      <c r="G148" s="91" t="e">
        <f ca="true">+IF(AND(ISNUMBER(OFFSET('Water Data'!$E$4,0,10*ROW('Water Data'!E142))),'Data Summary'!BV148="Yes"),100-OFFSET('Water Data'!$E$4,0,10*ROW('Water Data'!E142)),NA())</f>
        <v>#N/A</v>
      </c>
      <c r="H148" s="91" t="e">
        <f ca="true">+IF(AND(ISNUMBER(OFFSET('Water Data'!$E$6,0,10*ROW('Water Data'!E142))),'Data Summary'!BW148="Yes"),OFFSET('Water Data'!$E$6,0,10*ROW('Water Data'!E142)),NA())</f>
        <v>#N/A</v>
      </c>
      <c r="I148" s="91" t="e">
        <f ca="true">+IF(AND(ISNUMBER(OFFSET('Water Data'!$E$9,0,10*ROW('Water Data'!E142))),'Data Summary'!BX148="Yes"),OFFSET('Water Data'!$E$9,0,10*ROW('Water Data'!E142)),NA())</f>
        <v>#N/A</v>
      </c>
      <c r="J148" s="91" t="e">
        <f ca="true">+IF(AND(ISNUMBER(OFFSET('Water Data'!$F$4,0,10*ROW('Water Data'!F142))),'Data Summary'!BY148="Yes"),100-OFFSET('Water Data'!$F$4,0,10*ROW('Water Data'!F142)),NA())</f>
        <v>#N/A</v>
      </c>
      <c r="K148" s="91" t="e">
        <f ca="true">+IF(AND(ISNUMBER(OFFSET('Water Data'!$F$6,0,10*ROW('Water Data'!F142))),'Data Summary'!BZ148="Yes"),OFFSET('Water Data'!$F$6,0,10*ROW('Water Data'!F142)),NA())</f>
        <v>#N/A</v>
      </c>
      <c r="L148" s="91" t="e">
        <f ca="true">+IF(AND(ISNUMBER(OFFSET('Water Data'!$F$9,0,10*ROW('Water Data'!F142))),'Data Summary'!CA148="Yes"),OFFSET('Water Data'!$F$9,0,10*ROW('Water Data'!F142)),NA())</f>
        <v>#N/A</v>
      </c>
      <c r="M148" s="91" t="e">
        <f ca="true">+IF(AND(ISNUMBER(OFFSET('Water Data'!$G$4,0,10*ROW('Water Data'!G142))),'Data Summary'!CB148="Yes"),100-OFFSET('Water Data'!$G$4,0,10*ROW('Water Data'!G142)),NA())</f>
        <v>#N/A</v>
      </c>
      <c r="N148" s="91" t="e">
        <f ca="true">+IF(AND(ISNUMBER(OFFSET('Water Data'!$G$6,0,10*ROW('Water Data'!G142))),'Data Summary'!CC148="Yes"),OFFSET('Water Data'!$G$6,0,10*ROW('Water Data'!G142)),NA())</f>
        <v>#N/A</v>
      </c>
      <c r="O148" s="91" t="e">
        <f ca="true">+IF(AND(ISNUMBER(OFFSET('Water Data'!$G$9,0,10*ROW('Water Data'!G142))),'Data Summary'!CD148="Yes"),OFFSET('Water Data'!$G$9,0,10*ROW('Water Data'!G142)),NA())</f>
        <v>#N/A</v>
      </c>
      <c r="P148" s="91" t="e">
        <f ca="true">+IF(AND(ISNUMBER(OFFSET('Water Data'!$H$4,0,10*ROW('Water Data'!H142))),'Data Summary'!CE148="Yes"),100-OFFSET('Water Data'!$H$4,0,10*ROW('Water Data'!H142)),NA())</f>
        <v>#N/A</v>
      </c>
      <c r="Q148" s="91" t="e">
        <f ca="true">+IF(AND(ISNUMBER(OFFSET('Water Data'!$H$6,0,10*ROW('Water Data'!H142))),'Data Summary'!CF148="Yes"),OFFSET('Water Data'!$H$6,0,10*ROW('Water Data'!H142)),NA())</f>
        <v>#N/A</v>
      </c>
      <c r="R148" s="91" t="e">
        <f ca="true">+IF(AND(ISNUMBER(OFFSET('Water Data'!$H$9,0,10*ROW('Water Data'!H142))),'Data Summary'!CG148="Yes"),OFFSET('Water Data'!$H$9,0,10*ROW('Water Data'!H142)),NA())</f>
        <v>#N/A</v>
      </c>
      <c r="S148" s="91" t="e">
        <f ca="true">+IF(AND(ISNUMBER(OFFSET('Water Data'!$I$4,0,10*ROW('Water Data'!I142))),'Data Summary'!CH148="Yes"),100-OFFSET('Water Data'!$I$4,0,10*ROW('Water Data'!I142)),NA())</f>
        <v>#N/A</v>
      </c>
      <c r="T148" s="91" t="e">
        <f ca="true">+IF(AND(ISNUMBER(OFFSET('Water Data'!$I$6,0,10*ROW('Water Data'!I142))),'Data Summary'!CI148="Yes"),OFFSET('Water Data'!$I$6,0,10*ROW('Water Data'!I142)),NA())</f>
        <v>#N/A</v>
      </c>
      <c r="U148" s="91" t="e">
        <f ca="true">+IF(AND(ISNUMBER(OFFSET('Water Data'!$I$9,0,10*ROW('Water Data'!I142))),'Data Summary'!CJ148="Yes"),OFFSET('Water Data'!$I$9,0,10*ROW('Water Data'!I142)),NA())</f>
        <v>#N/A</v>
      </c>
      <c r="V148" s="92" t="e">
        <f ca="true">+IF(AND(ISNUMBER(OFFSET('Sanitation Data'!$D$4,0,10*ROW('Sanitation Data'!D142))),'Data Summary'!CK148="Yes"),100-OFFSET('Sanitation Data'!$D$4,0,10*ROW('Sanitation Data'!D142)),NA())</f>
        <v>#N/A</v>
      </c>
      <c r="W148" s="92" t="e">
        <f ca="true">+IF(AND(ISNUMBER(OFFSET('Sanitation Data'!$D$6,0,10*ROW('Sanitation Data'!D142))),'Data Summary'!CL148="Yes"),OFFSET('Sanitation Data'!$D$6,0,10*ROW('Sanitation Data'!D142)),NA())</f>
        <v>#N/A</v>
      </c>
      <c r="X148" s="92" t="e">
        <f ca="true">+IF(AND(ISNUMBER(OFFSET('Sanitation Data'!$D$10,0,10*ROW('Sanitation Data'!D142))),'Data Summary'!CM148="Yes"),OFFSET('Sanitation Data'!$D$10,0,10*ROW('Sanitation Data'!D142)),NA())</f>
        <v>#N/A</v>
      </c>
      <c r="Y148" s="92" t="e">
        <f ca="true">+IF(AND(ISNUMBER(OFFSET('Sanitation Data'!$D$11,0,10*ROW('Sanitation Data'!D142))),'Data Summary'!CN148="Yes"),OFFSET('Sanitation Data'!$D$11,0,10*ROW('Sanitation Data'!D142)),NA())</f>
        <v>#N/A</v>
      </c>
      <c r="Z148" s="92" t="e">
        <f ca="true">+IF(AND(ISNUMBER(OFFSET('Sanitation Data'!$D$12,0,10*ROW('Sanitation Data'!D142))),'Data Summary'!CO148="Yes"),OFFSET('Sanitation Data'!$D$12,0,10*ROW('Sanitation Data'!D142)),NA())</f>
        <v>#N/A</v>
      </c>
      <c r="AA148" s="92" t="e">
        <f ca="true">+IF(AND(ISNUMBER(OFFSET('Sanitation Data'!$E$4,0,10*ROW('Sanitation Data'!E142))),'Data Summary'!CP148="Yes"),100-OFFSET('Sanitation Data'!$E$4,0,10*ROW('Sanitation Data'!E142)),NA())</f>
        <v>#N/A</v>
      </c>
      <c r="AB148" s="92" t="e">
        <f ca="true">+IF(AND(ISNUMBER(OFFSET('Sanitation Data'!$E$6,0,10*ROW('Sanitation Data'!E142))),'Data Summary'!CQ148="Yes"),OFFSET('Sanitation Data'!$E$6,0,10*ROW('Sanitation Data'!E142)),NA())</f>
        <v>#N/A</v>
      </c>
      <c r="AC148" s="92" t="e">
        <f ca="true">+IF(AND(ISNUMBER(OFFSET('Sanitation Data'!$E$10,0,10*ROW('Sanitation Data'!E142))),'Data Summary'!CR148="Yes"),OFFSET('Sanitation Data'!$E$10,0,10*ROW('Sanitation Data'!E142)),NA())</f>
        <v>#N/A</v>
      </c>
      <c r="AD148" s="92" t="e">
        <f ca="true">+IF(AND(ISNUMBER(OFFSET('Sanitation Data'!$E$11,0,10*ROW('Sanitation Data'!E142))),'Data Summary'!CS148="Yes"),OFFSET('Sanitation Data'!$E$11,0,10*ROW('Sanitation Data'!E142)),NA())</f>
        <v>#N/A</v>
      </c>
      <c r="AE148" s="92" t="e">
        <f ca="true">+IF(AND(ISNUMBER(OFFSET('Sanitation Data'!$E$12,0,10*ROW('Sanitation Data'!E142))),'Data Summary'!CT148="Yes"),OFFSET('Sanitation Data'!$E$12,0,10*ROW('Sanitation Data'!E142)),NA())</f>
        <v>#N/A</v>
      </c>
      <c r="AF148" s="92" t="e">
        <f ca="true">+IF(AND(ISNUMBER(OFFSET('Sanitation Data'!$F$4,0,10*ROW('Sanitation Data'!F142))),'Data Summary'!CU148="Yes"),100-OFFSET('Sanitation Data'!$F$4,0,10*ROW('Sanitation Data'!F142)),NA())</f>
        <v>#N/A</v>
      </c>
      <c r="AG148" s="92" t="e">
        <f ca="true">+IF(AND(ISNUMBER(OFFSET('Sanitation Data'!$F$6,0,10*ROW('Sanitation Data'!F142))),'Data Summary'!CV148="Yes"),OFFSET('Sanitation Data'!$F$6,0,10*ROW('Sanitation Data'!F142)),NA())</f>
        <v>#N/A</v>
      </c>
      <c r="AH148" s="92" t="e">
        <f ca="true">+IF(AND(ISNUMBER(OFFSET('Sanitation Data'!$F$10,0,10*ROW('Sanitation Data'!F142))),'Data Summary'!CW148="Yes"),OFFSET('Sanitation Data'!$F$10,0,10*ROW('Sanitation Data'!F142)),NA())</f>
        <v>#N/A</v>
      </c>
      <c r="AI148" s="92" t="e">
        <f ca="true">+IF(AND(ISNUMBER(OFFSET('Sanitation Data'!$F$11,0,10*ROW('Sanitation Data'!F142))),'Data Summary'!CX148="Yes"),OFFSET('Sanitation Data'!$F$11,0,10*ROW('Sanitation Data'!F142)),NA())</f>
        <v>#N/A</v>
      </c>
      <c r="AJ148" s="92" t="e">
        <f ca="true">+IF(AND(ISNUMBER(OFFSET('Sanitation Data'!$F$12,0,10*ROW('Sanitation Data'!F142))),'Data Summary'!CY148="Yes"),OFFSET('Sanitation Data'!$F$12,0,10*ROW('Sanitation Data'!F142)),NA())</f>
        <v>#N/A</v>
      </c>
      <c r="AK148" s="92" t="e">
        <f ca="true">+IF(AND(ISNUMBER(OFFSET('Sanitation Data'!$G$4,0,10*ROW('Sanitation Data'!G142))),'Data Summary'!CZ148="Yes"),100-OFFSET('Sanitation Data'!$G$4,0,10*ROW('Sanitation Data'!G142)),NA())</f>
        <v>#N/A</v>
      </c>
      <c r="AL148" s="92" t="e">
        <f ca="true">+IF(AND(ISNUMBER(OFFSET('Sanitation Data'!$G$6,0,10*ROW('Sanitation Data'!G142))),'Data Summary'!DA148="Yes"),OFFSET('Sanitation Data'!$G$6,0,10*ROW('Sanitation Data'!G142)),NA())</f>
        <v>#N/A</v>
      </c>
      <c r="AM148" s="92" t="e">
        <f ca="true">+IF(AND(ISNUMBER(OFFSET('Sanitation Data'!$G$10,0,10*ROW('Sanitation Data'!G142))),'Data Summary'!DB148="Yes"),OFFSET('Sanitation Data'!$G$10,0,10*ROW('Sanitation Data'!G142)),NA())</f>
        <v>#N/A</v>
      </c>
      <c r="AN148" s="92" t="e">
        <f ca="true">+IF(AND(ISNUMBER(OFFSET('Sanitation Data'!$G$11,0,10*ROW('Sanitation Data'!G142))),'Data Summary'!DC148="Yes"),OFFSET('Sanitation Data'!$G$11,0,10*ROW('Sanitation Data'!G142)),NA())</f>
        <v>#N/A</v>
      </c>
      <c r="AO148" s="92" t="e">
        <f ca="true">+IF(AND(ISNUMBER(OFFSET('Sanitation Data'!$G$12,0,10*ROW('Sanitation Data'!G142))),'Data Summary'!DD148="Yes"),OFFSET('Sanitation Data'!$G$12,0,10*ROW('Sanitation Data'!G142)),NA())</f>
        <v>#N/A</v>
      </c>
      <c r="AP148" s="92" t="e">
        <f ca="true">+IF(AND(ISNUMBER(OFFSET('Sanitation Data'!$H$4,0,10*ROW('Sanitation Data'!H142))),'Data Summary'!DE148="Yes"),100-OFFSET('Sanitation Data'!$H$4,0,10*ROW('Sanitation Data'!H142)),NA())</f>
        <v>#N/A</v>
      </c>
      <c r="AQ148" s="92" t="e">
        <f ca="true">+IF(AND(ISNUMBER(OFFSET('Sanitation Data'!$H$6,0,10*ROW('Sanitation Data'!H142))),'Data Summary'!DF148="Yes"),OFFSET('Sanitation Data'!$H$6,0,10*ROW('Sanitation Data'!H142)),NA())</f>
        <v>#N/A</v>
      </c>
      <c r="AR148" s="92" t="e">
        <f ca="true">+IF(AND(ISNUMBER(OFFSET('Sanitation Data'!$H$10,0,10*ROW('Sanitation Data'!H142))),'Data Summary'!DG148="Yes"),OFFSET('Sanitation Data'!$H$10,0,10*ROW('Sanitation Data'!H142)),NA())</f>
        <v>#N/A</v>
      </c>
      <c r="AS148" s="92" t="e">
        <f ca="true">+IF(AND(ISNUMBER(OFFSET('Sanitation Data'!$H$11,0,10*ROW('Sanitation Data'!H142))),'Data Summary'!DH148="Yes"),OFFSET('Sanitation Data'!$H$11,0,10*ROW('Sanitation Data'!H142)),NA())</f>
        <v>#N/A</v>
      </c>
      <c r="AT148" s="92" t="e">
        <f ca="true">+IF(AND(ISNUMBER(OFFSET('Sanitation Data'!$H$12,0,10*ROW('Sanitation Data'!H142))),'Data Summary'!DI148="Yes"),OFFSET('Sanitation Data'!$H$12,0,10*ROW('Sanitation Data'!H142)),NA())</f>
        <v>#N/A</v>
      </c>
      <c r="AU148" s="92" t="e">
        <f ca="true">+IF(AND(ISNUMBER(OFFSET('Sanitation Data'!$I$4,0,10*ROW('Sanitation Data'!I142))),'Data Summary'!DJ148="Yes"),100-OFFSET('Sanitation Data'!$I$4,0,10*ROW('Sanitation Data'!I142)),NA())</f>
        <v>#N/A</v>
      </c>
      <c r="AV148" s="92" t="e">
        <f ca="true">+IF(AND(ISNUMBER(OFFSET('Sanitation Data'!$I$6,0,10*ROW('Sanitation Data'!I142))),'Data Summary'!DK148="Yes"),OFFSET('Sanitation Data'!$I$6,0,10*ROW('Sanitation Data'!I142)),NA())</f>
        <v>#N/A</v>
      </c>
      <c r="AW148" s="92" t="e">
        <f ca="true">+IF(AND(ISNUMBER(OFFSET('Sanitation Data'!$I$10,0,10*ROW('Sanitation Data'!I142))),'Data Summary'!DL148="Yes"),OFFSET('Sanitation Data'!$I$10,0,10*ROW('Sanitation Data'!I142)),NA())</f>
        <v>#N/A</v>
      </c>
      <c r="AX148" s="92" t="e">
        <f ca="true">+IF(AND(ISNUMBER(OFFSET('Sanitation Data'!$I$11,0,10*ROW('Sanitation Data'!I142))),'Data Summary'!DM148="Yes"),OFFSET('Sanitation Data'!$I$11,0,10*ROW('Sanitation Data'!I142)),NA())</f>
        <v>#N/A</v>
      </c>
      <c r="AY148" s="92" t="e">
        <f ca="true">+IF(AND(ISNUMBER(OFFSET('Sanitation Data'!$I$12,0,10*ROW('Sanitation Data'!I142))),'Data Summary'!DN148="Yes"),OFFSET('Sanitation Data'!$I$12,0,10*ROW('Sanitation Data'!I142)),NA())</f>
        <v>#N/A</v>
      </c>
      <c r="AZ148" s="93" t="e">
        <f ca="true">+IF(AND(ISNUMBER(OFFSET('Hygiene Data'!$D$5,0,10*ROW('Hygiene Data'!D142))),'Data Summary'!DO148="Yes"),OFFSET('Hygiene Data'!$D$5,0,10*ROW('Hygiene Data'!D142)),NA())</f>
        <v>#N/A</v>
      </c>
      <c r="BA148" s="93" t="e">
        <f ca="true">+IF(AND(ISNUMBER(OFFSET('Hygiene Data'!$D$7,0,10*ROW('Hygiene Data'!D142))),'Data Summary'!DP148="Yes"),OFFSET('Hygiene Data'!$D$7,0,10*ROW('Hygiene Data'!D142)),NA())</f>
        <v>#N/A</v>
      </c>
      <c r="BB148" s="93" t="e">
        <f ca="true">+IF(AND(ISNUMBER(OFFSET('Hygiene Data'!$D$9,0,10*ROW('Hygiene Data'!D142))),'Data Summary'!DQ148="Yes"),OFFSET('Hygiene Data'!$D$9,0,10*ROW('Hygiene Data'!D142)),NA())</f>
        <v>#N/A</v>
      </c>
      <c r="BC148" s="93" t="e">
        <f ca="true">+IF(AND(ISNUMBER(OFFSET('Hygiene Data'!$E$5,0,10*ROW('Hygiene Data'!E142))),'Data Summary'!DR148="Yes"),OFFSET('Hygiene Data'!$E$5,0,10*ROW('Hygiene Data'!E142)),NA())</f>
        <v>#N/A</v>
      </c>
      <c r="BD148" s="93" t="e">
        <f ca="true">+IF(AND(ISNUMBER(OFFSET('Hygiene Data'!$E$7,0,10*ROW('Hygiene Data'!E142))),'Data Summary'!DS148="Yes"),OFFSET('Hygiene Data'!$E$7,0,10*ROW('Hygiene Data'!E142)),NA())</f>
        <v>#N/A</v>
      </c>
      <c r="BE148" s="93" t="e">
        <f ca="true">+IF(AND(ISNUMBER(OFFSET('Hygiene Data'!$E$9,0,10*ROW('Hygiene Data'!E142))),'Data Summary'!DT148="Yes"),OFFSET('Hygiene Data'!$E$9,0,10*ROW('Hygiene Data'!E142)),NA())</f>
        <v>#N/A</v>
      </c>
      <c r="BF148" s="93" t="e">
        <f ca="true">+IF(AND(ISNUMBER(OFFSET('Hygiene Data'!$F$5,0,10*ROW('Hygiene Data'!F142))),'Data Summary'!DU148="Yes"),OFFSET('Hygiene Data'!$F$5,0,10*ROW('Hygiene Data'!F142)),NA())</f>
        <v>#N/A</v>
      </c>
      <c r="BG148" s="93" t="e">
        <f ca="true">+IF(AND(ISNUMBER(OFFSET('Hygiene Data'!$F$7,0,10*ROW('Hygiene Data'!F142))),'Data Summary'!DV148="Yes"),OFFSET('Hygiene Data'!$F$7,0,10*ROW('Hygiene Data'!F142)),NA())</f>
        <v>#N/A</v>
      </c>
      <c r="BH148" s="93" t="e">
        <f ca="true">+IF(AND(ISNUMBER(OFFSET('Hygiene Data'!$F$9,0,10*ROW('Hygiene Data'!F142))),'Data Summary'!DW148="Yes"),OFFSET('Hygiene Data'!$F$9,0,10*ROW('Hygiene Data'!F142)),NA())</f>
        <v>#N/A</v>
      </c>
      <c r="BI148" s="93" t="e">
        <f ca="true">+IF(AND(ISNUMBER(OFFSET('Hygiene Data'!$G$5,0,10*ROW('Hygiene Data'!G142))),'Data Summary'!DX148="Yes"),OFFSET('Hygiene Data'!$G$5,0,10*ROW('Hygiene Data'!G142)),NA())</f>
        <v>#N/A</v>
      </c>
      <c r="BJ148" s="93" t="e">
        <f ca="true">+IF(AND(ISNUMBER(OFFSET('Hygiene Data'!$G$7,0,10*ROW('Hygiene Data'!G142))),'Data Summary'!DY148="Yes"),OFFSET('Hygiene Data'!$G$7,0,10*ROW('Hygiene Data'!G142)),NA())</f>
        <v>#N/A</v>
      </c>
      <c r="BK148" s="93" t="e">
        <f ca="true">+IF(AND(ISNUMBER(OFFSET('Hygiene Data'!$G$9,0,10*ROW('Hygiene Data'!G142))),'Data Summary'!DZ148="Yes"),OFFSET('Hygiene Data'!$G$9,0,10*ROW('Hygiene Data'!G142)),NA())</f>
        <v>#N/A</v>
      </c>
      <c r="BL148" s="93" t="e">
        <f ca="true">+IF(AND(ISNUMBER(OFFSET('Hygiene Data'!$H$5,0,10*ROW('Hygiene Data'!H142))),'Data Summary'!EA148="Yes"),OFFSET('Hygiene Data'!$H$5,0,10*ROW('Hygiene Data'!H142)),NA())</f>
        <v>#N/A</v>
      </c>
      <c r="BM148" s="93" t="e">
        <f ca="true">+IF(AND(ISNUMBER(OFFSET('Hygiene Data'!$H$7,0,10*ROW('Hygiene Data'!H142))),'Data Summary'!EB148="Yes"),OFFSET('Hygiene Data'!$H$7,0,10*ROW('Hygiene Data'!H142)),NA())</f>
        <v>#N/A</v>
      </c>
      <c r="BN148" s="93" t="e">
        <f ca="true">+IF(AND(ISNUMBER(OFFSET('Hygiene Data'!$H$9,0,10*ROW('Hygiene Data'!H142))),'Data Summary'!EC148="Yes"),OFFSET('Hygiene Data'!$H$9,0,10*ROW('Hygiene Data'!H142)),NA())</f>
        <v>#N/A</v>
      </c>
      <c r="BO148" s="93" t="e">
        <f ca="true">+IF(AND(ISNUMBER(OFFSET('Hygiene Data'!$I$5,0,10*ROW('Hygiene Data'!I142))),'Data Summary'!ED148="Yes"),OFFSET('Hygiene Data'!$I$5,0,10*ROW('Hygiene Data'!I142)),NA())</f>
        <v>#N/A</v>
      </c>
      <c r="BP148" s="93" t="e">
        <f ca="true">+IF(AND(ISNUMBER(OFFSET('Hygiene Data'!$I$7,0,10*ROW('Hygiene Data'!I142))),'Data Summary'!EE148="Yes"),OFFSET('Hygiene Data'!$I$7,0,10*ROW('Hygiene Data'!I142)),NA())</f>
        <v>#N/A</v>
      </c>
      <c r="BQ148" s="93" t="e">
        <f ca="true">+IF(AND(ISNUMBER(OFFSET('Hygiene Data'!$I$9,0,10*ROW('Hygiene Data'!I142))),'Data Summary'!EF148="Yes"),OFFSET('Hygiene Data'!$I$9,0,10*ROW('Hygiene Data'!I142)),NA())</f>
        <v>#N/A</v>
      </c>
    </row>
    <row xmlns:x14ac="http://schemas.microsoft.com/office/spreadsheetml/2009/9/ac" r="149" x14ac:dyDescent="0.2">
      <c r="A149" s="329" t="e">
        <f ca="true">+RIGHT('Data Summary'!A149,LEN('Data Summary'!A149)-9)</f>
        <v>#VALUE!</v>
      </c>
      <c r="B149" s="35" t="str">
        <f ca="true">+IF(ISTEXT('Data Summary'!B149),'Data Summary'!B149,"")</f>
        <v/>
      </c>
      <c r="C149" s="328" t="e">
        <f ca="true">+VALUE('Data Summary'!C149)</f>
        <v>#VALUE!</v>
      </c>
      <c r="D149" s="91" t="e">
        <f ca="true">+IF(AND(ISNUMBER(OFFSET('Water Data'!$D$4,0,10*ROW('Water Data'!D143))),'Data Summary'!BS149="Yes"),100-OFFSET('Water Data'!$D$4,0,10*ROW('Water Data'!D143)),NA())</f>
        <v>#N/A</v>
      </c>
      <c r="E149" s="91" t="e">
        <f ca="true">+IF(AND(ISNUMBER(OFFSET('Water Data'!$D$6,0,10*ROW('Water Data'!D143))),'Data Summary'!BT149="Yes"),OFFSET('Water Data'!$D$6,0,10*ROW('Water Data'!D143)),NA())</f>
        <v>#N/A</v>
      </c>
      <c r="F149" s="91" t="e">
        <f ca="true">+IF(AND(ISNUMBER(OFFSET('Water Data'!$D$9,0,10*ROW('Water Data'!D143))),'Data Summary'!BU149="Yes"),OFFSET('Water Data'!$D$9,0,10*ROW('Water Data'!D143)),NA())</f>
        <v>#N/A</v>
      </c>
      <c r="G149" s="91" t="e">
        <f ca="true">+IF(AND(ISNUMBER(OFFSET('Water Data'!$E$4,0,10*ROW('Water Data'!E143))),'Data Summary'!BV149="Yes"),100-OFFSET('Water Data'!$E$4,0,10*ROW('Water Data'!E143)),NA())</f>
        <v>#N/A</v>
      </c>
      <c r="H149" s="91" t="e">
        <f ca="true">+IF(AND(ISNUMBER(OFFSET('Water Data'!$E$6,0,10*ROW('Water Data'!E143))),'Data Summary'!BW149="Yes"),OFFSET('Water Data'!$E$6,0,10*ROW('Water Data'!E143)),NA())</f>
        <v>#N/A</v>
      </c>
      <c r="I149" s="91" t="e">
        <f ca="true">+IF(AND(ISNUMBER(OFFSET('Water Data'!$E$9,0,10*ROW('Water Data'!E143))),'Data Summary'!BX149="Yes"),OFFSET('Water Data'!$E$9,0,10*ROW('Water Data'!E143)),NA())</f>
        <v>#N/A</v>
      </c>
      <c r="J149" s="91" t="e">
        <f ca="true">+IF(AND(ISNUMBER(OFFSET('Water Data'!$F$4,0,10*ROW('Water Data'!F143))),'Data Summary'!BY149="Yes"),100-OFFSET('Water Data'!$F$4,0,10*ROW('Water Data'!F143)),NA())</f>
        <v>#N/A</v>
      </c>
      <c r="K149" s="91" t="e">
        <f ca="true">+IF(AND(ISNUMBER(OFFSET('Water Data'!$F$6,0,10*ROW('Water Data'!F143))),'Data Summary'!BZ149="Yes"),OFFSET('Water Data'!$F$6,0,10*ROW('Water Data'!F143)),NA())</f>
        <v>#N/A</v>
      </c>
      <c r="L149" s="91" t="e">
        <f ca="true">+IF(AND(ISNUMBER(OFFSET('Water Data'!$F$9,0,10*ROW('Water Data'!F143))),'Data Summary'!CA149="Yes"),OFFSET('Water Data'!$F$9,0,10*ROW('Water Data'!F143)),NA())</f>
        <v>#N/A</v>
      </c>
      <c r="M149" s="91" t="e">
        <f ca="true">+IF(AND(ISNUMBER(OFFSET('Water Data'!$G$4,0,10*ROW('Water Data'!G143))),'Data Summary'!CB149="Yes"),100-OFFSET('Water Data'!$G$4,0,10*ROW('Water Data'!G143)),NA())</f>
        <v>#N/A</v>
      </c>
      <c r="N149" s="91" t="e">
        <f ca="true">+IF(AND(ISNUMBER(OFFSET('Water Data'!$G$6,0,10*ROW('Water Data'!G143))),'Data Summary'!CC149="Yes"),OFFSET('Water Data'!$G$6,0,10*ROW('Water Data'!G143)),NA())</f>
        <v>#N/A</v>
      </c>
      <c r="O149" s="91" t="e">
        <f ca="true">+IF(AND(ISNUMBER(OFFSET('Water Data'!$G$9,0,10*ROW('Water Data'!G143))),'Data Summary'!CD149="Yes"),OFFSET('Water Data'!$G$9,0,10*ROW('Water Data'!G143)),NA())</f>
        <v>#N/A</v>
      </c>
      <c r="P149" s="91" t="e">
        <f ca="true">+IF(AND(ISNUMBER(OFFSET('Water Data'!$H$4,0,10*ROW('Water Data'!H143))),'Data Summary'!CE149="Yes"),100-OFFSET('Water Data'!$H$4,0,10*ROW('Water Data'!H143)),NA())</f>
        <v>#N/A</v>
      </c>
      <c r="Q149" s="91" t="e">
        <f ca="true">+IF(AND(ISNUMBER(OFFSET('Water Data'!$H$6,0,10*ROW('Water Data'!H143))),'Data Summary'!CF149="Yes"),OFFSET('Water Data'!$H$6,0,10*ROW('Water Data'!H143)),NA())</f>
        <v>#N/A</v>
      </c>
      <c r="R149" s="91" t="e">
        <f ca="true">+IF(AND(ISNUMBER(OFFSET('Water Data'!$H$9,0,10*ROW('Water Data'!H143))),'Data Summary'!CG149="Yes"),OFFSET('Water Data'!$H$9,0,10*ROW('Water Data'!H143)),NA())</f>
        <v>#N/A</v>
      </c>
      <c r="S149" s="91" t="e">
        <f ca="true">+IF(AND(ISNUMBER(OFFSET('Water Data'!$I$4,0,10*ROW('Water Data'!I143))),'Data Summary'!CH149="Yes"),100-OFFSET('Water Data'!$I$4,0,10*ROW('Water Data'!I143)),NA())</f>
        <v>#N/A</v>
      </c>
      <c r="T149" s="91" t="e">
        <f ca="true">+IF(AND(ISNUMBER(OFFSET('Water Data'!$I$6,0,10*ROW('Water Data'!I143))),'Data Summary'!CI149="Yes"),OFFSET('Water Data'!$I$6,0,10*ROW('Water Data'!I143)),NA())</f>
        <v>#N/A</v>
      </c>
      <c r="U149" s="91" t="e">
        <f ca="true">+IF(AND(ISNUMBER(OFFSET('Water Data'!$I$9,0,10*ROW('Water Data'!I143))),'Data Summary'!CJ149="Yes"),OFFSET('Water Data'!$I$9,0,10*ROW('Water Data'!I143)),NA())</f>
        <v>#N/A</v>
      </c>
      <c r="V149" s="92" t="e">
        <f ca="true">+IF(AND(ISNUMBER(OFFSET('Sanitation Data'!$D$4,0,10*ROW('Sanitation Data'!D143))),'Data Summary'!CK149="Yes"),100-OFFSET('Sanitation Data'!$D$4,0,10*ROW('Sanitation Data'!D143)),NA())</f>
        <v>#N/A</v>
      </c>
      <c r="W149" s="92" t="e">
        <f ca="true">+IF(AND(ISNUMBER(OFFSET('Sanitation Data'!$D$6,0,10*ROW('Sanitation Data'!D143))),'Data Summary'!CL149="Yes"),OFFSET('Sanitation Data'!$D$6,0,10*ROW('Sanitation Data'!D143)),NA())</f>
        <v>#N/A</v>
      </c>
      <c r="X149" s="92" t="e">
        <f ca="true">+IF(AND(ISNUMBER(OFFSET('Sanitation Data'!$D$10,0,10*ROW('Sanitation Data'!D143))),'Data Summary'!CM149="Yes"),OFFSET('Sanitation Data'!$D$10,0,10*ROW('Sanitation Data'!D143)),NA())</f>
        <v>#N/A</v>
      </c>
      <c r="Y149" s="92" t="e">
        <f ca="true">+IF(AND(ISNUMBER(OFFSET('Sanitation Data'!$D$11,0,10*ROW('Sanitation Data'!D143))),'Data Summary'!CN149="Yes"),OFFSET('Sanitation Data'!$D$11,0,10*ROW('Sanitation Data'!D143)),NA())</f>
        <v>#N/A</v>
      </c>
      <c r="Z149" s="92" t="e">
        <f ca="true">+IF(AND(ISNUMBER(OFFSET('Sanitation Data'!$D$12,0,10*ROW('Sanitation Data'!D143))),'Data Summary'!CO149="Yes"),OFFSET('Sanitation Data'!$D$12,0,10*ROW('Sanitation Data'!D143)),NA())</f>
        <v>#N/A</v>
      </c>
      <c r="AA149" s="92" t="e">
        <f ca="true">+IF(AND(ISNUMBER(OFFSET('Sanitation Data'!$E$4,0,10*ROW('Sanitation Data'!E143))),'Data Summary'!CP149="Yes"),100-OFFSET('Sanitation Data'!$E$4,0,10*ROW('Sanitation Data'!E143)),NA())</f>
        <v>#N/A</v>
      </c>
      <c r="AB149" s="92" t="e">
        <f ca="true">+IF(AND(ISNUMBER(OFFSET('Sanitation Data'!$E$6,0,10*ROW('Sanitation Data'!E143))),'Data Summary'!CQ149="Yes"),OFFSET('Sanitation Data'!$E$6,0,10*ROW('Sanitation Data'!E143)),NA())</f>
        <v>#N/A</v>
      </c>
      <c r="AC149" s="92" t="e">
        <f ca="true">+IF(AND(ISNUMBER(OFFSET('Sanitation Data'!$E$10,0,10*ROW('Sanitation Data'!E143))),'Data Summary'!CR149="Yes"),OFFSET('Sanitation Data'!$E$10,0,10*ROW('Sanitation Data'!E143)),NA())</f>
        <v>#N/A</v>
      </c>
      <c r="AD149" s="92" t="e">
        <f ca="true">+IF(AND(ISNUMBER(OFFSET('Sanitation Data'!$E$11,0,10*ROW('Sanitation Data'!E143))),'Data Summary'!CS149="Yes"),OFFSET('Sanitation Data'!$E$11,0,10*ROW('Sanitation Data'!E143)),NA())</f>
        <v>#N/A</v>
      </c>
      <c r="AE149" s="92" t="e">
        <f ca="true">+IF(AND(ISNUMBER(OFFSET('Sanitation Data'!$E$12,0,10*ROW('Sanitation Data'!E143))),'Data Summary'!CT149="Yes"),OFFSET('Sanitation Data'!$E$12,0,10*ROW('Sanitation Data'!E143)),NA())</f>
        <v>#N/A</v>
      </c>
      <c r="AF149" s="92" t="e">
        <f ca="true">+IF(AND(ISNUMBER(OFFSET('Sanitation Data'!$F$4,0,10*ROW('Sanitation Data'!F143))),'Data Summary'!CU149="Yes"),100-OFFSET('Sanitation Data'!$F$4,0,10*ROW('Sanitation Data'!F143)),NA())</f>
        <v>#N/A</v>
      </c>
      <c r="AG149" s="92" t="e">
        <f ca="true">+IF(AND(ISNUMBER(OFFSET('Sanitation Data'!$F$6,0,10*ROW('Sanitation Data'!F143))),'Data Summary'!CV149="Yes"),OFFSET('Sanitation Data'!$F$6,0,10*ROW('Sanitation Data'!F143)),NA())</f>
        <v>#N/A</v>
      </c>
      <c r="AH149" s="92" t="e">
        <f ca="true">+IF(AND(ISNUMBER(OFFSET('Sanitation Data'!$F$10,0,10*ROW('Sanitation Data'!F143))),'Data Summary'!CW149="Yes"),OFFSET('Sanitation Data'!$F$10,0,10*ROW('Sanitation Data'!F143)),NA())</f>
        <v>#N/A</v>
      </c>
      <c r="AI149" s="92" t="e">
        <f ca="true">+IF(AND(ISNUMBER(OFFSET('Sanitation Data'!$F$11,0,10*ROW('Sanitation Data'!F143))),'Data Summary'!CX149="Yes"),OFFSET('Sanitation Data'!$F$11,0,10*ROW('Sanitation Data'!F143)),NA())</f>
        <v>#N/A</v>
      </c>
      <c r="AJ149" s="92" t="e">
        <f ca="true">+IF(AND(ISNUMBER(OFFSET('Sanitation Data'!$F$12,0,10*ROW('Sanitation Data'!F143))),'Data Summary'!CY149="Yes"),OFFSET('Sanitation Data'!$F$12,0,10*ROW('Sanitation Data'!F143)),NA())</f>
        <v>#N/A</v>
      </c>
      <c r="AK149" s="92" t="e">
        <f ca="true">+IF(AND(ISNUMBER(OFFSET('Sanitation Data'!$G$4,0,10*ROW('Sanitation Data'!G143))),'Data Summary'!CZ149="Yes"),100-OFFSET('Sanitation Data'!$G$4,0,10*ROW('Sanitation Data'!G143)),NA())</f>
        <v>#N/A</v>
      </c>
      <c r="AL149" s="92" t="e">
        <f ca="true">+IF(AND(ISNUMBER(OFFSET('Sanitation Data'!$G$6,0,10*ROW('Sanitation Data'!G143))),'Data Summary'!DA149="Yes"),OFFSET('Sanitation Data'!$G$6,0,10*ROW('Sanitation Data'!G143)),NA())</f>
        <v>#N/A</v>
      </c>
      <c r="AM149" s="92" t="e">
        <f ca="true">+IF(AND(ISNUMBER(OFFSET('Sanitation Data'!$G$10,0,10*ROW('Sanitation Data'!G143))),'Data Summary'!DB149="Yes"),OFFSET('Sanitation Data'!$G$10,0,10*ROW('Sanitation Data'!G143)),NA())</f>
        <v>#N/A</v>
      </c>
      <c r="AN149" s="92" t="e">
        <f ca="true">+IF(AND(ISNUMBER(OFFSET('Sanitation Data'!$G$11,0,10*ROW('Sanitation Data'!G143))),'Data Summary'!DC149="Yes"),OFFSET('Sanitation Data'!$G$11,0,10*ROW('Sanitation Data'!G143)),NA())</f>
        <v>#N/A</v>
      </c>
      <c r="AO149" s="92" t="e">
        <f ca="true">+IF(AND(ISNUMBER(OFFSET('Sanitation Data'!$G$12,0,10*ROW('Sanitation Data'!G143))),'Data Summary'!DD149="Yes"),OFFSET('Sanitation Data'!$G$12,0,10*ROW('Sanitation Data'!G143)),NA())</f>
        <v>#N/A</v>
      </c>
      <c r="AP149" s="92" t="e">
        <f ca="true">+IF(AND(ISNUMBER(OFFSET('Sanitation Data'!$H$4,0,10*ROW('Sanitation Data'!H143))),'Data Summary'!DE149="Yes"),100-OFFSET('Sanitation Data'!$H$4,0,10*ROW('Sanitation Data'!H143)),NA())</f>
        <v>#N/A</v>
      </c>
      <c r="AQ149" s="92" t="e">
        <f ca="true">+IF(AND(ISNUMBER(OFFSET('Sanitation Data'!$H$6,0,10*ROW('Sanitation Data'!H143))),'Data Summary'!DF149="Yes"),OFFSET('Sanitation Data'!$H$6,0,10*ROW('Sanitation Data'!H143)),NA())</f>
        <v>#N/A</v>
      </c>
      <c r="AR149" s="92" t="e">
        <f ca="true">+IF(AND(ISNUMBER(OFFSET('Sanitation Data'!$H$10,0,10*ROW('Sanitation Data'!H143))),'Data Summary'!DG149="Yes"),OFFSET('Sanitation Data'!$H$10,0,10*ROW('Sanitation Data'!H143)),NA())</f>
        <v>#N/A</v>
      </c>
      <c r="AS149" s="92" t="e">
        <f ca="true">+IF(AND(ISNUMBER(OFFSET('Sanitation Data'!$H$11,0,10*ROW('Sanitation Data'!H143))),'Data Summary'!DH149="Yes"),OFFSET('Sanitation Data'!$H$11,0,10*ROW('Sanitation Data'!H143)),NA())</f>
        <v>#N/A</v>
      </c>
      <c r="AT149" s="92" t="e">
        <f ca="true">+IF(AND(ISNUMBER(OFFSET('Sanitation Data'!$H$12,0,10*ROW('Sanitation Data'!H143))),'Data Summary'!DI149="Yes"),OFFSET('Sanitation Data'!$H$12,0,10*ROW('Sanitation Data'!H143)),NA())</f>
        <v>#N/A</v>
      </c>
      <c r="AU149" s="92" t="e">
        <f ca="true">+IF(AND(ISNUMBER(OFFSET('Sanitation Data'!$I$4,0,10*ROW('Sanitation Data'!I143))),'Data Summary'!DJ149="Yes"),100-OFFSET('Sanitation Data'!$I$4,0,10*ROW('Sanitation Data'!I143)),NA())</f>
        <v>#N/A</v>
      </c>
      <c r="AV149" s="92" t="e">
        <f ca="true">+IF(AND(ISNUMBER(OFFSET('Sanitation Data'!$I$6,0,10*ROW('Sanitation Data'!I143))),'Data Summary'!DK149="Yes"),OFFSET('Sanitation Data'!$I$6,0,10*ROW('Sanitation Data'!I143)),NA())</f>
        <v>#N/A</v>
      </c>
      <c r="AW149" s="92" t="e">
        <f ca="true">+IF(AND(ISNUMBER(OFFSET('Sanitation Data'!$I$10,0,10*ROW('Sanitation Data'!I143))),'Data Summary'!DL149="Yes"),OFFSET('Sanitation Data'!$I$10,0,10*ROW('Sanitation Data'!I143)),NA())</f>
        <v>#N/A</v>
      </c>
      <c r="AX149" s="92" t="e">
        <f ca="true">+IF(AND(ISNUMBER(OFFSET('Sanitation Data'!$I$11,0,10*ROW('Sanitation Data'!I143))),'Data Summary'!DM149="Yes"),OFFSET('Sanitation Data'!$I$11,0,10*ROW('Sanitation Data'!I143)),NA())</f>
        <v>#N/A</v>
      </c>
      <c r="AY149" s="92" t="e">
        <f ca="true">+IF(AND(ISNUMBER(OFFSET('Sanitation Data'!$I$12,0,10*ROW('Sanitation Data'!I143))),'Data Summary'!DN149="Yes"),OFFSET('Sanitation Data'!$I$12,0,10*ROW('Sanitation Data'!I143)),NA())</f>
        <v>#N/A</v>
      </c>
      <c r="AZ149" s="93" t="e">
        <f ca="true">+IF(AND(ISNUMBER(OFFSET('Hygiene Data'!$D$5,0,10*ROW('Hygiene Data'!D143))),'Data Summary'!DO149="Yes"),OFFSET('Hygiene Data'!$D$5,0,10*ROW('Hygiene Data'!D143)),NA())</f>
        <v>#N/A</v>
      </c>
      <c r="BA149" s="93" t="e">
        <f ca="true">+IF(AND(ISNUMBER(OFFSET('Hygiene Data'!$D$7,0,10*ROW('Hygiene Data'!D143))),'Data Summary'!DP149="Yes"),OFFSET('Hygiene Data'!$D$7,0,10*ROW('Hygiene Data'!D143)),NA())</f>
        <v>#N/A</v>
      </c>
      <c r="BB149" s="93" t="e">
        <f ca="true">+IF(AND(ISNUMBER(OFFSET('Hygiene Data'!$D$9,0,10*ROW('Hygiene Data'!D143))),'Data Summary'!DQ149="Yes"),OFFSET('Hygiene Data'!$D$9,0,10*ROW('Hygiene Data'!D143)),NA())</f>
        <v>#N/A</v>
      </c>
      <c r="BC149" s="93" t="e">
        <f ca="true">+IF(AND(ISNUMBER(OFFSET('Hygiene Data'!$E$5,0,10*ROW('Hygiene Data'!E143))),'Data Summary'!DR149="Yes"),OFFSET('Hygiene Data'!$E$5,0,10*ROW('Hygiene Data'!E143)),NA())</f>
        <v>#N/A</v>
      </c>
      <c r="BD149" s="93" t="e">
        <f ca="true">+IF(AND(ISNUMBER(OFFSET('Hygiene Data'!$E$7,0,10*ROW('Hygiene Data'!E143))),'Data Summary'!DS149="Yes"),OFFSET('Hygiene Data'!$E$7,0,10*ROW('Hygiene Data'!E143)),NA())</f>
        <v>#N/A</v>
      </c>
      <c r="BE149" s="93" t="e">
        <f ca="true">+IF(AND(ISNUMBER(OFFSET('Hygiene Data'!$E$9,0,10*ROW('Hygiene Data'!E143))),'Data Summary'!DT149="Yes"),OFFSET('Hygiene Data'!$E$9,0,10*ROW('Hygiene Data'!E143)),NA())</f>
        <v>#N/A</v>
      </c>
      <c r="BF149" s="93" t="e">
        <f ca="true">+IF(AND(ISNUMBER(OFFSET('Hygiene Data'!$F$5,0,10*ROW('Hygiene Data'!F143))),'Data Summary'!DU149="Yes"),OFFSET('Hygiene Data'!$F$5,0,10*ROW('Hygiene Data'!F143)),NA())</f>
        <v>#N/A</v>
      </c>
      <c r="BG149" s="93" t="e">
        <f ca="true">+IF(AND(ISNUMBER(OFFSET('Hygiene Data'!$F$7,0,10*ROW('Hygiene Data'!F143))),'Data Summary'!DV149="Yes"),OFFSET('Hygiene Data'!$F$7,0,10*ROW('Hygiene Data'!F143)),NA())</f>
        <v>#N/A</v>
      </c>
      <c r="BH149" s="93" t="e">
        <f ca="true">+IF(AND(ISNUMBER(OFFSET('Hygiene Data'!$F$9,0,10*ROW('Hygiene Data'!F143))),'Data Summary'!DW149="Yes"),OFFSET('Hygiene Data'!$F$9,0,10*ROW('Hygiene Data'!F143)),NA())</f>
        <v>#N/A</v>
      </c>
      <c r="BI149" s="93" t="e">
        <f ca="true">+IF(AND(ISNUMBER(OFFSET('Hygiene Data'!$G$5,0,10*ROW('Hygiene Data'!G143))),'Data Summary'!DX149="Yes"),OFFSET('Hygiene Data'!$G$5,0,10*ROW('Hygiene Data'!G143)),NA())</f>
        <v>#N/A</v>
      </c>
      <c r="BJ149" s="93" t="e">
        <f ca="true">+IF(AND(ISNUMBER(OFFSET('Hygiene Data'!$G$7,0,10*ROW('Hygiene Data'!G143))),'Data Summary'!DY149="Yes"),OFFSET('Hygiene Data'!$G$7,0,10*ROW('Hygiene Data'!G143)),NA())</f>
        <v>#N/A</v>
      </c>
      <c r="BK149" s="93" t="e">
        <f ca="true">+IF(AND(ISNUMBER(OFFSET('Hygiene Data'!$G$9,0,10*ROW('Hygiene Data'!G143))),'Data Summary'!DZ149="Yes"),OFFSET('Hygiene Data'!$G$9,0,10*ROW('Hygiene Data'!G143)),NA())</f>
        <v>#N/A</v>
      </c>
      <c r="BL149" s="93" t="e">
        <f ca="true">+IF(AND(ISNUMBER(OFFSET('Hygiene Data'!$H$5,0,10*ROW('Hygiene Data'!H143))),'Data Summary'!EA149="Yes"),OFFSET('Hygiene Data'!$H$5,0,10*ROW('Hygiene Data'!H143)),NA())</f>
        <v>#N/A</v>
      </c>
      <c r="BM149" s="93" t="e">
        <f ca="true">+IF(AND(ISNUMBER(OFFSET('Hygiene Data'!$H$7,0,10*ROW('Hygiene Data'!H143))),'Data Summary'!EB149="Yes"),OFFSET('Hygiene Data'!$H$7,0,10*ROW('Hygiene Data'!H143)),NA())</f>
        <v>#N/A</v>
      </c>
      <c r="BN149" s="93" t="e">
        <f ca="true">+IF(AND(ISNUMBER(OFFSET('Hygiene Data'!$H$9,0,10*ROW('Hygiene Data'!H143))),'Data Summary'!EC149="Yes"),OFFSET('Hygiene Data'!$H$9,0,10*ROW('Hygiene Data'!H143)),NA())</f>
        <v>#N/A</v>
      </c>
      <c r="BO149" s="93" t="e">
        <f ca="true">+IF(AND(ISNUMBER(OFFSET('Hygiene Data'!$I$5,0,10*ROW('Hygiene Data'!I143))),'Data Summary'!ED149="Yes"),OFFSET('Hygiene Data'!$I$5,0,10*ROW('Hygiene Data'!I143)),NA())</f>
        <v>#N/A</v>
      </c>
      <c r="BP149" s="93" t="e">
        <f ca="true">+IF(AND(ISNUMBER(OFFSET('Hygiene Data'!$I$7,0,10*ROW('Hygiene Data'!I143))),'Data Summary'!EE149="Yes"),OFFSET('Hygiene Data'!$I$7,0,10*ROW('Hygiene Data'!I143)),NA())</f>
        <v>#N/A</v>
      </c>
      <c r="BQ149" s="93" t="e">
        <f ca="true">+IF(AND(ISNUMBER(OFFSET('Hygiene Data'!$I$9,0,10*ROW('Hygiene Data'!I143))),'Data Summary'!EF149="Yes"),OFFSET('Hygiene Data'!$I$9,0,10*ROW('Hygiene Data'!I143)),NA())</f>
        <v>#N/A</v>
      </c>
    </row>
    <row xmlns:x14ac="http://schemas.microsoft.com/office/spreadsheetml/2009/9/ac" r="150" x14ac:dyDescent="0.2">
      <c r="A150" s="329" t="e">
        <f ca="true">+RIGHT('Data Summary'!A150,LEN('Data Summary'!A150)-9)</f>
        <v>#VALUE!</v>
      </c>
      <c r="B150" s="35" t="str">
        <f ca="true">+IF(ISTEXT('Data Summary'!B150),'Data Summary'!B150,"")</f>
        <v/>
      </c>
      <c r="C150" s="328" t="e">
        <f ca="true">+VALUE('Data Summary'!C150)</f>
        <v>#VALUE!</v>
      </c>
      <c r="D150" s="91" t="e">
        <f ca="true">+IF(AND(ISNUMBER(OFFSET('Water Data'!$D$4,0,10*ROW('Water Data'!D144))),'Data Summary'!BS150="Yes"),100-OFFSET('Water Data'!$D$4,0,10*ROW('Water Data'!D144)),NA())</f>
        <v>#N/A</v>
      </c>
      <c r="E150" s="91" t="e">
        <f ca="true">+IF(AND(ISNUMBER(OFFSET('Water Data'!$D$6,0,10*ROW('Water Data'!D144))),'Data Summary'!BT150="Yes"),OFFSET('Water Data'!$D$6,0,10*ROW('Water Data'!D144)),NA())</f>
        <v>#N/A</v>
      </c>
      <c r="F150" s="91" t="e">
        <f ca="true">+IF(AND(ISNUMBER(OFFSET('Water Data'!$D$9,0,10*ROW('Water Data'!D144))),'Data Summary'!BU150="Yes"),OFFSET('Water Data'!$D$9,0,10*ROW('Water Data'!D144)),NA())</f>
        <v>#N/A</v>
      </c>
      <c r="G150" s="91" t="e">
        <f ca="true">+IF(AND(ISNUMBER(OFFSET('Water Data'!$E$4,0,10*ROW('Water Data'!E144))),'Data Summary'!BV150="Yes"),100-OFFSET('Water Data'!$E$4,0,10*ROW('Water Data'!E144)),NA())</f>
        <v>#N/A</v>
      </c>
      <c r="H150" s="91" t="e">
        <f ca="true">+IF(AND(ISNUMBER(OFFSET('Water Data'!$E$6,0,10*ROW('Water Data'!E144))),'Data Summary'!BW150="Yes"),OFFSET('Water Data'!$E$6,0,10*ROW('Water Data'!E144)),NA())</f>
        <v>#N/A</v>
      </c>
      <c r="I150" s="91" t="e">
        <f ca="true">+IF(AND(ISNUMBER(OFFSET('Water Data'!$E$9,0,10*ROW('Water Data'!E144))),'Data Summary'!BX150="Yes"),OFFSET('Water Data'!$E$9,0,10*ROW('Water Data'!E144)),NA())</f>
        <v>#N/A</v>
      </c>
      <c r="J150" s="91" t="e">
        <f ca="true">+IF(AND(ISNUMBER(OFFSET('Water Data'!$F$4,0,10*ROW('Water Data'!F144))),'Data Summary'!BY150="Yes"),100-OFFSET('Water Data'!$F$4,0,10*ROW('Water Data'!F144)),NA())</f>
        <v>#N/A</v>
      </c>
      <c r="K150" s="91" t="e">
        <f ca="true">+IF(AND(ISNUMBER(OFFSET('Water Data'!$F$6,0,10*ROW('Water Data'!F144))),'Data Summary'!BZ150="Yes"),OFFSET('Water Data'!$F$6,0,10*ROW('Water Data'!F144)),NA())</f>
        <v>#N/A</v>
      </c>
      <c r="L150" s="91" t="e">
        <f ca="true">+IF(AND(ISNUMBER(OFFSET('Water Data'!$F$9,0,10*ROW('Water Data'!F144))),'Data Summary'!CA150="Yes"),OFFSET('Water Data'!$F$9,0,10*ROW('Water Data'!F144)),NA())</f>
        <v>#N/A</v>
      </c>
      <c r="M150" s="91" t="e">
        <f ca="true">+IF(AND(ISNUMBER(OFFSET('Water Data'!$G$4,0,10*ROW('Water Data'!G144))),'Data Summary'!CB150="Yes"),100-OFFSET('Water Data'!$G$4,0,10*ROW('Water Data'!G144)),NA())</f>
        <v>#N/A</v>
      </c>
      <c r="N150" s="91" t="e">
        <f ca="true">+IF(AND(ISNUMBER(OFFSET('Water Data'!$G$6,0,10*ROW('Water Data'!G144))),'Data Summary'!CC150="Yes"),OFFSET('Water Data'!$G$6,0,10*ROW('Water Data'!G144)),NA())</f>
        <v>#N/A</v>
      </c>
      <c r="O150" s="91" t="e">
        <f ca="true">+IF(AND(ISNUMBER(OFFSET('Water Data'!$G$9,0,10*ROW('Water Data'!G144))),'Data Summary'!CD150="Yes"),OFFSET('Water Data'!$G$9,0,10*ROW('Water Data'!G144)),NA())</f>
        <v>#N/A</v>
      </c>
      <c r="P150" s="91" t="e">
        <f ca="true">+IF(AND(ISNUMBER(OFFSET('Water Data'!$H$4,0,10*ROW('Water Data'!H144))),'Data Summary'!CE150="Yes"),100-OFFSET('Water Data'!$H$4,0,10*ROW('Water Data'!H144)),NA())</f>
        <v>#N/A</v>
      </c>
      <c r="Q150" s="91" t="e">
        <f ca="true">+IF(AND(ISNUMBER(OFFSET('Water Data'!$H$6,0,10*ROW('Water Data'!H144))),'Data Summary'!CF150="Yes"),OFFSET('Water Data'!$H$6,0,10*ROW('Water Data'!H144)),NA())</f>
        <v>#N/A</v>
      </c>
      <c r="R150" s="91" t="e">
        <f ca="true">+IF(AND(ISNUMBER(OFFSET('Water Data'!$H$9,0,10*ROW('Water Data'!H144))),'Data Summary'!CG150="Yes"),OFFSET('Water Data'!$H$9,0,10*ROW('Water Data'!H144)),NA())</f>
        <v>#N/A</v>
      </c>
      <c r="S150" s="91" t="e">
        <f ca="true">+IF(AND(ISNUMBER(OFFSET('Water Data'!$I$4,0,10*ROW('Water Data'!I144))),'Data Summary'!CH150="Yes"),100-OFFSET('Water Data'!$I$4,0,10*ROW('Water Data'!I144)),NA())</f>
        <v>#N/A</v>
      </c>
      <c r="T150" s="91" t="e">
        <f ca="true">+IF(AND(ISNUMBER(OFFSET('Water Data'!$I$6,0,10*ROW('Water Data'!I144))),'Data Summary'!CI150="Yes"),OFFSET('Water Data'!$I$6,0,10*ROW('Water Data'!I144)),NA())</f>
        <v>#N/A</v>
      </c>
      <c r="U150" s="91" t="e">
        <f ca="true">+IF(AND(ISNUMBER(OFFSET('Water Data'!$I$9,0,10*ROW('Water Data'!I144))),'Data Summary'!CJ150="Yes"),OFFSET('Water Data'!$I$9,0,10*ROW('Water Data'!I144)),NA())</f>
        <v>#N/A</v>
      </c>
      <c r="V150" s="92" t="e">
        <f ca="true">+IF(AND(ISNUMBER(OFFSET('Sanitation Data'!$D$4,0,10*ROW('Sanitation Data'!D144))),'Data Summary'!CK150="Yes"),100-OFFSET('Sanitation Data'!$D$4,0,10*ROW('Sanitation Data'!D144)),NA())</f>
        <v>#N/A</v>
      </c>
      <c r="W150" s="92" t="e">
        <f ca="true">+IF(AND(ISNUMBER(OFFSET('Sanitation Data'!$D$6,0,10*ROW('Sanitation Data'!D144))),'Data Summary'!CL150="Yes"),OFFSET('Sanitation Data'!$D$6,0,10*ROW('Sanitation Data'!D144)),NA())</f>
        <v>#N/A</v>
      </c>
      <c r="X150" s="92" t="e">
        <f ca="true">+IF(AND(ISNUMBER(OFFSET('Sanitation Data'!$D$10,0,10*ROW('Sanitation Data'!D144))),'Data Summary'!CM150="Yes"),OFFSET('Sanitation Data'!$D$10,0,10*ROW('Sanitation Data'!D144)),NA())</f>
        <v>#N/A</v>
      </c>
      <c r="Y150" s="92" t="e">
        <f ca="true">+IF(AND(ISNUMBER(OFFSET('Sanitation Data'!$D$11,0,10*ROW('Sanitation Data'!D144))),'Data Summary'!CN150="Yes"),OFFSET('Sanitation Data'!$D$11,0,10*ROW('Sanitation Data'!D144)),NA())</f>
        <v>#N/A</v>
      </c>
      <c r="Z150" s="92" t="e">
        <f ca="true">+IF(AND(ISNUMBER(OFFSET('Sanitation Data'!$D$12,0,10*ROW('Sanitation Data'!D144))),'Data Summary'!CO150="Yes"),OFFSET('Sanitation Data'!$D$12,0,10*ROW('Sanitation Data'!D144)),NA())</f>
        <v>#N/A</v>
      </c>
      <c r="AA150" s="92" t="e">
        <f ca="true">+IF(AND(ISNUMBER(OFFSET('Sanitation Data'!$E$4,0,10*ROW('Sanitation Data'!E144))),'Data Summary'!CP150="Yes"),100-OFFSET('Sanitation Data'!$E$4,0,10*ROW('Sanitation Data'!E144)),NA())</f>
        <v>#N/A</v>
      </c>
      <c r="AB150" s="92" t="e">
        <f ca="true">+IF(AND(ISNUMBER(OFFSET('Sanitation Data'!$E$6,0,10*ROW('Sanitation Data'!E144))),'Data Summary'!CQ150="Yes"),OFFSET('Sanitation Data'!$E$6,0,10*ROW('Sanitation Data'!E144)),NA())</f>
        <v>#N/A</v>
      </c>
      <c r="AC150" s="92" t="e">
        <f ca="true">+IF(AND(ISNUMBER(OFFSET('Sanitation Data'!$E$10,0,10*ROW('Sanitation Data'!E144))),'Data Summary'!CR150="Yes"),OFFSET('Sanitation Data'!$E$10,0,10*ROW('Sanitation Data'!E144)),NA())</f>
        <v>#N/A</v>
      </c>
      <c r="AD150" s="92" t="e">
        <f ca="true">+IF(AND(ISNUMBER(OFFSET('Sanitation Data'!$E$11,0,10*ROW('Sanitation Data'!E144))),'Data Summary'!CS150="Yes"),OFFSET('Sanitation Data'!$E$11,0,10*ROW('Sanitation Data'!E144)),NA())</f>
        <v>#N/A</v>
      </c>
      <c r="AE150" s="92" t="e">
        <f ca="true">+IF(AND(ISNUMBER(OFFSET('Sanitation Data'!$E$12,0,10*ROW('Sanitation Data'!E144))),'Data Summary'!CT150="Yes"),OFFSET('Sanitation Data'!$E$12,0,10*ROW('Sanitation Data'!E144)),NA())</f>
        <v>#N/A</v>
      </c>
      <c r="AF150" s="92" t="e">
        <f ca="true">+IF(AND(ISNUMBER(OFFSET('Sanitation Data'!$F$4,0,10*ROW('Sanitation Data'!F144))),'Data Summary'!CU150="Yes"),100-OFFSET('Sanitation Data'!$F$4,0,10*ROW('Sanitation Data'!F144)),NA())</f>
        <v>#N/A</v>
      </c>
      <c r="AG150" s="92" t="e">
        <f ca="true">+IF(AND(ISNUMBER(OFFSET('Sanitation Data'!$F$6,0,10*ROW('Sanitation Data'!F144))),'Data Summary'!CV150="Yes"),OFFSET('Sanitation Data'!$F$6,0,10*ROW('Sanitation Data'!F144)),NA())</f>
        <v>#N/A</v>
      </c>
      <c r="AH150" s="92" t="e">
        <f ca="true">+IF(AND(ISNUMBER(OFFSET('Sanitation Data'!$F$10,0,10*ROW('Sanitation Data'!F144))),'Data Summary'!CW150="Yes"),OFFSET('Sanitation Data'!$F$10,0,10*ROW('Sanitation Data'!F144)),NA())</f>
        <v>#N/A</v>
      </c>
      <c r="AI150" s="92" t="e">
        <f ca="true">+IF(AND(ISNUMBER(OFFSET('Sanitation Data'!$F$11,0,10*ROW('Sanitation Data'!F144))),'Data Summary'!CX150="Yes"),OFFSET('Sanitation Data'!$F$11,0,10*ROW('Sanitation Data'!F144)),NA())</f>
        <v>#N/A</v>
      </c>
      <c r="AJ150" s="92" t="e">
        <f ca="true">+IF(AND(ISNUMBER(OFFSET('Sanitation Data'!$F$12,0,10*ROW('Sanitation Data'!F144))),'Data Summary'!CY150="Yes"),OFFSET('Sanitation Data'!$F$12,0,10*ROW('Sanitation Data'!F144)),NA())</f>
        <v>#N/A</v>
      </c>
      <c r="AK150" s="92" t="e">
        <f ca="true">+IF(AND(ISNUMBER(OFFSET('Sanitation Data'!$G$4,0,10*ROW('Sanitation Data'!G144))),'Data Summary'!CZ150="Yes"),100-OFFSET('Sanitation Data'!$G$4,0,10*ROW('Sanitation Data'!G144)),NA())</f>
        <v>#N/A</v>
      </c>
      <c r="AL150" s="92" t="e">
        <f ca="true">+IF(AND(ISNUMBER(OFFSET('Sanitation Data'!$G$6,0,10*ROW('Sanitation Data'!G144))),'Data Summary'!DA150="Yes"),OFFSET('Sanitation Data'!$G$6,0,10*ROW('Sanitation Data'!G144)),NA())</f>
        <v>#N/A</v>
      </c>
      <c r="AM150" s="92" t="e">
        <f ca="true">+IF(AND(ISNUMBER(OFFSET('Sanitation Data'!$G$10,0,10*ROW('Sanitation Data'!G144))),'Data Summary'!DB150="Yes"),OFFSET('Sanitation Data'!$G$10,0,10*ROW('Sanitation Data'!G144)),NA())</f>
        <v>#N/A</v>
      </c>
      <c r="AN150" s="92" t="e">
        <f ca="true">+IF(AND(ISNUMBER(OFFSET('Sanitation Data'!$G$11,0,10*ROW('Sanitation Data'!G144))),'Data Summary'!DC150="Yes"),OFFSET('Sanitation Data'!$G$11,0,10*ROW('Sanitation Data'!G144)),NA())</f>
        <v>#N/A</v>
      </c>
      <c r="AO150" s="92" t="e">
        <f ca="true">+IF(AND(ISNUMBER(OFFSET('Sanitation Data'!$G$12,0,10*ROW('Sanitation Data'!G144))),'Data Summary'!DD150="Yes"),OFFSET('Sanitation Data'!$G$12,0,10*ROW('Sanitation Data'!G144)),NA())</f>
        <v>#N/A</v>
      </c>
      <c r="AP150" s="92" t="e">
        <f ca="true">+IF(AND(ISNUMBER(OFFSET('Sanitation Data'!$H$4,0,10*ROW('Sanitation Data'!H144))),'Data Summary'!DE150="Yes"),100-OFFSET('Sanitation Data'!$H$4,0,10*ROW('Sanitation Data'!H144)),NA())</f>
        <v>#N/A</v>
      </c>
      <c r="AQ150" s="92" t="e">
        <f ca="true">+IF(AND(ISNUMBER(OFFSET('Sanitation Data'!$H$6,0,10*ROW('Sanitation Data'!H144))),'Data Summary'!DF150="Yes"),OFFSET('Sanitation Data'!$H$6,0,10*ROW('Sanitation Data'!H144)),NA())</f>
        <v>#N/A</v>
      </c>
      <c r="AR150" s="92" t="e">
        <f ca="true">+IF(AND(ISNUMBER(OFFSET('Sanitation Data'!$H$10,0,10*ROW('Sanitation Data'!H144))),'Data Summary'!DG150="Yes"),OFFSET('Sanitation Data'!$H$10,0,10*ROW('Sanitation Data'!H144)),NA())</f>
        <v>#N/A</v>
      </c>
      <c r="AS150" s="92" t="e">
        <f ca="true">+IF(AND(ISNUMBER(OFFSET('Sanitation Data'!$H$11,0,10*ROW('Sanitation Data'!H144))),'Data Summary'!DH150="Yes"),OFFSET('Sanitation Data'!$H$11,0,10*ROW('Sanitation Data'!H144)),NA())</f>
        <v>#N/A</v>
      </c>
      <c r="AT150" s="92" t="e">
        <f ca="true">+IF(AND(ISNUMBER(OFFSET('Sanitation Data'!$H$12,0,10*ROW('Sanitation Data'!H144))),'Data Summary'!DI150="Yes"),OFFSET('Sanitation Data'!$H$12,0,10*ROW('Sanitation Data'!H144)),NA())</f>
        <v>#N/A</v>
      </c>
      <c r="AU150" s="92" t="e">
        <f ca="true">+IF(AND(ISNUMBER(OFFSET('Sanitation Data'!$I$4,0,10*ROW('Sanitation Data'!I144))),'Data Summary'!DJ150="Yes"),100-OFFSET('Sanitation Data'!$I$4,0,10*ROW('Sanitation Data'!I144)),NA())</f>
        <v>#N/A</v>
      </c>
      <c r="AV150" s="92" t="e">
        <f ca="true">+IF(AND(ISNUMBER(OFFSET('Sanitation Data'!$I$6,0,10*ROW('Sanitation Data'!I144))),'Data Summary'!DK150="Yes"),OFFSET('Sanitation Data'!$I$6,0,10*ROW('Sanitation Data'!I144)),NA())</f>
        <v>#N/A</v>
      </c>
      <c r="AW150" s="92" t="e">
        <f ca="true">+IF(AND(ISNUMBER(OFFSET('Sanitation Data'!$I$10,0,10*ROW('Sanitation Data'!I144))),'Data Summary'!DL150="Yes"),OFFSET('Sanitation Data'!$I$10,0,10*ROW('Sanitation Data'!I144)),NA())</f>
        <v>#N/A</v>
      </c>
      <c r="AX150" s="92" t="e">
        <f ca="true">+IF(AND(ISNUMBER(OFFSET('Sanitation Data'!$I$11,0,10*ROW('Sanitation Data'!I144))),'Data Summary'!DM150="Yes"),OFFSET('Sanitation Data'!$I$11,0,10*ROW('Sanitation Data'!I144)),NA())</f>
        <v>#N/A</v>
      </c>
      <c r="AY150" s="92" t="e">
        <f ca="true">+IF(AND(ISNUMBER(OFFSET('Sanitation Data'!$I$12,0,10*ROW('Sanitation Data'!I144))),'Data Summary'!DN150="Yes"),OFFSET('Sanitation Data'!$I$12,0,10*ROW('Sanitation Data'!I144)),NA())</f>
        <v>#N/A</v>
      </c>
      <c r="AZ150" s="93" t="e">
        <f ca="true">+IF(AND(ISNUMBER(OFFSET('Hygiene Data'!$D$5,0,10*ROW('Hygiene Data'!D144))),'Data Summary'!DO150="Yes"),OFFSET('Hygiene Data'!$D$5,0,10*ROW('Hygiene Data'!D144)),NA())</f>
        <v>#N/A</v>
      </c>
      <c r="BA150" s="93" t="e">
        <f ca="true">+IF(AND(ISNUMBER(OFFSET('Hygiene Data'!$D$7,0,10*ROW('Hygiene Data'!D144))),'Data Summary'!DP150="Yes"),OFFSET('Hygiene Data'!$D$7,0,10*ROW('Hygiene Data'!D144)),NA())</f>
        <v>#N/A</v>
      </c>
      <c r="BB150" s="93" t="e">
        <f ca="true">+IF(AND(ISNUMBER(OFFSET('Hygiene Data'!$D$9,0,10*ROW('Hygiene Data'!D144))),'Data Summary'!DQ150="Yes"),OFFSET('Hygiene Data'!$D$9,0,10*ROW('Hygiene Data'!D144)),NA())</f>
        <v>#N/A</v>
      </c>
      <c r="BC150" s="93" t="e">
        <f ca="true">+IF(AND(ISNUMBER(OFFSET('Hygiene Data'!$E$5,0,10*ROW('Hygiene Data'!E144))),'Data Summary'!DR150="Yes"),OFFSET('Hygiene Data'!$E$5,0,10*ROW('Hygiene Data'!E144)),NA())</f>
        <v>#N/A</v>
      </c>
      <c r="BD150" s="93" t="e">
        <f ca="true">+IF(AND(ISNUMBER(OFFSET('Hygiene Data'!$E$7,0,10*ROW('Hygiene Data'!E144))),'Data Summary'!DS150="Yes"),OFFSET('Hygiene Data'!$E$7,0,10*ROW('Hygiene Data'!E144)),NA())</f>
        <v>#N/A</v>
      </c>
      <c r="BE150" s="93" t="e">
        <f ca="true">+IF(AND(ISNUMBER(OFFSET('Hygiene Data'!$E$9,0,10*ROW('Hygiene Data'!E144))),'Data Summary'!DT150="Yes"),OFFSET('Hygiene Data'!$E$9,0,10*ROW('Hygiene Data'!E144)),NA())</f>
        <v>#N/A</v>
      </c>
      <c r="BF150" s="93" t="e">
        <f ca="true">+IF(AND(ISNUMBER(OFFSET('Hygiene Data'!$F$5,0,10*ROW('Hygiene Data'!F144))),'Data Summary'!DU150="Yes"),OFFSET('Hygiene Data'!$F$5,0,10*ROW('Hygiene Data'!F144)),NA())</f>
        <v>#N/A</v>
      </c>
      <c r="BG150" s="93" t="e">
        <f ca="true">+IF(AND(ISNUMBER(OFFSET('Hygiene Data'!$F$7,0,10*ROW('Hygiene Data'!F144))),'Data Summary'!DV150="Yes"),OFFSET('Hygiene Data'!$F$7,0,10*ROW('Hygiene Data'!F144)),NA())</f>
        <v>#N/A</v>
      </c>
      <c r="BH150" s="93" t="e">
        <f ca="true">+IF(AND(ISNUMBER(OFFSET('Hygiene Data'!$F$9,0,10*ROW('Hygiene Data'!F144))),'Data Summary'!DW150="Yes"),OFFSET('Hygiene Data'!$F$9,0,10*ROW('Hygiene Data'!F144)),NA())</f>
        <v>#N/A</v>
      </c>
      <c r="BI150" s="93" t="e">
        <f ca="true">+IF(AND(ISNUMBER(OFFSET('Hygiene Data'!$G$5,0,10*ROW('Hygiene Data'!G144))),'Data Summary'!DX150="Yes"),OFFSET('Hygiene Data'!$G$5,0,10*ROW('Hygiene Data'!G144)),NA())</f>
        <v>#N/A</v>
      </c>
      <c r="BJ150" s="93" t="e">
        <f ca="true">+IF(AND(ISNUMBER(OFFSET('Hygiene Data'!$G$7,0,10*ROW('Hygiene Data'!G144))),'Data Summary'!DY150="Yes"),OFFSET('Hygiene Data'!$G$7,0,10*ROW('Hygiene Data'!G144)),NA())</f>
        <v>#N/A</v>
      </c>
      <c r="BK150" s="93" t="e">
        <f ca="true">+IF(AND(ISNUMBER(OFFSET('Hygiene Data'!$G$9,0,10*ROW('Hygiene Data'!G144))),'Data Summary'!DZ150="Yes"),OFFSET('Hygiene Data'!$G$9,0,10*ROW('Hygiene Data'!G144)),NA())</f>
        <v>#N/A</v>
      </c>
      <c r="BL150" s="93" t="e">
        <f ca="true">+IF(AND(ISNUMBER(OFFSET('Hygiene Data'!$H$5,0,10*ROW('Hygiene Data'!H144))),'Data Summary'!EA150="Yes"),OFFSET('Hygiene Data'!$H$5,0,10*ROW('Hygiene Data'!H144)),NA())</f>
        <v>#N/A</v>
      </c>
      <c r="BM150" s="93" t="e">
        <f ca="true">+IF(AND(ISNUMBER(OFFSET('Hygiene Data'!$H$7,0,10*ROW('Hygiene Data'!H144))),'Data Summary'!EB150="Yes"),OFFSET('Hygiene Data'!$H$7,0,10*ROW('Hygiene Data'!H144)),NA())</f>
        <v>#N/A</v>
      </c>
      <c r="BN150" s="93" t="e">
        <f ca="true">+IF(AND(ISNUMBER(OFFSET('Hygiene Data'!$H$9,0,10*ROW('Hygiene Data'!H144))),'Data Summary'!EC150="Yes"),OFFSET('Hygiene Data'!$H$9,0,10*ROW('Hygiene Data'!H144)),NA())</f>
        <v>#N/A</v>
      </c>
      <c r="BO150" s="93" t="e">
        <f ca="true">+IF(AND(ISNUMBER(OFFSET('Hygiene Data'!$I$5,0,10*ROW('Hygiene Data'!I144))),'Data Summary'!ED150="Yes"),OFFSET('Hygiene Data'!$I$5,0,10*ROW('Hygiene Data'!I144)),NA())</f>
        <v>#N/A</v>
      </c>
      <c r="BP150" s="93" t="e">
        <f ca="true">+IF(AND(ISNUMBER(OFFSET('Hygiene Data'!$I$7,0,10*ROW('Hygiene Data'!I144))),'Data Summary'!EE150="Yes"),OFFSET('Hygiene Data'!$I$7,0,10*ROW('Hygiene Data'!I144)),NA())</f>
        <v>#N/A</v>
      </c>
      <c r="BQ150" s="93" t="e">
        <f ca="true">+IF(AND(ISNUMBER(OFFSET('Hygiene Data'!$I$9,0,10*ROW('Hygiene Data'!I144))),'Data Summary'!EF150="Yes"),OFFSET('Hygiene Data'!$I$9,0,10*ROW('Hygiene Data'!I144)),NA())</f>
        <v>#N/A</v>
      </c>
    </row>
    <row xmlns:x14ac="http://schemas.microsoft.com/office/spreadsheetml/2009/9/ac" r="151" x14ac:dyDescent="0.2">
      <c r="A151" s="329" t="e">
        <f ca="true">+RIGHT('Data Summary'!A151,LEN('Data Summary'!A151)-9)</f>
        <v>#VALUE!</v>
      </c>
      <c r="B151" s="35" t="str">
        <f ca="true">+IF(ISTEXT('Data Summary'!B151),'Data Summary'!B151,"")</f>
        <v/>
      </c>
      <c r="C151" s="328" t="e">
        <f ca="true">+VALUE('Data Summary'!C151)</f>
        <v>#VALUE!</v>
      </c>
      <c r="D151" s="91" t="e">
        <f ca="true">+IF(AND(ISNUMBER(OFFSET('Water Data'!$D$4,0,10*ROW('Water Data'!D145))),'Data Summary'!BS151="Yes"),100-OFFSET('Water Data'!$D$4,0,10*ROW('Water Data'!D145)),NA())</f>
        <v>#N/A</v>
      </c>
      <c r="E151" s="91" t="e">
        <f ca="true">+IF(AND(ISNUMBER(OFFSET('Water Data'!$D$6,0,10*ROW('Water Data'!D145))),'Data Summary'!BT151="Yes"),OFFSET('Water Data'!$D$6,0,10*ROW('Water Data'!D145)),NA())</f>
        <v>#N/A</v>
      </c>
      <c r="F151" s="91" t="e">
        <f ca="true">+IF(AND(ISNUMBER(OFFSET('Water Data'!$D$9,0,10*ROW('Water Data'!D145))),'Data Summary'!BU151="Yes"),OFFSET('Water Data'!$D$9,0,10*ROW('Water Data'!D145)),NA())</f>
        <v>#N/A</v>
      </c>
      <c r="G151" s="91" t="e">
        <f ca="true">+IF(AND(ISNUMBER(OFFSET('Water Data'!$E$4,0,10*ROW('Water Data'!E145))),'Data Summary'!BV151="Yes"),100-OFFSET('Water Data'!$E$4,0,10*ROW('Water Data'!E145)),NA())</f>
        <v>#N/A</v>
      </c>
      <c r="H151" s="91" t="e">
        <f ca="true">+IF(AND(ISNUMBER(OFFSET('Water Data'!$E$6,0,10*ROW('Water Data'!E145))),'Data Summary'!BW151="Yes"),OFFSET('Water Data'!$E$6,0,10*ROW('Water Data'!E145)),NA())</f>
        <v>#N/A</v>
      </c>
      <c r="I151" s="91" t="e">
        <f ca="true">+IF(AND(ISNUMBER(OFFSET('Water Data'!$E$9,0,10*ROW('Water Data'!E145))),'Data Summary'!BX151="Yes"),OFFSET('Water Data'!$E$9,0,10*ROW('Water Data'!E145)),NA())</f>
        <v>#N/A</v>
      </c>
      <c r="J151" s="91" t="e">
        <f ca="true">+IF(AND(ISNUMBER(OFFSET('Water Data'!$F$4,0,10*ROW('Water Data'!F145))),'Data Summary'!BY151="Yes"),100-OFFSET('Water Data'!$F$4,0,10*ROW('Water Data'!F145)),NA())</f>
        <v>#N/A</v>
      </c>
      <c r="K151" s="91" t="e">
        <f ca="true">+IF(AND(ISNUMBER(OFFSET('Water Data'!$F$6,0,10*ROW('Water Data'!F145))),'Data Summary'!BZ151="Yes"),OFFSET('Water Data'!$F$6,0,10*ROW('Water Data'!F145)),NA())</f>
        <v>#N/A</v>
      </c>
      <c r="L151" s="91" t="e">
        <f ca="true">+IF(AND(ISNUMBER(OFFSET('Water Data'!$F$9,0,10*ROW('Water Data'!F145))),'Data Summary'!CA151="Yes"),OFFSET('Water Data'!$F$9,0,10*ROW('Water Data'!F145)),NA())</f>
        <v>#N/A</v>
      </c>
      <c r="M151" s="91" t="e">
        <f ca="true">+IF(AND(ISNUMBER(OFFSET('Water Data'!$G$4,0,10*ROW('Water Data'!G145))),'Data Summary'!CB151="Yes"),100-OFFSET('Water Data'!$G$4,0,10*ROW('Water Data'!G145)),NA())</f>
        <v>#N/A</v>
      </c>
      <c r="N151" s="91" t="e">
        <f ca="true">+IF(AND(ISNUMBER(OFFSET('Water Data'!$G$6,0,10*ROW('Water Data'!G145))),'Data Summary'!CC151="Yes"),OFFSET('Water Data'!$G$6,0,10*ROW('Water Data'!G145)),NA())</f>
        <v>#N/A</v>
      </c>
      <c r="O151" s="91" t="e">
        <f ca="true">+IF(AND(ISNUMBER(OFFSET('Water Data'!$G$9,0,10*ROW('Water Data'!G145))),'Data Summary'!CD151="Yes"),OFFSET('Water Data'!$G$9,0,10*ROW('Water Data'!G145)),NA())</f>
        <v>#N/A</v>
      </c>
      <c r="P151" s="91" t="e">
        <f ca="true">+IF(AND(ISNUMBER(OFFSET('Water Data'!$H$4,0,10*ROW('Water Data'!H145))),'Data Summary'!CE151="Yes"),100-OFFSET('Water Data'!$H$4,0,10*ROW('Water Data'!H145)),NA())</f>
        <v>#N/A</v>
      </c>
      <c r="Q151" s="91" t="e">
        <f ca="true">+IF(AND(ISNUMBER(OFFSET('Water Data'!$H$6,0,10*ROW('Water Data'!H145))),'Data Summary'!CF151="Yes"),OFFSET('Water Data'!$H$6,0,10*ROW('Water Data'!H145)),NA())</f>
        <v>#N/A</v>
      </c>
      <c r="R151" s="91" t="e">
        <f ca="true">+IF(AND(ISNUMBER(OFFSET('Water Data'!$H$9,0,10*ROW('Water Data'!H145))),'Data Summary'!CG151="Yes"),OFFSET('Water Data'!$H$9,0,10*ROW('Water Data'!H145)),NA())</f>
        <v>#N/A</v>
      </c>
      <c r="S151" s="91" t="e">
        <f ca="true">+IF(AND(ISNUMBER(OFFSET('Water Data'!$I$4,0,10*ROW('Water Data'!I145))),'Data Summary'!CH151="Yes"),100-OFFSET('Water Data'!$I$4,0,10*ROW('Water Data'!I145)),NA())</f>
        <v>#N/A</v>
      </c>
      <c r="T151" s="91" t="e">
        <f ca="true">+IF(AND(ISNUMBER(OFFSET('Water Data'!$I$6,0,10*ROW('Water Data'!I145))),'Data Summary'!CI151="Yes"),OFFSET('Water Data'!$I$6,0,10*ROW('Water Data'!I145)),NA())</f>
        <v>#N/A</v>
      </c>
      <c r="U151" s="91" t="e">
        <f ca="true">+IF(AND(ISNUMBER(OFFSET('Water Data'!$I$9,0,10*ROW('Water Data'!I145))),'Data Summary'!CJ151="Yes"),OFFSET('Water Data'!$I$9,0,10*ROW('Water Data'!I145)),NA())</f>
        <v>#N/A</v>
      </c>
      <c r="V151" s="92" t="e">
        <f ca="true">+IF(AND(ISNUMBER(OFFSET('Sanitation Data'!$D$4,0,10*ROW('Sanitation Data'!D145))),'Data Summary'!CK151="Yes"),100-OFFSET('Sanitation Data'!$D$4,0,10*ROW('Sanitation Data'!D145)),NA())</f>
        <v>#N/A</v>
      </c>
      <c r="W151" s="92" t="e">
        <f ca="true">+IF(AND(ISNUMBER(OFFSET('Sanitation Data'!$D$6,0,10*ROW('Sanitation Data'!D145))),'Data Summary'!CL151="Yes"),OFFSET('Sanitation Data'!$D$6,0,10*ROW('Sanitation Data'!D145)),NA())</f>
        <v>#N/A</v>
      </c>
      <c r="X151" s="92" t="e">
        <f ca="true">+IF(AND(ISNUMBER(OFFSET('Sanitation Data'!$D$10,0,10*ROW('Sanitation Data'!D145))),'Data Summary'!CM151="Yes"),OFFSET('Sanitation Data'!$D$10,0,10*ROW('Sanitation Data'!D145)),NA())</f>
        <v>#N/A</v>
      </c>
      <c r="Y151" s="92" t="e">
        <f ca="true">+IF(AND(ISNUMBER(OFFSET('Sanitation Data'!$D$11,0,10*ROW('Sanitation Data'!D145))),'Data Summary'!CN151="Yes"),OFFSET('Sanitation Data'!$D$11,0,10*ROW('Sanitation Data'!D145)),NA())</f>
        <v>#N/A</v>
      </c>
      <c r="Z151" s="92" t="e">
        <f ca="true">+IF(AND(ISNUMBER(OFFSET('Sanitation Data'!$D$12,0,10*ROW('Sanitation Data'!D145))),'Data Summary'!CO151="Yes"),OFFSET('Sanitation Data'!$D$12,0,10*ROW('Sanitation Data'!D145)),NA())</f>
        <v>#N/A</v>
      </c>
      <c r="AA151" s="92" t="e">
        <f ca="true">+IF(AND(ISNUMBER(OFFSET('Sanitation Data'!$E$4,0,10*ROW('Sanitation Data'!E145))),'Data Summary'!CP151="Yes"),100-OFFSET('Sanitation Data'!$E$4,0,10*ROW('Sanitation Data'!E145)),NA())</f>
        <v>#N/A</v>
      </c>
      <c r="AB151" s="92" t="e">
        <f ca="true">+IF(AND(ISNUMBER(OFFSET('Sanitation Data'!$E$6,0,10*ROW('Sanitation Data'!E145))),'Data Summary'!CQ151="Yes"),OFFSET('Sanitation Data'!$E$6,0,10*ROW('Sanitation Data'!E145)),NA())</f>
        <v>#N/A</v>
      </c>
      <c r="AC151" s="92" t="e">
        <f ca="true">+IF(AND(ISNUMBER(OFFSET('Sanitation Data'!$E$10,0,10*ROW('Sanitation Data'!E145))),'Data Summary'!CR151="Yes"),OFFSET('Sanitation Data'!$E$10,0,10*ROW('Sanitation Data'!E145)),NA())</f>
        <v>#N/A</v>
      </c>
      <c r="AD151" s="92" t="e">
        <f ca="true">+IF(AND(ISNUMBER(OFFSET('Sanitation Data'!$E$11,0,10*ROW('Sanitation Data'!E145))),'Data Summary'!CS151="Yes"),OFFSET('Sanitation Data'!$E$11,0,10*ROW('Sanitation Data'!E145)),NA())</f>
        <v>#N/A</v>
      </c>
      <c r="AE151" s="92" t="e">
        <f ca="true">+IF(AND(ISNUMBER(OFFSET('Sanitation Data'!$E$12,0,10*ROW('Sanitation Data'!E145))),'Data Summary'!CT151="Yes"),OFFSET('Sanitation Data'!$E$12,0,10*ROW('Sanitation Data'!E145)),NA())</f>
        <v>#N/A</v>
      </c>
      <c r="AF151" s="92" t="e">
        <f ca="true">+IF(AND(ISNUMBER(OFFSET('Sanitation Data'!$F$4,0,10*ROW('Sanitation Data'!F145))),'Data Summary'!CU151="Yes"),100-OFFSET('Sanitation Data'!$F$4,0,10*ROW('Sanitation Data'!F145)),NA())</f>
        <v>#N/A</v>
      </c>
      <c r="AG151" s="92" t="e">
        <f ca="true">+IF(AND(ISNUMBER(OFFSET('Sanitation Data'!$F$6,0,10*ROW('Sanitation Data'!F145))),'Data Summary'!CV151="Yes"),OFFSET('Sanitation Data'!$F$6,0,10*ROW('Sanitation Data'!F145)),NA())</f>
        <v>#N/A</v>
      </c>
      <c r="AH151" s="92" t="e">
        <f ca="true">+IF(AND(ISNUMBER(OFFSET('Sanitation Data'!$F$10,0,10*ROW('Sanitation Data'!F145))),'Data Summary'!CW151="Yes"),OFFSET('Sanitation Data'!$F$10,0,10*ROW('Sanitation Data'!F145)),NA())</f>
        <v>#N/A</v>
      </c>
      <c r="AI151" s="92" t="e">
        <f ca="true">+IF(AND(ISNUMBER(OFFSET('Sanitation Data'!$F$11,0,10*ROW('Sanitation Data'!F145))),'Data Summary'!CX151="Yes"),OFFSET('Sanitation Data'!$F$11,0,10*ROW('Sanitation Data'!F145)),NA())</f>
        <v>#N/A</v>
      </c>
      <c r="AJ151" s="92" t="e">
        <f ca="true">+IF(AND(ISNUMBER(OFFSET('Sanitation Data'!$F$12,0,10*ROW('Sanitation Data'!F145))),'Data Summary'!CY151="Yes"),OFFSET('Sanitation Data'!$F$12,0,10*ROW('Sanitation Data'!F145)),NA())</f>
        <v>#N/A</v>
      </c>
      <c r="AK151" s="92" t="e">
        <f ca="true">+IF(AND(ISNUMBER(OFFSET('Sanitation Data'!$G$4,0,10*ROW('Sanitation Data'!G145))),'Data Summary'!CZ151="Yes"),100-OFFSET('Sanitation Data'!$G$4,0,10*ROW('Sanitation Data'!G145)),NA())</f>
        <v>#N/A</v>
      </c>
      <c r="AL151" s="92" t="e">
        <f ca="true">+IF(AND(ISNUMBER(OFFSET('Sanitation Data'!$G$6,0,10*ROW('Sanitation Data'!G145))),'Data Summary'!DA151="Yes"),OFFSET('Sanitation Data'!$G$6,0,10*ROW('Sanitation Data'!G145)),NA())</f>
        <v>#N/A</v>
      </c>
      <c r="AM151" s="92" t="e">
        <f ca="true">+IF(AND(ISNUMBER(OFFSET('Sanitation Data'!$G$10,0,10*ROW('Sanitation Data'!G145))),'Data Summary'!DB151="Yes"),OFFSET('Sanitation Data'!$G$10,0,10*ROW('Sanitation Data'!G145)),NA())</f>
        <v>#N/A</v>
      </c>
      <c r="AN151" s="92" t="e">
        <f ca="true">+IF(AND(ISNUMBER(OFFSET('Sanitation Data'!$G$11,0,10*ROW('Sanitation Data'!G145))),'Data Summary'!DC151="Yes"),OFFSET('Sanitation Data'!$G$11,0,10*ROW('Sanitation Data'!G145)),NA())</f>
        <v>#N/A</v>
      </c>
      <c r="AO151" s="92" t="e">
        <f ca="true">+IF(AND(ISNUMBER(OFFSET('Sanitation Data'!$G$12,0,10*ROW('Sanitation Data'!G145))),'Data Summary'!DD151="Yes"),OFFSET('Sanitation Data'!$G$12,0,10*ROW('Sanitation Data'!G145)),NA())</f>
        <v>#N/A</v>
      </c>
      <c r="AP151" s="92" t="e">
        <f ca="true">+IF(AND(ISNUMBER(OFFSET('Sanitation Data'!$H$4,0,10*ROW('Sanitation Data'!H145))),'Data Summary'!DE151="Yes"),100-OFFSET('Sanitation Data'!$H$4,0,10*ROW('Sanitation Data'!H145)),NA())</f>
        <v>#N/A</v>
      </c>
      <c r="AQ151" s="92" t="e">
        <f ca="true">+IF(AND(ISNUMBER(OFFSET('Sanitation Data'!$H$6,0,10*ROW('Sanitation Data'!H145))),'Data Summary'!DF151="Yes"),OFFSET('Sanitation Data'!$H$6,0,10*ROW('Sanitation Data'!H145)),NA())</f>
        <v>#N/A</v>
      </c>
      <c r="AR151" s="92" t="e">
        <f ca="true">+IF(AND(ISNUMBER(OFFSET('Sanitation Data'!$H$10,0,10*ROW('Sanitation Data'!H145))),'Data Summary'!DG151="Yes"),OFFSET('Sanitation Data'!$H$10,0,10*ROW('Sanitation Data'!H145)),NA())</f>
        <v>#N/A</v>
      </c>
      <c r="AS151" s="92" t="e">
        <f ca="true">+IF(AND(ISNUMBER(OFFSET('Sanitation Data'!$H$11,0,10*ROW('Sanitation Data'!H145))),'Data Summary'!DH151="Yes"),OFFSET('Sanitation Data'!$H$11,0,10*ROW('Sanitation Data'!H145)),NA())</f>
        <v>#N/A</v>
      </c>
      <c r="AT151" s="92" t="e">
        <f ca="true">+IF(AND(ISNUMBER(OFFSET('Sanitation Data'!$H$12,0,10*ROW('Sanitation Data'!H145))),'Data Summary'!DI151="Yes"),OFFSET('Sanitation Data'!$H$12,0,10*ROW('Sanitation Data'!H145)),NA())</f>
        <v>#N/A</v>
      </c>
      <c r="AU151" s="92" t="e">
        <f ca="true">+IF(AND(ISNUMBER(OFFSET('Sanitation Data'!$I$4,0,10*ROW('Sanitation Data'!I145))),'Data Summary'!DJ151="Yes"),100-OFFSET('Sanitation Data'!$I$4,0,10*ROW('Sanitation Data'!I145)),NA())</f>
        <v>#N/A</v>
      </c>
      <c r="AV151" s="92" t="e">
        <f ca="true">+IF(AND(ISNUMBER(OFFSET('Sanitation Data'!$I$6,0,10*ROW('Sanitation Data'!I145))),'Data Summary'!DK151="Yes"),OFFSET('Sanitation Data'!$I$6,0,10*ROW('Sanitation Data'!I145)),NA())</f>
        <v>#N/A</v>
      </c>
      <c r="AW151" s="92" t="e">
        <f ca="true">+IF(AND(ISNUMBER(OFFSET('Sanitation Data'!$I$10,0,10*ROW('Sanitation Data'!I145))),'Data Summary'!DL151="Yes"),OFFSET('Sanitation Data'!$I$10,0,10*ROW('Sanitation Data'!I145)),NA())</f>
        <v>#N/A</v>
      </c>
      <c r="AX151" s="92" t="e">
        <f ca="true">+IF(AND(ISNUMBER(OFFSET('Sanitation Data'!$I$11,0,10*ROW('Sanitation Data'!I145))),'Data Summary'!DM151="Yes"),OFFSET('Sanitation Data'!$I$11,0,10*ROW('Sanitation Data'!I145)),NA())</f>
        <v>#N/A</v>
      </c>
      <c r="AY151" s="92" t="e">
        <f ca="true">+IF(AND(ISNUMBER(OFFSET('Sanitation Data'!$I$12,0,10*ROW('Sanitation Data'!I145))),'Data Summary'!DN151="Yes"),OFFSET('Sanitation Data'!$I$12,0,10*ROW('Sanitation Data'!I145)),NA())</f>
        <v>#N/A</v>
      </c>
      <c r="AZ151" s="93" t="e">
        <f ca="true">+IF(AND(ISNUMBER(OFFSET('Hygiene Data'!$D$5,0,10*ROW('Hygiene Data'!D145))),'Data Summary'!DO151="Yes"),OFFSET('Hygiene Data'!$D$5,0,10*ROW('Hygiene Data'!D145)),NA())</f>
        <v>#N/A</v>
      </c>
      <c r="BA151" s="93" t="e">
        <f ca="true">+IF(AND(ISNUMBER(OFFSET('Hygiene Data'!$D$7,0,10*ROW('Hygiene Data'!D145))),'Data Summary'!DP151="Yes"),OFFSET('Hygiene Data'!$D$7,0,10*ROW('Hygiene Data'!D145)),NA())</f>
        <v>#N/A</v>
      </c>
      <c r="BB151" s="93" t="e">
        <f ca="true">+IF(AND(ISNUMBER(OFFSET('Hygiene Data'!$D$9,0,10*ROW('Hygiene Data'!D145))),'Data Summary'!DQ151="Yes"),OFFSET('Hygiene Data'!$D$9,0,10*ROW('Hygiene Data'!D145)),NA())</f>
        <v>#N/A</v>
      </c>
      <c r="BC151" s="93" t="e">
        <f ca="true">+IF(AND(ISNUMBER(OFFSET('Hygiene Data'!$E$5,0,10*ROW('Hygiene Data'!E145))),'Data Summary'!DR151="Yes"),OFFSET('Hygiene Data'!$E$5,0,10*ROW('Hygiene Data'!E145)),NA())</f>
        <v>#N/A</v>
      </c>
      <c r="BD151" s="93" t="e">
        <f ca="true">+IF(AND(ISNUMBER(OFFSET('Hygiene Data'!$E$7,0,10*ROW('Hygiene Data'!E145))),'Data Summary'!DS151="Yes"),OFFSET('Hygiene Data'!$E$7,0,10*ROW('Hygiene Data'!E145)),NA())</f>
        <v>#N/A</v>
      </c>
      <c r="BE151" s="93" t="e">
        <f ca="true">+IF(AND(ISNUMBER(OFFSET('Hygiene Data'!$E$9,0,10*ROW('Hygiene Data'!E145))),'Data Summary'!DT151="Yes"),OFFSET('Hygiene Data'!$E$9,0,10*ROW('Hygiene Data'!E145)),NA())</f>
        <v>#N/A</v>
      </c>
      <c r="BF151" s="93" t="e">
        <f ca="true">+IF(AND(ISNUMBER(OFFSET('Hygiene Data'!$F$5,0,10*ROW('Hygiene Data'!F145))),'Data Summary'!DU151="Yes"),OFFSET('Hygiene Data'!$F$5,0,10*ROW('Hygiene Data'!F145)),NA())</f>
        <v>#N/A</v>
      </c>
      <c r="BG151" s="93" t="e">
        <f ca="true">+IF(AND(ISNUMBER(OFFSET('Hygiene Data'!$F$7,0,10*ROW('Hygiene Data'!F145))),'Data Summary'!DV151="Yes"),OFFSET('Hygiene Data'!$F$7,0,10*ROW('Hygiene Data'!F145)),NA())</f>
        <v>#N/A</v>
      </c>
      <c r="BH151" s="93" t="e">
        <f ca="true">+IF(AND(ISNUMBER(OFFSET('Hygiene Data'!$F$9,0,10*ROW('Hygiene Data'!F145))),'Data Summary'!DW151="Yes"),OFFSET('Hygiene Data'!$F$9,0,10*ROW('Hygiene Data'!F145)),NA())</f>
        <v>#N/A</v>
      </c>
      <c r="BI151" s="93" t="e">
        <f ca="true">+IF(AND(ISNUMBER(OFFSET('Hygiene Data'!$G$5,0,10*ROW('Hygiene Data'!G145))),'Data Summary'!DX151="Yes"),OFFSET('Hygiene Data'!$G$5,0,10*ROW('Hygiene Data'!G145)),NA())</f>
        <v>#N/A</v>
      </c>
      <c r="BJ151" s="93" t="e">
        <f ca="true">+IF(AND(ISNUMBER(OFFSET('Hygiene Data'!$G$7,0,10*ROW('Hygiene Data'!G145))),'Data Summary'!DY151="Yes"),OFFSET('Hygiene Data'!$G$7,0,10*ROW('Hygiene Data'!G145)),NA())</f>
        <v>#N/A</v>
      </c>
      <c r="BK151" s="93" t="e">
        <f ca="true">+IF(AND(ISNUMBER(OFFSET('Hygiene Data'!$G$9,0,10*ROW('Hygiene Data'!G145))),'Data Summary'!DZ151="Yes"),OFFSET('Hygiene Data'!$G$9,0,10*ROW('Hygiene Data'!G145)),NA())</f>
        <v>#N/A</v>
      </c>
      <c r="BL151" s="93" t="e">
        <f ca="true">+IF(AND(ISNUMBER(OFFSET('Hygiene Data'!$H$5,0,10*ROW('Hygiene Data'!H145))),'Data Summary'!EA151="Yes"),OFFSET('Hygiene Data'!$H$5,0,10*ROW('Hygiene Data'!H145)),NA())</f>
        <v>#N/A</v>
      </c>
      <c r="BM151" s="93" t="e">
        <f ca="true">+IF(AND(ISNUMBER(OFFSET('Hygiene Data'!$H$7,0,10*ROW('Hygiene Data'!H145))),'Data Summary'!EB151="Yes"),OFFSET('Hygiene Data'!$H$7,0,10*ROW('Hygiene Data'!H145)),NA())</f>
        <v>#N/A</v>
      </c>
      <c r="BN151" s="93" t="e">
        <f ca="true">+IF(AND(ISNUMBER(OFFSET('Hygiene Data'!$H$9,0,10*ROW('Hygiene Data'!H145))),'Data Summary'!EC151="Yes"),OFFSET('Hygiene Data'!$H$9,0,10*ROW('Hygiene Data'!H145)),NA())</f>
        <v>#N/A</v>
      </c>
      <c r="BO151" s="93" t="e">
        <f ca="true">+IF(AND(ISNUMBER(OFFSET('Hygiene Data'!$I$5,0,10*ROW('Hygiene Data'!I145))),'Data Summary'!ED151="Yes"),OFFSET('Hygiene Data'!$I$5,0,10*ROW('Hygiene Data'!I145)),NA())</f>
        <v>#N/A</v>
      </c>
      <c r="BP151" s="93" t="e">
        <f ca="true">+IF(AND(ISNUMBER(OFFSET('Hygiene Data'!$I$7,0,10*ROW('Hygiene Data'!I145))),'Data Summary'!EE151="Yes"),OFFSET('Hygiene Data'!$I$7,0,10*ROW('Hygiene Data'!I145)),NA())</f>
        <v>#N/A</v>
      </c>
      <c r="BQ151" s="93" t="e">
        <f ca="true">+IF(AND(ISNUMBER(OFFSET('Hygiene Data'!$I$9,0,10*ROW('Hygiene Data'!I145))),'Data Summary'!EF151="Yes"),OFFSET('Hygiene Data'!$I$9,0,10*ROW('Hygiene Data'!I145)),NA())</f>
        <v>#N/A</v>
      </c>
    </row>
    <row xmlns:x14ac="http://schemas.microsoft.com/office/spreadsheetml/2009/9/ac" r="152" x14ac:dyDescent="0.2">
      <c r="A152" s="329" t="e">
        <f ca="true">+RIGHT('Data Summary'!A152,LEN('Data Summary'!A152)-9)</f>
        <v>#VALUE!</v>
      </c>
      <c r="B152" s="35" t="str">
        <f ca="true">+IF(ISTEXT('Data Summary'!B152),'Data Summary'!B152,"")</f>
        <v/>
      </c>
      <c r="C152" s="328" t="e">
        <f ca="true">+VALUE('Data Summary'!C152)</f>
        <v>#VALUE!</v>
      </c>
      <c r="D152" s="91" t="e">
        <f ca="true">+IF(AND(ISNUMBER(OFFSET('Water Data'!$D$4,0,10*ROW('Water Data'!D146))),'Data Summary'!BS152="Yes"),100-OFFSET('Water Data'!$D$4,0,10*ROW('Water Data'!D146)),NA())</f>
        <v>#N/A</v>
      </c>
      <c r="E152" s="91" t="e">
        <f ca="true">+IF(AND(ISNUMBER(OFFSET('Water Data'!$D$6,0,10*ROW('Water Data'!D146))),'Data Summary'!BT152="Yes"),OFFSET('Water Data'!$D$6,0,10*ROW('Water Data'!D146)),NA())</f>
        <v>#N/A</v>
      </c>
      <c r="F152" s="91" t="e">
        <f ca="true">+IF(AND(ISNUMBER(OFFSET('Water Data'!$D$9,0,10*ROW('Water Data'!D146))),'Data Summary'!BU152="Yes"),OFFSET('Water Data'!$D$9,0,10*ROW('Water Data'!D146)),NA())</f>
        <v>#N/A</v>
      </c>
      <c r="G152" s="91" t="e">
        <f ca="true">+IF(AND(ISNUMBER(OFFSET('Water Data'!$E$4,0,10*ROW('Water Data'!E146))),'Data Summary'!BV152="Yes"),100-OFFSET('Water Data'!$E$4,0,10*ROW('Water Data'!E146)),NA())</f>
        <v>#N/A</v>
      </c>
      <c r="H152" s="91" t="e">
        <f ca="true">+IF(AND(ISNUMBER(OFFSET('Water Data'!$E$6,0,10*ROW('Water Data'!E146))),'Data Summary'!BW152="Yes"),OFFSET('Water Data'!$E$6,0,10*ROW('Water Data'!E146)),NA())</f>
        <v>#N/A</v>
      </c>
      <c r="I152" s="91" t="e">
        <f ca="true">+IF(AND(ISNUMBER(OFFSET('Water Data'!$E$9,0,10*ROW('Water Data'!E146))),'Data Summary'!BX152="Yes"),OFFSET('Water Data'!$E$9,0,10*ROW('Water Data'!E146)),NA())</f>
        <v>#N/A</v>
      </c>
      <c r="J152" s="91" t="e">
        <f ca="true">+IF(AND(ISNUMBER(OFFSET('Water Data'!$F$4,0,10*ROW('Water Data'!F146))),'Data Summary'!BY152="Yes"),100-OFFSET('Water Data'!$F$4,0,10*ROW('Water Data'!F146)),NA())</f>
        <v>#N/A</v>
      </c>
      <c r="K152" s="91" t="e">
        <f ca="true">+IF(AND(ISNUMBER(OFFSET('Water Data'!$F$6,0,10*ROW('Water Data'!F146))),'Data Summary'!BZ152="Yes"),OFFSET('Water Data'!$F$6,0,10*ROW('Water Data'!F146)),NA())</f>
        <v>#N/A</v>
      </c>
      <c r="L152" s="91" t="e">
        <f ca="true">+IF(AND(ISNUMBER(OFFSET('Water Data'!$F$9,0,10*ROW('Water Data'!F146))),'Data Summary'!CA152="Yes"),OFFSET('Water Data'!$F$9,0,10*ROW('Water Data'!F146)),NA())</f>
        <v>#N/A</v>
      </c>
      <c r="M152" s="91" t="e">
        <f ca="true">+IF(AND(ISNUMBER(OFFSET('Water Data'!$G$4,0,10*ROW('Water Data'!G146))),'Data Summary'!CB152="Yes"),100-OFFSET('Water Data'!$G$4,0,10*ROW('Water Data'!G146)),NA())</f>
        <v>#N/A</v>
      </c>
      <c r="N152" s="91" t="e">
        <f ca="true">+IF(AND(ISNUMBER(OFFSET('Water Data'!$G$6,0,10*ROW('Water Data'!G146))),'Data Summary'!CC152="Yes"),OFFSET('Water Data'!$G$6,0,10*ROW('Water Data'!G146)),NA())</f>
        <v>#N/A</v>
      </c>
      <c r="O152" s="91" t="e">
        <f ca="true">+IF(AND(ISNUMBER(OFFSET('Water Data'!$G$9,0,10*ROW('Water Data'!G146))),'Data Summary'!CD152="Yes"),OFFSET('Water Data'!$G$9,0,10*ROW('Water Data'!G146)),NA())</f>
        <v>#N/A</v>
      </c>
      <c r="P152" s="91" t="e">
        <f ca="true">+IF(AND(ISNUMBER(OFFSET('Water Data'!$H$4,0,10*ROW('Water Data'!H146))),'Data Summary'!CE152="Yes"),100-OFFSET('Water Data'!$H$4,0,10*ROW('Water Data'!H146)),NA())</f>
        <v>#N/A</v>
      </c>
      <c r="Q152" s="91" t="e">
        <f ca="true">+IF(AND(ISNUMBER(OFFSET('Water Data'!$H$6,0,10*ROW('Water Data'!H146))),'Data Summary'!CF152="Yes"),OFFSET('Water Data'!$H$6,0,10*ROW('Water Data'!H146)),NA())</f>
        <v>#N/A</v>
      </c>
      <c r="R152" s="91" t="e">
        <f ca="true">+IF(AND(ISNUMBER(OFFSET('Water Data'!$H$9,0,10*ROW('Water Data'!H146))),'Data Summary'!CG152="Yes"),OFFSET('Water Data'!$H$9,0,10*ROW('Water Data'!H146)),NA())</f>
        <v>#N/A</v>
      </c>
      <c r="S152" s="91" t="e">
        <f ca="true">+IF(AND(ISNUMBER(OFFSET('Water Data'!$I$4,0,10*ROW('Water Data'!I146))),'Data Summary'!CH152="Yes"),100-OFFSET('Water Data'!$I$4,0,10*ROW('Water Data'!I146)),NA())</f>
        <v>#N/A</v>
      </c>
      <c r="T152" s="91" t="e">
        <f ca="true">+IF(AND(ISNUMBER(OFFSET('Water Data'!$I$6,0,10*ROW('Water Data'!I146))),'Data Summary'!CI152="Yes"),OFFSET('Water Data'!$I$6,0,10*ROW('Water Data'!I146)),NA())</f>
        <v>#N/A</v>
      </c>
      <c r="U152" s="91" t="e">
        <f ca="true">+IF(AND(ISNUMBER(OFFSET('Water Data'!$I$9,0,10*ROW('Water Data'!I146))),'Data Summary'!CJ152="Yes"),OFFSET('Water Data'!$I$9,0,10*ROW('Water Data'!I146)),NA())</f>
        <v>#N/A</v>
      </c>
      <c r="V152" s="92" t="e">
        <f ca="true">+IF(AND(ISNUMBER(OFFSET('Sanitation Data'!$D$4,0,10*ROW('Sanitation Data'!D146))),'Data Summary'!CK152="Yes"),100-OFFSET('Sanitation Data'!$D$4,0,10*ROW('Sanitation Data'!D146)),NA())</f>
        <v>#N/A</v>
      </c>
      <c r="W152" s="92" t="e">
        <f ca="true">+IF(AND(ISNUMBER(OFFSET('Sanitation Data'!$D$6,0,10*ROW('Sanitation Data'!D146))),'Data Summary'!CL152="Yes"),OFFSET('Sanitation Data'!$D$6,0,10*ROW('Sanitation Data'!D146)),NA())</f>
        <v>#N/A</v>
      </c>
      <c r="X152" s="92" t="e">
        <f ca="true">+IF(AND(ISNUMBER(OFFSET('Sanitation Data'!$D$10,0,10*ROW('Sanitation Data'!D146))),'Data Summary'!CM152="Yes"),OFFSET('Sanitation Data'!$D$10,0,10*ROW('Sanitation Data'!D146)),NA())</f>
        <v>#N/A</v>
      </c>
      <c r="Y152" s="92" t="e">
        <f ca="true">+IF(AND(ISNUMBER(OFFSET('Sanitation Data'!$D$11,0,10*ROW('Sanitation Data'!D146))),'Data Summary'!CN152="Yes"),OFFSET('Sanitation Data'!$D$11,0,10*ROW('Sanitation Data'!D146)),NA())</f>
        <v>#N/A</v>
      </c>
      <c r="Z152" s="92" t="e">
        <f ca="true">+IF(AND(ISNUMBER(OFFSET('Sanitation Data'!$D$12,0,10*ROW('Sanitation Data'!D146))),'Data Summary'!CO152="Yes"),OFFSET('Sanitation Data'!$D$12,0,10*ROW('Sanitation Data'!D146)),NA())</f>
        <v>#N/A</v>
      </c>
      <c r="AA152" s="92" t="e">
        <f ca="true">+IF(AND(ISNUMBER(OFFSET('Sanitation Data'!$E$4,0,10*ROW('Sanitation Data'!E146))),'Data Summary'!CP152="Yes"),100-OFFSET('Sanitation Data'!$E$4,0,10*ROW('Sanitation Data'!E146)),NA())</f>
        <v>#N/A</v>
      </c>
      <c r="AB152" s="92" t="e">
        <f ca="true">+IF(AND(ISNUMBER(OFFSET('Sanitation Data'!$E$6,0,10*ROW('Sanitation Data'!E146))),'Data Summary'!CQ152="Yes"),OFFSET('Sanitation Data'!$E$6,0,10*ROW('Sanitation Data'!E146)),NA())</f>
        <v>#N/A</v>
      </c>
      <c r="AC152" s="92" t="e">
        <f ca="true">+IF(AND(ISNUMBER(OFFSET('Sanitation Data'!$E$10,0,10*ROW('Sanitation Data'!E146))),'Data Summary'!CR152="Yes"),OFFSET('Sanitation Data'!$E$10,0,10*ROW('Sanitation Data'!E146)),NA())</f>
        <v>#N/A</v>
      </c>
      <c r="AD152" s="92" t="e">
        <f ca="true">+IF(AND(ISNUMBER(OFFSET('Sanitation Data'!$E$11,0,10*ROW('Sanitation Data'!E146))),'Data Summary'!CS152="Yes"),OFFSET('Sanitation Data'!$E$11,0,10*ROW('Sanitation Data'!E146)),NA())</f>
        <v>#N/A</v>
      </c>
      <c r="AE152" s="92" t="e">
        <f ca="true">+IF(AND(ISNUMBER(OFFSET('Sanitation Data'!$E$12,0,10*ROW('Sanitation Data'!E146))),'Data Summary'!CT152="Yes"),OFFSET('Sanitation Data'!$E$12,0,10*ROW('Sanitation Data'!E146)),NA())</f>
        <v>#N/A</v>
      </c>
      <c r="AF152" s="92" t="e">
        <f ca="true">+IF(AND(ISNUMBER(OFFSET('Sanitation Data'!$F$4,0,10*ROW('Sanitation Data'!F146))),'Data Summary'!CU152="Yes"),100-OFFSET('Sanitation Data'!$F$4,0,10*ROW('Sanitation Data'!F146)),NA())</f>
        <v>#N/A</v>
      </c>
      <c r="AG152" s="92" t="e">
        <f ca="true">+IF(AND(ISNUMBER(OFFSET('Sanitation Data'!$F$6,0,10*ROW('Sanitation Data'!F146))),'Data Summary'!CV152="Yes"),OFFSET('Sanitation Data'!$F$6,0,10*ROW('Sanitation Data'!F146)),NA())</f>
        <v>#N/A</v>
      </c>
      <c r="AH152" s="92" t="e">
        <f ca="true">+IF(AND(ISNUMBER(OFFSET('Sanitation Data'!$F$10,0,10*ROW('Sanitation Data'!F146))),'Data Summary'!CW152="Yes"),OFFSET('Sanitation Data'!$F$10,0,10*ROW('Sanitation Data'!F146)),NA())</f>
        <v>#N/A</v>
      </c>
      <c r="AI152" s="92" t="e">
        <f ca="true">+IF(AND(ISNUMBER(OFFSET('Sanitation Data'!$F$11,0,10*ROW('Sanitation Data'!F146))),'Data Summary'!CX152="Yes"),OFFSET('Sanitation Data'!$F$11,0,10*ROW('Sanitation Data'!F146)),NA())</f>
        <v>#N/A</v>
      </c>
      <c r="AJ152" s="92" t="e">
        <f ca="true">+IF(AND(ISNUMBER(OFFSET('Sanitation Data'!$F$12,0,10*ROW('Sanitation Data'!F146))),'Data Summary'!CY152="Yes"),OFFSET('Sanitation Data'!$F$12,0,10*ROW('Sanitation Data'!F146)),NA())</f>
        <v>#N/A</v>
      </c>
      <c r="AK152" s="92" t="e">
        <f ca="true">+IF(AND(ISNUMBER(OFFSET('Sanitation Data'!$G$4,0,10*ROW('Sanitation Data'!G146))),'Data Summary'!CZ152="Yes"),100-OFFSET('Sanitation Data'!$G$4,0,10*ROW('Sanitation Data'!G146)),NA())</f>
        <v>#N/A</v>
      </c>
      <c r="AL152" s="92" t="e">
        <f ca="true">+IF(AND(ISNUMBER(OFFSET('Sanitation Data'!$G$6,0,10*ROW('Sanitation Data'!G146))),'Data Summary'!DA152="Yes"),OFFSET('Sanitation Data'!$G$6,0,10*ROW('Sanitation Data'!G146)),NA())</f>
        <v>#N/A</v>
      </c>
      <c r="AM152" s="92" t="e">
        <f ca="true">+IF(AND(ISNUMBER(OFFSET('Sanitation Data'!$G$10,0,10*ROW('Sanitation Data'!G146))),'Data Summary'!DB152="Yes"),OFFSET('Sanitation Data'!$G$10,0,10*ROW('Sanitation Data'!G146)),NA())</f>
        <v>#N/A</v>
      </c>
      <c r="AN152" s="92" t="e">
        <f ca="true">+IF(AND(ISNUMBER(OFFSET('Sanitation Data'!$G$11,0,10*ROW('Sanitation Data'!G146))),'Data Summary'!DC152="Yes"),OFFSET('Sanitation Data'!$G$11,0,10*ROW('Sanitation Data'!G146)),NA())</f>
        <v>#N/A</v>
      </c>
      <c r="AO152" s="92" t="e">
        <f ca="true">+IF(AND(ISNUMBER(OFFSET('Sanitation Data'!$G$12,0,10*ROW('Sanitation Data'!G146))),'Data Summary'!DD152="Yes"),OFFSET('Sanitation Data'!$G$12,0,10*ROW('Sanitation Data'!G146)),NA())</f>
        <v>#N/A</v>
      </c>
      <c r="AP152" s="92" t="e">
        <f ca="true">+IF(AND(ISNUMBER(OFFSET('Sanitation Data'!$H$4,0,10*ROW('Sanitation Data'!H146))),'Data Summary'!DE152="Yes"),100-OFFSET('Sanitation Data'!$H$4,0,10*ROW('Sanitation Data'!H146)),NA())</f>
        <v>#N/A</v>
      </c>
      <c r="AQ152" s="92" t="e">
        <f ca="true">+IF(AND(ISNUMBER(OFFSET('Sanitation Data'!$H$6,0,10*ROW('Sanitation Data'!H146))),'Data Summary'!DF152="Yes"),OFFSET('Sanitation Data'!$H$6,0,10*ROW('Sanitation Data'!H146)),NA())</f>
        <v>#N/A</v>
      </c>
      <c r="AR152" s="92" t="e">
        <f ca="true">+IF(AND(ISNUMBER(OFFSET('Sanitation Data'!$H$10,0,10*ROW('Sanitation Data'!H146))),'Data Summary'!DG152="Yes"),OFFSET('Sanitation Data'!$H$10,0,10*ROW('Sanitation Data'!H146)),NA())</f>
        <v>#N/A</v>
      </c>
      <c r="AS152" s="92" t="e">
        <f ca="true">+IF(AND(ISNUMBER(OFFSET('Sanitation Data'!$H$11,0,10*ROW('Sanitation Data'!H146))),'Data Summary'!DH152="Yes"),OFFSET('Sanitation Data'!$H$11,0,10*ROW('Sanitation Data'!H146)),NA())</f>
        <v>#N/A</v>
      </c>
      <c r="AT152" s="92" t="e">
        <f ca="true">+IF(AND(ISNUMBER(OFFSET('Sanitation Data'!$H$12,0,10*ROW('Sanitation Data'!H146))),'Data Summary'!DI152="Yes"),OFFSET('Sanitation Data'!$H$12,0,10*ROW('Sanitation Data'!H146)),NA())</f>
        <v>#N/A</v>
      </c>
      <c r="AU152" s="92" t="e">
        <f ca="true">+IF(AND(ISNUMBER(OFFSET('Sanitation Data'!$I$4,0,10*ROW('Sanitation Data'!I146))),'Data Summary'!DJ152="Yes"),100-OFFSET('Sanitation Data'!$I$4,0,10*ROW('Sanitation Data'!I146)),NA())</f>
        <v>#N/A</v>
      </c>
      <c r="AV152" s="92" t="e">
        <f ca="true">+IF(AND(ISNUMBER(OFFSET('Sanitation Data'!$I$6,0,10*ROW('Sanitation Data'!I146))),'Data Summary'!DK152="Yes"),OFFSET('Sanitation Data'!$I$6,0,10*ROW('Sanitation Data'!I146)),NA())</f>
        <v>#N/A</v>
      </c>
      <c r="AW152" s="92" t="e">
        <f ca="true">+IF(AND(ISNUMBER(OFFSET('Sanitation Data'!$I$10,0,10*ROW('Sanitation Data'!I146))),'Data Summary'!DL152="Yes"),OFFSET('Sanitation Data'!$I$10,0,10*ROW('Sanitation Data'!I146)),NA())</f>
        <v>#N/A</v>
      </c>
      <c r="AX152" s="92" t="e">
        <f ca="true">+IF(AND(ISNUMBER(OFFSET('Sanitation Data'!$I$11,0,10*ROW('Sanitation Data'!I146))),'Data Summary'!DM152="Yes"),OFFSET('Sanitation Data'!$I$11,0,10*ROW('Sanitation Data'!I146)),NA())</f>
        <v>#N/A</v>
      </c>
      <c r="AY152" s="92" t="e">
        <f ca="true">+IF(AND(ISNUMBER(OFFSET('Sanitation Data'!$I$12,0,10*ROW('Sanitation Data'!I146))),'Data Summary'!DN152="Yes"),OFFSET('Sanitation Data'!$I$12,0,10*ROW('Sanitation Data'!I146)),NA())</f>
        <v>#N/A</v>
      </c>
      <c r="AZ152" s="93" t="e">
        <f ca="true">+IF(AND(ISNUMBER(OFFSET('Hygiene Data'!$D$5,0,10*ROW('Hygiene Data'!D146))),'Data Summary'!DO152="Yes"),OFFSET('Hygiene Data'!$D$5,0,10*ROW('Hygiene Data'!D146)),NA())</f>
        <v>#N/A</v>
      </c>
      <c r="BA152" s="93" t="e">
        <f ca="true">+IF(AND(ISNUMBER(OFFSET('Hygiene Data'!$D$7,0,10*ROW('Hygiene Data'!D146))),'Data Summary'!DP152="Yes"),OFFSET('Hygiene Data'!$D$7,0,10*ROW('Hygiene Data'!D146)),NA())</f>
        <v>#N/A</v>
      </c>
      <c r="BB152" s="93" t="e">
        <f ca="true">+IF(AND(ISNUMBER(OFFSET('Hygiene Data'!$D$9,0,10*ROW('Hygiene Data'!D146))),'Data Summary'!DQ152="Yes"),OFFSET('Hygiene Data'!$D$9,0,10*ROW('Hygiene Data'!D146)),NA())</f>
        <v>#N/A</v>
      </c>
      <c r="BC152" s="93" t="e">
        <f ca="true">+IF(AND(ISNUMBER(OFFSET('Hygiene Data'!$E$5,0,10*ROW('Hygiene Data'!E146))),'Data Summary'!DR152="Yes"),OFFSET('Hygiene Data'!$E$5,0,10*ROW('Hygiene Data'!E146)),NA())</f>
        <v>#N/A</v>
      </c>
      <c r="BD152" s="93" t="e">
        <f ca="true">+IF(AND(ISNUMBER(OFFSET('Hygiene Data'!$E$7,0,10*ROW('Hygiene Data'!E146))),'Data Summary'!DS152="Yes"),OFFSET('Hygiene Data'!$E$7,0,10*ROW('Hygiene Data'!E146)),NA())</f>
        <v>#N/A</v>
      </c>
      <c r="BE152" s="93" t="e">
        <f ca="true">+IF(AND(ISNUMBER(OFFSET('Hygiene Data'!$E$9,0,10*ROW('Hygiene Data'!E146))),'Data Summary'!DT152="Yes"),OFFSET('Hygiene Data'!$E$9,0,10*ROW('Hygiene Data'!E146)),NA())</f>
        <v>#N/A</v>
      </c>
      <c r="BF152" s="93" t="e">
        <f ca="true">+IF(AND(ISNUMBER(OFFSET('Hygiene Data'!$F$5,0,10*ROW('Hygiene Data'!F146))),'Data Summary'!DU152="Yes"),OFFSET('Hygiene Data'!$F$5,0,10*ROW('Hygiene Data'!F146)),NA())</f>
        <v>#N/A</v>
      </c>
      <c r="BG152" s="93" t="e">
        <f ca="true">+IF(AND(ISNUMBER(OFFSET('Hygiene Data'!$F$7,0,10*ROW('Hygiene Data'!F146))),'Data Summary'!DV152="Yes"),OFFSET('Hygiene Data'!$F$7,0,10*ROW('Hygiene Data'!F146)),NA())</f>
        <v>#N/A</v>
      </c>
      <c r="BH152" s="93" t="e">
        <f ca="true">+IF(AND(ISNUMBER(OFFSET('Hygiene Data'!$F$9,0,10*ROW('Hygiene Data'!F146))),'Data Summary'!DW152="Yes"),OFFSET('Hygiene Data'!$F$9,0,10*ROW('Hygiene Data'!F146)),NA())</f>
        <v>#N/A</v>
      </c>
      <c r="BI152" s="93" t="e">
        <f ca="true">+IF(AND(ISNUMBER(OFFSET('Hygiene Data'!$G$5,0,10*ROW('Hygiene Data'!G146))),'Data Summary'!DX152="Yes"),OFFSET('Hygiene Data'!$G$5,0,10*ROW('Hygiene Data'!G146)),NA())</f>
        <v>#N/A</v>
      </c>
      <c r="BJ152" s="93" t="e">
        <f ca="true">+IF(AND(ISNUMBER(OFFSET('Hygiene Data'!$G$7,0,10*ROW('Hygiene Data'!G146))),'Data Summary'!DY152="Yes"),OFFSET('Hygiene Data'!$G$7,0,10*ROW('Hygiene Data'!G146)),NA())</f>
        <v>#N/A</v>
      </c>
      <c r="BK152" s="93" t="e">
        <f ca="true">+IF(AND(ISNUMBER(OFFSET('Hygiene Data'!$G$9,0,10*ROW('Hygiene Data'!G146))),'Data Summary'!DZ152="Yes"),OFFSET('Hygiene Data'!$G$9,0,10*ROW('Hygiene Data'!G146)),NA())</f>
        <v>#N/A</v>
      </c>
      <c r="BL152" s="93" t="e">
        <f ca="true">+IF(AND(ISNUMBER(OFFSET('Hygiene Data'!$H$5,0,10*ROW('Hygiene Data'!H146))),'Data Summary'!EA152="Yes"),OFFSET('Hygiene Data'!$H$5,0,10*ROW('Hygiene Data'!H146)),NA())</f>
        <v>#N/A</v>
      </c>
      <c r="BM152" s="93" t="e">
        <f ca="true">+IF(AND(ISNUMBER(OFFSET('Hygiene Data'!$H$7,0,10*ROW('Hygiene Data'!H146))),'Data Summary'!EB152="Yes"),OFFSET('Hygiene Data'!$H$7,0,10*ROW('Hygiene Data'!H146)),NA())</f>
        <v>#N/A</v>
      </c>
      <c r="BN152" s="93" t="e">
        <f ca="true">+IF(AND(ISNUMBER(OFFSET('Hygiene Data'!$H$9,0,10*ROW('Hygiene Data'!H146))),'Data Summary'!EC152="Yes"),OFFSET('Hygiene Data'!$H$9,0,10*ROW('Hygiene Data'!H146)),NA())</f>
        <v>#N/A</v>
      </c>
      <c r="BO152" s="93" t="e">
        <f ca="true">+IF(AND(ISNUMBER(OFFSET('Hygiene Data'!$I$5,0,10*ROW('Hygiene Data'!I146))),'Data Summary'!ED152="Yes"),OFFSET('Hygiene Data'!$I$5,0,10*ROW('Hygiene Data'!I146)),NA())</f>
        <v>#N/A</v>
      </c>
      <c r="BP152" s="93" t="e">
        <f ca="true">+IF(AND(ISNUMBER(OFFSET('Hygiene Data'!$I$7,0,10*ROW('Hygiene Data'!I146))),'Data Summary'!EE152="Yes"),OFFSET('Hygiene Data'!$I$7,0,10*ROW('Hygiene Data'!I146)),NA())</f>
        <v>#N/A</v>
      </c>
      <c r="BQ152" s="93" t="e">
        <f ca="true">+IF(AND(ISNUMBER(OFFSET('Hygiene Data'!$I$9,0,10*ROW('Hygiene Data'!I146))),'Data Summary'!EF152="Yes"),OFFSET('Hygiene Data'!$I$9,0,10*ROW('Hygiene Data'!I146)),NA())</f>
        <v>#N/A</v>
      </c>
    </row>
    <row xmlns:x14ac="http://schemas.microsoft.com/office/spreadsheetml/2009/9/ac" r="153" x14ac:dyDescent="0.2">
      <c r="A153" s="329" t="e">
        <f ca="true">+RIGHT('Data Summary'!A153,LEN('Data Summary'!A153)-9)</f>
        <v>#VALUE!</v>
      </c>
      <c r="B153" s="35" t="str">
        <f ca="true">+IF(ISTEXT('Data Summary'!B153),'Data Summary'!B153,"")</f>
        <v/>
      </c>
      <c r="C153" s="328" t="e">
        <f ca="true">+VALUE('Data Summary'!C153)</f>
        <v>#VALUE!</v>
      </c>
      <c r="D153" s="91" t="e">
        <f ca="true">+IF(AND(ISNUMBER(OFFSET('Water Data'!$D$4,0,10*ROW('Water Data'!D147))),'Data Summary'!BS153="Yes"),100-OFFSET('Water Data'!$D$4,0,10*ROW('Water Data'!D147)),NA())</f>
        <v>#N/A</v>
      </c>
      <c r="E153" s="91" t="e">
        <f ca="true">+IF(AND(ISNUMBER(OFFSET('Water Data'!$D$6,0,10*ROW('Water Data'!D147))),'Data Summary'!BT153="Yes"),OFFSET('Water Data'!$D$6,0,10*ROW('Water Data'!D147)),NA())</f>
        <v>#N/A</v>
      </c>
      <c r="F153" s="91" t="e">
        <f ca="true">+IF(AND(ISNUMBER(OFFSET('Water Data'!$D$9,0,10*ROW('Water Data'!D147))),'Data Summary'!BU153="Yes"),OFFSET('Water Data'!$D$9,0,10*ROW('Water Data'!D147)),NA())</f>
        <v>#N/A</v>
      </c>
      <c r="G153" s="91" t="e">
        <f ca="true">+IF(AND(ISNUMBER(OFFSET('Water Data'!$E$4,0,10*ROW('Water Data'!E147))),'Data Summary'!BV153="Yes"),100-OFFSET('Water Data'!$E$4,0,10*ROW('Water Data'!E147)),NA())</f>
        <v>#N/A</v>
      </c>
      <c r="H153" s="91" t="e">
        <f ca="true">+IF(AND(ISNUMBER(OFFSET('Water Data'!$E$6,0,10*ROW('Water Data'!E147))),'Data Summary'!BW153="Yes"),OFFSET('Water Data'!$E$6,0,10*ROW('Water Data'!E147)),NA())</f>
        <v>#N/A</v>
      </c>
      <c r="I153" s="91" t="e">
        <f ca="true">+IF(AND(ISNUMBER(OFFSET('Water Data'!$E$9,0,10*ROW('Water Data'!E147))),'Data Summary'!BX153="Yes"),OFFSET('Water Data'!$E$9,0,10*ROW('Water Data'!E147)),NA())</f>
        <v>#N/A</v>
      </c>
      <c r="J153" s="91" t="e">
        <f ca="true">+IF(AND(ISNUMBER(OFFSET('Water Data'!$F$4,0,10*ROW('Water Data'!F147))),'Data Summary'!BY153="Yes"),100-OFFSET('Water Data'!$F$4,0,10*ROW('Water Data'!F147)),NA())</f>
        <v>#N/A</v>
      </c>
      <c r="K153" s="91" t="e">
        <f ca="true">+IF(AND(ISNUMBER(OFFSET('Water Data'!$F$6,0,10*ROW('Water Data'!F147))),'Data Summary'!BZ153="Yes"),OFFSET('Water Data'!$F$6,0,10*ROW('Water Data'!F147)),NA())</f>
        <v>#N/A</v>
      </c>
      <c r="L153" s="91" t="e">
        <f ca="true">+IF(AND(ISNUMBER(OFFSET('Water Data'!$F$9,0,10*ROW('Water Data'!F147))),'Data Summary'!CA153="Yes"),OFFSET('Water Data'!$F$9,0,10*ROW('Water Data'!F147)),NA())</f>
        <v>#N/A</v>
      </c>
      <c r="M153" s="91" t="e">
        <f ca="true">+IF(AND(ISNUMBER(OFFSET('Water Data'!$G$4,0,10*ROW('Water Data'!G147))),'Data Summary'!CB153="Yes"),100-OFFSET('Water Data'!$G$4,0,10*ROW('Water Data'!G147)),NA())</f>
        <v>#N/A</v>
      </c>
      <c r="N153" s="91" t="e">
        <f ca="true">+IF(AND(ISNUMBER(OFFSET('Water Data'!$G$6,0,10*ROW('Water Data'!G147))),'Data Summary'!CC153="Yes"),OFFSET('Water Data'!$G$6,0,10*ROW('Water Data'!G147)),NA())</f>
        <v>#N/A</v>
      </c>
      <c r="O153" s="91" t="e">
        <f ca="true">+IF(AND(ISNUMBER(OFFSET('Water Data'!$G$9,0,10*ROW('Water Data'!G147))),'Data Summary'!CD153="Yes"),OFFSET('Water Data'!$G$9,0,10*ROW('Water Data'!G147)),NA())</f>
        <v>#N/A</v>
      </c>
      <c r="P153" s="91" t="e">
        <f ca="true">+IF(AND(ISNUMBER(OFFSET('Water Data'!$H$4,0,10*ROW('Water Data'!H147))),'Data Summary'!CE153="Yes"),100-OFFSET('Water Data'!$H$4,0,10*ROW('Water Data'!H147)),NA())</f>
        <v>#N/A</v>
      </c>
      <c r="Q153" s="91" t="e">
        <f ca="true">+IF(AND(ISNUMBER(OFFSET('Water Data'!$H$6,0,10*ROW('Water Data'!H147))),'Data Summary'!CF153="Yes"),OFFSET('Water Data'!$H$6,0,10*ROW('Water Data'!H147)),NA())</f>
        <v>#N/A</v>
      </c>
      <c r="R153" s="91" t="e">
        <f ca="true">+IF(AND(ISNUMBER(OFFSET('Water Data'!$H$9,0,10*ROW('Water Data'!H147))),'Data Summary'!CG153="Yes"),OFFSET('Water Data'!$H$9,0,10*ROW('Water Data'!H147)),NA())</f>
        <v>#N/A</v>
      </c>
      <c r="S153" s="91" t="e">
        <f ca="true">+IF(AND(ISNUMBER(OFFSET('Water Data'!$I$4,0,10*ROW('Water Data'!I147))),'Data Summary'!CH153="Yes"),100-OFFSET('Water Data'!$I$4,0,10*ROW('Water Data'!I147)),NA())</f>
        <v>#N/A</v>
      </c>
      <c r="T153" s="91" t="e">
        <f ca="true">+IF(AND(ISNUMBER(OFFSET('Water Data'!$I$6,0,10*ROW('Water Data'!I147))),'Data Summary'!CI153="Yes"),OFFSET('Water Data'!$I$6,0,10*ROW('Water Data'!I147)),NA())</f>
        <v>#N/A</v>
      </c>
      <c r="U153" s="91" t="e">
        <f ca="true">+IF(AND(ISNUMBER(OFFSET('Water Data'!$I$9,0,10*ROW('Water Data'!I147))),'Data Summary'!CJ153="Yes"),OFFSET('Water Data'!$I$9,0,10*ROW('Water Data'!I147)),NA())</f>
        <v>#N/A</v>
      </c>
      <c r="V153" s="92" t="e">
        <f ca="true">+IF(AND(ISNUMBER(OFFSET('Sanitation Data'!$D$4,0,10*ROW('Sanitation Data'!D147))),'Data Summary'!CK153="Yes"),100-OFFSET('Sanitation Data'!$D$4,0,10*ROW('Sanitation Data'!D147)),NA())</f>
        <v>#N/A</v>
      </c>
      <c r="W153" s="92" t="e">
        <f ca="true">+IF(AND(ISNUMBER(OFFSET('Sanitation Data'!$D$6,0,10*ROW('Sanitation Data'!D147))),'Data Summary'!CL153="Yes"),OFFSET('Sanitation Data'!$D$6,0,10*ROW('Sanitation Data'!D147)),NA())</f>
        <v>#N/A</v>
      </c>
      <c r="X153" s="92" t="e">
        <f ca="true">+IF(AND(ISNUMBER(OFFSET('Sanitation Data'!$D$10,0,10*ROW('Sanitation Data'!D147))),'Data Summary'!CM153="Yes"),OFFSET('Sanitation Data'!$D$10,0,10*ROW('Sanitation Data'!D147)),NA())</f>
        <v>#N/A</v>
      </c>
      <c r="Y153" s="92" t="e">
        <f ca="true">+IF(AND(ISNUMBER(OFFSET('Sanitation Data'!$D$11,0,10*ROW('Sanitation Data'!D147))),'Data Summary'!CN153="Yes"),OFFSET('Sanitation Data'!$D$11,0,10*ROW('Sanitation Data'!D147)),NA())</f>
        <v>#N/A</v>
      </c>
      <c r="Z153" s="92" t="e">
        <f ca="true">+IF(AND(ISNUMBER(OFFSET('Sanitation Data'!$D$12,0,10*ROW('Sanitation Data'!D147))),'Data Summary'!CO153="Yes"),OFFSET('Sanitation Data'!$D$12,0,10*ROW('Sanitation Data'!D147)),NA())</f>
        <v>#N/A</v>
      </c>
      <c r="AA153" s="92" t="e">
        <f ca="true">+IF(AND(ISNUMBER(OFFSET('Sanitation Data'!$E$4,0,10*ROW('Sanitation Data'!E147))),'Data Summary'!CP153="Yes"),100-OFFSET('Sanitation Data'!$E$4,0,10*ROW('Sanitation Data'!E147)),NA())</f>
        <v>#N/A</v>
      </c>
      <c r="AB153" s="92" t="e">
        <f ca="true">+IF(AND(ISNUMBER(OFFSET('Sanitation Data'!$E$6,0,10*ROW('Sanitation Data'!E147))),'Data Summary'!CQ153="Yes"),OFFSET('Sanitation Data'!$E$6,0,10*ROW('Sanitation Data'!E147)),NA())</f>
        <v>#N/A</v>
      </c>
      <c r="AC153" s="92" t="e">
        <f ca="true">+IF(AND(ISNUMBER(OFFSET('Sanitation Data'!$E$10,0,10*ROW('Sanitation Data'!E147))),'Data Summary'!CR153="Yes"),OFFSET('Sanitation Data'!$E$10,0,10*ROW('Sanitation Data'!E147)),NA())</f>
        <v>#N/A</v>
      </c>
      <c r="AD153" s="92" t="e">
        <f ca="true">+IF(AND(ISNUMBER(OFFSET('Sanitation Data'!$E$11,0,10*ROW('Sanitation Data'!E147))),'Data Summary'!CS153="Yes"),OFFSET('Sanitation Data'!$E$11,0,10*ROW('Sanitation Data'!E147)),NA())</f>
        <v>#N/A</v>
      </c>
      <c r="AE153" s="92" t="e">
        <f ca="true">+IF(AND(ISNUMBER(OFFSET('Sanitation Data'!$E$12,0,10*ROW('Sanitation Data'!E147))),'Data Summary'!CT153="Yes"),OFFSET('Sanitation Data'!$E$12,0,10*ROW('Sanitation Data'!E147)),NA())</f>
        <v>#N/A</v>
      </c>
      <c r="AF153" s="92" t="e">
        <f ca="true">+IF(AND(ISNUMBER(OFFSET('Sanitation Data'!$F$4,0,10*ROW('Sanitation Data'!F147))),'Data Summary'!CU153="Yes"),100-OFFSET('Sanitation Data'!$F$4,0,10*ROW('Sanitation Data'!F147)),NA())</f>
        <v>#N/A</v>
      </c>
      <c r="AG153" s="92" t="e">
        <f ca="true">+IF(AND(ISNUMBER(OFFSET('Sanitation Data'!$F$6,0,10*ROW('Sanitation Data'!F147))),'Data Summary'!CV153="Yes"),OFFSET('Sanitation Data'!$F$6,0,10*ROW('Sanitation Data'!F147)),NA())</f>
        <v>#N/A</v>
      </c>
      <c r="AH153" s="92" t="e">
        <f ca="true">+IF(AND(ISNUMBER(OFFSET('Sanitation Data'!$F$10,0,10*ROW('Sanitation Data'!F147))),'Data Summary'!CW153="Yes"),OFFSET('Sanitation Data'!$F$10,0,10*ROW('Sanitation Data'!F147)),NA())</f>
        <v>#N/A</v>
      </c>
      <c r="AI153" s="92" t="e">
        <f ca="true">+IF(AND(ISNUMBER(OFFSET('Sanitation Data'!$F$11,0,10*ROW('Sanitation Data'!F147))),'Data Summary'!CX153="Yes"),OFFSET('Sanitation Data'!$F$11,0,10*ROW('Sanitation Data'!F147)),NA())</f>
        <v>#N/A</v>
      </c>
      <c r="AJ153" s="92" t="e">
        <f ca="true">+IF(AND(ISNUMBER(OFFSET('Sanitation Data'!$F$12,0,10*ROW('Sanitation Data'!F147))),'Data Summary'!CY153="Yes"),OFFSET('Sanitation Data'!$F$12,0,10*ROW('Sanitation Data'!F147)),NA())</f>
        <v>#N/A</v>
      </c>
      <c r="AK153" s="92" t="e">
        <f ca="true">+IF(AND(ISNUMBER(OFFSET('Sanitation Data'!$G$4,0,10*ROW('Sanitation Data'!G147))),'Data Summary'!CZ153="Yes"),100-OFFSET('Sanitation Data'!$G$4,0,10*ROW('Sanitation Data'!G147)),NA())</f>
        <v>#N/A</v>
      </c>
      <c r="AL153" s="92" t="e">
        <f ca="true">+IF(AND(ISNUMBER(OFFSET('Sanitation Data'!$G$6,0,10*ROW('Sanitation Data'!G147))),'Data Summary'!DA153="Yes"),OFFSET('Sanitation Data'!$G$6,0,10*ROW('Sanitation Data'!G147)),NA())</f>
        <v>#N/A</v>
      </c>
      <c r="AM153" s="92" t="e">
        <f ca="true">+IF(AND(ISNUMBER(OFFSET('Sanitation Data'!$G$10,0,10*ROW('Sanitation Data'!G147))),'Data Summary'!DB153="Yes"),OFFSET('Sanitation Data'!$G$10,0,10*ROW('Sanitation Data'!G147)),NA())</f>
        <v>#N/A</v>
      </c>
      <c r="AN153" s="92" t="e">
        <f ca="true">+IF(AND(ISNUMBER(OFFSET('Sanitation Data'!$G$11,0,10*ROW('Sanitation Data'!G147))),'Data Summary'!DC153="Yes"),OFFSET('Sanitation Data'!$G$11,0,10*ROW('Sanitation Data'!G147)),NA())</f>
        <v>#N/A</v>
      </c>
      <c r="AO153" s="92" t="e">
        <f ca="true">+IF(AND(ISNUMBER(OFFSET('Sanitation Data'!$G$12,0,10*ROW('Sanitation Data'!G147))),'Data Summary'!DD153="Yes"),OFFSET('Sanitation Data'!$G$12,0,10*ROW('Sanitation Data'!G147)),NA())</f>
        <v>#N/A</v>
      </c>
      <c r="AP153" s="92" t="e">
        <f ca="true">+IF(AND(ISNUMBER(OFFSET('Sanitation Data'!$H$4,0,10*ROW('Sanitation Data'!H147))),'Data Summary'!DE153="Yes"),100-OFFSET('Sanitation Data'!$H$4,0,10*ROW('Sanitation Data'!H147)),NA())</f>
        <v>#N/A</v>
      </c>
      <c r="AQ153" s="92" t="e">
        <f ca="true">+IF(AND(ISNUMBER(OFFSET('Sanitation Data'!$H$6,0,10*ROW('Sanitation Data'!H147))),'Data Summary'!DF153="Yes"),OFFSET('Sanitation Data'!$H$6,0,10*ROW('Sanitation Data'!H147)),NA())</f>
        <v>#N/A</v>
      </c>
      <c r="AR153" s="92" t="e">
        <f ca="true">+IF(AND(ISNUMBER(OFFSET('Sanitation Data'!$H$10,0,10*ROW('Sanitation Data'!H147))),'Data Summary'!DG153="Yes"),OFFSET('Sanitation Data'!$H$10,0,10*ROW('Sanitation Data'!H147)),NA())</f>
        <v>#N/A</v>
      </c>
      <c r="AS153" s="92" t="e">
        <f ca="true">+IF(AND(ISNUMBER(OFFSET('Sanitation Data'!$H$11,0,10*ROW('Sanitation Data'!H147))),'Data Summary'!DH153="Yes"),OFFSET('Sanitation Data'!$H$11,0,10*ROW('Sanitation Data'!H147)),NA())</f>
        <v>#N/A</v>
      </c>
      <c r="AT153" s="92" t="e">
        <f ca="true">+IF(AND(ISNUMBER(OFFSET('Sanitation Data'!$H$12,0,10*ROW('Sanitation Data'!H147))),'Data Summary'!DI153="Yes"),OFFSET('Sanitation Data'!$H$12,0,10*ROW('Sanitation Data'!H147)),NA())</f>
        <v>#N/A</v>
      </c>
      <c r="AU153" s="92" t="e">
        <f ca="true">+IF(AND(ISNUMBER(OFFSET('Sanitation Data'!$I$4,0,10*ROW('Sanitation Data'!I147))),'Data Summary'!DJ153="Yes"),100-OFFSET('Sanitation Data'!$I$4,0,10*ROW('Sanitation Data'!I147)),NA())</f>
        <v>#N/A</v>
      </c>
      <c r="AV153" s="92" t="e">
        <f ca="true">+IF(AND(ISNUMBER(OFFSET('Sanitation Data'!$I$6,0,10*ROW('Sanitation Data'!I147))),'Data Summary'!DK153="Yes"),OFFSET('Sanitation Data'!$I$6,0,10*ROW('Sanitation Data'!I147)),NA())</f>
        <v>#N/A</v>
      </c>
      <c r="AW153" s="92" t="e">
        <f ca="true">+IF(AND(ISNUMBER(OFFSET('Sanitation Data'!$I$10,0,10*ROW('Sanitation Data'!I147))),'Data Summary'!DL153="Yes"),OFFSET('Sanitation Data'!$I$10,0,10*ROW('Sanitation Data'!I147)),NA())</f>
        <v>#N/A</v>
      </c>
      <c r="AX153" s="92" t="e">
        <f ca="true">+IF(AND(ISNUMBER(OFFSET('Sanitation Data'!$I$11,0,10*ROW('Sanitation Data'!I147))),'Data Summary'!DM153="Yes"),OFFSET('Sanitation Data'!$I$11,0,10*ROW('Sanitation Data'!I147)),NA())</f>
        <v>#N/A</v>
      </c>
      <c r="AY153" s="92" t="e">
        <f ca="true">+IF(AND(ISNUMBER(OFFSET('Sanitation Data'!$I$12,0,10*ROW('Sanitation Data'!I147))),'Data Summary'!DN153="Yes"),OFFSET('Sanitation Data'!$I$12,0,10*ROW('Sanitation Data'!I147)),NA())</f>
        <v>#N/A</v>
      </c>
      <c r="AZ153" s="93" t="e">
        <f ca="true">+IF(AND(ISNUMBER(OFFSET('Hygiene Data'!$D$5,0,10*ROW('Hygiene Data'!D147))),'Data Summary'!DO153="Yes"),OFFSET('Hygiene Data'!$D$5,0,10*ROW('Hygiene Data'!D147)),NA())</f>
        <v>#N/A</v>
      </c>
      <c r="BA153" s="93" t="e">
        <f ca="true">+IF(AND(ISNUMBER(OFFSET('Hygiene Data'!$D$7,0,10*ROW('Hygiene Data'!D147))),'Data Summary'!DP153="Yes"),OFFSET('Hygiene Data'!$D$7,0,10*ROW('Hygiene Data'!D147)),NA())</f>
        <v>#N/A</v>
      </c>
      <c r="BB153" s="93" t="e">
        <f ca="true">+IF(AND(ISNUMBER(OFFSET('Hygiene Data'!$D$9,0,10*ROW('Hygiene Data'!D147))),'Data Summary'!DQ153="Yes"),OFFSET('Hygiene Data'!$D$9,0,10*ROW('Hygiene Data'!D147)),NA())</f>
        <v>#N/A</v>
      </c>
      <c r="BC153" s="93" t="e">
        <f ca="true">+IF(AND(ISNUMBER(OFFSET('Hygiene Data'!$E$5,0,10*ROW('Hygiene Data'!E147))),'Data Summary'!DR153="Yes"),OFFSET('Hygiene Data'!$E$5,0,10*ROW('Hygiene Data'!E147)),NA())</f>
        <v>#N/A</v>
      </c>
      <c r="BD153" s="93" t="e">
        <f ca="true">+IF(AND(ISNUMBER(OFFSET('Hygiene Data'!$E$7,0,10*ROW('Hygiene Data'!E147))),'Data Summary'!DS153="Yes"),OFFSET('Hygiene Data'!$E$7,0,10*ROW('Hygiene Data'!E147)),NA())</f>
        <v>#N/A</v>
      </c>
      <c r="BE153" s="93" t="e">
        <f ca="true">+IF(AND(ISNUMBER(OFFSET('Hygiene Data'!$E$9,0,10*ROW('Hygiene Data'!E147))),'Data Summary'!DT153="Yes"),OFFSET('Hygiene Data'!$E$9,0,10*ROW('Hygiene Data'!E147)),NA())</f>
        <v>#N/A</v>
      </c>
      <c r="BF153" s="93" t="e">
        <f ca="true">+IF(AND(ISNUMBER(OFFSET('Hygiene Data'!$F$5,0,10*ROW('Hygiene Data'!F147))),'Data Summary'!DU153="Yes"),OFFSET('Hygiene Data'!$F$5,0,10*ROW('Hygiene Data'!F147)),NA())</f>
        <v>#N/A</v>
      </c>
      <c r="BG153" s="93" t="e">
        <f ca="true">+IF(AND(ISNUMBER(OFFSET('Hygiene Data'!$F$7,0,10*ROW('Hygiene Data'!F147))),'Data Summary'!DV153="Yes"),OFFSET('Hygiene Data'!$F$7,0,10*ROW('Hygiene Data'!F147)),NA())</f>
        <v>#N/A</v>
      </c>
      <c r="BH153" s="93" t="e">
        <f ca="true">+IF(AND(ISNUMBER(OFFSET('Hygiene Data'!$F$9,0,10*ROW('Hygiene Data'!F147))),'Data Summary'!DW153="Yes"),OFFSET('Hygiene Data'!$F$9,0,10*ROW('Hygiene Data'!F147)),NA())</f>
        <v>#N/A</v>
      </c>
      <c r="BI153" s="93" t="e">
        <f ca="true">+IF(AND(ISNUMBER(OFFSET('Hygiene Data'!$G$5,0,10*ROW('Hygiene Data'!G147))),'Data Summary'!DX153="Yes"),OFFSET('Hygiene Data'!$G$5,0,10*ROW('Hygiene Data'!G147)),NA())</f>
        <v>#N/A</v>
      </c>
      <c r="BJ153" s="93" t="e">
        <f ca="true">+IF(AND(ISNUMBER(OFFSET('Hygiene Data'!$G$7,0,10*ROW('Hygiene Data'!G147))),'Data Summary'!DY153="Yes"),OFFSET('Hygiene Data'!$G$7,0,10*ROW('Hygiene Data'!G147)),NA())</f>
        <v>#N/A</v>
      </c>
      <c r="BK153" s="93" t="e">
        <f ca="true">+IF(AND(ISNUMBER(OFFSET('Hygiene Data'!$G$9,0,10*ROW('Hygiene Data'!G147))),'Data Summary'!DZ153="Yes"),OFFSET('Hygiene Data'!$G$9,0,10*ROW('Hygiene Data'!G147)),NA())</f>
        <v>#N/A</v>
      </c>
      <c r="BL153" s="93" t="e">
        <f ca="true">+IF(AND(ISNUMBER(OFFSET('Hygiene Data'!$H$5,0,10*ROW('Hygiene Data'!H147))),'Data Summary'!EA153="Yes"),OFFSET('Hygiene Data'!$H$5,0,10*ROW('Hygiene Data'!H147)),NA())</f>
        <v>#N/A</v>
      </c>
      <c r="BM153" s="93" t="e">
        <f ca="true">+IF(AND(ISNUMBER(OFFSET('Hygiene Data'!$H$7,0,10*ROW('Hygiene Data'!H147))),'Data Summary'!EB153="Yes"),OFFSET('Hygiene Data'!$H$7,0,10*ROW('Hygiene Data'!H147)),NA())</f>
        <v>#N/A</v>
      </c>
      <c r="BN153" s="93" t="e">
        <f ca="true">+IF(AND(ISNUMBER(OFFSET('Hygiene Data'!$H$9,0,10*ROW('Hygiene Data'!H147))),'Data Summary'!EC153="Yes"),OFFSET('Hygiene Data'!$H$9,0,10*ROW('Hygiene Data'!H147)),NA())</f>
        <v>#N/A</v>
      </c>
      <c r="BO153" s="93" t="e">
        <f ca="true">+IF(AND(ISNUMBER(OFFSET('Hygiene Data'!$I$5,0,10*ROW('Hygiene Data'!I147))),'Data Summary'!ED153="Yes"),OFFSET('Hygiene Data'!$I$5,0,10*ROW('Hygiene Data'!I147)),NA())</f>
        <v>#N/A</v>
      </c>
      <c r="BP153" s="93" t="e">
        <f ca="true">+IF(AND(ISNUMBER(OFFSET('Hygiene Data'!$I$7,0,10*ROW('Hygiene Data'!I147))),'Data Summary'!EE153="Yes"),OFFSET('Hygiene Data'!$I$7,0,10*ROW('Hygiene Data'!I147)),NA())</f>
        <v>#N/A</v>
      </c>
      <c r="BQ153" s="93" t="e">
        <f ca="true">+IF(AND(ISNUMBER(OFFSET('Hygiene Data'!$I$9,0,10*ROW('Hygiene Data'!I147))),'Data Summary'!EF153="Yes"),OFFSET('Hygiene Data'!$I$9,0,10*ROW('Hygiene Data'!I147)),NA())</f>
        <v>#N/A</v>
      </c>
    </row>
    <row xmlns:x14ac="http://schemas.microsoft.com/office/spreadsheetml/2009/9/ac" r="154" x14ac:dyDescent="0.2">
      <c r="A154" s="329" t="e">
        <f ca="true">+RIGHT('Data Summary'!A154,LEN('Data Summary'!A154)-9)</f>
        <v>#VALUE!</v>
      </c>
      <c r="B154" s="35" t="str">
        <f ca="true">+IF(ISTEXT('Data Summary'!B154),'Data Summary'!B154,"")</f>
        <v/>
      </c>
      <c r="C154" s="328" t="e">
        <f ca="true">+VALUE('Data Summary'!C154)</f>
        <v>#VALUE!</v>
      </c>
      <c r="D154" s="91" t="e">
        <f ca="true">+IF(AND(ISNUMBER(OFFSET('Water Data'!$D$4,0,10*ROW('Water Data'!D148))),'Data Summary'!BS154="Yes"),100-OFFSET('Water Data'!$D$4,0,10*ROW('Water Data'!D148)),NA())</f>
        <v>#N/A</v>
      </c>
      <c r="E154" s="91" t="e">
        <f ca="true">+IF(AND(ISNUMBER(OFFSET('Water Data'!$D$6,0,10*ROW('Water Data'!D148))),'Data Summary'!BT154="Yes"),OFFSET('Water Data'!$D$6,0,10*ROW('Water Data'!D148)),NA())</f>
        <v>#N/A</v>
      </c>
      <c r="F154" s="91" t="e">
        <f ca="true">+IF(AND(ISNUMBER(OFFSET('Water Data'!$D$9,0,10*ROW('Water Data'!D148))),'Data Summary'!BU154="Yes"),OFFSET('Water Data'!$D$9,0,10*ROW('Water Data'!D148)),NA())</f>
        <v>#N/A</v>
      </c>
      <c r="G154" s="91" t="e">
        <f ca="true">+IF(AND(ISNUMBER(OFFSET('Water Data'!$E$4,0,10*ROW('Water Data'!E148))),'Data Summary'!BV154="Yes"),100-OFFSET('Water Data'!$E$4,0,10*ROW('Water Data'!E148)),NA())</f>
        <v>#N/A</v>
      </c>
      <c r="H154" s="91" t="e">
        <f ca="true">+IF(AND(ISNUMBER(OFFSET('Water Data'!$E$6,0,10*ROW('Water Data'!E148))),'Data Summary'!BW154="Yes"),OFFSET('Water Data'!$E$6,0,10*ROW('Water Data'!E148)),NA())</f>
        <v>#N/A</v>
      </c>
      <c r="I154" s="91" t="e">
        <f ca="true">+IF(AND(ISNUMBER(OFFSET('Water Data'!$E$9,0,10*ROW('Water Data'!E148))),'Data Summary'!BX154="Yes"),OFFSET('Water Data'!$E$9,0,10*ROW('Water Data'!E148)),NA())</f>
        <v>#N/A</v>
      </c>
      <c r="J154" s="91" t="e">
        <f ca="true">+IF(AND(ISNUMBER(OFFSET('Water Data'!$F$4,0,10*ROW('Water Data'!F148))),'Data Summary'!BY154="Yes"),100-OFFSET('Water Data'!$F$4,0,10*ROW('Water Data'!F148)),NA())</f>
        <v>#N/A</v>
      </c>
      <c r="K154" s="91" t="e">
        <f ca="true">+IF(AND(ISNUMBER(OFFSET('Water Data'!$F$6,0,10*ROW('Water Data'!F148))),'Data Summary'!BZ154="Yes"),OFFSET('Water Data'!$F$6,0,10*ROW('Water Data'!F148)),NA())</f>
        <v>#N/A</v>
      </c>
      <c r="L154" s="91" t="e">
        <f ca="true">+IF(AND(ISNUMBER(OFFSET('Water Data'!$F$9,0,10*ROW('Water Data'!F148))),'Data Summary'!CA154="Yes"),OFFSET('Water Data'!$F$9,0,10*ROW('Water Data'!F148)),NA())</f>
        <v>#N/A</v>
      </c>
      <c r="M154" s="91" t="e">
        <f ca="true">+IF(AND(ISNUMBER(OFFSET('Water Data'!$G$4,0,10*ROW('Water Data'!G148))),'Data Summary'!CB154="Yes"),100-OFFSET('Water Data'!$G$4,0,10*ROW('Water Data'!G148)),NA())</f>
        <v>#N/A</v>
      </c>
      <c r="N154" s="91" t="e">
        <f ca="true">+IF(AND(ISNUMBER(OFFSET('Water Data'!$G$6,0,10*ROW('Water Data'!G148))),'Data Summary'!CC154="Yes"),OFFSET('Water Data'!$G$6,0,10*ROW('Water Data'!G148)),NA())</f>
        <v>#N/A</v>
      </c>
      <c r="O154" s="91" t="e">
        <f ca="true">+IF(AND(ISNUMBER(OFFSET('Water Data'!$G$9,0,10*ROW('Water Data'!G148))),'Data Summary'!CD154="Yes"),OFFSET('Water Data'!$G$9,0,10*ROW('Water Data'!G148)),NA())</f>
        <v>#N/A</v>
      </c>
      <c r="P154" s="91" t="e">
        <f ca="true">+IF(AND(ISNUMBER(OFFSET('Water Data'!$H$4,0,10*ROW('Water Data'!H148))),'Data Summary'!CE154="Yes"),100-OFFSET('Water Data'!$H$4,0,10*ROW('Water Data'!H148)),NA())</f>
        <v>#N/A</v>
      </c>
      <c r="Q154" s="91" t="e">
        <f ca="true">+IF(AND(ISNUMBER(OFFSET('Water Data'!$H$6,0,10*ROW('Water Data'!H148))),'Data Summary'!CF154="Yes"),OFFSET('Water Data'!$H$6,0,10*ROW('Water Data'!H148)),NA())</f>
        <v>#N/A</v>
      </c>
      <c r="R154" s="91" t="e">
        <f ca="true">+IF(AND(ISNUMBER(OFFSET('Water Data'!$H$9,0,10*ROW('Water Data'!H148))),'Data Summary'!CG154="Yes"),OFFSET('Water Data'!$H$9,0,10*ROW('Water Data'!H148)),NA())</f>
        <v>#N/A</v>
      </c>
      <c r="S154" s="91" t="e">
        <f ca="true">+IF(AND(ISNUMBER(OFFSET('Water Data'!$I$4,0,10*ROW('Water Data'!I148))),'Data Summary'!CH154="Yes"),100-OFFSET('Water Data'!$I$4,0,10*ROW('Water Data'!I148)),NA())</f>
        <v>#N/A</v>
      </c>
      <c r="T154" s="91" t="e">
        <f ca="true">+IF(AND(ISNUMBER(OFFSET('Water Data'!$I$6,0,10*ROW('Water Data'!I148))),'Data Summary'!CI154="Yes"),OFFSET('Water Data'!$I$6,0,10*ROW('Water Data'!I148)),NA())</f>
        <v>#N/A</v>
      </c>
      <c r="U154" s="91" t="e">
        <f ca="true">+IF(AND(ISNUMBER(OFFSET('Water Data'!$I$9,0,10*ROW('Water Data'!I148))),'Data Summary'!CJ154="Yes"),OFFSET('Water Data'!$I$9,0,10*ROW('Water Data'!I148)),NA())</f>
        <v>#N/A</v>
      </c>
      <c r="V154" s="92" t="e">
        <f ca="true">+IF(AND(ISNUMBER(OFFSET('Sanitation Data'!$D$4,0,10*ROW('Sanitation Data'!D148))),'Data Summary'!CK154="Yes"),100-OFFSET('Sanitation Data'!$D$4,0,10*ROW('Sanitation Data'!D148)),NA())</f>
        <v>#N/A</v>
      </c>
      <c r="W154" s="92" t="e">
        <f ca="true">+IF(AND(ISNUMBER(OFFSET('Sanitation Data'!$D$6,0,10*ROW('Sanitation Data'!D148))),'Data Summary'!CL154="Yes"),OFFSET('Sanitation Data'!$D$6,0,10*ROW('Sanitation Data'!D148)),NA())</f>
        <v>#N/A</v>
      </c>
      <c r="X154" s="92" t="e">
        <f ca="true">+IF(AND(ISNUMBER(OFFSET('Sanitation Data'!$D$10,0,10*ROW('Sanitation Data'!D148))),'Data Summary'!CM154="Yes"),OFFSET('Sanitation Data'!$D$10,0,10*ROW('Sanitation Data'!D148)),NA())</f>
        <v>#N/A</v>
      </c>
      <c r="Y154" s="92" t="e">
        <f ca="true">+IF(AND(ISNUMBER(OFFSET('Sanitation Data'!$D$11,0,10*ROW('Sanitation Data'!D148))),'Data Summary'!CN154="Yes"),OFFSET('Sanitation Data'!$D$11,0,10*ROW('Sanitation Data'!D148)),NA())</f>
        <v>#N/A</v>
      </c>
      <c r="Z154" s="92" t="e">
        <f ca="true">+IF(AND(ISNUMBER(OFFSET('Sanitation Data'!$D$12,0,10*ROW('Sanitation Data'!D148))),'Data Summary'!CO154="Yes"),OFFSET('Sanitation Data'!$D$12,0,10*ROW('Sanitation Data'!D148)),NA())</f>
        <v>#N/A</v>
      </c>
      <c r="AA154" s="92" t="e">
        <f ca="true">+IF(AND(ISNUMBER(OFFSET('Sanitation Data'!$E$4,0,10*ROW('Sanitation Data'!E148))),'Data Summary'!CP154="Yes"),100-OFFSET('Sanitation Data'!$E$4,0,10*ROW('Sanitation Data'!E148)),NA())</f>
        <v>#N/A</v>
      </c>
      <c r="AB154" s="92" t="e">
        <f ca="true">+IF(AND(ISNUMBER(OFFSET('Sanitation Data'!$E$6,0,10*ROW('Sanitation Data'!E148))),'Data Summary'!CQ154="Yes"),OFFSET('Sanitation Data'!$E$6,0,10*ROW('Sanitation Data'!E148)),NA())</f>
        <v>#N/A</v>
      </c>
      <c r="AC154" s="92" t="e">
        <f ca="true">+IF(AND(ISNUMBER(OFFSET('Sanitation Data'!$E$10,0,10*ROW('Sanitation Data'!E148))),'Data Summary'!CR154="Yes"),OFFSET('Sanitation Data'!$E$10,0,10*ROW('Sanitation Data'!E148)),NA())</f>
        <v>#N/A</v>
      </c>
      <c r="AD154" s="92" t="e">
        <f ca="true">+IF(AND(ISNUMBER(OFFSET('Sanitation Data'!$E$11,0,10*ROW('Sanitation Data'!E148))),'Data Summary'!CS154="Yes"),OFFSET('Sanitation Data'!$E$11,0,10*ROW('Sanitation Data'!E148)),NA())</f>
        <v>#N/A</v>
      </c>
      <c r="AE154" s="92" t="e">
        <f ca="true">+IF(AND(ISNUMBER(OFFSET('Sanitation Data'!$E$12,0,10*ROW('Sanitation Data'!E148))),'Data Summary'!CT154="Yes"),OFFSET('Sanitation Data'!$E$12,0,10*ROW('Sanitation Data'!E148)),NA())</f>
        <v>#N/A</v>
      </c>
      <c r="AF154" s="92" t="e">
        <f ca="true">+IF(AND(ISNUMBER(OFFSET('Sanitation Data'!$F$4,0,10*ROW('Sanitation Data'!F148))),'Data Summary'!CU154="Yes"),100-OFFSET('Sanitation Data'!$F$4,0,10*ROW('Sanitation Data'!F148)),NA())</f>
        <v>#N/A</v>
      </c>
      <c r="AG154" s="92" t="e">
        <f ca="true">+IF(AND(ISNUMBER(OFFSET('Sanitation Data'!$F$6,0,10*ROW('Sanitation Data'!F148))),'Data Summary'!CV154="Yes"),OFFSET('Sanitation Data'!$F$6,0,10*ROW('Sanitation Data'!F148)),NA())</f>
        <v>#N/A</v>
      </c>
      <c r="AH154" s="92" t="e">
        <f ca="true">+IF(AND(ISNUMBER(OFFSET('Sanitation Data'!$F$10,0,10*ROW('Sanitation Data'!F148))),'Data Summary'!CW154="Yes"),OFFSET('Sanitation Data'!$F$10,0,10*ROW('Sanitation Data'!F148)),NA())</f>
        <v>#N/A</v>
      </c>
      <c r="AI154" s="92" t="e">
        <f ca="true">+IF(AND(ISNUMBER(OFFSET('Sanitation Data'!$F$11,0,10*ROW('Sanitation Data'!F148))),'Data Summary'!CX154="Yes"),OFFSET('Sanitation Data'!$F$11,0,10*ROW('Sanitation Data'!F148)),NA())</f>
        <v>#N/A</v>
      </c>
      <c r="AJ154" s="92" t="e">
        <f ca="true">+IF(AND(ISNUMBER(OFFSET('Sanitation Data'!$F$12,0,10*ROW('Sanitation Data'!F148))),'Data Summary'!CY154="Yes"),OFFSET('Sanitation Data'!$F$12,0,10*ROW('Sanitation Data'!F148)),NA())</f>
        <v>#N/A</v>
      </c>
      <c r="AK154" s="92" t="e">
        <f ca="true">+IF(AND(ISNUMBER(OFFSET('Sanitation Data'!$G$4,0,10*ROW('Sanitation Data'!G148))),'Data Summary'!CZ154="Yes"),100-OFFSET('Sanitation Data'!$G$4,0,10*ROW('Sanitation Data'!G148)),NA())</f>
        <v>#N/A</v>
      </c>
      <c r="AL154" s="92" t="e">
        <f ca="true">+IF(AND(ISNUMBER(OFFSET('Sanitation Data'!$G$6,0,10*ROW('Sanitation Data'!G148))),'Data Summary'!DA154="Yes"),OFFSET('Sanitation Data'!$G$6,0,10*ROW('Sanitation Data'!G148)),NA())</f>
        <v>#N/A</v>
      </c>
      <c r="AM154" s="92" t="e">
        <f ca="true">+IF(AND(ISNUMBER(OFFSET('Sanitation Data'!$G$10,0,10*ROW('Sanitation Data'!G148))),'Data Summary'!DB154="Yes"),OFFSET('Sanitation Data'!$G$10,0,10*ROW('Sanitation Data'!G148)),NA())</f>
        <v>#N/A</v>
      </c>
      <c r="AN154" s="92" t="e">
        <f ca="true">+IF(AND(ISNUMBER(OFFSET('Sanitation Data'!$G$11,0,10*ROW('Sanitation Data'!G148))),'Data Summary'!DC154="Yes"),OFFSET('Sanitation Data'!$G$11,0,10*ROW('Sanitation Data'!G148)),NA())</f>
        <v>#N/A</v>
      </c>
      <c r="AO154" s="92" t="e">
        <f ca="true">+IF(AND(ISNUMBER(OFFSET('Sanitation Data'!$G$12,0,10*ROW('Sanitation Data'!G148))),'Data Summary'!DD154="Yes"),OFFSET('Sanitation Data'!$G$12,0,10*ROW('Sanitation Data'!G148)),NA())</f>
        <v>#N/A</v>
      </c>
      <c r="AP154" s="92" t="e">
        <f ca="true">+IF(AND(ISNUMBER(OFFSET('Sanitation Data'!$H$4,0,10*ROW('Sanitation Data'!H148))),'Data Summary'!DE154="Yes"),100-OFFSET('Sanitation Data'!$H$4,0,10*ROW('Sanitation Data'!H148)),NA())</f>
        <v>#N/A</v>
      </c>
      <c r="AQ154" s="92" t="e">
        <f ca="true">+IF(AND(ISNUMBER(OFFSET('Sanitation Data'!$H$6,0,10*ROW('Sanitation Data'!H148))),'Data Summary'!DF154="Yes"),OFFSET('Sanitation Data'!$H$6,0,10*ROW('Sanitation Data'!H148)),NA())</f>
        <v>#N/A</v>
      </c>
      <c r="AR154" s="92" t="e">
        <f ca="true">+IF(AND(ISNUMBER(OFFSET('Sanitation Data'!$H$10,0,10*ROW('Sanitation Data'!H148))),'Data Summary'!DG154="Yes"),OFFSET('Sanitation Data'!$H$10,0,10*ROW('Sanitation Data'!H148)),NA())</f>
        <v>#N/A</v>
      </c>
      <c r="AS154" s="92" t="e">
        <f ca="true">+IF(AND(ISNUMBER(OFFSET('Sanitation Data'!$H$11,0,10*ROW('Sanitation Data'!H148))),'Data Summary'!DH154="Yes"),OFFSET('Sanitation Data'!$H$11,0,10*ROW('Sanitation Data'!H148)),NA())</f>
        <v>#N/A</v>
      </c>
      <c r="AT154" s="92" t="e">
        <f ca="true">+IF(AND(ISNUMBER(OFFSET('Sanitation Data'!$H$12,0,10*ROW('Sanitation Data'!H148))),'Data Summary'!DI154="Yes"),OFFSET('Sanitation Data'!$H$12,0,10*ROW('Sanitation Data'!H148)),NA())</f>
        <v>#N/A</v>
      </c>
      <c r="AU154" s="92" t="e">
        <f ca="true">+IF(AND(ISNUMBER(OFFSET('Sanitation Data'!$I$4,0,10*ROW('Sanitation Data'!I148))),'Data Summary'!DJ154="Yes"),100-OFFSET('Sanitation Data'!$I$4,0,10*ROW('Sanitation Data'!I148)),NA())</f>
        <v>#N/A</v>
      </c>
      <c r="AV154" s="92" t="e">
        <f ca="true">+IF(AND(ISNUMBER(OFFSET('Sanitation Data'!$I$6,0,10*ROW('Sanitation Data'!I148))),'Data Summary'!DK154="Yes"),OFFSET('Sanitation Data'!$I$6,0,10*ROW('Sanitation Data'!I148)),NA())</f>
        <v>#N/A</v>
      </c>
      <c r="AW154" s="92" t="e">
        <f ca="true">+IF(AND(ISNUMBER(OFFSET('Sanitation Data'!$I$10,0,10*ROW('Sanitation Data'!I148))),'Data Summary'!DL154="Yes"),OFFSET('Sanitation Data'!$I$10,0,10*ROW('Sanitation Data'!I148)),NA())</f>
        <v>#N/A</v>
      </c>
      <c r="AX154" s="92" t="e">
        <f ca="true">+IF(AND(ISNUMBER(OFFSET('Sanitation Data'!$I$11,0,10*ROW('Sanitation Data'!I148))),'Data Summary'!DM154="Yes"),OFFSET('Sanitation Data'!$I$11,0,10*ROW('Sanitation Data'!I148)),NA())</f>
        <v>#N/A</v>
      </c>
      <c r="AY154" s="92" t="e">
        <f ca="true">+IF(AND(ISNUMBER(OFFSET('Sanitation Data'!$I$12,0,10*ROW('Sanitation Data'!I148))),'Data Summary'!DN154="Yes"),OFFSET('Sanitation Data'!$I$12,0,10*ROW('Sanitation Data'!I148)),NA())</f>
        <v>#N/A</v>
      </c>
      <c r="AZ154" s="93" t="e">
        <f ca="true">+IF(AND(ISNUMBER(OFFSET('Hygiene Data'!$D$5,0,10*ROW('Hygiene Data'!D148))),'Data Summary'!DO154="Yes"),OFFSET('Hygiene Data'!$D$5,0,10*ROW('Hygiene Data'!D148)),NA())</f>
        <v>#N/A</v>
      </c>
      <c r="BA154" s="93" t="e">
        <f ca="true">+IF(AND(ISNUMBER(OFFSET('Hygiene Data'!$D$7,0,10*ROW('Hygiene Data'!D148))),'Data Summary'!DP154="Yes"),OFFSET('Hygiene Data'!$D$7,0,10*ROW('Hygiene Data'!D148)),NA())</f>
        <v>#N/A</v>
      </c>
      <c r="BB154" s="93" t="e">
        <f ca="true">+IF(AND(ISNUMBER(OFFSET('Hygiene Data'!$D$9,0,10*ROW('Hygiene Data'!D148))),'Data Summary'!DQ154="Yes"),OFFSET('Hygiene Data'!$D$9,0,10*ROW('Hygiene Data'!D148)),NA())</f>
        <v>#N/A</v>
      </c>
      <c r="BC154" s="93" t="e">
        <f ca="true">+IF(AND(ISNUMBER(OFFSET('Hygiene Data'!$E$5,0,10*ROW('Hygiene Data'!E148))),'Data Summary'!DR154="Yes"),OFFSET('Hygiene Data'!$E$5,0,10*ROW('Hygiene Data'!E148)),NA())</f>
        <v>#N/A</v>
      </c>
      <c r="BD154" s="93" t="e">
        <f ca="true">+IF(AND(ISNUMBER(OFFSET('Hygiene Data'!$E$7,0,10*ROW('Hygiene Data'!E148))),'Data Summary'!DS154="Yes"),OFFSET('Hygiene Data'!$E$7,0,10*ROW('Hygiene Data'!E148)),NA())</f>
        <v>#N/A</v>
      </c>
      <c r="BE154" s="93" t="e">
        <f ca="true">+IF(AND(ISNUMBER(OFFSET('Hygiene Data'!$E$9,0,10*ROW('Hygiene Data'!E148))),'Data Summary'!DT154="Yes"),OFFSET('Hygiene Data'!$E$9,0,10*ROW('Hygiene Data'!E148)),NA())</f>
        <v>#N/A</v>
      </c>
      <c r="BF154" s="93" t="e">
        <f ca="true">+IF(AND(ISNUMBER(OFFSET('Hygiene Data'!$F$5,0,10*ROW('Hygiene Data'!F148))),'Data Summary'!DU154="Yes"),OFFSET('Hygiene Data'!$F$5,0,10*ROW('Hygiene Data'!F148)),NA())</f>
        <v>#N/A</v>
      </c>
      <c r="BG154" s="93" t="e">
        <f ca="true">+IF(AND(ISNUMBER(OFFSET('Hygiene Data'!$F$7,0,10*ROW('Hygiene Data'!F148))),'Data Summary'!DV154="Yes"),OFFSET('Hygiene Data'!$F$7,0,10*ROW('Hygiene Data'!F148)),NA())</f>
        <v>#N/A</v>
      </c>
      <c r="BH154" s="93" t="e">
        <f ca="true">+IF(AND(ISNUMBER(OFFSET('Hygiene Data'!$F$9,0,10*ROW('Hygiene Data'!F148))),'Data Summary'!DW154="Yes"),OFFSET('Hygiene Data'!$F$9,0,10*ROW('Hygiene Data'!F148)),NA())</f>
        <v>#N/A</v>
      </c>
      <c r="BI154" s="93" t="e">
        <f ca="true">+IF(AND(ISNUMBER(OFFSET('Hygiene Data'!$G$5,0,10*ROW('Hygiene Data'!G148))),'Data Summary'!DX154="Yes"),OFFSET('Hygiene Data'!$G$5,0,10*ROW('Hygiene Data'!G148)),NA())</f>
        <v>#N/A</v>
      </c>
      <c r="BJ154" s="93" t="e">
        <f ca="true">+IF(AND(ISNUMBER(OFFSET('Hygiene Data'!$G$7,0,10*ROW('Hygiene Data'!G148))),'Data Summary'!DY154="Yes"),OFFSET('Hygiene Data'!$G$7,0,10*ROW('Hygiene Data'!G148)),NA())</f>
        <v>#N/A</v>
      </c>
      <c r="BK154" s="93" t="e">
        <f ca="true">+IF(AND(ISNUMBER(OFFSET('Hygiene Data'!$G$9,0,10*ROW('Hygiene Data'!G148))),'Data Summary'!DZ154="Yes"),OFFSET('Hygiene Data'!$G$9,0,10*ROW('Hygiene Data'!G148)),NA())</f>
        <v>#N/A</v>
      </c>
      <c r="BL154" s="93" t="e">
        <f ca="true">+IF(AND(ISNUMBER(OFFSET('Hygiene Data'!$H$5,0,10*ROW('Hygiene Data'!H148))),'Data Summary'!EA154="Yes"),OFFSET('Hygiene Data'!$H$5,0,10*ROW('Hygiene Data'!H148)),NA())</f>
        <v>#N/A</v>
      </c>
      <c r="BM154" s="93" t="e">
        <f ca="true">+IF(AND(ISNUMBER(OFFSET('Hygiene Data'!$H$7,0,10*ROW('Hygiene Data'!H148))),'Data Summary'!EB154="Yes"),OFFSET('Hygiene Data'!$H$7,0,10*ROW('Hygiene Data'!H148)),NA())</f>
        <v>#N/A</v>
      </c>
      <c r="BN154" s="93" t="e">
        <f ca="true">+IF(AND(ISNUMBER(OFFSET('Hygiene Data'!$H$9,0,10*ROW('Hygiene Data'!H148))),'Data Summary'!EC154="Yes"),OFFSET('Hygiene Data'!$H$9,0,10*ROW('Hygiene Data'!H148)),NA())</f>
        <v>#N/A</v>
      </c>
      <c r="BO154" s="93" t="e">
        <f ca="true">+IF(AND(ISNUMBER(OFFSET('Hygiene Data'!$I$5,0,10*ROW('Hygiene Data'!I148))),'Data Summary'!ED154="Yes"),OFFSET('Hygiene Data'!$I$5,0,10*ROW('Hygiene Data'!I148)),NA())</f>
        <v>#N/A</v>
      </c>
      <c r="BP154" s="93" t="e">
        <f ca="true">+IF(AND(ISNUMBER(OFFSET('Hygiene Data'!$I$7,0,10*ROW('Hygiene Data'!I148))),'Data Summary'!EE154="Yes"),OFFSET('Hygiene Data'!$I$7,0,10*ROW('Hygiene Data'!I148)),NA())</f>
        <v>#N/A</v>
      </c>
      <c r="BQ154" s="93" t="e">
        <f ca="true">+IF(AND(ISNUMBER(OFFSET('Hygiene Data'!$I$9,0,10*ROW('Hygiene Data'!I148))),'Data Summary'!EF154="Yes"),OFFSET('Hygiene Data'!$I$9,0,10*ROW('Hygiene Data'!I148)),NA())</f>
        <v>#N/A</v>
      </c>
    </row>
    <row xmlns:x14ac="http://schemas.microsoft.com/office/spreadsheetml/2009/9/ac" r="155" x14ac:dyDescent="0.2">
      <c r="A155" s="329" t="e">
        <f ca="true">+RIGHT('Data Summary'!A155,LEN('Data Summary'!A155)-9)</f>
        <v>#VALUE!</v>
      </c>
      <c r="B155" s="35" t="str">
        <f ca="true">+IF(ISTEXT('Data Summary'!B155),'Data Summary'!B155,"")</f>
        <v/>
      </c>
      <c r="C155" s="328" t="e">
        <f ca="true">+VALUE('Data Summary'!C155)</f>
        <v>#VALUE!</v>
      </c>
      <c r="D155" s="91" t="e">
        <f ca="true">+IF(AND(ISNUMBER(OFFSET('Water Data'!$D$4,0,10*ROW('Water Data'!D149))),'Data Summary'!BS155="Yes"),100-OFFSET('Water Data'!$D$4,0,10*ROW('Water Data'!D149)),NA())</f>
        <v>#N/A</v>
      </c>
      <c r="E155" s="91" t="e">
        <f ca="true">+IF(AND(ISNUMBER(OFFSET('Water Data'!$D$6,0,10*ROW('Water Data'!D149))),'Data Summary'!BT155="Yes"),OFFSET('Water Data'!$D$6,0,10*ROW('Water Data'!D149)),NA())</f>
        <v>#N/A</v>
      </c>
      <c r="F155" s="91" t="e">
        <f ca="true">+IF(AND(ISNUMBER(OFFSET('Water Data'!$D$9,0,10*ROW('Water Data'!D149))),'Data Summary'!BU155="Yes"),OFFSET('Water Data'!$D$9,0,10*ROW('Water Data'!D149)),NA())</f>
        <v>#N/A</v>
      </c>
      <c r="G155" s="91" t="e">
        <f ca="true">+IF(AND(ISNUMBER(OFFSET('Water Data'!$E$4,0,10*ROW('Water Data'!E149))),'Data Summary'!BV155="Yes"),100-OFFSET('Water Data'!$E$4,0,10*ROW('Water Data'!E149)),NA())</f>
        <v>#N/A</v>
      </c>
      <c r="H155" s="91" t="e">
        <f ca="true">+IF(AND(ISNUMBER(OFFSET('Water Data'!$E$6,0,10*ROW('Water Data'!E149))),'Data Summary'!BW155="Yes"),OFFSET('Water Data'!$E$6,0,10*ROW('Water Data'!E149)),NA())</f>
        <v>#N/A</v>
      </c>
      <c r="I155" s="91" t="e">
        <f ca="true">+IF(AND(ISNUMBER(OFFSET('Water Data'!$E$9,0,10*ROW('Water Data'!E149))),'Data Summary'!BX155="Yes"),OFFSET('Water Data'!$E$9,0,10*ROW('Water Data'!E149)),NA())</f>
        <v>#N/A</v>
      </c>
      <c r="J155" s="91" t="e">
        <f ca="true">+IF(AND(ISNUMBER(OFFSET('Water Data'!$F$4,0,10*ROW('Water Data'!F149))),'Data Summary'!BY155="Yes"),100-OFFSET('Water Data'!$F$4,0,10*ROW('Water Data'!F149)),NA())</f>
        <v>#N/A</v>
      </c>
      <c r="K155" s="91" t="e">
        <f ca="true">+IF(AND(ISNUMBER(OFFSET('Water Data'!$F$6,0,10*ROW('Water Data'!F149))),'Data Summary'!BZ155="Yes"),OFFSET('Water Data'!$F$6,0,10*ROW('Water Data'!F149)),NA())</f>
        <v>#N/A</v>
      </c>
      <c r="L155" s="91" t="e">
        <f ca="true">+IF(AND(ISNUMBER(OFFSET('Water Data'!$F$9,0,10*ROW('Water Data'!F149))),'Data Summary'!CA155="Yes"),OFFSET('Water Data'!$F$9,0,10*ROW('Water Data'!F149)),NA())</f>
        <v>#N/A</v>
      </c>
      <c r="M155" s="91" t="e">
        <f ca="true">+IF(AND(ISNUMBER(OFFSET('Water Data'!$G$4,0,10*ROW('Water Data'!G149))),'Data Summary'!CB155="Yes"),100-OFFSET('Water Data'!$G$4,0,10*ROW('Water Data'!G149)),NA())</f>
        <v>#N/A</v>
      </c>
      <c r="N155" s="91" t="e">
        <f ca="true">+IF(AND(ISNUMBER(OFFSET('Water Data'!$G$6,0,10*ROW('Water Data'!G149))),'Data Summary'!CC155="Yes"),OFFSET('Water Data'!$G$6,0,10*ROW('Water Data'!G149)),NA())</f>
        <v>#N/A</v>
      </c>
      <c r="O155" s="91" t="e">
        <f ca="true">+IF(AND(ISNUMBER(OFFSET('Water Data'!$G$9,0,10*ROW('Water Data'!G149))),'Data Summary'!CD155="Yes"),OFFSET('Water Data'!$G$9,0,10*ROW('Water Data'!G149)),NA())</f>
        <v>#N/A</v>
      </c>
      <c r="P155" s="91" t="e">
        <f ca="true">+IF(AND(ISNUMBER(OFFSET('Water Data'!$H$4,0,10*ROW('Water Data'!H149))),'Data Summary'!CE155="Yes"),100-OFFSET('Water Data'!$H$4,0,10*ROW('Water Data'!H149)),NA())</f>
        <v>#N/A</v>
      </c>
      <c r="Q155" s="91" t="e">
        <f ca="true">+IF(AND(ISNUMBER(OFFSET('Water Data'!$H$6,0,10*ROW('Water Data'!H149))),'Data Summary'!CF155="Yes"),OFFSET('Water Data'!$H$6,0,10*ROW('Water Data'!H149)),NA())</f>
        <v>#N/A</v>
      </c>
      <c r="R155" s="91" t="e">
        <f ca="true">+IF(AND(ISNUMBER(OFFSET('Water Data'!$H$9,0,10*ROW('Water Data'!H149))),'Data Summary'!CG155="Yes"),OFFSET('Water Data'!$H$9,0,10*ROW('Water Data'!H149)),NA())</f>
        <v>#N/A</v>
      </c>
      <c r="S155" s="91" t="e">
        <f ca="true">+IF(AND(ISNUMBER(OFFSET('Water Data'!$I$4,0,10*ROW('Water Data'!I149))),'Data Summary'!CH155="Yes"),100-OFFSET('Water Data'!$I$4,0,10*ROW('Water Data'!I149)),NA())</f>
        <v>#N/A</v>
      </c>
      <c r="T155" s="91" t="e">
        <f ca="true">+IF(AND(ISNUMBER(OFFSET('Water Data'!$I$6,0,10*ROW('Water Data'!I149))),'Data Summary'!CI155="Yes"),OFFSET('Water Data'!$I$6,0,10*ROW('Water Data'!I149)),NA())</f>
        <v>#N/A</v>
      </c>
      <c r="U155" s="91" t="e">
        <f ca="true">+IF(AND(ISNUMBER(OFFSET('Water Data'!$I$9,0,10*ROW('Water Data'!I149))),'Data Summary'!CJ155="Yes"),OFFSET('Water Data'!$I$9,0,10*ROW('Water Data'!I149)),NA())</f>
        <v>#N/A</v>
      </c>
      <c r="V155" s="92" t="e">
        <f ca="true">+IF(AND(ISNUMBER(OFFSET('Sanitation Data'!$D$4,0,10*ROW('Sanitation Data'!D149))),'Data Summary'!CK155="Yes"),100-OFFSET('Sanitation Data'!$D$4,0,10*ROW('Sanitation Data'!D149)),NA())</f>
        <v>#N/A</v>
      </c>
      <c r="W155" s="92" t="e">
        <f ca="true">+IF(AND(ISNUMBER(OFFSET('Sanitation Data'!$D$6,0,10*ROW('Sanitation Data'!D149))),'Data Summary'!CL155="Yes"),OFFSET('Sanitation Data'!$D$6,0,10*ROW('Sanitation Data'!D149)),NA())</f>
        <v>#N/A</v>
      </c>
      <c r="X155" s="92" t="e">
        <f ca="true">+IF(AND(ISNUMBER(OFFSET('Sanitation Data'!$D$10,0,10*ROW('Sanitation Data'!D149))),'Data Summary'!CM155="Yes"),OFFSET('Sanitation Data'!$D$10,0,10*ROW('Sanitation Data'!D149)),NA())</f>
        <v>#N/A</v>
      </c>
      <c r="Y155" s="92" t="e">
        <f ca="true">+IF(AND(ISNUMBER(OFFSET('Sanitation Data'!$D$11,0,10*ROW('Sanitation Data'!D149))),'Data Summary'!CN155="Yes"),OFFSET('Sanitation Data'!$D$11,0,10*ROW('Sanitation Data'!D149)),NA())</f>
        <v>#N/A</v>
      </c>
      <c r="Z155" s="92" t="e">
        <f ca="true">+IF(AND(ISNUMBER(OFFSET('Sanitation Data'!$D$12,0,10*ROW('Sanitation Data'!D149))),'Data Summary'!CO155="Yes"),OFFSET('Sanitation Data'!$D$12,0,10*ROW('Sanitation Data'!D149)),NA())</f>
        <v>#N/A</v>
      </c>
      <c r="AA155" s="92" t="e">
        <f ca="true">+IF(AND(ISNUMBER(OFFSET('Sanitation Data'!$E$4,0,10*ROW('Sanitation Data'!E149))),'Data Summary'!CP155="Yes"),100-OFFSET('Sanitation Data'!$E$4,0,10*ROW('Sanitation Data'!E149)),NA())</f>
        <v>#N/A</v>
      </c>
      <c r="AB155" s="92" t="e">
        <f ca="true">+IF(AND(ISNUMBER(OFFSET('Sanitation Data'!$E$6,0,10*ROW('Sanitation Data'!E149))),'Data Summary'!CQ155="Yes"),OFFSET('Sanitation Data'!$E$6,0,10*ROW('Sanitation Data'!E149)),NA())</f>
        <v>#N/A</v>
      </c>
      <c r="AC155" s="92" t="e">
        <f ca="true">+IF(AND(ISNUMBER(OFFSET('Sanitation Data'!$E$10,0,10*ROW('Sanitation Data'!E149))),'Data Summary'!CR155="Yes"),OFFSET('Sanitation Data'!$E$10,0,10*ROW('Sanitation Data'!E149)),NA())</f>
        <v>#N/A</v>
      </c>
      <c r="AD155" s="92" t="e">
        <f ca="true">+IF(AND(ISNUMBER(OFFSET('Sanitation Data'!$E$11,0,10*ROW('Sanitation Data'!E149))),'Data Summary'!CS155="Yes"),OFFSET('Sanitation Data'!$E$11,0,10*ROW('Sanitation Data'!E149)),NA())</f>
        <v>#N/A</v>
      </c>
      <c r="AE155" s="92" t="e">
        <f ca="true">+IF(AND(ISNUMBER(OFFSET('Sanitation Data'!$E$12,0,10*ROW('Sanitation Data'!E149))),'Data Summary'!CT155="Yes"),OFFSET('Sanitation Data'!$E$12,0,10*ROW('Sanitation Data'!E149)),NA())</f>
        <v>#N/A</v>
      </c>
      <c r="AF155" s="92" t="e">
        <f ca="true">+IF(AND(ISNUMBER(OFFSET('Sanitation Data'!$F$4,0,10*ROW('Sanitation Data'!F149))),'Data Summary'!CU155="Yes"),100-OFFSET('Sanitation Data'!$F$4,0,10*ROW('Sanitation Data'!F149)),NA())</f>
        <v>#N/A</v>
      </c>
      <c r="AG155" s="92" t="e">
        <f ca="true">+IF(AND(ISNUMBER(OFFSET('Sanitation Data'!$F$6,0,10*ROW('Sanitation Data'!F149))),'Data Summary'!CV155="Yes"),OFFSET('Sanitation Data'!$F$6,0,10*ROW('Sanitation Data'!F149)),NA())</f>
        <v>#N/A</v>
      </c>
      <c r="AH155" s="92" t="e">
        <f ca="true">+IF(AND(ISNUMBER(OFFSET('Sanitation Data'!$F$10,0,10*ROW('Sanitation Data'!F149))),'Data Summary'!CW155="Yes"),OFFSET('Sanitation Data'!$F$10,0,10*ROW('Sanitation Data'!F149)),NA())</f>
        <v>#N/A</v>
      </c>
      <c r="AI155" s="92" t="e">
        <f ca="true">+IF(AND(ISNUMBER(OFFSET('Sanitation Data'!$F$11,0,10*ROW('Sanitation Data'!F149))),'Data Summary'!CX155="Yes"),OFFSET('Sanitation Data'!$F$11,0,10*ROW('Sanitation Data'!F149)),NA())</f>
        <v>#N/A</v>
      </c>
      <c r="AJ155" s="92" t="e">
        <f ca="true">+IF(AND(ISNUMBER(OFFSET('Sanitation Data'!$F$12,0,10*ROW('Sanitation Data'!F149))),'Data Summary'!CY155="Yes"),OFFSET('Sanitation Data'!$F$12,0,10*ROW('Sanitation Data'!F149)),NA())</f>
        <v>#N/A</v>
      </c>
      <c r="AK155" s="92" t="e">
        <f ca="true">+IF(AND(ISNUMBER(OFFSET('Sanitation Data'!$G$4,0,10*ROW('Sanitation Data'!G149))),'Data Summary'!CZ155="Yes"),100-OFFSET('Sanitation Data'!$G$4,0,10*ROW('Sanitation Data'!G149)),NA())</f>
        <v>#N/A</v>
      </c>
      <c r="AL155" s="92" t="e">
        <f ca="true">+IF(AND(ISNUMBER(OFFSET('Sanitation Data'!$G$6,0,10*ROW('Sanitation Data'!G149))),'Data Summary'!DA155="Yes"),OFFSET('Sanitation Data'!$G$6,0,10*ROW('Sanitation Data'!G149)),NA())</f>
        <v>#N/A</v>
      </c>
      <c r="AM155" s="92" t="e">
        <f ca="true">+IF(AND(ISNUMBER(OFFSET('Sanitation Data'!$G$10,0,10*ROW('Sanitation Data'!G149))),'Data Summary'!DB155="Yes"),OFFSET('Sanitation Data'!$G$10,0,10*ROW('Sanitation Data'!G149)),NA())</f>
        <v>#N/A</v>
      </c>
      <c r="AN155" s="92" t="e">
        <f ca="true">+IF(AND(ISNUMBER(OFFSET('Sanitation Data'!$G$11,0,10*ROW('Sanitation Data'!G149))),'Data Summary'!DC155="Yes"),OFFSET('Sanitation Data'!$G$11,0,10*ROW('Sanitation Data'!G149)),NA())</f>
        <v>#N/A</v>
      </c>
      <c r="AO155" s="92" t="e">
        <f ca="true">+IF(AND(ISNUMBER(OFFSET('Sanitation Data'!$G$12,0,10*ROW('Sanitation Data'!G149))),'Data Summary'!DD155="Yes"),OFFSET('Sanitation Data'!$G$12,0,10*ROW('Sanitation Data'!G149)),NA())</f>
        <v>#N/A</v>
      </c>
      <c r="AP155" s="92" t="e">
        <f ca="true">+IF(AND(ISNUMBER(OFFSET('Sanitation Data'!$H$4,0,10*ROW('Sanitation Data'!H149))),'Data Summary'!DE155="Yes"),100-OFFSET('Sanitation Data'!$H$4,0,10*ROW('Sanitation Data'!H149)),NA())</f>
        <v>#N/A</v>
      </c>
      <c r="AQ155" s="92" t="e">
        <f ca="true">+IF(AND(ISNUMBER(OFFSET('Sanitation Data'!$H$6,0,10*ROW('Sanitation Data'!H149))),'Data Summary'!DF155="Yes"),OFFSET('Sanitation Data'!$H$6,0,10*ROW('Sanitation Data'!H149)),NA())</f>
        <v>#N/A</v>
      </c>
      <c r="AR155" s="92" t="e">
        <f ca="true">+IF(AND(ISNUMBER(OFFSET('Sanitation Data'!$H$10,0,10*ROW('Sanitation Data'!H149))),'Data Summary'!DG155="Yes"),OFFSET('Sanitation Data'!$H$10,0,10*ROW('Sanitation Data'!H149)),NA())</f>
        <v>#N/A</v>
      </c>
      <c r="AS155" s="92" t="e">
        <f ca="true">+IF(AND(ISNUMBER(OFFSET('Sanitation Data'!$H$11,0,10*ROW('Sanitation Data'!H149))),'Data Summary'!DH155="Yes"),OFFSET('Sanitation Data'!$H$11,0,10*ROW('Sanitation Data'!H149)),NA())</f>
        <v>#N/A</v>
      </c>
      <c r="AT155" s="92" t="e">
        <f ca="true">+IF(AND(ISNUMBER(OFFSET('Sanitation Data'!$H$12,0,10*ROW('Sanitation Data'!H149))),'Data Summary'!DI155="Yes"),OFFSET('Sanitation Data'!$H$12,0,10*ROW('Sanitation Data'!H149)),NA())</f>
        <v>#N/A</v>
      </c>
      <c r="AU155" s="92" t="e">
        <f ca="true">+IF(AND(ISNUMBER(OFFSET('Sanitation Data'!$I$4,0,10*ROW('Sanitation Data'!I149))),'Data Summary'!DJ155="Yes"),100-OFFSET('Sanitation Data'!$I$4,0,10*ROW('Sanitation Data'!I149)),NA())</f>
        <v>#N/A</v>
      </c>
      <c r="AV155" s="92" t="e">
        <f ca="true">+IF(AND(ISNUMBER(OFFSET('Sanitation Data'!$I$6,0,10*ROW('Sanitation Data'!I149))),'Data Summary'!DK155="Yes"),OFFSET('Sanitation Data'!$I$6,0,10*ROW('Sanitation Data'!I149)),NA())</f>
        <v>#N/A</v>
      </c>
      <c r="AW155" s="92" t="e">
        <f ca="true">+IF(AND(ISNUMBER(OFFSET('Sanitation Data'!$I$10,0,10*ROW('Sanitation Data'!I149))),'Data Summary'!DL155="Yes"),OFFSET('Sanitation Data'!$I$10,0,10*ROW('Sanitation Data'!I149)),NA())</f>
        <v>#N/A</v>
      </c>
      <c r="AX155" s="92" t="e">
        <f ca="true">+IF(AND(ISNUMBER(OFFSET('Sanitation Data'!$I$11,0,10*ROW('Sanitation Data'!I149))),'Data Summary'!DM155="Yes"),OFFSET('Sanitation Data'!$I$11,0,10*ROW('Sanitation Data'!I149)),NA())</f>
        <v>#N/A</v>
      </c>
      <c r="AY155" s="92" t="e">
        <f ca="true">+IF(AND(ISNUMBER(OFFSET('Sanitation Data'!$I$12,0,10*ROW('Sanitation Data'!I149))),'Data Summary'!DN155="Yes"),OFFSET('Sanitation Data'!$I$12,0,10*ROW('Sanitation Data'!I149)),NA())</f>
        <v>#N/A</v>
      </c>
      <c r="AZ155" s="93" t="e">
        <f ca="true">+IF(AND(ISNUMBER(OFFSET('Hygiene Data'!$D$5,0,10*ROW('Hygiene Data'!D149))),'Data Summary'!DO155="Yes"),OFFSET('Hygiene Data'!$D$5,0,10*ROW('Hygiene Data'!D149)),NA())</f>
        <v>#N/A</v>
      </c>
      <c r="BA155" s="93" t="e">
        <f ca="true">+IF(AND(ISNUMBER(OFFSET('Hygiene Data'!$D$7,0,10*ROW('Hygiene Data'!D149))),'Data Summary'!DP155="Yes"),OFFSET('Hygiene Data'!$D$7,0,10*ROW('Hygiene Data'!D149)),NA())</f>
        <v>#N/A</v>
      </c>
      <c r="BB155" s="93" t="e">
        <f ca="true">+IF(AND(ISNUMBER(OFFSET('Hygiene Data'!$D$9,0,10*ROW('Hygiene Data'!D149))),'Data Summary'!DQ155="Yes"),OFFSET('Hygiene Data'!$D$9,0,10*ROW('Hygiene Data'!D149)),NA())</f>
        <v>#N/A</v>
      </c>
      <c r="BC155" s="93" t="e">
        <f ca="true">+IF(AND(ISNUMBER(OFFSET('Hygiene Data'!$E$5,0,10*ROW('Hygiene Data'!E149))),'Data Summary'!DR155="Yes"),OFFSET('Hygiene Data'!$E$5,0,10*ROW('Hygiene Data'!E149)),NA())</f>
        <v>#N/A</v>
      </c>
      <c r="BD155" s="93" t="e">
        <f ca="true">+IF(AND(ISNUMBER(OFFSET('Hygiene Data'!$E$7,0,10*ROW('Hygiene Data'!E149))),'Data Summary'!DS155="Yes"),OFFSET('Hygiene Data'!$E$7,0,10*ROW('Hygiene Data'!E149)),NA())</f>
        <v>#N/A</v>
      </c>
      <c r="BE155" s="93" t="e">
        <f ca="true">+IF(AND(ISNUMBER(OFFSET('Hygiene Data'!$E$9,0,10*ROW('Hygiene Data'!E149))),'Data Summary'!DT155="Yes"),OFFSET('Hygiene Data'!$E$9,0,10*ROW('Hygiene Data'!E149)),NA())</f>
        <v>#N/A</v>
      </c>
      <c r="BF155" s="93" t="e">
        <f ca="true">+IF(AND(ISNUMBER(OFFSET('Hygiene Data'!$F$5,0,10*ROW('Hygiene Data'!F149))),'Data Summary'!DU155="Yes"),OFFSET('Hygiene Data'!$F$5,0,10*ROW('Hygiene Data'!F149)),NA())</f>
        <v>#N/A</v>
      </c>
      <c r="BG155" s="93" t="e">
        <f ca="true">+IF(AND(ISNUMBER(OFFSET('Hygiene Data'!$F$7,0,10*ROW('Hygiene Data'!F149))),'Data Summary'!DV155="Yes"),OFFSET('Hygiene Data'!$F$7,0,10*ROW('Hygiene Data'!F149)),NA())</f>
        <v>#N/A</v>
      </c>
      <c r="BH155" s="93" t="e">
        <f ca="true">+IF(AND(ISNUMBER(OFFSET('Hygiene Data'!$F$9,0,10*ROW('Hygiene Data'!F149))),'Data Summary'!DW155="Yes"),OFFSET('Hygiene Data'!$F$9,0,10*ROW('Hygiene Data'!F149)),NA())</f>
        <v>#N/A</v>
      </c>
      <c r="BI155" s="93" t="e">
        <f ca="true">+IF(AND(ISNUMBER(OFFSET('Hygiene Data'!$G$5,0,10*ROW('Hygiene Data'!G149))),'Data Summary'!DX155="Yes"),OFFSET('Hygiene Data'!$G$5,0,10*ROW('Hygiene Data'!G149)),NA())</f>
        <v>#N/A</v>
      </c>
      <c r="BJ155" s="93" t="e">
        <f ca="true">+IF(AND(ISNUMBER(OFFSET('Hygiene Data'!$G$7,0,10*ROW('Hygiene Data'!G149))),'Data Summary'!DY155="Yes"),OFFSET('Hygiene Data'!$G$7,0,10*ROW('Hygiene Data'!G149)),NA())</f>
        <v>#N/A</v>
      </c>
      <c r="BK155" s="93" t="e">
        <f ca="true">+IF(AND(ISNUMBER(OFFSET('Hygiene Data'!$G$9,0,10*ROW('Hygiene Data'!G149))),'Data Summary'!DZ155="Yes"),OFFSET('Hygiene Data'!$G$9,0,10*ROW('Hygiene Data'!G149)),NA())</f>
        <v>#N/A</v>
      </c>
      <c r="BL155" s="93" t="e">
        <f ca="true">+IF(AND(ISNUMBER(OFFSET('Hygiene Data'!$H$5,0,10*ROW('Hygiene Data'!H149))),'Data Summary'!EA155="Yes"),OFFSET('Hygiene Data'!$H$5,0,10*ROW('Hygiene Data'!H149)),NA())</f>
        <v>#N/A</v>
      </c>
      <c r="BM155" s="93" t="e">
        <f ca="true">+IF(AND(ISNUMBER(OFFSET('Hygiene Data'!$H$7,0,10*ROW('Hygiene Data'!H149))),'Data Summary'!EB155="Yes"),OFFSET('Hygiene Data'!$H$7,0,10*ROW('Hygiene Data'!H149)),NA())</f>
        <v>#N/A</v>
      </c>
      <c r="BN155" s="93" t="e">
        <f ca="true">+IF(AND(ISNUMBER(OFFSET('Hygiene Data'!$H$9,0,10*ROW('Hygiene Data'!H149))),'Data Summary'!EC155="Yes"),OFFSET('Hygiene Data'!$H$9,0,10*ROW('Hygiene Data'!H149)),NA())</f>
        <v>#N/A</v>
      </c>
      <c r="BO155" s="93" t="e">
        <f ca="true">+IF(AND(ISNUMBER(OFFSET('Hygiene Data'!$I$5,0,10*ROW('Hygiene Data'!I149))),'Data Summary'!ED155="Yes"),OFFSET('Hygiene Data'!$I$5,0,10*ROW('Hygiene Data'!I149)),NA())</f>
        <v>#N/A</v>
      </c>
      <c r="BP155" s="93" t="e">
        <f ca="true">+IF(AND(ISNUMBER(OFFSET('Hygiene Data'!$I$7,0,10*ROW('Hygiene Data'!I149))),'Data Summary'!EE155="Yes"),OFFSET('Hygiene Data'!$I$7,0,10*ROW('Hygiene Data'!I149)),NA())</f>
        <v>#N/A</v>
      </c>
      <c r="BQ155" s="93" t="e">
        <f ca="true">+IF(AND(ISNUMBER(OFFSET('Hygiene Data'!$I$9,0,10*ROW('Hygiene Data'!I149))),'Data Summary'!EF155="Yes"),OFFSET('Hygiene Data'!$I$9,0,10*ROW('Hygiene Data'!I149)),NA())</f>
        <v>#N/A</v>
      </c>
    </row>
    <row xmlns:x14ac="http://schemas.microsoft.com/office/spreadsheetml/2009/9/ac" r="156" x14ac:dyDescent="0.2">
      <c r="A156" s="329" t="e">
        <f ca="true">+RIGHT('Data Summary'!A156,LEN('Data Summary'!A156)-9)</f>
        <v>#VALUE!</v>
      </c>
      <c r="B156" s="35" t="str">
        <f ca="true">+IF(ISTEXT('Data Summary'!B156),'Data Summary'!B156,"")</f>
        <v/>
      </c>
      <c r="C156" s="328" t="e">
        <f ca="true">+VALUE('Data Summary'!C156)</f>
        <v>#VALUE!</v>
      </c>
      <c r="D156" s="91" t="e">
        <f ca="true">+IF(AND(ISNUMBER(OFFSET('Water Data'!$D$4,0,10*ROW('Water Data'!D150))),'Data Summary'!BS156="Yes"),100-OFFSET('Water Data'!$D$4,0,10*ROW('Water Data'!D150)),NA())</f>
        <v>#N/A</v>
      </c>
      <c r="E156" s="91" t="e">
        <f ca="true">+IF(AND(ISNUMBER(OFFSET('Water Data'!$D$6,0,10*ROW('Water Data'!D150))),'Data Summary'!BT156="Yes"),OFFSET('Water Data'!$D$6,0,10*ROW('Water Data'!D150)),NA())</f>
        <v>#N/A</v>
      </c>
      <c r="F156" s="91" t="e">
        <f ca="true">+IF(AND(ISNUMBER(OFFSET('Water Data'!$D$9,0,10*ROW('Water Data'!D150))),'Data Summary'!BU156="Yes"),OFFSET('Water Data'!$D$9,0,10*ROW('Water Data'!D150)),NA())</f>
        <v>#N/A</v>
      </c>
      <c r="G156" s="91" t="e">
        <f ca="true">+IF(AND(ISNUMBER(OFFSET('Water Data'!$E$4,0,10*ROW('Water Data'!E150))),'Data Summary'!BV156="Yes"),100-OFFSET('Water Data'!$E$4,0,10*ROW('Water Data'!E150)),NA())</f>
        <v>#N/A</v>
      </c>
      <c r="H156" s="91" t="e">
        <f ca="true">+IF(AND(ISNUMBER(OFFSET('Water Data'!$E$6,0,10*ROW('Water Data'!E150))),'Data Summary'!BW156="Yes"),OFFSET('Water Data'!$E$6,0,10*ROW('Water Data'!E150)),NA())</f>
        <v>#N/A</v>
      </c>
      <c r="I156" s="91" t="e">
        <f ca="true">+IF(AND(ISNUMBER(OFFSET('Water Data'!$E$9,0,10*ROW('Water Data'!E150))),'Data Summary'!BX156="Yes"),OFFSET('Water Data'!$E$9,0,10*ROW('Water Data'!E150)),NA())</f>
        <v>#N/A</v>
      </c>
      <c r="J156" s="91" t="e">
        <f ca="true">+IF(AND(ISNUMBER(OFFSET('Water Data'!$F$4,0,10*ROW('Water Data'!F150))),'Data Summary'!BY156="Yes"),100-OFFSET('Water Data'!$F$4,0,10*ROW('Water Data'!F150)),NA())</f>
        <v>#N/A</v>
      </c>
      <c r="K156" s="91" t="e">
        <f ca="true">+IF(AND(ISNUMBER(OFFSET('Water Data'!$F$6,0,10*ROW('Water Data'!F150))),'Data Summary'!BZ156="Yes"),OFFSET('Water Data'!$F$6,0,10*ROW('Water Data'!F150)),NA())</f>
        <v>#N/A</v>
      </c>
      <c r="L156" s="91" t="e">
        <f ca="true">+IF(AND(ISNUMBER(OFFSET('Water Data'!$F$9,0,10*ROW('Water Data'!F150))),'Data Summary'!CA156="Yes"),OFFSET('Water Data'!$F$9,0,10*ROW('Water Data'!F150)),NA())</f>
        <v>#N/A</v>
      </c>
      <c r="M156" s="91" t="e">
        <f ca="true">+IF(AND(ISNUMBER(OFFSET('Water Data'!$G$4,0,10*ROW('Water Data'!G150))),'Data Summary'!CB156="Yes"),100-OFFSET('Water Data'!$G$4,0,10*ROW('Water Data'!G150)),NA())</f>
        <v>#N/A</v>
      </c>
      <c r="N156" s="91" t="e">
        <f ca="true">+IF(AND(ISNUMBER(OFFSET('Water Data'!$G$6,0,10*ROW('Water Data'!G150))),'Data Summary'!CC156="Yes"),OFFSET('Water Data'!$G$6,0,10*ROW('Water Data'!G150)),NA())</f>
        <v>#N/A</v>
      </c>
      <c r="O156" s="91" t="e">
        <f ca="true">+IF(AND(ISNUMBER(OFFSET('Water Data'!$G$9,0,10*ROW('Water Data'!G150))),'Data Summary'!CD156="Yes"),OFFSET('Water Data'!$G$9,0,10*ROW('Water Data'!G150)),NA())</f>
        <v>#N/A</v>
      </c>
      <c r="P156" s="91" t="e">
        <f ca="true">+IF(AND(ISNUMBER(OFFSET('Water Data'!$H$4,0,10*ROW('Water Data'!H150))),'Data Summary'!CE156="Yes"),100-OFFSET('Water Data'!$H$4,0,10*ROW('Water Data'!H150)),NA())</f>
        <v>#N/A</v>
      </c>
      <c r="Q156" s="91" t="e">
        <f ca="true">+IF(AND(ISNUMBER(OFFSET('Water Data'!$H$6,0,10*ROW('Water Data'!H150))),'Data Summary'!CF156="Yes"),OFFSET('Water Data'!$H$6,0,10*ROW('Water Data'!H150)),NA())</f>
        <v>#N/A</v>
      </c>
      <c r="R156" s="91" t="e">
        <f ca="true">+IF(AND(ISNUMBER(OFFSET('Water Data'!$H$9,0,10*ROW('Water Data'!H150))),'Data Summary'!CG156="Yes"),OFFSET('Water Data'!$H$9,0,10*ROW('Water Data'!H150)),NA())</f>
        <v>#N/A</v>
      </c>
      <c r="S156" s="91" t="e">
        <f ca="true">+IF(AND(ISNUMBER(OFFSET('Water Data'!$I$4,0,10*ROW('Water Data'!I150))),'Data Summary'!CH156="Yes"),100-OFFSET('Water Data'!$I$4,0,10*ROW('Water Data'!I150)),NA())</f>
        <v>#N/A</v>
      </c>
      <c r="T156" s="91" t="e">
        <f ca="true">+IF(AND(ISNUMBER(OFFSET('Water Data'!$I$6,0,10*ROW('Water Data'!I150))),'Data Summary'!CI156="Yes"),OFFSET('Water Data'!$I$6,0,10*ROW('Water Data'!I150)),NA())</f>
        <v>#N/A</v>
      </c>
      <c r="U156" s="91" t="e">
        <f ca="true">+IF(AND(ISNUMBER(OFFSET('Water Data'!$I$9,0,10*ROW('Water Data'!I150))),'Data Summary'!CJ156="Yes"),OFFSET('Water Data'!$I$9,0,10*ROW('Water Data'!I150)),NA())</f>
        <v>#N/A</v>
      </c>
      <c r="V156" s="92" t="e">
        <f ca="true">+IF(AND(ISNUMBER(OFFSET('Sanitation Data'!$D$4,0,10*ROW('Sanitation Data'!D150))),'Data Summary'!CK156="Yes"),100-OFFSET('Sanitation Data'!$D$4,0,10*ROW('Sanitation Data'!D150)),NA())</f>
        <v>#N/A</v>
      </c>
      <c r="W156" s="92" t="e">
        <f ca="true">+IF(AND(ISNUMBER(OFFSET('Sanitation Data'!$D$6,0,10*ROW('Sanitation Data'!D150))),'Data Summary'!CL156="Yes"),OFFSET('Sanitation Data'!$D$6,0,10*ROW('Sanitation Data'!D150)),NA())</f>
        <v>#N/A</v>
      </c>
      <c r="X156" s="92" t="e">
        <f ca="true">+IF(AND(ISNUMBER(OFFSET('Sanitation Data'!$D$10,0,10*ROW('Sanitation Data'!D150))),'Data Summary'!CM156="Yes"),OFFSET('Sanitation Data'!$D$10,0,10*ROW('Sanitation Data'!D150)),NA())</f>
        <v>#N/A</v>
      </c>
      <c r="Y156" s="92" t="e">
        <f ca="true">+IF(AND(ISNUMBER(OFFSET('Sanitation Data'!$D$11,0,10*ROW('Sanitation Data'!D150))),'Data Summary'!CN156="Yes"),OFFSET('Sanitation Data'!$D$11,0,10*ROW('Sanitation Data'!D150)),NA())</f>
        <v>#N/A</v>
      </c>
      <c r="Z156" s="92" t="e">
        <f ca="true">+IF(AND(ISNUMBER(OFFSET('Sanitation Data'!$D$12,0,10*ROW('Sanitation Data'!D150))),'Data Summary'!CO156="Yes"),OFFSET('Sanitation Data'!$D$12,0,10*ROW('Sanitation Data'!D150)),NA())</f>
        <v>#N/A</v>
      </c>
      <c r="AA156" s="92" t="e">
        <f ca="true">+IF(AND(ISNUMBER(OFFSET('Sanitation Data'!$E$4,0,10*ROW('Sanitation Data'!E150))),'Data Summary'!CP156="Yes"),100-OFFSET('Sanitation Data'!$E$4,0,10*ROW('Sanitation Data'!E150)),NA())</f>
        <v>#N/A</v>
      </c>
      <c r="AB156" s="92" t="e">
        <f ca="true">+IF(AND(ISNUMBER(OFFSET('Sanitation Data'!$E$6,0,10*ROW('Sanitation Data'!E150))),'Data Summary'!CQ156="Yes"),OFFSET('Sanitation Data'!$E$6,0,10*ROW('Sanitation Data'!E150)),NA())</f>
        <v>#N/A</v>
      </c>
      <c r="AC156" s="92" t="e">
        <f ca="true">+IF(AND(ISNUMBER(OFFSET('Sanitation Data'!$E$10,0,10*ROW('Sanitation Data'!E150))),'Data Summary'!CR156="Yes"),OFFSET('Sanitation Data'!$E$10,0,10*ROW('Sanitation Data'!E150)),NA())</f>
        <v>#N/A</v>
      </c>
      <c r="AD156" s="92" t="e">
        <f ca="true">+IF(AND(ISNUMBER(OFFSET('Sanitation Data'!$E$11,0,10*ROW('Sanitation Data'!E150))),'Data Summary'!CS156="Yes"),OFFSET('Sanitation Data'!$E$11,0,10*ROW('Sanitation Data'!E150)),NA())</f>
        <v>#N/A</v>
      </c>
      <c r="AE156" s="92" t="e">
        <f ca="true">+IF(AND(ISNUMBER(OFFSET('Sanitation Data'!$E$12,0,10*ROW('Sanitation Data'!E150))),'Data Summary'!CT156="Yes"),OFFSET('Sanitation Data'!$E$12,0,10*ROW('Sanitation Data'!E150)),NA())</f>
        <v>#N/A</v>
      </c>
      <c r="AF156" s="92" t="e">
        <f ca="true">+IF(AND(ISNUMBER(OFFSET('Sanitation Data'!$F$4,0,10*ROW('Sanitation Data'!F150))),'Data Summary'!CU156="Yes"),100-OFFSET('Sanitation Data'!$F$4,0,10*ROW('Sanitation Data'!F150)),NA())</f>
        <v>#N/A</v>
      </c>
      <c r="AG156" s="92" t="e">
        <f ca="true">+IF(AND(ISNUMBER(OFFSET('Sanitation Data'!$F$6,0,10*ROW('Sanitation Data'!F150))),'Data Summary'!CV156="Yes"),OFFSET('Sanitation Data'!$F$6,0,10*ROW('Sanitation Data'!F150)),NA())</f>
        <v>#N/A</v>
      </c>
      <c r="AH156" s="92" t="e">
        <f ca="true">+IF(AND(ISNUMBER(OFFSET('Sanitation Data'!$F$10,0,10*ROW('Sanitation Data'!F150))),'Data Summary'!CW156="Yes"),OFFSET('Sanitation Data'!$F$10,0,10*ROW('Sanitation Data'!F150)),NA())</f>
        <v>#N/A</v>
      </c>
      <c r="AI156" s="92" t="e">
        <f ca="true">+IF(AND(ISNUMBER(OFFSET('Sanitation Data'!$F$11,0,10*ROW('Sanitation Data'!F150))),'Data Summary'!CX156="Yes"),OFFSET('Sanitation Data'!$F$11,0,10*ROW('Sanitation Data'!F150)),NA())</f>
        <v>#N/A</v>
      </c>
      <c r="AJ156" s="92" t="e">
        <f ca="true">+IF(AND(ISNUMBER(OFFSET('Sanitation Data'!$F$12,0,10*ROW('Sanitation Data'!F150))),'Data Summary'!CY156="Yes"),OFFSET('Sanitation Data'!$F$12,0,10*ROW('Sanitation Data'!F150)),NA())</f>
        <v>#N/A</v>
      </c>
      <c r="AK156" s="92" t="e">
        <f ca="true">+IF(AND(ISNUMBER(OFFSET('Sanitation Data'!$G$4,0,10*ROW('Sanitation Data'!G150))),'Data Summary'!CZ156="Yes"),100-OFFSET('Sanitation Data'!$G$4,0,10*ROW('Sanitation Data'!G150)),NA())</f>
        <v>#N/A</v>
      </c>
      <c r="AL156" s="92" t="e">
        <f ca="true">+IF(AND(ISNUMBER(OFFSET('Sanitation Data'!$G$6,0,10*ROW('Sanitation Data'!G150))),'Data Summary'!DA156="Yes"),OFFSET('Sanitation Data'!$G$6,0,10*ROW('Sanitation Data'!G150)),NA())</f>
        <v>#N/A</v>
      </c>
      <c r="AM156" s="92" t="e">
        <f ca="true">+IF(AND(ISNUMBER(OFFSET('Sanitation Data'!$G$10,0,10*ROW('Sanitation Data'!G150))),'Data Summary'!DB156="Yes"),OFFSET('Sanitation Data'!$G$10,0,10*ROW('Sanitation Data'!G150)),NA())</f>
        <v>#N/A</v>
      </c>
      <c r="AN156" s="92" t="e">
        <f ca="true">+IF(AND(ISNUMBER(OFFSET('Sanitation Data'!$G$11,0,10*ROW('Sanitation Data'!G150))),'Data Summary'!DC156="Yes"),OFFSET('Sanitation Data'!$G$11,0,10*ROW('Sanitation Data'!G150)),NA())</f>
        <v>#N/A</v>
      </c>
      <c r="AO156" s="92" t="e">
        <f ca="true">+IF(AND(ISNUMBER(OFFSET('Sanitation Data'!$G$12,0,10*ROW('Sanitation Data'!G150))),'Data Summary'!DD156="Yes"),OFFSET('Sanitation Data'!$G$12,0,10*ROW('Sanitation Data'!G150)),NA())</f>
        <v>#N/A</v>
      </c>
      <c r="AP156" s="92" t="e">
        <f ca="true">+IF(AND(ISNUMBER(OFFSET('Sanitation Data'!$H$4,0,10*ROW('Sanitation Data'!H150))),'Data Summary'!DE156="Yes"),100-OFFSET('Sanitation Data'!$H$4,0,10*ROW('Sanitation Data'!H150)),NA())</f>
        <v>#N/A</v>
      </c>
      <c r="AQ156" s="92" t="e">
        <f ca="true">+IF(AND(ISNUMBER(OFFSET('Sanitation Data'!$H$6,0,10*ROW('Sanitation Data'!H150))),'Data Summary'!DF156="Yes"),OFFSET('Sanitation Data'!$H$6,0,10*ROW('Sanitation Data'!H150)),NA())</f>
        <v>#N/A</v>
      </c>
      <c r="AR156" s="92" t="e">
        <f ca="true">+IF(AND(ISNUMBER(OFFSET('Sanitation Data'!$H$10,0,10*ROW('Sanitation Data'!H150))),'Data Summary'!DG156="Yes"),OFFSET('Sanitation Data'!$H$10,0,10*ROW('Sanitation Data'!H150)),NA())</f>
        <v>#N/A</v>
      </c>
      <c r="AS156" s="92" t="e">
        <f ca="true">+IF(AND(ISNUMBER(OFFSET('Sanitation Data'!$H$11,0,10*ROW('Sanitation Data'!H150))),'Data Summary'!DH156="Yes"),OFFSET('Sanitation Data'!$H$11,0,10*ROW('Sanitation Data'!H150)),NA())</f>
        <v>#N/A</v>
      </c>
      <c r="AT156" s="92" t="e">
        <f ca="true">+IF(AND(ISNUMBER(OFFSET('Sanitation Data'!$H$12,0,10*ROW('Sanitation Data'!H150))),'Data Summary'!DI156="Yes"),OFFSET('Sanitation Data'!$H$12,0,10*ROW('Sanitation Data'!H150)),NA())</f>
        <v>#N/A</v>
      </c>
      <c r="AU156" s="92" t="e">
        <f ca="true">+IF(AND(ISNUMBER(OFFSET('Sanitation Data'!$I$4,0,10*ROW('Sanitation Data'!I150))),'Data Summary'!DJ156="Yes"),100-OFFSET('Sanitation Data'!$I$4,0,10*ROW('Sanitation Data'!I150)),NA())</f>
        <v>#N/A</v>
      </c>
      <c r="AV156" s="92" t="e">
        <f ca="true">+IF(AND(ISNUMBER(OFFSET('Sanitation Data'!$I$6,0,10*ROW('Sanitation Data'!I150))),'Data Summary'!DK156="Yes"),OFFSET('Sanitation Data'!$I$6,0,10*ROW('Sanitation Data'!I150)),NA())</f>
        <v>#N/A</v>
      </c>
      <c r="AW156" s="92" t="e">
        <f ca="true">+IF(AND(ISNUMBER(OFFSET('Sanitation Data'!$I$10,0,10*ROW('Sanitation Data'!I150))),'Data Summary'!DL156="Yes"),OFFSET('Sanitation Data'!$I$10,0,10*ROW('Sanitation Data'!I150)),NA())</f>
        <v>#N/A</v>
      </c>
      <c r="AX156" s="92" t="e">
        <f ca="true">+IF(AND(ISNUMBER(OFFSET('Sanitation Data'!$I$11,0,10*ROW('Sanitation Data'!I150))),'Data Summary'!DM156="Yes"),OFFSET('Sanitation Data'!$I$11,0,10*ROW('Sanitation Data'!I150)),NA())</f>
        <v>#N/A</v>
      </c>
      <c r="AY156" s="92" t="e">
        <f ca="true">+IF(AND(ISNUMBER(OFFSET('Sanitation Data'!$I$12,0,10*ROW('Sanitation Data'!I150))),'Data Summary'!DN156="Yes"),OFFSET('Sanitation Data'!$I$12,0,10*ROW('Sanitation Data'!I150)),NA())</f>
        <v>#N/A</v>
      </c>
      <c r="AZ156" s="93" t="e">
        <f ca="true">+IF(AND(ISNUMBER(OFFSET('Hygiene Data'!$D$5,0,10*ROW('Hygiene Data'!D150))),'Data Summary'!DO156="Yes"),OFFSET('Hygiene Data'!$D$5,0,10*ROW('Hygiene Data'!D150)),NA())</f>
        <v>#N/A</v>
      </c>
      <c r="BA156" s="93" t="e">
        <f ca="true">+IF(AND(ISNUMBER(OFFSET('Hygiene Data'!$D$7,0,10*ROW('Hygiene Data'!D150))),'Data Summary'!DP156="Yes"),OFFSET('Hygiene Data'!$D$7,0,10*ROW('Hygiene Data'!D150)),NA())</f>
        <v>#N/A</v>
      </c>
      <c r="BB156" s="93" t="e">
        <f ca="true">+IF(AND(ISNUMBER(OFFSET('Hygiene Data'!$D$9,0,10*ROW('Hygiene Data'!D150))),'Data Summary'!DQ156="Yes"),OFFSET('Hygiene Data'!$D$9,0,10*ROW('Hygiene Data'!D150)),NA())</f>
        <v>#N/A</v>
      </c>
      <c r="BC156" s="93" t="e">
        <f ca="true">+IF(AND(ISNUMBER(OFFSET('Hygiene Data'!$E$5,0,10*ROW('Hygiene Data'!E150))),'Data Summary'!DR156="Yes"),OFFSET('Hygiene Data'!$E$5,0,10*ROW('Hygiene Data'!E150)),NA())</f>
        <v>#N/A</v>
      </c>
      <c r="BD156" s="93" t="e">
        <f ca="true">+IF(AND(ISNUMBER(OFFSET('Hygiene Data'!$E$7,0,10*ROW('Hygiene Data'!E150))),'Data Summary'!DS156="Yes"),OFFSET('Hygiene Data'!$E$7,0,10*ROW('Hygiene Data'!E150)),NA())</f>
        <v>#N/A</v>
      </c>
      <c r="BE156" s="93" t="e">
        <f ca="true">+IF(AND(ISNUMBER(OFFSET('Hygiene Data'!$E$9,0,10*ROW('Hygiene Data'!E150))),'Data Summary'!DT156="Yes"),OFFSET('Hygiene Data'!$E$9,0,10*ROW('Hygiene Data'!E150)),NA())</f>
        <v>#N/A</v>
      </c>
      <c r="BF156" s="93" t="e">
        <f ca="true">+IF(AND(ISNUMBER(OFFSET('Hygiene Data'!$F$5,0,10*ROW('Hygiene Data'!F150))),'Data Summary'!DU156="Yes"),OFFSET('Hygiene Data'!$F$5,0,10*ROW('Hygiene Data'!F150)),NA())</f>
        <v>#N/A</v>
      </c>
      <c r="BG156" s="93" t="e">
        <f ca="true">+IF(AND(ISNUMBER(OFFSET('Hygiene Data'!$F$7,0,10*ROW('Hygiene Data'!F150))),'Data Summary'!DV156="Yes"),OFFSET('Hygiene Data'!$F$7,0,10*ROW('Hygiene Data'!F150)),NA())</f>
        <v>#N/A</v>
      </c>
      <c r="BH156" s="93" t="e">
        <f ca="true">+IF(AND(ISNUMBER(OFFSET('Hygiene Data'!$F$9,0,10*ROW('Hygiene Data'!F150))),'Data Summary'!DW156="Yes"),OFFSET('Hygiene Data'!$F$9,0,10*ROW('Hygiene Data'!F150)),NA())</f>
        <v>#N/A</v>
      </c>
      <c r="BI156" s="93" t="e">
        <f ca="true">+IF(AND(ISNUMBER(OFFSET('Hygiene Data'!$G$5,0,10*ROW('Hygiene Data'!G150))),'Data Summary'!DX156="Yes"),OFFSET('Hygiene Data'!$G$5,0,10*ROW('Hygiene Data'!G150)),NA())</f>
        <v>#N/A</v>
      </c>
      <c r="BJ156" s="93" t="e">
        <f ca="true">+IF(AND(ISNUMBER(OFFSET('Hygiene Data'!$G$7,0,10*ROW('Hygiene Data'!G150))),'Data Summary'!DY156="Yes"),OFFSET('Hygiene Data'!$G$7,0,10*ROW('Hygiene Data'!G150)),NA())</f>
        <v>#N/A</v>
      </c>
      <c r="BK156" s="93" t="e">
        <f ca="true">+IF(AND(ISNUMBER(OFFSET('Hygiene Data'!$G$9,0,10*ROW('Hygiene Data'!G150))),'Data Summary'!DZ156="Yes"),OFFSET('Hygiene Data'!$G$9,0,10*ROW('Hygiene Data'!G150)),NA())</f>
        <v>#N/A</v>
      </c>
      <c r="BL156" s="93" t="e">
        <f ca="true">+IF(AND(ISNUMBER(OFFSET('Hygiene Data'!$H$5,0,10*ROW('Hygiene Data'!H150))),'Data Summary'!EA156="Yes"),OFFSET('Hygiene Data'!$H$5,0,10*ROW('Hygiene Data'!H150)),NA())</f>
        <v>#N/A</v>
      </c>
      <c r="BM156" s="93" t="e">
        <f ca="true">+IF(AND(ISNUMBER(OFFSET('Hygiene Data'!$H$7,0,10*ROW('Hygiene Data'!H150))),'Data Summary'!EB156="Yes"),OFFSET('Hygiene Data'!$H$7,0,10*ROW('Hygiene Data'!H150)),NA())</f>
        <v>#N/A</v>
      </c>
      <c r="BN156" s="93" t="e">
        <f ca="true">+IF(AND(ISNUMBER(OFFSET('Hygiene Data'!$H$9,0,10*ROW('Hygiene Data'!H150))),'Data Summary'!EC156="Yes"),OFFSET('Hygiene Data'!$H$9,0,10*ROW('Hygiene Data'!H150)),NA())</f>
        <v>#N/A</v>
      </c>
      <c r="BO156" s="93" t="e">
        <f ca="true">+IF(AND(ISNUMBER(OFFSET('Hygiene Data'!$I$5,0,10*ROW('Hygiene Data'!I150))),'Data Summary'!ED156="Yes"),OFFSET('Hygiene Data'!$I$5,0,10*ROW('Hygiene Data'!I150)),NA())</f>
        <v>#N/A</v>
      </c>
      <c r="BP156" s="93" t="e">
        <f ca="true">+IF(AND(ISNUMBER(OFFSET('Hygiene Data'!$I$7,0,10*ROW('Hygiene Data'!I150))),'Data Summary'!EE156="Yes"),OFFSET('Hygiene Data'!$I$7,0,10*ROW('Hygiene Data'!I150)),NA())</f>
        <v>#N/A</v>
      </c>
      <c r="BQ156" s="93" t="e">
        <f ca="true">+IF(AND(ISNUMBER(OFFSET('Hygiene Data'!$I$9,0,10*ROW('Hygiene Data'!I150))),'Data Summary'!EF156="Yes"),OFFSET('Hygiene Data'!$I$9,0,10*ROW('Hygiene Data'!I150)),NA())</f>
        <v>#N/A</v>
      </c>
    </row>
    <row xmlns:x14ac="http://schemas.microsoft.com/office/spreadsheetml/2009/9/ac" r="157" x14ac:dyDescent="0.2">
      <c r="A157" s="329" t="e">
        <f ca="true">+RIGHT('Data Summary'!A157,LEN('Data Summary'!A157)-9)</f>
        <v>#VALUE!</v>
      </c>
      <c r="B157" s="35" t="str">
        <f ca="true">+IF(ISTEXT('Data Summary'!B157),'Data Summary'!B157,"")</f>
        <v/>
      </c>
      <c r="C157" s="328" t="e">
        <f ca="true">+VALUE('Data Summary'!C157)</f>
        <v>#VALUE!</v>
      </c>
      <c r="D157" s="91" t="e">
        <f ca="true">+IF(AND(ISNUMBER(OFFSET('Water Data'!$D$4,0,10*ROW('Water Data'!D151))),'Data Summary'!BS157="Yes"),100-OFFSET('Water Data'!$D$4,0,10*ROW('Water Data'!D151)),NA())</f>
        <v>#N/A</v>
      </c>
      <c r="E157" s="91" t="e">
        <f ca="true">+IF(AND(ISNUMBER(OFFSET('Water Data'!$D$6,0,10*ROW('Water Data'!D151))),'Data Summary'!BT157="Yes"),OFFSET('Water Data'!$D$6,0,10*ROW('Water Data'!D151)),NA())</f>
        <v>#N/A</v>
      </c>
      <c r="F157" s="91" t="e">
        <f ca="true">+IF(AND(ISNUMBER(OFFSET('Water Data'!$D$9,0,10*ROW('Water Data'!D151))),'Data Summary'!BU157="Yes"),OFFSET('Water Data'!$D$9,0,10*ROW('Water Data'!D151)),NA())</f>
        <v>#N/A</v>
      </c>
      <c r="G157" s="91" t="e">
        <f ca="true">+IF(AND(ISNUMBER(OFFSET('Water Data'!$E$4,0,10*ROW('Water Data'!E151))),'Data Summary'!BV157="Yes"),100-OFFSET('Water Data'!$E$4,0,10*ROW('Water Data'!E151)),NA())</f>
        <v>#N/A</v>
      </c>
      <c r="H157" s="91" t="e">
        <f ca="true">+IF(AND(ISNUMBER(OFFSET('Water Data'!$E$6,0,10*ROW('Water Data'!E151))),'Data Summary'!BW157="Yes"),OFFSET('Water Data'!$E$6,0,10*ROW('Water Data'!E151)),NA())</f>
        <v>#N/A</v>
      </c>
      <c r="I157" s="91" t="e">
        <f ca="true">+IF(AND(ISNUMBER(OFFSET('Water Data'!$E$9,0,10*ROW('Water Data'!E151))),'Data Summary'!BX157="Yes"),OFFSET('Water Data'!$E$9,0,10*ROW('Water Data'!E151)),NA())</f>
        <v>#N/A</v>
      </c>
      <c r="J157" s="91" t="e">
        <f ca="true">+IF(AND(ISNUMBER(OFFSET('Water Data'!$F$4,0,10*ROW('Water Data'!F151))),'Data Summary'!BY157="Yes"),100-OFFSET('Water Data'!$F$4,0,10*ROW('Water Data'!F151)),NA())</f>
        <v>#N/A</v>
      </c>
      <c r="K157" s="91" t="e">
        <f ca="true">+IF(AND(ISNUMBER(OFFSET('Water Data'!$F$6,0,10*ROW('Water Data'!F151))),'Data Summary'!BZ157="Yes"),OFFSET('Water Data'!$F$6,0,10*ROW('Water Data'!F151)),NA())</f>
        <v>#N/A</v>
      </c>
      <c r="L157" s="91" t="e">
        <f ca="true">+IF(AND(ISNUMBER(OFFSET('Water Data'!$F$9,0,10*ROW('Water Data'!F151))),'Data Summary'!CA157="Yes"),OFFSET('Water Data'!$F$9,0,10*ROW('Water Data'!F151)),NA())</f>
        <v>#N/A</v>
      </c>
      <c r="M157" s="91" t="e">
        <f ca="true">+IF(AND(ISNUMBER(OFFSET('Water Data'!$G$4,0,10*ROW('Water Data'!G151))),'Data Summary'!CB157="Yes"),100-OFFSET('Water Data'!$G$4,0,10*ROW('Water Data'!G151)),NA())</f>
        <v>#N/A</v>
      </c>
      <c r="N157" s="91" t="e">
        <f ca="true">+IF(AND(ISNUMBER(OFFSET('Water Data'!$G$6,0,10*ROW('Water Data'!G151))),'Data Summary'!CC157="Yes"),OFFSET('Water Data'!$G$6,0,10*ROW('Water Data'!G151)),NA())</f>
        <v>#N/A</v>
      </c>
      <c r="O157" s="91" t="e">
        <f ca="true">+IF(AND(ISNUMBER(OFFSET('Water Data'!$G$9,0,10*ROW('Water Data'!G151))),'Data Summary'!CD157="Yes"),OFFSET('Water Data'!$G$9,0,10*ROW('Water Data'!G151)),NA())</f>
        <v>#N/A</v>
      </c>
      <c r="P157" s="91" t="e">
        <f ca="true">+IF(AND(ISNUMBER(OFFSET('Water Data'!$H$4,0,10*ROW('Water Data'!H151))),'Data Summary'!CE157="Yes"),100-OFFSET('Water Data'!$H$4,0,10*ROW('Water Data'!H151)),NA())</f>
        <v>#N/A</v>
      </c>
      <c r="Q157" s="91" t="e">
        <f ca="true">+IF(AND(ISNUMBER(OFFSET('Water Data'!$H$6,0,10*ROW('Water Data'!H151))),'Data Summary'!CF157="Yes"),OFFSET('Water Data'!$H$6,0,10*ROW('Water Data'!H151)),NA())</f>
        <v>#N/A</v>
      </c>
      <c r="R157" s="91" t="e">
        <f ca="true">+IF(AND(ISNUMBER(OFFSET('Water Data'!$H$9,0,10*ROW('Water Data'!H151))),'Data Summary'!CG157="Yes"),OFFSET('Water Data'!$H$9,0,10*ROW('Water Data'!H151)),NA())</f>
        <v>#N/A</v>
      </c>
      <c r="S157" s="91" t="e">
        <f ca="true">+IF(AND(ISNUMBER(OFFSET('Water Data'!$I$4,0,10*ROW('Water Data'!I151))),'Data Summary'!CH157="Yes"),100-OFFSET('Water Data'!$I$4,0,10*ROW('Water Data'!I151)),NA())</f>
        <v>#N/A</v>
      </c>
      <c r="T157" s="91" t="e">
        <f ca="true">+IF(AND(ISNUMBER(OFFSET('Water Data'!$I$6,0,10*ROW('Water Data'!I151))),'Data Summary'!CI157="Yes"),OFFSET('Water Data'!$I$6,0,10*ROW('Water Data'!I151)),NA())</f>
        <v>#N/A</v>
      </c>
      <c r="U157" s="91" t="e">
        <f ca="true">+IF(AND(ISNUMBER(OFFSET('Water Data'!$I$9,0,10*ROW('Water Data'!I151))),'Data Summary'!CJ157="Yes"),OFFSET('Water Data'!$I$9,0,10*ROW('Water Data'!I151)),NA())</f>
        <v>#N/A</v>
      </c>
      <c r="V157" s="92" t="e">
        <f ca="true">+IF(AND(ISNUMBER(OFFSET('Sanitation Data'!$D$4,0,10*ROW('Sanitation Data'!D151))),'Data Summary'!CK157="Yes"),100-OFFSET('Sanitation Data'!$D$4,0,10*ROW('Sanitation Data'!D151)),NA())</f>
        <v>#N/A</v>
      </c>
      <c r="W157" s="92" t="e">
        <f ca="true">+IF(AND(ISNUMBER(OFFSET('Sanitation Data'!$D$6,0,10*ROW('Sanitation Data'!D151))),'Data Summary'!CL157="Yes"),OFFSET('Sanitation Data'!$D$6,0,10*ROW('Sanitation Data'!D151)),NA())</f>
        <v>#N/A</v>
      </c>
      <c r="X157" s="92" t="e">
        <f ca="true">+IF(AND(ISNUMBER(OFFSET('Sanitation Data'!$D$10,0,10*ROW('Sanitation Data'!D151))),'Data Summary'!CM157="Yes"),OFFSET('Sanitation Data'!$D$10,0,10*ROW('Sanitation Data'!D151)),NA())</f>
        <v>#N/A</v>
      </c>
      <c r="Y157" s="92" t="e">
        <f ca="true">+IF(AND(ISNUMBER(OFFSET('Sanitation Data'!$D$11,0,10*ROW('Sanitation Data'!D151))),'Data Summary'!CN157="Yes"),OFFSET('Sanitation Data'!$D$11,0,10*ROW('Sanitation Data'!D151)),NA())</f>
        <v>#N/A</v>
      </c>
      <c r="Z157" s="92" t="e">
        <f ca="true">+IF(AND(ISNUMBER(OFFSET('Sanitation Data'!$D$12,0,10*ROW('Sanitation Data'!D151))),'Data Summary'!CO157="Yes"),OFFSET('Sanitation Data'!$D$12,0,10*ROW('Sanitation Data'!D151)),NA())</f>
        <v>#N/A</v>
      </c>
      <c r="AA157" s="92" t="e">
        <f ca="true">+IF(AND(ISNUMBER(OFFSET('Sanitation Data'!$E$4,0,10*ROW('Sanitation Data'!E151))),'Data Summary'!CP157="Yes"),100-OFFSET('Sanitation Data'!$E$4,0,10*ROW('Sanitation Data'!E151)),NA())</f>
        <v>#N/A</v>
      </c>
      <c r="AB157" s="92" t="e">
        <f ca="true">+IF(AND(ISNUMBER(OFFSET('Sanitation Data'!$E$6,0,10*ROW('Sanitation Data'!E151))),'Data Summary'!CQ157="Yes"),OFFSET('Sanitation Data'!$E$6,0,10*ROW('Sanitation Data'!E151)),NA())</f>
        <v>#N/A</v>
      </c>
      <c r="AC157" s="92" t="e">
        <f ca="true">+IF(AND(ISNUMBER(OFFSET('Sanitation Data'!$E$10,0,10*ROW('Sanitation Data'!E151))),'Data Summary'!CR157="Yes"),OFFSET('Sanitation Data'!$E$10,0,10*ROW('Sanitation Data'!E151)),NA())</f>
        <v>#N/A</v>
      </c>
      <c r="AD157" s="92" t="e">
        <f ca="true">+IF(AND(ISNUMBER(OFFSET('Sanitation Data'!$E$11,0,10*ROW('Sanitation Data'!E151))),'Data Summary'!CS157="Yes"),OFFSET('Sanitation Data'!$E$11,0,10*ROW('Sanitation Data'!E151)),NA())</f>
        <v>#N/A</v>
      </c>
      <c r="AE157" s="92" t="e">
        <f ca="true">+IF(AND(ISNUMBER(OFFSET('Sanitation Data'!$E$12,0,10*ROW('Sanitation Data'!E151))),'Data Summary'!CT157="Yes"),OFFSET('Sanitation Data'!$E$12,0,10*ROW('Sanitation Data'!E151)),NA())</f>
        <v>#N/A</v>
      </c>
      <c r="AF157" s="92" t="e">
        <f ca="true">+IF(AND(ISNUMBER(OFFSET('Sanitation Data'!$F$4,0,10*ROW('Sanitation Data'!F151))),'Data Summary'!CU157="Yes"),100-OFFSET('Sanitation Data'!$F$4,0,10*ROW('Sanitation Data'!F151)),NA())</f>
        <v>#N/A</v>
      </c>
      <c r="AG157" s="92" t="e">
        <f ca="true">+IF(AND(ISNUMBER(OFFSET('Sanitation Data'!$F$6,0,10*ROW('Sanitation Data'!F151))),'Data Summary'!CV157="Yes"),OFFSET('Sanitation Data'!$F$6,0,10*ROW('Sanitation Data'!F151)),NA())</f>
        <v>#N/A</v>
      </c>
      <c r="AH157" s="92" t="e">
        <f ca="true">+IF(AND(ISNUMBER(OFFSET('Sanitation Data'!$F$10,0,10*ROW('Sanitation Data'!F151))),'Data Summary'!CW157="Yes"),OFFSET('Sanitation Data'!$F$10,0,10*ROW('Sanitation Data'!F151)),NA())</f>
        <v>#N/A</v>
      </c>
      <c r="AI157" s="92" t="e">
        <f ca="true">+IF(AND(ISNUMBER(OFFSET('Sanitation Data'!$F$11,0,10*ROW('Sanitation Data'!F151))),'Data Summary'!CX157="Yes"),OFFSET('Sanitation Data'!$F$11,0,10*ROW('Sanitation Data'!F151)),NA())</f>
        <v>#N/A</v>
      </c>
      <c r="AJ157" s="92" t="e">
        <f ca="true">+IF(AND(ISNUMBER(OFFSET('Sanitation Data'!$F$12,0,10*ROW('Sanitation Data'!F151))),'Data Summary'!CY157="Yes"),OFFSET('Sanitation Data'!$F$12,0,10*ROW('Sanitation Data'!F151)),NA())</f>
        <v>#N/A</v>
      </c>
      <c r="AK157" s="92" t="e">
        <f ca="true">+IF(AND(ISNUMBER(OFFSET('Sanitation Data'!$G$4,0,10*ROW('Sanitation Data'!G151))),'Data Summary'!CZ157="Yes"),100-OFFSET('Sanitation Data'!$G$4,0,10*ROW('Sanitation Data'!G151)),NA())</f>
        <v>#N/A</v>
      </c>
      <c r="AL157" s="92" t="e">
        <f ca="true">+IF(AND(ISNUMBER(OFFSET('Sanitation Data'!$G$6,0,10*ROW('Sanitation Data'!G151))),'Data Summary'!DA157="Yes"),OFFSET('Sanitation Data'!$G$6,0,10*ROW('Sanitation Data'!G151)),NA())</f>
        <v>#N/A</v>
      </c>
      <c r="AM157" s="92" t="e">
        <f ca="true">+IF(AND(ISNUMBER(OFFSET('Sanitation Data'!$G$10,0,10*ROW('Sanitation Data'!G151))),'Data Summary'!DB157="Yes"),OFFSET('Sanitation Data'!$G$10,0,10*ROW('Sanitation Data'!G151)),NA())</f>
        <v>#N/A</v>
      </c>
      <c r="AN157" s="92" t="e">
        <f ca="true">+IF(AND(ISNUMBER(OFFSET('Sanitation Data'!$G$11,0,10*ROW('Sanitation Data'!G151))),'Data Summary'!DC157="Yes"),OFFSET('Sanitation Data'!$G$11,0,10*ROW('Sanitation Data'!G151)),NA())</f>
        <v>#N/A</v>
      </c>
      <c r="AO157" s="92" t="e">
        <f ca="true">+IF(AND(ISNUMBER(OFFSET('Sanitation Data'!$G$12,0,10*ROW('Sanitation Data'!G151))),'Data Summary'!DD157="Yes"),OFFSET('Sanitation Data'!$G$12,0,10*ROW('Sanitation Data'!G151)),NA())</f>
        <v>#N/A</v>
      </c>
      <c r="AP157" s="92" t="e">
        <f ca="true">+IF(AND(ISNUMBER(OFFSET('Sanitation Data'!$H$4,0,10*ROW('Sanitation Data'!H151))),'Data Summary'!DE157="Yes"),100-OFFSET('Sanitation Data'!$H$4,0,10*ROW('Sanitation Data'!H151)),NA())</f>
        <v>#N/A</v>
      </c>
      <c r="AQ157" s="92" t="e">
        <f ca="true">+IF(AND(ISNUMBER(OFFSET('Sanitation Data'!$H$6,0,10*ROW('Sanitation Data'!H151))),'Data Summary'!DF157="Yes"),OFFSET('Sanitation Data'!$H$6,0,10*ROW('Sanitation Data'!H151)),NA())</f>
        <v>#N/A</v>
      </c>
      <c r="AR157" s="92" t="e">
        <f ca="true">+IF(AND(ISNUMBER(OFFSET('Sanitation Data'!$H$10,0,10*ROW('Sanitation Data'!H151))),'Data Summary'!DG157="Yes"),OFFSET('Sanitation Data'!$H$10,0,10*ROW('Sanitation Data'!H151)),NA())</f>
        <v>#N/A</v>
      </c>
      <c r="AS157" s="92" t="e">
        <f ca="true">+IF(AND(ISNUMBER(OFFSET('Sanitation Data'!$H$11,0,10*ROW('Sanitation Data'!H151))),'Data Summary'!DH157="Yes"),OFFSET('Sanitation Data'!$H$11,0,10*ROW('Sanitation Data'!H151)),NA())</f>
        <v>#N/A</v>
      </c>
      <c r="AT157" s="92" t="e">
        <f ca="true">+IF(AND(ISNUMBER(OFFSET('Sanitation Data'!$H$12,0,10*ROW('Sanitation Data'!H151))),'Data Summary'!DI157="Yes"),OFFSET('Sanitation Data'!$H$12,0,10*ROW('Sanitation Data'!H151)),NA())</f>
        <v>#N/A</v>
      </c>
      <c r="AU157" s="92" t="e">
        <f ca="true">+IF(AND(ISNUMBER(OFFSET('Sanitation Data'!$I$4,0,10*ROW('Sanitation Data'!I151))),'Data Summary'!DJ157="Yes"),100-OFFSET('Sanitation Data'!$I$4,0,10*ROW('Sanitation Data'!I151)),NA())</f>
        <v>#N/A</v>
      </c>
      <c r="AV157" s="92" t="e">
        <f ca="true">+IF(AND(ISNUMBER(OFFSET('Sanitation Data'!$I$6,0,10*ROW('Sanitation Data'!I151))),'Data Summary'!DK157="Yes"),OFFSET('Sanitation Data'!$I$6,0,10*ROW('Sanitation Data'!I151)),NA())</f>
        <v>#N/A</v>
      </c>
      <c r="AW157" s="92" t="e">
        <f ca="true">+IF(AND(ISNUMBER(OFFSET('Sanitation Data'!$I$10,0,10*ROW('Sanitation Data'!I151))),'Data Summary'!DL157="Yes"),OFFSET('Sanitation Data'!$I$10,0,10*ROW('Sanitation Data'!I151)),NA())</f>
        <v>#N/A</v>
      </c>
      <c r="AX157" s="92" t="e">
        <f ca="true">+IF(AND(ISNUMBER(OFFSET('Sanitation Data'!$I$11,0,10*ROW('Sanitation Data'!I151))),'Data Summary'!DM157="Yes"),OFFSET('Sanitation Data'!$I$11,0,10*ROW('Sanitation Data'!I151)),NA())</f>
        <v>#N/A</v>
      </c>
      <c r="AY157" s="92" t="e">
        <f ca="true">+IF(AND(ISNUMBER(OFFSET('Sanitation Data'!$I$12,0,10*ROW('Sanitation Data'!I151))),'Data Summary'!DN157="Yes"),OFFSET('Sanitation Data'!$I$12,0,10*ROW('Sanitation Data'!I151)),NA())</f>
        <v>#N/A</v>
      </c>
      <c r="AZ157" s="93" t="e">
        <f ca="true">+IF(AND(ISNUMBER(OFFSET('Hygiene Data'!$D$5,0,10*ROW('Hygiene Data'!D151))),'Data Summary'!DO157="Yes"),OFFSET('Hygiene Data'!$D$5,0,10*ROW('Hygiene Data'!D151)),NA())</f>
        <v>#N/A</v>
      </c>
      <c r="BA157" s="93" t="e">
        <f ca="true">+IF(AND(ISNUMBER(OFFSET('Hygiene Data'!$D$7,0,10*ROW('Hygiene Data'!D151))),'Data Summary'!DP157="Yes"),OFFSET('Hygiene Data'!$D$7,0,10*ROW('Hygiene Data'!D151)),NA())</f>
        <v>#N/A</v>
      </c>
      <c r="BB157" s="93" t="e">
        <f ca="true">+IF(AND(ISNUMBER(OFFSET('Hygiene Data'!$D$9,0,10*ROW('Hygiene Data'!D151))),'Data Summary'!DQ157="Yes"),OFFSET('Hygiene Data'!$D$9,0,10*ROW('Hygiene Data'!D151)),NA())</f>
        <v>#N/A</v>
      </c>
      <c r="BC157" s="93" t="e">
        <f ca="true">+IF(AND(ISNUMBER(OFFSET('Hygiene Data'!$E$5,0,10*ROW('Hygiene Data'!E151))),'Data Summary'!DR157="Yes"),OFFSET('Hygiene Data'!$E$5,0,10*ROW('Hygiene Data'!E151)),NA())</f>
        <v>#N/A</v>
      </c>
      <c r="BD157" s="93" t="e">
        <f ca="true">+IF(AND(ISNUMBER(OFFSET('Hygiene Data'!$E$7,0,10*ROW('Hygiene Data'!E151))),'Data Summary'!DS157="Yes"),OFFSET('Hygiene Data'!$E$7,0,10*ROW('Hygiene Data'!E151)),NA())</f>
        <v>#N/A</v>
      </c>
      <c r="BE157" s="93" t="e">
        <f ca="true">+IF(AND(ISNUMBER(OFFSET('Hygiene Data'!$E$9,0,10*ROW('Hygiene Data'!E151))),'Data Summary'!DT157="Yes"),OFFSET('Hygiene Data'!$E$9,0,10*ROW('Hygiene Data'!E151)),NA())</f>
        <v>#N/A</v>
      </c>
      <c r="BF157" s="93" t="e">
        <f ca="true">+IF(AND(ISNUMBER(OFFSET('Hygiene Data'!$F$5,0,10*ROW('Hygiene Data'!F151))),'Data Summary'!DU157="Yes"),OFFSET('Hygiene Data'!$F$5,0,10*ROW('Hygiene Data'!F151)),NA())</f>
        <v>#N/A</v>
      </c>
      <c r="BG157" s="93" t="e">
        <f ca="true">+IF(AND(ISNUMBER(OFFSET('Hygiene Data'!$F$7,0,10*ROW('Hygiene Data'!F151))),'Data Summary'!DV157="Yes"),OFFSET('Hygiene Data'!$F$7,0,10*ROW('Hygiene Data'!F151)),NA())</f>
        <v>#N/A</v>
      </c>
      <c r="BH157" s="93" t="e">
        <f ca="true">+IF(AND(ISNUMBER(OFFSET('Hygiene Data'!$F$9,0,10*ROW('Hygiene Data'!F151))),'Data Summary'!DW157="Yes"),OFFSET('Hygiene Data'!$F$9,0,10*ROW('Hygiene Data'!F151)),NA())</f>
        <v>#N/A</v>
      </c>
      <c r="BI157" s="93" t="e">
        <f ca="true">+IF(AND(ISNUMBER(OFFSET('Hygiene Data'!$G$5,0,10*ROW('Hygiene Data'!G151))),'Data Summary'!DX157="Yes"),OFFSET('Hygiene Data'!$G$5,0,10*ROW('Hygiene Data'!G151)),NA())</f>
        <v>#N/A</v>
      </c>
      <c r="BJ157" s="93" t="e">
        <f ca="true">+IF(AND(ISNUMBER(OFFSET('Hygiene Data'!$G$7,0,10*ROW('Hygiene Data'!G151))),'Data Summary'!DY157="Yes"),OFFSET('Hygiene Data'!$G$7,0,10*ROW('Hygiene Data'!G151)),NA())</f>
        <v>#N/A</v>
      </c>
      <c r="BK157" s="93" t="e">
        <f ca="true">+IF(AND(ISNUMBER(OFFSET('Hygiene Data'!$G$9,0,10*ROW('Hygiene Data'!G151))),'Data Summary'!DZ157="Yes"),OFFSET('Hygiene Data'!$G$9,0,10*ROW('Hygiene Data'!G151)),NA())</f>
        <v>#N/A</v>
      </c>
      <c r="BL157" s="93" t="e">
        <f ca="true">+IF(AND(ISNUMBER(OFFSET('Hygiene Data'!$H$5,0,10*ROW('Hygiene Data'!H151))),'Data Summary'!EA157="Yes"),OFFSET('Hygiene Data'!$H$5,0,10*ROW('Hygiene Data'!H151)),NA())</f>
        <v>#N/A</v>
      </c>
      <c r="BM157" s="93" t="e">
        <f ca="true">+IF(AND(ISNUMBER(OFFSET('Hygiene Data'!$H$7,0,10*ROW('Hygiene Data'!H151))),'Data Summary'!EB157="Yes"),OFFSET('Hygiene Data'!$H$7,0,10*ROW('Hygiene Data'!H151)),NA())</f>
        <v>#N/A</v>
      </c>
      <c r="BN157" s="93" t="e">
        <f ca="true">+IF(AND(ISNUMBER(OFFSET('Hygiene Data'!$H$9,0,10*ROW('Hygiene Data'!H151))),'Data Summary'!EC157="Yes"),OFFSET('Hygiene Data'!$H$9,0,10*ROW('Hygiene Data'!H151)),NA())</f>
        <v>#N/A</v>
      </c>
      <c r="BO157" s="93" t="e">
        <f ca="true">+IF(AND(ISNUMBER(OFFSET('Hygiene Data'!$I$5,0,10*ROW('Hygiene Data'!I151))),'Data Summary'!ED157="Yes"),OFFSET('Hygiene Data'!$I$5,0,10*ROW('Hygiene Data'!I151)),NA())</f>
        <v>#N/A</v>
      </c>
      <c r="BP157" s="93" t="e">
        <f ca="true">+IF(AND(ISNUMBER(OFFSET('Hygiene Data'!$I$7,0,10*ROW('Hygiene Data'!I151))),'Data Summary'!EE157="Yes"),OFFSET('Hygiene Data'!$I$7,0,10*ROW('Hygiene Data'!I151)),NA())</f>
        <v>#N/A</v>
      </c>
      <c r="BQ157" s="93" t="e">
        <f ca="true">+IF(AND(ISNUMBER(OFFSET('Hygiene Data'!$I$9,0,10*ROW('Hygiene Data'!I151))),'Data Summary'!EF157="Yes"),OFFSET('Hygiene Data'!$I$9,0,10*ROW('Hygiene Data'!I151)),NA())</f>
        <v>#N/A</v>
      </c>
    </row>
    <row xmlns:x14ac="http://schemas.microsoft.com/office/spreadsheetml/2009/9/ac" r="158" x14ac:dyDescent="0.2">
      <c r="A158" s="329" t="e">
        <f ca="true">+RIGHT('Data Summary'!A158,LEN('Data Summary'!A158)-9)</f>
        <v>#VALUE!</v>
      </c>
      <c r="B158" s="35" t="str">
        <f ca="true">+IF(ISTEXT('Data Summary'!B158),'Data Summary'!B158,"")</f>
        <v/>
      </c>
      <c r="C158" s="328" t="e">
        <f ca="true">+VALUE('Data Summary'!C158)</f>
        <v>#VALUE!</v>
      </c>
      <c r="D158" s="91" t="e">
        <f ca="true">+IF(AND(ISNUMBER(OFFSET('Water Data'!$D$4,0,10*ROW('Water Data'!D152))),'Data Summary'!BS158="Yes"),100-OFFSET('Water Data'!$D$4,0,10*ROW('Water Data'!D152)),NA())</f>
        <v>#N/A</v>
      </c>
      <c r="E158" s="91" t="e">
        <f ca="true">+IF(AND(ISNUMBER(OFFSET('Water Data'!$D$6,0,10*ROW('Water Data'!D152))),'Data Summary'!BT158="Yes"),OFFSET('Water Data'!$D$6,0,10*ROW('Water Data'!D152)),NA())</f>
        <v>#N/A</v>
      </c>
      <c r="F158" s="91" t="e">
        <f ca="true">+IF(AND(ISNUMBER(OFFSET('Water Data'!$D$9,0,10*ROW('Water Data'!D152))),'Data Summary'!BU158="Yes"),OFFSET('Water Data'!$D$9,0,10*ROW('Water Data'!D152)),NA())</f>
        <v>#N/A</v>
      </c>
      <c r="G158" s="91" t="e">
        <f ca="true">+IF(AND(ISNUMBER(OFFSET('Water Data'!$E$4,0,10*ROW('Water Data'!E152))),'Data Summary'!BV158="Yes"),100-OFFSET('Water Data'!$E$4,0,10*ROW('Water Data'!E152)),NA())</f>
        <v>#N/A</v>
      </c>
      <c r="H158" s="91" t="e">
        <f ca="true">+IF(AND(ISNUMBER(OFFSET('Water Data'!$E$6,0,10*ROW('Water Data'!E152))),'Data Summary'!BW158="Yes"),OFFSET('Water Data'!$E$6,0,10*ROW('Water Data'!E152)),NA())</f>
        <v>#N/A</v>
      </c>
      <c r="I158" s="91" t="e">
        <f ca="true">+IF(AND(ISNUMBER(OFFSET('Water Data'!$E$9,0,10*ROW('Water Data'!E152))),'Data Summary'!BX158="Yes"),OFFSET('Water Data'!$E$9,0,10*ROW('Water Data'!E152)),NA())</f>
        <v>#N/A</v>
      </c>
      <c r="J158" s="91" t="e">
        <f ca="true">+IF(AND(ISNUMBER(OFFSET('Water Data'!$F$4,0,10*ROW('Water Data'!F152))),'Data Summary'!BY158="Yes"),100-OFFSET('Water Data'!$F$4,0,10*ROW('Water Data'!F152)),NA())</f>
        <v>#N/A</v>
      </c>
      <c r="K158" s="91" t="e">
        <f ca="true">+IF(AND(ISNUMBER(OFFSET('Water Data'!$F$6,0,10*ROW('Water Data'!F152))),'Data Summary'!BZ158="Yes"),OFFSET('Water Data'!$F$6,0,10*ROW('Water Data'!F152)),NA())</f>
        <v>#N/A</v>
      </c>
      <c r="L158" s="91" t="e">
        <f ca="true">+IF(AND(ISNUMBER(OFFSET('Water Data'!$F$9,0,10*ROW('Water Data'!F152))),'Data Summary'!CA158="Yes"),OFFSET('Water Data'!$F$9,0,10*ROW('Water Data'!F152)),NA())</f>
        <v>#N/A</v>
      </c>
      <c r="M158" s="91" t="e">
        <f ca="true">+IF(AND(ISNUMBER(OFFSET('Water Data'!$G$4,0,10*ROW('Water Data'!G152))),'Data Summary'!CB158="Yes"),100-OFFSET('Water Data'!$G$4,0,10*ROW('Water Data'!G152)),NA())</f>
        <v>#N/A</v>
      </c>
      <c r="N158" s="91" t="e">
        <f ca="true">+IF(AND(ISNUMBER(OFFSET('Water Data'!$G$6,0,10*ROW('Water Data'!G152))),'Data Summary'!CC158="Yes"),OFFSET('Water Data'!$G$6,0,10*ROW('Water Data'!G152)),NA())</f>
        <v>#N/A</v>
      </c>
      <c r="O158" s="91" t="e">
        <f ca="true">+IF(AND(ISNUMBER(OFFSET('Water Data'!$G$9,0,10*ROW('Water Data'!G152))),'Data Summary'!CD158="Yes"),OFFSET('Water Data'!$G$9,0,10*ROW('Water Data'!G152)),NA())</f>
        <v>#N/A</v>
      </c>
      <c r="P158" s="91" t="e">
        <f ca="true">+IF(AND(ISNUMBER(OFFSET('Water Data'!$H$4,0,10*ROW('Water Data'!H152))),'Data Summary'!CE158="Yes"),100-OFFSET('Water Data'!$H$4,0,10*ROW('Water Data'!H152)),NA())</f>
        <v>#N/A</v>
      </c>
      <c r="Q158" s="91" t="e">
        <f ca="true">+IF(AND(ISNUMBER(OFFSET('Water Data'!$H$6,0,10*ROW('Water Data'!H152))),'Data Summary'!CF158="Yes"),OFFSET('Water Data'!$H$6,0,10*ROW('Water Data'!H152)),NA())</f>
        <v>#N/A</v>
      </c>
      <c r="R158" s="91" t="e">
        <f ca="true">+IF(AND(ISNUMBER(OFFSET('Water Data'!$H$9,0,10*ROW('Water Data'!H152))),'Data Summary'!CG158="Yes"),OFFSET('Water Data'!$H$9,0,10*ROW('Water Data'!H152)),NA())</f>
        <v>#N/A</v>
      </c>
      <c r="S158" s="91" t="e">
        <f ca="true">+IF(AND(ISNUMBER(OFFSET('Water Data'!$I$4,0,10*ROW('Water Data'!I152))),'Data Summary'!CH158="Yes"),100-OFFSET('Water Data'!$I$4,0,10*ROW('Water Data'!I152)),NA())</f>
        <v>#N/A</v>
      </c>
      <c r="T158" s="91" t="e">
        <f ca="true">+IF(AND(ISNUMBER(OFFSET('Water Data'!$I$6,0,10*ROW('Water Data'!I152))),'Data Summary'!CI158="Yes"),OFFSET('Water Data'!$I$6,0,10*ROW('Water Data'!I152)),NA())</f>
        <v>#N/A</v>
      </c>
      <c r="U158" s="91" t="e">
        <f ca="true">+IF(AND(ISNUMBER(OFFSET('Water Data'!$I$9,0,10*ROW('Water Data'!I152))),'Data Summary'!CJ158="Yes"),OFFSET('Water Data'!$I$9,0,10*ROW('Water Data'!I152)),NA())</f>
        <v>#N/A</v>
      </c>
      <c r="V158" s="92" t="e">
        <f ca="true">+IF(AND(ISNUMBER(OFFSET('Sanitation Data'!$D$4,0,10*ROW('Sanitation Data'!D152))),'Data Summary'!CK158="Yes"),100-OFFSET('Sanitation Data'!$D$4,0,10*ROW('Sanitation Data'!D152)),NA())</f>
        <v>#N/A</v>
      </c>
      <c r="W158" s="92" t="e">
        <f ca="true">+IF(AND(ISNUMBER(OFFSET('Sanitation Data'!$D$6,0,10*ROW('Sanitation Data'!D152))),'Data Summary'!CL158="Yes"),OFFSET('Sanitation Data'!$D$6,0,10*ROW('Sanitation Data'!D152)),NA())</f>
        <v>#N/A</v>
      </c>
      <c r="X158" s="92" t="e">
        <f ca="true">+IF(AND(ISNUMBER(OFFSET('Sanitation Data'!$D$10,0,10*ROW('Sanitation Data'!D152))),'Data Summary'!CM158="Yes"),OFFSET('Sanitation Data'!$D$10,0,10*ROW('Sanitation Data'!D152)),NA())</f>
        <v>#N/A</v>
      </c>
      <c r="Y158" s="92" t="e">
        <f ca="true">+IF(AND(ISNUMBER(OFFSET('Sanitation Data'!$D$11,0,10*ROW('Sanitation Data'!D152))),'Data Summary'!CN158="Yes"),OFFSET('Sanitation Data'!$D$11,0,10*ROW('Sanitation Data'!D152)),NA())</f>
        <v>#N/A</v>
      </c>
      <c r="Z158" s="92" t="e">
        <f ca="true">+IF(AND(ISNUMBER(OFFSET('Sanitation Data'!$D$12,0,10*ROW('Sanitation Data'!D152))),'Data Summary'!CO158="Yes"),OFFSET('Sanitation Data'!$D$12,0,10*ROW('Sanitation Data'!D152)),NA())</f>
        <v>#N/A</v>
      </c>
      <c r="AA158" s="92" t="e">
        <f ca="true">+IF(AND(ISNUMBER(OFFSET('Sanitation Data'!$E$4,0,10*ROW('Sanitation Data'!E152))),'Data Summary'!CP158="Yes"),100-OFFSET('Sanitation Data'!$E$4,0,10*ROW('Sanitation Data'!E152)),NA())</f>
        <v>#N/A</v>
      </c>
      <c r="AB158" s="92" t="e">
        <f ca="true">+IF(AND(ISNUMBER(OFFSET('Sanitation Data'!$E$6,0,10*ROW('Sanitation Data'!E152))),'Data Summary'!CQ158="Yes"),OFFSET('Sanitation Data'!$E$6,0,10*ROW('Sanitation Data'!E152)),NA())</f>
        <v>#N/A</v>
      </c>
      <c r="AC158" s="92" t="e">
        <f ca="true">+IF(AND(ISNUMBER(OFFSET('Sanitation Data'!$E$10,0,10*ROW('Sanitation Data'!E152))),'Data Summary'!CR158="Yes"),OFFSET('Sanitation Data'!$E$10,0,10*ROW('Sanitation Data'!E152)),NA())</f>
        <v>#N/A</v>
      </c>
      <c r="AD158" s="92" t="e">
        <f ca="true">+IF(AND(ISNUMBER(OFFSET('Sanitation Data'!$E$11,0,10*ROW('Sanitation Data'!E152))),'Data Summary'!CS158="Yes"),OFFSET('Sanitation Data'!$E$11,0,10*ROW('Sanitation Data'!E152)),NA())</f>
        <v>#N/A</v>
      </c>
      <c r="AE158" s="92" t="e">
        <f ca="true">+IF(AND(ISNUMBER(OFFSET('Sanitation Data'!$E$12,0,10*ROW('Sanitation Data'!E152))),'Data Summary'!CT158="Yes"),OFFSET('Sanitation Data'!$E$12,0,10*ROW('Sanitation Data'!E152)),NA())</f>
        <v>#N/A</v>
      </c>
      <c r="AF158" s="92" t="e">
        <f ca="true">+IF(AND(ISNUMBER(OFFSET('Sanitation Data'!$F$4,0,10*ROW('Sanitation Data'!F152))),'Data Summary'!CU158="Yes"),100-OFFSET('Sanitation Data'!$F$4,0,10*ROW('Sanitation Data'!F152)),NA())</f>
        <v>#N/A</v>
      </c>
      <c r="AG158" s="92" t="e">
        <f ca="true">+IF(AND(ISNUMBER(OFFSET('Sanitation Data'!$F$6,0,10*ROW('Sanitation Data'!F152))),'Data Summary'!CV158="Yes"),OFFSET('Sanitation Data'!$F$6,0,10*ROW('Sanitation Data'!F152)),NA())</f>
        <v>#N/A</v>
      </c>
      <c r="AH158" s="92" t="e">
        <f ca="true">+IF(AND(ISNUMBER(OFFSET('Sanitation Data'!$F$10,0,10*ROW('Sanitation Data'!F152))),'Data Summary'!CW158="Yes"),OFFSET('Sanitation Data'!$F$10,0,10*ROW('Sanitation Data'!F152)),NA())</f>
        <v>#N/A</v>
      </c>
      <c r="AI158" s="92" t="e">
        <f ca="true">+IF(AND(ISNUMBER(OFFSET('Sanitation Data'!$F$11,0,10*ROW('Sanitation Data'!F152))),'Data Summary'!CX158="Yes"),OFFSET('Sanitation Data'!$F$11,0,10*ROW('Sanitation Data'!F152)),NA())</f>
        <v>#N/A</v>
      </c>
      <c r="AJ158" s="92" t="e">
        <f ca="true">+IF(AND(ISNUMBER(OFFSET('Sanitation Data'!$F$12,0,10*ROW('Sanitation Data'!F152))),'Data Summary'!CY158="Yes"),OFFSET('Sanitation Data'!$F$12,0,10*ROW('Sanitation Data'!F152)),NA())</f>
        <v>#N/A</v>
      </c>
      <c r="AK158" s="92" t="e">
        <f ca="true">+IF(AND(ISNUMBER(OFFSET('Sanitation Data'!$G$4,0,10*ROW('Sanitation Data'!G152))),'Data Summary'!CZ158="Yes"),100-OFFSET('Sanitation Data'!$G$4,0,10*ROW('Sanitation Data'!G152)),NA())</f>
        <v>#N/A</v>
      </c>
      <c r="AL158" s="92" t="e">
        <f ca="true">+IF(AND(ISNUMBER(OFFSET('Sanitation Data'!$G$6,0,10*ROW('Sanitation Data'!G152))),'Data Summary'!DA158="Yes"),OFFSET('Sanitation Data'!$G$6,0,10*ROW('Sanitation Data'!G152)),NA())</f>
        <v>#N/A</v>
      </c>
      <c r="AM158" s="92" t="e">
        <f ca="true">+IF(AND(ISNUMBER(OFFSET('Sanitation Data'!$G$10,0,10*ROW('Sanitation Data'!G152))),'Data Summary'!DB158="Yes"),OFFSET('Sanitation Data'!$G$10,0,10*ROW('Sanitation Data'!G152)),NA())</f>
        <v>#N/A</v>
      </c>
      <c r="AN158" s="92" t="e">
        <f ca="true">+IF(AND(ISNUMBER(OFFSET('Sanitation Data'!$G$11,0,10*ROW('Sanitation Data'!G152))),'Data Summary'!DC158="Yes"),OFFSET('Sanitation Data'!$G$11,0,10*ROW('Sanitation Data'!G152)),NA())</f>
        <v>#N/A</v>
      </c>
      <c r="AO158" s="92" t="e">
        <f ca="true">+IF(AND(ISNUMBER(OFFSET('Sanitation Data'!$G$12,0,10*ROW('Sanitation Data'!G152))),'Data Summary'!DD158="Yes"),OFFSET('Sanitation Data'!$G$12,0,10*ROW('Sanitation Data'!G152)),NA())</f>
        <v>#N/A</v>
      </c>
      <c r="AP158" s="92" t="e">
        <f ca="true">+IF(AND(ISNUMBER(OFFSET('Sanitation Data'!$H$4,0,10*ROW('Sanitation Data'!H152))),'Data Summary'!DE158="Yes"),100-OFFSET('Sanitation Data'!$H$4,0,10*ROW('Sanitation Data'!H152)),NA())</f>
        <v>#N/A</v>
      </c>
      <c r="AQ158" s="92" t="e">
        <f ca="true">+IF(AND(ISNUMBER(OFFSET('Sanitation Data'!$H$6,0,10*ROW('Sanitation Data'!H152))),'Data Summary'!DF158="Yes"),OFFSET('Sanitation Data'!$H$6,0,10*ROW('Sanitation Data'!H152)),NA())</f>
        <v>#N/A</v>
      </c>
      <c r="AR158" s="92" t="e">
        <f ca="true">+IF(AND(ISNUMBER(OFFSET('Sanitation Data'!$H$10,0,10*ROW('Sanitation Data'!H152))),'Data Summary'!DG158="Yes"),OFFSET('Sanitation Data'!$H$10,0,10*ROW('Sanitation Data'!H152)),NA())</f>
        <v>#N/A</v>
      </c>
      <c r="AS158" s="92" t="e">
        <f ca="true">+IF(AND(ISNUMBER(OFFSET('Sanitation Data'!$H$11,0,10*ROW('Sanitation Data'!H152))),'Data Summary'!DH158="Yes"),OFFSET('Sanitation Data'!$H$11,0,10*ROW('Sanitation Data'!H152)),NA())</f>
        <v>#N/A</v>
      </c>
      <c r="AT158" s="92" t="e">
        <f ca="true">+IF(AND(ISNUMBER(OFFSET('Sanitation Data'!$H$12,0,10*ROW('Sanitation Data'!H152))),'Data Summary'!DI158="Yes"),OFFSET('Sanitation Data'!$H$12,0,10*ROW('Sanitation Data'!H152)),NA())</f>
        <v>#N/A</v>
      </c>
      <c r="AU158" s="92" t="e">
        <f ca="true">+IF(AND(ISNUMBER(OFFSET('Sanitation Data'!$I$4,0,10*ROW('Sanitation Data'!I152))),'Data Summary'!DJ158="Yes"),100-OFFSET('Sanitation Data'!$I$4,0,10*ROW('Sanitation Data'!I152)),NA())</f>
        <v>#N/A</v>
      </c>
      <c r="AV158" s="92" t="e">
        <f ca="true">+IF(AND(ISNUMBER(OFFSET('Sanitation Data'!$I$6,0,10*ROW('Sanitation Data'!I152))),'Data Summary'!DK158="Yes"),OFFSET('Sanitation Data'!$I$6,0,10*ROW('Sanitation Data'!I152)),NA())</f>
        <v>#N/A</v>
      </c>
      <c r="AW158" s="92" t="e">
        <f ca="true">+IF(AND(ISNUMBER(OFFSET('Sanitation Data'!$I$10,0,10*ROW('Sanitation Data'!I152))),'Data Summary'!DL158="Yes"),OFFSET('Sanitation Data'!$I$10,0,10*ROW('Sanitation Data'!I152)),NA())</f>
        <v>#N/A</v>
      </c>
      <c r="AX158" s="92" t="e">
        <f ca="true">+IF(AND(ISNUMBER(OFFSET('Sanitation Data'!$I$11,0,10*ROW('Sanitation Data'!I152))),'Data Summary'!DM158="Yes"),OFFSET('Sanitation Data'!$I$11,0,10*ROW('Sanitation Data'!I152)),NA())</f>
        <v>#N/A</v>
      </c>
      <c r="AY158" s="92" t="e">
        <f ca="true">+IF(AND(ISNUMBER(OFFSET('Sanitation Data'!$I$12,0,10*ROW('Sanitation Data'!I152))),'Data Summary'!DN158="Yes"),OFFSET('Sanitation Data'!$I$12,0,10*ROW('Sanitation Data'!I152)),NA())</f>
        <v>#N/A</v>
      </c>
      <c r="AZ158" s="93" t="e">
        <f ca="true">+IF(AND(ISNUMBER(OFFSET('Hygiene Data'!$D$5,0,10*ROW('Hygiene Data'!D152))),'Data Summary'!DO158="Yes"),OFFSET('Hygiene Data'!$D$5,0,10*ROW('Hygiene Data'!D152)),NA())</f>
        <v>#N/A</v>
      </c>
      <c r="BA158" s="93" t="e">
        <f ca="true">+IF(AND(ISNUMBER(OFFSET('Hygiene Data'!$D$7,0,10*ROW('Hygiene Data'!D152))),'Data Summary'!DP158="Yes"),OFFSET('Hygiene Data'!$D$7,0,10*ROW('Hygiene Data'!D152)),NA())</f>
        <v>#N/A</v>
      </c>
      <c r="BB158" s="93" t="e">
        <f ca="true">+IF(AND(ISNUMBER(OFFSET('Hygiene Data'!$D$9,0,10*ROW('Hygiene Data'!D152))),'Data Summary'!DQ158="Yes"),OFFSET('Hygiene Data'!$D$9,0,10*ROW('Hygiene Data'!D152)),NA())</f>
        <v>#N/A</v>
      </c>
      <c r="BC158" s="93" t="e">
        <f ca="true">+IF(AND(ISNUMBER(OFFSET('Hygiene Data'!$E$5,0,10*ROW('Hygiene Data'!E152))),'Data Summary'!DR158="Yes"),OFFSET('Hygiene Data'!$E$5,0,10*ROW('Hygiene Data'!E152)),NA())</f>
        <v>#N/A</v>
      </c>
      <c r="BD158" s="93" t="e">
        <f ca="true">+IF(AND(ISNUMBER(OFFSET('Hygiene Data'!$E$7,0,10*ROW('Hygiene Data'!E152))),'Data Summary'!DS158="Yes"),OFFSET('Hygiene Data'!$E$7,0,10*ROW('Hygiene Data'!E152)),NA())</f>
        <v>#N/A</v>
      </c>
      <c r="BE158" s="93" t="e">
        <f ca="true">+IF(AND(ISNUMBER(OFFSET('Hygiene Data'!$E$9,0,10*ROW('Hygiene Data'!E152))),'Data Summary'!DT158="Yes"),OFFSET('Hygiene Data'!$E$9,0,10*ROW('Hygiene Data'!E152)),NA())</f>
        <v>#N/A</v>
      </c>
      <c r="BF158" s="93" t="e">
        <f ca="true">+IF(AND(ISNUMBER(OFFSET('Hygiene Data'!$F$5,0,10*ROW('Hygiene Data'!F152))),'Data Summary'!DU158="Yes"),OFFSET('Hygiene Data'!$F$5,0,10*ROW('Hygiene Data'!F152)),NA())</f>
        <v>#N/A</v>
      </c>
      <c r="BG158" s="93" t="e">
        <f ca="true">+IF(AND(ISNUMBER(OFFSET('Hygiene Data'!$F$7,0,10*ROW('Hygiene Data'!F152))),'Data Summary'!DV158="Yes"),OFFSET('Hygiene Data'!$F$7,0,10*ROW('Hygiene Data'!F152)),NA())</f>
        <v>#N/A</v>
      </c>
      <c r="BH158" s="93" t="e">
        <f ca="true">+IF(AND(ISNUMBER(OFFSET('Hygiene Data'!$F$9,0,10*ROW('Hygiene Data'!F152))),'Data Summary'!DW158="Yes"),OFFSET('Hygiene Data'!$F$9,0,10*ROW('Hygiene Data'!F152)),NA())</f>
        <v>#N/A</v>
      </c>
      <c r="BI158" s="93" t="e">
        <f ca="true">+IF(AND(ISNUMBER(OFFSET('Hygiene Data'!$G$5,0,10*ROW('Hygiene Data'!G152))),'Data Summary'!DX158="Yes"),OFFSET('Hygiene Data'!$G$5,0,10*ROW('Hygiene Data'!G152)),NA())</f>
        <v>#N/A</v>
      </c>
      <c r="BJ158" s="93" t="e">
        <f ca="true">+IF(AND(ISNUMBER(OFFSET('Hygiene Data'!$G$7,0,10*ROW('Hygiene Data'!G152))),'Data Summary'!DY158="Yes"),OFFSET('Hygiene Data'!$G$7,0,10*ROW('Hygiene Data'!G152)),NA())</f>
        <v>#N/A</v>
      </c>
      <c r="BK158" s="93" t="e">
        <f ca="true">+IF(AND(ISNUMBER(OFFSET('Hygiene Data'!$G$9,0,10*ROW('Hygiene Data'!G152))),'Data Summary'!DZ158="Yes"),OFFSET('Hygiene Data'!$G$9,0,10*ROW('Hygiene Data'!G152)),NA())</f>
        <v>#N/A</v>
      </c>
      <c r="BL158" s="93" t="e">
        <f ca="true">+IF(AND(ISNUMBER(OFFSET('Hygiene Data'!$H$5,0,10*ROW('Hygiene Data'!H152))),'Data Summary'!EA158="Yes"),OFFSET('Hygiene Data'!$H$5,0,10*ROW('Hygiene Data'!H152)),NA())</f>
        <v>#N/A</v>
      </c>
      <c r="BM158" s="93" t="e">
        <f ca="true">+IF(AND(ISNUMBER(OFFSET('Hygiene Data'!$H$7,0,10*ROW('Hygiene Data'!H152))),'Data Summary'!EB158="Yes"),OFFSET('Hygiene Data'!$H$7,0,10*ROW('Hygiene Data'!H152)),NA())</f>
        <v>#N/A</v>
      </c>
      <c r="BN158" s="93" t="e">
        <f ca="true">+IF(AND(ISNUMBER(OFFSET('Hygiene Data'!$H$9,0,10*ROW('Hygiene Data'!H152))),'Data Summary'!EC158="Yes"),OFFSET('Hygiene Data'!$H$9,0,10*ROW('Hygiene Data'!H152)),NA())</f>
        <v>#N/A</v>
      </c>
      <c r="BO158" s="93" t="e">
        <f ca="true">+IF(AND(ISNUMBER(OFFSET('Hygiene Data'!$I$5,0,10*ROW('Hygiene Data'!I152))),'Data Summary'!ED158="Yes"),OFFSET('Hygiene Data'!$I$5,0,10*ROW('Hygiene Data'!I152)),NA())</f>
        <v>#N/A</v>
      </c>
      <c r="BP158" s="93" t="e">
        <f ca="true">+IF(AND(ISNUMBER(OFFSET('Hygiene Data'!$I$7,0,10*ROW('Hygiene Data'!I152))),'Data Summary'!EE158="Yes"),OFFSET('Hygiene Data'!$I$7,0,10*ROW('Hygiene Data'!I152)),NA())</f>
        <v>#N/A</v>
      </c>
      <c r="BQ158" s="93" t="e">
        <f ca="true">+IF(AND(ISNUMBER(OFFSET('Hygiene Data'!$I$9,0,10*ROW('Hygiene Data'!I152))),'Data Summary'!EF158="Yes"),OFFSET('Hygiene Data'!$I$9,0,10*ROW('Hygiene Data'!I152)),NA())</f>
        <v>#N/A</v>
      </c>
    </row>
    <row xmlns:x14ac="http://schemas.microsoft.com/office/spreadsheetml/2009/9/ac" r="159" x14ac:dyDescent="0.2">
      <c r="A159" s="329" t="e">
        <f ca="true">+RIGHT('Data Summary'!A159,LEN('Data Summary'!A159)-9)</f>
        <v>#VALUE!</v>
      </c>
      <c r="B159" s="35" t="str">
        <f ca="true">+IF(ISTEXT('Data Summary'!B159),'Data Summary'!B159,"")</f>
        <v/>
      </c>
      <c r="C159" s="328" t="e">
        <f ca="true">+VALUE('Data Summary'!C159)</f>
        <v>#VALUE!</v>
      </c>
      <c r="D159" s="91" t="e">
        <f ca="true">+IF(AND(ISNUMBER(OFFSET('Water Data'!$D$4,0,10*ROW('Water Data'!D153))),'Data Summary'!BS159="Yes"),100-OFFSET('Water Data'!$D$4,0,10*ROW('Water Data'!D153)),NA())</f>
        <v>#N/A</v>
      </c>
      <c r="E159" s="91" t="e">
        <f ca="true">+IF(AND(ISNUMBER(OFFSET('Water Data'!$D$6,0,10*ROW('Water Data'!D153))),'Data Summary'!BT159="Yes"),OFFSET('Water Data'!$D$6,0,10*ROW('Water Data'!D153)),NA())</f>
        <v>#N/A</v>
      </c>
      <c r="F159" s="91" t="e">
        <f ca="true">+IF(AND(ISNUMBER(OFFSET('Water Data'!$D$9,0,10*ROW('Water Data'!D153))),'Data Summary'!BU159="Yes"),OFFSET('Water Data'!$D$9,0,10*ROW('Water Data'!D153)),NA())</f>
        <v>#N/A</v>
      </c>
      <c r="G159" s="91" t="e">
        <f ca="true">+IF(AND(ISNUMBER(OFFSET('Water Data'!$E$4,0,10*ROW('Water Data'!E153))),'Data Summary'!BV159="Yes"),100-OFFSET('Water Data'!$E$4,0,10*ROW('Water Data'!E153)),NA())</f>
        <v>#N/A</v>
      </c>
      <c r="H159" s="91" t="e">
        <f ca="true">+IF(AND(ISNUMBER(OFFSET('Water Data'!$E$6,0,10*ROW('Water Data'!E153))),'Data Summary'!BW159="Yes"),OFFSET('Water Data'!$E$6,0,10*ROW('Water Data'!E153)),NA())</f>
        <v>#N/A</v>
      </c>
      <c r="I159" s="91" t="e">
        <f ca="true">+IF(AND(ISNUMBER(OFFSET('Water Data'!$E$9,0,10*ROW('Water Data'!E153))),'Data Summary'!BX159="Yes"),OFFSET('Water Data'!$E$9,0,10*ROW('Water Data'!E153)),NA())</f>
        <v>#N/A</v>
      </c>
      <c r="J159" s="91" t="e">
        <f ca="true">+IF(AND(ISNUMBER(OFFSET('Water Data'!$F$4,0,10*ROW('Water Data'!F153))),'Data Summary'!BY159="Yes"),100-OFFSET('Water Data'!$F$4,0,10*ROW('Water Data'!F153)),NA())</f>
        <v>#N/A</v>
      </c>
      <c r="K159" s="91" t="e">
        <f ca="true">+IF(AND(ISNUMBER(OFFSET('Water Data'!$F$6,0,10*ROW('Water Data'!F153))),'Data Summary'!BZ159="Yes"),OFFSET('Water Data'!$F$6,0,10*ROW('Water Data'!F153)),NA())</f>
        <v>#N/A</v>
      </c>
      <c r="L159" s="91" t="e">
        <f ca="true">+IF(AND(ISNUMBER(OFFSET('Water Data'!$F$9,0,10*ROW('Water Data'!F153))),'Data Summary'!CA159="Yes"),OFFSET('Water Data'!$F$9,0,10*ROW('Water Data'!F153)),NA())</f>
        <v>#N/A</v>
      </c>
      <c r="M159" s="91" t="e">
        <f ca="true">+IF(AND(ISNUMBER(OFFSET('Water Data'!$G$4,0,10*ROW('Water Data'!G153))),'Data Summary'!CB159="Yes"),100-OFFSET('Water Data'!$G$4,0,10*ROW('Water Data'!G153)),NA())</f>
        <v>#N/A</v>
      </c>
      <c r="N159" s="91" t="e">
        <f ca="true">+IF(AND(ISNUMBER(OFFSET('Water Data'!$G$6,0,10*ROW('Water Data'!G153))),'Data Summary'!CC159="Yes"),OFFSET('Water Data'!$G$6,0,10*ROW('Water Data'!G153)),NA())</f>
        <v>#N/A</v>
      </c>
      <c r="O159" s="91" t="e">
        <f ca="true">+IF(AND(ISNUMBER(OFFSET('Water Data'!$G$9,0,10*ROW('Water Data'!G153))),'Data Summary'!CD159="Yes"),OFFSET('Water Data'!$G$9,0,10*ROW('Water Data'!G153)),NA())</f>
        <v>#N/A</v>
      </c>
      <c r="P159" s="91" t="e">
        <f ca="true">+IF(AND(ISNUMBER(OFFSET('Water Data'!$H$4,0,10*ROW('Water Data'!H153))),'Data Summary'!CE159="Yes"),100-OFFSET('Water Data'!$H$4,0,10*ROW('Water Data'!H153)),NA())</f>
        <v>#N/A</v>
      </c>
      <c r="Q159" s="91" t="e">
        <f ca="true">+IF(AND(ISNUMBER(OFFSET('Water Data'!$H$6,0,10*ROW('Water Data'!H153))),'Data Summary'!CF159="Yes"),OFFSET('Water Data'!$H$6,0,10*ROW('Water Data'!H153)),NA())</f>
        <v>#N/A</v>
      </c>
      <c r="R159" s="91" t="e">
        <f ca="true">+IF(AND(ISNUMBER(OFFSET('Water Data'!$H$9,0,10*ROW('Water Data'!H153))),'Data Summary'!CG159="Yes"),OFFSET('Water Data'!$H$9,0,10*ROW('Water Data'!H153)),NA())</f>
        <v>#N/A</v>
      </c>
      <c r="S159" s="91" t="e">
        <f ca="true">+IF(AND(ISNUMBER(OFFSET('Water Data'!$I$4,0,10*ROW('Water Data'!I153))),'Data Summary'!CH159="Yes"),100-OFFSET('Water Data'!$I$4,0,10*ROW('Water Data'!I153)),NA())</f>
        <v>#N/A</v>
      </c>
      <c r="T159" s="91" t="e">
        <f ca="true">+IF(AND(ISNUMBER(OFFSET('Water Data'!$I$6,0,10*ROW('Water Data'!I153))),'Data Summary'!CI159="Yes"),OFFSET('Water Data'!$I$6,0,10*ROW('Water Data'!I153)),NA())</f>
        <v>#N/A</v>
      </c>
      <c r="U159" s="91" t="e">
        <f ca="true">+IF(AND(ISNUMBER(OFFSET('Water Data'!$I$9,0,10*ROW('Water Data'!I153))),'Data Summary'!CJ159="Yes"),OFFSET('Water Data'!$I$9,0,10*ROW('Water Data'!I153)),NA())</f>
        <v>#N/A</v>
      </c>
      <c r="V159" s="92" t="e">
        <f ca="true">+IF(AND(ISNUMBER(OFFSET('Sanitation Data'!$D$4,0,10*ROW('Sanitation Data'!D153))),'Data Summary'!CK159="Yes"),100-OFFSET('Sanitation Data'!$D$4,0,10*ROW('Sanitation Data'!D153)),NA())</f>
        <v>#N/A</v>
      </c>
      <c r="W159" s="92" t="e">
        <f ca="true">+IF(AND(ISNUMBER(OFFSET('Sanitation Data'!$D$6,0,10*ROW('Sanitation Data'!D153))),'Data Summary'!CL159="Yes"),OFFSET('Sanitation Data'!$D$6,0,10*ROW('Sanitation Data'!D153)),NA())</f>
        <v>#N/A</v>
      </c>
      <c r="X159" s="92" t="e">
        <f ca="true">+IF(AND(ISNUMBER(OFFSET('Sanitation Data'!$D$10,0,10*ROW('Sanitation Data'!D153))),'Data Summary'!CM159="Yes"),OFFSET('Sanitation Data'!$D$10,0,10*ROW('Sanitation Data'!D153)),NA())</f>
        <v>#N/A</v>
      </c>
      <c r="Y159" s="92" t="e">
        <f ca="true">+IF(AND(ISNUMBER(OFFSET('Sanitation Data'!$D$11,0,10*ROW('Sanitation Data'!D153))),'Data Summary'!CN159="Yes"),OFFSET('Sanitation Data'!$D$11,0,10*ROW('Sanitation Data'!D153)),NA())</f>
        <v>#N/A</v>
      </c>
      <c r="Z159" s="92" t="e">
        <f ca="true">+IF(AND(ISNUMBER(OFFSET('Sanitation Data'!$D$12,0,10*ROW('Sanitation Data'!D153))),'Data Summary'!CO159="Yes"),OFFSET('Sanitation Data'!$D$12,0,10*ROW('Sanitation Data'!D153)),NA())</f>
        <v>#N/A</v>
      </c>
      <c r="AA159" s="92" t="e">
        <f ca="true">+IF(AND(ISNUMBER(OFFSET('Sanitation Data'!$E$4,0,10*ROW('Sanitation Data'!E153))),'Data Summary'!CP159="Yes"),100-OFFSET('Sanitation Data'!$E$4,0,10*ROW('Sanitation Data'!E153)),NA())</f>
        <v>#N/A</v>
      </c>
      <c r="AB159" s="92" t="e">
        <f ca="true">+IF(AND(ISNUMBER(OFFSET('Sanitation Data'!$E$6,0,10*ROW('Sanitation Data'!E153))),'Data Summary'!CQ159="Yes"),OFFSET('Sanitation Data'!$E$6,0,10*ROW('Sanitation Data'!E153)),NA())</f>
        <v>#N/A</v>
      </c>
      <c r="AC159" s="92" t="e">
        <f ca="true">+IF(AND(ISNUMBER(OFFSET('Sanitation Data'!$E$10,0,10*ROW('Sanitation Data'!E153))),'Data Summary'!CR159="Yes"),OFFSET('Sanitation Data'!$E$10,0,10*ROW('Sanitation Data'!E153)),NA())</f>
        <v>#N/A</v>
      </c>
      <c r="AD159" s="92" t="e">
        <f ca="true">+IF(AND(ISNUMBER(OFFSET('Sanitation Data'!$E$11,0,10*ROW('Sanitation Data'!E153))),'Data Summary'!CS159="Yes"),OFFSET('Sanitation Data'!$E$11,0,10*ROW('Sanitation Data'!E153)),NA())</f>
        <v>#N/A</v>
      </c>
      <c r="AE159" s="92" t="e">
        <f ca="true">+IF(AND(ISNUMBER(OFFSET('Sanitation Data'!$E$12,0,10*ROW('Sanitation Data'!E153))),'Data Summary'!CT159="Yes"),OFFSET('Sanitation Data'!$E$12,0,10*ROW('Sanitation Data'!E153)),NA())</f>
        <v>#N/A</v>
      </c>
      <c r="AF159" s="92" t="e">
        <f ca="true">+IF(AND(ISNUMBER(OFFSET('Sanitation Data'!$F$4,0,10*ROW('Sanitation Data'!F153))),'Data Summary'!CU159="Yes"),100-OFFSET('Sanitation Data'!$F$4,0,10*ROW('Sanitation Data'!F153)),NA())</f>
        <v>#N/A</v>
      </c>
      <c r="AG159" s="92" t="e">
        <f ca="true">+IF(AND(ISNUMBER(OFFSET('Sanitation Data'!$F$6,0,10*ROW('Sanitation Data'!F153))),'Data Summary'!CV159="Yes"),OFFSET('Sanitation Data'!$F$6,0,10*ROW('Sanitation Data'!F153)),NA())</f>
        <v>#N/A</v>
      </c>
      <c r="AH159" s="92" t="e">
        <f ca="true">+IF(AND(ISNUMBER(OFFSET('Sanitation Data'!$F$10,0,10*ROW('Sanitation Data'!F153))),'Data Summary'!CW159="Yes"),OFFSET('Sanitation Data'!$F$10,0,10*ROW('Sanitation Data'!F153)),NA())</f>
        <v>#N/A</v>
      </c>
      <c r="AI159" s="92" t="e">
        <f ca="true">+IF(AND(ISNUMBER(OFFSET('Sanitation Data'!$F$11,0,10*ROW('Sanitation Data'!F153))),'Data Summary'!CX159="Yes"),OFFSET('Sanitation Data'!$F$11,0,10*ROW('Sanitation Data'!F153)),NA())</f>
        <v>#N/A</v>
      </c>
      <c r="AJ159" s="92" t="e">
        <f ca="true">+IF(AND(ISNUMBER(OFFSET('Sanitation Data'!$F$12,0,10*ROW('Sanitation Data'!F153))),'Data Summary'!CY159="Yes"),OFFSET('Sanitation Data'!$F$12,0,10*ROW('Sanitation Data'!F153)),NA())</f>
        <v>#N/A</v>
      </c>
      <c r="AK159" s="92" t="e">
        <f ca="true">+IF(AND(ISNUMBER(OFFSET('Sanitation Data'!$G$4,0,10*ROW('Sanitation Data'!G153))),'Data Summary'!CZ159="Yes"),100-OFFSET('Sanitation Data'!$G$4,0,10*ROW('Sanitation Data'!G153)),NA())</f>
        <v>#N/A</v>
      </c>
      <c r="AL159" s="92" t="e">
        <f ca="true">+IF(AND(ISNUMBER(OFFSET('Sanitation Data'!$G$6,0,10*ROW('Sanitation Data'!G153))),'Data Summary'!DA159="Yes"),OFFSET('Sanitation Data'!$G$6,0,10*ROW('Sanitation Data'!G153)),NA())</f>
        <v>#N/A</v>
      </c>
      <c r="AM159" s="92" t="e">
        <f ca="true">+IF(AND(ISNUMBER(OFFSET('Sanitation Data'!$G$10,0,10*ROW('Sanitation Data'!G153))),'Data Summary'!DB159="Yes"),OFFSET('Sanitation Data'!$G$10,0,10*ROW('Sanitation Data'!G153)),NA())</f>
        <v>#N/A</v>
      </c>
      <c r="AN159" s="92" t="e">
        <f ca="true">+IF(AND(ISNUMBER(OFFSET('Sanitation Data'!$G$11,0,10*ROW('Sanitation Data'!G153))),'Data Summary'!DC159="Yes"),OFFSET('Sanitation Data'!$G$11,0,10*ROW('Sanitation Data'!G153)),NA())</f>
        <v>#N/A</v>
      </c>
      <c r="AO159" s="92" t="e">
        <f ca="true">+IF(AND(ISNUMBER(OFFSET('Sanitation Data'!$G$12,0,10*ROW('Sanitation Data'!G153))),'Data Summary'!DD159="Yes"),OFFSET('Sanitation Data'!$G$12,0,10*ROW('Sanitation Data'!G153)),NA())</f>
        <v>#N/A</v>
      </c>
      <c r="AP159" s="92" t="e">
        <f ca="true">+IF(AND(ISNUMBER(OFFSET('Sanitation Data'!$H$4,0,10*ROW('Sanitation Data'!H153))),'Data Summary'!DE159="Yes"),100-OFFSET('Sanitation Data'!$H$4,0,10*ROW('Sanitation Data'!H153)),NA())</f>
        <v>#N/A</v>
      </c>
      <c r="AQ159" s="92" t="e">
        <f ca="true">+IF(AND(ISNUMBER(OFFSET('Sanitation Data'!$H$6,0,10*ROW('Sanitation Data'!H153))),'Data Summary'!DF159="Yes"),OFFSET('Sanitation Data'!$H$6,0,10*ROW('Sanitation Data'!H153)),NA())</f>
        <v>#N/A</v>
      </c>
      <c r="AR159" s="92" t="e">
        <f ca="true">+IF(AND(ISNUMBER(OFFSET('Sanitation Data'!$H$10,0,10*ROW('Sanitation Data'!H153))),'Data Summary'!DG159="Yes"),OFFSET('Sanitation Data'!$H$10,0,10*ROW('Sanitation Data'!H153)),NA())</f>
        <v>#N/A</v>
      </c>
      <c r="AS159" s="92" t="e">
        <f ca="true">+IF(AND(ISNUMBER(OFFSET('Sanitation Data'!$H$11,0,10*ROW('Sanitation Data'!H153))),'Data Summary'!DH159="Yes"),OFFSET('Sanitation Data'!$H$11,0,10*ROW('Sanitation Data'!H153)),NA())</f>
        <v>#N/A</v>
      </c>
      <c r="AT159" s="92" t="e">
        <f ca="true">+IF(AND(ISNUMBER(OFFSET('Sanitation Data'!$H$12,0,10*ROW('Sanitation Data'!H153))),'Data Summary'!DI159="Yes"),OFFSET('Sanitation Data'!$H$12,0,10*ROW('Sanitation Data'!H153)),NA())</f>
        <v>#N/A</v>
      </c>
      <c r="AU159" s="92" t="e">
        <f ca="true">+IF(AND(ISNUMBER(OFFSET('Sanitation Data'!$I$4,0,10*ROW('Sanitation Data'!I153))),'Data Summary'!DJ159="Yes"),100-OFFSET('Sanitation Data'!$I$4,0,10*ROW('Sanitation Data'!I153)),NA())</f>
        <v>#N/A</v>
      </c>
      <c r="AV159" s="92" t="e">
        <f ca="true">+IF(AND(ISNUMBER(OFFSET('Sanitation Data'!$I$6,0,10*ROW('Sanitation Data'!I153))),'Data Summary'!DK159="Yes"),OFFSET('Sanitation Data'!$I$6,0,10*ROW('Sanitation Data'!I153)),NA())</f>
        <v>#N/A</v>
      </c>
      <c r="AW159" s="92" t="e">
        <f ca="true">+IF(AND(ISNUMBER(OFFSET('Sanitation Data'!$I$10,0,10*ROW('Sanitation Data'!I153))),'Data Summary'!DL159="Yes"),OFFSET('Sanitation Data'!$I$10,0,10*ROW('Sanitation Data'!I153)),NA())</f>
        <v>#N/A</v>
      </c>
      <c r="AX159" s="92" t="e">
        <f ca="true">+IF(AND(ISNUMBER(OFFSET('Sanitation Data'!$I$11,0,10*ROW('Sanitation Data'!I153))),'Data Summary'!DM159="Yes"),OFFSET('Sanitation Data'!$I$11,0,10*ROW('Sanitation Data'!I153)),NA())</f>
        <v>#N/A</v>
      </c>
      <c r="AY159" s="92" t="e">
        <f ca="true">+IF(AND(ISNUMBER(OFFSET('Sanitation Data'!$I$12,0,10*ROW('Sanitation Data'!I153))),'Data Summary'!DN159="Yes"),OFFSET('Sanitation Data'!$I$12,0,10*ROW('Sanitation Data'!I153)),NA())</f>
        <v>#N/A</v>
      </c>
      <c r="AZ159" s="93" t="e">
        <f ca="true">+IF(AND(ISNUMBER(OFFSET('Hygiene Data'!$D$5,0,10*ROW('Hygiene Data'!D153))),'Data Summary'!DO159="Yes"),OFFSET('Hygiene Data'!$D$5,0,10*ROW('Hygiene Data'!D153)),NA())</f>
        <v>#N/A</v>
      </c>
      <c r="BA159" s="93" t="e">
        <f ca="true">+IF(AND(ISNUMBER(OFFSET('Hygiene Data'!$D$7,0,10*ROW('Hygiene Data'!D153))),'Data Summary'!DP159="Yes"),OFFSET('Hygiene Data'!$D$7,0,10*ROW('Hygiene Data'!D153)),NA())</f>
        <v>#N/A</v>
      </c>
      <c r="BB159" s="93" t="e">
        <f ca="true">+IF(AND(ISNUMBER(OFFSET('Hygiene Data'!$D$9,0,10*ROW('Hygiene Data'!D153))),'Data Summary'!DQ159="Yes"),OFFSET('Hygiene Data'!$D$9,0,10*ROW('Hygiene Data'!D153)),NA())</f>
        <v>#N/A</v>
      </c>
      <c r="BC159" s="93" t="e">
        <f ca="true">+IF(AND(ISNUMBER(OFFSET('Hygiene Data'!$E$5,0,10*ROW('Hygiene Data'!E153))),'Data Summary'!DR159="Yes"),OFFSET('Hygiene Data'!$E$5,0,10*ROW('Hygiene Data'!E153)),NA())</f>
        <v>#N/A</v>
      </c>
      <c r="BD159" s="93" t="e">
        <f ca="true">+IF(AND(ISNUMBER(OFFSET('Hygiene Data'!$E$7,0,10*ROW('Hygiene Data'!E153))),'Data Summary'!DS159="Yes"),OFFSET('Hygiene Data'!$E$7,0,10*ROW('Hygiene Data'!E153)),NA())</f>
        <v>#N/A</v>
      </c>
      <c r="BE159" s="93" t="e">
        <f ca="true">+IF(AND(ISNUMBER(OFFSET('Hygiene Data'!$E$9,0,10*ROW('Hygiene Data'!E153))),'Data Summary'!DT159="Yes"),OFFSET('Hygiene Data'!$E$9,0,10*ROW('Hygiene Data'!E153)),NA())</f>
        <v>#N/A</v>
      </c>
      <c r="BF159" s="93" t="e">
        <f ca="true">+IF(AND(ISNUMBER(OFFSET('Hygiene Data'!$F$5,0,10*ROW('Hygiene Data'!F153))),'Data Summary'!DU159="Yes"),OFFSET('Hygiene Data'!$F$5,0,10*ROW('Hygiene Data'!F153)),NA())</f>
        <v>#N/A</v>
      </c>
      <c r="BG159" s="93" t="e">
        <f ca="true">+IF(AND(ISNUMBER(OFFSET('Hygiene Data'!$F$7,0,10*ROW('Hygiene Data'!F153))),'Data Summary'!DV159="Yes"),OFFSET('Hygiene Data'!$F$7,0,10*ROW('Hygiene Data'!F153)),NA())</f>
        <v>#N/A</v>
      </c>
      <c r="BH159" s="93" t="e">
        <f ca="true">+IF(AND(ISNUMBER(OFFSET('Hygiene Data'!$F$9,0,10*ROW('Hygiene Data'!F153))),'Data Summary'!DW159="Yes"),OFFSET('Hygiene Data'!$F$9,0,10*ROW('Hygiene Data'!F153)),NA())</f>
        <v>#N/A</v>
      </c>
      <c r="BI159" s="93" t="e">
        <f ca="true">+IF(AND(ISNUMBER(OFFSET('Hygiene Data'!$G$5,0,10*ROW('Hygiene Data'!G153))),'Data Summary'!DX159="Yes"),OFFSET('Hygiene Data'!$G$5,0,10*ROW('Hygiene Data'!G153)),NA())</f>
        <v>#N/A</v>
      </c>
      <c r="BJ159" s="93" t="e">
        <f ca="true">+IF(AND(ISNUMBER(OFFSET('Hygiene Data'!$G$7,0,10*ROW('Hygiene Data'!G153))),'Data Summary'!DY159="Yes"),OFFSET('Hygiene Data'!$G$7,0,10*ROW('Hygiene Data'!G153)),NA())</f>
        <v>#N/A</v>
      </c>
      <c r="BK159" s="93" t="e">
        <f ca="true">+IF(AND(ISNUMBER(OFFSET('Hygiene Data'!$G$9,0,10*ROW('Hygiene Data'!G153))),'Data Summary'!DZ159="Yes"),OFFSET('Hygiene Data'!$G$9,0,10*ROW('Hygiene Data'!G153)),NA())</f>
        <v>#N/A</v>
      </c>
      <c r="BL159" s="93" t="e">
        <f ca="true">+IF(AND(ISNUMBER(OFFSET('Hygiene Data'!$H$5,0,10*ROW('Hygiene Data'!H153))),'Data Summary'!EA159="Yes"),OFFSET('Hygiene Data'!$H$5,0,10*ROW('Hygiene Data'!H153)),NA())</f>
        <v>#N/A</v>
      </c>
      <c r="BM159" s="93" t="e">
        <f ca="true">+IF(AND(ISNUMBER(OFFSET('Hygiene Data'!$H$7,0,10*ROW('Hygiene Data'!H153))),'Data Summary'!EB159="Yes"),OFFSET('Hygiene Data'!$H$7,0,10*ROW('Hygiene Data'!H153)),NA())</f>
        <v>#N/A</v>
      </c>
      <c r="BN159" s="93" t="e">
        <f ca="true">+IF(AND(ISNUMBER(OFFSET('Hygiene Data'!$H$9,0,10*ROW('Hygiene Data'!H153))),'Data Summary'!EC159="Yes"),OFFSET('Hygiene Data'!$H$9,0,10*ROW('Hygiene Data'!H153)),NA())</f>
        <v>#N/A</v>
      </c>
      <c r="BO159" s="93" t="e">
        <f ca="true">+IF(AND(ISNUMBER(OFFSET('Hygiene Data'!$I$5,0,10*ROW('Hygiene Data'!I153))),'Data Summary'!ED159="Yes"),OFFSET('Hygiene Data'!$I$5,0,10*ROW('Hygiene Data'!I153)),NA())</f>
        <v>#N/A</v>
      </c>
      <c r="BP159" s="93" t="e">
        <f ca="true">+IF(AND(ISNUMBER(OFFSET('Hygiene Data'!$I$7,0,10*ROW('Hygiene Data'!I153))),'Data Summary'!EE159="Yes"),OFFSET('Hygiene Data'!$I$7,0,10*ROW('Hygiene Data'!I153)),NA())</f>
        <v>#N/A</v>
      </c>
      <c r="BQ159" s="93" t="e">
        <f ca="true">+IF(AND(ISNUMBER(OFFSET('Hygiene Data'!$I$9,0,10*ROW('Hygiene Data'!I153))),'Data Summary'!EF159="Yes"),OFFSET('Hygiene Data'!$I$9,0,10*ROW('Hygiene Data'!I153)),NA())</f>
        <v>#N/A</v>
      </c>
    </row>
    <row xmlns:x14ac="http://schemas.microsoft.com/office/spreadsheetml/2009/9/ac" r="160" x14ac:dyDescent="0.2">
      <c r="A160" s="329" t="e">
        <f ca="true">+RIGHT('Data Summary'!A160,LEN('Data Summary'!A160)-9)</f>
        <v>#VALUE!</v>
      </c>
      <c r="B160" s="35" t="str">
        <f ca="true">+IF(ISTEXT('Data Summary'!B160),'Data Summary'!B160,"")</f>
        <v/>
      </c>
      <c r="C160" s="328" t="e">
        <f ca="true">+VALUE('Data Summary'!C160)</f>
        <v>#VALUE!</v>
      </c>
      <c r="D160" s="91" t="e">
        <f ca="true">+IF(AND(ISNUMBER(OFFSET('Water Data'!$D$4,0,10*ROW('Water Data'!D154))),'Data Summary'!BS160="Yes"),100-OFFSET('Water Data'!$D$4,0,10*ROW('Water Data'!D154)),NA())</f>
        <v>#N/A</v>
      </c>
      <c r="E160" s="91" t="e">
        <f ca="true">+IF(AND(ISNUMBER(OFFSET('Water Data'!$D$6,0,10*ROW('Water Data'!D154))),'Data Summary'!BT160="Yes"),OFFSET('Water Data'!$D$6,0,10*ROW('Water Data'!D154)),NA())</f>
        <v>#N/A</v>
      </c>
      <c r="F160" s="91" t="e">
        <f ca="true">+IF(AND(ISNUMBER(OFFSET('Water Data'!$D$9,0,10*ROW('Water Data'!D154))),'Data Summary'!BU160="Yes"),OFFSET('Water Data'!$D$9,0,10*ROW('Water Data'!D154)),NA())</f>
        <v>#N/A</v>
      </c>
      <c r="G160" s="91" t="e">
        <f ca="true">+IF(AND(ISNUMBER(OFFSET('Water Data'!$E$4,0,10*ROW('Water Data'!E154))),'Data Summary'!BV160="Yes"),100-OFFSET('Water Data'!$E$4,0,10*ROW('Water Data'!E154)),NA())</f>
        <v>#N/A</v>
      </c>
      <c r="H160" s="91" t="e">
        <f ca="true">+IF(AND(ISNUMBER(OFFSET('Water Data'!$E$6,0,10*ROW('Water Data'!E154))),'Data Summary'!BW160="Yes"),OFFSET('Water Data'!$E$6,0,10*ROW('Water Data'!E154)),NA())</f>
        <v>#N/A</v>
      </c>
      <c r="I160" s="91" t="e">
        <f ca="true">+IF(AND(ISNUMBER(OFFSET('Water Data'!$E$9,0,10*ROW('Water Data'!E154))),'Data Summary'!BX160="Yes"),OFFSET('Water Data'!$E$9,0,10*ROW('Water Data'!E154)),NA())</f>
        <v>#N/A</v>
      </c>
      <c r="J160" s="91" t="e">
        <f ca="true">+IF(AND(ISNUMBER(OFFSET('Water Data'!$F$4,0,10*ROW('Water Data'!F154))),'Data Summary'!BY160="Yes"),100-OFFSET('Water Data'!$F$4,0,10*ROW('Water Data'!F154)),NA())</f>
        <v>#N/A</v>
      </c>
      <c r="K160" s="91" t="e">
        <f ca="true">+IF(AND(ISNUMBER(OFFSET('Water Data'!$F$6,0,10*ROW('Water Data'!F154))),'Data Summary'!BZ160="Yes"),OFFSET('Water Data'!$F$6,0,10*ROW('Water Data'!F154)),NA())</f>
        <v>#N/A</v>
      </c>
      <c r="L160" s="91" t="e">
        <f ca="true">+IF(AND(ISNUMBER(OFFSET('Water Data'!$F$9,0,10*ROW('Water Data'!F154))),'Data Summary'!CA160="Yes"),OFFSET('Water Data'!$F$9,0,10*ROW('Water Data'!F154)),NA())</f>
        <v>#N/A</v>
      </c>
      <c r="M160" s="91" t="e">
        <f ca="true">+IF(AND(ISNUMBER(OFFSET('Water Data'!$G$4,0,10*ROW('Water Data'!G154))),'Data Summary'!CB160="Yes"),100-OFFSET('Water Data'!$G$4,0,10*ROW('Water Data'!G154)),NA())</f>
        <v>#N/A</v>
      </c>
      <c r="N160" s="91" t="e">
        <f ca="true">+IF(AND(ISNUMBER(OFFSET('Water Data'!$G$6,0,10*ROW('Water Data'!G154))),'Data Summary'!CC160="Yes"),OFFSET('Water Data'!$G$6,0,10*ROW('Water Data'!G154)),NA())</f>
        <v>#N/A</v>
      </c>
      <c r="O160" s="91" t="e">
        <f ca="true">+IF(AND(ISNUMBER(OFFSET('Water Data'!$G$9,0,10*ROW('Water Data'!G154))),'Data Summary'!CD160="Yes"),OFFSET('Water Data'!$G$9,0,10*ROW('Water Data'!G154)),NA())</f>
        <v>#N/A</v>
      </c>
      <c r="P160" s="91" t="e">
        <f ca="true">+IF(AND(ISNUMBER(OFFSET('Water Data'!$H$4,0,10*ROW('Water Data'!H154))),'Data Summary'!CE160="Yes"),100-OFFSET('Water Data'!$H$4,0,10*ROW('Water Data'!H154)),NA())</f>
        <v>#N/A</v>
      </c>
      <c r="Q160" s="91" t="e">
        <f ca="true">+IF(AND(ISNUMBER(OFFSET('Water Data'!$H$6,0,10*ROW('Water Data'!H154))),'Data Summary'!CF160="Yes"),OFFSET('Water Data'!$H$6,0,10*ROW('Water Data'!H154)),NA())</f>
        <v>#N/A</v>
      </c>
      <c r="R160" s="91" t="e">
        <f ca="true">+IF(AND(ISNUMBER(OFFSET('Water Data'!$H$9,0,10*ROW('Water Data'!H154))),'Data Summary'!CG160="Yes"),OFFSET('Water Data'!$H$9,0,10*ROW('Water Data'!H154)),NA())</f>
        <v>#N/A</v>
      </c>
      <c r="S160" s="91" t="e">
        <f ca="true">+IF(AND(ISNUMBER(OFFSET('Water Data'!$I$4,0,10*ROW('Water Data'!I154))),'Data Summary'!CH160="Yes"),100-OFFSET('Water Data'!$I$4,0,10*ROW('Water Data'!I154)),NA())</f>
        <v>#N/A</v>
      </c>
      <c r="T160" s="91" t="e">
        <f ca="true">+IF(AND(ISNUMBER(OFFSET('Water Data'!$I$6,0,10*ROW('Water Data'!I154))),'Data Summary'!CI160="Yes"),OFFSET('Water Data'!$I$6,0,10*ROW('Water Data'!I154)),NA())</f>
        <v>#N/A</v>
      </c>
      <c r="U160" s="91" t="e">
        <f ca="true">+IF(AND(ISNUMBER(OFFSET('Water Data'!$I$9,0,10*ROW('Water Data'!I154))),'Data Summary'!CJ160="Yes"),OFFSET('Water Data'!$I$9,0,10*ROW('Water Data'!I154)),NA())</f>
        <v>#N/A</v>
      </c>
      <c r="V160" s="92" t="e">
        <f ca="true">+IF(AND(ISNUMBER(OFFSET('Sanitation Data'!$D$4,0,10*ROW('Sanitation Data'!D154))),'Data Summary'!CK160="Yes"),100-OFFSET('Sanitation Data'!$D$4,0,10*ROW('Sanitation Data'!D154)),NA())</f>
        <v>#N/A</v>
      </c>
      <c r="W160" s="92" t="e">
        <f ca="true">+IF(AND(ISNUMBER(OFFSET('Sanitation Data'!$D$6,0,10*ROW('Sanitation Data'!D154))),'Data Summary'!CL160="Yes"),OFFSET('Sanitation Data'!$D$6,0,10*ROW('Sanitation Data'!D154)),NA())</f>
        <v>#N/A</v>
      </c>
      <c r="X160" s="92" t="e">
        <f ca="true">+IF(AND(ISNUMBER(OFFSET('Sanitation Data'!$D$10,0,10*ROW('Sanitation Data'!D154))),'Data Summary'!CM160="Yes"),OFFSET('Sanitation Data'!$D$10,0,10*ROW('Sanitation Data'!D154)),NA())</f>
        <v>#N/A</v>
      </c>
      <c r="Y160" s="92" t="e">
        <f ca="true">+IF(AND(ISNUMBER(OFFSET('Sanitation Data'!$D$11,0,10*ROW('Sanitation Data'!D154))),'Data Summary'!CN160="Yes"),OFFSET('Sanitation Data'!$D$11,0,10*ROW('Sanitation Data'!D154)),NA())</f>
        <v>#N/A</v>
      </c>
      <c r="Z160" s="92" t="e">
        <f ca="true">+IF(AND(ISNUMBER(OFFSET('Sanitation Data'!$D$12,0,10*ROW('Sanitation Data'!D154))),'Data Summary'!CO160="Yes"),OFFSET('Sanitation Data'!$D$12,0,10*ROW('Sanitation Data'!D154)),NA())</f>
        <v>#N/A</v>
      </c>
      <c r="AA160" s="92" t="e">
        <f ca="true">+IF(AND(ISNUMBER(OFFSET('Sanitation Data'!$E$4,0,10*ROW('Sanitation Data'!E154))),'Data Summary'!CP160="Yes"),100-OFFSET('Sanitation Data'!$E$4,0,10*ROW('Sanitation Data'!E154)),NA())</f>
        <v>#N/A</v>
      </c>
      <c r="AB160" s="92" t="e">
        <f ca="true">+IF(AND(ISNUMBER(OFFSET('Sanitation Data'!$E$6,0,10*ROW('Sanitation Data'!E154))),'Data Summary'!CQ160="Yes"),OFFSET('Sanitation Data'!$E$6,0,10*ROW('Sanitation Data'!E154)),NA())</f>
        <v>#N/A</v>
      </c>
      <c r="AC160" s="92" t="e">
        <f ca="true">+IF(AND(ISNUMBER(OFFSET('Sanitation Data'!$E$10,0,10*ROW('Sanitation Data'!E154))),'Data Summary'!CR160="Yes"),OFFSET('Sanitation Data'!$E$10,0,10*ROW('Sanitation Data'!E154)),NA())</f>
        <v>#N/A</v>
      </c>
      <c r="AD160" s="92" t="e">
        <f ca="true">+IF(AND(ISNUMBER(OFFSET('Sanitation Data'!$E$11,0,10*ROW('Sanitation Data'!E154))),'Data Summary'!CS160="Yes"),OFFSET('Sanitation Data'!$E$11,0,10*ROW('Sanitation Data'!E154)),NA())</f>
        <v>#N/A</v>
      </c>
      <c r="AE160" s="92" t="e">
        <f ca="true">+IF(AND(ISNUMBER(OFFSET('Sanitation Data'!$E$12,0,10*ROW('Sanitation Data'!E154))),'Data Summary'!CT160="Yes"),OFFSET('Sanitation Data'!$E$12,0,10*ROW('Sanitation Data'!E154)),NA())</f>
        <v>#N/A</v>
      </c>
      <c r="AF160" s="92" t="e">
        <f ca="true">+IF(AND(ISNUMBER(OFFSET('Sanitation Data'!$F$4,0,10*ROW('Sanitation Data'!F154))),'Data Summary'!CU160="Yes"),100-OFFSET('Sanitation Data'!$F$4,0,10*ROW('Sanitation Data'!F154)),NA())</f>
        <v>#N/A</v>
      </c>
      <c r="AG160" s="92" t="e">
        <f ca="true">+IF(AND(ISNUMBER(OFFSET('Sanitation Data'!$F$6,0,10*ROW('Sanitation Data'!F154))),'Data Summary'!CV160="Yes"),OFFSET('Sanitation Data'!$F$6,0,10*ROW('Sanitation Data'!F154)),NA())</f>
        <v>#N/A</v>
      </c>
      <c r="AH160" s="92" t="e">
        <f ca="true">+IF(AND(ISNUMBER(OFFSET('Sanitation Data'!$F$10,0,10*ROW('Sanitation Data'!F154))),'Data Summary'!CW160="Yes"),OFFSET('Sanitation Data'!$F$10,0,10*ROW('Sanitation Data'!F154)),NA())</f>
        <v>#N/A</v>
      </c>
      <c r="AI160" s="92" t="e">
        <f ca="true">+IF(AND(ISNUMBER(OFFSET('Sanitation Data'!$F$11,0,10*ROW('Sanitation Data'!F154))),'Data Summary'!CX160="Yes"),OFFSET('Sanitation Data'!$F$11,0,10*ROW('Sanitation Data'!F154)),NA())</f>
        <v>#N/A</v>
      </c>
      <c r="AJ160" s="92" t="e">
        <f ca="true">+IF(AND(ISNUMBER(OFFSET('Sanitation Data'!$F$12,0,10*ROW('Sanitation Data'!F154))),'Data Summary'!CY160="Yes"),OFFSET('Sanitation Data'!$F$12,0,10*ROW('Sanitation Data'!F154)),NA())</f>
        <v>#N/A</v>
      </c>
      <c r="AK160" s="92" t="e">
        <f ca="true">+IF(AND(ISNUMBER(OFFSET('Sanitation Data'!$G$4,0,10*ROW('Sanitation Data'!G154))),'Data Summary'!CZ160="Yes"),100-OFFSET('Sanitation Data'!$G$4,0,10*ROW('Sanitation Data'!G154)),NA())</f>
        <v>#N/A</v>
      </c>
      <c r="AL160" s="92" t="e">
        <f ca="true">+IF(AND(ISNUMBER(OFFSET('Sanitation Data'!$G$6,0,10*ROW('Sanitation Data'!G154))),'Data Summary'!DA160="Yes"),OFFSET('Sanitation Data'!$G$6,0,10*ROW('Sanitation Data'!G154)),NA())</f>
        <v>#N/A</v>
      </c>
      <c r="AM160" s="92" t="e">
        <f ca="true">+IF(AND(ISNUMBER(OFFSET('Sanitation Data'!$G$10,0,10*ROW('Sanitation Data'!G154))),'Data Summary'!DB160="Yes"),OFFSET('Sanitation Data'!$G$10,0,10*ROW('Sanitation Data'!G154)),NA())</f>
        <v>#N/A</v>
      </c>
      <c r="AN160" s="92" t="e">
        <f ca="true">+IF(AND(ISNUMBER(OFFSET('Sanitation Data'!$G$11,0,10*ROW('Sanitation Data'!G154))),'Data Summary'!DC160="Yes"),OFFSET('Sanitation Data'!$G$11,0,10*ROW('Sanitation Data'!G154)),NA())</f>
        <v>#N/A</v>
      </c>
      <c r="AO160" s="92" t="e">
        <f ca="true">+IF(AND(ISNUMBER(OFFSET('Sanitation Data'!$G$12,0,10*ROW('Sanitation Data'!G154))),'Data Summary'!DD160="Yes"),OFFSET('Sanitation Data'!$G$12,0,10*ROW('Sanitation Data'!G154)),NA())</f>
        <v>#N/A</v>
      </c>
      <c r="AP160" s="92" t="e">
        <f ca="true">+IF(AND(ISNUMBER(OFFSET('Sanitation Data'!$H$4,0,10*ROW('Sanitation Data'!H154))),'Data Summary'!DE160="Yes"),100-OFFSET('Sanitation Data'!$H$4,0,10*ROW('Sanitation Data'!H154)),NA())</f>
        <v>#N/A</v>
      </c>
      <c r="AQ160" s="92" t="e">
        <f ca="true">+IF(AND(ISNUMBER(OFFSET('Sanitation Data'!$H$6,0,10*ROW('Sanitation Data'!H154))),'Data Summary'!DF160="Yes"),OFFSET('Sanitation Data'!$H$6,0,10*ROW('Sanitation Data'!H154)),NA())</f>
        <v>#N/A</v>
      </c>
      <c r="AR160" s="92" t="e">
        <f ca="true">+IF(AND(ISNUMBER(OFFSET('Sanitation Data'!$H$10,0,10*ROW('Sanitation Data'!H154))),'Data Summary'!DG160="Yes"),OFFSET('Sanitation Data'!$H$10,0,10*ROW('Sanitation Data'!H154)),NA())</f>
        <v>#N/A</v>
      </c>
      <c r="AS160" s="92" t="e">
        <f ca="true">+IF(AND(ISNUMBER(OFFSET('Sanitation Data'!$H$11,0,10*ROW('Sanitation Data'!H154))),'Data Summary'!DH160="Yes"),OFFSET('Sanitation Data'!$H$11,0,10*ROW('Sanitation Data'!H154)),NA())</f>
        <v>#N/A</v>
      </c>
      <c r="AT160" s="92" t="e">
        <f ca="true">+IF(AND(ISNUMBER(OFFSET('Sanitation Data'!$H$12,0,10*ROW('Sanitation Data'!H154))),'Data Summary'!DI160="Yes"),OFFSET('Sanitation Data'!$H$12,0,10*ROW('Sanitation Data'!H154)),NA())</f>
        <v>#N/A</v>
      </c>
      <c r="AU160" s="92" t="e">
        <f ca="true">+IF(AND(ISNUMBER(OFFSET('Sanitation Data'!$I$4,0,10*ROW('Sanitation Data'!I154))),'Data Summary'!DJ160="Yes"),100-OFFSET('Sanitation Data'!$I$4,0,10*ROW('Sanitation Data'!I154)),NA())</f>
        <v>#N/A</v>
      </c>
      <c r="AV160" s="92" t="e">
        <f ca="true">+IF(AND(ISNUMBER(OFFSET('Sanitation Data'!$I$6,0,10*ROW('Sanitation Data'!I154))),'Data Summary'!DK160="Yes"),OFFSET('Sanitation Data'!$I$6,0,10*ROW('Sanitation Data'!I154)),NA())</f>
        <v>#N/A</v>
      </c>
      <c r="AW160" s="92" t="e">
        <f ca="true">+IF(AND(ISNUMBER(OFFSET('Sanitation Data'!$I$10,0,10*ROW('Sanitation Data'!I154))),'Data Summary'!DL160="Yes"),OFFSET('Sanitation Data'!$I$10,0,10*ROW('Sanitation Data'!I154)),NA())</f>
        <v>#N/A</v>
      </c>
      <c r="AX160" s="92" t="e">
        <f ca="true">+IF(AND(ISNUMBER(OFFSET('Sanitation Data'!$I$11,0,10*ROW('Sanitation Data'!I154))),'Data Summary'!DM160="Yes"),OFFSET('Sanitation Data'!$I$11,0,10*ROW('Sanitation Data'!I154)),NA())</f>
        <v>#N/A</v>
      </c>
      <c r="AY160" s="92" t="e">
        <f ca="true">+IF(AND(ISNUMBER(OFFSET('Sanitation Data'!$I$12,0,10*ROW('Sanitation Data'!I154))),'Data Summary'!DN160="Yes"),OFFSET('Sanitation Data'!$I$12,0,10*ROW('Sanitation Data'!I154)),NA())</f>
        <v>#N/A</v>
      </c>
      <c r="AZ160" s="93" t="e">
        <f ca="true">+IF(AND(ISNUMBER(OFFSET('Hygiene Data'!$D$5,0,10*ROW('Hygiene Data'!D154))),'Data Summary'!DO160="Yes"),OFFSET('Hygiene Data'!$D$5,0,10*ROW('Hygiene Data'!D154)),NA())</f>
        <v>#N/A</v>
      </c>
      <c r="BA160" s="93" t="e">
        <f ca="true">+IF(AND(ISNUMBER(OFFSET('Hygiene Data'!$D$7,0,10*ROW('Hygiene Data'!D154))),'Data Summary'!DP160="Yes"),OFFSET('Hygiene Data'!$D$7,0,10*ROW('Hygiene Data'!D154)),NA())</f>
        <v>#N/A</v>
      </c>
      <c r="BB160" s="93" t="e">
        <f ca="true">+IF(AND(ISNUMBER(OFFSET('Hygiene Data'!$D$9,0,10*ROW('Hygiene Data'!D154))),'Data Summary'!DQ160="Yes"),OFFSET('Hygiene Data'!$D$9,0,10*ROW('Hygiene Data'!D154)),NA())</f>
        <v>#N/A</v>
      </c>
      <c r="BC160" s="93" t="e">
        <f ca="true">+IF(AND(ISNUMBER(OFFSET('Hygiene Data'!$E$5,0,10*ROW('Hygiene Data'!E154))),'Data Summary'!DR160="Yes"),OFFSET('Hygiene Data'!$E$5,0,10*ROW('Hygiene Data'!E154)),NA())</f>
        <v>#N/A</v>
      </c>
      <c r="BD160" s="93" t="e">
        <f ca="true">+IF(AND(ISNUMBER(OFFSET('Hygiene Data'!$E$7,0,10*ROW('Hygiene Data'!E154))),'Data Summary'!DS160="Yes"),OFFSET('Hygiene Data'!$E$7,0,10*ROW('Hygiene Data'!E154)),NA())</f>
        <v>#N/A</v>
      </c>
      <c r="BE160" s="93" t="e">
        <f ca="true">+IF(AND(ISNUMBER(OFFSET('Hygiene Data'!$E$9,0,10*ROW('Hygiene Data'!E154))),'Data Summary'!DT160="Yes"),OFFSET('Hygiene Data'!$E$9,0,10*ROW('Hygiene Data'!E154)),NA())</f>
        <v>#N/A</v>
      </c>
      <c r="BF160" s="93" t="e">
        <f ca="true">+IF(AND(ISNUMBER(OFFSET('Hygiene Data'!$F$5,0,10*ROW('Hygiene Data'!F154))),'Data Summary'!DU160="Yes"),OFFSET('Hygiene Data'!$F$5,0,10*ROW('Hygiene Data'!F154)),NA())</f>
        <v>#N/A</v>
      </c>
      <c r="BG160" s="93" t="e">
        <f ca="true">+IF(AND(ISNUMBER(OFFSET('Hygiene Data'!$F$7,0,10*ROW('Hygiene Data'!F154))),'Data Summary'!DV160="Yes"),OFFSET('Hygiene Data'!$F$7,0,10*ROW('Hygiene Data'!F154)),NA())</f>
        <v>#N/A</v>
      </c>
      <c r="BH160" s="93" t="e">
        <f ca="true">+IF(AND(ISNUMBER(OFFSET('Hygiene Data'!$F$9,0,10*ROW('Hygiene Data'!F154))),'Data Summary'!DW160="Yes"),OFFSET('Hygiene Data'!$F$9,0,10*ROW('Hygiene Data'!F154)),NA())</f>
        <v>#N/A</v>
      </c>
      <c r="BI160" s="93" t="e">
        <f ca="true">+IF(AND(ISNUMBER(OFFSET('Hygiene Data'!$G$5,0,10*ROW('Hygiene Data'!G154))),'Data Summary'!DX160="Yes"),OFFSET('Hygiene Data'!$G$5,0,10*ROW('Hygiene Data'!G154)),NA())</f>
        <v>#N/A</v>
      </c>
      <c r="BJ160" s="93" t="e">
        <f ca="true">+IF(AND(ISNUMBER(OFFSET('Hygiene Data'!$G$7,0,10*ROW('Hygiene Data'!G154))),'Data Summary'!DY160="Yes"),OFFSET('Hygiene Data'!$G$7,0,10*ROW('Hygiene Data'!G154)),NA())</f>
        <v>#N/A</v>
      </c>
      <c r="BK160" s="93" t="e">
        <f ca="true">+IF(AND(ISNUMBER(OFFSET('Hygiene Data'!$G$9,0,10*ROW('Hygiene Data'!G154))),'Data Summary'!DZ160="Yes"),OFFSET('Hygiene Data'!$G$9,0,10*ROW('Hygiene Data'!G154)),NA())</f>
        <v>#N/A</v>
      </c>
      <c r="BL160" s="93" t="e">
        <f ca="true">+IF(AND(ISNUMBER(OFFSET('Hygiene Data'!$H$5,0,10*ROW('Hygiene Data'!H154))),'Data Summary'!EA160="Yes"),OFFSET('Hygiene Data'!$H$5,0,10*ROW('Hygiene Data'!H154)),NA())</f>
        <v>#N/A</v>
      </c>
      <c r="BM160" s="93" t="e">
        <f ca="true">+IF(AND(ISNUMBER(OFFSET('Hygiene Data'!$H$7,0,10*ROW('Hygiene Data'!H154))),'Data Summary'!EB160="Yes"),OFFSET('Hygiene Data'!$H$7,0,10*ROW('Hygiene Data'!H154)),NA())</f>
        <v>#N/A</v>
      </c>
      <c r="BN160" s="93" t="e">
        <f ca="true">+IF(AND(ISNUMBER(OFFSET('Hygiene Data'!$H$9,0,10*ROW('Hygiene Data'!H154))),'Data Summary'!EC160="Yes"),OFFSET('Hygiene Data'!$H$9,0,10*ROW('Hygiene Data'!H154)),NA())</f>
        <v>#N/A</v>
      </c>
      <c r="BO160" s="93" t="e">
        <f ca="true">+IF(AND(ISNUMBER(OFFSET('Hygiene Data'!$I$5,0,10*ROW('Hygiene Data'!I154))),'Data Summary'!ED160="Yes"),OFFSET('Hygiene Data'!$I$5,0,10*ROW('Hygiene Data'!I154)),NA())</f>
        <v>#N/A</v>
      </c>
      <c r="BP160" s="93" t="e">
        <f ca="true">+IF(AND(ISNUMBER(OFFSET('Hygiene Data'!$I$7,0,10*ROW('Hygiene Data'!I154))),'Data Summary'!EE160="Yes"),OFFSET('Hygiene Data'!$I$7,0,10*ROW('Hygiene Data'!I154)),NA())</f>
        <v>#N/A</v>
      </c>
      <c r="BQ160" s="93" t="e">
        <f ca="true">+IF(AND(ISNUMBER(OFFSET('Hygiene Data'!$I$9,0,10*ROW('Hygiene Data'!I154))),'Data Summary'!EF160="Yes"),OFFSET('Hygiene Data'!$I$9,0,10*ROW('Hygiene Data'!I154)),NA())</f>
        <v>#N/A</v>
      </c>
    </row>
    <row xmlns:x14ac="http://schemas.microsoft.com/office/spreadsheetml/2009/9/ac" r="161" x14ac:dyDescent="0.2">
      <c r="A161" s="329" t="e">
        <f ca="true">+RIGHT('Data Summary'!A161,LEN('Data Summary'!A161)-9)</f>
        <v>#VALUE!</v>
      </c>
      <c r="B161" s="35" t="str">
        <f ca="true">+IF(ISTEXT('Data Summary'!B161),'Data Summary'!B161,"")</f>
        <v/>
      </c>
      <c r="C161" s="328" t="e">
        <f ca="true">+VALUE('Data Summary'!C161)</f>
        <v>#VALUE!</v>
      </c>
      <c r="D161" s="91" t="e">
        <f ca="true">+IF(AND(ISNUMBER(OFFSET('Water Data'!$D$4,0,10*ROW('Water Data'!D155))),'Data Summary'!BS161="Yes"),100-OFFSET('Water Data'!$D$4,0,10*ROW('Water Data'!D155)),NA())</f>
        <v>#N/A</v>
      </c>
      <c r="E161" s="91" t="e">
        <f ca="true">+IF(AND(ISNUMBER(OFFSET('Water Data'!$D$6,0,10*ROW('Water Data'!D155))),'Data Summary'!BT161="Yes"),OFFSET('Water Data'!$D$6,0,10*ROW('Water Data'!D155)),NA())</f>
        <v>#N/A</v>
      </c>
      <c r="F161" s="91" t="e">
        <f ca="true">+IF(AND(ISNUMBER(OFFSET('Water Data'!$D$9,0,10*ROW('Water Data'!D155))),'Data Summary'!BU161="Yes"),OFFSET('Water Data'!$D$9,0,10*ROW('Water Data'!D155)),NA())</f>
        <v>#N/A</v>
      </c>
      <c r="G161" s="91" t="e">
        <f ca="true">+IF(AND(ISNUMBER(OFFSET('Water Data'!$E$4,0,10*ROW('Water Data'!E155))),'Data Summary'!BV161="Yes"),100-OFFSET('Water Data'!$E$4,0,10*ROW('Water Data'!E155)),NA())</f>
        <v>#N/A</v>
      </c>
      <c r="H161" s="91" t="e">
        <f ca="true">+IF(AND(ISNUMBER(OFFSET('Water Data'!$E$6,0,10*ROW('Water Data'!E155))),'Data Summary'!BW161="Yes"),OFFSET('Water Data'!$E$6,0,10*ROW('Water Data'!E155)),NA())</f>
        <v>#N/A</v>
      </c>
      <c r="I161" s="91" t="e">
        <f ca="true">+IF(AND(ISNUMBER(OFFSET('Water Data'!$E$9,0,10*ROW('Water Data'!E155))),'Data Summary'!BX161="Yes"),OFFSET('Water Data'!$E$9,0,10*ROW('Water Data'!E155)),NA())</f>
        <v>#N/A</v>
      </c>
      <c r="J161" s="91" t="e">
        <f ca="true">+IF(AND(ISNUMBER(OFFSET('Water Data'!$F$4,0,10*ROW('Water Data'!F155))),'Data Summary'!BY161="Yes"),100-OFFSET('Water Data'!$F$4,0,10*ROW('Water Data'!F155)),NA())</f>
        <v>#N/A</v>
      </c>
      <c r="K161" s="91" t="e">
        <f ca="true">+IF(AND(ISNUMBER(OFFSET('Water Data'!$F$6,0,10*ROW('Water Data'!F155))),'Data Summary'!BZ161="Yes"),OFFSET('Water Data'!$F$6,0,10*ROW('Water Data'!F155)),NA())</f>
        <v>#N/A</v>
      </c>
      <c r="L161" s="91" t="e">
        <f ca="true">+IF(AND(ISNUMBER(OFFSET('Water Data'!$F$9,0,10*ROW('Water Data'!F155))),'Data Summary'!CA161="Yes"),OFFSET('Water Data'!$F$9,0,10*ROW('Water Data'!F155)),NA())</f>
        <v>#N/A</v>
      </c>
      <c r="M161" s="91" t="e">
        <f ca="true">+IF(AND(ISNUMBER(OFFSET('Water Data'!$G$4,0,10*ROW('Water Data'!G155))),'Data Summary'!CB161="Yes"),100-OFFSET('Water Data'!$G$4,0,10*ROW('Water Data'!G155)),NA())</f>
        <v>#N/A</v>
      </c>
      <c r="N161" s="91" t="e">
        <f ca="true">+IF(AND(ISNUMBER(OFFSET('Water Data'!$G$6,0,10*ROW('Water Data'!G155))),'Data Summary'!CC161="Yes"),OFFSET('Water Data'!$G$6,0,10*ROW('Water Data'!G155)),NA())</f>
        <v>#N/A</v>
      </c>
      <c r="O161" s="91" t="e">
        <f ca="true">+IF(AND(ISNUMBER(OFFSET('Water Data'!$G$9,0,10*ROW('Water Data'!G155))),'Data Summary'!CD161="Yes"),OFFSET('Water Data'!$G$9,0,10*ROW('Water Data'!G155)),NA())</f>
        <v>#N/A</v>
      </c>
      <c r="P161" s="91" t="e">
        <f ca="true">+IF(AND(ISNUMBER(OFFSET('Water Data'!$H$4,0,10*ROW('Water Data'!H155))),'Data Summary'!CE161="Yes"),100-OFFSET('Water Data'!$H$4,0,10*ROW('Water Data'!H155)),NA())</f>
        <v>#N/A</v>
      </c>
      <c r="Q161" s="91" t="e">
        <f ca="true">+IF(AND(ISNUMBER(OFFSET('Water Data'!$H$6,0,10*ROW('Water Data'!H155))),'Data Summary'!CF161="Yes"),OFFSET('Water Data'!$H$6,0,10*ROW('Water Data'!H155)),NA())</f>
        <v>#N/A</v>
      </c>
      <c r="R161" s="91" t="e">
        <f ca="true">+IF(AND(ISNUMBER(OFFSET('Water Data'!$H$9,0,10*ROW('Water Data'!H155))),'Data Summary'!CG161="Yes"),OFFSET('Water Data'!$H$9,0,10*ROW('Water Data'!H155)),NA())</f>
        <v>#N/A</v>
      </c>
      <c r="S161" s="91" t="e">
        <f ca="true">+IF(AND(ISNUMBER(OFFSET('Water Data'!$I$4,0,10*ROW('Water Data'!I155))),'Data Summary'!CH161="Yes"),100-OFFSET('Water Data'!$I$4,0,10*ROW('Water Data'!I155)),NA())</f>
        <v>#N/A</v>
      </c>
      <c r="T161" s="91" t="e">
        <f ca="true">+IF(AND(ISNUMBER(OFFSET('Water Data'!$I$6,0,10*ROW('Water Data'!I155))),'Data Summary'!CI161="Yes"),OFFSET('Water Data'!$I$6,0,10*ROW('Water Data'!I155)),NA())</f>
        <v>#N/A</v>
      </c>
      <c r="U161" s="91" t="e">
        <f ca="true">+IF(AND(ISNUMBER(OFFSET('Water Data'!$I$9,0,10*ROW('Water Data'!I155))),'Data Summary'!CJ161="Yes"),OFFSET('Water Data'!$I$9,0,10*ROW('Water Data'!I155)),NA())</f>
        <v>#N/A</v>
      </c>
      <c r="V161" s="92" t="e">
        <f ca="true">+IF(AND(ISNUMBER(OFFSET('Sanitation Data'!$D$4,0,10*ROW('Sanitation Data'!D155))),'Data Summary'!CK161="Yes"),100-OFFSET('Sanitation Data'!$D$4,0,10*ROW('Sanitation Data'!D155)),NA())</f>
        <v>#N/A</v>
      </c>
      <c r="W161" s="92" t="e">
        <f ca="true">+IF(AND(ISNUMBER(OFFSET('Sanitation Data'!$D$6,0,10*ROW('Sanitation Data'!D155))),'Data Summary'!CL161="Yes"),OFFSET('Sanitation Data'!$D$6,0,10*ROW('Sanitation Data'!D155)),NA())</f>
        <v>#N/A</v>
      </c>
      <c r="X161" s="92" t="e">
        <f ca="true">+IF(AND(ISNUMBER(OFFSET('Sanitation Data'!$D$10,0,10*ROW('Sanitation Data'!D155))),'Data Summary'!CM161="Yes"),OFFSET('Sanitation Data'!$D$10,0,10*ROW('Sanitation Data'!D155)),NA())</f>
        <v>#N/A</v>
      </c>
      <c r="Y161" s="92" t="e">
        <f ca="true">+IF(AND(ISNUMBER(OFFSET('Sanitation Data'!$D$11,0,10*ROW('Sanitation Data'!D155))),'Data Summary'!CN161="Yes"),OFFSET('Sanitation Data'!$D$11,0,10*ROW('Sanitation Data'!D155)),NA())</f>
        <v>#N/A</v>
      </c>
      <c r="Z161" s="92" t="e">
        <f ca="true">+IF(AND(ISNUMBER(OFFSET('Sanitation Data'!$D$12,0,10*ROW('Sanitation Data'!D155))),'Data Summary'!CO161="Yes"),OFFSET('Sanitation Data'!$D$12,0,10*ROW('Sanitation Data'!D155)),NA())</f>
        <v>#N/A</v>
      </c>
      <c r="AA161" s="92" t="e">
        <f ca="true">+IF(AND(ISNUMBER(OFFSET('Sanitation Data'!$E$4,0,10*ROW('Sanitation Data'!E155))),'Data Summary'!CP161="Yes"),100-OFFSET('Sanitation Data'!$E$4,0,10*ROW('Sanitation Data'!E155)),NA())</f>
        <v>#N/A</v>
      </c>
      <c r="AB161" s="92" t="e">
        <f ca="true">+IF(AND(ISNUMBER(OFFSET('Sanitation Data'!$E$6,0,10*ROW('Sanitation Data'!E155))),'Data Summary'!CQ161="Yes"),OFFSET('Sanitation Data'!$E$6,0,10*ROW('Sanitation Data'!E155)),NA())</f>
        <v>#N/A</v>
      </c>
      <c r="AC161" s="92" t="e">
        <f ca="true">+IF(AND(ISNUMBER(OFFSET('Sanitation Data'!$E$10,0,10*ROW('Sanitation Data'!E155))),'Data Summary'!CR161="Yes"),OFFSET('Sanitation Data'!$E$10,0,10*ROW('Sanitation Data'!E155)),NA())</f>
        <v>#N/A</v>
      </c>
      <c r="AD161" s="92" t="e">
        <f ca="true">+IF(AND(ISNUMBER(OFFSET('Sanitation Data'!$E$11,0,10*ROW('Sanitation Data'!E155))),'Data Summary'!CS161="Yes"),OFFSET('Sanitation Data'!$E$11,0,10*ROW('Sanitation Data'!E155)),NA())</f>
        <v>#N/A</v>
      </c>
      <c r="AE161" s="92" t="e">
        <f ca="true">+IF(AND(ISNUMBER(OFFSET('Sanitation Data'!$E$12,0,10*ROW('Sanitation Data'!E155))),'Data Summary'!CT161="Yes"),OFFSET('Sanitation Data'!$E$12,0,10*ROW('Sanitation Data'!E155)),NA())</f>
        <v>#N/A</v>
      </c>
      <c r="AF161" s="92" t="e">
        <f ca="true">+IF(AND(ISNUMBER(OFFSET('Sanitation Data'!$F$4,0,10*ROW('Sanitation Data'!F155))),'Data Summary'!CU161="Yes"),100-OFFSET('Sanitation Data'!$F$4,0,10*ROW('Sanitation Data'!F155)),NA())</f>
        <v>#N/A</v>
      </c>
      <c r="AG161" s="92" t="e">
        <f ca="true">+IF(AND(ISNUMBER(OFFSET('Sanitation Data'!$F$6,0,10*ROW('Sanitation Data'!F155))),'Data Summary'!CV161="Yes"),OFFSET('Sanitation Data'!$F$6,0,10*ROW('Sanitation Data'!F155)),NA())</f>
        <v>#N/A</v>
      </c>
      <c r="AH161" s="92" t="e">
        <f ca="true">+IF(AND(ISNUMBER(OFFSET('Sanitation Data'!$F$10,0,10*ROW('Sanitation Data'!F155))),'Data Summary'!CW161="Yes"),OFFSET('Sanitation Data'!$F$10,0,10*ROW('Sanitation Data'!F155)),NA())</f>
        <v>#N/A</v>
      </c>
      <c r="AI161" s="92" t="e">
        <f ca="true">+IF(AND(ISNUMBER(OFFSET('Sanitation Data'!$F$11,0,10*ROW('Sanitation Data'!F155))),'Data Summary'!CX161="Yes"),OFFSET('Sanitation Data'!$F$11,0,10*ROW('Sanitation Data'!F155)),NA())</f>
        <v>#N/A</v>
      </c>
      <c r="AJ161" s="92" t="e">
        <f ca="true">+IF(AND(ISNUMBER(OFFSET('Sanitation Data'!$F$12,0,10*ROW('Sanitation Data'!F155))),'Data Summary'!CY161="Yes"),OFFSET('Sanitation Data'!$F$12,0,10*ROW('Sanitation Data'!F155)),NA())</f>
        <v>#N/A</v>
      </c>
      <c r="AK161" s="92" t="e">
        <f ca="true">+IF(AND(ISNUMBER(OFFSET('Sanitation Data'!$G$4,0,10*ROW('Sanitation Data'!G155))),'Data Summary'!CZ161="Yes"),100-OFFSET('Sanitation Data'!$G$4,0,10*ROW('Sanitation Data'!G155)),NA())</f>
        <v>#N/A</v>
      </c>
      <c r="AL161" s="92" t="e">
        <f ca="true">+IF(AND(ISNUMBER(OFFSET('Sanitation Data'!$G$6,0,10*ROW('Sanitation Data'!G155))),'Data Summary'!DA161="Yes"),OFFSET('Sanitation Data'!$G$6,0,10*ROW('Sanitation Data'!G155)),NA())</f>
        <v>#N/A</v>
      </c>
      <c r="AM161" s="92" t="e">
        <f ca="true">+IF(AND(ISNUMBER(OFFSET('Sanitation Data'!$G$10,0,10*ROW('Sanitation Data'!G155))),'Data Summary'!DB161="Yes"),OFFSET('Sanitation Data'!$G$10,0,10*ROW('Sanitation Data'!G155)),NA())</f>
        <v>#N/A</v>
      </c>
      <c r="AN161" s="92" t="e">
        <f ca="true">+IF(AND(ISNUMBER(OFFSET('Sanitation Data'!$G$11,0,10*ROW('Sanitation Data'!G155))),'Data Summary'!DC161="Yes"),OFFSET('Sanitation Data'!$G$11,0,10*ROW('Sanitation Data'!G155)),NA())</f>
        <v>#N/A</v>
      </c>
      <c r="AO161" s="92" t="e">
        <f ca="true">+IF(AND(ISNUMBER(OFFSET('Sanitation Data'!$G$12,0,10*ROW('Sanitation Data'!G155))),'Data Summary'!DD161="Yes"),OFFSET('Sanitation Data'!$G$12,0,10*ROW('Sanitation Data'!G155)),NA())</f>
        <v>#N/A</v>
      </c>
      <c r="AP161" s="92" t="e">
        <f ca="true">+IF(AND(ISNUMBER(OFFSET('Sanitation Data'!$H$4,0,10*ROW('Sanitation Data'!H155))),'Data Summary'!DE161="Yes"),100-OFFSET('Sanitation Data'!$H$4,0,10*ROW('Sanitation Data'!H155)),NA())</f>
        <v>#N/A</v>
      </c>
      <c r="AQ161" s="92" t="e">
        <f ca="true">+IF(AND(ISNUMBER(OFFSET('Sanitation Data'!$H$6,0,10*ROW('Sanitation Data'!H155))),'Data Summary'!DF161="Yes"),OFFSET('Sanitation Data'!$H$6,0,10*ROW('Sanitation Data'!H155)),NA())</f>
        <v>#N/A</v>
      </c>
      <c r="AR161" s="92" t="e">
        <f ca="true">+IF(AND(ISNUMBER(OFFSET('Sanitation Data'!$H$10,0,10*ROW('Sanitation Data'!H155))),'Data Summary'!DG161="Yes"),OFFSET('Sanitation Data'!$H$10,0,10*ROW('Sanitation Data'!H155)),NA())</f>
        <v>#N/A</v>
      </c>
      <c r="AS161" s="92" t="e">
        <f ca="true">+IF(AND(ISNUMBER(OFFSET('Sanitation Data'!$H$11,0,10*ROW('Sanitation Data'!H155))),'Data Summary'!DH161="Yes"),OFFSET('Sanitation Data'!$H$11,0,10*ROW('Sanitation Data'!H155)),NA())</f>
        <v>#N/A</v>
      </c>
      <c r="AT161" s="92" t="e">
        <f ca="true">+IF(AND(ISNUMBER(OFFSET('Sanitation Data'!$H$12,0,10*ROW('Sanitation Data'!H155))),'Data Summary'!DI161="Yes"),OFFSET('Sanitation Data'!$H$12,0,10*ROW('Sanitation Data'!H155)),NA())</f>
        <v>#N/A</v>
      </c>
      <c r="AU161" s="92" t="e">
        <f ca="true">+IF(AND(ISNUMBER(OFFSET('Sanitation Data'!$I$4,0,10*ROW('Sanitation Data'!I155))),'Data Summary'!DJ161="Yes"),100-OFFSET('Sanitation Data'!$I$4,0,10*ROW('Sanitation Data'!I155)),NA())</f>
        <v>#N/A</v>
      </c>
      <c r="AV161" s="92" t="e">
        <f ca="true">+IF(AND(ISNUMBER(OFFSET('Sanitation Data'!$I$6,0,10*ROW('Sanitation Data'!I155))),'Data Summary'!DK161="Yes"),OFFSET('Sanitation Data'!$I$6,0,10*ROW('Sanitation Data'!I155)),NA())</f>
        <v>#N/A</v>
      </c>
      <c r="AW161" s="92" t="e">
        <f ca="true">+IF(AND(ISNUMBER(OFFSET('Sanitation Data'!$I$10,0,10*ROW('Sanitation Data'!I155))),'Data Summary'!DL161="Yes"),OFFSET('Sanitation Data'!$I$10,0,10*ROW('Sanitation Data'!I155)),NA())</f>
        <v>#N/A</v>
      </c>
      <c r="AX161" s="92" t="e">
        <f ca="true">+IF(AND(ISNUMBER(OFFSET('Sanitation Data'!$I$11,0,10*ROW('Sanitation Data'!I155))),'Data Summary'!DM161="Yes"),OFFSET('Sanitation Data'!$I$11,0,10*ROW('Sanitation Data'!I155)),NA())</f>
        <v>#N/A</v>
      </c>
      <c r="AY161" s="92" t="e">
        <f ca="true">+IF(AND(ISNUMBER(OFFSET('Sanitation Data'!$I$12,0,10*ROW('Sanitation Data'!I155))),'Data Summary'!DN161="Yes"),OFFSET('Sanitation Data'!$I$12,0,10*ROW('Sanitation Data'!I155)),NA())</f>
        <v>#N/A</v>
      </c>
      <c r="AZ161" s="93" t="e">
        <f ca="true">+IF(AND(ISNUMBER(OFFSET('Hygiene Data'!$D$5,0,10*ROW('Hygiene Data'!D155))),'Data Summary'!DO161="Yes"),OFFSET('Hygiene Data'!$D$5,0,10*ROW('Hygiene Data'!D155)),NA())</f>
        <v>#N/A</v>
      </c>
      <c r="BA161" s="93" t="e">
        <f ca="true">+IF(AND(ISNUMBER(OFFSET('Hygiene Data'!$D$7,0,10*ROW('Hygiene Data'!D155))),'Data Summary'!DP161="Yes"),OFFSET('Hygiene Data'!$D$7,0,10*ROW('Hygiene Data'!D155)),NA())</f>
        <v>#N/A</v>
      </c>
      <c r="BB161" s="93" t="e">
        <f ca="true">+IF(AND(ISNUMBER(OFFSET('Hygiene Data'!$D$9,0,10*ROW('Hygiene Data'!D155))),'Data Summary'!DQ161="Yes"),OFFSET('Hygiene Data'!$D$9,0,10*ROW('Hygiene Data'!D155)),NA())</f>
        <v>#N/A</v>
      </c>
      <c r="BC161" s="93" t="e">
        <f ca="true">+IF(AND(ISNUMBER(OFFSET('Hygiene Data'!$E$5,0,10*ROW('Hygiene Data'!E155))),'Data Summary'!DR161="Yes"),OFFSET('Hygiene Data'!$E$5,0,10*ROW('Hygiene Data'!E155)),NA())</f>
        <v>#N/A</v>
      </c>
      <c r="BD161" s="93" t="e">
        <f ca="true">+IF(AND(ISNUMBER(OFFSET('Hygiene Data'!$E$7,0,10*ROW('Hygiene Data'!E155))),'Data Summary'!DS161="Yes"),OFFSET('Hygiene Data'!$E$7,0,10*ROW('Hygiene Data'!E155)),NA())</f>
        <v>#N/A</v>
      </c>
      <c r="BE161" s="93" t="e">
        <f ca="true">+IF(AND(ISNUMBER(OFFSET('Hygiene Data'!$E$9,0,10*ROW('Hygiene Data'!E155))),'Data Summary'!DT161="Yes"),OFFSET('Hygiene Data'!$E$9,0,10*ROW('Hygiene Data'!E155)),NA())</f>
        <v>#N/A</v>
      </c>
      <c r="BF161" s="93" t="e">
        <f ca="true">+IF(AND(ISNUMBER(OFFSET('Hygiene Data'!$F$5,0,10*ROW('Hygiene Data'!F155))),'Data Summary'!DU161="Yes"),OFFSET('Hygiene Data'!$F$5,0,10*ROW('Hygiene Data'!F155)),NA())</f>
        <v>#N/A</v>
      </c>
      <c r="BG161" s="93" t="e">
        <f ca="true">+IF(AND(ISNUMBER(OFFSET('Hygiene Data'!$F$7,0,10*ROW('Hygiene Data'!F155))),'Data Summary'!DV161="Yes"),OFFSET('Hygiene Data'!$F$7,0,10*ROW('Hygiene Data'!F155)),NA())</f>
        <v>#N/A</v>
      </c>
      <c r="BH161" s="93" t="e">
        <f ca="true">+IF(AND(ISNUMBER(OFFSET('Hygiene Data'!$F$9,0,10*ROW('Hygiene Data'!F155))),'Data Summary'!DW161="Yes"),OFFSET('Hygiene Data'!$F$9,0,10*ROW('Hygiene Data'!F155)),NA())</f>
        <v>#N/A</v>
      </c>
      <c r="BI161" s="93" t="e">
        <f ca="true">+IF(AND(ISNUMBER(OFFSET('Hygiene Data'!$G$5,0,10*ROW('Hygiene Data'!G155))),'Data Summary'!DX161="Yes"),OFFSET('Hygiene Data'!$G$5,0,10*ROW('Hygiene Data'!G155)),NA())</f>
        <v>#N/A</v>
      </c>
      <c r="BJ161" s="93" t="e">
        <f ca="true">+IF(AND(ISNUMBER(OFFSET('Hygiene Data'!$G$7,0,10*ROW('Hygiene Data'!G155))),'Data Summary'!DY161="Yes"),OFFSET('Hygiene Data'!$G$7,0,10*ROW('Hygiene Data'!G155)),NA())</f>
        <v>#N/A</v>
      </c>
      <c r="BK161" s="93" t="e">
        <f ca="true">+IF(AND(ISNUMBER(OFFSET('Hygiene Data'!$G$9,0,10*ROW('Hygiene Data'!G155))),'Data Summary'!DZ161="Yes"),OFFSET('Hygiene Data'!$G$9,0,10*ROW('Hygiene Data'!G155)),NA())</f>
        <v>#N/A</v>
      </c>
      <c r="BL161" s="93" t="e">
        <f ca="true">+IF(AND(ISNUMBER(OFFSET('Hygiene Data'!$H$5,0,10*ROW('Hygiene Data'!H155))),'Data Summary'!EA161="Yes"),OFFSET('Hygiene Data'!$H$5,0,10*ROW('Hygiene Data'!H155)),NA())</f>
        <v>#N/A</v>
      </c>
      <c r="BM161" s="93" t="e">
        <f ca="true">+IF(AND(ISNUMBER(OFFSET('Hygiene Data'!$H$7,0,10*ROW('Hygiene Data'!H155))),'Data Summary'!EB161="Yes"),OFFSET('Hygiene Data'!$H$7,0,10*ROW('Hygiene Data'!H155)),NA())</f>
        <v>#N/A</v>
      </c>
      <c r="BN161" s="93" t="e">
        <f ca="true">+IF(AND(ISNUMBER(OFFSET('Hygiene Data'!$H$9,0,10*ROW('Hygiene Data'!H155))),'Data Summary'!EC161="Yes"),OFFSET('Hygiene Data'!$H$9,0,10*ROW('Hygiene Data'!H155)),NA())</f>
        <v>#N/A</v>
      </c>
      <c r="BO161" s="93" t="e">
        <f ca="true">+IF(AND(ISNUMBER(OFFSET('Hygiene Data'!$I$5,0,10*ROW('Hygiene Data'!I155))),'Data Summary'!ED161="Yes"),OFFSET('Hygiene Data'!$I$5,0,10*ROW('Hygiene Data'!I155)),NA())</f>
        <v>#N/A</v>
      </c>
      <c r="BP161" s="93" t="e">
        <f ca="true">+IF(AND(ISNUMBER(OFFSET('Hygiene Data'!$I$7,0,10*ROW('Hygiene Data'!I155))),'Data Summary'!EE161="Yes"),OFFSET('Hygiene Data'!$I$7,0,10*ROW('Hygiene Data'!I155)),NA())</f>
        <v>#N/A</v>
      </c>
      <c r="BQ161" s="93" t="e">
        <f ca="true">+IF(AND(ISNUMBER(OFFSET('Hygiene Data'!$I$9,0,10*ROW('Hygiene Data'!I155))),'Data Summary'!EF161="Yes"),OFFSET('Hygiene Data'!$I$9,0,10*ROW('Hygiene Data'!I155)),NA())</f>
        <v>#N/A</v>
      </c>
    </row>
    <row xmlns:x14ac="http://schemas.microsoft.com/office/spreadsheetml/2009/9/ac" r="162" x14ac:dyDescent="0.2">
      <c r="A162" s="329" t="e">
        <f ca="true">+RIGHT('Data Summary'!A162,LEN('Data Summary'!A162)-9)</f>
        <v>#VALUE!</v>
      </c>
      <c r="B162" s="35" t="str">
        <f ca="true">+IF(ISTEXT('Data Summary'!B162),'Data Summary'!B162,"")</f>
        <v/>
      </c>
      <c r="C162" s="328" t="e">
        <f ca="true">+VALUE('Data Summary'!C162)</f>
        <v>#VALUE!</v>
      </c>
      <c r="D162" s="91" t="e">
        <f ca="true">+IF(AND(ISNUMBER(OFFSET('Water Data'!$D$4,0,10*ROW('Water Data'!D156))),'Data Summary'!BS162="Yes"),100-OFFSET('Water Data'!$D$4,0,10*ROW('Water Data'!D156)),NA())</f>
        <v>#N/A</v>
      </c>
      <c r="E162" s="91" t="e">
        <f ca="true">+IF(AND(ISNUMBER(OFFSET('Water Data'!$D$6,0,10*ROW('Water Data'!D156))),'Data Summary'!BT162="Yes"),OFFSET('Water Data'!$D$6,0,10*ROW('Water Data'!D156)),NA())</f>
        <v>#N/A</v>
      </c>
      <c r="F162" s="91" t="e">
        <f ca="true">+IF(AND(ISNUMBER(OFFSET('Water Data'!$D$9,0,10*ROW('Water Data'!D156))),'Data Summary'!BU162="Yes"),OFFSET('Water Data'!$D$9,0,10*ROW('Water Data'!D156)),NA())</f>
        <v>#N/A</v>
      </c>
      <c r="G162" s="91" t="e">
        <f ca="true">+IF(AND(ISNUMBER(OFFSET('Water Data'!$E$4,0,10*ROW('Water Data'!E156))),'Data Summary'!BV162="Yes"),100-OFFSET('Water Data'!$E$4,0,10*ROW('Water Data'!E156)),NA())</f>
        <v>#N/A</v>
      </c>
      <c r="H162" s="91" t="e">
        <f ca="true">+IF(AND(ISNUMBER(OFFSET('Water Data'!$E$6,0,10*ROW('Water Data'!E156))),'Data Summary'!BW162="Yes"),OFFSET('Water Data'!$E$6,0,10*ROW('Water Data'!E156)),NA())</f>
        <v>#N/A</v>
      </c>
      <c r="I162" s="91" t="e">
        <f ca="true">+IF(AND(ISNUMBER(OFFSET('Water Data'!$E$9,0,10*ROW('Water Data'!E156))),'Data Summary'!BX162="Yes"),OFFSET('Water Data'!$E$9,0,10*ROW('Water Data'!E156)),NA())</f>
        <v>#N/A</v>
      </c>
      <c r="J162" s="91" t="e">
        <f ca="true">+IF(AND(ISNUMBER(OFFSET('Water Data'!$F$4,0,10*ROW('Water Data'!F156))),'Data Summary'!BY162="Yes"),100-OFFSET('Water Data'!$F$4,0,10*ROW('Water Data'!F156)),NA())</f>
        <v>#N/A</v>
      </c>
      <c r="K162" s="91" t="e">
        <f ca="true">+IF(AND(ISNUMBER(OFFSET('Water Data'!$F$6,0,10*ROW('Water Data'!F156))),'Data Summary'!BZ162="Yes"),OFFSET('Water Data'!$F$6,0,10*ROW('Water Data'!F156)),NA())</f>
        <v>#N/A</v>
      </c>
      <c r="L162" s="91" t="e">
        <f ca="true">+IF(AND(ISNUMBER(OFFSET('Water Data'!$F$9,0,10*ROW('Water Data'!F156))),'Data Summary'!CA162="Yes"),OFFSET('Water Data'!$F$9,0,10*ROW('Water Data'!F156)),NA())</f>
        <v>#N/A</v>
      </c>
      <c r="M162" s="91" t="e">
        <f ca="true">+IF(AND(ISNUMBER(OFFSET('Water Data'!$G$4,0,10*ROW('Water Data'!G156))),'Data Summary'!CB162="Yes"),100-OFFSET('Water Data'!$G$4,0,10*ROW('Water Data'!G156)),NA())</f>
        <v>#N/A</v>
      </c>
      <c r="N162" s="91" t="e">
        <f ca="true">+IF(AND(ISNUMBER(OFFSET('Water Data'!$G$6,0,10*ROW('Water Data'!G156))),'Data Summary'!CC162="Yes"),OFFSET('Water Data'!$G$6,0,10*ROW('Water Data'!G156)),NA())</f>
        <v>#N/A</v>
      </c>
      <c r="O162" s="91" t="e">
        <f ca="true">+IF(AND(ISNUMBER(OFFSET('Water Data'!$G$9,0,10*ROW('Water Data'!G156))),'Data Summary'!CD162="Yes"),OFFSET('Water Data'!$G$9,0,10*ROW('Water Data'!G156)),NA())</f>
        <v>#N/A</v>
      </c>
      <c r="P162" s="91" t="e">
        <f ca="true">+IF(AND(ISNUMBER(OFFSET('Water Data'!$H$4,0,10*ROW('Water Data'!H156))),'Data Summary'!CE162="Yes"),100-OFFSET('Water Data'!$H$4,0,10*ROW('Water Data'!H156)),NA())</f>
        <v>#N/A</v>
      </c>
      <c r="Q162" s="91" t="e">
        <f ca="true">+IF(AND(ISNUMBER(OFFSET('Water Data'!$H$6,0,10*ROW('Water Data'!H156))),'Data Summary'!CF162="Yes"),OFFSET('Water Data'!$H$6,0,10*ROW('Water Data'!H156)),NA())</f>
        <v>#N/A</v>
      </c>
      <c r="R162" s="91" t="e">
        <f ca="true">+IF(AND(ISNUMBER(OFFSET('Water Data'!$H$9,0,10*ROW('Water Data'!H156))),'Data Summary'!CG162="Yes"),OFFSET('Water Data'!$H$9,0,10*ROW('Water Data'!H156)),NA())</f>
        <v>#N/A</v>
      </c>
      <c r="S162" s="91" t="e">
        <f ca="true">+IF(AND(ISNUMBER(OFFSET('Water Data'!$I$4,0,10*ROW('Water Data'!I156))),'Data Summary'!CH162="Yes"),100-OFFSET('Water Data'!$I$4,0,10*ROW('Water Data'!I156)),NA())</f>
        <v>#N/A</v>
      </c>
      <c r="T162" s="91" t="e">
        <f ca="true">+IF(AND(ISNUMBER(OFFSET('Water Data'!$I$6,0,10*ROW('Water Data'!I156))),'Data Summary'!CI162="Yes"),OFFSET('Water Data'!$I$6,0,10*ROW('Water Data'!I156)),NA())</f>
        <v>#N/A</v>
      </c>
      <c r="U162" s="91" t="e">
        <f ca="true">+IF(AND(ISNUMBER(OFFSET('Water Data'!$I$9,0,10*ROW('Water Data'!I156))),'Data Summary'!CJ162="Yes"),OFFSET('Water Data'!$I$9,0,10*ROW('Water Data'!I156)),NA())</f>
        <v>#N/A</v>
      </c>
      <c r="V162" s="92" t="e">
        <f ca="true">+IF(AND(ISNUMBER(OFFSET('Sanitation Data'!$D$4,0,10*ROW('Sanitation Data'!D156))),'Data Summary'!CK162="Yes"),100-OFFSET('Sanitation Data'!$D$4,0,10*ROW('Sanitation Data'!D156)),NA())</f>
        <v>#N/A</v>
      </c>
      <c r="W162" s="92" t="e">
        <f ca="true">+IF(AND(ISNUMBER(OFFSET('Sanitation Data'!$D$6,0,10*ROW('Sanitation Data'!D156))),'Data Summary'!CL162="Yes"),OFFSET('Sanitation Data'!$D$6,0,10*ROW('Sanitation Data'!D156)),NA())</f>
        <v>#N/A</v>
      </c>
      <c r="X162" s="92" t="e">
        <f ca="true">+IF(AND(ISNUMBER(OFFSET('Sanitation Data'!$D$10,0,10*ROW('Sanitation Data'!D156))),'Data Summary'!CM162="Yes"),OFFSET('Sanitation Data'!$D$10,0,10*ROW('Sanitation Data'!D156)),NA())</f>
        <v>#N/A</v>
      </c>
      <c r="Y162" s="92" t="e">
        <f ca="true">+IF(AND(ISNUMBER(OFFSET('Sanitation Data'!$D$11,0,10*ROW('Sanitation Data'!D156))),'Data Summary'!CN162="Yes"),OFFSET('Sanitation Data'!$D$11,0,10*ROW('Sanitation Data'!D156)),NA())</f>
        <v>#N/A</v>
      </c>
      <c r="Z162" s="92" t="e">
        <f ca="true">+IF(AND(ISNUMBER(OFFSET('Sanitation Data'!$D$12,0,10*ROW('Sanitation Data'!D156))),'Data Summary'!CO162="Yes"),OFFSET('Sanitation Data'!$D$12,0,10*ROW('Sanitation Data'!D156)),NA())</f>
        <v>#N/A</v>
      </c>
      <c r="AA162" s="92" t="e">
        <f ca="true">+IF(AND(ISNUMBER(OFFSET('Sanitation Data'!$E$4,0,10*ROW('Sanitation Data'!E156))),'Data Summary'!CP162="Yes"),100-OFFSET('Sanitation Data'!$E$4,0,10*ROW('Sanitation Data'!E156)),NA())</f>
        <v>#N/A</v>
      </c>
      <c r="AB162" s="92" t="e">
        <f ca="true">+IF(AND(ISNUMBER(OFFSET('Sanitation Data'!$E$6,0,10*ROW('Sanitation Data'!E156))),'Data Summary'!CQ162="Yes"),OFFSET('Sanitation Data'!$E$6,0,10*ROW('Sanitation Data'!E156)),NA())</f>
        <v>#N/A</v>
      </c>
      <c r="AC162" s="92" t="e">
        <f ca="true">+IF(AND(ISNUMBER(OFFSET('Sanitation Data'!$E$10,0,10*ROW('Sanitation Data'!E156))),'Data Summary'!CR162="Yes"),OFFSET('Sanitation Data'!$E$10,0,10*ROW('Sanitation Data'!E156)),NA())</f>
        <v>#N/A</v>
      </c>
      <c r="AD162" s="92" t="e">
        <f ca="true">+IF(AND(ISNUMBER(OFFSET('Sanitation Data'!$E$11,0,10*ROW('Sanitation Data'!E156))),'Data Summary'!CS162="Yes"),OFFSET('Sanitation Data'!$E$11,0,10*ROW('Sanitation Data'!E156)),NA())</f>
        <v>#N/A</v>
      </c>
      <c r="AE162" s="92" t="e">
        <f ca="true">+IF(AND(ISNUMBER(OFFSET('Sanitation Data'!$E$12,0,10*ROW('Sanitation Data'!E156))),'Data Summary'!CT162="Yes"),OFFSET('Sanitation Data'!$E$12,0,10*ROW('Sanitation Data'!E156)),NA())</f>
        <v>#N/A</v>
      </c>
      <c r="AF162" s="92" t="e">
        <f ca="true">+IF(AND(ISNUMBER(OFFSET('Sanitation Data'!$F$4,0,10*ROW('Sanitation Data'!F156))),'Data Summary'!CU162="Yes"),100-OFFSET('Sanitation Data'!$F$4,0,10*ROW('Sanitation Data'!F156)),NA())</f>
        <v>#N/A</v>
      </c>
      <c r="AG162" s="92" t="e">
        <f ca="true">+IF(AND(ISNUMBER(OFFSET('Sanitation Data'!$F$6,0,10*ROW('Sanitation Data'!F156))),'Data Summary'!CV162="Yes"),OFFSET('Sanitation Data'!$F$6,0,10*ROW('Sanitation Data'!F156)),NA())</f>
        <v>#N/A</v>
      </c>
      <c r="AH162" s="92" t="e">
        <f ca="true">+IF(AND(ISNUMBER(OFFSET('Sanitation Data'!$F$10,0,10*ROW('Sanitation Data'!F156))),'Data Summary'!CW162="Yes"),OFFSET('Sanitation Data'!$F$10,0,10*ROW('Sanitation Data'!F156)),NA())</f>
        <v>#N/A</v>
      </c>
      <c r="AI162" s="92" t="e">
        <f ca="true">+IF(AND(ISNUMBER(OFFSET('Sanitation Data'!$F$11,0,10*ROW('Sanitation Data'!F156))),'Data Summary'!CX162="Yes"),OFFSET('Sanitation Data'!$F$11,0,10*ROW('Sanitation Data'!F156)),NA())</f>
        <v>#N/A</v>
      </c>
      <c r="AJ162" s="92" t="e">
        <f ca="true">+IF(AND(ISNUMBER(OFFSET('Sanitation Data'!$F$12,0,10*ROW('Sanitation Data'!F156))),'Data Summary'!CY162="Yes"),OFFSET('Sanitation Data'!$F$12,0,10*ROW('Sanitation Data'!F156)),NA())</f>
        <v>#N/A</v>
      </c>
      <c r="AK162" s="92" t="e">
        <f ca="true">+IF(AND(ISNUMBER(OFFSET('Sanitation Data'!$G$4,0,10*ROW('Sanitation Data'!G156))),'Data Summary'!CZ162="Yes"),100-OFFSET('Sanitation Data'!$G$4,0,10*ROW('Sanitation Data'!G156)),NA())</f>
        <v>#N/A</v>
      </c>
      <c r="AL162" s="92" t="e">
        <f ca="true">+IF(AND(ISNUMBER(OFFSET('Sanitation Data'!$G$6,0,10*ROW('Sanitation Data'!G156))),'Data Summary'!DA162="Yes"),OFFSET('Sanitation Data'!$G$6,0,10*ROW('Sanitation Data'!G156)),NA())</f>
        <v>#N/A</v>
      </c>
      <c r="AM162" s="92" t="e">
        <f ca="true">+IF(AND(ISNUMBER(OFFSET('Sanitation Data'!$G$10,0,10*ROW('Sanitation Data'!G156))),'Data Summary'!DB162="Yes"),OFFSET('Sanitation Data'!$G$10,0,10*ROW('Sanitation Data'!G156)),NA())</f>
        <v>#N/A</v>
      </c>
      <c r="AN162" s="92" t="e">
        <f ca="true">+IF(AND(ISNUMBER(OFFSET('Sanitation Data'!$G$11,0,10*ROW('Sanitation Data'!G156))),'Data Summary'!DC162="Yes"),OFFSET('Sanitation Data'!$G$11,0,10*ROW('Sanitation Data'!G156)),NA())</f>
        <v>#N/A</v>
      </c>
      <c r="AO162" s="92" t="e">
        <f ca="true">+IF(AND(ISNUMBER(OFFSET('Sanitation Data'!$G$12,0,10*ROW('Sanitation Data'!G156))),'Data Summary'!DD162="Yes"),OFFSET('Sanitation Data'!$G$12,0,10*ROW('Sanitation Data'!G156)),NA())</f>
        <v>#N/A</v>
      </c>
      <c r="AP162" s="92" t="e">
        <f ca="true">+IF(AND(ISNUMBER(OFFSET('Sanitation Data'!$H$4,0,10*ROW('Sanitation Data'!H156))),'Data Summary'!DE162="Yes"),100-OFFSET('Sanitation Data'!$H$4,0,10*ROW('Sanitation Data'!H156)),NA())</f>
        <v>#N/A</v>
      </c>
      <c r="AQ162" s="92" t="e">
        <f ca="true">+IF(AND(ISNUMBER(OFFSET('Sanitation Data'!$H$6,0,10*ROW('Sanitation Data'!H156))),'Data Summary'!DF162="Yes"),OFFSET('Sanitation Data'!$H$6,0,10*ROW('Sanitation Data'!H156)),NA())</f>
        <v>#N/A</v>
      </c>
      <c r="AR162" s="92" t="e">
        <f ca="true">+IF(AND(ISNUMBER(OFFSET('Sanitation Data'!$H$10,0,10*ROW('Sanitation Data'!H156))),'Data Summary'!DG162="Yes"),OFFSET('Sanitation Data'!$H$10,0,10*ROW('Sanitation Data'!H156)),NA())</f>
        <v>#N/A</v>
      </c>
      <c r="AS162" s="92" t="e">
        <f ca="true">+IF(AND(ISNUMBER(OFFSET('Sanitation Data'!$H$11,0,10*ROW('Sanitation Data'!H156))),'Data Summary'!DH162="Yes"),OFFSET('Sanitation Data'!$H$11,0,10*ROW('Sanitation Data'!H156)),NA())</f>
        <v>#N/A</v>
      </c>
      <c r="AT162" s="92" t="e">
        <f ca="true">+IF(AND(ISNUMBER(OFFSET('Sanitation Data'!$H$12,0,10*ROW('Sanitation Data'!H156))),'Data Summary'!DI162="Yes"),OFFSET('Sanitation Data'!$H$12,0,10*ROW('Sanitation Data'!H156)),NA())</f>
        <v>#N/A</v>
      </c>
      <c r="AU162" s="92" t="e">
        <f ca="true">+IF(AND(ISNUMBER(OFFSET('Sanitation Data'!$I$4,0,10*ROW('Sanitation Data'!I156))),'Data Summary'!DJ162="Yes"),100-OFFSET('Sanitation Data'!$I$4,0,10*ROW('Sanitation Data'!I156)),NA())</f>
        <v>#N/A</v>
      </c>
      <c r="AV162" s="92" t="e">
        <f ca="true">+IF(AND(ISNUMBER(OFFSET('Sanitation Data'!$I$6,0,10*ROW('Sanitation Data'!I156))),'Data Summary'!DK162="Yes"),OFFSET('Sanitation Data'!$I$6,0,10*ROW('Sanitation Data'!I156)),NA())</f>
        <v>#N/A</v>
      </c>
      <c r="AW162" s="92" t="e">
        <f ca="true">+IF(AND(ISNUMBER(OFFSET('Sanitation Data'!$I$10,0,10*ROW('Sanitation Data'!I156))),'Data Summary'!DL162="Yes"),OFFSET('Sanitation Data'!$I$10,0,10*ROW('Sanitation Data'!I156)),NA())</f>
        <v>#N/A</v>
      </c>
      <c r="AX162" s="92" t="e">
        <f ca="true">+IF(AND(ISNUMBER(OFFSET('Sanitation Data'!$I$11,0,10*ROW('Sanitation Data'!I156))),'Data Summary'!DM162="Yes"),OFFSET('Sanitation Data'!$I$11,0,10*ROW('Sanitation Data'!I156)),NA())</f>
        <v>#N/A</v>
      </c>
      <c r="AY162" s="92" t="e">
        <f ca="true">+IF(AND(ISNUMBER(OFFSET('Sanitation Data'!$I$12,0,10*ROW('Sanitation Data'!I156))),'Data Summary'!DN162="Yes"),OFFSET('Sanitation Data'!$I$12,0,10*ROW('Sanitation Data'!I156)),NA())</f>
        <v>#N/A</v>
      </c>
      <c r="AZ162" s="93" t="e">
        <f ca="true">+IF(AND(ISNUMBER(OFFSET('Hygiene Data'!$D$5,0,10*ROW('Hygiene Data'!D156))),'Data Summary'!DO162="Yes"),OFFSET('Hygiene Data'!$D$5,0,10*ROW('Hygiene Data'!D156)),NA())</f>
        <v>#N/A</v>
      </c>
      <c r="BA162" s="93" t="e">
        <f ca="true">+IF(AND(ISNUMBER(OFFSET('Hygiene Data'!$D$7,0,10*ROW('Hygiene Data'!D156))),'Data Summary'!DP162="Yes"),OFFSET('Hygiene Data'!$D$7,0,10*ROW('Hygiene Data'!D156)),NA())</f>
        <v>#N/A</v>
      </c>
      <c r="BB162" s="93" t="e">
        <f ca="true">+IF(AND(ISNUMBER(OFFSET('Hygiene Data'!$D$9,0,10*ROW('Hygiene Data'!D156))),'Data Summary'!DQ162="Yes"),OFFSET('Hygiene Data'!$D$9,0,10*ROW('Hygiene Data'!D156)),NA())</f>
        <v>#N/A</v>
      </c>
      <c r="BC162" s="93" t="e">
        <f ca="true">+IF(AND(ISNUMBER(OFFSET('Hygiene Data'!$E$5,0,10*ROW('Hygiene Data'!E156))),'Data Summary'!DR162="Yes"),OFFSET('Hygiene Data'!$E$5,0,10*ROW('Hygiene Data'!E156)),NA())</f>
        <v>#N/A</v>
      </c>
      <c r="BD162" s="93" t="e">
        <f ca="true">+IF(AND(ISNUMBER(OFFSET('Hygiene Data'!$E$7,0,10*ROW('Hygiene Data'!E156))),'Data Summary'!DS162="Yes"),OFFSET('Hygiene Data'!$E$7,0,10*ROW('Hygiene Data'!E156)),NA())</f>
        <v>#N/A</v>
      </c>
      <c r="BE162" s="93" t="e">
        <f ca="true">+IF(AND(ISNUMBER(OFFSET('Hygiene Data'!$E$9,0,10*ROW('Hygiene Data'!E156))),'Data Summary'!DT162="Yes"),OFFSET('Hygiene Data'!$E$9,0,10*ROW('Hygiene Data'!E156)),NA())</f>
        <v>#N/A</v>
      </c>
      <c r="BF162" s="93" t="e">
        <f ca="true">+IF(AND(ISNUMBER(OFFSET('Hygiene Data'!$F$5,0,10*ROW('Hygiene Data'!F156))),'Data Summary'!DU162="Yes"),OFFSET('Hygiene Data'!$F$5,0,10*ROW('Hygiene Data'!F156)),NA())</f>
        <v>#N/A</v>
      </c>
      <c r="BG162" s="93" t="e">
        <f ca="true">+IF(AND(ISNUMBER(OFFSET('Hygiene Data'!$F$7,0,10*ROW('Hygiene Data'!F156))),'Data Summary'!DV162="Yes"),OFFSET('Hygiene Data'!$F$7,0,10*ROW('Hygiene Data'!F156)),NA())</f>
        <v>#N/A</v>
      </c>
      <c r="BH162" s="93" t="e">
        <f ca="true">+IF(AND(ISNUMBER(OFFSET('Hygiene Data'!$F$9,0,10*ROW('Hygiene Data'!F156))),'Data Summary'!DW162="Yes"),OFFSET('Hygiene Data'!$F$9,0,10*ROW('Hygiene Data'!F156)),NA())</f>
        <v>#N/A</v>
      </c>
      <c r="BI162" s="93" t="e">
        <f ca="true">+IF(AND(ISNUMBER(OFFSET('Hygiene Data'!$G$5,0,10*ROW('Hygiene Data'!G156))),'Data Summary'!DX162="Yes"),OFFSET('Hygiene Data'!$G$5,0,10*ROW('Hygiene Data'!G156)),NA())</f>
        <v>#N/A</v>
      </c>
      <c r="BJ162" s="93" t="e">
        <f ca="true">+IF(AND(ISNUMBER(OFFSET('Hygiene Data'!$G$7,0,10*ROW('Hygiene Data'!G156))),'Data Summary'!DY162="Yes"),OFFSET('Hygiene Data'!$G$7,0,10*ROW('Hygiene Data'!G156)),NA())</f>
        <v>#N/A</v>
      </c>
      <c r="BK162" s="93" t="e">
        <f ca="true">+IF(AND(ISNUMBER(OFFSET('Hygiene Data'!$G$9,0,10*ROW('Hygiene Data'!G156))),'Data Summary'!DZ162="Yes"),OFFSET('Hygiene Data'!$G$9,0,10*ROW('Hygiene Data'!G156)),NA())</f>
        <v>#N/A</v>
      </c>
      <c r="BL162" s="93" t="e">
        <f ca="true">+IF(AND(ISNUMBER(OFFSET('Hygiene Data'!$H$5,0,10*ROW('Hygiene Data'!H156))),'Data Summary'!EA162="Yes"),OFFSET('Hygiene Data'!$H$5,0,10*ROW('Hygiene Data'!H156)),NA())</f>
        <v>#N/A</v>
      </c>
      <c r="BM162" s="93" t="e">
        <f ca="true">+IF(AND(ISNUMBER(OFFSET('Hygiene Data'!$H$7,0,10*ROW('Hygiene Data'!H156))),'Data Summary'!EB162="Yes"),OFFSET('Hygiene Data'!$H$7,0,10*ROW('Hygiene Data'!H156)),NA())</f>
        <v>#N/A</v>
      </c>
      <c r="BN162" s="93" t="e">
        <f ca="true">+IF(AND(ISNUMBER(OFFSET('Hygiene Data'!$H$9,0,10*ROW('Hygiene Data'!H156))),'Data Summary'!EC162="Yes"),OFFSET('Hygiene Data'!$H$9,0,10*ROW('Hygiene Data'!H156)),NA())</f>
        <v>#N/A</v>
      </c>
      <c r="BO162" s="93" t="e">
        <f ca="true">+IF(AND(ISNUMBER(OFFSET('Hygiene Data'!$I$5,0,10*ROW('Hygiene Data'!I156))),'Data Summary'!ED162="Yes"),OFFSET('Hygiene Data'!$I$5,0,10*ROW('Hygiene Data'!I156)),NA())</f>
        <v>#N/A</v>
      </c>
      <c r="BP162" s="93" t="e">
        <f ca="true">+IF(AND(ISNUMBER(OFFSET('Hygiene Data'!$I$7,0,10*ROW('Hygiene Data'!I156))),'Data Summary'!EE162="Yes"),OFFSET('Hygiene Data'!$I$7,0,10*ROW('Hygiene Data'!I156)),NA())</f>
        <v>#N/A</v>
      </c>
      <c r="BQ162" s="93" t="e">
        <f ca="true">+IF(AND(ISNUMBER(OFFSET('Hygiene Data'!$I$9,0,10*ROW('Hygiene Data'!I156))),'Data Summary'!EF162="Yes"),OFFSET('Hygiene Data'!$I$9,0,10*ROW('Hygiene Data'!I156)),NA())</f>
        <v>#N/A</v>
      </c>
    </row>
    <row xmlns:x14ac="http://schemas.microsoft.com/office/spreadsheetml/2009/9/ac" r="163" x14ac:dyDescent="0.2">
      <c r="A163" s="329" t="e">
        <f ca="true">+RIGHT('Data Summary'!A163,LEN('Data Summary'!A163)-9)</f>
        <v>#VALUE!</v>
      </c>
      <c r="B163" s="35" t="str">
        <f ca="true">+IF(ISTEXT('Data Summary'!B163),'Data Summary'!B163,"")</f>
        <v/>
      </c>
      <c r="C163" s="328" t="e">
        <f ca="true">+VALUE('Data Summary'!C163)</f>
        <v>#VALUE!</v>
      </c>
      <c r="D163" s="91" t="e">
        <f ca="true">+IF(AND(ISNUMBER(OFFSET('Water Data'!$D$4,0,10*ROW('Water Data'!D157))),'Data Summary'!BS163="Yes"),100-OFFSET('Water Data'!$D$4,0,10*ROW('Water Data'!D157)),NA())</f>
        <v>#N/A</v>
      </c>
      <c r="E163" s="91" t="e">
        <f ca="true">+IF(AND(ISNUMBER(OFFSET('Water Data'!$D$6,0,10*ROW('Water Data'!D157))),'Data Summary'!BT163="Yes"),OFFSET('Water Data'!$D$6,0,10*ROW('Water Data'!D157)),NA())</f>
        <v>#N/A</v>
      </c>
      <c r="F163" s="91" t="e">
        <f ca="true">+IF(AND(ISNUMBER(OFFSET('Water Data'!$D$9,0,10*ROW('Water Data'!D157))),'Data Summary'!BU163="Yes"),OFFSET('Water Data'!$D$9,0,10*ROW('Water Data'!D157)),NA())</f>
        <v>#N/A</v>
      </c>
      <c r="G163" s="91" t="e">
        <f ca="true">+IF(AND(ISNUMBER(OFFSET('Water Data'!$E$4,0,10*ROW('Water Data'!E157))),'Data Summary'!BV163="Yes"),100-OFFSET('Water Data'!$E$4,0,10*ROW('Water Data'!E157)),NA())</f>
        <v>#N/A</v>
      </c>
      <c r="H163" s="91" t="e">
        <f ca="true">+IF(AND(ISNUMBER(OFFSET('Water Data'!$E$6,0,10*ROW('Water Data'!E157))),'Data Summary'!BW163="Yes"),OFFSET('Water Data'!$E$6,0,10*ROW('Water Data'!E157)),NA())</f>
        <v>#N/A</v>
      </c>
      <c r="I163" s="91" t="e">
        <f ca="true">+IF(AND(ISNUMBER(OFFSET('Water Data'!$E$9,0,10*ROW('Water Data'!E157))),'Data Summary'!BX163="Yes"),OFFSET('Water Data'!$E$9,0,10*ROW('Water Data'!E157)),NA())</f>
        <v>#N/A</v>
      </c>
      <c r="J163" s="91" t="e">
        <f ca="true">+IF(AND(ISNUMBER(OFFSET('Water Data'!$F$4,0,10*ROW('Water Data'!F157))),'Data Summary'!BY163="Yes"),100-OFFSET('Water Data'!$F$4,0,10*ROW('Water Data'!F157)),NA())</f>
        <v>#N/A</v>
      </c>
      <c r="K163" s="91" t="e">
        <f ca="true">+IF(AND(ISNUMBER(OFFSET('Water Data'!$F$6,0,10*ROW('Water Data'!F157))),'Data Summary'!BZ163="Yes"),OFFSET('Water Data'!$F$6,0,10*ROW('Water Data'!F157)),NA())</f>
        <v>#N/A</v>
      </c>
      <c r="L163" s="91" t="e">
        <f ca="true">+IF(AND(ISNUMBER(OFFSET('Water Data'!$F$9,0,10*ROW('Water Data'!F157))),'Data Summary'!CA163="Yes"),OFFSET('Water Data'!$F$9,0,10*ROW('Water Data'!F157)),NA())</f>
        <v>#N/A</v>
      </c>
      <c r="M163" s="91" t="e">
        <f ca="true">+IF(AND(ISNUMBER(OFFSET('Water Data'!$G$4,0,10*ROW('Water Data'!G157))),'Data Summary'!CB163="Yes"),100-OFFSET('Water Data'!$G$4,0,10*ROW('Water Data'!G157)),NA())</f>
        <v>#N/A</v>
      </c>
      <c r="N163" s="91" t="e">
        <f ca="true">+IF(AND(ISNUMBER(OFFSET('Water Data'!$G$6,0,10*ROW('Water Data'!G157))),'Data Summary'!CC163="Yes"),OFFSET('Water Data'!$G$6,0,10*ROW('Water Data'!G157)),NA())</f>
        <v>#N/A</v>
      </c>
      <c r="O163" s="91" t="e">
        <f ca="true">+IF(AND(ISNUMBER(OFFSET('Water Data'!$G$9,0,10*ROW('Water Data'!G157))),'Data Summary'!CD163="Yes"),OFFSET('Water Data'!$G$9,0,10*ROW('Water Data'!G157)),NA())</f>
        <v>#N/A</v>
      </c>
      <c r="P163" s="91" t="e">
        <f ca="true">+IF(AND(ISNUMBER(OFFSET('Water Data'!$H$4,0,10*ROW('Water Data'!H157))),'Data Summary'!CE163="Yes"),100-OFFSET('Water Data'!$H$4,0,10*ROW('Water Data'!H157)),NA())</f>
        <v>#N/A</v>
      </c>
      <c r="Q163" s="91" t="e">
        <f ca="true">+IF(AND(ISNUMBER(OFFSET('Water Data'!$H$6,0,10*ROW('Water Data'!H157))),'Data Summary'!CF163="Yes"),OFFSET('Water Data'!$H$6,0,10*ROW('Water Data'!H157)),NA())</f>
        <v>#N/A</v>
      </c>
      <c r="R163" s="91" t="e">
        <f ca="true">+IF(AND(ISNUMBER(OFFSET('Water Data'!$H$9,0,10*ROW('Water Data'!H157))),'Data Summary'!CG163="Yes"),OFFSET('Water Data'!$H$9,0,10*ROW('Water Data'!H157)),NA())</f>
        <v>#N/A</v>
      </c>
      <c r="S163" s="91" t="e">
        <f ca="true">+IF(AND(ISNUMBER(OFFSET('Water Data'!$I$4,0,10*ROW('Water Data'!I157))),'Data Summary'!CH163="Yes"),100-OFFSET('Water Data'!$I$4,0,10*ROW('Water Data'!I157)),NA())</f>
        <v>#N/A</v>
      </c>
      <c r="T163" s="91" t="e">
        <f ca="true">+IF(AND(ISNUMBER(OFFSET('Water Data'!$I$6,0,10*ROW('Water Data'!I157))),'Data Summary'!CI163="Yes"),OFFSET('Water Data'!$I$6,0,10*ROW('Water Data'!I157)),NA())</f>
        <v>#N/A</v>
      </c>
      <c r="U163" s="91" t="e">
        <f ca="true">+IF(AND(ISNUMBER(OFFSET('Water Data'!$I$9,0,10*ROW('Water Data'!I157))),'Data Summary'!CJ163="Yes"),OFFSET('Water Data'!$I$9,0,10*ROW('Water Data'!I157)),NA())</f>
        <v>#N/A</v>
      </c>
      <c r="V163" s="92" t="e">
        <f ca="true">+IF(AND(ISNUMBER(OFFSET('Sanitation Data'!$D$4,0,10*ROW('Sanitation Data'!D157))),'Data Summary'!CK163="Yes"),100-OFFSET('Sanitation Data'!$D$4,0,10*ROW('Sanitation Data'!D157)),NA())</f>
        <v>#N/A</v>
      </c>
      <c r="W163" s="92" t="e">
        <f ca="true">+IF(AND(ISNUMBER(OFFSET('Sanitation Data'!$D$6,0,10*ROW('Sanitation Data'!D157))),'Data Summary'!CL163="Yes"),OFFSET('Sanitation Data'!$D$6,0,10*ROW('Sanitation Data'!D157)),NA())</f>
        <v>#N/A</v>
      </c>
      <c r="X163" s="92" t="e">
        <f ca="true">+IF(AND(ISNUMBER(OFFSET('Sanitation Data'!$D$10,0,10*ROW('Sanitation Data'!D157))),'Data Summary'!CM163="Yes"),OFFSET('Sanitation Data'!$D$10,0,10*ROW('Sanitation Data'!D157)),NA())</f>
        <v>#N/A</v>
      </c>
      <c r="Y163" s="92" t="e">
        <f ca="true">+IF(AND(ISNUMBER(OFFSET('Sanitation Data'!$D$11,0,10*ROW('Sanitation Data'!D157))),'Data Summary'!CN163="Yes"),OFFSET('Sanitation Data'!$D$11,0,10*ROW('Sanitation Data'!D157)),NA())</f>
        <v>#N/A</v>
      </c>
      <c r="Z163" s="92" t="e">
        <f ca="true">+IF(AND(ISNUMBER(OFFSET('Sanitation Data'!$D$12,0,10*ROW('Sanitation Data'!D157))),'Data Summary'!CO163="Yes"),OFFSET('Sanitation Data'!$D$12,0,10*ROW('Sanitation Data'!D157)),NA())</f>
        <v>#N/A</v>
      </c>
      <c r="AA163" s="92" t="e">
        <f ca="true">+IF(AND(ISNUMBER(OFFSET('Sanitation Data'!$E$4,0,10*ROW('Sanitation Data'!E157))),'Data Summary'!CP163="Yes"),100-OFFSET('Sanitation Data'!$E$4,0,10*ROW('Sanitation Data'!E157)),NA())</f>
        <v>#N/A</v>
      </c>
      <c r="AB163" s="92" t="e">
        <f ca="true">+IF(AND(ISNUMBER(OFFSET('Sanitation Data'!$E$6,0,10*ROW('Sanitation Data'!E157))),'Data Summary'!CQ163="Yes"),OFFSET('Sanitation Data'!$E$6,0,10*ROW('Sanitation Data'!E157)),NA())</f>
        <v>#N/A</v>
      </c>
      <c r="AC163" s="92" t="e">
        <f ca="true">+IF(AND(ISNUMBER(OFFSET('Sanitation Data'!$E$10,0,10*ROW('Sanitation Data'!E157))),'Data Summary'!CR163="Yes"),OFFSET('Sanitation Data'!$E$10,0,10*ROW('Sanitation Data'!E157)),NA())</f>
        <v>#N/A</v>
      </c>
      <c r="AD163" s="92" t="e">
        <f ca="true">+IF(AND(ISNUMBER(OFFSET('Sanitation Data'!$E$11,0,10*ROW('Sanitation Data'!E157))),'Data Summary'!CS163="Yes"),OFFSET('Sanitation Data'!$E$11,0,10*ROW('Sanitation Data'!E157)),NA())</f>
        <v>#N/A</v>
      </c>
      <c r="AE163" s="92" t="e">
        <f ca="true">+IF(AND(ISNUMBER(OFFSET('Sanitation Data'!$E$12,0,10*ROW('Sanitation Data'!E157))),'Data Summary'!CT163="Yes"),OFFSET('Sanitation Data'!$E$12,0,10*ROW('Sanitation Data'!E157)),NA())</f>
        <v>#N/A</v>
      </c>
      <c r="AF163" s="92" t="e">
        <f ca="true">+IF(AND(ISNUMBER(OFFSET('Sanitation Data'!$F$4,0,10*ROW('Sanitation Data'!F157))),'Data Summary'!CU163="Yes"),100-OFFSET('Sanitation Data'!$F$4,0,10*ROW('Sanitation Data'!F157)),NA())</f>
        <v>#N/A</v>
      </c>
      <c r="AG163" s="92" t="e">
        <f ca="true">+IF(AND(ISNUMBER(OFFSET('Sanitation Data'!$F$6,0,10*ROW('Sanitation Data'!F157))),'Data Summary'!CV163="Yes"),OFFSET('Sanitation Data'!$F$6,0,10*ROW('Sanitation Data'!F157)),NA())</f>
        <v>#N/A</v>
      </c>
      <c r="AH163" s="92" t="e">
        <f ca="true">+IF(AND(ISNUMBER(OFFSET('Sanitation Data'!$F$10,0,10*ROW('Sanitation Data'!F157))),'Data Summary'!CW163="Yes"),OFFSET('Sanitation Data'!$F$10,0,10*ROW('Sanitation Data'!F157)),NA())</f>
        <v>#N/A</v>
      </c>
      <c r="AI163" s="92" t="e">
        <f ca="true">+IF(AND(ISNUMBER(OFFSET('Sanitation Data'!$F$11,0,10*ROW('Sanitation Data'!F157))),'Data Summary'!CX163="Yes"),OFFSET('Sanitation Data'!$F$11,0,10*ROW('Sanitation Data'!F157)),NA())</f>
        <v>#N/A</v>
      </c>
      <c r="AJ163" s="92" t="e">
        <f ca="true">+IF(AND(ISNUMBER(OFFSET('Sanitation Data'!$F$12,0,10*ROW('Sanitation Data'!F157))),'Data Summary'!CY163="Yes"),OFFSET('Sanitation Data'!$F$12,0,10*ROW('Sanitation Data'!F157)),NA())</f>
        <v>#N/A</v>
      </c>
      <c r="AK163" s="92" t="e">
        <f ca="true">+IF(AND(ISNUMBER(OFFSET('Sanitation Data'!$G$4,0,10*ROW('Sanitation Data'!G157))),'Data Summary'!CZ163="Yes"),100-OFFSET('Sanitation Data'!$G$4,0,10*ROW('Sanitation Data'!G157)),NA())</f>
        <v>#N/A</v>
      </c>
      <c r="AL163" s="92" t="e">
        <f ca="true">+IF(AND(ISNUMBER(OFFSET('Sanitation Data'!$G$6,0,10*ROW('Sanitation Data'!G157))),'Data Summary'!DA163="Yes"),OFFSET('Sanitation Data'!$G$6,0,10*ROW('Sanitation Data'!G157)),NA())</f>
        <v>#N/A</v>
      </c>
      <c r="AM163" s="92" t="e">
        <f ca="true">+IF(AND(ISNUMBER(OFFSET('Sanitation Data'!$G$10,0,10*ROW('Sanitation Data'!G157))),'Data Summary'!DB163="Yes"),OFFSET('Sanitation Data'!$G$10,0,10*ROW('Sanitation Data'!G157)),NA())</f>
        <v>#N/A</v>
      </c>
      <c r="AN163" s="92" t="e">
        <f ca="true">+IF(AND(ISNUMBER(OFFSET('Sanitation Data'!$G$11,0,10*ROW('Sanitation Data'!G157))),'Data Summary'!DC163="Yes"),OFFSET('Sanitation Data'!$G$11,0,10*ROW('Sanitation Data'!G157)),NA())</f>
        <v>#N/A</v>
      </c>
      <c r="AO163" s="92" t="e">
        <f ca="true">+IF(AND(ISNUMBER(OFFSET('Sanitation Data'!$G$12,0,10*ROW('Sanitation Data'!G157))),'Data Summary'!DD163="Yes"),OFFSET('Sanitation Data'!$G$12,0,10*ROW('Sanitation Data'!G157)),NA())</f>
        <v>#N/A</v>
      </c>
      <c r="AP163" s="92" t="e">
        <f ca="true">+IF(AND(ISNUMBER(OFFSET('Sanitation Data'!$H$4,0,10*ROW('Sanitation Data'!H157))),'Data Summary'!DE163="Yes"),100-OFFSET('Sanitation Data'!$H$4,0,10*ROW('Sanitation Data'!H157)),NA())</f>
        <v>#N/A</v>
      </c>
      <c r="AQ163" s="92" t="e">
        <f ca="true">+IF(AND(ISNUMBER(OFFSET('Sanitation Data'!$H$6,0,10*ROW('Sanitation Data'!H157))),'Data Summary'!DF163="Yes"),OFFSET('Sanitation Data'!$H$6,0,10*ROW('Sanitation Data'!H157)),NA())</f>
        <v>#N/A</v>
      </c>
      <c r="AR163" s="92" t="e">
        <f ca="true">+IF(AND(ISNUMBER(OFFSET('Sanitation Data'!$H$10,0,10*ROW('Sanitation Data'!H157))),'Data Summary'!DG163="Yes"),OFFSET('Sanitation Data'!$H$10,0,10*ROW('Sanitation Data'!H157)),NA())</f>
        <v>#N/A</v>
      </c>
      <c r="AS163" s="92" t="e">
        <f ca="true">+IF(AND(ISNUMBER(OFFSET('Sanitation Data'!$H$11,0,10*ROW('Sanitation Data'!H157))),'Data Summary'!DH163="Yes"),OFFSET('Sanitation Data'!$H$11,0,10*ROW('Sanitation Data'!H157)),NA())</f>
        <v>#N/A</v>
      </c>
      <c r="AT163" s="92" t="e">
        <f ca="true">+IF(AND(ISNUMBER(OFFSET('Sanitation Data'!$H$12,0,10*ROW('Sanitation Data'!H157))),'Data Summary'!DI163="Yes"),OFFSET('Sanitation Data'!$H$12,0,10*ROW('Sanitation Data'!H157)),NA())</f>
        <v>#N/A</v>
      </c>
      <c r="AU163" s="92" t="e">
        <f ca="true">+IF(AND(ISNUMBER(OFFSET('Sanitation Data'!$I$4,0,10*ROW('Sanitation Data'!I157))),'Data Summary'!DJ163="Yes"),100-OFFSET('Sanitation Data'!$I$4,0,10*ROW('Sanitation Data'!I157)),NA())</f>
        <v>#N/A</v>
      </c>
      <c r="AV163" s="92" t="e">
        <f ca="true">+IF(AND(ISNUMBER(OFFSET('Sanitation Data'!$I$6,0,10*ROW('Sanitation Data'!I157))),'Data Summary'!DK163="Yes"),OFFSET('Sanitation Data'!$I$6,0,10*ROW('Sanitation Data'!I157)),NA())</f>
        <v>#N/A</v>
      </c>
      <c r="AW163" s="92" t="e">
        <f ca="true">+IF(AND(ISNUMBER(OFFSET('Sanitation Data'!$I$10,0,10*ROW('Sanitation Data'!I157))),'Data Summary'!DL163="Yes"),OFFSET('Sanitation Data'!$I$10,0,10*ROW('Sanitation Data'!I157)),NA())</f>
        <v>#N/A</v>
      </c>
      <c r="AX163" s="92" t="e">
        <f ca="true">+IF(AND(ISNUMBER(OFFSET('Sanitation Data'!$I$11,0,10*ROW('Sanitation Data'!I157))),'Data Summary'!DM163="Yes"),OFFSET('Sanitation Data'!$I$11,0,10*ROW('Sanitation Data'!I157)),NA())</f>
        <v>#N/A</v>
      </c>
      <c r="AY163" s="92" t="e">
        <f ca="true">+IF(AND(ISNUMBER(OFFSET('Sanitation Data'!$I$12,0,10*ROW('Sanitation Data'!I157))),'Data Summary'!DN163="Yes"),OFFSET('Sanitation Data'!$I$12,0,10*ROW('Sanitation Data'!I157)),NA())</f>
        <v>#N/A</v>
      </c>
      <c r="AZ163" s="93" t="e">
        <f ca="true">+IF(AND(ISNUMBER(OFFSET('Hygiene Data'!$D$5,0,10*ROW('Hygiene Data'!D157))),'Data Summary'!DO163="Yes"),OFFSET('Hygiene Data'!$D$5,0,10*ROW('Hygiene Data'!D157)),NA())</f>
        <v>#N/A</v>
      </c>
      <c r="BA163" s="93" t="e">
        <f ca="true">+IF(AND(ISNUMBER(OFFSET('Hygiene Data'!$D$7,0,10*ROW('Hygiene Data'!D157))),'Data Summary'!DP163="Yes"),OFFSET('Hygiene Data'!$D$7,0,10*ROW('Hygiene Data'!D157)),NA())</f>
        <v>#N/A</v>
      </c>
      <c r="BB163" s="93" t="e">
        <f ca="true">+IF(AND(ISNUMBER(OFFSET('Hygiene Data'!$D$9,0,10*ROW('Hygiene Data'!D157))),'Data Summary'!DQ163="Yes"),OFFSET('Hygiene Data'!$D$9,0,10*ROW('Hygiene Data'!D157)),NA())</f>
        <v>#N/A</v>
      </c>
      <c r="BC163" s="93" t="e">
        <f ca="true">+IF(AND(ISNUMBER(OFFSET('Hygiene Data'!$E$5,0,10*ROW('Hygiene Data'!E157))),'Data Summary'!DR163="Yes"),OFFSET('Hygiene Data'!$E$5,0,10*ROW('Hygiene Data'!E157)),NA())</f>
        <v>#N/A</v>
      </c>
      <c r="BD163" s="93" t="e">
        <f ca="true">+IF(AND(ISNUMBER(OFFSET('Hygiene Data'!$E$7,0,10*ROW('Hygiene Data'!E157))),'Data Summary'!DS163="Yes"),OFFSET('Hygiene Data'!$E$7,0,10*ROW('Hygiene Data'!E157)),NA())</f>
        <v>#N/A</v>
      </c>
      <c r="BE163" s="93" t="e">
        <f ca="true">+IF(AND(ISNUMBER(OFFSET('Hygiene Data'!$E$9,0,10*ROW('Hygiene Data'!E157))),'Data Summary'!DT163="Yes"),OFFSET('Hygiene Data'!$E$9,0,10*ROW('Hygiene Data'!E157)),NA())</f>
        <v>#N/A</v>
      </c>
      <c r="BF163" s="93" t="e">
        <f ca="true">+IF(AND(ISNUMBER(OFFSET('Hygiene Data'!$F$5,0,10*ROW('Hygiene Data'!F157))),'Data Summary'!DU163="Yes"),OFFSET('Hygiene Data'!$F$5,0,10*ROW('Hygiene Data'!F157)),NA())</f>
        <v>#N/A</v>
      </c>
      <c r="BG163" s="93" t="e">
        <f ca="true">+IF(AND(ISNUMBER(OFFSET('Hygiene Data'!$F$7,0,10*ROW('Hygiene Data'!F157))),'Data Summary'!DV163="Yes"),OFFSET('Hygiene Data'!$F$7,0,10*ROW('Hygiene Data'!F157)),NA())</f>
        <v>#N/A</v>
      </c>
      <c r="BH163" s="93" t="e">
        <f ca="true">+IF(AND(ISNUMBER(OFFSET('Hygiene Data'!$F$9,0,10*ROW('Hygiene Data'!F157))),'Data Summary'!DW163="Yes"),OFFSET('Hygiene Data'!$F$9,0,10*ROW('Hygiene Data'!F157)),NA())</f>
        <v>#N/A</v>
      </c>
      <c r="BI163" s="93" t="e">
        <f ca="true">+IF(AND(ISNUMBER(OFFSET('Hygiene Data'!$G$5,0,10*ROW('Hygiene Data'!G157))),'Data Summary'!DX163="Yes"),OFFSET('Hygiene Data'!$G$5,0,10*ROW('Hygiene Data'!G157)),NA())</f>
        <v>#N/A</v>
      </c>
      <c r="BJ163" s="93" t="e">
        <f ca="true">+IF(AND(ISNUMBER(OFFSET('Hygiene Data'!$G$7,0,10*ROW('Hygiene Data'!G157))),'Data Summary'!DY163="Yes"),OFFSET('Hygiene Data'!$G$7,0,10*ROW('Hygiene Data'!G157)),NA())</f>
        <v>#N/A</v>
      </c>
      <c r="BK163" s="93" t="e">
        <f ca="true">+IF(AND(ISNUMBER(OFFSET('Hygiene Data'!$G$9,0,10*ROW('Hygiene Data'!G157))),'Data Summary'!DZ163="Yes"),OFFSET('Hygiene Data'!$G$9,0,10*ROW('Hygiene Data'!G157)),NA())</f>
        <v>#N/A</v>
      </c>
      <c r="BL163" s="93" t="e">
        <f ca="true">+IF(AND(ISNUMBER(OFFSET('Hygiene Data'!$H$5,0,10*ROW('Hygiene Data'!H157))),'Data Summary'!EA163="Yes"),OFFSET('Hygiene Data'!$H$5,0,10*ROW('Hygiene Data'!H157)),NA())</f>
        <v>#N/A</v>
      </c>
      <c r="BM163" s="93" t="e">
        <f ca="true">+IF(AND(ISNUMBER(OFFSET('Hygiene Data'!$H$7,0,10*ROW('Hygiene Data'!H157))),'Data Summary'!EB163="Yes"),OFFSET('Hygiene Data'!$H$7,0,10*ROW('Hygiene Data'!H157)),NA())</f>
        <v>#N/A</v>
      </c>
      <c r="BN163" s="93" t="e">
        <f ca="true">+IF(AND(ISNUMBER(OFFSET('Hygiene Data'!$H$9,0,10*ROW('Hygiene Data'!H157))),'Data Summary'!EC163="Yes"),OFFSET('Hygiene Data'!$H$9,0,10*ROW('Hygiene Data'!H157)),NA())</f>
        <v>#N/A</v>
      </c>
      <c r="BO163" s="93" t="e">
        <f ca="true">+IF(AND(ISNUMBER(OFFSET('Hygiene Data'!$I$5,0,10*ROW('Hygiene Data'!I157))),'Data Summary'!ED163="Yes"),OFFSET('Hygiene Data'!$I$5,0,10*ROW('Hygiene Data'!I157)),NA())</f>
        <v>#N/A</v>
      </c>
      <c r="BP163" s="93" t="e">
        <f ca="true">+IF(AND(ISNUMBER(OFFSET('Hygiene Data'!$I$7,0,10*ROW('Hygiene Data'!I157))),'Data Summary'!EE163="Yes"),OFFSET('Hygiene Data'!$I$7,0,10*ROW('Hygiene Data'!I157)),NA())</f>
        <v>#N/A</v>
      </c>
      <c r="BQ163" s="93" t="e">
        <f ca="true">+IF(AND(ISNUMBER(OFFSET('Hygiene Data'!$I$9,0,10*ROW('Hygiene Data'!I157))),'Data Summary'!EF163="Yes"),OFFSET('Hygiene Data'!$I$9,0,10*ROW('Hygiene Data'!I157)),NA())</f>
        <v>#N/A</v>
      </c>
    </row>
    <row xmlns:x14ac="http://schemas.microsoft.com/office/spreadsheetml/2009/9/ac" r="164" x14ac:dyDescent="0.2">
      <c r="A164" s="329" t="e">
        <f ca="true">+RIGHT('Data Summary'!A164,LEN('Data Summary'!A164)-9)</f>
        <v>#VALUE!</v>
      </c>
      <c r="B164" s="35" t="str">
        <f ca="true">+IF(ISTEXT('Data Summary'!B164),'Data Summary'!B164,"")</f>
        <v/>
      </c>
      <c r="C164" s="328" t="e">
        <f ca="true">+VALUE('Data Summary'!C164)</f>
        <v>#VALUE!</v>
      </c>
      <c r="D164" s="91" t="e">
        <f ca="true">+IF(AND(ISNUMBER(OFFSET('Water Data'!$D$4,0,10*ROW('Water Data'!D158))),'Data Summary'!BS164="Yes"),100-OFFSET('Water Data'!$D$4,0,10*ROW('Water Data'!D158)),NA())</f>
        <v>#N/A</v>
      </c>
      <c r="E164" s="91" t="e">
        <f ca="true">+IF(AND(ISNUMBER(OFFSET('Water Data'!$D$6,0,10*ROW('Water Data'!D158))),'Data Summary'!BT164="Yes"),OFFSET('Water Data'!$D$6,0,10*ROW('Water Data'!D158)),NA())</f>
        <v>#N/A</v>
      </c>
      <c r="F164" s="91" t="e">
        <f ca="true">+IF(AND(ISNUMBER(OFFSET('Water Data'!$D$9,0,10*ROW('Water Data'!D158))),'Data Summary'!BU164="Yes"),OFFSET('Water Data'!$D$9,0,10*ROW('Water Data'!D158)),NA())</f>
        <v>#N/A</v>
      </c>
      <c r="G164" s="91" t="e">
        <f ca="true">+IF(AND(ISNUMBER(OFFSET('Water Data'!$E$4,0,10*ROW('Water Data'!E158))),'Data Summary'!BV164="Yes"),100-OFFSET('Water Data'!$E$4,0,10*ROW('Water Data'!E158)),NA())</f>
        <v>#N/A</v>
      </c>
      <c r="H164" s="91" t="e">
        <f ca="true">+IF(AND(ISNUMBER(OFFSET('Water Data'!$E$6,0,10*ROW('Water Data'!E158))),'Data Summary'!BW164="Yes"),OFFSET('Water Data'!$E$6,0,10*ROW('Water Data'!E158)),NA())</f>
        <v>#N/A</v>
      </c>
      <c r="I164" s="91" t="e">
        <f ca="true">+IF(AND(ISNUMBER(OFFSET('Water Data'!$E$9,0,10*ROW('Water Data'!E158))),'Data Summary'!BX164="Yes"),OFFSET('Water Data'!$E$9,0,10*ROW('Water Data'!E158)),NA())</f>
        <v>#N/A</v>
      </c>
      <c r="J164" s="91" t="e">
        <f ca="true">+IF(AND(ISNUMBER(OFFSET('Water Data'!$F$4,0,10*ROW('Water Data'!F158))),'Data Summary'!BY164="Yes"),100-OFFSET('Water Data'!$F$4,0,10*ROW('Water Data'!F158)),NA())</f>
        <v>#N/A</v>
      </c>
      <c r="K164" s="91" t="e">
        <f ca="true">+IF(AND(ISNUMBER(OFFSET('Water Data'!$F$6,0,10*ROW('Water Data'!F158))),'Data Summary'!BZ164="Yes"),OFFSET('Water Data'!$F$6,0,10*ROW('Water Data'!F158)),NA())</f>
        <v>#N/A</v>
      </c>
      <c r="L164" s="91" t="e">
        <f ca="true">+IF(AND(ISNUMBER(OFFSET('Water Data'!$F$9,0,10*ROW('Water Data'!F158))),'Data Summary'!CA164="Yes"),OFFSET('Water Data'!$F$9,0,10*ROW('Water Data'!F158)),NA())</f>
        <v>#N/A</v>
      </c>
      <c r="M164" s="91" t="e">
        <f ca="true">+IF(AND(ISNUMBER(OFFSET('Water Data'!$G$4,0,10*ROW('Water Data'!G158))),'Data Summary'!CB164="Yes"),100-OFFSET('Water Data'!$G$4,0,10*ROW('Water Data'!G158)),NA())</f>
        <v>#N/A</v>
      </c>
      <c r="N164" s="91" t="e">
        <f ca="true">+IF(AND(ISNUMBER(OFFSET('Water Data'!$G$6,0,10*ROW('Water Data'!G158))),'Data Summary'!CC164="Yes"),OFFSET('Water Data'!$G$6,0,10*ROW('Water Data'!G158)),NA())</f>
        <v>#N/A</v>
      </c>
      <c r="O164" s="91" t="e">
        <f ca="true">+IF(AND(ISNUMBER(OFFSET('Water Data'!$G$9,0,10*ROW('Water Data'!G158))),'Data Summary'!CD164="Yes"),OFFSET('Water Data'!$G$9,0,10*ROW('Water Data'!G158)),NA())</f>
        <v>#N/A</v>
      </c>
      <c r="P164" s="91" t="e">
        <f ca="true">+IF(AND(ISNUMBER(OFFSET('Water Data'!$H$4,0,10*ROW('Water Data'!H158))),'Data Summary'!CE164="Yes"),100-OFFSET('Water Data'!$H$4,0,10*ROW('Water Data'!H158)),NA())</f>
        <v>#N/A</v>
      </c>
      <c r="Q164" s="91" t="e">
        <f ca="true">+IF(AND(ISNUMBER(OFFSET('Water Data'!$H$6,0,10*ROW('Water Data'!H158))),'Data Summary'!CF164="Yes"),OFFSET('Water Data'!$H$6,0,10*ROW('Water Data'!H158)),NA())</f>
        <v>#N/A</v>
      </c>
      <c r="R164" s="91" t="e">
        <f ca="true">+IF(AND(ISNUMBER(OFFSET('Water Data'!$H$9,0,10*ROW('Water Data'!H158))),'Data Summary'!CG164="Yes"),OFFSET('Water Data'!$H$9,0,10*ROW('Water Data'!H158)),NA())</f>
        <v>#N/A</v>
      </c>
      <c r="S164" s="91" t="e">
        <f ca="true">+IF(AND(ISNUMBER(OFFSET('Water Data'!$I$4,0,10*ROW('Water Data'!I158))),'Data Summary'!CH164="Yes"),100-OFFSET('Water Data'!$I$4,0,10*ROW('Water Data'!I158)),NA())</f>
        <v>#N/A</v>
      </c>
      <c r="T164" s="91" t="e">
        <f ca="true">+IF(AND(ISNUMBER(OFFSET('Water Data'!$I$6,0,10*ROW('Water Data'!I158))),'Data Summary'!CI164="Yes"),OFFSET('Water Data'!$I$6,0,10*ROW('Water Data'!I158)),NA())</f>
        <v>#N/A</v>
      </c>
      <c r="U164" s="91" t="e">
        <f ca="true">+IF(AND(ISNUMBER(OFFSET('Water Data'!$I$9,0,10*ROW('Water Data'!I158))),'Data Summary'!CJ164="Yes"),OFFSET('Water Data'!$I$9,0,10*ROW('Water Data'!I158)),NA())</f>
        <v>#N/A</v>
      </c>
      <c r="V164" s="92" t="e">
        <f ca="true">+IF(AND(ISNUMBER(OFFSET('Sanitation Data'!$D$4,0,10*ROW('Sanitation Data'!D158))),'Data Summary'!CK164="Yes"),100-OFFSET('Sanitation Data'!$D$4,0,10*ROW('Sanitation Data'!D158)),NA())</f>
        <v>#N/A</v>
      </c>
      <c r="W164" s="92" t="e">
        <f ca="true">+IF(AND(ISNUMBER(OFFSET('Sanitation Data'!$D$6,0,10*ROW('Sanitation Data'!D158))),'Data Summary'!CL164="Yes"),OFFSET('Sanitation Data'!$D$6,0,10*ROW('Sanitation Data'!D158)),NA())</f>
        <v>#N/A</v>
      </c>
      <c r="X164" s="92" t="e">
        <f ca="true">+IF(AND(ISNUMBER(OFFSET('Sanitation Data'!$D$10,0,10*ROW('Sanitation Data'!D158))),'Data Summary'!CM164="Yes"),OFFSET('Sanitation Data'!$D$10,0,10*ROW('Sanitation Data'!D158)),NA())</f>
        <v>#N/A</v>
      </c>
      <c r="Y164" s="92" t="e">
        <f ca="true">+IF(AND(ISNUMBER(OFFSET('Sanitation Data'!$D$11,0,10*ROW('Sanitation Data'!D158))),'Data Summary'!CN164="Yes"),OFFSET('Sanitation Data'!$D$11,0,10*ROW('Sanitation Data'!D158)),NA())</f>
        <v>#N/A</v>
      </c>
      <c r="Z164" s="92" t="e">
        <f ca="true">+IF(AND(ISNUMBER(OFFSET('Sanitation Data'!$D$12,0,10*ROW('Sanitation Data'!D158))),'Data Summary'!CO164="Yes"),OFFSET('Sanitation Data'!$D$12,0,10*ROW('Sanitation Data'!D158)),NA())</f>
        <v>#N/A</v>
      </c>
      <c r="AA164" s="92" t="e">
        <f ca="true">+IF(AND(ISNUMBER(OFFSET('Sanitation Data'!$E$4,0,10*ROW('Sanitation Data'!E158))),'Data Summary'!CP164="Yes"),100-OFFSET('Sanitation Data'!$E$4,0,10*ROW('Sanitation Data'!E158)),NA())</f>
        <v>#N/A</v>
      </c>
      <c r="AB164" s="92" t="e">
        <f ca="true">+IF(AND(ISNUMBER(OFFSET('Sanitation Data'!$E$6,0,10*ROW('Sanitation Data'!E158))),'Data Summary'!CQ164="Yes"),OFFSET('Sanitation Data'!$E$6,0,10*ROW('Sanitation Data'!E158)),NA())</f>
        <v>#N/A</v>
      </c>
      <c r="AC164" s="92" t="e">
        <f ca="true">+IF(AND(ISNUMBER(OFFSET('Sanitation Data'!$E$10,0,10*ROW('Sanitation Data'!E158))),'Data Summary'!CR164="Yes"),OFFSET('Sanitation Data'!$E$10,0,10*ROW('Sanitation Data'!E158)),NA())</f>
        <v>#N/A</v>
      </c>
      <c r="AD164" s="92" t="e">
        <f ca="true">+IF(AND(ISNUMBER(OFFSET('Sanitation Data'!$E$11,0,10*ROW('Sanitation Data'!E158))),'Data Summary'!CS164="Yes"),OFFSET('Sanitation Data'!$E$11,0,10*ROW('Sanitation Data'!E158)),NA())</f>
        <v>#N/A</v>
      </c>
      <c r="AE164" s="92" t="e">
        <f ca="true">+IF(AND(ISNUMBER(OFFSET('Sanitation Data'!$E$12,0,10*ROW('Sanitation Data'!E158))),'Data Summary'!CT164="Yes"),OFFSET('Sanitation Data'!$E$12,0,10*ROW('Sanitation Data'!E158)),NA())</f>
        <v>#N/A</v>
      </c>
      <c r="AF164" s="92" t="e">
        <f ca="true">+IF(AND(ISNUMBER(OFFSET('Sanitation Data'!$F$4,0,10*ROW('Sanitation Data'!F158))),'Data Summary'!CU164="Yes"),100-OFFSET('Sanitation Data'!$F$4,0,10*ROW('Sanitation Data'!F158)),NA())</f>
        <v>#N/A</v>
      </c>
      <c r="AG164" s="92" t="e">
        <f ca="true">+IF(AND(ISNUMBER(OFFSET('Sanitation Data'!$F$6,0,10*ROW('Sanitation Data'!F158))),'Data Summary'!CV164="Yes"),OFFSET('Sanitation Data'!$F$6,0,10*ROW('Sanitation Data'!F158)),NA())</f>
        <v>#N/A</v>
      </c>
      <c r="AH164" s="92" t="e">
        <f ca="true">+IF(AND(ISNUMBER(OFFSET('Sanitation Data'!$F$10,0,10*ROW('Sanitation Data'!F158))),'Data Summary'!CW164="Yes"),OFFSET('Sanitation Data'!$F$10,0,10*ROW('Sanitation Data'!F158)),NA())</f>
        <v>#N/A</v>
      </c>
      <c r="AI164" s="92" t="e">
        <f ca="true">+IF(AND(ISNUMBER(OFFSET('Sanitation Data'!$F$11,0,10*ROW('Sanitation Data'!F158))),'Data Summary'!CX164="Yes"),OFFSET('Sanitation Data'!$F$11,0,10*ROW('Sanitation Data'!F158)),NA())</f>
        <v>#N/A</v>
      </c>
      <c r="AJ164" s="92" t="e">
        <f ca="true">+IF(AND(ISNUMBER(OFFSET('Sanitation Data'!$F$12,0,10*ROW('Sanitation Data'!F158))),'Data Summary'!CY164="Yes"),OFFSET('Sanitation Data'!$F$12,0,10*ROW('Sanitation Data'!F158)),NA())</f>
        <v>#N/A</v>
      </c>
      <c r="AK164" s="92" t="e">
        <f ca="true">+IF(AND(ISNUMBER(OFFSET('Sanitation Data'!$G$4,0,10*ROW('Sanitation Data'!G158))),'Data Summary'!CZ164="Yes"),100-OFFSET('Sanitation Data'!$G$4,0,10*ROW('Sanitation Data'!G158)),NA())</f>
        <v>#N/A</v>
      </c>
      <c r="AL164" s="92" t="e">
        <f ca="true">+IF(AND(ISNUMBER(OFFSET('Sanitation Data'!$G$6,0,10*ROW('Sanitation Data'!G158))),'Data Summary'!DA164="Yes"),OFFSET('Sanitation Data'!$G$6,0,10*ROW('Sanitation Data'!G158)),NA())</f>
        <v>#N/A</v>
      </c>
      <c r="AM164" s="92" t="e">
        <f ca="true">+IF(AND(ISNUMBER(OFFSET('Sanitation Data'!$G$10,0,10*ROW('Sanitation Data'!G158))),'Data Summary'!DB164="Yes"),OFFSET('Sanitation Data'!$G$10,0,10*ROW('Sanitation Data'!G158)),NA())</f>
        <v>#N/A</v>
      </c>
      <c r="AN164" s="92" t="e">
        <f ca="true">+IF(AND(ISNUMBER(OFFSET('Sanitation Data'!$G$11,0,10*ROW('Sanitation Data'!G158))),'Data Summary'!DC164="Yes"),OFFSET('Sanitation Data'!$G$11,0,10*ROW('Sanitation Data'!G158)),NA())</f>
        <v>#N/A</v>
      </c>
      <c r="AO164" s="92" t="e">
        <f ca="true">+IF(AND(ISNUMBER(OFFSET('Sanitation Data'!$G$12,0,10*ROW('Sanitation Data'!G158))),'Data Summary'!DD164="Yes"),OFFSET('Sanitation Data'!$G$12,0,10*ROW('Sanitation Data'!G158)),NA())</f>
        <v>#N/A</v>
      </c>
      <c r="AP164" s="92" t="e">
        <f ca="true">+IF(AND(ISNUMBER(OFFSET('Sanitation Data'!$H$4,0,10*ROW('Sanitation Data'!H158))),'Data Summary'!DE164="Yes"),100-OFFSET('Sanitation Data'!$H$4,0,10*ROW('Sanitation Data'!H158)),NA())</f>
        <v>#N/A</v>
      </c>
      <c r="AQ164" s="92" t="e">
        <f ca="true">+IF(AND(ISNUMBER(OFFSET('Sanitation Data'!$H$6,0,10*ROW('Sanitation Data'!H158))),'Data Summary'!DF164="Yes"),OFFSET('Sanitation Data'!$H$6,0,10*ROW('Sanitation Data'!H158)),NA())</f>
        <v>#N/A</v>
      </c>
      <c r="AR164" s="92" t="e">
        <f ca="true">+IF(AND(ISNUMBER(OFFSET('Sanitation Data'!$H$10,0,10*ROW('Sanitation Data'!H158))),'Data Summary'!DG164="Yes"),OFFSET('Sanitation Data'!$H$10,0,10*ROW('Sanitation Data'!H158)),NA())</f>
        <v>#N/A</v>
      </c>
      <c r="AS164" s="92" t="e">
        <f ca="true">+IF(AND(ISNUMBER(OFFSET('Sanitation Data'!$H$11,0,10*ROW('Sanitation Data'!H158))),'Data Summary'!DH164="Yes"),OFFSET('Sanitation Data'!$H$11,0,10*ROW('Sanitation Data'!H158)),NA())</f>
        <v>#N/A</v>
      </c>
      <c r="AT164" s="92" t="e">
        <f ca="true">+IF(AND(ISNUMBER(OFFSET('Sanitation Data'!$H$12,0,10*ROW('Sanitation Data'!H158))),'Data Summary'!DI164="Yes"),OFFSET('Sanitation Data'!$H$12,0,10*ROW('Sanitation Data'!H158)),NA())</f>
        <v>#N/A</v>
      </c>
      <c r="AU164" s="92" t="e">
        <f ca="true">+IF(AND(ISNUMBER(OFFSET('Sanitation Data'!$I$4,0,10*ROW('Sanitation Data'!I158))),'Data Summary'!DJ164="Yes"),100-OFFSET('Sanitation Data'!$I$4,0,10*ROW('Sanitation Data'!I158)),NA())</f>
        <v>#N/A</v>
      </c>
      <c r="AV164" s="92" t="e">
        <f ca="true">+IF(AND(ISNUMBER(OFFSET('Sanitation Data'!$I$6,0,10*ROW('Sanitation Data'!I158))),'Data Summary'!DK164="Yes"),OFFSET('Sanitation Data'!$I$6,0,10*ROW('Sanitation Data'!I158)),NA())</f>
        <v>#N/A</v>
      </c>
      <c r="AW164" s="92" t="e">
        <f ca="true">+IF(AND(ISNUMBER(OFFSET('Sanitation Data'!$I$10,0,10*ROW('Sanitation Data'!I158))),'Data Summary'!DL164="Yes"),OFFSET('Sanitation Data'!$I$10,0,10*ROW('Sanitation Data'!I158)),NA())</f>
        <v>#N/A</v>
      </c>
      <c r="AX164" s="92" t="e">
        <f ca="true">+IF(AND(ISNUMBER(OFFSET('Sanitation Data'!$I$11,0,10*ROW('Sanitation Data'!I158))),'Data Summary'!DM164="Yes"),OFFSET('Sanitation Data'!$I$11,0,10*ROW('Sanitation Data'!I158)),NA())</f>
        <v>#N/A</v>
      </c>
      <c r="AY164" s="92" t="e">
        <f ca="true">+IF(AND(ISNUMBER(OFFSET('Sanitation Data'!$I$12,0,10*ROW('Sanitation Data'!I158))),'Data Summary'!DN164="Yes"),OFFSET('Sanitation Data'!$I$12,0,10*ROW('Sanitation Data'!I158)),NA())</f>
        <v>#N/A</v>
      </c>
      <c r="AZ164" s="93" t="e">
        <f ca="true">+IF(AND(ISNUMBER(OFFSET('Hygiene Data'!$D$5,0,10*ROW('Hygiene Data'!D158))),'Data Summary'!DO164="Yes"),OFFSET('Hygiene Data'!$D$5,0,10*ROW('Hygiene Data'!D158)),NA())</f>
        <v>#N/A</v>
      </c>
      <c r="BA164" s="93" t="e">
        <f ca="true">+IF(AND(ISNUMBER(OFFSET('Hygiene Data'!$D$7,0,10*ROW('Hygiene Data'!D158))),'Data Summary'!DP164="Yes"),OFFSET('Hygiene Data'!$D$7,0,10*ROW('Hygiene Data'!D158)),NA())</f>
        <v>#N/A</v>
      </c>
      <c r="BB164" s="93" t="e">
        <f ca="true">+IF(AND(ISNUMBER(OFFSET('Hygiene Data'!$D$9,0,10*ROW('Hygiene Data'!D158))),'Data Summary'!DQ164="Yes"),OFFSET('Hygiene Data'!$D$9,0,10*ROW('Hygiene Data'!D158)),NA())</f>
        <v>#N/A</v>
      </c>
      <c r="BC164" s="93" t="e">
        <f ca="true">+IF(AND(ISNUMBER(OFFSET('Hygiene Data'!$E$5,0,10*ROW('Hygiene Data'!E158))),'Data Summary'!DR164="Yes"),OFFSET('Hygiene Data'!$E$5,0,10*ROW('Hygiene Data'!E158)),NA())</f>
        <v>#N/A</v>
      </c>
      <c r="BD164" s="93" t="e">
        <f ca="true">+IF(AND(ISNUMBER(OFFSET('Hygiene Data'!$E$7,0,10*ROW('Hygiene Data'!E158))),'Data Summary'!DS164="Yes"),OFFSET('Hygiene Data'!$E$7,0,10*ROW('Hygiene Data'!E158)),NA())</f>
        <v>#N/A</v>
      </c>
      <c r="BE164" s="93" t="e">
        <f ca="true">+IF(AND(ISNUMBER(OFFSET('Hygiene Data'!$E$9,0,10*ROW('Hygiene Data'!E158))),'Data Summary'!DT164="Yes"),OFFSET('Hygiene Data'!$E$9,0,10*ROW('Hygiene Data'!E158)),NA())</f>
        <v>#N/A</v>
      </c>
      <c r="BF164" s="93" t="e">
        <f ca="true">+IF(AND(ISNUMBER(OFFSET('Hygiene Data'!$F$5,0,10*ROW('Hygiene Data'!F158))),'Data Summary'!DU164="Yes"),OFFSET('Hygiene Data'!$F$5,0,10*ROW('Hygiene Data'!F158)),NA())</f>
        <v>#N/A</v>
      </c>
      <c r="BG164" s="93" t="e">
        <f ca="true">+IF(AND(ISNUMBER(OFFSET('Hygiene Data'!$F$7,0,10*ROW('Hygiene Data'!F158))),'Data Summary'!DV164="Yes"),OFFSET('Hygiene Data'!$F$7,0,10*ROW('Hygiene Data'!F158)),NA())</f>
        <v>#N/A</v>
      </c>
      <c r="BH164" s="93" t="e">
        <f ca="true">+IF(AND(ISNUMBER(OFFSET('Hygiene Data'!$F$9,0,10*ROW('Hygiene Data'!F158))),'Data Summary'!DW164="Yes"),OFFSET('Hygiene Data'!$F$9,0,10*ROW('Hygiene Data'!F158)),NA())</f>
        <v>#N/A</v>
      </c>
      <c r="BI164" s="93" t="e">
        <f ca="true">+IF(AND(ISNUMBER(OFFSET('Hygiene Data'!$G$5,0,10*ROW('Hygiene Data'!G158))),'Data Summary'!DX164="Yes"),OFFSET('Hygiene Data'!$G$5,0,10*ROW('Hygiene Data'!G158)),NA())</f>
        <v>#N/A</v>
      </c>
      <c r="BJ164" s="93" t="e">
        <f ca="true">+IF(AND(ISNUMBER(OFFSET('Hygiene Data'!$G$7,0,10*ROW('Hygiene Data'!G158))),'Data Summary'!DY164="Yes"),OFFSET('Hygiene Data'!$G$7,0,10*ROW('Hygiene Data'!G158)),NA())</f>
        <v>#N/A</v>
      </c>
      <c r="BK164" s="93" t="e">
        <f ca="true">+IF(AND(ISNUMBER(OFFSET('Hygiene Data'!$G$9,0,10*ROW('Hygiene Data'!G158))),'Data Summary'!DZ164="Yes"),OFFSET('Hygiene Data'!$G$9,0,10*ROW('Hygiene Data'!G158)),NA())</f>
        <v>#N/A</v>
      </c>
      <c r="BL164" s="93" t="e">
        <f ca="true">+IF(AND(ISNUMBER(OFFSET('Hygiene Data'!$H$5,0,10*ROW('Hygiene Data'!H158))),'Data Summary'!EA164="Yes"),OFFSET('Hygiene Data'!$H$5,0,10*ROW('Hygiene Data'!H158)),NA())</f>
        <v>#N/A</v>
      </c>
      <c r="BM164" s="93" t="e">
        <f ca="true">+IF(AND(ISNUMBER(OFFSET('Hygiene Data'!$H$7,0,10*ROW('Hygiene Data'!H158))),'Data Summary'!EB164="Yes"),OFFSET('Hygiene Data'!$H$7,0,10*ROW('Hygiene Data'!H158)),NA())</f>
        <v>#N/A</v>
      </c>
      <c r="BN164" s="93" t="e">
        <f ca="true">+IF(AND(ISNUMBER(OFFSET('Hygiene Data'!$H$9,0,10*ROW('Hygiene Data'!H158))),'Data Summary'!EC164="Yes"),OFFSET('Hygiene Data'!$H$9,0,10*ROW('Hygiene Data'!H158)),NA())</f>
        <v>#N/A</v>
      </c>
      <c r="BO164" s="93" t="e">
        <f ca="true">+IF(AND(ISNUMBER(OFFSET('Hygiene Data'!$I$5,0,10*ROW('Hygiene Data'!I158))),'Data Summary'!ED164="Yes"),OFFSET('Hygiene Data'!$I$5,0,10*ROW('Hygiene Data'!I158)),NA())</f>
        <v>#N/A</v>
      </c>
      <c r="BP164" s="93" t="e">
        <f ca="true">+IF(AND(ISNUMBER(OFFSET('Hygiene Data'!$I$7,0,10*ROW('Hygiene Data'!I158))),'Data Summary'!EE164="Yes"),OFFSET('Hygiene Data'!$I$7,0,10*ROW('Hygiene Data'!I158)),NA())</f>
        <v>#N/A</v>
      </c>
      <c r="BQ164" s="93" t="e">
        <f ca="true">+IF(AND(ISNUMBER(OFFSET('Hygiene Data'!$I$9,0,10*ROW('Hygiene Data'!I158))),'Data Summary'!EF164="Yes"),OFFSET('Hygiene Data'!$I$9,0,10*ROW('Hygiene Data'!I158)),NA())</f>
        <v>#N/A</v>
      </c>
    </row>
    <row xmlns:x14ac="http://schemas.microsoft.com/office/spreadsheetml/2009/9/ac" r="165" x14ac:dyDescent="0.2">
      <c r="A165" s="329" t="e">
        <f ca="true">+RIGHT('Data Summary'!A165,LEN('Data Summary'!A165)-9)</f>
        <v>#VALUE!</v>
      </c>
      <c r="B165" s="35" t="str">
        <f ca="true">+IF(ISTEXT('Data Summary'!B165),'Data Summary'!B165,"")</f>
        <v/>
      </c>
      <c r="C165" s="328" t="e">
        <f ca="true">+VALUE('Data Summary'!C165)</f>
        <v>#VALUE!</v>
      </c>
      <c r="D165" s="91" t="e">
        <f ca="true">+IF(AND(ISNUMBER(OFFSET('Water Data'!$D$4,0,10*ROW('Water Data'!D159))),'Data Summary'!BS165="Yes"),100-OFFSET('Water Data'!$D$4,0,10*ROW('Water Data'!D159)),NA())</f>
        <v>#N/A</v>
      </c>
      <c r="E165" s="91" t="e">
        <f ca="true">+IF(AND(ISNUMBER(OFFSET('Water Data'!$D$6,0,10*ROW('Water Data'!D159))),'Data Summary'!BT165="Yes"),OFFSET('Water Data'!$D$6,0,10*ROW('Water Data'!D159)),NA())</f>
        <v>#N/A</v>
      </c>
      <c r="F165" s="91" t="e">
        <f ca="true">+IF(AND(ISNUMBER(OFFSET('Water Data'!$D$9,0,10*ROW('Water Data'!D159))),'Data Summary'!BU165="Yes"),OFFSET('Water Data'!$D$9,0,10*ROW('Water Data'!D159)),NA())</f>
        <v>#N/A</v>
      </c>
      <c r="G165" s="91" t="e">
        <f ca="true">+IF(AND(ISNUMBER(OFFSET('Water Data'!$E$4,0,10*ROW('Water Data'!E159))),'Data Summary'!BV165="Yes"),100-OFFSET('Water Data'!$E$4,0,10*ROW('Water Data'!E159)),NA())</f>
        <v>#N/A</v>
      </c>
      <c r="H165" s="91" t="e">
        <f ca="true">+IF(AND(ISNUMBER(OFFSET('Water Data'!$E$6,0,10*ROW('Water Data'!E159))),'Data Summary'!BW165="Yes"),OFFSET('Water Data'!$E$6,0,10*ROW('Water Data'!E159)),NA())</f>
        <v>#N/A</v>
      </c>
      <c r="I165" s="91" t="e">
        <f ca="true">+IF(AND(ISNUMBER(OFFSET('Water Data'!$E$9,0,10*ROW('Water Data'!E159))),'Data Summary'!BX165="Yes"),OFFSET('Water Data'!$E$9,0,10*ROW('Water Data'!E159)),NA())</f>
        <v>#N/A</v>
      </c>
      <c r="J165" s="91" t="e">
        <f ca="true">+IF(AND(ISNUMBER(OFFSET('Water Data'!$F$4,0,10*ROW('Water Data'!F159))),'Data Summary'!BY165="Yes"),100-OFFSET('Water Data'!$F$4,0,10*ROW('Water Data'!F159)),NA())</f>
        <v>#N/A</v>
      </c>
      <c r="K165" s="91" t="e">
        <f ca="true">+IF(AND(ISNUMBER(OFFSET('Water Data'!$F$6,0,10*ROW('Water Data'!F159))),'Data Summary'!BZ165="Yes"),OFFSET('Water Data'!$F$6,0,10*ROW('Water Data'!F159)),NA())</f>
        <v>#N/A</v>
      </c>
      <c r="L165" s="91" t="e">
        <f ca="true">+IF(AND(ISNUMBER(OFFSET('Water Data'!$F$9,0,10*ROW('Water Data'!F159))),'Data Summary'!CA165="Yes"),OFFSET('Water Data'!$F$9,0,10*ROW('Water Data'!F159)),NA())</f>
        <v>#N/A</v>
      </c>
      <c r="M165" s="91" t="e">
        <f ca="true">+IF(AND(ISNUMBER(OFFSET('Water Data'!$G$4,0,10*ROW('Water Data'!G159))),'Data Summary'!CB165="Yes"),100-OFFSET('Water Data'!$G$4,0,10*ROW('Water Data'!G159)),NA())</f>
        <v>#N/A</v>
      </c>
      <c r="N165" s="91" t="e">
        <f ca="true">+IF(AND(ISNUMBER(OFFSET('Water Data'!$G$6,0,10*ROW('Water Data'!G159))),'Data Summary'!CC165="Yes"),OFFSET('Water Data'!$G$6,0,10*ROW('Water Data'!G159)),NA())</f>
        <v>#N/A</v>
      </c>
      <c r="O165" s="91" t="e">
        <f ca="true">+IF(AND(ISNUMBER(OFFSET('Water Data'!$G$9,0,10*ROW('Water Data'!G159))),'Data Summary'!CD165="Yes"),OFFSET('Water Data'!$G$9,0,10*ROW('Water Data'!G159)),NA())</f>
        <v>#N/A</v>
      </c>
      <c r="P165" s="91" t="e">
        <f ca="true">+IF(AND(ISNUMBER(OFFSET('Water Data'!$H$4,0,10*ROW('Water Data'!H159))),'Data Summary'!CE165="Yes"),100-OFFSET('Water Data'!$H$4,0,10*ROW('Water Data'!H159)),NA())</f>
        <v>#N/A</v>
      </c>
      <c r="Q165" s="91" t="e">
        <f ca="true">+IF(AND(ISNUMBER(OFFSET('Water Data'!$H$6,0,10*ROW('Water Data'!H159))),'Data Summary'!CF165="Yes"),OFFSET('Water Data'!$H$6,0,10*ROW('Water Data'!H159)),NA())</f>
        <v>#N/A</v>
      </c>
      <c r="R165" s="91" t="e">
        <f ca="true">+IF(AND(ISNUMBER(OFFSET('Water Data'!$H$9,0,10*ROW('Water Data'!H159))),'Data Summary'!CG165="Yes"),OFFSET('Water Data'!$H$9,0,10*ROW('Water Data'!H159)),NA())</f>
        <v>#N/A</v>
      </c>
      <c r="S165" s="91" t="e">
        <f ca="true">+IF(AND(ISNUMBER(OFFSET('Water Data'!$I$4,0,10*ROW('Water Data'!I159))),'Data Summary'!CH165="Yes"),100-OFFSET('Water Data'!$I$4,0,10*ROW('Water Data'!I159)),NA())</f>
        <v>#N/A</v>
      </c>
      <c r="T165" s="91" t="e">
        <f ca="true">+IF(AND(ISNUMBER(OFFSET('Water Data'!$I$6,0,10*ROW('Water Data'!I159))),'Data Summary'!CI165="Yes"),OFFSET('Water Data'!$I$6,0,10*ROW('Water Data'!I159)),NA())</f>
        <v>#N/A</v>
      </c>
      <c r="U165" s="91" t="e">
        <f ca="true">+IF(AND(ISNUMBER(OFFSET('Water Data'!$I$9,0,10*ROW('Water Data'!I159))),'Data Summary'!CJ165="Yes"),OFFSET('Water Data'!$I$9,0,10*ROW('Water Data'!I159)),NA())</f>
        <v>#N/A</v>
      </c>
      <c r="V165" s="92" t="e">
        <f ca="true">+IF(AND(ISNUMBER(OFFSET('Sanitation Data'!$D$4,0,10*ROW('Sanitation Data'!D159))),'Data Summary'!CK165="Yes"),100-OFFSET('Sanitation Data'!$D$4,0,10*ROW('Sanitation Data'!D159)),NA())</f>
        <v>#N/A</v>
      </c>
      <c r="W165" s="92" t="e">
        <f ca="true">+IF(AND(ISNUMBER(OFFSET('Sanitation Data'!$D$6,0,10*ROW('Sanitation Data'!D159))),'Data Summary'!CL165="Yes"),OFFSET('Sanitation Data'!$D$6,0,10*ROW('Sanitation Data'!D159)),NA())</f>
        <v>#N/A</v>
      </c>
      <c r="X165" s="92" t="e">
        <f ca="true">+IF(AND(ISNUMBER(OFFSET('Sanitation Data'!$D$10,0,10*ROW('Sanitation Data'!D159))),'Data Summary'!CM165="Yes"),OFFSET('Sanitation Data'!$D$10,0,10*ROW('Sanitation Data'!D159)),NA())</f>
        <v>#N/A</v>
      </c>
      <c r="Y165" s="92" t="e">
        <f ca="true">+IF(AND(ISNUMBER(OFFSET('Sanitation Data'!$D$11,0,10*ROW('Sanitation Data'!D159))),'Data Summary'!CN165="Yes"),OFFSET('Sanitation Data'!$D$11,0,10*ROW('Sanitation Data'!D159)),NA())</f>
        <v>#N/A</v>
      </c>
      <c r="Z165" s="92" t="e">
        <f ca="true">+IF(AND(ISNUMBER(OFFSET('Sanitation Data'!$D$12,0,10*ROW('Sanitation Data'!D159))),'Data Summary'!CO165="Yes"),OFFSET('Sanitation Data'!$D$12,0,10*ROW('Sanitation Data'!D159)),NA())</f>
        <v>#N/A</v>
      </c>
      <c r="AA165" s="92" t="e">
        <f ca="true">+IF(AND(ISNUMBER(OFFSET('Sanitation Data'!$E$4,0,10*ROW('Sanitation Data'!E159))),'Data Summary'!CP165="Yes"),100-OFFSET('Sanitation Data'!$E$4,0,10*ROW('Sanitation Data'!E159)),NA())</f>
        <v>#N/A</v>
      </c>
      <c r="AB165" s="92" t="e">
        <f ca="true">+IF(AND(ISNUMBER(OFFSET('Sanitation Data'!$E$6,0,10*ROW('Sanitation Data'!E159))),'Data Summary'!CQ165="Yes"),OFFSET('Sanitation Data'!$E$6,0,10*ROW('Sanitation Data'!E159)),NA())</f>
        <v>#N/A</v>
      </c>
      <c r="AC165" s="92" t="e">
        <f ca="true">+IF(AND(ISNUMBER(OFFSET('Sanitation Data'!$E$10,0,10*ROW('Sanitation Data'!E159))),'Data Summary'!CR165="Yes"),OFFSET('Sanitation Data'!$E$10,0,10*ROW('Sanitation Data'!E159)),NA())</f>
        <v>#N/A</v>
      </c>
      <c r="AD165" s="92" t="e">
        <f ca="true">+IF(AND(ISNUMBER(OFFSET('Sanitation Data'!$E$11,0,10*ROW('Sanitation Data'!E159))),'Data Summary'!CS165="Yes"),OFFSET('Sanitation Data'!$E$11,0,10*ROW('Sanitation Data'!E159)),NA())</f>
        <v>#N/A</v>
      </c>
      <c r="AE165" s="92" t="e">
        <f ca="true">+IF(AND(ISNUMBER(OFFSET('Sanitation Data'!$E$12,0,10*ROW('Sanitation Data'!E159))),'Data Summary'!CT165="Yes"),OFFSET('Sanitation Data'!$E$12,0,10*ROW('Sanitation Data'!E159)),NA())</f>
        <v>#N/A</v>
      </c>
      <c r="AF165" s="92" t="e">
        <f ca="true">+IF(AND(ISNUMBER(OFFSET('Sanitation Data'!$F$4,0,10*ROW('Sanitation Data'!F159))),'Data Summary'!CU165="Yes"),100-OFFSET('Sanitation Data'!$F$4,0,10*ROW('Sanitation Data'!F159)),NA())</f>
        <v>#N/A</v>
      </c>
      <c r="AG165" s="92" t="e">
        <f ca="true">+IF(AND(ISNUMBER(OFFSET('Sanitation Data'!$F$6,0,10*ROW('Sanitation Data'!F159))),'Data Summary'!CV165="Yes"),OFFSET('Sanitation Data'!$F$6,0,10*ROW('Sanitation Data'!F159)),NA())</f>
        <v>#N/A</v>
      </c>
      <c r="AH165" s="92" t="e">
        <f ca="true">+IF(AND(ISNUMBER(OFFSET('Sanitation Data'!$F$10,0,10*ROW('Sanitation Data'!F159))),'Data Summary'!CW165="Yes"),OFFSET('Sanitation Data'!$F$10,0,10*ROW('Sanitation Data'!F159)),NA())</f>
        <v>#N/A</v>
      </c>
      <c r="AI165" s="92" t="e">
        <f ca="true">+IF(AND(ISNUMBER(OFFSET('Sanitation Data'!$F$11,0,10*ROW('Sanitation Data'!F159))),'Data Summary'!CX165="Yes"),OFFSET('Sanitation Data'!$F$11,0,10*ROW('Sanitation Data'!F159)),NA())</f>
        <v>#N/A</v>
      </c>
      <c r="AJ165" s="92" t="e">
        <f ca="true">+IF(AND(ISNUMBER(OFFSET('Sanitation Data'!$F$12,0,10*ROW('Sanitation Data'!F159))),'Data Summary'!CY165="Yes"),OFFSET('Sanitation Data'!$F$12,0,10*ROW('Sanitation Data'!F159)),NA())</f>
        <v>#N/A</v>
      </c>
      <c r="AK165" s="92" t="e">
        <f ca="true">+IF(AND(ISNUMBER(OFFSET('Sanitation Data'!$G$4,0,10*ROW('Sanitation Data'!G159))),'Data Summary'!CZ165="Yes"),100-OFFSET('Sanitation Data'!$G$4,0,10*ROW('Sanitation Data'!G159)),NA())</f>
        <v>#N/A</v>
      </c>
      <c r="AL165" s="92" t="e">
        <f ca="true">+IF(AND(ISNUMBER(OFFSET('Sanitation Data'!$G$6,0,10*ROW('Sanitation Data'!G159))),'Data Summary'!DA165="Yes"),OFFSET('Sanitation Data'!$G$6,0,10*ROW('Sanitation Data'!G159)),NA())</f>
        <v>#N/A</v>
      </c>
      <c r="AM165" s="92" t="e">
        <f ca="true">+IF(AND(ISNUMBER(OFFSET('Sanitation Data'!$G$10,0,10*ROW('Sanitation Data'!G159))),'Data Summary'!DB165="Yes"),OFFSET('Sanitation Data'!$G$10,0,10*ROW('Sanitation Data'!G159)),NA())</f>
        <v>#N/A</v>
      </c>
      <c r="AN165" s="92" t="e">
        <f ca="true">+IF(AND(ISNUMBER(OFFSET('Sanitation Data'!$G$11,0,10*ROW('Sanitation Data'!G159))),'Data Summary'!DC165="Yes"),OFFSET('Sanitation Data'!$G$11,0,10*ROW('Sanitation Data'!G159)),NA())</f>
        <v>#N/A</v>
      </c>
      <c r="AO165" s="92" t="e">
        <f ca="true">+IF(AND(ISNUMBER(OFFSET('Sanitation Data'!$G$12,0,10*ROW('Sanitation Data'!G159))),'Data Summary'!DD165="Yes"),OFFSET('Sanitation Data'!$G$12,0,10*ROW('Sanitation Data'!G159)),NA())</f>
        <v>#N/A</v>
      </c>
      <c r="AP165" s="92" t="e">
        <f ca="true">+IF(AND(ISNUMBER(OFFSET('Sanitation Data'!$H$4,0,10*ROW('Sanitation Data'!H159))),'Data Summary'!DE165="Yes"),100-OFFSET('Sanitation Data'!$H$4,0,10*ROW('Sanitation Data'!H159)),NA())</f>
        <v>#N/A</v>
      </c>
      <c r="AQ165" s="92" t="e">
        <f ca="true">+IF(AND(ISNUMBER(OFFSET('Sanitation Data'!$H$6,0,10*ROW('Sanitation Data'!H159))),'Data Summary'!DF165="Yes"),OFFSET('Sanitation Data'!$H$6,0,10*ROW('Sanitation Data'!H159)),NA())</f>
        <v>#N/A</v>
      </c>
      <c r="AR165" s="92" t="e">
        <f ca="true">+IF(AND(ISNUMBER(OFFSET('Sanitation Data'!$H$10,0,10*ROW('Sanitation Data'!H159))),'Data Summary'!DG165="Yes"),OFFSET('Sanitation Data'!$H$10,0,10*ROW('Sanitation Data'!H159)),NA())</f>
        <v>#N/A</v>
      </c>
      <c r="AS165" s="92" t="e">
        <f ca="true">+IF(AND(ISNUMBER(OFFSET('Sanitation Data'!$H$11,0,10*ROW('Sanitation Data'!H159))),'Data Summary'!DH165="Yes"),OFFSET('Sanitation Data'!$H$11,0,10*ROW('Sanitation Data'!H159)),NA())</f>
        <v>#N/A</v>
      </c>
      <c r="AT165" s="92" t="e">
        <f ca="true">+IF(AND(ISNUMBER(OFFSET('Sanitation Data'!$H$12,0,10*ROW('Sanitation Data'!H159))),'Data Summary'!DI165="Yes"),OFFSET('Sanitation Data'!$H$12,0,10*ROW('Sanitation Data'!H159)),NA())</f>
        <v>#N/A</v>
      </c>
      <c r="AU165" s="92" t="e">
        <f ca="true">+IF(AND(ISNUMBER(OFFSET('Sanitation Data'!$I$4,0,10*ROW('Sanitation Data'!I159))),'Data Summary'!DJ165="Yes"),100-OFFSET('Sanitation Data'!$I$4,0,10*ROW('Sanitation Data'!I159)),NA())</f>
        <v>#N/A</v>
      </c>
      <c r="AV165" s="92" t="e">
        <f ca="true">+IF(AND(ISNUMBER(OFFSET('Sanitation Data'!$I$6,0,10*ROW('Sanitation Data'!I159))),'Data Summary'!DK165="Yes"),OFFSET('Sanitation Data'!$I$6,0,10*ROW('Sanitation Data'!I159)),NA())</f>
        <v>#N/A</v>
      </c>
      <c r="AW165" s="92" t="e">
        <f ca="true">+IF(AND(ISNUMBER(OFFSET('Sanitation Data'!$I$10,0,10*ROW('Sanitation Data'!I159))),'Data Summary'!DL165="Yes"),OFFSET('Sanitation Data'!$I$10,0,10*ROW('Sanitation Data'!I159)),NA())</f>
        <v>#N/A</v>
      </c>
      <c r="AX165" s="92" t="e">
        <f ca="true">+IF(AND(ISNUMBER(OFFSET('Sanitation Data'!$I$11,0,10*ROW('Sanitation Data'!I159))),'Data Summary'!DM165="Yes"),OFFSET('Sanitation Data'!$I$11,0,10*ROW('Sanitation Data'!I159)),NA())</f>
        <v>#N/A</v>
      </c>
      <c r="AY165" s="92" t="e">
        <f ca="true">+IF(AND(ISNUMBER(OFFSET('Sanitation Data'!$I$12,0,10*ROW('Sanitation Data'!I159))),'Data Summary'!DN165="Yes"),OFFSET('Sanitation Data'!$I$12,0,10*ROW('Sanitation Data'!I159)),NA())</f>
        <v>#N/A</v>
      </c>
      <c r="AZ165" s="93" t="e">
        <f ca="true">+IF(AND(ISNUMBER(OFFSET('Hygiene Data'!$D$5,0,10*ROW('Hygiene Data'!D159))),'Data Summary'!DO165="Yes"),OFFSET('Hygiene Data'!$D$5,0,10*ROW('Hygiene Data'!D159)),NA())</f>
        <v>#N/A</v>
      </c>
      <c r="BA165" s="93" t="e">
        <f ca="true">+IF(AND(ISNUMBER(OFFSET('Hygiene Data'!$D$7,0,10*ROW('Hygiene Data'!D159))),'Data Summary'!DP165="Yes"),OFFSET('Hygiene Data'!$D$7,0,10*ROW('Hygiene Data'!D159)),NA())</f>
        <v>#N/A</v>
      </c>
      <c r="BB165" s="93" t="e">
        <f ca="true">+IF(AND(ISNUMBER(OFFSET('Hygiene Data'!$D$9,0,10*ROW('Hygiene Data'!D159))),'Data Summary'!DQ165="Yes"),OFFSET('Hygiene Data'!$D$9,0,10*ROW('Hygiene Data'!D159)),NA())</f>
        <v>#N/A</v>
      </c>
      <c r="BC165" s="93" t="e">
        <f ca="true">+IF(AND(ISNUMBER(OFFSET('Hygiene Data'!$E$5,0,10*ROW('Hygiene Data'!E159))),'Data Summary'!DR165="Yes"),OFFSET('Hygiene Data'!$E$5,0,10*ROW('Hygiene Data'!E159)),NA())</f>
        <v>#N/A</v>
      </c>
      <c r="BD165" s="93" t="e">
        <f ca="true">+IF(AND(ISNUMBER(OFFSET('Hygiene Data'!$E$7,0,10*ROW('Hygiene Data'!E159))),'Data Summary'!DS165="Yes"),OFFSET('Hygiene Data'!$E$7,0,10*ROW('Hygiene Data'!E159)),NA())</f>
        <v>#N/A</v>
      </c>
      <c r="BE165" s="93" t="e">
        <f ca="true">+IF(AND(ISNUMBER(OFFSET('Hygiene Data'!$E$9,0,10*ROW('Hygiene Data'!E159))),'Data Summary'!DT165="Yes"),OFFSET('Hygiene Data'!$E$9,0,10*ROW('Hygiene Data'!E159)),NA())</f>
        <v>#N/A</v>
      </c>
      <c r="BF165" s="93" t="e">
        <f ca="true">+IF(AND(ISNUMBER(OFFSET('Hygiene Data'!$F$5,0,10*ROW('Hygiene Data'!F159))),'Data Summary'!DU165="Yes"),OFFSET('Hygiene Data'!$F$5,0,10*ROW('Hygiene Data'!F159)),NA())</f>
        <v>#N/A</v>
      </c>
      <c r="BG165" s="93" t="e">
        <f ca="true">+IF(AND(ISNUMBER(OFFSET('Hygiene Data'!$F$7,0,10*ROW('Hygiene Data'!F159))),'Data Summary'!DV165="Yes"),OFFSET('Hygiene Data'!$F$7,0,10*ROW('Hygiene Data'!F159)),NA())</f>
        <v>#N/A</v>
      </c>
      <c r="BH165" s="93" t="e">
        <f ca="true">+IF(AND(ISNUMBER(OFFSET('Hygiene Data'!$F$9,0,10*ROW('Hygiene Data'!F159))),'Data Summary'!DW165="Yes"),OFFSET('Hygiene Data'!$F$9,0,10*ROW('Hygiene Data'!F159)),NA())</f>
        <v>#N/A</v>
      </c>
      <c r="BI165" s="93" t="e">
        <f ca="true">+IF(AND(ISNUMBER(OFFSET('Hygiene Data'!$G$5,0,10*ROW('Hygiene Data'!G159))),'Data Summary'!DX165="Yes"),OFFSET('Hygiene Data'!$G$5,0,10*ROW('Hygiene Data'!G159)),NA())</f>
        <v>#N/A</v>
      </c>
      <c r="BJ165" s="93" t="e">
        <f ca="true">+IF(AND(ISNUMBER(OFFSET('Hygiene Data'!$G$7,0,10*ROW('Hygiene Data'!G159))),'Data Summary'!DY165="Yes"),OFFSET('Hygiene Data'!$G$7,0,10*ROW('Hygiene Data'!G159)),NA())</f>
        <v>#N/A</v>
      </c>
      <c r="BK165" s="93" t="e">
        <f ca="true">+IF(AND(ISNUMBER(OFFSET('Hygiene Data'!$G$9,0,10*ROW('Hygiene Data'!G159))),'Data Summary'!DZ165="Yes"),OFFSET('Hygiene Data'!$G$9,0,10*ROW('Hygiene Data'!G159)),NA())</f>
        <v>#N/A</v>
      </c>
      <c r="BL165" s="93" t="e">
        <f ca="true">+IF(AND(ISNUMBER(OFFSET('Hygiene Data'!$H$5,0,10*ROW('Hygiene Data'!H159))),'Data Summary'!EA165="Yes"),OFFSET('Hygiene Data'!$H$5,0,10*ROW('Hygiene Data'!H159)),NA())</f>
        <v>#N/A</v>
      </c>
      <c r="BM165" s="93" t="e">
        <f ca="true">+IF(AND(ISNUMBER(OFFSET('Hygiene Data'!$H$7,0,10*ROW('Hygiene Data'!H159))),'Data Summary'!EB165="Yes"),OFFSET('Hygiene Data'!$H$7,0,10*ROW('Hygiene Data'!H159)),NA())</f>
        <v>#N/A</v>
      </c>
      <c r="BN165" s="93" t="e">
        <f ca="true">+IF(AND(ISNUMBER(OFFSET('Hygiene Data'!$H$9,0,10*ROW('Hygiene Data'!H159))),'Data Summary'!EC165="Yes"),OFFSET('Hygiene Data'!$H$9,0,10*ROW('Hygiene Data'!H159)),NA())</f>
        <v>#N/A</v>
      </c>
      <c r="BO165" s="93" t="e">
        <f ca="true">+IF(AND(ISNUMBER(OFFSET('Hygiene Data'!$I$5,0,10*ROW('Hygiene Data'!I159))),'Data Summary'!ED165="Yes"),OFFSET('Hygiene Data'!$I$5,0,10*ROW('Hygiene Data'!I159)),NA())</f>
        <v>#N/A</v>
      </c>
      <c r="BP165" s="93" t="e">
        <f ca="true">+IF(AND(ISNUMBER(OFFSET('Hygiene Data'!$I$7,0,10*ROW('Hygiene Data'!I159))),'Data Summary'!EE165="Yes"),OFFSET('Hygiene Data'!$I$7,0,10*ROW('Hygiene Data'!I159)),NA())</f>
        <v>#N/A</v>
      </c>
      <c r="BQ165" s="93" t="e">
        <f ca="true">+IF(AND(ISNUMBER(OFFSET('Hygiene Data'!$I$9,0,10*ROW('Hygiene Data'!I159))),'Data Summary'!EF165="Yes"),OFFSET('Hygiene Data'!$I$9,0,10*ROW('Hygiene Data'!I159)),NA())</f>
        <v>#N/A</v>
      </c>
    </row>
    <row xmlns:x14ac="http://schemas.microsoft.com/office/spreadsheetml/2009/9/ac" r="166" x14ac:dyDescent="0.2">
      <c r="A166" s="329" t="e">
        <f ca="true">+RIGHT('Data Summary'!A166,LEN('Data Summary'!A166)-9)</f>
        <v>#VALUE!</v>
      </c>
      <c r="B166" s="35" t="str">
        <f ca="true">+IF(ISTEXT('Data Summary'!B166),'Data Summary'!B166,"")</f>
        <v/>
      </c>
      <c r="C166" s="328" t="e">
        <f ca="true">+VALUE('Data Summary'!C166)</f>
        <v>#VALUE!</v>
      </c>
      <c r="D166" s="91" t="e">
        <f ca="true">+IF(AND(ISNUMBER(OFFSET('Water Data'!$D$4,0,10*ROW('Water Data'!D160))),'Data Summary'!BS166="Yes"),100-OFFSET('Water Data'!$D$4,0,10*ROW('Water Data'!D160)),NA())</f>
        <v>#N/A</v>
      </c>
      <c r="E166" s="91" t="e">
        <f ca="true">+IF(AND(ISNUMBER(OFFSET('Water Data'!$D$6,0,10*ROW('Water Data'!D160))),'Data Summary'!BT166="Yes"),OFFSET('Water Data'!$D$6,0,10*ROW('Water Data'!D160)),NA())</f>
        <v>#N/A</v>
      </c>
      <c r="F166" s="91" t="e">
        <f ca="true">+IF(AND(ISNUMBER(OFFSET('Water Data'!$D$9,0,10*ROW('Water Data'!D160))),'Data Summary'!BU166="Yes"),OFFSET('Water Data'!$D$9,0,10*ROW('Water Data'!D160)),NA())</f>
        <v>#N/A</v>
      </c>
      <c r="G166" s="91" t="e">
        <f ca="true">+IF(AND(ISNUMBER(OFFSET('Water Data'!$E$4,0,10*ROW('Water Data'!E160))),'Data Summary'!BV166="Yes"),100-OFFSET('Water Data'!$E$4,0,10*ROW('Water Data'!E160)),NA())</f>
        <v>#N/A</v>
      </c>
      <c r="H166" s="91" t="e">
        <f ca="true">+IF(AND(ISNUMBER(OFFSET('Water Data'!$E$6,0,10*ROW('Water Data'!E160))),'Data Summary'!BW166="Yes"),OFFSET('Water Data'!$E$6,0,10*ROW('Water Data'!E160)),NA())</f>
        <v>#N/A</v>
      </c>
      <c r="I166" s="91" t="e">
        <f ca="true">+IF(AND(ISNUMBER(OFFSET('Water Data'!$E$9,0,10*ROW('Water Data'!E160))),'Data Summary'!BX166="Yes"),OFFSET('Water Data'!$E$9,0,10*ROW('Water Data'!E160)),NA())</f>
        <v>#N/A</v>
      </c>
      <c r="J166" s="91" t="e">
        <f ca="true">+IF(AND(ISNUMBER(OFFSET('Water Data'!$F$4,0,10*ROW('Water Data'!F160))),'Data Summary'!BY166="Yes"),100-OFFSET('Water Data'!$F$4,0,10*ROW('Water Data'!F160)),NA())</f>
        <v>#N/A</v>
      </c>
      <c r="K166" s="91" t="e">
        <f ca="true">+IF(AND(ISNUMBER(OFFSET('Water Data'!$F$6,0,10*ROW('Water Data'!F160))),'Data Summary'!BZ166="Yes"),OFFSET('Water Data'!$F$6,0,10*ROW('Water Data'!F160)),NA())</f>
        <v>#N/A</v>
      </c>
      <c r="L166" s="91" t="e">
        <f ca="true">+IF(AND(ISNUMBER(OFFSET('Water Data'!$F$9,0,10*ROW('Water Data'!F160))),'Data Summary'!CA166="Yes"),OFFSET('Water Data'!$F$9,0,10*ROW('Water Data'!F160)),NA())</f>
        <v>#N/A</v>
      </c>
      <c r="M166" s="91" t="e">
        <f ca="true">+IF(AND(ISNUMBER(OFFSET('Water Data'!$G$4,0,10*ROW('Water Data'!G160))),'Data Summary'!CB166="Yes"),100-OFFSET('Water Data'!$G$4,0,10*ROW('Water Data'!G160)),NA())</f>
        <v>#N/A</v>
      </c>
      <c r="N166" s="91" t="e">
        <f ca="true">+IF(AND(ISNUMBER(OFFSET('Water Data'!$G$6,0,10*ROW('Water Data'!G160))),'Data Summary'!CC166="Yes"),OFFSET('Water Data'!$G$6,0,10*ROW('Water Data'!G160)),NA())</f>
        <v>#N/A</v>
      </c>
      <c r="O166" s="91" t="e">
        <f ca="true">+IF(AND(ISNUMBER(OFFSET('Water Data'!$G$9,0,10*ROW('Water Data'!G160))),'Data Summary'!CD166="Yes"),OFFSET('Water Data'!$G$9,0,10*ROW('Water Data'!G160)),NA())</f>
        <v>#N/A</v>
      </c>
      <c r="P166" s="91" t="e">
        <f ca="true">+IF(AND(ISNUMBER(OFFSET('Water Data'!$H$4,0,10*ROW('Water Data'!H160))),'Data Summary'!CE166="Yes"),100-OFFSET('Water Data'!$H$4,0,10*ROW('Water Data'!H160)),NA())</f>
        <v>#N/A</v>
      </c>
      <c r="Q166" s="91" t="e">
        <f ca="true">+IF(AND(ISNUMBER(OFFSET('Water Data'!$H$6,0,10*ROW('Water Data'!H160))),'Data Summary'!CF166="Yes"),OFFSET('Water Data'!$H$6,0,10*ROW('Water Data'!H160)),NA())</f>
        <v>#N/A</v>
      </c>
      <c r="R166" s="91" t="e">
        <f ca="true">+IF(AND(ISNUMBER(OFFSET('Water Data'!$H$9,0,10*ROW('Water Data'!H160))),'Data Summary'!CG166="Yes"),OFFSET('Water Data'!$H$9,0,10*ROW('Water Data'!H160)),NA())</f>
        <v>#N/A</v>
      </c>
      <c r="S166" s="91" t="e">
        <f ca="true">+IF(AND(ISNUMBER(OFFSET('Water Data'!$I$4,0,10*ROW('Water Data'!I160))),'Data Summary'!CH166="Yes"),100-OFFSET('Water Data'!$I$4,0,10*ROW('Water Data'!I160)),NA())</f>
        <v>#N/A</v>
      </c>
      <c r="T166" s="91" t="e">
        <f ca="true">+IF(AND(ISNUMBER(OFFSET('Water Data'!$I$6,0,10*ROW('Water Data'!I160))),'Data Summary'!CI166="Yes"),OFFSET('Water Data'!$I$6,0,10*ROW('Water Data'!I160)),NA())</f>
        <v>#N/A</v>
      </c>
      <c r="U166" s="91" t="e">
        <f ca="true">+IF(AND(ISNUMBER(OFFSET('Water Data'!$I$9,0,10*ROW('Water Data'!I160))),'Data Summary'!CJ166="Yes"),OFFSET('Water Data'!$I$9,0,10*ROW('Water Data'!I160)),NA())</f>
        <v>#N/A</v>
      </c>
      <c r="V166" s="92" t="e">
        <f ca="true">+IF(AND(ISNUMBER(OFFSET('Sanitation Data'!$D$4,0,10*ROW('Sanitation Data'!D160))),'Data Summary'!CK166="Yes"),100-OFFSET('Sanitation Data'!$D$4,0,10*ROW('Sanitation Data'!D160)),NA())</f>
        <v>#N/A</v>
      </c>
      <c r="W166" s="92" t="e">
        <f ca="true">+IF(AND(ISNUMBER(OFFSET('Sanitation Data'!$D$6,0,10*ROW('Sanitation Data'!D160))),'Data Summary'!CL166="Yes"),OFFSET('Sanitation Data'!$D$6,0,10*ROW('Sanitation Data'!D160)),NA())</f>
        <v>#N/A</v>
      </c>
      <c r="X166" s="92" t="e">
        <f ca="true">+IF(AND(ISNUMBER(OFFSET('Sanitation Data'!$D$10,0,10*ROW('Sanitation Data'!D160))),'Data Summary'!CM166="Yes"),OFFSET('Sanitation Data'!$D$10,0,10*ROW('Sanitation Data'!D160)),NA())</f>
        <v>#N/A</v>
      </c>
      <c r="Y166" s="92" t="e">
        <f ca="true">+IF(AND(ISNUMBER(OFFSET('Sanitation Data'!$D$11,0,10*ROW('Sanitation Data'!D160))),'Data Summary'!CN166="Yes"),OFFSET('Sanitation Data'!$D$11,0,10*ROW('Sanitation Data'!D160)),NA())</f>
        <v>#N/A</v>
      </c>
      <c r="Z166" s="92" t="e">
        <f ca="true">+IF(AND(ISNUMBER(OFFSET('Sanitation Data'!$D$12,0,10*ROW('Sanitation Data'!D160))),'Data Summary'!CO166="Yes"),OFFSET('Sanitation Data'!$D$12,0,10*ROW('Sanitation Data'!D160)),NA())</f>
        <v>#N/A</v>
      </c>
      <c r="AA166" s="92" t="e">
        <f ca="true">+IF(AND(ISNUMBER(OFFSET('Sanitation Data'!$E$4,0,10*ROW('Sanitation Data'!E160))),'Data Summary'!CP166="Yes"),100-OFFSET('Sanitation Data'!$E$4,0,10*ROW('Sanitation Data'!E160)),NA())</f>
        <v>#N/A</v>
      </c>
      <c r="AB166" s="92" t="e">
        <f ca="true">+IF(AND(ISNUMBER(OFFSET('Sanitation Data'!$E$6,0,10*ROW('Sanitation Data'!E160))),'Data Summary'!CQ166="Yes"),OFFSET('Sanitation Data'!$E$6,0,10*ROW('Sanitation Data'!E160)),NA())</f>
        <v>#N/A</v>
      </c>
      <c r="AC166" s="92" t="e">
        <f ca="true">+IF(AND(ISNUMBER(OFFSET('Sanitation Data'!$E$10,0,10*ROW('Sanitation Data'!E160))),'Data Summary'!CR166="Yes"),OFFSET('Sanitation Data'!$E$10,0,10*ROW('Sanitation Data'!E160)),NA())</f>
        <v>#N/A</v>
      </c>
      <c r="AD166" s="92" t="e">
        <f ca="true">+IF(AND(ISNUMBER(OFFSET('Sanitation Data'!$E$11,0,10*ROW('Sanitation Data'!E160))),'Data Summary'!CS166="Yes"),OFFSET('Sanitation Data'!$E$11,0,10*ROW('Sanitation Data'!E160)),NA())</f>
        <v>#N/A</v>
      </c>
      <c r="AE166" s="92" t="e">
        <f ca="true">+IF(AND(ISNUMBER(OFFSET('Sanitation Data'!$E$12,0,10*ROW('Sanitation Data'!E160))),'Data Summary'!CT166="Yes"),OFFSET('Sanitation Data'!$E$12,0,10*ROW('Sanitation Data'!E160)),NA())</f>
        <v>#N/A</v>
      </c>
      <c r="AF166" s="92" t="e">
        <f ca="true">+IF(AND(ISNUMBER(OFFSET('Sanitation Data'!$F$4,0,10*ROW('Sanitation Data'!F160))),'Data Summary'!CU166="Yes"),100-OFFSET('Sanitation Data'!$F$4,0,10*ROW('Sanitation Data'!F160)),NA())</f>
        <v>#N/A</v>
      </c>
      <c r="AG166" s="92" t="e">
        <f ca="true">+IF(AND(ISNUMBER(OFFSET('Sanitation Data'!$F$6,0,10*ROW('Sanitation Data'!F160))),'Data Summary'!CV166="Yes"),OFFSET('Sanitation Data'!$F$6,0,10*ROW('Sanitation Data'!F160)),NA())</f>
        <v>#N/A</v>
      </c>
      <c r="AH166" s="92" t="e">
        <f ca="true">+IF(AND(ISNUMBER(OFFSET('Sanitation Data'!$F$10,0,10*ROW('Sanitation Data'!F160))),'Data Summary'!CW166="Yes"),OFFSET('Sanitation Data'!$F$10,0,10*ROW('Sanitation Data'!F160)),NA())</f>
        <v>#N/A</v>
      </c>
      <c r="AI166" s="92" t="e">
        <f ca="true">+IF(AND(ISNUMBER(OFFSET('Sanitation Data'!$F$11,0,10*ROW('Sanitation Data'!F160))),'Data Summary'!CX166="Yes"),OFFSET('Sanitation Data'!$F$11,0,10*ROW('Sanitation Data'!F160)),NA())</f>
        <v>#N/A</v>
      </c>
      <c r="AJ166" s="92" t="e">
        <f ca="true">+IF(AND(ISNUMBER(OFFSET('Sanitation Data'!$F$12,0,10*ROW('Sanitation Data'!F160))),'Data Summary'!CY166="Yes"),OFFSET('Sanitation Data'!$F$12,0,10*ROW('Sanitation Data'!F160)),NA())</f>
        <v>#N/A</v>
      </c>
      <c r="AK166" s="92" t="e">
        <f ca="true">+IF(AND(ISNUMBER(OFFSET('Sanitation Data'!$G$4,0,10*ROW('Sanitation Data'!G160))),'Data Summary'!CZ166="Yes"),100-OFFSET('Sanitation Data'!$G$4,0,10*ROW('Sanitation Data'!G160)),NA())</f>
        <v>#N/A</v>
      </c>
      <c r="AL166" s="92" t="e">
        <f ca="true">+IF(AND(ISNUMBER(OFFSET('Sanitation Data'!$G$6,0,10*ROW('Sanitation Data'!G160))),'Data Summary'!DA166="Yes"),OFFSET('Sanitation Data'!$G$6,0,10*ROW('Sanitation Data'!G160)),NA())</f>
        <v>#N/A</v>
      </c>
      <c r="AM166" s="92" t="e">
        <f ca="true">+IF(AND(ISNUMBER(OFFSET('Sanitation Data'!$G$10,0,10*ROW('Sanitation Data'!G160))),'Data Summary'!DB166="Yes"),OFFSET('Sanitation Data'!$G$10,0,10*ROW('Sanitation Data'!G160)),NA())</f>
        <v>#N/A</v>
      </c>
      <c r="AN166" s="92" t="e">
        <f ca="true">+IF(AND(ISNUMBER(OFFSET('Sanitation Data'!$G$11,0,10*ROW('Sanitation Data'!G160))),'Data Summary'!DC166="Yes"),OFFSET('Sanitation Data'!$G$11,0,10*ROW('Sanitation Data'!G160)),NA())</f>
        <v>#N/A</v>
      </c>
      <c r="AO166" s="92" t="e">
        <f ca="true">+IF(AND(ISNUMBER(OFFSET('Sanitation Data'!$G$12,0,10*ROW('Sanitation Data'!G160))),'Data Summary'!DD166="Yes"),OFFSET('Sanitation Data'!$G$12,0,10*ROW('Sanitation Data'!G160)),NA())</f>
        <v>#N/A</v>
      </c>
      <c r="AP166" s="92" t="e">
        <f ca="true">+IF(AND(ISNUMBER(OFFSET('Sanitation Data'!$H$4,0,10*ROW('Sanitation Data'!H160))),'Data Summary'!DE166="Yes"),100-OFFSET('Sanitation Data'!$H$4,0,10*ROW('Sanitation Data'!H160)),NA())</f>
        <v>#N/A</v>
      </c>
      <c r="AQ166" s="92" t="e">
        <f ca="true">+IF(AND(ISNUMBER(OFFSET('Sanitation Data'!$H$6,0,10*ROW('Sanitation Data'!H160))),'Data Summary'!DF166="Yes"),OFFSET('Sanitation Data'!$H$6,0,10*ROW('Sanitation Data'!H160)),NA())</f>
        <v>#N/A</v>
      </c>
      <c r="AR166" s="92" t="e">
        <f ca="true">+IF(AND(ISNUMBER(OFFSET('Sanitation Data'!$H$10,0,10*ROW('Sanitation Data'!H160))),'Data Summary'!DG166="Yes"),OFFSET('Sanitation Data'!$H$10,0,10*ROW('Sanitation Data'!H160)),NA())</f>
        <v>#N/A</v>
      </c>
      <c r="AS166" s="92" t="e">
        <f ca="true">+IF(AND(ISNUMBER(OFFSET('Sanitation Data'!$H$11,0,10*ROW('Sanitation Data'!H160))),'Data Summary'!DH166="Yes"),OFFSET('Sanitation Data'!$H$11,0,10*ROW('Sanitation Data'!H160)),NA())</f>
        <v>#N/A</v>
      </c>
      <c r="AT166" s="92" t="e">
        <f ca="true">+IF(AND(ISNUMBER(OFFSET('Sanitation Data'!$H$12,0,10*ROW('Sanitation Data'!H160))),'Data Summary'!DI166="Yes"),OFFSET('Sanitation Data'!$H$12,0,10*ROW('Sanitation Data'!H160)),NA())</f>
        <v>#N/A</v>
      </c>
      <c r="AU166" s="92" t="e">
        <f ca="true">+IF(AND(ISNUMBER(OFFSET('Sanitation Data'!$I$4,0,10*ROW('Sanitation Data'!I160))),'Data Summary'!DJ166="Yes"),100-OFFSET('Sanitation Data'!$I$4,0,10*ROW('Sanitation Data'!I160)),NA())</f>
        <v>#N/A</v>
      </c>
      <c r="AV166" s="92" t="e">
        <f ca="true">+IF(AND(ISNUMBER(OFFSET('Sanitation Data'!$I$6,0,10*ROW('Sanitation Data'!I160))),'Data Summary'!DK166="Yes"),OFFSET('Sanitation Data'!$I$6,0,10*ROW('Sanitation Data'!I160)),NA())</f>
        <v>#N/A</v>
      </c>
      <c r="AW166" s="92" t="e">
        <f ca="true">+IF(AND(ISNUMBER(OFFSET('Sanitation Data'!$I$10,0,10*ROW('Sanitation Data'!I160))),'Data Summary'!DL166="Yes"),OFFSET('Sanitation Data'!$I$10,0,10*ROW('Sanitation Data'!I160)),NA())</f>
        <v>#N/A</v>
      </c>
      <c r="AX166" s="92" t="e">
        <f ca="true">+IF(AND(ISNUMBER(OFFSET('Sanitation Data'!$I$11,0,10*ROW('Sanitation Data'!I160))),'Data Summary'!DM166="Yes"),OFFSET('Sanitation Data'!$I$11,0,10*ROW('Sanitation Data'!I160)),NA())</f>
        <v>#N/A</v>
      </c>
      <c r="AY166" s="92" t="e">
        <f ca="true">+IF(AND(ISNUMBER(OFFSET('Sanitation Data'!$I$12,0,10*ROW('Sanitation Data'!I160))),'Data Summary'!DN166="Yes"),OFFSET('Sanitation Data'!$I$12,0,10*ROW('Sanitation Data'!I160)),NA())</f>
        <v>#N/A</v>
      </c>
      <c r="AZ166" s="93" t="e">
        <f ca="true">+IF(AND(ISNUMBER(OFFSET('Hygiene Data'!$D$5,0,10*ROW('Hygiene Data'!D160))),'Data Summary'!DO166="Yes"),OFFSET('Hygiene Data'!$D$5,0,10*ROW('Hygiene Data'!D160)),NA())</f>
        <v>#N/A</v>
      </c>
      <c r="BA166" s="93" t="e">
        <f ca="true">+IF(AND(ISNUMBER(OFFSET('Hygiene Data'!$D$7,0,10*ROW('Hygiene Data'!D160))),'Data Summary'!DP166="Yes"),OFFSET('Hygiene Data'!$D$7,0,10*ROW('Hygiene Data'!D160)),NA())</f>
        <v>#N/A</v>
      </c>
      <c r="BB166" s="93" t="e">
        <f ca="true">+IF(AND(ISNUMBER(OFFSET('Hygiene Data'!$D$9,0,10*ROW('Hygiene Data'!D160))),'Data Summary'!DQ166="Yes"),OFFSET('Hygiene Data'!$D$9,0,10*ROW('Hygiene Data'!D160)),NA())</f>
        <v>#N/A</v>
      </c>
      <c r="BC166" s="93" t="e">
        <f ca="true">+IF(AND(ISNUMBER(OFFSET('Hygiene Data'!$E$5,0,10*ROW('Hygiene Data'!E160))),'Data Summary'!DR166="Yes"),OFFSET('Hygiene Data'!$E$5,0,10*ROW('Hygiene Data'!E160)),NA())</f>
        <v>#N/A</v>
      </c>
      <c r="BD166" s="93" t="e">
        <f ca="true">+IF(AND(ISNUMBER(OFFSET('Hygiene Data'!$E$7,0,10*ROW('Hygiene Data'!E160))),'Data Summary'!DS166="Yes"),OFFSET('Hygiene Data'!$E$7,0,10*ROW('Hygiene Data'!E160)),NA())</f>
        <v>#N/A</v>
      </c>
      <c r="BE166" s="93" t="e">
        <f ca="true">+IF(AND(ISNUMBER(OFFSET('Hygiene Data'!$E$9,0,10*ROW('Hygiene Data'!E160))),'Data Summary'!DT166="Yes"),OFFSET('Hygiene Data'!$E$9,0,10*ROW('Hygiene Data'!E160)),NA())</f>
        <v>#N/A</v>
      </c>
      <c r="BF166" s="93" t="e">
        <f ca="true">+IF(AND(ISNUMBER(OFFSET('Hygiene Data'!$F$5,0,10*ROW('Hygiene Data'!F160))),'Data Summary'!DU166="Yes"),OFFSET('Hygiene Data'!$F$5,0,10*ROW('Hygiene Data'!F160)),NA())</f>
        <v>#N/A</v>
      </c>
      <c r="BG166" s="93" t="e">
        <f ca="true">+IF(AND(ISNUMBER(OFFSET('Hygiene Data'!$F$7,0,10*ROW('Hygiene Data'!F160))),'Data Summary'!DV166="Yes"),OFFSET('Hygiene Data'!$F$7,0,10*ROW('Hygiene Data'!F160)),NA())</f>
        <v>#N/A</v>
      </c>
      <c r="BH166" s="93" t="e">
        <f ca="true">+IF(AND(ISNUMBER(OFFSET('Hygiene Data'!$F$9,0,10*ROW('Hygiene Data'!F160))),'Data Summary'!DW166="Yes"),OFFSET('Hygiene Data'!$F$9,0,10*ROW('Hygiene Data'!F160)),NA())</f>
        <v>#N/A</v>
      </c>
      <c r="BI166" s="93" t="e">
        <f ca="true">+IF(AND(ISNUMBER(OFFSET('Hygiene Data'!$G$5,0,10*ROW('Hygiene Data'!G160))),'Data Summary'!DX166="Yes"),OFFSET('Hygiene Data'!$G$5,0,10*ROW('Hygiene Data'!G160)),NA())</f>
        <v>#N/A</v>
      </c>
      <c r="BJ166" s="93" t="e">
        <f ca="true">+IF(AND(ISNUMBER(OFFSET('Hygiene Data'!$G$7,0,10*ROW('Hygiene Data'!G160))),'Data Summary'!DY166="Yes"),OFFSET('Hygiene Data'!$G$7,0,10*ROW('Hygiene Data'!G160)),NA())</f>
        <v>#N/A</v>
      </c>
      <c r="BK166" s="93" t="e">
        <f ca="true">+IF(AND(ISNUMBER(OFFSET('Hygiene Data'!$G$9,0,10*ROW('Hygiene Data'!G160))),'Data Summary'!DZ166="Yes"),OFFSET('Hygiene Data'!$G$9,0,10*ROW('Hygiene Data'!G160)),NA())</f>
        <v>#N/A</v>
      </c>
      <c r="BL166" s="93" t="e">
        <f ca="true">+IF(AND(ISNUMBER(OFFSET('Hygiene Data'!$H$5,0,10*ROW('Hygiene Data'!H160))),'Data Summary'!EA166="Yes"),OFFSET('Hygiene Data'!$H$5,0,10*ROW('Hygiene Data'!H160)),NA())</f>
        <v>#N/A</v>
      </c>
      <c r="BM166" s="93" t="e">
        <f ca="true">+IF(AND(ISNUMBER(OFFSET('Hygiene Data'!$H$7,0,10*ROW('Hygiene Data'!H160))),'Data Summary'!EB166="Yes"),OFFSET('Hygiene Data'!$H$7,0,10*ROW('Hygiene Data'!H160)),NA())</f>
        <v>#N/A</v>
      </c>
      <c r="BN166" s="93" t="e">
        <f ca="true">+IF(AND(ISNUMBER(OFFSET('Hygiene Data'!$H$9,0,10*ROW('Hygiene Data'!H160))),'Data Summary'!EC166="Yes"),OFFSET('Hygiene Data'!$H$9,0,10*ROW('Hygiene Data'!H160)),NA())</f>
        <v>#N/A</v>
      </c>
      <c r="BO166" s="93" t="e">
        <f ca="true">+IF(AND(ISNUMBER(OFFSET('Hygiene Data'!$I$5,0,10*ROW('Hygiene Data'!I160))),'Data Summary'!ED166="Yes"),OFFSET('Hygiene Data'!$I$5,0,10*ROW('Hygiene Data'!I160)),NA())</f>
        <v>#N/A</v>
      </c>
      <c r="BP166" s="93" t="e">
        <f ca="true">+IF(AND(ISNUMBER(OFFSET('Hygiene Data'!$I$7,0,10*ROW('Hygiene Data'!I160))),'Data Summary'!EE166="Yes"),OFFSET('Hygiene Data'!$I$7,0,10*ROW('Hygiene Data'!I160)),NA())</f>
        <v>#N/A</v>
      </c>
      <c r="BQ166" s="93" t="e">
        <f ca="true">+IF(AND(ISNUMBER(OFFSET('Hygiene Data'!$I$9,0,10*ROW('Hygiene Data'!I160))),'Data Summary'!EF166="Yes"),OFFSET('Hygiene Data'!$I$9,0,10*ROW('Hygiene Data'!I160)),NA())</f>
        <v>#N/A</v>
      </c>
    </row>
    <row xmlns:x14ac="http://schemas.microsoft.com/office/spreadsheetml/2009/9/ac" r="167" x14ac:dyDescent="0.2">
      <c r="A167" s="329" t="e">
        <f ca="true">+RIGHT('Data Summary'!A167,LEN('Data Summary'!A167)-9)</f>
        <v>#VALUE!</v>
      </c>
      <c r="B167" s="35" t="str">
        <f ca="true">+IF(ISTEXT('Data Summary'!B167),'Data Summary'!B167,"")</f>
        <v/>
      </c>
      <c r="C167" s="328" t="e">
        <f ca="true">+VALUE('Data Summary'!C167)</f>
        <v>#VALUE!</v>
      </c>
      <c r="D167" s="91" t="e">
        <f ca="true">+IF(AND(ISNUMBER(OFFSET('Water Data'!$D$4,0,10*ROW('Water Data'!D161))),'Data Summary'!BS167="Yes"),100-OFFSET('Water Data'!$D$4,0,10*ROW('Water Data'!D161)),NA())</f>
        <v>#N/A</v>
      </c>
      <c r="E167" s="91" t="e">
        <f ca="true">+IF(AND(ISNUMBER(OFFSET('Water Data'!$D$6,0,10*ROW('Water Data'!D161))),'Data Summary'!BT167="Yes"),OFFSET('Water Data'!$D$6,0,10*ROW('Water Data'!D161)),NA())</f>
        <v>#N/A</v>
      </c>
      <c r="F167" s="91" t="e">
        <f ca="true">+IF(AND(ISNUMBER(OFFSET('Water Data'!$D$9,0,10*ROW('Water Data'!D161))),'Data Summary'!BU167="Yes"),OFFSET('Water Data'!$D$9,0,10*ROW('Water Data'!D161)),NA())</f>
        <v>#N/A</v>
      </c>
      <c r="G167" s="91" t="e">
        <f ca="true">+IF(AND(ISNUMBER(OFFSET('Water Data'!$E$4,0,10*ROW('Water Data'!E161))),'Data Summary'!BV167="Yes"),100-OFFSET('Water Data'!$E$4,0,10*ROW('Water Data'!E161)),NA())</f>
        <v>#N/A</v>
      </c>
      <c r="H167" s="91" t="e">
        <f ca="true">+IF(AND(ISNUMBER(OFFSET('Water Data'!$E$6,0,10*ROW('Water Data'!E161))),'Data Summary'!BW167="Yes"),OFFSET('Water Data'!$E$6,0,10*ROW('Water Data'!E161)),NA())</f>
        <v>#N/A</v>
      </c>
      <c r="I167" s="91" t="e">
        <f ca="true">+IF(AND(ISNUMBER(OFFSET('Water Data'!$E$9,0,10*ROW('Water Data'!E161))),'Data Summary'!BX167="Yes"),OFFSET('Water Data'!$E$9,0,10*ROW('Water Data'!E161)),NA())</f>
        <v>#N/A</v>
      </c>
      <c r="J167" s="91" t="e">
        <f ca="true">+IF(AND(ISNUMBER(OFFSET('Water Data'!$F$4,0,10*ROW('Water Data'!F161))),'Data Summary'!BY167="Yes"),100-OFFSET('Water Data'!$F$4,0,10*ROW('Water Data'!F161)),NA())</f>
        <v>#N/A</v>
      </c>
      <c r="K167" s="91" t="e">
        <f ca="true">+IF(AND(ISNUMBER(OFFSET('Water Data'!$F$6,0,10*ROW('Water Data'!F161))),'Data Summary'!BZ167="Yes"),OFFSET('Water Data'!$F$6,0,10*ROW('Water Data'!F161)),NA())</f>
        <v>#N/A</v>
      </c>
      <c r="L167" s="91" t="e">
        <f ca="true">+IF(AND(ISNUMBER(OFFSET('Water Data'!$F$9,0,10*ROW('Water Data'!F161))),'Data Summary'!CA167="Yes"),OFFSET('Water Data'!$F$9,0,10*ROW('Water Data'!F161)),NA())</f>
        <v>#N/A</v>
      </c>
      <c r="M167" s="91" t="e">
        <f ca="true">+IF(AND(ISNUMBER(OFFSET('Water Data'!$G$4,0,10*ROW('Water Data'!G161))),'Data Summary'!CB167="Yes"),100-OFFSET('Water Data'!$G$4,0,10*ROW('Water Data'!G161)),NA())</f>
        <v>#N/A</v>
      </c>
      <c r="N167" s="91" t="e">
        <f ca="true">+IF(AND(ISNUMBER(OFFSET('Water Data'!$G$6,0,10*ROW('Water Data'!G161))),'Data Summary'!CC167="Yes"),OFFSET('Water Data'!$G$6,0,10*ROW('Water Data'!G161)),NA())</f>
        <v>#N/A</v>
      </c>
      <c r="O167" s="91" t="e">
        <f ca="true">+IF(AND(ISNUMBER(OFFSET('Water Data'!$G$9,0,10*ROW('Water Data'!G161))),'Data Summary'!CD167="Yes"),OFFSET('Water Data'!$G$9,0,10*ROW('Water Data'!G161)),NA())</f>
        <v>#N/A</v>
      </c>
      <c r="P167" s="91" t="e">
        <f ca="true">+IF(AND(ISNUMBER(OFFSET('Water Data'!$H$4,0,10*ROW('Water Data'!H161))),'Data Summary'!CE167="Yes"),100-OFFSET('Water Data'!$H$4,0,10*ROW('Water Data'!H161)),NA())</f>
        <v>#N/A</v>
      </c>
      <c r="Q167" s="91" t="e">
        <f ca="true">+IF(AND(ISNUMBER(OFFSET('Water Data'!$H$6,0,10*ROW('Water Data'!H161))),'Data Summary'!CF167="Yes"),OFFSET('Water Data'!$H$6,0,10*ROW('Water Data'!H161)),NA())</f>
        <v>#N/A</v>
      </c>
      <c r="R167" s="91" t="e">
        <f ca="true">+IF(AND(ISNUMBER(OFFSET('Water Data'!$H$9,0,10*ROW('Water Data'!H161))),'Data Summary'!CG167="Yes"),OFFSET('Water Data'!$H$9,0,10*ROW('Water Data'!H161)),NA())</f>
        <v>#N/A</v>
      </c>
      <c r="S167" s="91" t="e">
        <f ca="true">+IF(AND(ISNUMBER(OFFSET('Water Data'!$I$4,0,10*ROW('Water Data'!I161))),'Data Summary'!CH167="Yes"),100-OFFSET('Water Data'!$I$4,0,10*ROW('Water Data'!I161)),NA())</f>
        <v>#N/A</v>
      </c>
      <c r="T167" s="91" t="e">
        <f ca="true">+IF(AND(ISNUMBER(OFFSET('Water Data'!$I$6,0,10*ROW('Water Data'!I161))),'Data Summary'!CI167="Yes"),OFFSET('Water Data'!$I$6,0,10*ROW('Water Data'!I161)),NA())</f>
        <v>#N/A</v>
      </c>
      <c r="U167" s="91" t="e">
        <f ca="true">+IF(AND(ISNUMBER(OFFSET('Water Data'!$I$9,0,10*ROW('Water Data'!I161))),'Data Summary'!CJ167="Yes"),OFFSET('Water Data'!$I$9,0,10*ROW('Water Data'!I161)),NA())</f>
        <v>#N/A</v>
      </c>
      <c r="V167" s="92" t="e">
        <f ca="true">+IF(AND(ISNUMBER(OFFSET('Sanitation Data'!$D$4,0,10*ROW('Sanitation Data'!D161))),'Data Summary'!CK167="Yes"),100-OFFSET('Sanitation Data'!$D$4,0,10*ROW('Sanitation Data'!D161)),NA())</f>
        <v>#N/A</v>
      </c>
      <c r="W167" s="92" t="e">
        <f ca="true">+IF(AND(ISNUMBER(OFFSET('Sanitation Data'!$D$6,0,10*ROW('Sanitation Data'!D161))),'Data Summary'!CL167="Yes"),OFFSET('Sanitation Data'!$D$6,0,10*ROW('Sanitation Data'!D161)),NA())</f>
        <v>#N/A</v>
      </c>
      <c r="X167" s="92" t="e">
        <f ca="true">+IF(AND(ISNUMBER(OFFSET('Sanitation Data'!$D$10,0,10*ROW('Sanitation Data'!D161))),'Data Summary'!CM167="Yes"),OFFSET('Sanitation Data'!$D$10,0,10*ROW('Sanitation Data'!D161)),NA())</f>
        <v>#N/A</v>
      </c>
      <c r="Y167" s="92" t="e">
        <f ca="true">+IF(AND(ISNUMBER(OFFSET('Sanitation Data'!$D$11,0,10*ROW('Sanitation Data'!D161))),'Data Summary'!CN167="Yes"),OFFSET('Sanitation Data'!$D$11,0,10*ROW('Sanitation Data'!D161)),NA())</f>
        <v>#N/A</v>
      </c>
      <c r="Z167" s="92" t="e">
        <f ca="true">+IF(AND(ISNUMBER(OFFSET('Sanitation Data'!$D$12,0,10*ROW('Sanitation Data'!D161))),'Data Summary'!CO167="Yes"),OFFSET('Sanitation Data'!$D$12,0,10*ROW('Sanitation Data'!D161)),NA())</f>
        <v>#N/A</v>
      </c>
      <c r="AA167" s="92" t="e">
        <f ca="true">+IF(AND(ISNUMBER(OFFSET('Sanitation Data'!$E$4,0,10*ROW('Sanitation Data'!E161))),'Data Summary'!CP167="Yes"),100-OFFSET('Sanitation Data'!$E$4,0,10*ROW('Sanitation Data'!E161)),NA())</f>
        <v>#N/A</v>
      </c>
      <c r="AB167" s="92" t="e">
        <f ca="true">+IF(AND(ISNUMBER(OFFSET('Sanitation Data'!$E$6,0,10*ROW('Sanitation Data'!E161))),'Data Summary'!CQ167="Yes"),OFFSET('Sanitation Data'!$E$6,0,10*ROW('Sanitation Data'!E161)),NA())</f>
        <v>#N/A</v>
      </c>
      <c r="AC167" s="92" t="e">
        <f ca="true">+IF(AND(ISNUMBER(OFFSET('Sanitation Data'!$E$10,0,10*ROW('Sanitation Data'!E161))),'Data Summary'!CR167="Yes"),OFFSET('Sanitation Data'!$E$10,0,10*ROW('Sanitation Data'!E161)),NA())</f>
        <v>#N/A</v>
      </c>
      <c r="AD167" s="92" t="e">
        <f ca="true">+IF(AND(ISNUMBER(OFFSET('Sanitation Data'!$E$11,0,10*ROW('Sanitation Data'!E161))),'Data Summary'!CS167="Yes"),OFFSET('Sanitation Data'!$E$11,0,10*ROW('Sanitation Data'!E161)),NA())</f>
        <v>#N/A</v>
      </c>
      <c r="AE167" s="92" t="e">
        <f ca="true">+IF(AND(ISNUMBER(OFFSET('Sanitation Data'!$E$12,0,10*ROW('Sanitation Data'!E161))),'Data Summary'!CT167="Yes"),OFFSET('Sanitation Data'!$E$12,0,10*ROW('Sanitation Data'!E161)),NA())</f>
        <v>#N/A</v>
      </c>
      <c r="AF167" s="92" t="e">
        <f ca="true">+IF(AND(ISNUMBER(OFFSET('Sanitation Data'!$F$4,0,10*ROW('Sanitation Data'!F161))),'Data Summary'!CU167="Yes"),100-OFFSET('Sanitation Data'!$F$4,0,10*ROW('Sanitation Data'!F161)),NA())</f>
        <v>#N/A</v>
      </c>
      <c r="AG167" s="92" t="e">
        <f ca="true">+IF(AND(ISNUMBER(OFFSET('Sanitation Data'!$F$6,0,10*ROW('Sanitation Data'!F161))),'Data Summary'!CV167="Yes"),OFFSET('Sanitation Data'!$F$6,0,10*ROW('Sanitation Data'!F161)),NA())</f>
        <v>#N/A</v>
      </c>
      <c r="AH167" s="92" t="e">
        <f ca="true">+IF(AND(ISNUMBER(OFFSET('Sanitation Data'!$F$10,0,10*ROW('Sanitation Data'!F161))),'Data Summary'!CW167="Yes"),OFFSET('Sanitation Data'!$F$10,0,10*ROW('Sanitation Data'!F161)),NA())</f>
        <v>#N/A</v>
      </c>
      <c r="AI167" s="92" t="e">
        <f ca="true">+IF(AND(ISNUMBER(OFFSET('Sanitation Data'!$F$11,0,10*ROW('Sanitation Data'!F161))),'Data Summary'!CX167="Yes"),OFFSET('Sanitation Data'!$F$11,0,10*ROW('Sanitation Data'!F161)),NA())</f>
        <v>#N/A</v>
      </c>
      <c r="AJ167" s="92" t="e">
        <f ca="true">+IF(AND(ISNUMBER(OFFSET('Sanitation Data'!$F$12,0,10*ROW('Sanitation Data'!F161))),'Data Summary'!CY167="Yes"),OFFSET('Sanitation Data'!$F$12,0,10*ROW('Sanitation Data'!F161)),NA())</f>
        <v>#N/A</v>
      </c>
      <c r="AK167" s="92" t="e">
        <f ca="true">+IF(AND(ISNUMBER(OFFSET('Sanitation Data'!$G$4,0,10*ROW('Sanitation Data'!G161))),'Data Summary'!CZ167="Yes"),100-OFFSET('Sanitation Data'!$G$4,0,10*ROW('Sanitation Data'!G161)),NA())</f>
        <v>#N/A</v>
      </c>
      <c r="AL167" s="92" t="e">
        <f ca="true">+IF(AND(ISNUMBER(OFFSET('Sanitation Data'!$G$6,0,10*ROW('Sanitation Data'!G161))),'Data Summary'!DA167="Yes"),OFFSET('Sanitation Data'!$G$6,0,10*ROW('Sanitation Data'!G161)),NA())</f>
        <v>#N/A</v>
      </c>
      <c r="AM167" s="92" t="e">
        <f ca="true">+IF(AND(ISNUMBER(OFFSET('Sanitation Data'!$G$10,0,10*ROW('Sanitation Data'!G161))),'Data Summary'!DB167="Yes"),OFFSET('Sanitation Data'!$G$10,0,10*ROW('Sanitation Data'!G161)),NA())</f>
        <v>#N/A</v>
      </c>
      <c r="AN167" s="92" t="e">
        <f ca="true">+IF(AND(ISNUMBER(OFFSET('Sanitation Data'!$G$11,0,10*ROW('Sanitation Data'!G161))),'Data Summary'!DC167="Yes"),OFFSET('Sanitation Data'!$G$11,0,10*ROW('Sanitation Data'!G161)),NA())</f>
        <v>#N/A</v>
      </c>
      <c r="AO167" s="92" t="e">
        <f ca="true">+IF(AND(ISNUMBER(OFFSET('Sanitation Data'!$G$12,0,10*ROW('Sanitation Data'!G161))),'Data Summary'!DD167="Yes"),OFFSET('Sanitation Data'!$G$12,0,10*ROW('Sanitation Data'!G161)),NA())</f>
        <v>#N/A</v>
      </c>
      <c r="AP167" s="92" t="e">
        <f ca="true">+IF(AND(ISNUMBER(OFFSET('Sanitation Data'!$H$4,0,10*ROW('Sanitation Data'!H161))),'Data Summary'!DE167="Yes"),100-OFFSET('Sanitation Data'!$H$4,0,10*ROW('Sanitation Data'!H161)),NA())</f>
        <v>#N/A</v>
      </c>
      <c r="AQ167" s="92" t="e">
        <f ca="true">+IF(AND(ISNUMBER(OFFSET('Sanitation Data'!$H$6,0,10*ROW('Sanitation Data'!H161))),'Data Summary'!DF167="Yes"),OFFSET('Sanitation Data'!$H$6,0,10*ROW('Sanitation Data'!H161)),NA())</f>
        <v>#N/A</v>
      </c>
      <c r="AR167" s="92" t="e">
        <f ca="true">+IF(AND(ISNUMBER(OFFSET('Sanitation Data'!$H$10,0,10*ROW('Sanitation Data'!H161))),'Data Summary'!DG167="Yes"),OFFSET('Sanitation Data'!$H$10,0,10*ROW('Sanitation Data'!H161)),NA())</f>
        <v>#N/A</v>
      </c>
      <c r="AS167" s="92" t="e">
        <f ca="true">+IF(AND(ISNUMBER(OFFSET('Sanitation Data'!$H$11,0,10*ROW('Sanitation Data'!H161))),'Data Summary'!DH167="Yes"),OFFSET('Sanitation Data'!$H$11,0,10*ROW('Sanitation Data'!H161)),NA())</f>
        <v>#N/A</v>
      </c>
      <c r="AT167" s="92" t="e">
        <f ca="true">+IF(AND(ISNUMBER(OFFSET('Sanitation Data'!$H$12,0,10*ROW('Sanitation Data'!H161))),'Data Summary'!DI167="Yes"),OFFSET('Sanitation Data'!$H$12,0,10*ROW('Sanitation Data'!H161)),NA())</f>
        <v>#N/A</v>
      </c>
      <c r="AU167" s="92" t="e">
        <f ca="true">+IF(AND(ISNUMBER(OFFSET('Sanitation Data'!$I$4,0,10*ROW('Sanitation Data'!I161))),'Data Summary'!DJ167="Yes"),100-OFFSET('Sanitation Data'!$I$4,0,10*ROW('Sanitation Data'!I161)),NA())</f>
        <v>#N/A</v>
      </c>
      <c r="AV167" s="92" t="e">
        <f ca="true">+IF(AND(ISNUMBER(OFFSET('Sanitation Data'!$I$6,0,10*ROW('Sanitation Data'!I161))),'Data Summary'!DK167="Yes"),OFFSET('Sanitation Data'!$I$6,0,10*ROW('Sanitation Data'!I161)),NA())</f>
        <v>#N/A</v>
      </c>
      <c r="AW167" s="92" t="e">
        <f ca="true">+IF(AND(ISNUMBER(OFFSET('Sanitation Data'!$I$10,0,10*ROW('Sanitation Data'!I161))),'Data Summary'!DL167="Yes"),OFFSET('Sanitation Data'!$I$10,0,10*ROW('Sanitation Data'!I161)),NA())</f>
        <v>#N/A</v>
      </c>
      <c r="AX167" s="92" t="e">
        <f ca="true">+IF(AND(ISNUMBER(OFFSET('Sanitation Data'!$I$11,0,10*ROW('Sanitation Data'!I161))),'Data Summary'!DM167="Yes"),OFFSET('Sanitation Data'!$I$11,0,10*ROW('Sanitation Data'!I161)),NA())</f>
        <v>#N/A</v>
      </c>
      <c r="AY167" s="92" t="e">
        <f ca="true">+IF(AND(ISNUMBER(OFFSET('Sanitation Data'!$I$12,0,10*ROW('Sanitation Data'!I161))),'Data Summary'!DN167="Yes"),OFFSET('Sanitation Data'!$I$12,0,10*ROW('Sanitation Data'!I161)),NA())</f>
        <v>#N/A</v>
      </c>
      <c r="AZ167" s="93" t="e">
        <f ca="true">+IF(AND(ISNUMBER(OFFSET('Hygiene Data'!$D$5,0,10*ROW('Hygiene Data'!D161))),'Data Summary'!DO167="Yes"),OFFSET('Hygiene Data'!$D$5,0,10*ROW('Hygiene Data'!D161)),NA())</f>
        <v>#N/A</v>
      </c>
      <c r="BA167" s="93" t="e">
        <f ca="true">+IF(AND(ISNUMBER(OFFSET('Hygiene Data'!$D$7,0,10*ROW('Hygiene Data'!D161))),'Data Summary'!DP167="Yes"),OFFSET('Hygiene Data'!$D$7,0,10*ROW('Hygiene Data'!D161)),NA())</f>
        <v>#N/A</v>
      </c>
      <c r="BB167" s="93" t="e">
        <f ca="true">+IF(AND(ISNUMBER(OFFSET('Hygiene Data'!$D$9,0,10*ROW('Hygiene Data'!D161))),'Data Summary'!DQ167="Yes"),OFFSET('Hygiene Data'!$D$9,0,10*ROW('Hygiene Data'!D161)),NA())</f>
        <v>#N/A</v>
      </c>
      <c r="BC167" s="93" t="e">
        <f ca="true">+IF(AND(ISNUMBER(OFFSET('Hygiene Data'!$E$5,0,10*ROW('Hygiene Data'!E161))),'Data Summary'!DR167="Yes"),OFFSET('Hygiene Data'!$E$5,0,10*ROW('Hygiene Data'!E161)),NA())</f>
        <v>#N/A</v>
      </c>
      <c r="BD167" s="93" t="e">
        <f ca="true">+IF(AND(ISNUMBER(OFFSET('Hygiene Data'!$E$7,0,10*ROW('Hygiene Data'!E161))),'Data Summary'!DS167="Yes"),OFFSET('Hygiene Data'!$E$7,0,10*ROW('Hygiene Data'!E161)),NA())</f>
        <v>#N/A</v>
      </c>
      <c r="BE167" s="93" t="e">
        <f ca="true">+IF(AND(ISNUMBER(OFFSET('Hygiene Data'!$E$9,0,10*ROW('Hygiene Data'!E161))),'Data Summary'!DT167="Yes"),OFFSET('Hygiene Data'!$E$9,0,10*ROW('Hygiene Data'!E161)),NA())</f>
        <v>#N/A</v>
      </c>
      <c r="BF167" s="93" t="e">
        <f ca="true">+IF(AND(ISNUMBER(OFFSET('Hygiene Data'!$F$5,0,10*ROW('Hygiene Data'!F161))),'Data Summary'!DU167="Yes"),OFFSET('Hygiene Data'!$F$5,0,10*ROW('Hygiene Data'!F161)),NA())</f>
        <v>#N/A</v>
      </c>
      <c r="BG167" s="93" t="e">
        <f ca="true">+IF(AND(ISNUMBER(OFFSET('Hygiene Data'!$F$7,0,10*ROW('Hygiene Data'!F161))),'Data Summary'!DV167="Yes"),OFFSET('Hygiene Data'!$F$7,0,10*ROW('Hygiene Data'!F161)),NA())</f>
        <v>#N/A</v>
      </c>
      <c r="BH167" s="93" t="e">
        <f ca="true">+IF(AND(ISNUMBER(OFFSET('Hygiene Data'!$F$9,0,10*ROW('Hygiene Data'!F161))),'Data Summary'!DW167="Yes"),OFFSET('Hygiene Data'!$F$9,0,10*ROW('Hygiene Data'!F161)),NA())</f>
        <v>#N/A</v>
      </c>
      <c r="BI167" s="93" t="e">
        <f ca="true">+IF(AND(ISNUMBER(OFFSET('Hygiene Data'!$G$5,0,10*ROW('Hygiene Data'!G161))),'Data Summary'!DX167="Yes"),OFFSET('Hygiene Data'!$G$5,0,10*ROW('Hygiene Data'!G161)),NA())</f>
        <v>#N/A</v>
      </c>
      <c r="BJ167" s="93" t="e">
        <f ca="true">+IF(AND(ISNUMBER(OFFSET('Hygiene Data'!$G$7,0,10*ROW('Hygiene Data'!G161))),'Data Summary'!DY167="Yes"),OFFSET('Hygiene Data'!$G$7,0,10*ROW('Hygiene Data'!G161)),NA())</f>
        <v>#N/A</v>
      </c>
      <c r="BK167" s="93" t="e">
        <f ca="true">+IF(AND(ISNUMBER(OFFSET('Hygiene Data'!$G$9,0,10*ROW('Hygiene Data'!G161))),'Data Summary'!DZ167="Yes"),OFFSET('Hygiene Data'!$G$9,0,10*ROW('Hygiene Data'!G161)),NA())</f>
        <v>#N/A</v>
      </c>
      <c r="BL167" s="93" t="e">
        <f ca="true">+IF(AND(ISNUMBER(OFFSET('Hygiene Data'!$H$5,0,10*ROW('Hygiene Data'!H161))),'Data Summary'!EA167="Yes"),OFFSET('Hygiene Data'!$H$5,0,10*ROW('Hygiene Data'!H161)),NA())</f>
        <v>#N/A</v>
      </c>
      <c r="BM167" s="93" t="e">
        <f ca="true">+IF(AND(ISNUMBER(OFFSET('Hygiene Data'!$H$7,0,10*ROW('Hygiene Data'!H161))),'Data Summary'!EB167="Yes"),OFFSET('Hygiene Data'!$H$7,0,10*ROW('Hygiene Data'!H161)),NA())</f>
        <v>#N/A</v>
      </c>
      <c r="BN167" s="93" t="e">
        <f ca="true">+IF(AND(ISNUMBER(OFFSET('Hygiene Data'!$H$9,0,10*ROW('Hygiene Data'!H161))),'Data Summary'!EC167="Yes"),OFFSET('Hygiene Data'!$H$9,0,10*ROW('Hygiene Data'!H161)),NA())</f>
        <v>#N/A</v>
      </c>
      <c r="BO167" s="93" t="e">
        <f ca="true">+IF(AND(ISNUMBER(OFFSET('Hygiene Data'!$I$5,0,10*ROW('Hygiene Data'!I161))),'Data Summary'!ED167="Yes"),OFFSET('Hygiene Data'!$I$5,0,10*ROW('Hygiene Data'!I161)),NA())</f>
        <v>#N/A</v>
      </c>
      <c r="BP167" s="93" t="e">
        <f ca="true">+IF(AND(ISNUMBER(OFFSET('Hygiene Data'!$I$7,0,10*ROW('Hygiene Data'!I161))),'Data Summary'!EE167="Yes"),OFFSET('Hygiene Data'!$I$7,0,10*ROW('Hygiene Data'!I161)),NA())</f>
        <v>#N/A</v>
      </c>
      <c r="BQ167" s="93" t="e">
        <f ca="true">+IF(AND(ISNUMBER(OFFSET('Hygiene Data'!$I$9,0,10*ROW('Hygiene Data'!I161))),'Data Summary'!EF167="Yes"),OFFSET('Hygiene Data'!$I$9,0,10*ROW('Hygiene Data'!I161)),NA())</f>
        <v>#N/A</v>
      </c>
    </row>
    <row xmlns:x14ac="http://schemas.microsoft.com/office/spreadsheetml/2009/9/ac" r="168" x14ac:dyDescent="0.2">
      <c r="A168" s="329" t="e">
        <f ca="true">+RIGHT('Data Summary'!A168,LEN('Data Summary'!A168)-9)</f>
        <v>#VALUE!</v>
      </c>
      <c r="B168" s="35" t="str">
        <f ca="true">+IF(ISTEXT('Data Summary'!B168),'Data Summary'!B168,"")</f>
        <v/>
      </c>
      <c r="C168" s="328" t="e">
        <f ca="true">+VALUE('Data Summary'!C168)</f>
        <v>#VALUE!</v>
      </c>
      <c r="D168" s="91" t="e">
        <f ca="true">+IF(AND(ISNUMBER(OFFSET('Water Data'!$D$4,0,10*ROW('Water Data'!D162))),'Data Summary'!BS168="Yes"),100-OFFSET('Water Data'!$D$4,0,10*ROW('Water Data'!D162)),NA())</f>
        <v>#N/A</v>
      </c>
      <c r="E168" s="91" t="e">
        <f ca="true">+IF(AND(ISNUMBER(OFFSET('Water Data'!$D$6,0,10*ROW('Water Data'!D162))),'Data Summary'!BT168="Yes"),OFFSET('Water Data'!$D$6,0,10*ROW('Water Data'!D162)),NA())</f>
        <v>#N/A</v>
      </c>
      <c r="F168" s="91" t="e">
        <f ca="true">+IF(AND(ISNUMBER(OFFSET('Water Data'!$D$9,0,10*ROW('Water Data'!D162))),'Data Summary'!BU168="Yes"),OFFSET('Water Data'!$D$9,0,10*ROW('Water Data'!D162)),NA())</f>
        <v>#N/A</v>
      </c>
      <c r="G168" s="91" t="e">
        <f ca="true">+IF(AND(ISNUMBER(OFFSET('Water Data'!$E$4,0,10*ROW('Water Data'!E162))),'Data Summary'!BV168="Yes"),100-OFFSET('Water Data'!$E$4,0,10*ROW('Water Data'!E162)),NA())</f>
        <v>#N/A</v>
      </c>
      <c r="H168" s="91" t="e">
        <f ca="true">+IF(AND(ISNUMBER(OFFSET('Water Data'!$E$6,0,10*ROW('Water Data'!E162))),'Data Summary'!BW168="Yes"),OFFSET('Water Data'!$E$6,0,10*ROW('Water Data'!E162)),NA())</f>
        <v>#N/A</v>
      </c>
      <c r="I168" s="91" t="e">
        <f ca="true">+IF(AND(ISNUMBER(OFFSET('Water Data'!$E$9,0,10*ROW('Water Data'!E162))),'Data Summary'!BX168="Yes"),OFFSET('Water Data'!$E$9,0,10*ROW('Water Data'!E162)),NA())</f>
        <v>#N/A</v>
      </c>
      <c r="J168" s="91" t="e">
        <f ca="true">+IF(AND(ISNUMBER(OFFSET('Water Data'!$F$4,0,10*ROW('Water Data'!F162))),'Data Summary'!BY168="Yes"),100-OFFSET('Water Data'!$F$4,0,10*ROW('Water Data'!F162)),NA())</f>
        <v>#N/A</v>
      </c>
      <c r="K168" s="91" t="e">
        <f ca="true">+IF(AND(ISNUMBER(OFFSET('Water Data'!$F$6,0,10*ROW('Water Data'!F162))),'Data Summary'!BZ168="Yes"),OFFSET('Water Data'!$F$6,0,10*ROW('Water Data'!F162)),NA())</f>
        <v>#N/A</v>
      </c>
      <c r="L168" s="91" t="e">
        <f ca="true">+IF(AND(ISNUMBER(OFFSET('Water Data'!$F$9,0,10*ROW('Water Data'!F162))),'Data Summary'!CA168="Yes"),OFFSET('Water Data'!$F$9,0,10*ROW('Water Data'!F162)),NA())</f>
        <v>#N/A</v>
      </c>
      <c r="M168" s="91" t="e">
        <f ca="true">+IF(AND(ISNUMBER(OFFSET('Water Data'!$G$4,0,10*ROW('Water Data'!G162))),'Data Summary'!CB168="Yes"),100-OFFSET('Water Data'!$G$4,0,10*ROW('Water Data'!G162)),NA())</f>
        <v>#N/A</v>
      </c>
      <c r="N168" s="91" t="e">
        <f ca="true">+IF(AND(ISNUMBER(OFFSET('Water Data'!$G$6,0,10*ROW('Water Data'!G162))),'Data Summary'!CC168="Yes"),OFFSET('Water Data'!$G$6,0,10*ROW('Water Data'!G162)),NA())</f>
        <v>#N/A</v>
      </c>
      <c r="O168" s="91" t="e">
        <f ca="true">+IF(AND(ISNUMBER(OFFSET('Water Data'!$G$9,0,10*ROW('Water Data'!G162))),'Data Summary'!CD168="Yes"),OFFSET('Water Data'!$G$9,0,10*ROW('Water Data'!G162)),NA())</f>
        <v>#N/A</v>
      </c>
      <c r="P168" s="91" t="e">
        <f ca="true">+IF(AND(ISNUMBER(OFFSET('Water Data'!$H$4,0,10*ROW('Water Data'!H162))),'Data Summary'!CE168="Yes"),100-OFFSET('Water Data'!$H$4,0,10*ROW('Water Data'!H162)),NA())</f>
        <v>#N/A</v>
      </c>
      <c r="Q168" s="91" t="e">
        <f ca="true">+IF(AND(ISNUMBER(OFFSET('Water Data'!$H$6,0,10*ROW('Water Data'!H162))),'Data Summary'!CF168="Yes"),OFFSET('Water Data'!$H$6,0,10*ROW('Water Data'!H162)),NA())</f>
        <v>#N/A</v>
      </c>
      <c r="R168" s="91" t="e">
        <f ca="true">+IF(AND(ISNUMBER(OFFSET('Water Data'!$H$9,0,10*ROW('Water Data'!H162))),'Data Summary'!CG168="Yes"),OFFSET('Water Data'!$H$9,0,10*ROW('Water Data'!H162)),NA())</f>
        <v>#N/A</v>
      </c>
      <c r="S168" s="91" t="e">
        <f ca="true">+IF(AND(ISNUMBER(OFFSET('Water Data'!$I$4,0,10*ROW('Water Data'!I162))),'Data Summary'!CH168="Yes"),100-OFFSET('Water Data'!$I$4,0,10*ROW('Water Data'!I162)),NA())</f>
        <v>#N/A</v>
      </c>
      <c r="T168" s="91" t="e">
        <f ca="true">+IF(AND(ISNUMBER(OFFSET('Water Data'!$I$6,0,10*ROW('Water Data'!I162))),'Data Summary'!CI168="Yes"),OFFSET('Water Data'!$I$6,0,10*ROW('Water Data'!I162)),NA())</f>
        <v>#N/A</v>
      </c>
      <c r="U168" s="91" t="e">
        <f ca="true">+IF(AND(ISNUMBER(OFFSET('Water Data'!$I$9,0,10*ROW('Water Data'!I162))),'Data Summary'!CJ168="Yes"),OFFSET('Water Data'!$I$9,0,10*ROW('Water Data'!I162)),NA())</f>
        <v>#N/A</v>
      </c>
      <c r="V168" s="92" t="e">
        <f ca="true">+IF(AND(ISNUMBER(OFFSET('Sanitation Data'!$D$4,0,10*ROW('Sanitation Data'!D162))),'Data Summary'!CK168="Yes"),100-OFFSET('Sanitation Data'!$D$4,0,10*ROW('Sanitation Data'!D162)),NA())</f>
        <v>#N/A</v>
      </c>
      <c r="W168" s="92" t="e">
        <f ca="true">+IF(AND(ISNUMBER(OFFSET('Sanitation Data'!$D$6,0,10*ROW('Sanitation Data'!D162))),'Data Summary'!CL168="Yes"),OFFSET('Sanitation Data'!$D$6,0,10*ROW('Sanitation Data'!D162)),NA())</f>
        <v>#N/A</v>
      </c>
      <c r="X168" s="92" t="e">
        <f ca="true">+IF(AND(ISNUMBER(OFFSET('Sanitation Data'!$D$10,0,10*ROW('Sanitation Data'!D162))),'Data Summary'!CM168="Yes"),OFFSET('Sanitation Data'!$D$10,0,10*ROW('Sanitation Data'!D162)),NA())</f>
        <v>#N/A</v>
      </c>
      <c r="Y168" s="92" t="e">
        <f ca="true">+IF(AND(ISNUMBER(OFFSET('Sanitation Data'!$D$11,0,10*ROW('Sanitation Data'!D162))),'Data Summary'!CN168="Yes"),OFFSET('Sanitation Data'!$D$11,0,10*ROW('Sanitation Data'!D162)),NA())</f>
        <v>#N/A</v>
      </c>
      <c r="Z168" s="92" t="e">
        <f ca="true">+IF(AND(ISNUMBER(OFFSET('Sanitation Data'!$D$12,0,10*ROW('Sanitation Data'!D162))),'Data Summary'!CO168="Yes"),OFFSET('Sanitation Data'!$D$12,0,10*ROW('Sanitation Data'!D162)),NA())</f>
        <v>#N/A</v>
      </c>
      <c r="AA168" s="92" t="e">
        <f ca="true">+IF(AND(ISNUMBER(OFFSET('Sanitation Data'!$E$4,0,10*ROW('Sanitation Data'!E162))),'Data Summary'!CP168="Yes"),100-OFFSET('Sanitation Data'!$E$4,0,10*ROW('Sanitation Data'!E162)),NA())</f>
        <v>#N/A</v>
      </c>
      <c r="AB168" s="92" t="e">
        <f ca="true">+IF(AND(ISNUMBER(OFFSET('Sanitation Data'!$E$6,0,10*ROW('Sanitation Data'!E162))),'Data Summary'!CQ168="Yes"),OFFSET('Sanitation Data'!$E$6,0,10*ROW('Sanitation Data'!E162)),NA())</f>
        <v>#N/A</v>
      </c>
      <c r="AC168" s="92" t="e">
        <f ca="true">+IF(AND(ISNUMBER(OFFSET('Sanitation Data'!$E$10,0,10*ROW('Sanitation Data'!E162))),'Data Summary'!CR168="Yes"),OFFSET('Sanitation Data'!$E$10,0,10*ROW('Sanitation Data'!E162)),NA())</f>
        <v>#N/A</v>
      </c>
      <c r="AD168" s="92" t="e">
        <f ca="true">+IF(AND(ISNUMBER(OFFSET('Sanitation Data'!$E$11,0,10*ROW('Sanitation Data'!E162))),'Data Summary'!CS168="Yes"),OFFSET('Sanitation Data'!$E$11,0,10*ROW('Sanitation Data'!E162)),NA())</f>
        <v>#N/A</v>
      </c>
      <c r="AE168" s="92" t="e">
        <f ca="true">+IF(AND(ISNUMBER(OFFSET('Sanitation Data'!$E$12,0,10*ROW('Sanitation Data'!E162))),'Data Summary'!CT168="Yes"),OFFSET('Sanitation Data'!$E$12,0,10*ROW('Sanitation Data'!E162)),NA())</f>
        <v>#N/A</v>
      </c>
      <c r="AF168" s="92" t="e">
        <f ca="true">+IF(AND(ISNUMBER(OFFSET('Sanitation Data'!$F$4,0,10*ROW('Sanitation Data'!F162))),'Data Summary'!CU168="Yes"),100-OFFSET('Sanitation Data'!$F$4,0,10*ROW('Sanitation Data'!F162)),NA())</f>
        <v>#N/A</v>
      </c>
      <c r="AG168" s="92" t="e">
        <f ca="true">+IF(AND(ISNUMBER(OFFSET('Sanitation Data'!$F$6,0,10*ROW('Sanitation Data'!F162))),'Data Summary'!CV168="Yes"),OFFSET('Sanitation Data'!$F$6,0,10*ROW('Sanitation Data'!F162)),NA())</f>
        <v>#N/A</v>
      </c>
      <c r="AH168" s="92" t="e">
        <f ca="true">+IF(AND(ISNUMBER(OFFSET('Sanitation Data'!$F$10,0,10*ROW('Sanitation Data'!F162))),'Data Summary'!CW168="Yes"),OFFSET('Sanitation Data'!$F$10,0,10*ROW('Sanitation Data'!F162)),NA())</f>
        <v>#N/A</v>
      </c>
      <c r="AI168" s="92" t="e">
        <f ca="true">+IF(AND(ISNUMBER(OFFSET('Sanitation Data'!$F$11,0,10*ROW('Sanitation Data'!F162))),'Data Summary'!CX168="Yes"),OFFSET('Sanitation Data'!$F$11,0,10*ROW('Sanitation Data'!F162)),NA())</f>
        <v>#N/A</v>
      </c>
      <c r="AJ168" s="92" t="e">
        <f ca="true">+IF(AND(ISNUMBER(OFFSET('Sanitation Data'!$F$12,0,10*ROW('Sanitation Data'!F162))),'Data Summary'!CY168="Yes"),OFFSET('Sanitation Data'!$F$12,0,10*ROW('Sanitation Data'!F162)),NA())</f>
        <v>#N/A</v>
      </c>
      <c r="AK168" s="92" t="e">
        <f ca="true">+IF(AND(ISNUMBER(OFFSET('Sanitation Data'!$G$4,0,10*ROW('Sanitation Data'!G162))),'Data Summary'!CZ168="Yes"),100-OFFSET('Sanitation Data'!$G$4,0,10*ROW('Sanitation Data'!G162)),NA())</f>
        <v>#N/A</v>
      </c>
      <c r="AL168" s="92" t="e">
        <f ca="true">+IF(AND(ISNUMBER(OFFSET('Sanitation Data'!$G$6,0,10*ROW('Sanitation Data'!G162))),'Data Summary'!DA168="Yes"),OFFSET('Sanitation Data'!$G$6,0,10*ROW('Sanitation Data'!G162)),NA())</f>
        <v>#N/A</v>
      </c>
      <c r="AM168" s="92" t="e">
        <f ca="true">+IF(AND(ISNUMBER(OFFSET('Sanitation Data'!$G$10,0,10*ROW('Sanitation Data'!G162))),'Data Summary'!DB168="Yes"),OFFSET('Sanitation Data'!$G$10,0,10*ROW('Sanitation Data'!G162)),NA())</f>
        <v>#N/A</v>
      </c>
      <c r="AN168" s="92" t="e">
        <f ca="true">+IF(AND(ISNUMBER(OFFSET('Sanitation Data'!$G$11,0,10*ROW('Sanitation Data'!G162))),'Data Summary'!DC168="Yes"),OFFSET('Sanitation Data'!$G$11,0,10*ROW('Sanitation Data'!G162)),NA())</f>
        <v>#N/A</v>
      </c>
      <c r="AO168" s="92" t="e">
        <f ca="true">+IF(AND(ISNUMBER(OFFSET('Sanitation Data'!$G$12,0,10*ROW('Sanitation Data'!G162))),'Data Summary'!DD168="Yes"),OFFSET('Sanitation Data'!$G$12,0,10*ROW('Sanitation Data'!G162)),NA())</f>
        <v>#N/A</v>
      </c>
      <c r="AP168" s="92" t="e">
        <f ca="true">+IF(AND(ISNUMBER(OFFSET('Sanitation Data'!$H$4,0,10*ROW('Sanitation Data'!H162))),'Data Summary'!DE168="Yes"),100-OFFSET('Sanitation Data'!$H$4,0,10*ROW('Sanitation Data'!H162)),NA())</f>
        <v>#N/A</v>
      </c>
      <c r="AQ168" s="92" t="e">
        <f ca="true">+IF(AND(ISNUMBER(OFFSET('Sanitation Data'!$H$6,0,10*ROW('Sanitation Data'!H162))),'Data Summary'!DF168="Yes"),OFFSET('Sanitation Data'!$H$6,0,10*ROW('Sanitation Data'!H162)),NA())</f>
        <v>#N/A</v>
      </c>
      <c r="AR168" s="92" t="e">
        <f ca="true">+IF(AND(ISNUMBER(OFFSET('Sanitation Data'!$H$10,0,10*ROW('Sanitation Data'!H162))),'Data Summary'!DG168="Yes"),OFFSET('Sanitation Data'!$H$10,0,10*ROW('Sanitation Data'!H162)),NA())</f>
        <v>#N/A</v>
      </c>
      <c r="AS168" s="92" t="e">
        <f ca="true">+IF(AND(ISNUMBER(OFFSET('Sanitation Data'!$H$11,0,10*ROW('Sanitation Data'!H162))),'Data Summary'!DH168="Yes"),OFFSET('Sanitation Data'!$H$11,0,10*ROW('Sanitation Data'!H162)),NA())</f>
        <v>#N/A</v>
      </c>
      <c r="AT168" s="92" t="e">
        <f ca="true">+IF(AND(ISNUMBER(OFFSET('Sanitation Data'!$H$12,0,10*ROW('Sanitation Data'!H162))),'Data Summary'!DI168="Yes"),OFFSET('Sanitation Data'!$H$12,0,10*ROW('Sanitation Data'!H162)),NA())</f>
        <v>#N/A</v>
      </c>
      <c r="AU168" s="92" t="e">
        <f ca="true">+IF(AND(ISNUMBER(OFFSET('Sanitation Data'!$I$4,0,10*ROW('Sanitation Data'!I162))),'Data Summary'!DJ168="Yes"),100-OFFSET('Sanitation Data'!$I$4,0,10*ROW('Sanitation Data'!I162)),NA())</f>
        <v>#N/A</v>
      </c>
      <c r="AV168" s="92" t="e">
        <f ca="true">+IF(AND(ISNUMBER(OFFSET('Sanitation Data'!$I$6,0,10*ROW('Sanitation Data'!I162))),'Data Summary'!DK168="Yes"),OFFSET('Sanitation Data'!$I$6,0,10*ROW('Sanitation Data'!I162)),NA())</f>
        <v>#N/A</v>
      </c>
      <c r="AW168" s="92" t="e">
        <f ca="true">+IF(AND(ISNUMBER(OFFSET('Sanitation Data'!$I$10,0,10*ROW('Sanitation Data'!I162))),'Data Summary'!DL168="Yes"),OFFSET('Sanitation Data'!$I$10,0,10*ROW('Sanitation Data'!I162)),NA())</f>
        <v>#N/A</v>
      </c>
      <c r="AX168" s="92" t="e">
        <f ca="true">+IF(AND(ISNUMBER(OFFSET('Sanitation Data'!$I$11,0,10*ROW('Sanitation Data'!I162))),'Data Summary'!DM168="Yes"),OFFSET('Sanitation Data'!$I$11,0,10*ROW('Sanitation Data'!I162)),NA())</f>
        <v>#N/A</v>
      </c>
      <c r="AY168" s="92" t="e">
        <f ca="true">+IF(AND(ISNUMBER(OFFSET('Sanitation Data'!$I$12,0,10*ROW('Sanitation Data'!I162))),'Data Summary'!DN168="Yes"),OFFSET('Sanitation Data'!$I$12,0,10*ROW('Sanitation Data'!I162)),NA())</f>
        <v>#N/A</v>
      </c>
      <c r="AZ168" s="93" t="e">
        <f ca="true">+IF(AND(ISNUMBER(OFFSET('Hygiene Data'!$D$5,0,10*ROW('Hygiene Data'!D162))),'Data Summary'!DO168="Yes"),OFFSET('Hygiene Data'!$D$5,0,10*ROW('Hygiene Data'!D162)),NA())</f>
        <v>#N/A</v>
      </c>
      <c r="BA168" s="93" t="e">
        <f ca="true">+IF(AND(ISNUMBER(OFFSET('Hygiene Data'!$D$7,0,10*ROW('Hygiene Data'!D162))),'Data Summary'!DP168="Yes"),OFFSET('Hygiene Data'!$D$7,0,10*ROW('Hygiene Data'!D162)),NA())</f>
        <v>#N/A</v>
      </c>
      <c r="BB168" s="93" t="e">
        <f ca="true">+IF(AND(ISNUMBER(OFFSET('Hygiene Data'!$D$9,0,10*ROW('Hygiene Data'!D162))),'Data Summary'!DQ168="Yes"),OFFSET('Hygiene Data'!$D$9,0,10*ROW('Hygiene Data'!D162)),NA())</f>
        <v>#N/A</v>
      </c>
      <c r="BC168" s="93" t="e">
        <f ca="true">+IF(AND(ISNUMBER(OFFSET('Hygiene Data'!$E$5,0,10*ROW('Hygiene Data'!E162))),'Data Summary'!DR168="Yes"),OFFSET('Hygiene Data'!$E$5,0,10*ROW('Hygiene Data'!E162)),NA())</f>
        <v>#N/A</v>
      </c>
      <c r="BD168" s="93" t="e">
        <f ca="true">+IF(AND(ISNUMBER(OFFSET('Hygiene Data'!$E$7,0,10*ROW('Hygiene Data'!E162))),'Data Summary'!DS168="Yes"),OFFSET('Hygiene Data'!$E$7,0,10*ROW('Hygiene Data'!E162)),NA())</f>
        <v>#N/A</v>
      </c>
      <c r="BE168" s="93" t="e">
        <f ca="true">+IF(AND(ISNUMBER(OFFSET('Hygiene Data'!$E$9,0,10*ROW('Hygiene Data'!E162))),'Data Summary'!DT168="Yes"),OFFSET('Hygiene Data'!$E$9,0,10*ROW('Hygiene Data'!E162)),NA())</f>
        <v>#N/A</v>
      </c>
      <c r="BF168" s="93" t="e">
        <f ca="true">+IF(AND(ISNUMBER(OFFSET('Hygiene Data'!$F$5,0,10*ROW('Hygiene Data'!F162))),'Data Summary'!DU168="Yes"),OFFSET('Hygiene Data'!$F$5,0,10*ROW('Hygiene Data'!F162)),NA())</f>
        <v>#N/A</v>
      </c>
      <c r="BG168" s="93" t="e">
        <f ca="true">+IF(AND(ISNUMBER(OFFSET('Hygiene Data'!$F$7,0,10*ROW('Hygiene Data'!F162))),'Data Summary'!DV168="Yes"),OFFSET('Hygiene Data'!$F$7,0,10*ROW('Hygiene Data'!F162)),NA())</f>
        <v>#N/A</v>
      </c>
      <c r="BH168" s="93" t="e">
        <f ca="true">+IF(AND(ISNUMBER(OFFSET('Hygiene Data'!$F$9,0,10*ROW('Hygiene Data'!F162))),'Data Summary'!DW168="Yes"),OFFSET('Hygiene Data'!$F$9,0,10*ROW('Hygiene Data'!F162)),NA())</f>
        <v>#N/A</v>
      </c>
      <c r="BI168" s="93" t="e">
        <f ca="true">+IF(AND(ISNUMBER(OFFSET('Hygiene Data'!$G$5,0,10*ROW('Hygiene Data'!G162))),'Data Summary'!DX168="Yes"),OFFSET('Hygiene Data'!$G$5,0,10*ROW('Hygiene Data'!G162)),NA())</f>
        <v>#N/A</v>
      </c>
      <c r="BJ168" s="93" t="e">
        <f ca="true">+IF(AND(ISNUMBER(OFFSET('Hygiene Data'!$G$7,0,10*ROW('Hygiene Data'!G162))),'Data Summary'!DY168="Yes"),OFFSET('Hygiene Data'!$G$7,0,10*ROW('Hygiene Data'!G162)),NA())</f>
        <v>#N/A</v>
      </c>
      <c r="BK168" s="93" t="e">
        <f ca="true">+IF(AND(ISNUMBER(OFFSET('Hygiene Data'!$G$9,0,10*ROW('Hygiene Data'!G162))),'Data Summary'!DZ168="Yes"),OFFSET('Hygiene Data'!$G$9,0,10*ROW('Hygiene Data'!G162)),NA())</f>
        <v>#N/A</v>
      </c>
      <c r="BL168" s="93" t="e">
        <f ca="true">+IF(AND(ISNUMBER(OFFSET('Hygiene Data'!$H$5,0,10*ROW('Hygiene Data'!H162))),'Data Summary'!EA168="Yes"),OFFSET('Hygiene Data'!$H$5,0,10*ROW('Hygiene Data'!H162)),NA())</f>
        <v>#N/A</v>
      </c>
      <c r="BM168" s="93" t="e">
        <f ca="true">+IF(AND(ISNUMBER(OFFSET('Hygiene Data'!$H$7,0,10*ROW('Hygiene Data'!H162))),'Data Summary'!EB168="Yes"),OFFSET('Hygiene Data'!$H$7,0,10*ROW('Hygiene Data'!H162)),NA())</f>
        <v>#N/A</v>
      </c>
      <c r="BN168" s="93" t="e">
        <f ca="true">+IF(AND(ISNUMBER(OFFSET('Hygiene Data'!$H$9,0,10*ROW('Hygiene Data'!H162))),'Data Summary'!EC168="Yes"),OFFSET('Hygiene Data'!$H$9,0,10*ROW('Hygiene Data'!H162)),NA())</f>
        <v>#N/A</v>
      </c>
      <c r="BO168" s="93" t="e">
        <f ca="true">+IF(AND(ISNUMBER(OFFSET('Hygiene Data'!$I$5,0,10*ROW('Hygiene Data'!I162))),'Data Summary'!ED168="Yes"),OFFSET('Hygiene Data'!$I$5,0,10*ROW('Hygiene Data'!I162)),NA())</f>
        <v>#N/A</v>
      </c>
      <c r="BP168" s="93" t="e">
        <f ca="true">+IF(AND(ISNUMBER(OFFSET('Hygiene Data'!$I$7,0,10*ROW('Hygiene Data'!I162))),'Data Summary'!EE168="Yes"),OFFSET('Hygiene Data'!$I$7,0,10*ROW('Hygiene Data'!I162)),NA())</f>
        <v>#N/A</v>
      </c>
      <c r="BQ168" s="93" t="e">
        <f ca="true">+IF(AND(ISNUMBER(OFFSET('Hygiene Data'!$I$9,0,10*ROW('Hygiene Data'!I162))),'Data Summary'!EF168="Yes"),OFFSET('Hygiene Data'!$I$9,0,10*ROW('Hygiene Data'!I162)),NA())</f>
        <v>#N/A</v>
      </c>
    </row>
    <row xmlns:x14ac="http://schemas.microsoft.com/office/spreadsheetml/2009/9/ac" r="169" x14ac:dyDescent="0.2">
      <c r="A169" s="329" t="e">
        <f ca="true">+RIGHT('Data Summary'!A169,LEN('Data Summary'!A169)-9)</f>
        <v>#VALUE!</v>
      </c>
      <c r="B169" s="35" t="str">
        <f ca="true">+IF(ISTEXT('Data Summary'!B169),'Data Summary'!B169,"")</f>
        <v/>
      </c>
      <c r="C169" s="328" t="e">
        <f ca="true">+VALUE('Data Summary'!C169)</f>
        <v>#VALUE!</v>
      </c>
      <c r="D169" s="91" t="e">
        <f ca="true">+IF(AND(ISNUMBER(OFFSET('Water Data'!$D$4,0,10*ROW('Water Data'!D163))),'Data Summary'!BS169="Yes"),100-OFFSET('Water Data'!$D$4,0,10*ROW('Water Data'!D163)),NA())</f>
        <v>#N/A</v>
      </c>
      <c r="E169" s="91" t="e">
        <f ca="true">+IF(AND(ISNUMBER(OFFSET('Water Data'!$D$6,0,10*ROW('Water Data'!D163))),'Data Summary'!BT169="Yes"),OFFSET('Water Data'!$D$6,0,10*ROW('Water Data'!D163)),NA())</f>
        <v>#N/A</v>
      </c>
      <c r="F169" s="91" t="e">
        <f ca="true">+IF(AND(ISNUMBER(OFFSET('Water Data'!$D$9,0,10*ROW('Water Data'!D163))),'Data Summary'!BU169="Yes"),OFFSET('Water Data'!$D$9,0,10*ROW('Water Data'!D163)),NA())</f>
        <v>#N/A</v>
      </c>
      <c r="G169" s="91" t="e">
        <f ca="true">+IF(AND(ISNUMBER(OFFSET('Water Data'!$E$4,0,10*ROW('Water Data'!E163))),'Data Summary'!BV169="Yes"),100-OFFSET('Water Data'!$E$4,0,10*ROW('Water Data'!E163)),NA())</f>
        <v>#N/A</v>
      </c>
      <c r="H169" s="91" t="e">
        <f ca="true">+IF(AND(ISNUMBER(OFFSET('Water Data'!$E$6,0,10*ROW('Water Data'!E163))),'Data Summary'!BW169="Yes"),OFFSET('Water Data'!$E$6,0,10*ROW('Water Data'!E163)),NA())</f>
        <v>#N/A</v>
      </c>
      <c r="I169" s="91" t="e">
        <f ca="true">+IF(AND(ISNUMBER(OFFSET('Water Data'!$E$9,0,10*ROW('Water Data'!E163))),'Data Summary'!BX169="Yes"),OFFSET('Water Data'!$E$9,0,10*ROW('Water Data'!E163)),NA())</f>
        <v>#N/A</v>
      </c>
      <c r="J169" s="91" t="e">
        <f ca="true">+IF(AND(ISNUMBER(OFFSET('Water Data'!$F$4,0,10*ROW('Water Data'!F163))),'Data Summary'!BY169="Yes"),100-OFFSET('Water Data'!$F$4,0,10*ROW('Water Data'!F163)),NA())</f>
        <v>#N/A</v>
      </c>
      <c r="K169" s="91" t="e">
        <f ca="true">+IF(AND(ISNUMBER(OFFSET('Water Data'!$F$6,0,10*ROW('Water Data'!F163))),'Data Summary'!BZ169="Yes"),OFFSET('Water Data'!$F$6,0,10*ROW('Water Data'!F163)),NA())</f>
        <v>#N/A</v>
      </c>
      <c r="L169" s="91" t="e">
        <f ca="true">+IF(AND(ISNUMBER(OFFSET('Water Data'!$F$9,0,10*ROW('Water Data'!F163))),'Data Summary'!CA169="Yes"),OFFSET('Water Data'!$F$9,0,10*ROW('Water Data'!F163)),NA())</f>
        <v>#N/A</v>
      </c>
      <c r="M169" s="91" t="e">
        <f ca="true">+IF(AND(ISNUMBER(OFFSET('Water Data'!$G$4,0,10*ROW('Water Data'!G163))),'Data Summary'!CB169="Yes"),100-OFFSET('Water Data'!$G$4,0,10*ROW('Water Data'!G163)),NA())</f>
        <v>#N/A</v>
      </c>
      <c r="N169" s="91" t="e">
        <f ca="true">+IF(AND(ISNUMBER(OFFSET('Water Data'!$G$6,0,10*ROW('Water Data'!G163))),'Data Summary'!CC169="Yes"),OFFSET('Water Data'!$G$6,0,10*ROW('Water Data'!G163)),NA())</f>
        <v>#N/A</v>
      </c>
      <c r="O169" s="91" t="e">
        <f ca="true">+IF(AND(ISNUMBER(OFFSET('Water Data'!$G$9,0,10*ROW('Water Data'!G163))),'Data Summary'!CD169="Yes"),OFFSET('Water Data'!$G$9,0,10*ROW('Water Data'!G163)),NA())</f>
        <v>#N/A</v>
      </c>
      <c r="P169" s="91" t="e">
        <f ca="true">+IF(AND(ISNUMBER(OFFSET('Water Data'!$H$4,0,10*ROW('Water Data'!H163))),'Data Summary'!CE169="Yes"),100-OFFSET('Water Data'!$H$4,0,10*ROW('Water Data'!H163)),NA())</f>
        <v>#N/A</v>
      </c>
      <c r="Q169" s="91" t="e">
        <f ca="true">+IF(AND(ISNUMBER(OFFSET('Water Data'!$H$6,0,10*ROW('Water Data'!H163))),'Data Summary'!CF169="Yes"),OFFSET('Water Data'!$H$6,0,10*ROW('Water Data'!H163)),NA())</f>
        <v>#N/A</v>
      </c>
      <c r="R169" s="91" t="e">
        <f ca="true">+IF(AND(ISNUMBER(OFFSET('Water Data'!$H$9,0,10*ROW('Water Data'!H163))),'Data Summary'!CG169="Yes"),OFFSET('Water Data'!$H$9,0,10*ROW('Water Data'!H163)),NA())</f>
        <v>#N/A</v>
      </c>
      <c r="S169" s="91" t="e">
        <f ca="true">+IF(AND(ISNUMBER(OFFSET('Water Data'!$I$4,0,10*ROW('Water Data'!I163))),'Data Summary'!CH169="Yes"),100-OFFSET('Water Data'!$I$4,0,10*ROW('Water Data'!I163)),NA())</f>
        <v>#N/A</v>
      </c>
      <c r="T169" s="91" t="e">
        <f ca="true">+IF(AND(ISNUMBER(OFFSET('Water Data'!$I$6,0,10*ROW('Water Data'!I163))),'Data Summary'!CI169="Yes"),OFFSET('Water Data'!$I$6,0,10*ROW('Water Data'!I163)),NA())</f>
        <v>#N/A</v>
      </c>
      <c r="U169" s="91" t="e">
        <f ca="true">+IF(AND(ISNUMBER(OFFSET('Water Data'!$I$9,0,10*ROW('Water Data'!I163))),'Data Summary'!CJ169="Yes"),OFFSET('Water Data'!$I$9,0,10*ROW('Water Data'!I163)),NA())</f>
        <v>#N/A</v>
      </c>
      <c r="V169" s="92" t="e">
        <f ca="true">+IF(AND(ISNUMBER(OFFSET('Sanitation Data'!$D$4,0,10*ROW('Sanitation Data'!D163))),'Data Summary'!CK169="Yes"),100-OFFSET('Sanitation Data'!$D$4,0,10*ROW('Sanitation Data'!D163)),NA())</f>
        <v>#N/A</v>
      </c>
      <c r="W169" s="92" t="e">
        <f ca="true">+IF(AND(ISNUMBER(OFFSET('Sanitation Data'!$D$6,0,10*ROW('Sanitation Data'!D163))),'Data Summary'!CL169="Yes"),OFFSET('Sanitation Data'!$D$6,0,10*ROW('Sanitation Data'!D163)),NA())</f>
        <v>#N/A</v>
      </c>
      <c r="X169" s="92" t="e">
        <f ca="true">+IF(AND(ISNUMBER(OFFSET('Sanitation Data'!$D$10,0,10*ROW('Sanitation Data'!D163))),'Data Summary'!CM169="Yes"),OFFSET('Sanitation Data'!$D$10,0,10*ROW('Sanitation Data'!D163)),NA())</f>
        <v>#N/A</v>
      </c>
      <c r="Y169" s="92" t="e">
        <f ca="true">+IF(AND(ISNUMBER(OFFSET('Sanitation Data'!$D$11,0,10*ROW('Sanitation Data'!D163))),'Data Summary'!CN169="Yes"),OFFSET('Sanitation Data'!$D$11,0,10*ROW('Sanitation Data'!D163)),NA())</f>
        <v>#N/A</v>
      </c>
      <c r="Z169" s="92" t="e">
        <f ca="true">+IF(AND(ISNUMBER(OFFSET('Sanitation Data'!$D$12,0,10*ROW('Sanitation Data'!D163))),'Data Summary'!CO169="Yes"),OFFSET('Sanitation Data'!$D$12,0,10*ROW('Sanitation Data'!D163)),NA())</f>
        <v>#N/A</v>
      </c>
      <c r="AA169" s="92" t="e">
        <f ca="true">+IF(AND(ISNUMBER(OFFSET('Sanitation Data'!$E$4,0,10*ROW('Sanitation Data'!E163))),'Data Summary'!CP169="Yes"),100-OFFSET('Sanitation Data'!$E$4,0,10*ROW('Sanitation Data'!E163)),NA())</f>
        <v>#N/A</v>
      </c>
      <c r="AB169" s="92" t="e">
        <f ca="true">+IF(AND(ISNUMBER(OFFSET('Sanitation Data'!$E$6,0,10*ROW('Sanitation Data'!E163))),'Data Summary'!CQ169="Yes"),OFFSET('Sanitation Data'!$E$6,0,10*ROW('Sanitation Data'!E163)),NA())</f>
        <v>#N/A</v>
      </c>
      <c r="AC169" s="92" t="e">
        <f ca="true">+IF(AND(ISNUMBER(OFFSET('Sanitation Data'!$E$10,0,10*ROW('Sanitation Data'!E163))),'Data Summary'!CR169="Yes"),OFFSET('Sanitation Data'!$E$10,0,10*ROW('Sanitation Data'!E163)),NA())</f>
        <v>#N/A</v>
      </c>
      <c r="AD169" s="92" t="e">
        <f ca="true">+IF(AND(ISNUMBER(OFFSET('Sanitation Data'!$E$11,0,10*ROW('Sanitation Data'!E163))),'Data Summary'!CS169="Yes"),OFFSET('Sanitation Data'!$E$11,0,10*ROW('Sanitation Data'!E163)),NA())</f>
        <v>#N/A</v>
      </c>
      <c r="AE169" s="92" t="e">
        <f ca="true">+IF(AND(ISNUMBER(OFFSET('Sanitation Data'!$E$12,0,10*ROW('Sanitation Data'!E163))),'Data Summary'!CT169="Yes"),OFFSET('Sanitation Data'!$E$12,0,10*ROW('Sanitation Data'!E163)),NA())</f>
        <v>#N/A</v>
      </c>
      <c r="AF169" s="92" t="e">
        <f ca="true">+IF(AND(ISNUMBER(OFFSET('Sanitation Data'!$F$4,0,10*ROW('Sanitation Data'!F163))),'Data Summary'!CU169="Yes"),100-OFFSET('Sanitation Data'!$F$4,0,10*ROW('Sanitation Data'!F163)),NA())</f>
        <v>#N/A</v>
      </c>
      <c r="AG169" s="92" t="e">
        <f ca="true">+IF(AND(ISNUMBER(OFFSET('Sanitation Data'!$F$6,0,10*ROW('Sanitation Data'!F163))),'Data Summary'!CV169="Yes"),OFFSET('Sanitation Data'!$F$6,0,10*ROW('Sanitation Data'!F163)),NA())</f>
        <v>#N/A</v>
      </c>
      <c r="AH169" s="92" t="e">
        <f ca="true">+IF(AND(ISNUMBER(OFFSET('Sanitation Data'!$F$10,0,10*ROW('Sanitation Data'!F163))),'Data Summary'!CW169="Yes"),OFFSET('Sanitation Data'!$F$10,0,10*ROW('Sanitation Data'!F163)),NA())</f>
        <v>#N/A</v>
      </c>
      <c r="AI169" s="92" t="e">
        <f ca="true">+IF(AND(ISNUMBER(OFFSET('Sanitation Data'!$F$11,0,10*ROW('Sanitation Data'!F163))),'Data Summary'!CX169="Yes"),OFFSET('Sanitation Data'!$F$11,0,10*ROW('Sanitation Data'!F163)),NA())</f>
        <v>#N/A</v>
      </c>
      <c r="AJ169" s="92" t="e">
        <f ca="true">+IF(AND(ISNUMBER(OFFSET('Sanitation Data'!$F$12,0,10*ROW('Sanitation Data'!F163))),'Data Summary'!CY169="Yes"),OFFSET('Sanitation Data'!$F$12,0,10*ROW('Sanitation Data'!F163)),NA())</f>
        <v>#N/A</v>
      </c>
      <c r="AK169" s="92" t="e">
        <f ca="true">+IF(AND(ISNUMBER(OFFSET('Sanitation Data'!$G$4,0,10*ROW('Sanitation Data'!G163))),'Data Summary'!CZ169="Yes"),100-OFFSET('Sanitation Data'!$G$4,0,10*ROW('Sanitation Data'!G163)),NA())</f>
        <v>#N/A</v>
      </c>
      <c r="AL169" s="92" t="e">
        <f ca="true">+IF(AND(ISNUMBER(OFFSET('Sanitation Data'!$G$6,0,10*ROW('Sanitation Data'!G163))),'Data Summary'!DA169="Yes"),OFFSET('Sanitation Data'!$G$6,0,10*ROW('Sanitation Data'!G163)),NA())</f>
        <v>#N/A</v>
      </c>
      <c r="AM169" s="92" t="e">
        <f ca="true">+IF(AND(ISNUMBER(OFFSET('Sanitation Data'!$G$10,0,10*ROW('Sanitation Data'!G163))),'Data Summary'!DB169="Yes"),OFFSET('Sanitation Data'!$G$10,0,10*ROW('Sanitation Data'!G163)),NA())</f>
        <v>#N/A</v>
      </c>
      <c r="AN169" s="92" t="e">
        <f ca="true">+IF(AND(ISNUMBER(OFFSET('Sanitation Data'!$G$11,0,10*ROW('Sanitation Data'!G163))),'Data Summary'!DC169="Yes"),OFFSET('Sanitation Data'!$G$11,0,10*ROW('Sanitation Data'!G163)),NA())</f>
        <v>#N/A</v>
      </c>
      <c r="AO169" s="92" t="e">
        <f ca="true">+IF(AND(ISNUMBER(OFFSET('Sanitation Data'!$G$12,0,10*ROW('Sanitation Data'!G163))),'Data Summary'!DD169="Yes"),OFFSET('Sanitation Data'!$G$12,0,10*ROW('Sanitation Data'!G163)),NA())</f>
        <v>#N/A</v>
      </c>
      <c r="AP169" s="92" t="e">
        <f ca="true">+IF(AND(ISNUMBER(OFFSET('Sanitation Data'!$H$4,0,10*ROW('Sanitation Data'!H163))),'Data Summary'!DE169="Yes"),100-OFFSET('Sanitation Data'!$H$4,0,10*ROW('Sanitation Data'!H163)),NA())</f>
        <v>#N/A</v>
      </c>
      <c r="AQ169" s="92" t="e">
        <f ca="true">+IF(AND(ISNUMBER(OFFSET('Sanitation Data'!$H$6,0,10*ROW('Sanitation Data'!H163))),'Data Summary'!DF169="Yes"),OFFSET('Sanitation Data'!$H$6,0,10*ROW('Sanitation Data'!H163)),NA())</f>
        <v>#N/A</v>
      </c>
      <c r="AR169" s="92" t="e">
        <f ca="true">+IF(AND(ISNUMBER(OFFSET('Sanitation Data'!$H$10,0,10*ROW('Sanitation Data'!H163))),'Data Summary'!DG169="Yes"),OFFSET('Sanitation Data'!$H$10,0,10*ROW('Sanitation Data'!H163)),NA())</f>
        <v>#N/A</v>
      </c>
      <c r="AS169" s="92" t="e">
        <f ca="true">+IF(AND(ISNUMBER(OFFSET('Sanitation Data'!$H$11,0,10*ROW('Sanitation Data'!H163))),'Data Summary'!DH169="Yes"),OFFSET('Sanitation Data'!$H$11,0,10*ROW('Sanitation Data'!H163)),NA())</f>
        <v>#N/A</v>
      </c>
      <c r="AT169" s="92" t="e">
        <f ca="true">+IF(AND(ISNUMBER(OFFSET('Sanitation Data'!$H$12,0,10*ROW('Sanitation Data'!H163))),'Data Summary'!DI169="Yes"),OFFSET('Sanitation Data'!$H$12,0,10*ROW('Sanitation Data'!H163)),NA())</f>
        <v>#N/A</v>
      </c>
      <c r="AU169" s="92" t="e">
        <f ca="true">+IF(AND(ISNUMBER(OFFSET('Sanitation Data'!$I$4,0,10*ROW('Sanitation Data'!I163))),'Data Summary'!DJ169="Yes"),100-OFFSET('Sanitation Data'!$I$4,0,10*ROW('Sanitation Data'!I163)),NA())</f>
        <v>#N/A</v>
      </c>
      <c r="AV169" s="92" t="e">
        <f ca="true">+IF(AND(ISNUMBER(OFFSET('Sanitation Data'!$I$6,0,10*ROW('Sanitation Data'!I163))),'Data Summary'!DK169="Yes"),OFFSET('Sanitation Data'!$I$6,0,10*ROW('Sanitation Data'!I163)),NA())</f>
        <v>#N/A</v>
      </c>
      <c r="AW169" s="92" t="e">
        <f ca="true">+IF(AND(ISNUMBER(OFFSET('Sanitation Data'!$I$10,0,10*ROW('Sanitation Data'!I163))),'Data Summary'!DL169="Yes"),OFFSET('Sanitation Data'!$I$10,0,10*ROW('Sanitation Data'!I163)),NA())</f>
        <v>#N/A</v>
      </c>
      <c r="AX169" s="92" t="e">
        <f ca="true">+IF(AND(ISNUMBER(OFFSET('Sanitation Data'!$I$11,0,10*ROW('Sanitation Data'!I163))),'Data Summary'!DM169="Yes"),OFFSET('Sanitation Data'!$I$11,0,10*ROW('Sanitation Data'!I163)),NA())</f>
        <v>#N/A</v>
      </c>
      <c r="AY169" s="92" t="e">
        <f ca="true">+IF(AND(ISNUMBER(OFFSET('Sanitation Data'!$I$12,0,10*ROW('Sanitation Data'!I163))),'Data Summary'!DN169="Yes"),OFFSET('Sanitation Data'!$I$12,0,10*ROW('Sanitation Data'!I163)),NA())</f>
        <v>#N/A</v>
      </c>
      <c r="AZ169" s="93" t="e">
        <f ca="true">+IF(AND(ISNUMBER(OFFSET('Hygiene Data'!$D$5,0,10*ROW('Hygiene Data'!D163))),'Data Summary'!DO169="Yes"),OFFSET('Hygiene Data'!$D$5,0,10*ROW('Hygiene Data'!D163)),NA())</f>
        <v>#N/A</v>
      </c>
      <c r="BA169" s="93" t="e">
        <f ca="true">+IF(AND(ISNUMBER(OFFSET('Hygiene Data'!$D$7,0,10*ROW('Hygiene Data'!D163))),'Data Summary'!DP169="Yes"),OFFSET('Hygiene Data'!$D$7,0,10*ROW('Hygiene Data'!D163)),NA())</f>
        <v>#N/A</v>
      </c>
      <c r="BB169" s="93" t="e">
        <f ca="true">+IF(AND(ISNUMBER(OFFSET('Hygiene Data'!$D$9,0,10*ROW('Hygiene Data'!D163))),'Data Summary'!DQ169="Yes"),OFFSET('Hygiene Data'!$D$9,0,10*ROW('Hygiene Data'!D163)),NA())</f>
        <v>#N/A</v>
      </c>
      <c r="BC169" s="93" t="e">
        <f ca="true">+IF(AND(ISNUMBER(OFFSET('Hygiene Data'!$E$5,0,10*ROW('Hygiene Data'!E163))),'Data Summary'!DR169="Yes"),OFFSET('Hygiene Data'!$E$5,0,10*ROW('Hygiene Data'!E163)),NA())</f>
        <v>#N/A</v>
      </c>
      <c r="BD169" s="93" t="e">
        <f ca="true">+IF(AND(ISNUMBER(OFFSET('Hygiene Data'!$E$7,0,10*ROW('Hygiene Data'!E163))),'Data Summary'!DS169="Yes"),OFFSET('Hygiene Data'!$E$7,0,10*ROW('Hygiene Data'!E163)),NA())</f>
        <v>#N/A</v>
      </c>
      <c r="BE169" s="93" t="e">
        <f ca="true">+IF(AND(ISNUMBER(OFFSET('Hygiene Data'!$E$9,0,10*ROW('Hygiene Data'!E163))),'Data Summary'!DT169="Yes"),OFFSET('Hygiene Data'!$E$9,0,10*ROW('Hygiene Data'!E163)),NA())</f>
        <v>#N/A</v>
      </c>
      <c r="BF169" s="93" t="e">
        <f ca="true">+IF(AND(ISNUMBER(OFFSET('Hygiene Data'!$F$5,0,10*ROW('Hygiene Data'!F163))),'Data Summary'!DU169="Yes"),OFFSET('Hygiene Data'!$F$5,0,10*ROW('Hygiene Data'!F163)),NA())</f>
        <v>#N/A</v>
      </c>
      <c r="BG169" s="93" t="e">
        <f ca="true">+IF(AND(ISNUMBER(OFFSET('Hygiene Data'!$F$7,0,10*ROW('Hygiene Data'!F163))),'Data Summary'!DV169="Yes"),OFFSET('Hygiene Data'!$F$7,0,10*ROW('Hygiene Data'!F163)),NA())</f>
        <v>#N/A</v>
      </c>
      <c r="BH169" s="93" t="e">
        <f ca="true">+IF(AND(ISNUMBER(OFFSET('Hygiene Data'!$F$9,0,10*ROW('Hygiene Data'!F163))),'Data Summary'!DW169="Yes"),OFFSET('Hygiene Data'!$F$9,0,10*ROW('Hygiene Data'!F163)),NA())</f>
        <v>#N/A</v>
      </c>
      <c r="BI169" s="93" t="e">
        <f ca="true">+IF(AND(ISNUMBER(OFFSET('Hygiene Data'!$G$5,0,10*ROW('Hygiene Data'!G163))),'Data Summary'!DX169="Yes"),OFFSET('Hygiene Data'!$G$5,0,10*ROW('Hygiene Data'!G163)),NA())</f>
        <v>#N/A</v>
      </c>
      <c r="BJ169" s="93" t="e">
        <f ca="true">+IF(AND(ISNUMBER(OFFSET('Hygiene Data'!$G$7,0,10*ROW('Hygiene Data'!G163))),'Data Summary'!DY169="Yes"),OFFSET('Hygiene Data'!$G$7,0,10*ROW('Hygiene Data'!G163)),NA())</f>
        <v>#N/A</v>
      </c>
      <c r="BK169" s="93" t="e">
        <f ca="true">+IF(AND(ISNUMBER(OFFSET('Hygiene Data'!$G$9,0,10*ROW('Hygiene Data'!G163))),'Data Summary'!DZ169="Yes"),OFFSET('Hygiene Data'!$G$9,0,10*ROW('Hygiene Data'!G163)),NA())</f>
        <v>#N/A</v>
      </c>
      <c r="BL169" s="93" t="e">
        <f ca="true">+IF(AND(ISNUMBER(OFFSET('Hygiene Data'!$H$5,0,10*ROW('Hygiene Data'!H163))),'Data Summary'!EA169="Yes"),OFFSET('Hygiene Data'!$H$5,0,10*ROW('Hygiene Data'!H163)),NA())</f>
        <v>#N/A</v>
      </c>
      <c r="BM169" s="93" t="e">
        <f ca="true">+IF(AND(ISNUMBER(OFFSET('Hygiene Data'!$H$7,0,10*ROW('Hygiene Data'!H163))),'Data Summary'!EB169="Yes"),OFFSET('Hygiene Data'!$H$7,0,10*ROW('Hygiene Data'!H163)),NA())</f>
        <v>#N/A</v>
      </c>
      <c r="BN169" s="93" t="e">
        <f ca="true">+IF(AND(ISNUMBER(OFFSET('Hygiene Data'!$H$9,0,10*ROW('Hygiene Data'!H163))),'Data Summary'!EC169="Yes"),OFFSET('Hygiene Data'!$H$9,0,10*ROW('Hygiene Data'!H163)),NA())</f>
        <v>#N/A</v>
      </c>
      <c r="BO169" s="93" t="e">
        <f ca="true">+IF(AND(ISNUMBER(OFFSET('Hygiene Data'!$I$5,0,10*ROW('Hygiene Data'!I163))),'Data Summary'!ED169="Yes"),OFFSET('Hygiene Data'!$I$5,0,10*ROW('Hygiene Data'!I163)),NA())</f>
        <v>#N/A</v>
      </c>
      <c r="BP169" s="93" t="e">
        <f ca="true">+IF(AND(ISNUMBER(OFFSET('Hygiene Data'!$I$7,0,10*ROW('Hygiene Data'!I163))),'Data Summary'!EE169="Yes"),OFFSET('Hygiene Data'!$I$7,0,10*ROW('Hygiene Data'!I163)),NA())</f>
        <v>#N/A</v>
      </c>
      <c r="BQ169" s="93" t="e">
        <f ca="true">+IF(AND(ISNUMBER(OFFSET('Hygiene Data'!$I$9,0,10*ROW('Hygiene Data'!I163))),'Data Summary'!EF169="Yes"),OFFSET('Hygiene Data'!$I$9,0,10*ROW('Hygiene Data'!I163)),NA())</f>
        <v>#N/A</v>
      </c>
    </row>
    <row xmlns:x14ac="http://schemas.microsoft.com/office/spreadsheetml/2009/9/ac" r="170" x14ac:dyDescent="0.2">
      <c r="A170" s="329" t="e">
        <f ca="true">+RIGHT('Data Summary'!A170,LEN('Data Summary'!A170)-9)</f>
        <v>#VALUE!</v>
      </c>
      <c r="B170" s="35" t="str">
        <f ca="true">+IF(ISTEXT('Data Summary'!B170),'Data Summary'!B170,"")</f>
        <v/>
      </c>
      <c r="C170" s="328" t="e">
        <f ca="true">+VALUE('Data Summary'!C170)</f>
        <v>#VALUE!</v>
      </c>
      <c r="D170" s="91" t="e">
        <f ca="true">+IF(AND(ISNUMBER(OFFSET('Water Data'!$D$4,0,10*ROW('Water Data'!D164))),'Data Summary'!BS170="Yes"),100-OFFSET('Water Data'!$D$4,0,10*ROW('Water Data'!D164)),NA())</f>
        <v>#N/A</v>
      </c>
      <c r="E170" s="91" t="e">
        <f ca="true">+IF(AND(ISNUMBER(OFFSET('Water Data'!$D$6,0,10*ROW('Water Data'!D164))),'Data Summary'!BT170="Yes"),OFFSET('Water Data'!$D$6,0,10*ROW('Water Data'!D164)),NA())</f>
        <v>#N/A</v>
      </c>
      <c r="F170" s="91" t="e">
        <f ca="true">+IF(AND(ISNUMBER(OFFSET('Water Data'!$D$9,0,10*ROW('Water Data'!D164))),'Data Summary'!BU170="Yes"),OFFSET('Water Data'!$D$9,0,10*ROW('Water Data'!D164)),NA())</f>
        <v>#N/A</v>
      </c>
      <c r="G170" s="91" t="e">
        <f ca="true">+IF(AND(ISNUMBER(OFFSET('Water Data'!$E$4,0,10*ROW('Water Data'!E164))),'Data Summary'!BV170="Yes"),100-OFFSET('Water Data'!$E$4,0,10*ROW('Water Data'!E164)),NA())</f>
        <v>#N/A</v>
      </c>
      <c r="H170" s="91" t="e">
        <f ca="true">+IF(AND(ISNUMBER(OFFSET('Water Data'!$E$6,0,10*ROW('Water Data'!E164))),'Data Summary'!BW170="Yes"),OFFSET('Water Data'!$E$6,0,10*ROW('Water Data'!E164)),NA())</f>
        <v>#N/A</v>
      </c>
      <c r="I170" s="91" t="e">
        <f ca="true">+IF(AND(ISNUMBER(OFFSET('Water Data'!$E$9,0,10*ROW('Water Data'!E164))),'Data Summary'!BX170="Yes"),OFFSET('Water Data'!$E$9,0,10*ROW('Water Data'!E164)),NA())</f>
        <v>#N/A</v>
      </c>
      <c r="J170" s="91" t="e">
        <f ca="true">+IF(AND(ISNUMBER(OFFSET('Water Data'!$F$4,0,10*ROW('Water Data'!F164))),'Data Summary'!BY170="Yes"),100-OFFSET('Water Data'!$F$4,0,10*ROW('Water Data'!F164)),NA())</f>
        <v>#N/A</v>
      </c>
      <c r="K170" s="91" t="e">
        <f ca="true">+IF(AND(ISNUMBER(OFFSET('Water Data'!$F$6,0,10*ROW('Water Data'!F164))),'Data Summary'!BZ170="Yes"),OFFSET('Water Data'!$F$6,0,10*ROW('Water Data'!F164)),NA())</f>
        <v>#N/A</v>
      </c>
      <c r="L170" s="91" t="e">
        <f ca="true">+IF(AND(ISNUMBER(OFFSET('Water Data'!$F$9,0,10*ROW('Water Data'!F164))),'Data Summary'!CA170="Yes"),OFFSET('Water Data'!$F$9,0,10*ROW('Water Data'!F164)),NA())</f>
        <v>#N/A</v>
      </c>
      <c r="M170" s="91" t="e">
        <f ca="true">+IF(AND(ISNUMBER(OFFSET('Water Data'!$G$4,0,10*ROW('Water Data'!G164))),'Data Summary'!CB170="Yes"),100-OFFSET('Water Data'!$G$4,0,10*ROW('Water Data'!G164)),NA())</f>
        <v>#N/A</v>
      </c>
      <c r="N170" s="91" t="e">
        <f ca="true">+IF(AND(ISNUMBER(OFFSET('Water Data'!$G$6,0,10*ROW('Water Data'!G164))),'Data Summary'!CC170="Yes"),OFFSET('Water Data'!$G$6,0,10*ROW('Water Data'!G164)),NA())</f>
        <v>#N/A</v>
      </c>
      <c r="O170" s="91" t="e">
        <f ca="true">+IF(AND(ISNUMBER(OFFSET('Water Data'!$G$9,0,10*ROW('Water Data'!G164))),'Data Summary'!CD170="Yes"),OFFSET('Water Data'!$G$9,0,10*ROW('Water Data'!G164)),NA())</f>
        <v>#N/A</v>
      </c>
      <c r="P170" s="91" t="e">
        <f ca="true">+IF(AND(ISNUMBER(OFFSET('Water Data'!$H$4,0,10*ROW('Water Data'!H164))),'Data Summary'!CE170="Yes"),100-OFFSET('Water Data'!$H$4,0,10*ROW('Water Data'!H164)),NA())</f>
        <v>#N/A</v>
      </c>
      <c r="Q170" s="91" t="e">
        <f ca="true">+IF(AND(ISNUMBER(OFFSET('Water Data'!$H$6,0,10*ROW('Water Data'!H164))),'Data Summary'!CF170="Yes"),OFFSET('Water Data'!$H$6,0,10*ROW('Water Data'!H164)),NA())</f>
        <v>#N/A</v>
      </c>
      <c r="R170" s="91" t="e">
        <f ca="true">+IF(AND(ISNUMBER(OFFSET('Water Data'!$H$9,0,10*ROW('Water Data'!H164))),'Data Summary'!CG170="Yes"),OFFSET('Water Data'!$H$9,0,10*ROW('Water Data'!H164)),NA())</f>
        <v>#N/A</v>
      </c>
      <c r="S170" s="91" t="e">
        <f ca="true">+IF(AND(ISNUMBER(OFFSET('Water Data'!$I$4,0,10*ROW('Water Data'!I164))),'Data Summary'!CH170="Yes"),100-OFFSET('Water Data'!$I$4,0,10*ROW('Water Data'!I164)),NA())</f>
        <v>#N/A</v>
      </c>
      <c r="T170" s="91" t="e">
        <f ca="true">+IF(AND(ISNUMBER(OFFSET('Water Data'!$I$6,0,10*ROW('Water Data'!I164))),'Data Summary'!CI170="Yes"),OFFSET('Water Data'!$I$6,0,10*ROW('Water Data'!I164)),NA())</f>
        <v>#N/A</v>
      </c>
      <c r="U170" s="91" t="e">
        <f ca="true">+IF(AND(ISNUMBER(OFFSET('Water Data'!$I$9,0,10*ROW('Water Data'!I164))),'Data Summary'!CJ170="Yes"),OFFSET('Water Data'!$I$9,0,10*ROW('Water Data'!I164)),NA())</f>
        <v>#N/A</v>
      </c>
      <c r="V170" s="92" t="e">
        <f ca="true">+IF(AND(ISNUMBER(OFFSET('Sanitation Data'!$D$4,0,10*ROW('Sanitation Data'!D164))),'Data Summary'!CK170="Yes"),100-OFFSET('Sanitation Data'!$D$4,0,10*ROW('Sanitation Data'!D164)),NA())</f>
        <v>#N/A</v>
      </c>
      <c r="W170" s="92" t="e">
        <f ca="true">+IF(AND(ISNUMBER(OFFSET('Sanitation Data'!$D$6,0,10*ROW('Sanitation Data'!D164))),'Data Summary'!CL170="Yes"),OFFSET('Sanitation Data'!$D$6,0,10*ROW('Sanitation Data'!D164)),NA())</f>
        <v>#N/A</v>
      </c>
      <c r="X170" s="92" t="e">
        <f ca="true">+IF(AND(ISNUMBER(OFFSET('Sanitation Data'!$D$10,0,10*ROW('Sanitation Data'!D164))),'Data Summary'!CM170="Yes"),OFFSET('Sanitation Data'!$D$10,0,10*ROW('Sanitation Data'!D164)),NA())</f>
        <v>#N/A</v>
      </c>
      <c r="Y170" s="92" t="e">
        <f ca="true">+IF(AND(ISNUMBER(OFFSET('Sanitation Data'!$D$11,0,10*ROW('Sanitation Data'!D164))),'Data Summary'!CN170="Yes"),OFFSET('Sanitation Data'!$D$11,0,10*ROW('Sanitation Data'!D164)),NA())</f>
        <v>#N/A</v>
      </c>
      <c r="Z170" s="92" t="e">
        <f ca="true">+IF(AND(ISNUMBER(OFFSET('Sanitation Data'!$D$12,0,10*ROW('Sanitation Data'!D164))),'Data Summary'!CO170="Yes"),OFFSET('Sanitation Data'!$D$12,0,10*ROW('Sanitation Data'!D164)),NA())</f>
        <v>#N/A</v>
      </c>
      <c r="AA170" s="92" t="e">
        <f ca="true">+IF(AND(ISNUMBER(OFFSET('Sanitation Data'!$E$4,0,10*ROW('Sanitation Data'!E164))),'Data Summary'!CP170="Yes"),100-OFFSET('Sanitation Data'!$E$4,0,10*ROW('Sanitation Data'!E164)),NA())</f>
        <v>#N/A</v>
      </c>
      <c r="AB170" s="92" t="e">
        <f ca="true">+IF(AND(ISNUMBER(OFFSET('Sanitation Data'!$E$6,0,10*ROW('Sanitation Data'!E164))),'Data Summary'!CQ170="Yes"),OFFSET('Sanitation Data'!$E$6,0,10*ROW('Sanitation Data'!E164)),NA())</f>
        <v>#N/A</v>
      </c>
      <c r="AC170" s="92" t="e">
        <f ca="true">+IF(AND(ISNUMBER(OFFSET('Sanitation Data'!$E$10,0,10*ROW('Sanitation Data'!E164))),'Data Summary'!CR170="Yes"),OFFSET('Sanitation Data'!$E$10,0,10*ROW('Sanitation Data'!E164)),NA())</f>
        <v>#N/A</v>
      </c>
      <c r="AD170" s="92" t="e">
        <f ca="true">+IF(AND(ISNUMBER(OFFSET('Sanitation Data'!$E$11,0,10*ROW('Sanitation Data'!E164))),'Data Summary'!CS170="Yes"),OFFSET('Sanitation Data'!$E$11,0,10*ROW('Sanitation Data'!E164)),NA())</f>
        <v>#N/A</v>
      </c>
      <c r="AE170" s="92" t="e">
        <f ca="true">+IF(AND(ISNUMBER(OFFSET('Sanitation Data'!$E$12,0,10*ROW('Sanitation Data'!E164))),'Data Summary'!CT170="Yes"),OFFSET('Sanitation Data'!$E$12,0,10*ROW('Sanitation Data'!E164)),NA())</f>
        <v>#N/A</v>
      </c>
      <c r="AF170" s="92" t="e">
        <f ca="true">+IF(AND(ISNUMBER(OFFSET('Sanitation Data'!$F$4,0,10*ROW('Sanitation Data'!F164))),'Data Summary'!CU170="Yes"),100-OFFSET('Sanitation Data'!$F$4,0,10*ROW('Sanitation Data'!F164)),NA())</f>
        <v>#N/A</v>
      </c>
      <c r="AG170" s="92" t="e">
        <f ca="true">+IF(AND(ISNUMBER(OFFSET('Sanitation Data'!$F$6,0,10*ROW('Sanitation Data'!F164))),'Data Summary'!CV170="Yes"),OFFSET('Sanitation Data'!$F$6,0,10*ROW('Sanitation Data'!F164)),NA())</f>
        <v>#N/A</v>
      </c>
      <c r="AH170" s="92" t="e">
        <f ca="true">+IF(AND(ISNUMBER(OFFSET('Sanitation Data'!$F$10,0,10*ROW('Sanitation Data'!F164))),'Data Summary'!CW170="Yes"),OFFSET('Sanitation Data'!$F$10,0,10*ROW('Sanitation Data'!F164)),NA())</f>
        <v>#N/A</v>
      </c>
      <c r="AI170" s="92" t="e">
        <f ca="true">+IF(AND(ISNUMBER(OFFSET('Sanitation Data'!$F$11,0,10*ROW('Sanitation Data'!F164))),'Data Summary'!CX170="Yes"),OFFSET('Sanitation Data'!$F$11,0,10*ROW('Sanitation Data'!F164)),NA())</f>
        <v>#N/A</v>
      </c>
      <c r="AJ170" s="92" t="e">
        <f ca="true">+IF(AND(ISNUMBER(OFFSET('Sanitation Data'!$F$12,0,10*ROW('Sanitation Data'!F164))),'Data Summary'!CY170="Yes"),OFFSET('Sanitation Data'!$F$12,0,10*ROW('Sanitation Data'!F164)),NA())</f>
        <v>#N/A</v>
      </c>
      <c r="AK170" s="92" t="e">
        <f ca="true">+IF(AND(ISNUMBER(OFFSET('Sanitation Data'!$G$4,0,10*ROW('Sanitation Data'!G164))),'Data Summary'!CZ170="Yes"),100-OFFSET('Sanitation Data'!$G$4,0,10*ROW('Sanitation Data'!G164)),NA())</f>
        <v>#N/A</v>
      </c>
      <c r="AL170" s="92" t="e">
        <f ca="true">+IF(AND(ISNUMBER(OFFSET('Sanitation Data'!$G$6,0,10*ROW('Sanitation Data'!G164))),'Data Summary'!DA170="Yes"),OFFSET('Sanitation Data'!$G$6,0,10*ROW('Sanitation Data'!G164)),NA())</f>
        <v>#N/A</v>
      </c>
      <c r="AM170" s="92" t="e">
        <f ca="true">+IF(AND(ISNUMBER(OFFSET('Sanitation Data'!$G$10,0,10*ROW('Sanitation Data'!G164))),'Data Summary'!DB170="Yes"),OFFSET('Sanitation Data'!$G$10,0,10*ROW('Sanitation Data'!G164)),NA())</f>
        <v>#N/A</v>
      </c>
      <c r="AN170" s="92" t="e">
        <f ca="true">+IF(AND(ISNUMBER(OFFSET('Sanitation Data'!$G$11,0,10*ROW('Sanitation Data'!G164))),'Data Summary'!DC170="Yes"),OFFSET('Sanitation Data'!$G$11,0,10*ROW('Sanitation Data'!G164)),NA())</f>
        <v>#N/A</v>
      </c>
      <c r="AO170" s="92" t="e">
        <f ca="true">+IF(AND(ISNUMBER(OFFSET('Sanitation Data'!$G$12,0,10*ROW('Sanitation Data'!G164))),'Data Summary'!DD170="Yes"),OFFSET('Sanitation Data'!$G$12,0,10*ROW('Sanitation Data'!G164)),NA())</f>
        <v>#N/A</v>
      </c>
      <c r="AP170" s="92" t="e">
        <f ca="true">+IF(AND(ISNUMBER(OFFSET('Sanitation Data'!$H$4,0,10*ROW('Sanitation Data'!H164))),'Data Summary'!DE170="Yes"),100-OFFSET('Sanitation Data'!$H$4,0,10*ROW('Sanitation Data'!H164)),NA())</f>
        <v>#N/A</v>
      </c>
      <c r="AQ170" s="92" t="e">
        <f ca="true">+IF(AND(ISNUMBER(OFFSET('Sanitation Data'!$H$6,0,10*ROW('Sanitation Data'!H164))),'Data Summary'!DF170="Yes"),OFFSET('Sanitation Data'!$H$6,0,10*ROW('Sanitation Data'!H164)),NA())</f>
        <v>#N/A</v>
      </c>
      <c r="AR170" s="92" t="e">
        <f ca="true">+IF(AND(ISNUMBER(OFFSET('Sanitation Data'!$H$10,0,10*ROW('Sanitation Data'!H164))),'Data Summary'!DG170="Yes"),OFFSET('Sanitation Data'!$H$10,0,10*ROW('Sanitation Data'!H164)),NA())</f>
        <v>#N/A</v>
      </c>
      <c r="AS170" s="92" t="e">
        <f ca="true">+IF(AND(ISNUMBER(OFFSET('Sanitation Data'!$H$11,0,10*ROW('Sanitation Data'!H164))),'Data Summary'!DH170="Yes"),OFFSET('Sanitation Data'!$H$11,0,10*ROW('Sanitation Data'!H164)),NA())</f>
        <v>#N/A</v>
      </c>
      <c r="AT170" s="92" t="e">
        <f ca="true">+IF(AND(ISNUMBER(OFFSET('Sanitation Data'!$H$12,0,10*ROW('Sanitation Data'!H164))),'Data Summary'!DI170="Yes"),OFFSET('Sanitation Data'!$H$12,0,10*ROW('Sanitation Data'!H164)),NA())</f>
        <v>#N/A</v>
      </c>
      <c r="AU170" s="92" t="e">
        <f ca="true">+IF(AND(ISNUMBER(OFFSET('Sanitation Data'!$I$4,0,10*ROW('Sanitation Data'!I164))),'Data Summary'!DJ170="Yes"),100-OFFSET('Sanitation Data'!$I$4,0,10*ROW('Sanitation Data'!I164)),NA())</f>
        <v>#N/A</v>
      </c>
      <c r="AV170" s="92" t="e">
        <f ca="true">+IF(AND(ISNUMBER(OFFSET('Sanitation Data'!$I$6,0,10*ROW('Sanitation Data'!I164))),'Data Summary'!DK170="Yes"),OFFSET('Sanitation Data'!$I$6,0,10*ROW('Sanitation Data'!I164)),NA())</f>
        <v>#N/A</v>
      </c>
      <c r="AW170" s="92" t="e">
        <f ca="true">+IF(AND(ISNUMBER(OFFSET('Sanitation Data'!$I$10,0,10*ROW('Sanitation Data'!I164))),'Data Summary'!DL170="Yes"),OFFSET('Sanitation Data'!$I$10,0,10*ROW('Sanitation Data'!I164)),NA())</f>
        <v>#N/A</v>
      </c>
      <c r="AX170" s="92" t="e">
        <f ca="true">+IF(AND(ISNUMBER(OFFSET('Sanitation Data'!$I$11,0,10*ROW('Sanitation Data'!I164))),'Data Summary'!DM170="Yes"),OFFSET('Sanitation Data'!$I$11,0,10*ROW('Sanitation Data'!I164)),NA())</f>
        <v>#N/A</v>
      </c>
      <c r="AY170" s="92" t="e">
        <f ca="true">+IF(AND(ISNUMBER(OFFSET('Sanitation Data'!$I$12,0,10*ROW('Sanitation Data'!I164))),'Data Summary'!DN170="Yes"),OFFSET('Sanitation Data'!$I$12,0,10*ROW('Sanitation Data'!I164)),NA())</f>
        <v>#N/A</v>
      </c>
      <c r="AZ170" s="93" t="e">
        <f ca="true">+IF(AND(ISNUMBER(OFFSET('Hygiene Data'!$D$5,0,10*ROW('Hygiene Data'!D164))),'Data Summary'!DO170="Yes"),OFFSET('Hygiene Data'!$D$5,0,10*ROW('Hygiene Data'!D164)),NA())</f>
        <v>#N/A</v>
      </c>
      <c r="BA170" s="93" t="e">
        <f ca="true">+IF(AND(ISNUMBER(OFFSET('Hygiene Data'!$D$7,0,10*ROW('Hygiene Data'!D164))),'Data Summary'!DP170="Yes"),OFFSET('Hygiene Data'!$D$7,0,10*ROW('Hygiene Data'!D164)),NA())</f>
        <v>#N/A</v>
      </c>
      <c r="BB170" s="93" t="e">
        <f ca="true">+IF(AND(ISNUMBER(OFFSET('Hygiene Data'!$D$9,0,10*ROW('Hygiene Data'!D164))),'Data Summary'!DQ170="Yes"),OFFSET('Hygiene Data'!$D$9,0,10*ROW('Hygiene Data'!D164)),NA())</f>
        <v>#N/A</v>
      </c>
      <c r="BC170" s="93" t="e">
        <f ca="true">+IF(AND(ISNUMBER(OFFSET('Hygiene Data'!$E$5,0,10*ROW('Hygiene Data'!E164))),'Data Summary'!DR170="Yes"),OFFSET('Hygiene Data'!$E$5,0,10*ROW('Hygiene Data'!E164)),NA())</f>
        <v>#N/A</v>
      </c>
      <c r="BD170" s="93" t="e">
        <f ca="true">+IF(AND(ISNUMBER(OFFSET('Hygiene Data'!$E$7,0,10*ROW('Hygiene Data'!E164))),'Data Summary'!DS170="Yes"),OFFSET('Hygiene Data'!$E$7,0,10*ROW('Hygiene Data'!E164)),NA())</f>
        <v>#N/A</v>
      </c>
      <c r="BE170" s="93" t="e">
        <f ca="true">+IF(AND(ISNUMBER(OFFSET('Hygiene Data'!$E$9,0,10*ROW('Hygiene Data'!E164))),'Data Summary'!DT170="Yes"),OFFSET('Hygiene Data'!$E$9,0,10*ROW('Hygiene Data'!E164)),NA())</f>
        <v>#N/A</v>
      </c>
      <c r="BF170" s="93" t="e">
        <f ca="true">+IF(AND(ISNUMBER(OFFSET('Hygiene Data'!$F$5,0,10*ROW('Hygiene Data'!F164))),'Data Summary'!DU170="Yes"),OFFSET('Hygiene Data'!$F$5,0,10*ROW('Hygiene Data'!F164)),NA())</f>
        <v>#N/A</v>
      </c>
      <c r="BG170" s="93" t="e">
        <f ca="true">+IF(AND(ISNUMBER(OFFSET('Hygiene Data'!$F$7,0,10*ROW('Hygiene Data'!F164))),'Data Summary'!DV170="Yes"),OFFSET('Hygiene Data'!$F$7,0,10*ROW('Hygiene Data'!F164)),NA())</f>
        <v>#N/A</v>
      </c>
      <c r="BH170" s="93" t="e">
        <f ca="true">+IF(AND(ISNUMBER(OFFSET('Hygiene Data'!$F$9,0,10*ROW('Hygiene Data'!F164))),'Data Summary'!DW170="Yes"),OFFSET('Hygiene Data'!$F$9,0,10*ROW('Hygiene Data'!F164)),NA())</f>
        <v>#N/A</v>
      </c>
      <c r="BI170" s="93" t="e">
        <f ca="true">+IF(AND(ISNUMBER(OFFSET('Hygiene Data'!$G$5,0,10*ROW('Hygiene Data'!G164))),'Data Summary'!DX170="Yes"),OFFSET('Hygiene Data'!$G$5,0,10*ROW('Hygiene Data'!G164)),NA())</f>
        <v>#N/A</v>
      </c>
      <c r="BJ170" s="93" t="e">
        <f ca="true">+IF(AND(ISNUMBER(OFFSET('Hygiene Data'!$G$7,0,10*ROW('Hygiene Data'!G164))),'Data Summary'!DY170="Yes"),OFFSET('Hygiene Data'!$G$7,0,10*ROW('Hygiene Data'!G164)),NA())</f>
        <v>#N/A</v>
      </c>
      <c r="BK170" s="93" t="e">
        <f ca="true">+IF(AND(ISNUMBER(OFFSET('Hygiene Data'!$G$9,0,10*ROW('Hygiene Data'!G164))),'Data Summary'!DZ170="Yes"),OFFSET('Hygiene Data'!$G$9,0,10*ROW('Hygiene Data'!G164)),NA())</f>
        <v>#N/A</v>
      </c>
      <c r="BL170" s="93" t="e">
        <f ca="true">+IF(AND(ISNUMBER(OFFSET('Hygiene Data'!$H$5,0,10*ROW('Hygiene Data'!H164))),'Data Summary'!EA170="Yes"),OFFSET('Hygiene Data'!$H$5,0,10*ROW('Hygiene Data'!H164)),NA())</f>
        <v>#N/A</v>
      </c>
      <c r="BM170" s="93" t="e">
        <f ca="true">+IF(AND(ISNUMBER(OFFSET('Hygiene Data'!$H$7,0,10*ROW('Hygiene Data'!H164))),'Data Summary'!EB170="Yes"),OFFSET('Hygiene Data'!$H$7,0,10*ROW('Hygiene Data'!H164)),NA())</f>
        <v>#N/A</v>
      </c>
      <c r="BN170" s="93" t="e">
        <f ca="true">+IF(AND(ISNUMBER(OFFSET('Hygiene Data'!$H$9,0,10*ROW('Hygiene Data'!H164))),'Data Summary'!EC170="Yes"),OFFSET('Hygiene Data'!$H$9,0,10*ROW('Hygiene Data'!H164)),NA())</f>
        <v>#N/A</v>
      </c>
      <c r="BO170" s="93" t="e">
        <f ca="true">+IF(AND(ISNUMBER(OFFSET('Hygiene Data'!$I$5,0,10*ROW('Hygiene Data'!I164))),'Data Summary'!ED170="Yes"),OFFSET('Hygiene Data'!$I$5,0,10*ROW('Hygiene Data'!I164)),NA())</f>
        <v>#N/A</v>
      </c>
      <c r="BP170" s="93" t="e">
        <f ca="true">+IF(AND(ISNUMBER(OFFSET('Hygiene Data'!$I$7,0,10*ROW('Hygiene Data'!I164))),'Data Summary'!EE170="Yes"),OFFSET('Hygiene Data'!$I$7,0,10*ROW('Hygiene Data'!I164)),NA())</f>
        <v>#N/A</v>
      </c>
      <c r="BQ170" s="93" t="e">
        <f ca="true">+IF(AND(ISNUMBER(OFFSET('Hygiene Data'!$I$9,0,10*ROW('Hygiene Data'!I164))),'Data Summary'!EF170="Yes"),OFFSET('Hygiene Data'!$I$9,0,10*ROW('Hygiene Data'!I164)),NA())</f>
        <v>#N/A</v>
      </c>
    </row>
    <row xmlns:x14ac="http://schemas.microsoft.com/office/spreadsheetml/2009/9/ac" r="171" x14ac:dyDescent="0.2">
      <c r="A171" s="329" t="e">
        <f ca="true">+RIGHT('Data Summary'!A171,LEN('Data Summary'!A171)-9)</f>
        <v>#VALUE!</v>
      </c>
      <c r="B171" s="35" t="str">
        <f ca="true">+IF(ISTEXT('Data Summary'!B171),'Data Summary'!B171,"")</f>
        <v/>
      </c>
      <c r="C171" s="328" t="e">
        <f ca="true">+VALUE('Data Summary'!C171)</f>
        <v>#VALUE!</v>
      </c>
      <c r="D171" s="91" t="e">
        <f ca="true">+IF(AND(ISNUMBER(OFFSET('Water Data'!$D$4,0,10*ROW('Water Data'!D165))),'Data Summary'!BS171="Yes"),100-OFFSET('Water Data'!$D$4,0,10*ROW('Water Data'!D165)),NA())</f>
        <v>#N/A</v>
      </c>
      <c r="E171" s="91" t="e">
        <f ca="true">+IF(AND(ISNUMBER(OFFSET('Water Data'!$D$6,0,10*ROW('Water Data'!D165))),'Data Summary'!BT171="Yes"),OFFSET('Water Data'!$D$6,0,10*ROW('Water Data'!D165)),NA())</f>
        <v>#N/A</v>
      </c>
      <c r="F171" s="91" t="e">
        <f ca="true">+IF(AND(ISNUMBER(OFFSET('Water Data'!$D$9,0,10*ROW('Water Data'!D165))),'Data Summary'!BU171="Yes"),OFFSET('Water Data'!$D$9,0,10*ROW('Water Data'!D165)),NA())</f>
        <v>#N/A</v>
      </c>
      <c r="G171" s="91" t="e">
        <f ca="true">+IF(AND(ISNUMBER(OFFSET('Water Data'!$E$4,0,10*ROW('Water Data'!E165))),'Data Summary'!BV171="Yes"),100-OFFSET('Water Data'!$E$4,0,10*ROW('Water Data'!E165)),NA())</f>
        <v>#N/A</v>
      </c>
      <c r="H171" s="91" t="e">
        <f ca="true">+IF(AND(ISNUMBER(OFFSET('Water Data'!$E$6,0,10*ROW('Water Data'!E165))),'Data Summary'!BW171="Yes"),OFFSET('Water Data'!$E$6,0,10*ROW('Water Data'!E165)),NA())</f>
        <v>#N/A</v>
      </c>
      <c r="I171" s="91" t="e">
        <f ca="true">+IF(AND(ISNUMBER(OFFSET('Water Data'!$E$9,0,10*ROW('Water Data'!E165))),'Data Summary'!BX171="Yes"),OFFSET('Water Data'!$E$9,0,10*ROW('Water Data'!E165)),NA())</f>
        <v>#N/A</v>
      </c>
      <c r="J171" s="91" t="e">
        <f ca="true">+IF(AND(ISNUMBER(OFFSET('Water Data'!$F$4,0,10*ROW('Water Data'!F165))),'Data Summary'!BY171="Yes"),100-OFFSET('Water Data'!$F$4,0,10*ROW('Water Data'!F165)),NA())</f>
        <v>#N/A</v>
      </c>
      <c r="K171" s="91" t="e">
        <f ca="true">+IF(AND(ISNUMBER(OFFSET('Water Data'!$F$6,0,10*ROW('Water Data'!F165))),'Data Summary'!BZ171="Yes"),OFFSET('Water Data'!$F$6,0,10*ROW('Water Data'!F165)),NA())</f>
        <v>#N/A</v>
      </c>
      <c r="L171" s="91" t="e">
        <f ca="true">+IF(AND(ISNUMBER(OFFSET('Water Data'!$F$9,0,10*ROW('Water Data'!F165))),'Data Summary'!CA171="Yes"),OFFSET('Water Data'!$F$9,0,10*ROW('Water Data'!F165)),NA())</f>
        <v>#N/A</v>
      </c>
      <c r="M171" s="91" t="e">
        <f ca="true">+IF(AND(ISNUMBER(OFFSET('Water Data'!$G$4,0,10*ROW('Water Data'!G165))),'Data Summary'!CB171="Yes"),100-OFFSET('Water Data'!$G$4,0,10*ROW('Water Data'!G165)),NA())</f>
        <v>#N/A</v>
      </c>
      <c r="N171" s="91" t="e">
        <f ca="true">+IF(AND(ISNUMBER(OFFSET('Water Data'!$G$6,0,10*ROW('Water Data'!G165))),'Data Summary'!CC171="Yes"),OFFSET('Water Data'!$G$6,0,10*ROW('Water Data'!G165)),NA())</f>
        <v>#N/A</v>
      </c>
      <c r="O171" s="91" t="e">
        <f ca="true">+IF(AND(ISNUMBER(OFFSET('Water Data'!$G$9,0,10*ROW('Water Data'!G165))),'Data Summary'!CD171="Yes"),OFFSET('Water Data'!$G$9,0,10*ROW('Water Data'!G165)),NA())</f>
        <v>#N/A</v>
      </c>
      <c r="P171" s="91" t="e">
        <f ca="true">+IF(AND(ISNUMBER(OFFSET('Water Data'!$H$4,0,10*ROW('Water Data'!H165))),'Data Summary'!CE171="Yes"),100-OFFSET('Water Data'!$H$4,0,10*ROW('Water Data'!H165)),NA())</f>
        <v>#N/A</v>
      </c>
      <c r="Q171" s="91" t="e">
        <f ca="true">+IF(AND(ISNUMBER(OFFSET('Water Data'!$H$6,0,10*ROW('Water Data'!H165))),'Data Summary'!CF171="Yes"),OFFSET('Water Data'!$H$6,0,10*ROW('Water Data'!H165)),NA())</f>
        <v>#N/A</v>
      </c>
      <c r="R171" s="91" t="e">
        <f ca="true">+IF(AND(ISNUMBER(OFFSET('Water Data'!$H$9,0,10*ROW('Water Data'!H165))),'Data Summary'!CG171="Yes"),OFFSET('Water Data'!$H$9,0,10*ROW('Water Data'!H165)),NA())</f>
        <v>#N/A</v>
      </c>
      <c r="S171" s="91" t="e">
        <f ca="true">+IF(AND(ISNUMBER(OFFSET('Water Data'!$I$4,0,10*ROW('Water Data'!I165))),'Data Summary'!CH171="Yes"),100-OFFSET('Water Data'!$I$4,0,10*ROW('Water Data'!I165)),NA())</f>
        <v>#N/A</v>
      </c>
      <c r="T171" s="91" t="e">
        <f ca="true">+IF(AND(ISNUMBER(OFFSET('Water Data'!$I$6,0,10*ROW('Water Data'!I165))),'Data Summary'!CI171="Yes"),OFFSET('Water Data'!$I$6,0,10*ROW('Water Data'!I165)),NA())</f>
        <v>#N/A</v>
      </c>
      <c r="U171" s="91" t="e">
        <f ca="true">+IF(AND(ISNUMBER(OFFSET('Water Data'!$I$9,0,10*ROW('Water Data'!I165))),'Data Summary'!CJ171="Yes"),OFFSET('Water Data'!$I$9,0,10*ROW('Water Data'!I165)),NA())</f>
        <v>#N/A</v>
      </c>
      <c r="V171" s="92" t="e">
        <f ca="true">+IF(AND(ISNUMBER(OFFSET('Sanitation Data'!$D$4,0,10*ROW('Sanitation Data'!D165))),'Data Summary'!CK171="Yes"),100-OFFSET('Sanitation Data'!$D$4,0,10*ROW('Sanitation Data'!D165)),NA())</f>
        <v>#N/A</v>
      </c>
      <c r="W171" s="92" t="e">
        <f ca="true">+IF(AND(ISNUMBER(OFFSET('Sanitation Data'!$D$6,0,10*ROW('Sanitation Data'!D165))),'Data Summary'!CL171="Yes"),OFFSET('Sanitation Data'!$D$6,0,10*ROW('Sanitation Data'!D165)),NA())</f>
        <v>#N/A</v>
      </c>
      <c r="X171" s="92" t="e">
        <f ca="true">+IF(AND(ISNUMBER(OFFSET('Sanitation Data'!$D$10,0,10*ROW('Sanitation Data'!D165))),'Data Summary'!CM171="Yes"),OFFSET('Sanitation Data'!$D$10,0,10*ROW('Sanitation Data'!D165)),NA())</f>
        <v>#N/A</v>
      </c>
      <c r="Y171" s="92" t="e">
        <f ca="true">+IF(AND(ISNUMBER(OFFSET('Sanitation Data'!$D$11,0,10*ROW('Sanitation Data'!D165))),'Data Summary'!CN171="Yes"),OFFSET('Sanitation Data'!$D$11,0,10*ROW('Sanitation Data'!D165)),NA())</f>
        <v>#N/A</v>
      </c>
      <c r="Z171" s="92" t="e">
        <f ca="true">+IF(AND(ISNUMBER(OFFSET('Sanitation Data'!$D$12,0,10*ROW('Sanitation Data'!D165))),'Data Summary'!CO171="Yes"),OFFSET('Sanitation Data'!$D$12,0,10*ROW('Sanitation Data'!D165)),NA())</f>
        <v>#N/A</v>
      </c>
      <c r="AA171" s="92" t="e">
        <f ca="true">+IF(AND(ISNUMBER(OFFSET('Sanitation Data'!$E$4,0,10*ROW('Sanitation Data'!E165))),'Data Summary'!CP171="Yes"),100-OFFSET('Sanitation Data'!$E$4,0,10*ROW('Sanitation Data'!E165)),NA())</f>
        <v>#N/A</v>
      </c>
      <c r="AB171" s="92" t="e">
        <f ca="true">+IF(AND(ISNUMBER(OFFSET('Sanitation Data'!$E$6,0,10*ROW('Sanitation Data'!E165))),'Data Summary'!CQ171="Yes"),OFFSET('Sanitation Data'!$E$6,0,10*ROW('Sanitation Data'!E165)),NA())</f>
        <v>#N/A</v>
      </c>
      <c r="AC171" s="92" t="e">
        <f ca="true">+IF(AND(ISNUMBER(OFFSET('Sanitation Data'!$E$10,0,10*ROW('Sanitation Data'!E165))),'Data Summary'!CR171="Yes"),OFFSET('Sanitation Data'!$E$10,0,10*ROW('Sanitation Data'!E165)),NA())</f>
        <v>#N/A</v>
      </c>
      <c r="AD171" s="92" t="e">
        <f ca="true">+IF(AND(ISNUMBER(OFFSET('Sanitation Data'!$E$11,0,10*ROW('Sanitation Data'!E165))),'Data Summary'!CS171="Yes"),OFFSET('Sanitation Data'!$E$11,0,10*ROW('Sanitation Data'!E165)),NA())</f>
        <v>#N/A</v>
      </c>
      <c r="AE171" s="92" t="e">
        <f ca="true">+IF(AND(ISNUMBER(OFFSET('Sanitation Data'!$E$12,0,10*ROW('Sanitation Data'!E165))),'Data Summary'!CT171="Yes"),OFFSET('Sanitation Data'!$E$12,0,10*ROW('Sanitation Data'!E165)),NA())</f>
        <v>#N/A</v>
      </c>
      <c r="AF171" s="92" t="e">
        <f ca="true">+IF(AND(ISNUMBER(OFFSET('Sanitation Data'!$F$4,0,10*ROW('Sanitation Data'!F165))),'Data Summary'!CU171="Yes"),100-OFFSET('Sanitation Data'!$F$4,0,10*ROW('Sanitation Data'!F165)),NA())</f>
        <v>#N/A</v>
      </c>
      <c r="AG171" s="92" t="e">
        <f ca="true">+IF(AND(ISNUMBER(OFFSET('Sanitation Data'!$F$6,0,10*ROW('Sanitation Data'!F165))),'Data Summary'!CV171="Yes"),OFFSET('Sanitation Data'!$F$6,0,10*ROW('Sanitation Data'!F165)),NA())</f>
        <v>#N/A</v>
      </c>
      <c r="AH171" s="92" t="e">
        <f ca="true">+IF(AND(ISNUMBER(OFFSET('Sanitation Data'!$F$10,0,10*ROW('Sanitation Data'!F165))),'Data Summary'!CW171="Yes"),OFFSET('Sanitation Data'!$F$10,0,10*ROW('Sanitation Data'!F165)),NA())</f>
        <v>#N/A</v>
      </c>
      <c r="AI171" s="92" t="e">
        <f ca="true">+IF(AND(ISNUMBER(OFFSET('Sanitation Data'!$F$11,0,10*ROW('Sanitation Data'!F165))),'Data Summary'!CX171="Yes"),OFFSET('Sanitation Data'!$F$11,0,10*ROW('Sanitation Data'!F165)),NA())</f>
        <v>#N/A</v>
      </c>
      <c r="AJ171" s="92" t="e">
        <f ca="true">+IF(AND(ISNUMBER(OFFSET('Sanitation Data'!$F$12,0,10*ROW('Sanitation Data'!F165))),'Data Summary'!CY171="Yes"),OFFSET('Sanitation Data'!$F$12,0,10*ROW('Sanitation Data'!F165)),NA())</f>
        <v>#N/A</v>
      </c>
      <c r="AK171" s="92" t="e">
        <f ca="true">+IF(AND(ISNUMBER(OFFSET('Sanitation Data'!$G$4,0,10*ROW('Sanitation Data'!G165))),'Data Summary'!CZ171="Yes"),100-OFFSET('Sanitation Data'!$G$4,0,10*ROW('Sanitation Data'!G165)),NA())</f>
        <v>#N/A</v>
      </c>
      <c r="AL171" s="92" t="e">
        <f ca="true">+IF(AND(ISNUMBER(OFFSET('Sanitation Data'!$G$6,0,10*ROW('Sanitation Data'!G165))),'Data Summary'!DA171="Yes"),OFFSET('Sanitation Data'!$G$6,0,10*ROW('Sanitation Data'!G165)),NA())</f>
        <v>#N/A</v>
      </c>
      <c r="AM171" s="92" t="e">
        <f ca="true">+IF(AND(ISNUMBER(OFFSET('Sanitation Data'!$G$10,0,10*ROW('Sanitation Data'!G165))),'Data Summary'!DB171="Yes"),OFFSET('Sanitation Data'!$G$10,0,10*ROW('Sanitation Data'!G165)),NA())</f>
        <v>#N/A</v>
      </c>
      <c r="AN171" s="92" t="e">
        <f ca="true">+IF(AND(ISNUMBER(OFFSET('Sanitation Data'!$G$11,0,10*ROW('Sanitation Data'!G165))),'Data Summary'!DC171="Yes"),OFFSET('Sanitation Data'!$G$11,0,10*ROW('Sanitation Data'!G165)),NA())</f>
        <v>#N/A</v>
      </c>
      <c r="AO171" s="92" t="e">
        <f ca="true">+IF(AND(ISNUMBER(OFFSET('Sanitation Data'!$G$12,0,10*ROW('Sanitation Data'!G165))),'Data Summary'!DD171="Yes"),OFFSET('Sanitation Data'!$G$12,0,10*ROW('Sanitation Data'!G165)),NA())</f>
        <v>#N/A</v>
      </c>
      <c r="AP171" s="92" t="e">
        <f ca="true">+IF(AND(ISNUMBER(OFFSET('Sanitation Data'!$H$4,0,10*ROW('Sanitation Data'!H165))),'Data Summary'!DE171="Yes"),100-OFFSET('Sanitation Data'!$H$4,0,10*ROW('Sanitation Data'!H165)),NA())</f>
        <v>#N/A</v>
      </c>
      <c r="AQ171" s="92" t="e">
        <f ca="true">+IF(AND(ISNUMBER(OFFSET('Sanitation Data'!$H$6,0,10*ROW('Sanitation Data'!H165))),'Data Summary'!DF171="Yes"),OFFSET('Sanitation Data'!$H$6,0,10*ROW('Sanitation Data'!H165)),NA())</f>
        <v>#N/A</v>
      </c>
      <c r="AR171" s="92" t="e">
        <f ca="true">+IF(AND(ISNUMBER(OFFSET('Sanitation Data'!$H$10,0,10*ROW('Sanitation Data'!H165))),'Data Summary'!DG171="Yes"),OFFSET('Sanitation Data'!$H$10,0,10*ROW('Sanitation Data'!H165)),NA())</f>
        <v>#N/A</v>
      </c>
      <c r="AS171" s="92" t="e">
        <f ca="true">+IF(AND(ISNUMBER(OFFSET('Sanitation Data'!$H$11,0,10*ROW('Sanitation Data'!H165))),'Data Summary'!DH171="Yes"),OFFSET('Sanitation Data'!$H$11,0,10*ROW('Sanitation Data'!H165)),NA())</f>
        <v>#N/A</v>
      </c>
      <c r="AT171" s="92" t="e">
        <f ca="true">+IF(AND(ISNUMBER(OFFSET('Sanitation Data'!$H$12,0,10*ROW('Sanitation Data'!H165))),'Data Summary'!DI171="Yes"),OFFSET('Sanitation Data'!$H$12,0,10*ROW('Sanitation Data'!H165)),NA())</f>
        <v>#N/A</v>
      </c>
      <c r="AU171" s="92" t="e">
        <f ca="true">+IF(AND(ISNUMBER(OFFSET('Sanitation Data'!$I$4,0,10*ROW('Sanitation Data'!I165))),'Data Summary'!DJ171="Yes"),100-OFFSET('Sanitation Data'!$I$4,0,10*ROW('Sanitation Data'!I165)),NA())</f>
        <v>#N/A</v>
      </c>
      <c r="AV171" s="92" t="e">
        <f ca="true">+IF(AND(ISNUMBER(OFFSET('Sanitation Data'!$I$6,0,10*ROW('Sanitation Data'!I165))),'Data Summary'!DK171="Yes"),OFFSET('Sanitation Data'!$I$6,0,10*ROW('Sanitation Data'!I165)),NA())</f>
        <v>#N/A</v>
      </c>
      <c r="AW171" s="92" t="e">
        <f ca="true">+IF(AND(ISNUMBER(OFFSET('Sanitation Data'!$I$10,0,10*ROW('Sanitation Data'!I165))),'Data Summary'!DL171="Yes"),OFFSET('Sanitation Data'!$I$10,0,10*ROW('Sanitation Data'!I165)),NA())</f>
        <v>#N/A</v>
      </c>
      <c r="AX171" s="92" t="e">
        <f ca="true">+IF(AND(ISNUMBER(OFFSET('Sanitation Data'!$I$11,0,10*ROW('Sanitation Data'!I165))),'Data Summary'!DM171="Yes"),OFFSET('Sanitation Data'!$I$11,0,10*ROW('Sanitation Data'!I165)),NA())</f>
        <v>#N/A</v>
      </c>
      <c r="AY171" s="92" t="e">
        <f ca="true">+IF(AND(ISNUMBER(OFFSET('Sanitation Data'!$I$12,0,10*ROW('Sanitation Data'!I165))),'Data Summary'!DN171="Yes"),OFFSET('Sanitation Data'!$I$12,0,10*ROW('Sanitation Data'!I165)),NA())</f>
        <v>#N/A</v>
      </c>
      <c r="AZ171" s="93" t="e">
        <f ca="true">+IF(AND(ISNUMBER(OFFSET('Hygiene Data'!$D$5,0,10*ROW('Hygiene Data'!D165))),'Data Summary'!DO171="Yes"),OFFSET('Hygiene Data'!$D$5,0,10*ROW('Hygiene Data'!D165)),NA())</f>
        <v>#N/A</v>
      </c>
      <c r="BA171" s="93" t="e">
        <f ca="true">+IF(AND(ISNUMBER(OFFSET('Hygiene Data'!$D$7,0,10*ROW('Hygiene Data'!D165))),'Data Summary'!DP171="Yes"),OFFSET('Hygiene Data'!$D$7,0,10*ROW('Hygiene Data'!D165)),NA())</f>
        <v>#N/A</v>
      </c>
      <c r="BB171" s="93" t="e">
        <f ca="true">+IF(AND(ISNUMBER(OFFSET('Hygiene Data'!$D$9,0,10*ROW('Hygiene Data'!D165))),'Data Summary'!DQ171="Yes"),OFFSET('Hygiene Data'!$D$9,0,10*ROW('Hygiene Data'!D165)),NA())</f>
        <v>#N/A</v>
      </c>
      <c r="BC171" s="93" t="e">
        <f ca="true">+IF(AND(ISNUMBER(OFFSET('Hygiene Data'!$E$5,0,10*ROW('Hygiene Data'!E165))),'Data Summary'!DR171="Yes"),OFFSET('Hygiene Data'!$E$5,0,10*ROW('Hygiene Data'!E165)),NA())</f>
        <v>#N/A</v>
      </c>
      <c r="BD171" s="93" t="e">
        <f ca="true">+IF(AND(ISNUMBER(OFFSET('Hygiene Data'!$E$7,0,10*ROW('Hygiene Data'!E165))),'Data Summary'!DS171="Yes"),OFFSET('Hygiene Data'!$E$7,0,10*ROW('Hygiene Data'!E165)),NA())</f>
        <v>#N/A</v>
      </c>
      <c r="BE171" s="93" t="e">
        <f ca="true">+IF(AND(ISNUMBER(OFFSET('Hygiene Data'!$E$9,0,10*ROW('Hygiene Data'!E165))),'Data Summary'!DT171="Yes"),OFFSET('Hygiene Data'!$E$9,0,10*ROW('Hygiene Data'!E165)),NA())</f>
        <v>#N/A</v>
      </c>
      <c r="BF171" s="93" t="e">
        <f ca="true">+IF(AND(ISNUMBER(OFFSET('Hygiene Data'!$F$5,0,10*ROW('Hygiene Data'!F165))),'Data Summary'!DU171="Yes"),OFFSET('Hygiene Data'!$F$5,0,10*ROW('Hygiene Data'!F165)),NA())</f>
        <v>#N/A</v>
      </c>
      <c r="BG171" s="93" t="e">
        <f ca="true">+IF(AND(ISNUMBER(OFFSET('Hygiene Data'!$F$7,0,10*ROW('Hygiene Data'!F165))),'Data Summary'!DV171="Yes"),OFFSET('Hygiene Data'!$F$7,0,10*ROW('Hygiene Data'!F165)),NA())</f>
        <v>#N/A</v>
      </c>
      <c r="BH171" s="93" t="e">
        <f ca="true">+IF(AND(ISNUMBER(OFFSET('Hygiene Data'!$F$9,0,10*ROW('Hygiene Data'!F165))),'Data Summary'!DW171="Yes"),OFFSET('Hygiene Data'!$F$9,0,10*ROW('Hygiene Data'!F165)),NA())</f>
        <v>#N/A</v>
      </c>
      <c r="BI171" s="93" t="e">
        <f ca="true">+IF(AND(ISNUMBER(OFFSET('Hygiene Data'!$G$5,0,10*ROW('Hygiene Data'!G165))),'Data Summary'!DX171="Yes"),OFFSET('Hygiene Data'!$G$5,0,10*ROW('Hygiene Data'!G165)),NA())</f>
        <v>#N/A</v>
      </c>
      <c r="BJ171" s="93" t="e">
        <f ca="true">+IF(AND(ISNUMBER(OFFSET('Hygiene Data'!$G$7,0,10*ROW('Hygiene Data'!G165))),'Data Summary'!DY171="Yes"),OFFSET('Hygiene Data'!$G$7,0,10*ROW('Hygiene Data'!G165)),NA())</f>
        <v>#N/A</v>
      </c>
      <c r="BK171" s="93" t="e">
        <f ca="true">+IF(AND(ISNUMBER(OFFSET('Hygiene Data'!$G$9,0,10*ROW('Hygiene Data'!G165))),'Data Summary'!DZ171="Yes"),OFFSET('Hygiene Data'!$G$9,0,10*ROW('Hygiene Data'!G165)),NA())</f>
        <v>#N/A</v>
      </c>
      <c r="BL171" s="93" t="e">
        <f ca="true">+IF(AND(ISNUMBER(OFFSET('Hygiene Data'!$H$5,0,10*ROW('Hygiene Data'!H165))),'Data Summary'!EA171="Yes"),OFFSET('Hygiene Data'!$H$5,0,10*ROW('Hygiene Data'!H165)),NA())</f>
        <v>#N/A</v>
      </c>
      <c r="BM171" s="93" t="e">
        <f ca="true">+IF(AND(ISNUMBER(OFFSET('Hygiene Data'!$H$7,0,10*ROW('Hygiene Data'!H165))),'Data Summary'!EB171="Yes"),OFFSET('Hygiene Data'!$H$7,0,10*ROW('Hygiene Data'!H165)),NA())</f>
        <v>#N/A</v>
      </c>
      <c r="BN171" s="93" t="e">
        <f ca="true">+IF(AND(ISNUMBER(OFFSET('Hygiene Data'!$H$9,0,10*ROW('Hygiene Data'!H165))),'Data Summary'!EC171="Yes"),OFFSET('Hygiene Data'!$H$9,0,10*ROW('Hygiene Data'!H165)),NA())</f>
        <v>#N/A</v>
      </c>
      <c r="BO171" s="93" t="e">
        <f ca="true">+IF(AND(ISNUMBER(OFFSET('Hygiene Data'!$I$5,0,10*ROW('Hygiene Data'!I165))),'Data Summary'!ED171="Yes"),OFFSET('Hygiene Data'!$I$5,0,10*ROW('Hygiene Data'!I165)),NA())</f>
        <v>#N/A</v>
      </c>
      <c r="BP171" s="93" t="e">
        <f ca="true">+IF(AND(ISNUMBER(OFFSET('Hygiene Data'!$I$7,0,10*ROW('Hygiene Data'!I165))),'Data Summary'!EE171="Yes"),OFFSET('Hygiene Data'!$I$7,0,10*ROW('Hygiene Data'!I165)),NA())</f>
        <v>#N/A</v>
      </c>
      <c r="BQ171" s="93" t="e">
        <f ca="true">+IF(AND(ISNUMBER(OFFSET('Hygiene Data'!$I$9,0,10*ROW('Hygiene Data'!I165))),'Data Summary'!EF171="Yes"),OFFSET('Hygiene Data'!$I$9,0,10*ROW('Hygiene Data'!I165)),NA())</f>
        <v>#N/A</v>
      </c>
    </row>
    <row xmlns:x14ac="http://schemas.microsoft.com/office/spreadsheetml/2009/9/ac" r="172" x14ac:dyDescent="0.2">
      <c r="A172" s="329" t="e">
        <f ca="true">+RIGHT('Data Summary'!A172,LEN('Data Summary'!A172)-9)</f>
        <v>#VALUE!</v>
      </c>
      <c r="B172" s="35" t="str">
        <f ca="true">+IF(ISTEXT('Data Summary'!B172),'Data Summary'!B172,"")</f>
        <v/>
      </c>
      <c r="C172" s="328" t="e">
        <f ca="true">+VALUE('Data Summary'!C172)</f>
        <v>#VALUE!</v>
      </c>
      <c r="D172" s="91" t="e">
        <f ca="true">+IF(AND(ISNUMBER(OFFSET('Water Data'!$D$4,0,10*ROW('Water Data'!D166))),'Data Summary'!BS172="Yes"),100-OFFSET('Water Data'!$D$4,0,10*ROW('Water Data'!D166)),NA())</f>
        <v>#N/A</v>
      </c>
      <c r="E172" s="91" t="e">
        <f ca="true">+IF(AND(ISNUMBER(OFFSET('Water Data'!$D$6,0,10*ROW('Water Data'!D166))),'Data Summary'!BT172="Yes"),OFFSET('Water Data'!$D$6,0,10*ROW('Water Data'!D166)),NA())</f>
        <v>#N/A</v>
      </c>
      <c r="F172" s="91" t="e">
        <f ca="true">+IF(AND(ISNUMBER(OFFSET('Water Data'!$D$9,0,10*ROW('Water Data'!D166))),'Data Summary'!BU172="Yes"),OFFSET('Water Data'!$D$9,0,10*ROW('Water Data'!D166)),NA())</f>
        <v>#N/A</v>
      </c>
      <c r="G172" s="91" t="e">
        <f ca="true">+IF(AND(ISNUMBER(OFFSET('Water Data'!$E$4,0,10*ROW('Water Data'!E166))),'Data Summary'!BV172="Yes"),100-OFFSET('Water Data'!$E$4,0,10*ROW('Water Data'!E166)),NA())</f>
        <v>#N/A</v>
      </c>
      <c r="H172" s="91" t="e">
        <f ca="true">+IF(AND(ISNUMBER(OFFSET('Water Data'!$E$6,0,10*ROW('Water Data'!E166))),'Data Summary'!BW172="Yes"),OFFSET('Water Data'!$E$6,0,10*ROW('Water Data'!E166)),NA())</f>
        <v>#N/A</v>
      </c>
      <c r="I172" s="91" t="e">
        <f ca="true">+IF(AND(ISNUMBER(OFFSET('Water Data'!$E$9,0,10*ROW('Water Data'!E166))),'Data Summary'!BX172="Yes"),OFFSET('Water Data'!$E$9,0,10*ROW('Water Data'!E166)),NA())</f>
        <v>#N/A</v>
      </c>
      <c r="J172" s="91" t="e">
        <f ca="true">+IF(AND(ISNUMBER(OFFSET('Water Data'!$F$4,0,10*ROW('Water Data'!F166))),'Data Summary'!BY172="Yes"),100-OFFSET('Water Data'!$F$4,0,10*ROW('Water Data'!F166)),NA())</f>
        <v>#N/A</v>
      </c>
      <c r="K172" s="91" t="e">
        <f ca="true">+IF(AND(ISNUMBER(OFFSET('Water Data'!$F$6,0,10*ROW('Water Data'!F166))),'Data Summary'!BZ172="Yes"),OFFSET('Water Data'!$F$6,0,10*ROW('Water Data'!F166)),NA())</f>
        <v>#N/A</v>
      </c>
      <c r="L172" s="91" t="e">
        <f ca="true">+IF(AND(ISNUMBER(OFFSET('Water Data'!$F$9,0,10*ROW('Water Data'!F166))),'Data Summary'!CA172="Yes"),OFFSET('Water Data'!$F$9,0,10*ROW('Water Data'!F166)),NA())</f>
        <v>#N/A</v>
      </c>
      <c r="M172" s="91" t="e">
        <f ca="true">+IF(AND(ISNUMBER(OFFSET('Water Data'!$G$4,0,10*ROW('Water Data'!G166))),'Data Summary'!CB172="Yes"),100-OFFSET('Water Data'!$G$4,0,10*ROW('Water Data'!G166)),NA())</f>
        <v>#N/A</v>
      </c>
      <c r="N172" s="91" t="e">
        <f ca="true">+IF(AND(ISNUMBER(OFFSET('Water Data'!$G$6,0,10*ROW('Water Data'!G166))),'Data Summary'!CC172="Yes"),OFFSET('Water Data'!$G$6,0,10*ROW('Water Data'!G166)),NA())</f>
        <v>#N/A</v>
      </c>
      <c r="O172" s="91" t="e">
        <f ca="true">+IF(AND(ISNUMBER(OFFSET('Water Data'!$G$9,0,10*ROW('Water Data'!G166))),'Data Summary'!CD172="Yes"),OFFSET('Water Data'!$G$9,0,10*ROW('Water Data'!G166)),NA())</f>
        <v>#N/A</v>
      </c>
      <c r="P172" s="91" t="e">
        <f ca="true">+IF(AND(ISNUMBER(OFFSET('Water Data'!$H$4,0,10*ROW('Water Data'!H166))),'Data Summary'!CE172="Yes"),100-OFFSET('Water Data'!$H$4,0,10*ROW('Water Data'!H166)),NA())</f>
        <v>#N/A</v>
      </c>
      <c r="Q172" s="91" t="e">
        <f ca="true">+IF(AND(ISNUMBER(OFFSET('Water Data'!$H$6,0,10*ROW('Water Data'!H166))),'Data Summary'!CF172="Yes"),OFFSET('Water Data'!$H$6,0,10*ROW('Water Data'!H166)),NA())</f>
        <v>#N/A</v>
      </c>
      <c r="R172" s="91" t="e">
        <f ca="true">+IF(AND(ISNUMBER(OFFSET('Water Data'!$H$9,0,10*ROW('Water Data'!H166))),'Data Summary'!CG172="Yes"),OFFSET('Water Data'!$H$9,0,10*ROW('Water Data'!H166)),NA())</f>
        <v>#N/A</v>
      </c>
      <c r="S172" s="91" t="e">
        <f ca="true">+IF(AND(ISNUMBER(OFFSET('Water Data'!$I$4,0,10*ROW('Water Data'!I166))),'Data Summary'!CH172="Yes"),100-OFFSET('Water Data'!$I$4,0,10*ROW('Water Data'!I166)),NA())</f>
        <v>#N/A</v>
      </c>
      <c r="T172" s="91" t="e">
        <f ca="true">+IF(AND(ISNUMBER(OFFSET('Water Data'!$I$6,0,10*ROW('Water Data'!I166))),'Data Summary'!CI172="Yes"),OFFSET('Water Data'!$I$6,0,10*ROW('Water Data'!I166)),NA())</f>
        <v>#N/A</v>
      </c>
      <c r="U172" s="91" t="e">
        <f ca="true">+IF(AND(ISNUMBER(OFFSET('Water Data'!$I$9,0,10*ROW('Water Data'!I166))),'Data Summary'!CJ172="Yes"),OFFSET('Water Data'!$I$9,0,10*ROW('Water Data'!I166)),NA())</f>
        <v>#N/A</v>
      </c>
      <c r="V172" s="92" t="e">
        <f ca="true">+IF(AND(ISNUMBER(OFFSET('Sanitation Data'!$D$4,0,10*ROW('Sanitation Data'!D166))),'Data Summary'!CK172="Yes"),100-OFFSET('Sanitation Data'!$D$4,0,10*ROW('Sanitation Data'!D166)),NA())</f>
        <v>#N/A</v>
      </c>
      <c r="W172" s="92" t="e">
        <f ca="true">+IF(AND(ISNUMBER(OFFSET('Sanitation Data'!$D$6,0,10*ROW('Sanitation Data'!D166))),'Data Summary'!CL172="Yes"),OFFSET('Sanitation Data'!$D$6,0,10*ROW('Sanitation Data'!D166)),NA())</f>
        <v>#N/A</v>
      </c>
      <c r="X172" s="92" t="e">
        <f ca="true">+IF(AND(ISNUMBER(OFFSET('Sanitation Data'!$D$10,0,10*ROW('Sanitation Data'!D166))),'Data Summary'!CM172="Yes"),OFFSET('Sanitation Data'!$D$10,0,10*ROW('Sanitation Data'!D166)),NA())</f>
        <v>#N/A</v>
      </c>
      <c r="Y172" s="92" t="e">
        <f ca="true">+IF(AND(ISNUMBER(OFFSET('Sanitation Data'!$D$11,0,10*ROW('Sanitation Data'!D166))),'Data Summary'!CN172="Yes"),OFFSET('Sanitation Data'!$D$11,0,10*ROW('Sanitation Data'!D166)),NA())</f>
        <v>#N/A</v>
      </c>
      <c r="Z172" s="92" t="e">
        <f ca="true">+IF(AND(ISNUMBER(OFFSET('Sanitation Data'!$D$12,0,10*ROW('Sanitation Data'!D166))),'Data Summary'!CO172="Yes"),OFFSET('Sanitation Data'!$D$12,0,10*ROW('Sanitation Data'!D166)),NA())</f>
        <v>#N/A</v>
      </c>
      <c r="AA172" s="92" t="e">
        <f ca="true">+IF(AND(ISNUMBER(OFFSET('Sanitation Data'!$E$4,0,10*ROW('Sanitation Data'!E166))),'Data Summary'!CP172="Yes"),100-OFFSET('Sanitation Data'!$E$4,0,10*ROW('Sanitation Data'!E166)),NA())</f>
        <v>#N/A</v>
      </c>
      <c r="AB172" s="92" t="e">
        <f ca="true">+IF(AND(ISNUMBER(OFFSET('Sanitation Data'!$E$6,0,10*ROW('Sanitation Data'!E166))),'Data Summary'!CQ172="Yes"),OFFSET('Sanitation Data'!$E$6,0,10*ROW('Sanitation Data'!E166)),NA())</f>
        <v>#N/A</v>
      </c>
      <c r="AC172" s="92" t="e">
        <f ca="true">+IF(AND(ISNUMBER(OFFSET('Sanitation Data'!$E$10,0,10*ROW('Sanitation Data'!E166))),'Data Summary'!CR172="Yes"),OFFSET('Sanitation Data'!$E$10,0,10*ROW('Sanitation Data'!E166)),NA())</f>
        <v>#N/A</v>
      </c>
      <c r="AD172" s="92" t="e">
        <f ca="true">+IF(AND(ISNUMBER(OFFSET('Sanitation Data'!$E$11,0,10*ROW('Sanitation Data'!E166))),'Data Summary'!CS172="Yes"),OFFSET('Sanitation Data'!$E$11,0,10*ROW('Sanitation Data'!E166)),NA())</f>
        <v>#N/A</v>
      </c>
      <c r="AE172" s="92" t="e">
        <f ca="true">+IF(AND(ISNUMBER(OFFSET('Sanitation Data'!$E$12,0,10*ROW('Sanitation Data'!E166))),'Data Summary'!CT172="Yes"),OFFSET('Sanitation Data'!$E$12,0,10*ROW('Sanitation Data'!E166)),NA())</f>
        <v>#N/A</v>
      </c>
      <c r="AF172" s="92" t="e">
        <f ca="true">+IF(AND(ISNUMBER(OFFSET('Sanitation Data'!$F$4,0,10*ROW('Sanitation Data'!F166))),'Data Summary'!CU172="Yes"),100-OFFSET('Sanitation Data'!$F$4,0,10*ROW('Sanitation Data'!F166)),NA())</f>
        <v>#N/A</v>
      </c>
      <c r="AG172" s="92" t="e">
        <f ca="true">+IF(AND(ISNUMBER(OFFSET('Sanitation Data'!$F$6,0,10*ROW('Sanitation Data'!F166))),'Data Summary'!CV172="Yes"),OFFSET('Sanitation Data'!$F$6,0,10*ROW('Sanitation Data'!F166)),NA())</f>
        <v>#N/A</v>
      </c>
      <c r="AH172" s="92" t="e">
        <f ca="true">+IF(AND(ISNUMBER(OFFSET('Sanitation Data'!$F$10,0,10*ROW('Sanitation Data'!F166))),'Data Summary'!CW172="Yes"),OFFSET('Sanitation Data'!$F$10,0,10*ROW('Sanitation Data'!F166)),NA())</f>
        <v>#N/A</v>
      </c>
      <c r="AI172" s="92" t="e">
        <f ca="true">+IF(AND(ISNUMBER(OFFSET('Sanitation Data'!$F$11,0,10*ROW('Sanitation Data'!F166))),'Data Summary'!CX172="Yes"),OFFSET('Sanitation Data'!$F$11,0,10*ROW('Sanitation Data'!F166)),NA())</f>
        <v>#N/A</v>
      </c>
      <c r="AJ172" s="92" t="e">
        <f ca="true">+IF(AND(ISNUMBER(OFFSET('Sanitation Data'!$F$12,0,10*ROW('Sanitation Data'!F166))),'Data Summary'!CY172="Yes"),OFFSET('Sanitation Data'!$F$12,0,10*ROW('Sanitation Data'!F166)),NA())</f>
        <v>#N/A</v>
      </c>
      <c r="AK172" s="92" t="e">
        <f ca="true">+IF(AND(ISNUMBER(OFFSET('Sanitation Data'!$G$4,0,10*ROW('Sanitation Data'!G166))),'Data Summary'!CZ172="Yes"),100-OFFSET('Sanitation Data'!$G$4,0,10*ROW('Sanitation Data'!G166)),NA())</f>
        <v>#N/A</v>
      </c>
      <c r="AL172" s="92" t="e">
        <f ca="true">+IF(AND(ISNUMBER(OFFSET('Sanitation Data'!$G$6,0,10*ROW('Sanitation Data'!G166))),'Data Summary'!DA172="Yes"),OFFSET('Sanitation Data'!$G$6,0,10*ROW('Sanitation Data'!G166)),NA())</f>
        <v>#N/A</v>
      </c>
      <c r="AM172" s="92" t="e">
        <f ca="true">+IF(AND(ISNUMBER(OFFSET('Sanitation Data'!$G$10,0,10*ROW('Sanitation Data'!G166))),'Data Summary'!DB172="Yes"),OFFSET('Sanitation Data'!$G$10,0,10*ROW('Sanitation Data'!G166)),NA())</f>
        <v>#N/A</v>
      </c>
      <c r="AN172" s="92" t="e">
        <f ca="true">+IF(AND(ISNUMBER(OFFSET('Sanitation Data'!$G$11,0,10*ROW('Sanitation Data'!G166))),'Data Summary'!DC172="Yes"),OFFSET('Sanitation Data'!$G$11,0,10*ROW('Sanitation Data'!G166)),NA())</f>
        <v>#N/A</v>
      </c>
      <c r="AO172" s="92" t="e">
        <f ca="true">+IF(AND(ISNUMBER(OFFSET('Sanitation Data'!$G$12,0,10*ROW('Sanitation Data'!G166))),'Data Summary'!DD172="Yes"),OFFSET('Sanitation Data'!$G$12,0,10*ROW('Sanitation Data'!G166)),NA())</f>
        <v>#N/A</v>
      </c>
      <c r="AP172" s="92" t="e">
        <f ca="true">+IF(AND(ISNUMBER(OFFSET('Sanitation Data'!$H$4,0,10*ROW('Sanitation Data'!H166))),'Data Summary'!DE172="Yes"),100-OFFSET('Sanitation Data'!$H$4,0,10*ROW('Sanitation Data'!H166)),NA())</f>
        <v>#N/A</v>
      </c>
      <c r="AQ172" s="92" t="e">
        <f ca="true">+IF(AND(ISNUMBER(OFFSET('Sanitation Data'!$H$6,0,10*ROW('Sanitation Data'!H166))),'Data Summary'!DF172="Yes"),OFFSET('Sanitation Data'!$H$6,0,10*ROW('Sanitation Data'!H166)),NA())</f>
        <v>#N/A</v>
      </c>
      <c r="AR172" s="92" t="e">
        <f ca="true">+IF(AND(ISNUMBER(OFFSET('Sanitation Data'!$H$10,0,10*ROW('Sanitation Data'!H166))),'Data Summary'!DG172="Yes"),OFFSET('Sanitation Data'!$H$10,0,10*ROW('Sanitation Data'!H166)),NA())</f>
        <v>#N/A</v>
      </c>
      <c r="AS172" s="92" t="e">
        <f ca="true">+IF(AND(ISNUMBER(OFFSET('Sanitation Data'!$H$11,0,10*ROW('Sanitation Data'!H166))),'Data Summary'!DH172="Yes"),OFFSET('Sanitation Data'!$H$11,0,10*ROW('Sanitation Data'!H166)),NA())</f>
        <v>#N/A</v>
      </c>
      <c r="AT172" s="92" t="e">
        <f ca="true">+IF(AND(ISNUMBER(OFFSET('Sanitation Data'!$H$12,0,10*ROW('Sanitation Data'!H166))),'Data Summary'!DI172="Yes"),OFFSET('Sanitation Data'!$H$12,0,10*ROW('Sanitation Data'!H166)),NA())</f>
        <v>#N/A</v>
      </c>
      <c r="AU172" s="92" t="e">
        <f ca="true">+IF(AND(ISNUMBER(OFFSET('Sanitation Data'!$I$4,0,10*ROW('Sanitation Data'!I166))),'Data Summary'!DJ172="Yes"),100-OFFSET('Sanitation Data'!$I$4,0,10*ROW('Sanitation Data'!I166)),NA())</f>
        <v>#N/A</v>
      </c>
      <c r="AV172" s="92" t="e">
        <f ca="true">+IF(AND(ISNUMBER(OFFSET('Sanitation Data'!$I$6,0,10*ROW('Sanitation Data'!I166))),'Data Summary'!DK172="Yes"),OFFSET('Sanitation Data'!$I$6,0,10*ROW('Sanitation Data'!I166)),NA())</f>
        <v>#N/A</v>
      </c>
      <c r="AW172" s="92" t="e">
        <f ca="true">+IF(AND(ISNUMBER(OFFSET('Sanitation Data'!$I$10,0,10*ROW('Sanitation Data'!I166))),'Data Summary'!DL172="Yes"),OFFSET('Sanitation Data'!$I$10,0,10*ROW('Sanitation Data'!I166)),NA())</f>
        <v>#N/A</v>
      </c>
      <c r="AX172" s="92" t="e">
        <f ca="true">+IF(AND(ISNUMBER(OFFSET('Sanitation Data'!$I$11,0,10*ROW('Sanitation Data'!I166))),'Data Summary'!DM172="Yes"),OFFSET('Sanitation Data'!$I$11,0,10*ROW('Sanitation Data'!I166)),NA())</f>
        <v>#N/A</v>
      </c>
      <c r="AY172" s="92" t="e">
        <f ca="true">+IF(AND(ISNUMBER(OFFSET('Sanitation Data'!$I$12,0,10*ROW('Sanitation Data'!I166))),'Data Summary'!DN172="Yes"),OFFSET('Sanitation Data'!$I$12,0,10*ROW('Sanitation Data'!I166)),NA())</f>
        <v>#N/A</v>
      </c>
      <c r="AZ172" s="93" t="e">
        <f ca="true">+IF(AND(ISNUMBER(OFFSET('Hygiene Data'!$D$5,0,10*ROW('Hygiene Data'!D166))),'Data Summary'!DO172="Yes"),OFFSET('Hygiene Data'!$D$5,0,10*ROW('Hygiene Data'!D166)),NA())</f>
        <v>#N/A</v>
      </c>
      <c r="BA172" s="93" t="e">
        <f ca="true">+IF(AND(ISNUMBER(OFFSET('Hygiene Data'!$D$7,0,10*ROW('Hygiene Data'!D166))),'Data Summary'!DP172="Yes"),OFFSET('Hygiene Data'!$D$7,0,10*ROW('Hygiene Data'!D166)),NA())</f>
        <v>#N/A</v>
      </c>
      <c r="BB172" s="93" t="e">
        <f ca="true">+IF(AND(ISNUMBER(OFFSET('Hygiene Data'!$D$9,0,10*ROW('Hygiene Data'!D166))),'Data Summary'!DQ172="Yes"),OFFSET('Hygiene Data'!$D$9,0,10*ROW('Hygiene Data'!D166)),NA())</f>
        <v>#N/A</v>
      </c>
      <c r="BC172" s="93" t="e">
        <f ca="true">+IF(AND(ISNUMBER(OFFSET('Hygiene Data'!$E$5,0,10*ROW('Hygiene Data'!E166))),'Data Summary'!DR172="Yes"),OFFSET('Hygiene Data'!$E$5,0,10*ROW('Hygiene Data'!E166)),NA())</f>
        <v>#N/A</v>
      </c>
      <c r="BD172" s="93" t="e">
        <f ca="true">+IF(AND(ISNUMBER(OFFSET('Hygiene Data'!$E$7,0,10*ROW('Hygiene Data'!E166))),'Data Summary'!DS172="Yes"),OFFSET('Hygiene Data'!$E$7,0,10*ROW('Hygiene Data'!E166)),NA())</f>
        <v>#N/A</v>
      </c>
      <c r="BE172" s="93" t="e">
        <f ca="true">+IF(AND(ISNUMBER(OFFSET('Hygiene Data'!$E$9,0,10*ROW('Hygiene Data'!E166))),'Data Summary'!DT172="Yes"),OFFSET('Hygiene Data'!$E$9,0,10*ROW('Hygiene Data'!E166)),NA())</f>
        <v>#N/A</v>
      </c>
      <c r="BF172" s="93" t="e">
        <f ca="true">+IF(AND(ISNUMBER(OFFSET('Hygiene Data'!$F$5,0,10*ROW('Hygiene Data'!F166))),'Data Summary'!DU172="Yes"),OFFSET('Hygiene Data'!$F$5,0,10*ROW('Hygiene Data'!F166)),NA())</f>
        <v>#N/A</v>
      </c>
      <c r="BG172" s="93" t="e">
        <f ca="true">+IF(AND(ISNUMBER(OFFSET('Hygiene Data'!$F$7,0,10*ROW('Hygiene Data'!F166))),'Data Summary'!DV172="Yes"),OFFSET('Hygiene Data'!$F$7,0,10*ROW('Hygiene Data'!F166)),NA())</f>
        <v>#N/A</v>
      </c>
      <c r="BH172" s="93" t="e">
        <f ca="true">+IF(AND(ISNUMBER(OFFSET('Hygiene Data'!$F$9,0,10*ROW('Hygiene Data'!F166))),'Data Summary'!DW172="Yes"),OFFSET('Hygiene Data'!$F$9,0,10*ROW('Hygiene Data'!F166)),NA())</f>
        <v>#N/A</v>
      </c>
      <c r="BI172" s="93" t="e">
        <f ca="true">+IF(AND(ISNUMBER(OFFSET('Hygiene Data'!$G$5,0,10*ROW('Hygiene Data'!G166))),'Data Summary'!DX172="Yes"),OFFSET('Hygiene Data'!$G$5,0,10*ROW('Hygiene Data'!G166)),NA())</f>
        <v>#N/A</v>
      </c>
      <c r="BJ172" s="93" t="e">
        <f ca="true">+IF(AND(ISNUMBER(OFFSET('Hygiene Data'!$G$7,0,10*ROW('Hygiene Data'!G166))),'Data Summary'!DY172="Yes"),OFFSET('Hygiene Data'!$G$7,0,10*ROW('Hygiene Data'!G166)),NA())</f>
        <v>#N/A</v>
      </c>
      <c r="BK172" s="93" t="e">
        <f ca="true">+IF(AND(ISNUMBER(OFFSET('Hygiene Data'!$G$9,0,10*ROW('Hygiene Data'!G166))),'Data Summary'!DZ172="Yes"),OFFSET('Hygiene Data'!$G$9,0,10*ROW('Hygiene Data'!G166)),NA())</f>
        <v>#N/A</v>
      </c>
      <c r="BL172" s="93" t="e">
        <f ca="true">+IF(AND(ISNUMBER(OFFSET('Hygiene Data'!$H$5,0,10*ROW('Hygiene Data'!H166))),'Data Summary'!EA172="Yes"),OFFSET('Hygiene Data'!$H$5,0,10*ROW('Hygiene Data'!H166)),NA())</f>
        <v>#N/A</v>
      </c>
      <c r="BM172" s="93" t="e">
        <f ca="true">+IF(AND(ISNUMBER(OFFSET('Hygiene Data'!$H$7,0,10*ROW('Hygiene Data'!H166))),'Data Summary'!EB172="Yes"),OFFSET('Hygiene Data'!$H$7,0,10*ROW('Hygiene Data'!H166)),NA())</f>
        <v>#N/A</v>
      </c>
      <c r="BN172" s="93" t="e">
        <f ca="true">+IF(AND(ISNUMBER(OFFSET('Hygiene Data'!$H$9,0,10*ROW('Hygiene Data'!H166))),'Data Summary'!EC172="Yes"),OFFSET('Hygiene Data'!$H$9,0,10*ROW('Hygiene Data'!H166)),NA())</f>
        <v>#N/A</v>
      </c>
      <c r="BO172" s="93" t="e">
        <f ca="true">+IF(AND(ISNUMBER(OFFSET('Hygiene Data'!$I$5,0,10*ROW('Hygiene Data'!I166))),'Data Summary'!ED172="Yes"),OFFSET('Hygiene Data'!$I$5,0,10*ROW('Hygiene Data'!I166)),NA())</f>
        <v>#N/A</v>
      </c>
      <c r="BP172" s="93" t="e">
        <f ca="true">+IF(AND(ISNUMBER(OFFSET('Hygiene Data'!$I$7,0,10*ROW('Hygiene Data'!I166))),'Data Summary'!EE172="Yes"),OFFSET('Hygiene Data'!$I$7,0,10*ROW('Hygiene Data'!I166)),NA())</f>
        <v>#N/A</v>
      </c>
      <c r="BQ172" s="93" t="e">
        <f ca="true">+IF(AND(ISNUMBER(OFFSET('Hygiene Data'!$I$9,0,10*ROW('Hygiene Data'!I166))),'Data Summary'!EF172="Yes"),OFFSET('Hygiene Data'!$I$9,0,10*ROW('Hygiene Data'!I166)),NA())</f>
        <v>#N/A</v>
      </c>
    </row>
    <row xmlns:x14ac="http://schemas.microsoft.com/office/spreadsheetml/2009/9/ac" r="173" x14ac:dyDescent="0.2">
      <c r="A173" s="329" t="e">
        <f ca="true">+RIGHT('Data Summary'!A173,LEN('Data Summary'!A173)-9)</f>
        <v>#VALUE!</v>
      </c>
      <c r="B173" s="35" t="str">
        <f ca="true">+IF(ISTEXT('Data Summary'!B173),'Data Summary'!B173,"")</f>
        <v/>
      </c>
      <c r="C173" s="328" t="e">
        <f ca="true">+VALUE('Data Summary'!C173)</f>
        <v>#VALUE!</v>
      </c>
      <c r="D173" s="91" t="e">
        <f ca="true">+IF(AND(ISNUMBER(OFFSET('Water Data'!$D$4,0,10*ROW('Water Data'!D167))),'Data Summary'!BS173="Yes"),100-OFFSET('Water Data'!$D$4,0,10*ROW('Water Data'!D167)),NA())</f>
        <v>#N/A</v>
      </c>
      <c r="E173" s="91" t="e">
        <f ca="true">+IF(AND(ISNUMBER(OFFSET('Water Data'!$D$6,0,10*ROW('Water Data'!D167))),'Data Summary'!BT173="Yes"),OFFSET('Water Data'!$D$6,0,10*ROW('Water Data'!D167)),NA())</f>
        <v>#N/A</v>
      </c>
      <c r="F173" s="91" t="e">
        <f ca="true">+IF(AND(ISNUMBER(OFFSET('Water Data'!$D$9,0,10*ROW('Water Data'!D167))),'Data Summary'!BU173="Yes"),OFFSET('Water Data'!$D$9,0,10*ROW('Water Data'!D167)),NA())</f>
        <v>#N/A</v>
      </c>
      <c r="G173" s="91" t="e">
        <f ca="true">+IF(AND(ISNUMBER(OFFSET('Water Data'!$E$4,0,10*ROW('Water Data'!E167))),'Data Summary'!BV173="Yes"),100-OFFSET('Water Data'!$E$4,0,10*ROW('Water Data'!E167)),NA())</f>
        <v>#N/A</v>
      </c>
      <c r="H173" s="91" t="e">
        <f ca="true">+IF(AND(ISNUMBER(OFFSET('Water Data'!$E$6,0,10*ROW('Water Data'!E167))),'Data Summary'!BW173="Yes"),OFFSET('Water Data'!$E$6,0,10*ROW('Water Data'!E167)),NA())</f>
        <v>#N/A</v>
      </c>
      <c r="I173" s="91" t="e">
        <f ca="true">+IF(AND(ISNUMBER(OFFSET('Water Data'!$E$9,0,10*ROW('Water Data'!E167))),'Data Summary'!BX173="Yes"),OFFSET('Water Data'!$E$9,0,10*ROW('Water Data'!E167)),NA())</f>
        <v>#N/A</v>
      </c>
      <c r="J173" s="91" t="e">
        <f ca="true">+IF(AND(ISNUMBER(OFFSET('Water Data'!$F$4,0,10*ROW('Water Data'!F167))),'Data Summary'!BY173="Yes"),100-OFFSET('Water Data'!$F$4,0,10*ROW('Water Data'!F167)),NA())</f>
        <v>#N/A</v>
      </c>
      <c r="K173" s="91" t="e">
        <f ca="true">+IF(AND(ISNUMBER(OFFSET('Water Data'!$F$6,0,10*ROW('Water Data'!F167))),'Data Summary'!BZ173="Yes"),OFFSET('Water Data'!$F$6,0,10*ROW('Water Data'!F167)),NA())</f>
        <v>#N/A</v>
      </c>
      <c r="L173" s="91" t="e">
        <f ca="true">+IF(AND(ISNUMBER(OFFSET('Water Data'!$F$9,0,10*ROW('Water Data'!F167))),'Data Summary'!CA173="Yes"),OFFSET('Water Data'!$F$9,0,10*ROW('Water Data'!F167)),NA())</f>
        <v>#N/A</v>
      </c>
      <c r="M173" s="91" t="e">
        <f ca="true">+IF(AND(ISNUMBER(OFFSET('Water Data'!$G$4,0,10*ROW('Water Data'!G167))),'Data Summary'!CB173="Yes"),100-OFFSET('Water Data'!$G$4,0,10*ROW('Water Data'!G167)),NA())</f>
        <v>#N/A</v>
      </c>
      <c r="N173" s="91" t="e">
        <f ca="true">+IF(AND(ISNUMBER(OFFSET('Water Data'!$G$6,0,10*ROW('Water Data'!G167))),'Data Summary'!CC173="Yes"),OFFSET('Water Data'!$G$6,0,10*ROW('Water Data'!G167)),NA())</f>
        <v>#N/A</v>
      </c>
      <c r="O173" s="91" t="e">
        <f ca="true">+IF(AND(ISNUMBER(OFFSET('Water Data'!$G$9,0,10*ROW('Water Data'!G167))),'Data Summary'!CD173="Yes"),OFFSET('Water Data'!$G$9,0,10*ROW('Water Data'!G167)),NA())</f>
        <v>#N/A</v>
      </c>
      <c r="P173" s="91" t="e">
        <f ca="true">+IF(AND(ISNUMBER(OFFSET('Water Data'!$H$4,0,10*ROW('Water Data'!H167))),'Data Summary'!CE173="Yes"),100-OFFSET('Water Data'!$H$4,0,10*ROW('Water Data'!H167)),NA())</f>
        <v>#N/A</v>
      </c>
      <c r="Q173" s="91" t="e">
        <f ca="true">+IF(AND(ISNUMBER(OFFSET('Water Data'!$H$6,0,10*ROW('Water Data'!H167))),'Data Summary'!CF173="Yes"),OFFSET('Water Data'!$H$6,0,10*ROW('Water Data'!H167)),NA())</f>
        <v>#N/A</v>
      </c>
      <c r="R173" s="91" t="e">
        <f ca="true">+IF(AND(ISNUMBER(OFFSET('Water Data'!$H$9,0,10*ROW('Water Data'!H167))),'Data Summary'!CG173="Yes"),OFFSET('Water Data'!$H$9,0,10*ROW('Water Data'!H167)),NA())</f>
        <v>#N/A</v>
      </c>
      <c r="S173" s="91" t="e">
        <f ca="true">+IF(AND(ISNUMBER(OFFSET('Water Data'!$I$4,0,10*ROW('Water Data'!I167))),'Data Summary'!CH173="Yes"),100-OFFSET('Water Data'!$I$4,0,10*ROW('Water Data'!I167)),NA())</f>
        <v>#N/A</v>
      </c>
      <c r="T173" s="91" t="e">
        <f ca="true">+IF(AND(ISNUMBER(OFFSET('Water Data'!$I$6,0,10*ROW('Water Data'!I167))),'Data Summary'!CI173="Yes"),OFFSET('Water Data'!$I$6,0,10*ROW('Water Data'!I167)),NA())</f>
        <v>#N/A</v>
      </c>
      <c r="U173" s="91" t="e">
        <f ca="true">+IF(AND(ISNUMBER(OFFSET('Water Data'!$I$9,0,10*ROW('Water Data'!I167))),'Data Summary'!CJ173="Yes"),OFFSET('Water Data'!$I$9,0,10*ROW('Water Data'!I167)),NA())</f>
        <v>#N/A</v>
      </c>
      <c r="V173" s="92" t="e">
        <f ca="true">+IF(AND(ISNUMBER(OFFSET('Sanitation Data'!$D$4,0,10*ROW('Sanitation Data'!D167))),'Data Summary'!CK173="Yes"),100-OFFSET('Sanitation Data'!$D$4,0,10*ROW('Sanitation Data'!D167)),NA())</f>
        <v>#N/A</v>
      </c>
      <c r="W173" s="92" t="e">
        <f ca="true">+IF(AND(ISNUMBER(OFFSET('Sanitation Data'!$D$6,0,10*ROW('Sanitation Data'!D167))),'Data Summary'!CL173="Yes"),OFFSET('Sanitation Data'!$D$6,0,10*ROW('Sanitation Data'!D167)),NA())</f>
        <v>#N/A</v>
      </c>
      <c r="X173" s="92" t="e">
        <f ca="true">+IF(AND(ISNUMBER(OFFSET('Sanitation Data'!$D$10,0,10*ROW('Sanitation Data'!D167))),'Data Summary'!CM173="Yes"),OFFSET('Sanitation Data'!$D$10,0,10*ROW('Sanitation Data'!D167)),NA())</f>
        <v>#N/A</v>
      </c>
      <c r="Y173" s="92" t="e">
        <f ca="true">+IF(AND(ISNUMBER(OFFSET('Sanitation Data'!$D$11,0,10*ROW('Sanitation Data'!D167))),'Data Summary'!CN173="Yes"),OFFSET('Sanitation Data'!$D$11,0,10*ROW('Sanitation Data'!D167)),NA())</f>
        <v>#N/A</v>
      </c>
      <c r="Z173" s="92" t="e">
        <f ca="true">+IF(AND(ISNUMBER(OFFSET('Sanitation Data'!$D$12,0,10*ROW('Sanitation Data'!D167))),'Data Summary'!CO173="Yes"),OFFSET('Sanitation Data'!$D$12,0,10*ROW('Sanitation Data'!D167)),NA())</f>
        <v>#N/A</v>
      </c>
      <c r="AA173" s="92" t="e">
        <f ca="true">+IF(AND(ISNUMBER(OFFSET('Sanitation Data'!$E$4,0,10*ROW('Sanitation Data'!E167))),'Data Summary'!CP173="Yes"),100-OFFSET('Sanitation Data'!$E$4,0,10*ROW('Sanitation Data'!E167)),NA())</f>
        <v>#N/A</v>
      </c>
      <c r="AB173" s="92" t="e">
        <f ca="true">+IF(AND(ISNUMBER(OFFSET('Sanitation Data'!$E$6,0,10*ROW('Sanitation Data'!E167))),'Data Summary'!CQ173="Yes"),OFFSET('Sanitation Data'!$E$6,0,10*ROW('Sanitation Data'!E167)),NA())</f>
        <v>#N/A</v>
      </c>
      <c r="AC173" s="92" t="e">
        <f ca="true">+IF(AND(ISNUMBER(OFFSET('Sanitation Data'!$E$10,0,10*ROW('Sanitation Data'!E167))),'Data Summary'!CR173="Yes"),OFFSET('Sanitation Data'!$E$10,0,10*ROW('Sanitation Data'!E167)),NA())</f>
        <v>#N/A</v>
      </c>
      <c r="AD173" s="92" t="e">
        <f ca="true">+IF(AND(ISNUMBER(OFFSET('Sanitation Data'!$E$11,0,10*ROW('Sanitation Data'!E167))),'Data Summary'!CS173="Yes"),OFFSET('Sanitation Data'!$E$11,0,10*ROW('Sanitation Data'!E167)),NA())</f>
        <v>#N/A</v>
      </c>
      <c r="AE173" s="92" t="e">
        <f ca="true">+IF(AND(ISNUMBER(OFFSET('Sanitation Data'!$E$12,0,10*ROW('Sanitation Data'!E167))),'Data Summary'!CT173="Yes"),OFFSET('Sanitation Data'!$E$12,0,10*ROW('Sanitation Data'!E167)),NA())</f>
        <v>#N/A</v>
      </c>
      <c r="AF173" s="92" t="e">
        <f ca="true">+IF(AND(ISNUMBER(OFFSET('Sanitation Data'!$F$4,0,10*ROW('Sanitation Data'!F167))),'Data Summary'!CU173="Yes"),100-OFFSET('Sanitation Data'!$F$4,0,10*ROW('Sanitation Data'!F167)),NA())</f>
        <v>#N/A</v>
      </c>
      <c r="AG173" s="92" t="e">
        <f ca="true">+IF(AND(ISNUMBER(OFFSET('Sanitation Data'!$F$6,0,10*ROW('Sanitation Data'!F167))),'Data Summary'!CV173="Yes"),OFFSET('Sanitation Data'!$F$6,0,10*ROW('Sanitation Data'!F167)),NA())</f>
        <v>#N/A</v>
      </c>
      <c r="AH173" s="92" t="e">
        <f ca="true">+IF(AND(ISNUMBER(OFFSET('Sanitation Data'!$F$10,0,10*ROW('Sanitation Data'!F167))),'Data Summary'!CW173="Yes"),OFFSET('Sanitation Data'!$F$10,0,10*ROW('Sanitation Data'!F167)),NA())</f>
        <v>#N/A</v>
      </c>
      <c r="AI173" s="92" t="e">
        <f ca="true">+IF(AND(ISNUMBER(OFFSET('Sanitation Data'!$F$11,0,10*ROW('Sanitation Data'!F167))),'Data Summary'!CX173="Yes"),OFFSET('Sanitation Data'!$F$11,0,10*ROW('Sanitation Data'!F167)),NA())</f>
        <v>#N/A</v>
      </c>
      <c r="AJ173" s="92" t="e">
        <f ca="true">+IF(AND(ISNUMBER(OFFSET('Sanitation Data'!$F$12,0,10*ROW('Sanitation Data'!F167))),'Data Summary'!CY173="Yes"),OFFSET('Sanitation Data'!$F$12,0,10*ROW('Sanitation Data'!F167)),NA())</f>
        <v>#N/A</v>
      </c>
      <c r="AK173" s="92" t="e">
        <f ca="true">+IF(AND(ISNUMBER(OFFSET('Sanitation Data'!$G$4,0,10*ROW('Sanitation Data'!G167))),'Data Summary'!CZ173="Yes"),100-OFFSET('Sanitation Data'!$G$4,0,10*ROW('Sanitation Data'!G167)),NA())</f>
        <v>#N/A</v>
      </c>
      <c r="AL173" s="92" t="e">
        <f ca="true">+IF(AND(ISNUMBER(OFFSET('Sanitation Data'!$G$6,0,10*ROW('Sanitation Data'!G167))),'Data Summary'!DA173="Yes"),OFFSET('Sanitation Data'!$G$6,0,10*ROW('Sanitation Data'!G167)),NA())</f>
        <v>#N/A</v>
      </c>
      <c r="AM173" s="92" t="e">
        <f ca="true">+IF(AND(ISNUMBER(OFFSET('Sanitation Data'!$G$10,0,10*ROW('Sanitation Data'!G167))),'Data Summary'!DB173="Yes"),OFFSET('Sanitation Data'!$G$10,0,10*ROW('Sanitation Data'!G167)),NA())</f>
        <v>#N/A</v>
      </c>
      <c r="AN173" s="92" t="e">
        <f ca="true">+IF(AND(ISNUMBER(OFFSET('Sanitation Data'!$G$11,0,10*ROW('Sanitation Data'!G167))),'Data Summary'!DC173="Yes"),OFFSET('Sanitation Data'!$G$11,0,10*ROW('Sanitation Data'!G167)),NA())</f>
        <v>#N/A</v>
      </c>
      <c r="AO173" s="92" t="e">
        <f ca="true">+IF(AND(ISNUMBER(OFFSET('Sanitation Data'!$G$12,0,10*ROW('Sanitation Data'!G167))),'Data Summary'!DD173="Yes"),OFFSET('Sanitation Data'!$G$12,0,10*ROW('Sanitation Data'!G167)),NA())</f>
        <v>#N/A</v>
      </c>
      <c r="AP173" s="92" t="e">
        <f ca="true">+IF(AND(ISNUMBER(OFFSET('Sanitation Data'!$H$4,0,10*ROW('Sanitation Data'!H167))),'Data Summary'!DE173="Yes"),100-OFFSET('Sanitation Data'!$H$4,0,10*ROW('Sanitation Data'!H167)),NA())</f>
        <v>#N/A</v>
      </c>
      <c r="AQ173" s="92" t="e">
        <f ca="true">+IF(AND(ISNUMBER(OFFSET('Sanitation Data'!$H$6,0,10*ROW('Sanitation Data'!H167))),'Data Summary'!DF173="Yes"),OFFSET('Sanitation Data'!$H$6,0,10*ROW('Sanitation Data'!H167)),NA())</f>
        <v>#N/A</v>
      </c>
      <c r="AR173" s="92" t="e">
        <f ca="true">+IF(AND(ISNUMBER(OFFSET('Sanitation Data'!$H$10,0,10*ROW('Sanitation Data'!H167))),'Data Summary'!DG173="Yes"),OFFSET('Sanitation Data'!$H$10,0,10*ROW('Sanitation Data'!H167)),NA())</f>
        <v>#N/A</v>
      </c>
      <c r="AS173" s="92" t="e">
        <f ca="true">+IF(AND(ISNUMBER(OFFSET('Sanitation Data'!$H$11,0,10*ROW('Sanitation Data'!H167))),'Data Summary'!DH173="Yes"),OFFSET('Sanitation Data'!$H$11,0,10*ROW('Sanitation Data'!H167)),NA())</f>
        <v>#N/A</v>
      </c>
      <c r="AT173" s="92" t="e">
        <f ca="true">+IF(AND(ISNUMBER(OFFSET('Sanitation Data'!$H$12,0,10*ROW('Sanitation Data'!H167))),'Data Summary'!DI173="Yes"),OFFSET('Sanitation Data'!$H$12,0,10*ROW('Sanitation Data'!H167)),NA())</f>
        <v>#N/A</v>
      </c>
      <c r="AU173" s="92" t="e">
        <f ca="true">+IF(AND(ISNUMBER(OFFSET('Sanitation Data'!$I$4,0,10*ROW('Sanitation Data'!I167))),'Data Summary'!DJ173="Yes"),100-OFFSET('Sanitation Data'!$I$4,0,10*ROW('Sanitation Data'!I167)),NA())</f>
        <v>#N/A</v>
      </c>
      <c r="AV173" s="92" t="e">
        <f ca="true">+IF(AND(ISNUMBER(OFFSET('Sanitation Data'!$I$6,0,10*ROW('Sanitation Data'!I167))),'Data Summary'!DK173="Yes"),OFFSET('Sanitation Data'!$I$6,0,10*ROW('Sanitation Data'!I167)),NA())</f>
        <v>#N/A</v>
      </c>
      <c r="AW173" s="92" t="e">
        <f ca="true">+IF(AND(ISNUMBER(OFFSET('Sanitation Data'!$I$10,0,10*ROW('Sanitation Data'!I167))),'Data Summary'!DL173="Yes"),OFFSET('Sanitation Data'!$I$10,0,10*ROW('Sanitation Data'!I167)),NA())</f>
        <v>#N/A</v>
      </c>
      <c r="AX173" s="92" t="e">
        <f ca="true">+IF(AND(ISNUMBER(OFFSET('Sanitation Data'!$I$11,0,10*ROW('Sanitation Data'!I167))),'Data Summary'!DM173="Yes"),OFFSET('Sanitation Data'!$I$11,0,10*ROW('Sanitation Data'!I167)),NA())</f>
        <v>#N/A</v>
      </c>
      <c r="AY173" s="92" t="e">
        <f ca="true">+IF(AND(ISNUMBER(OFFSET('Sanitation Data'!$I$12,0,10*ROW('Sanitation Data'!I167))),'Data Summary'!DN173="Yes"),OFFSET('Sanitation Data'!$I$12,0,10*ROW('Sanitation Data'!I167)),NA())</f>
        <v>#N/A</v>
      </c>
      <c r="AZ173" s="93" t="e">
        <f ca="true">+IF(AND(ISNUMBER(OFFSET('Hygiene Data'!$D$5,0,10*ROW('Hygiene Data'!D167))),'Data Summary'!DO173="Yes"),OFFSET('Hygiene Data'!$D$5,0,10*ROW('Hygiene Data'!D167)),NA())</f>
        <v>#N/A</v>
      </c>
      <c r="BA173" s="93" t="e">
        <f ca="true">+IF(AND(ISNUMBER(OFFSET('Hygiene Data'!$D$7,0,10*ROW('Hygiene Data'!D167))),'Data Summary'!DP173="Yes"),OFFSET('Hygiene Data'!$D$7,0,10*ROW('Hygiene Data'!D167)),NA())</f>
        <v>#N/A</v>
      </c>
      <c r="BB173" s="93" t="e">
        <f ca="true">+IF(AND(ISNUMBER(OFFSET('Hygiene Data'!$D$9,0,10*ROW('Hygiene Data'!D167))),'Data Summary'!DQ173="Yes"),OFFSET('Hygiene Data'!$D$9,0,10*ROW('Hygiene Data'!D167)),NA())</f>
        <v>#N/A</v>
      </c>
      <c r="BC173" s="93" t="e">
        <f ca="true">+IF(AND(ISNUMBER(OFFSET('Hygiene Data'!$E$5,0,10*ROW('Hygiene Data'!E167))),'Data Summary'!DR173="Yes"),OFFSET('Hygiene Data'!$E$5,0,10*ROW('Hygiene Data'!E167)),NA())</f>
        <v>#N/A</v>
      </c>
      <c r="BD173" s="93" t="e">
        <f ca="true">+IF(AND(ISNUMBER(OFFSET('Hygiene Data'!$E$7,0,10*ROW('Hygiene Data'!E167))),'Data Summary'!DS173="Yes"),OFFSET('Hygiene Data'!$E$7,0,10*ROW('Hygiene Data'!E167)),NA())</f>
        <v>#N/A</v>
      </c>
      <c r="BE173" s="93" t="e">
        <f ca="true">+IF(AND(ISNUMBER(OFFSET('Hygiene Data'!$E$9,0,10*ROW('Hygiene Data'!E167))),'Data Summary'!DT173="Yes"),OFFSET('Hygiene Data'!$E$9,0,10*ROW('Hygiene Data'!E167)),NA())</f>
        <v>#N/A</v>
      </c>
      <c r="BF173" s="93" t="e">
        <f ca="true">+IF(AND(ISNUMBER(OFFSET('Hygiene Data'!$F$5,0,10*ROW('Hygiene Data'!F167))),'Data Summary'!DU173="Yes"),OFFSET('Hygiene Data'!$F$5,0,10*ROW('Hygiene Data'!F167)),NA())</f>
        <v>#N/A</v>
      </c>
      <c r="BG173" s="93" t="e">
        <f ca="true">+IF(AND(ISNUMBER(OFFSET('Hygiene Data'!$F$7,0,10*ROW('Hygiene Data'!F167))),'Data Summary'!DV173="Yes"),OFFSET('Hygiene Data'!$F$7,0,10*ROW('Hygiene Data'!F167)),NA())</f>
        <v>#N/A</v>
      </c>
      <c r="BH173" s="93" t="e">
        <f ca="true">+IF(AND(ISNUMBER(OFFSET('Hygiene Data'!$F$9,0,10*ROW('Hygiene Data'!F167))),'Data Summary'!DW173="Yes"),OFFSET('Hygiene Data'!$F$9,0,10*ROW('Hygiene Data'!F167)),NA())</f>
        <v>#N/A</v>
      </c>
      <c r="BI173" s="93" t="e">
        <f ca="true">+IF(AND(ISNUMBER(OFFSET('Hygiene Data'!$G$5,0,10*ROW('Hygiene Data'!G167))),'Data Summary'!DX173="Yes"),OFFSET('Hygiene Data'!$G$5,0,10*ROW('Hygiene Data'!G167)),NA())</f>
        <v>#N/A</v>
      </c>
      <c r="BJ173" s="93" t="e">
        <f ca="true">+IF(AND(ISNUMBER(OFFSET('Hygiene Data'!$G$7,0,10*ROW('Hygiene Data'!G167))),'Data Summary'!DY173="Yes"),OFFSET('Hygiene Data'!$G$7,0,10*ROW('Hygiene Data'!G167)),NA())</f>
        <v>#N/A</v>
      </c>
      <c r="BK173" s="93" t="e">
        <f ca="true">+IF(AND(ISNUMBER(OFFSET('Hygiene Data'!$G$9,0,10*ROW('Hygiene Data'!G167))),'Data Summary'!DZ173="Yes"),OFFSET('Hygiene Data'!$G$9,0,10*ROW('Hygiene Data'!G167)),NA())</f>
        <v>#N/A</v>
      </c>
      <c r="BL173" s="93" t="e">
        <f ca="true">+IF(AND(ISNUMBER(OFFSET('Hygiene Data'!$H$5,0,10*ROW('Hygiene Data'!H167))),'Data Summary'!EA173="Yes"),OFFSET('Hygiene Data'!$H$5,0,10*ROW('Hygiene Data'!H167)),NA())</f>
        <v>#N/A</v>
      </c>
      <c r="BM173" s="93" t="e">
        <f ca="true">+IF(AND(ISNUMBER(OFFSET('Hygiene Data'!$H$7,0,10*ROW('Hygiene Data'!H167))),'Data Summary'!EB173="Yes"),OFFSET('Hygiene Data'!$H$7,0,10*ROW('Hygiene Data'!H167)),NA())</f>
        <v>#N/A</v>
      </c>
      <c r="BN173" s="93" t="e">
        <f ca="true">+IF(AND(ISNUMBER(OFFSET('Hygiene Data'!$H$9,0,10*ROW('Hygiene Data'!H167))),'Data Summary'!EC173="Yes"),OFFSET('Hygiene Data'!$H$9,0,10*ROW('Hygiene Data'!H167)),NA())</f>
        <v>#N/A</v>
      </c>
      <c r="BO173" s="93" t="e">
        <f ca="true">+IF(AND(ISNUMBER(OFFSET('Hygiene Data'!$I$5,0,10*ROW('Hygiene Data'!I167))),'Data Summary'!ED173="Yes"),OFFSET('Hygiene Data'!$I$5,0,10*ROW('Hygiene Data'!I167)),NA())</f>
        <v>#N/A</v>
      </c>
      <c r="BP173" s="93" t="e">
        <f ca="true">+IF(AND(ISNUMBER(OFFSET('Hygiene Data'!$I$7,0,10*ROW('Hygiene Data'!I167))),'Data Summary'!EE173="Yes"),OFFSET('Hygiene Data'!$I$7,0,10*ROW('Hygiene Data'!I167)),NA())</f>
        <v>#N/A</v>
      </c>
      <c r="BQ173" s="93" t="e">
        <f ca="true">+IF(AND(ISNUMBER(OFFSET('Hygiene Data'!$I$9,0,10*ROW('Hygiene Data'!I167))),'Data Summary'!EF173="Yes"),OFFSET('Hygiene Data'!$I$9,0,10*ROW('Hygiene Data'!I167)),NA())</f>
        <v>#N/A</v>
      </c>
    </row>
    <row xmlns:x14ac="http://schemas.microsoft.com/office/spreadsheetml/2009/9/ac" r="174" x14ac:dyDescent="0.2">
      <c r="A174" s="329" t="e">
        <f ca="true">+RIGHT('Data Summary'!A174,LEN('Data Summary'!A174)-9)</f>
        <v>#VALUE!</v>
      </c>
      <c r="B174" s="35" t="str">
        <f ca="true">+IF(ISTEXT('Data Summary'!B174),'Data Summary'!B174,"")</f>
        <v/>
      </c>
      <c r="C174" s="328" t="e">
        <f ca="true">+VALUE('Data Summary'!C174)</f>
        <v>#VALUE!</v>
      </c>
      <c r="D174" s="91" t="e">
        <f ca="true">+IF(AND(ISNUMBER(OFFSET('Water Data'!$D$4,0,10*ROW('Water Data'!D168))),'Data Summary'!BS174="Yes"),100-OFFSET('Water Data'!$D$4,0,10*ROW('Water Data'!D168)),NA())</f>
        <v>#N/A</v>
      </c>
      <c r="E174" s="91" t="e">
        <f ca="true">+IF(AND(ISNUMBER(OFFSET('Water Data'!$D$6,0,10*ROW('Water Data'!D168))),'Data Summary'!BT174="Yes"),OFFSET('Water Data'!$D$6,0,10*ROW('Water Data'!D168)),NA())</f>
        <v>#N/A</v>
      </c>
      <c r="F174" s="91" t="e">
        <f ca="true">+IF(AND(ISNUMBER(OFFSET('Water Data'!$D$9,0,10*ROW('Water Data'!D168))),'Data Summary'!BU174="Yes"),OFFSET('Water Data'!$D$9,0,10*ROW('Water Data'!D168)),NA())</f>
        <v>#N/A</v>
      </c>
      <c r="G174" s="91" t="e">
        <f ca="true">+IF(AND(ISNUMBER(OFFSET('Water Data'!$E$4,0,10*ROW('Water Data'!E168))),'Data Summary'!BV174="Yes"),100-OFFSET('Water Data'!$E$4,0,10*ROW('Water Data'!E168)),NA())</f>
        <v>#N/A</v>
      </c>
      <c r="H174" s="91" t="e">
        <f ca="true">+IF(AND(ISNUMBER(OFFSET('Water Data'!$E$6,0,10*ROW('Water Data'!E168))),'Data Summary'!BW174="Yes"),OFFSET('Water Data'!$E$6,0,10*ROW('Water Data'!E168)),NA())</f>
        <v>#N/A</v>
      </c>
      <c r="I174" s="91" t="e">
        <f ca="true">+IF(AND(ISNUMBER(OFFSET('Water Data'!$E$9,0,10*ROW('Water Data'!E168))),'Data Summary'!BX174="Yes"),OFFSET('Water Data'!$E$9,0,10*ROW('Water Data'!E168)),NA())</f>
        <v>#N/A</v>
      </c>
      <c r="J174" s="91" t="e">
        <f ca="true">+IF(AND(ISNUMBER(OFFSET('Water Data'!$F$4,0,10*ROW('Water Data'!F168))),'Data Summary'!BY174="Yes"),100-OFFSET('Water Data'!$F$4,0,10*ROW('Water Data'!F168)),NA())</f>
        <v>#N/A</v>
      </c>
      <c r="K174" s="91" t="e">
        <f ca="true">+IF(AND(ISNUMBER(OFFSET('Water Data'!$F$6,0,10*ROW('Water Data'!F168))),'Data Summary'!BZ174="Yes"),OFFSET('Water Data'!$F$6,0,10*ROW('Water Data'!F168)),NA())</f>
        <v>#N/A</v>
      </c>
      <c r="L174" s="91" t="e">
        <f ca="true">+IF(AND(ISNUMBER(OFFSET('Water Data'!$F$9,0,10*ROW('Water Data'!F168))),'Data Summary'!CA174="Yes"),OFFSET('Water Data'!$F$9,0,10*ROW('Water Data'!F168)),NA())</f>
        <v>#N/A</v>
      </c>
      <c r="M174" s="91" t="e">
        <f ca="true">+IF(AND(ISNUMBER(OFFSET('Water Data'!$G$4,0,10*ROW('Water Data'!G168))),'Data Summary'!CB174="Yes"),100-OFFSET('Water Data'!$G$4,0,10*ROW('Water Data'!G168)),NA())</f>
        <v>#N/A</v>
      </c>
      <c r="N174" s="91" t="e">
        <f ca="true">+IF(AND(ISNUMBER(OFFSET('Water Data'!$G$6,0,10*ROW('Water Data'!G168))),'Data Summary'!CC174="Yes"),OFFSET('Water Data'!$G$6,0,10*ROW('Water Data'!G168)),NA())</f>
        <v>#N/A</v>
      </c>
      <c r="O174" s="91" t="e">
        <f ca="true">+IF(AND(ISNUMBER(OFFSET('Water Data'!$G$9,0,10*ROW('Water Data'!G168))),'Data Summary'!CD174="Yes"),OFFSET('Water Data'!$G$9,0,10*ROW('Water Data'!G168)),NA())</f>
        <v>#N/A</v>
      </c>
      <c r="P174" s="91" t="e">
        <f ca="true">+IF(AND(ISNUMBER(OFFSET('Water Data'!$H$4,0,10*ROW('Water Data'!H168))),'Data Summary'!CE174="Yes"),100-OFFSET('Water Data'!$H$4,0,10*ROW('Water Data'!H168)),NA())</f>
        <v>#N/A</v>
      </c>
      <c r="Q174" s="91" t="e">
        <f ca="true">+IF(AND(ISNUMBER(OFFSET('Water Data'!$H$6,0,10*ROW('Water Data'!H168))),'Data Summary'!CF174="Yes"),OFFSET('Water Data'!$H$6,0,10*ROW('Water Data'!H168)),NA())</f>
        <v>#N/A</v>
      </c>
      <c r="R174" s="91" t="e">
        <f ca="true">+IF(AND(ISNUMBER(OFFSET('Water Data'!$H$9,0,10*ROW('Water Data'!H168))),'Data Summary'!CG174="Yes"),OFFSET('Water Data'!$H$9,0,10*ROW('Water Data'!H168)),NA())</f>
        <v>#N/A</v>
      </c>
      <c r="S174" s="91" t="e">
        <f ca="true">+IF(AND(ISNUMBER(OFFSET('Water Data'!$I$4,0,10*ROW('Water Data'!I168))),'Data Summary'!CH174="Yes"),100-OFFSET('Water Data'!$I$4,0,10*ROW('Water Data'!I168)),NA())</f>
        <v>#N/A</v>
      </c>
      <c r="T174" s="91" t="e">
        <f ca="true">+IF(AND(ISNUMBER(OFFSET('Water Data'!$I$6,0,10*ROW('Water Data'!I168))),'Data Summary'!CI174="Yes"),OFFSET('Water Data'!$I$6,0,10*ROW('Water Data'!I168)),NA())</f>
        <v>#N/A</v>
      </c>
      <c r="U174" s="91" t="e">
        <f ca="true">+IF(AND(ISNUMBER(OFFSET('Water Data'!$I$9,0,10*ROW('Water Data'!I168))),'Data Summary'!CJ174="Yes"),OFFSET('Water Data'!$I$9,0,10*ROW('Water Data'!I168)),NA())</f>
        <v>#N/A</v>
      </c>
      <c r="V174" s="92" t="e">
        <f ca="true">+IF(AND(ISNUMBER(OFFSET('Sanitation Data'!$D$4,0,10*ROW('Sanitation Data'!D168))),'Data Summary'!CK174="Yes"),100-OFFSET('Sanitation Data'!$D$4,0,10*ROW('Sanitation Data'!D168)),NA())</f>
        <v>#N/A</v>
      </c>
      <c r="W174" s="92" t="e">
        <f ca="true">+IF(AND(ISNUMBER(OFFSET('Sanitation Data'!$D$6,0,10*ROW('Sanitation Data'!D168))),'Data Summary'!CL174="Yes"),OFFSET('Sanitation Data'!$D$6,0,10*ROW('Sanitation Data'!D168)),NA())</f>
        <v>#N/A</v>
      </c>
      <c r="X174" s="92" t="e">
        <f ca="true">+IF(AND(ISNUMBER(OFFSET('Sanitation Data'!$D$10,0,10*ROW('Sanitation Data'!D168))),'Data Summary'!CM174="Yes"),OFFSET('Sanitation Data'!$D$10,0,10*ROW('Sanitation Data'!D168)),NA())</f>
        <v>#N/A</v>
      </c>
      <c r="Y174" s="92" t="e">
        <f ca="true">+IF(AND(ISNUMBER(OFFSET('Sanitation Data'!$D$11,0,10*ROW('Sanitation Data'!D168))),'Data Summary'!CN174="Yes"),OFFSET('Sanitation Data'!$D$11,0,10*ROW('Sanitation Data'!D168)),NA())</f>
        <v>#N/A</v>
      </c>
      <c r="Z174" s="92" t="e">
        <f ca="true">+IF(AND(ISNUMBER(OFFSET('Sanitation Data'!$D$12,0,10*ROW('Sanitation Data'!D168))),'Data Summary'!CO174="Yes"),OFFSET('Sanitation Data'!$D$12,0,10*ROW('Sanitation Data'!D168)),NA())</f>
        <v>#N/A</v>
      </c>
      <c r="AA174" s="92" t="e">
        <f ca="true">+IF(AND(ISNUMBER(OFFSET('Sanitation Data'!$E$4,0,10*ROW('Sanitation Data'!E168))),'Data Summary'!CP174="Yes"),100-OFFSET('Sanitation Data'!$E$4,0,10*ROW('Sanitation Data'!E168)),NA())</f>
        <v>#N/A</v>
      </c>
      <c r="AB174" s="92" t="e">
        <f ca="true">+IF(AND(ISNUMBER(OFFSET('Sanitation Data'!$E$6,0,10*ROW('Sanitation Data'!E168))),'Data Summary'!CQ174="Yes"),OFFSET('Sanitation Data'!$E$6,0,10*ROW('Sanitation Data'!E168)),NA())</f>
        <v>#N/A</v>
      </c>
      <c r="AC174" s="92" t="e">
        <f ca="true">+IF(AND(ISNUMBER(OFFSET('Sanitation Data'!$E$10,0,10*ROW('Sanitation Data'!E168))),'Data Summary'!CR174="Yes"),OFFSET('Sanitation Data'!$E$10,0,10*ROW('Sanitation Data'!E168)),NA())</f>
        <v>#N/A</v>
      </c>
      <c r="AD174" s="92" t="e">
        <f ca="true">+IF(AND(ISNUMBER(OFFSET('Sanitation Data'!$E$11,0,10*ROW('Sanitation Data'!E168))),'Data Summary'!CS174="Yes"),OFFSET('Sanitation Data'!$E$11,0,10*ROW('Sanitation Data'!E168)),NA())</f>
        <v>#N/A</v>
      </c>
      <c r="AE174" s="92" t="e">
        <f ca="true">+IF(AND(ISNUMBER(OFFSET('Sanitation Data'!$E$12,0,10*ROW('Sanitation Data'!E168))),'Data Summary'!CT174="Yes"),OFFSET('Sanitation Data'!$E$12,0,10*ROW('Sanitation Data'!E168)),NA())</f>
        <v>#N/A</v>
      </c>
      <c r="AF174" s="92" t="e">
        <f ca="true">+IF(AND(ISNUMBER(OFFSET('Sanitation Data'!$F$4,0,10*ROW('Sanitation Data'!F168))),'Data Summary'!CU174="Yes"),100-OFFSET('Sanitation Data'!$F$4,0,10*ROW('Sanitation Data'!F168)),NA())</f>
        <v>#N/A</v>
      </c>
      <c r="AG174" s="92" t="e">
        <f ca="true">+IF(AND(ISNUMBER(OFFSET('Sanitation Data'!$F$6,0,10*ROW('Sanitation Data'!F168))),'Data Summary'!CV174="Yes"),OFFSET('Sanitation Data'!$F$6,0,10*ROW('Sanitation Data'!F168)),NA())</f>
        <v>#N/A</v>
      </c>
      <c r="AH174" s="92" t="e">
        <f ca="true">+IF(AND(ISNUMBER(OFFSET('Sanitation Data'!$F$10,0,10*ROW('Sanitation Data'!F168))),'Data Summary'!CW174="Yes"),OFFSET('Sanitation Data'!$F$10,0,10*ROW('Sanitation Data'!F168)),NA())</f>
        <v>#N/A</v>
      </c>
      <c r="AI174" s="92" t="e">
        <f ca="true">+IF(AND(ISNUMBER(OFFSET('Sanitation Data'!$F$11,0,10*ROW('Sanitation Data'!F168))),'Data Summary'!CX174="Yes"),OFFSET('Sanitation Data'!$F$11,0,10*ROW('Sanitation Data'!F168)),NA())</f>
        <v>#N/A</v>
      </c>
      <c r="AJ174" s="92" t="e">
        <f ca="true">+IF(AND(ISNUMBER(OFFSET('Sanitation Data'!$F$12,0,10*ROW('Sanitation Data'!F168))),'Data Summary'!CY174="Yes"),OFFSET('Sanitation Data'!$F$12,0,10*ROW('Sanitation Data'!F168)),NA())</f>
        <v>#N/A</v>
      </c>
      <c r="AK174" s="92" t="e">
        <f ca="true">+IF(AND(ISNUMBER(OFFSET('Sanitation Data'!$G$4,0,10*ROW('Sanitation Data'!G168))),'Data Summary'!CZ174="Yes"),100-OFFSET('Sanitation Data'!$G$4,0,10*ROW('Sanitation Data'!G168)),NA())</f>
        <v>#N/A</v>
      </c>
      <c r="AL174" s="92" t="e">
        <f ca="true">+IF(AND(ISNUMBER(OFFSET('Sanitation Data'!$G$6,0,10*ROW('Sanitation Data'!G168))),'Data Summary'!DA174="Yes"),OFFSET('Sanitation Data'!$G$6,0,10*ROW('Sanitation Data'!G168)),NA())</f>
        <v>#N/A</v>
      </c>
      <c r="AM174" s="92" t="e">
        <f ca="true">+IF(AND(ISNUMBER(OFFSET('Sanitation Data'!$G$10,0,10*ROW('Sanitation Data'!G168))),'Data Summary'!DB174="Yes"),OFFSET('Sanitation Data'!$G$10,0,10*ROW('Sanitation Data'!G168)),NA())</f>
        <v>#N/A</v>
      </c>
      <c r="AN174" s="92" t="e">
        <f ca="true">+IF(AND(ISNUMBER(OFFSET('Sanitation Data'!$G$11,0,10*ROW('Sanitation Data'!G168))),'Data Summary'!DC174="Yes"),OFFSET('Sanitation Data'!$G$11,0,10*ROW('Sanitation Data'!G168)),NA())</f>
        <v>#N/A</v>
      </c>
      <c r="AO174" s="92" t="e">
        <f ca="true">+IF(AND(ISNUMBER(OFFSET('Sanitation Data'!$G$12,0,10*ROW('Sanitation Data'!G168))),'Data Summary'!DD174="Yes"),OFFSET('Sanitation Data'!$G$12,0,10*ROW('Sanitation Data'!G168)),NA())</f>
        <v>#N/A</v>
      </c>
      <c r="AP174" s="92" t="e">
        <f ca="true">+IF(AND(ISNUMBER(OFFSET('Sanitation Data'!$H$4,0,10*ROW('Sanitation Data'!H168))),'Data Summary'!DE174="Yes"),100-OFFSET('Sanitation Data'!$H$4,0,10*ROW('Sanitation Data'!H168)),NA())</f>
        <v>#N/A</v>
      </c>
      <c r="AQ174" s="92" t="e">
        <f ca="true">+IF(AND(ISNUMBER(OFFSET('Sanitation Data'!$H$6,0,10*ROW('Sanitation Data'!H168))),'Data Summary'!DF174="Yes"),OFFSET('Sanitation Data'!$H$6,0,10*ROW('Sanitation Data'!H168)),NA())</f>
        <v>#N/A</v>
      </c>
      <c r="AR174" s="92" t="e">
        <f ca="true">+IF(AND(ISNUMBER(OFFSET('Sanitation Data'!$H$10,0,10*ROW('Sanitation Data'!H168))),'Data Summary'!DG174="Yes"),OFFSET('Sanitation Data'!$H$10,0,10*ROW('Sanitation Data'!H168)),NA())</f>
        <v>#N/A</v>
      </c>
      <c r="AS174" s="92" t="e">
        <f ca="true">+IF(AND(ISNUMBER(OFFSET('Sanitation Data'!$H$11,0,10*ROW('Sanitation Data'!H168))),'Data Summary'!DH174="Yes"),OFFSET('Sanitation Data'!$H$11,0,10*ROW('Sanitation Data'!H168)),NA())</f>
        <v>#N/A</v>
      </c>
      <c r="AT174" s="92" t="e">
        <f ca="true">+IF(AND(ISNUMBER(OFFSET('Sanitation Data'!$H$12,0,10*ROW('Sanitation Data'!H168))),'Data Summary'!DI174="Yes"),OFFSET('Sanitation Data'!$H$12,0,10*ROW('Sanitation Data'!H168)),NA())</f>
        <v>#N/A</v>
      </c>
      <c r="AU174" s="92" t="e">
        <f ca="true">+IF(AND(ISNUMBER(OFFSET('Sanitation Data'!$I$4,0,10*ROW('Sanitation Data'!I168))),'Data Summary'!DJ174="Yes"),100-OFFSET('Sanitation Data'!$I$4,0,10*ROW('Sanitation Data'!I168)),NA())</f>
        <v>#N/A</v>
      </c>
      <c r="AV174" s="92" t="e">
        <f ca="true">+IF(AND(ISNUMBER(OFFSET('Sanitation Data'!$I$6,0,10*ROW('Sanitation Data'!I168))),'Data Summary'!DK174="Yes"),OFFSET('Sanitation Data'!$I$6,0,10*ROW('Sanitation Data'!I168)),NA())</f>
        <v>#N/A</v>
      </c>
      <c r="AW174" s="92" t="e">
        <f ca="true">+IF(AND(ISNUMBER(OFFSET('Sanitation Data'!$I$10,0,10*ROW('Sanitation Data'!I168))),'Data Summary'!DL174="Yes"),OFFSET('Sanitation Data'!$I$10,0,10*ROW('Sanitation Data'!I168)),NA())</f>
        <v>#N/A</v>
      </c>
      <c r="AX174" s="92" t="e">
        <f ca="true">+IF(AND(ISNUMBER(OFFSET('Sanitation Data'!$I$11,0,10*ROW('Sanitation Data'!I168))),'Data Summary'!DM174="Yes"),OFFSET('Sanitation Data'!$I$11,0,10*ROW('Sanitation Data'!I168)),NA())</f>
        <v>#N/A</v>
      </c>
      <c r="AY174" s="92" t="e">
        <f ca="true">+IF(AND(ISNUMBER(OFFSET('Sanitation Data'!$I$12,0,10*ROW('Sanitation Data'!I168))),'Data Summary'!DN174="Yes"),OFFSET('Sanitation Data'!$I$12,0,10*ROW('Sanitation Data'!I168)),NA())</f>
        <v>#N/A</v>
      </c>
      <c r="AZ174" s="93" t="e">
        <f ca="true">+IF(AND(ISNUMBER(OFFSET('Hygiene Data'!$D$5,0,10*ROW('Hygiene Data'!D168))),'Data Summary'!DO174="Yes"),OFFSET('Hygiene Data'!$D$5,0,10*ROW('Hygiene Data'!D168)),NA())</f>
        <v>#N/A</v>
      </c>
      <c r="BA174" s="93" t="e">
        <f ca="true">+IF(AND(ISNUMBER(OFFSET('Hygiene Data'!$D$7,0,10*ROW('Hygiene Data'!D168))),'Data Summary'!DP174="Yes"),OFFSET('Hygiene Data'!$D$7,0,10*ROW('Hygiene Data'!D168)),NA())</f>
        <v>#N/A</v>
      </c>
      <c r="BB174" s="93" t="e">
        <f ca="true">+IF(AND(ISNUMBER(OFFSET('Hygiene Data'!$D$9,0,10*ROW('Hygiene Data'!D168))),'Data Summary'!DQ174="Yes"),OFFSET('Hygiene Data'!$D$9,0,10*ROW('Hygiene Data'!D168)),NA())</f>
        <v>#N/A</v>
      </c>
      <c r="BC174" s="93" t="e">
        <f ca="true">+IF(AND(ISNUMBER(OFFSET('Hygiene Data'!$E$5,0,10*ROW('Hygiene Data'!E168))),'Data Summary'!DR174="Yes"),OFFSET('Hygiene Data'!$E$5,0,10*ROW('Hygiene Data'!E168)),NA())</f>
        <v>#N/A</v>
      </c>
      <c r="BD174" s="93" t="e">
        <f ca="true">+IF(AND(ISNUMBER(OFFSET('Hygiene Data'!$E$7,0,10*ROW('Hygiene Data'!E168))),'Data Summary'!DS174="Yes"),OFFSET('Hygiene Data'!$E$7,0,10*ROW('Hygiene Data'!E168)),NA())</f>
        <v>#N/A</v>
      </c>
      <c r="BE174" s="93" t="e">
        <f ca="true">+IF(AND(ISNUMBER(OFFSET('Hygiene Data'!$E$9,0,10*ROW('Hygiene Data'!E168))),'Data Summary'!DT174="Yes"),OFFSET('Hygiene Data'!$E$9,0,10*ROW('Hygiene Data'!E168)),NA())</f>
        <v>#N/A</v>
      </c>
      <c r="BF174" s="93" t="e">
        <f ca="true">+IF(AND(ISNUMBER(OFFSET('Hygiene Data'!$F$5,0,10*ROW('Hygiene Data'!F168))),'Data Summary'!DU174="Yes"),OFFSET('Hygiene Data'!$F$5,0,10*ROW('Hygiene Data'!F168)),NA())</f>
        <v>#N/A</v>
      </c>
      <c r="BG174" s="93" t="e">
        <f ca="true">+IF(AND(ISNUMBER(OFFSET('Hygiene Data'!$F$7,0,10*ROW('Hygiene Data'!F168))),'Data Summary'!DV174="Yes"),OFFSET('Hygiene Data'!$F$7,0,10*ROW('Hygiene Data'!F168)),NA())</f>
        <v>#N/A</v>
      </c>
      <c r="BH174" s="93" t="e">
        <f ca="true">+IF(AND(ISNUMBER(OFFSET('Hygiene Data'!$F$9,0,10*ROW('Hygiene Data'!F168))),'Data Summary'!DW174="Yes"),OFFSET('Hygiene Data'!$F$9,0,10*ROW('Hygiene Data'!F168)),NA())</f>
        <v>#N/A</v>
      </c>
      <c r="BI174" s="93" t="e">
        <f ca="true">+IF(AND(ISNUMBER(OFFSET('Hygiene Data'!$G$5,0,10*ROW('Hygiene Data'!G168))),'Data Summary'!DX174="Yes"),OFFSET('Hygiene Data'!$G$5,0,10*ROW('Hygiene Data'!G168)),NA())</f>
        <v>#N/A</v>
      </c>
      <c r="BJ174" s="93" t="e">
        <f ca="true">+IF(AND(ISNUMBER(OFFSET('Hygiene Data'!$G$7,0,10*ROW('Hygiene Data'!G168))),'Data Summary'!DY174="Yes"),OFFSET('Hygiene Data'!$G$7,0,10*ROW('Hygiene Data'!G168)),NA())</f>
        <v>#N/A</v>
      </c>
      <c r="BK174" s="93" t="e">
        <f ca="true">+IF(AND(ISNUMBER(OFFSET('Hygiene Data'!$G$9,0,10*ROW('Hygiene Data'!G168))),'Data Summary'!DZ174="Yes"),OFFSET('Hygiene Data'!$G$9,0,10*ROW('Hygiene Data'!G168)),NA())</f>
        <v>#N/A</v>
      </c>
      <c r="BL174" s="93" t="e">
        <f ca="true">+IF(AND(ISNUMBER(OFFSET('Hygiene Data'!$H$5,0,10*ROW('Hygiene Data'!H168))),'Data Summary'!EA174="Yes"),OFFSET('Hygiene Data'!$H$5,0,10*ROW('Hygiene Data'!H168)),NA())</f>
        <v>#N/A</v>
      </c>
      <c r="BM174" s="93" t="e">
        <f ca="true">+IF(AND(ISNUMBER(OFFSET('Hygiene Data'!$H$7,0,10*ROW('Hygiene Data'!H168))),'Data Summary'!EB174="Yes"),OFFSET('Hygiene Data'!$H$7,0,10*ROW('Hygiene Data'!H168)),NA())</f>
        <v>#N/A</v>
      </c>
      <c r="BN174" s="93" t="e">
        <f ca="true">+IF(AND(ISNUMBER(OFFSET('Hygiene Data'!$H$9,0,10*ROW('Hygiene Data'!H168))),'Data Summary'!EC174="Yes"),OFFSET('Hygiene Data'!$H$9,0,10*ROW('Hygiene Data'!H168)),NA())</f>
        <v>#N/A</v>
      </c>
      <c r="BO174" s="93" t="e">
        <f ca="true">+IF(AND(ISNUMBER(OFFSET('Hygiene Data'!$I$5,0,10*ROW('Hygiene Data'!I168))),'Data Summary'!ED174="Yes"),OFFSET('Hygiene Data'!$I$5,0,10*ROW('Hygiene Data'!I168)),NA())</f>
        <v>#N/A</v>
      </c>
      <c r="BP174" s="93" t="e">
        <f ca="true">+IF(AND(ISNUMBER(OFFSET('Hygiene Data'!$I$7,0,10*ROW('Hygiene Data'!I168))),'Data Summary'!EE174="Yes"),OFFSET('Hygiene Data'!$I$7,0,10*ROW('Hygiene Data'!I168)),NA())</f>
        <v>#N/A</v>
      </c>
      <c r="BQ174" s="93" t="e">
        <f ca="true">+IF(AND(ISNUMBER(OFFSET('Hygiene Data'!$I$9,0,10*ROW('Hygiene Data'!I168))),'Data Summary'!EF174="Yes"),OFFSET('Hygiene Data'!$I$9,0,10*ROW('Hygiene Data'!I168)),NA())</f>
        <v>#N/A</v>
      </c>
    </row>
    <row xmlns:x14ac="http://schemas.microsoft.com/office/spreadsheetml/2009/9/ac" r="175" x14ac:dyDescent="0.2">
      <c r="A175" s="329" t="e">
        <f ca="true">+RIGHT('Data Summary'!A175,LEN('Data Summary'!A175)-9)</f>
        <v>#VALUE!</v>
      </c>
      <c r="B175" s="35" t="str">
        <f ca="true">+IF(ISTEXT('Data Summary'!B175),'Data Summary'!B175,"")</f>
        <v/>
      </c>
      <c r="C175" s="328" t="e">
        <f ca="true">+VALUE('Data Summary'!C175)</f>
        <v>#VALUE!</v>
      </c>
      <c r="D175" s="91" t="e">
        <f ca="true">+IF(AND(ISNUMBER(OFFSET('Water Data'!$D$4,0,10*ROW('Water Data'!D169))),'Data Summary'!BS175="Yes"),100-OFFSET('Water Data'!$D$4,0,10*ROW('Water Data'!D169)),NA())</f>
        <v>#N/A</v>
      </c>
      <c r="E175" s="91" t="e">
        <f ca="true">+IF(AND(ISNUMBER(OFFSET('Water Data'!$D$6,0,10*ROW('Water Data'!D169))),'Data Summary'!BT175="Yes"),OFFSET('Water Data'!$D$6,0,10*ROW('Water Data'!D169)),NA())</f>
        <v>#N/A</v>
      </c>
      <c r="F175" s="91" t="e">
        <f ca="true">+IF(AND(ISNUMBER(OFFSET('Water Data'!$D$9,0,10*ROW('Water Data'!D169))),'Data Summary'!BU175="Yes"),OFFSET('Water Data'!$D$9,0,10*ROW('Water Data'!D169)),NA())</f>
        <v>#N/A</v>
      </c>
      <c r="G175" s="91" t="e">
        <f ca="true">+IF(AND(ISNUMBER(OFFSET('Water Data'!$E$4,0,10*ROW('Water Data'!E169))),'Data Summary'!BV175="Yes"),100-OFFSET('Water Data'!$E$4,0,10*ROW('Water Data'!E169)),NA())</f>
        <v>#N/A</v>
      </c>
      <c r="H175" s="91" t="e">
        <f ca="true">+IF(AND(ISNUMBER(OFFSET('Water Data'!$E$6,0,10*ROW('Water Data'!E169))),'Data Summary'!BW175="Yes"),OFFSET('Water Data'!$E$6,0,10*ROW('Water Data'!E169)),NA())</f>
        <v>#N/A</v>
      </c>
      <c r="I175" s="91" t="e">
        <f ca="true">+IF(AND(ISNUMBER(OFFSET('Water Data'!$E$9,0,10*ROW('Water Data'!E169))),'Data Summary'!BX175="Yes"),OFFSET('Water Data'!$E$9,0,10*ROW('Water Data'!E169)),NA())</f>
        <v>#N/A</v>
      </c>
      <c r="J175" s="91" t="e">
        <f ca="true">+IF(AND(ISNUMBER(OFFSET('Water Data'!$F$4,0,10*ROW('Water Data'!F169))),'Data Summary'!BY175="Yes"),100-OFFSET('Water Data'!$F$4,0,10*ROW('Water Data'!F169)),NA())</f>
        <v>#N/A</v>
      </c>
      <c r="K175" s="91" t="e">
        <f ca="true">+IF(AND(ISNUMBER(OFFSET('Water Data'!$F$6,0,10*ROW('Water Data'!F169))),'Data Summary'!BZ175="Yes"),OFFSET('Water Data'!$F$6,0,10*ROW('Water Data'!F169)),NA())</f>
        <v>#N/A</v>
      </c>
      <c r="L175" s="91" t="e">
        <f ca="true">+IF(AND(ISNUMBER(OFFSET('Water Data'!$F$9,0,10*ROW('Water Data'!F169))),'Data Summary'!CA175="Yes"),OFFSET('Water Data'!$F$9,0,10*ROW('Water Data'!F169)),NA())</f>
        <v>#N/A</v>
      </c>
      <c r="M175" s="91" t="e">
        <f ca="true">+IF(AND(ISNUMBER(OFFSET('Water Data'!$G$4,0,10*ROW('Water Data'!G169))),'Data Summary'!CB175="Yes"),100-OFFSET('Water Data'!$G$4,0,10*ROW('Water Data'!G169)),NA())</f>
        <v>#N/A</v>
      </c>
      <c r="N175" s="91" t="e">
        <f ca="true">+IF(AND(ISNUMBER(OFFSET('Water Data'!$G$6,0,10*ROW('Water Data'!G169))),'Data Summary'!CC175="Yes"),OFFSET('Water Data'!$G$6,0,10*ROW('Water Data'!G169)),NA())</f>
        <v>#N/A</v>
      </c>
      <c r="O175" s="91" t="e">
        <f ca="true">+IF(AND(ISNUMBER(OFFSET('Water Data'!$G$9,0,10*ROW('Water Data'!G169))),'Data Summary'!CD175="Yes"),OFFSET('Water Data'!$G$9,0,10*ROW('Water Data'!G169)),NA())</f>
        <v>#N/A</v>
      </c>
      <c r="P175" s="91" t="e">
        <f ca="true">+IF(AND(ISNUMBER(OFFSET('Water Data'!$H$4,0,10*ROW('Water Data'!H169))),'Data Summary'!CE175="Yes"),100-OFFSET('Water Data'!$H$4,0,10*ROW('Water Data'!H169)),NA())</f>
        <v>#N/A</v>
      </c>
      <c r="Q175" s="91" t="e">
        <f ca="true">+IF(AND(ISNUMBER(OFFSET('Water Data'!$H$6,0,10*ROW('Water Data'!H169))),'Data Summary'!CF175="Yes"),OFFSET('Water Data'!$H$6,0,10*ROW('Water Data'!H169)),NA())</f>
        <v>#N/A</v>
      </c>
      <c r="R175" s="91" t="e">
        <f ca="true">+IF(AND(ISNUMBER(OFFSET('Water Data'!$H$9,0,10*ROW('Water Data'!H169))),'Data Summary'!CG175="Yes"),OFFSET('Water Data'!$H$9,0,10*ROW('Water Data'!H169)),NA())</f>
        <v>#N/A</v>
      </c>
      <c r="S175" s="91" t="e">
        <f ca="true">+IF(AND(ISNUMBER(OFFSET('Water Data'!$I$4,0,10*ROW('Water Data'!I169))),'Data Summary'!CH175="Yes"),100-OFFSET('Water Data'!$I$4,0,10*ROW('Water Data'!I169)),NA())</f>
        <v>#N/A</v>
      </c>
      <c r="T175" s="91" t="e">
        <f ca="true">+IF(AND(ISNUMBER(OFFSET('Water Data'!$I$6,0,10*ROW('Water Data'!I169))),'Data Summary'!CI175="Yes"),OFFSET('Water Data'!$I$6,0,10*ROW('Water Data'!I169)),NA())</f>
        <v>#N/A</v>
      </c>
      <c r="U175" s="91" t="e">
        <f ca="true">+IF(AND(ISNUMBER(OFFSET('Water Data'!$I$9,0,10*ROW('Water Data'!I169))),'Data Summary'!CJ175="Yes"),OFFSET('Water Data'!$I$9,0,10*ROW('Water Data'!I169)),NA())</f>
        <v>#N/A</v>
      </c>
      <c r="V175" s="92" t="e">
        <f ca="true">+IF(AND(ISNUMBER(OFFSET('Sanitation Data'!$D$4,0,10*ROW('Sanitation Data'!D169))),'Data Summary'!CK175="Yes"),100-OFFSET('Sanitation Data'!$D$4,0,10*ROW('Sanitation Data'!D169)),NA())</f>
        <v>#N/A</v>
      </c>
      <c r="W175" s="92" t="e">
        <f ca="true">+IF(AND(ISNUMBER(OFFSET('Sanitation Data'!$D$6,0,10*ROW('Sanitation Data'!D169))),'Data Summary'!CL175="Yes"),OFFSET('Sanitation Data'!$D$6,0,10*ROW('Sanitation Data'!D169)),NA())</f>
        <v>#N/A</v>
      </c>
      <c r="X175" s="92" t="e">
        <f ca="true">+IF(AND(ISNUMBER(OFFSET('Sanitation Data'!$D$10,0,10*ROW('Sanitation Data'!D169))),'Data Summary'!CM175="Yes"),OFFSET('Sanitation Data'!$D$10,0,10*ROW('Sanitation Data'!D169)),NA())</f>
        <v>#N/A</v>
      </c>
      <c r="Y175" s="92" t="e">
        <f ca="true">+IF(AND(ISNUMBER(OFFSET('Sanitation Data'!$D$11,0,10*ROW('Sanitation Data'!D169))),'Data Summary'!CN175="Yes"),OFFSET('Sanitation Data'!$D$11,0,10*ROW('Sanitation Data'!D169)),NA())</f>
        <v>#N/A</v>
      </c>
      <c r="Z175" s="92" t="e">
        <f ca="true">+IF(AND(ISNUMBER(OFFSET('Sanitation Data'!$D$12,0,10*ROW('Sanitation Data'!D169))),'Data Summary'!CO175="Yes"),OFFSET('Sanitation Data'!$D$12,0,10*ROW('Sanitation Data'!D169)),NA())</f>
        <v>#N/A</v>
      </c>
      <c r="AA175" s="92" t="e">
        <f ca="true">+IF(AND(ISNUMBER(OFFSET('Sanitation Data'!$E$4,0,10*ROW('Sanitation Data'!E169))),'Data Summary'!CP175="Yes"),100-OFFSET('Sanitation Data'!$E$4,0,10*ROW('Sanitation Data'!E169)),NA())</f>
        <v>#N/A</v>
      </c>
      <c r="AB175" s="92" t="e">
        <f ca="true">+IF(AND(ISNUMBER(OFFSET('Sanitation Data'!$E$6,0,10*ROW('Sanitation Data'!E169))),'Data Summary'!CQ175="Yes"),OFFSET('Sanitation Data'!$E$6,0,10*ROW('Sanitation Data'!E169)),NA())</f>
        <v>#N/A</v>
      </c>
      <c r="AC175" s="92" t="e">
        <f ca="true">+IF(AND(ISNUMBER(OFFSET('Sanitation Data'!$E$10,0,10*ROW('Sanitation Data'!E169))),'Data Summary'!CR175="Yes"),OFFSET('Sanitation Data'!$E$10,0,10*ROW('Sanitation Data'!E169)),NA())</f>
        <v>#N/A</v>
      </c>
      <c r="AD175" s="92" t="e">
        <f ca="true">+IF(AND(ISNUMBER(OFFSET('Sanitation Data'!$E$11,0,10*ROW('Sanitation Data'!E169))),'Data Summary'!CS175="Yes"),OFFSET('Sanitation Data'!$E$11,0,10*ROW('Sanitation Data'!E169)),NA())</f>
        <v>#N/A</v>
      </c>
      <c r="AE175" s="92" t="e">
        <f ca="true">+IF(AND(ISNUMBER(OFFSET('Sanitation Data'!$E$12,0,10*ROW('Sanitation Data'!E169))),'Data Summary'!CT175="Yes"),OFFSET('Sanitation Data'!$E$12,0,10*ROW('Sanitation Data'!E169)),NA())</f>
        <v>#N/A</v>
      </c>
      <c r="AF175" s="92" t="e">
        <f ca="true">+IF(AND(ISNUMBER(OFFSET('Sanitation Data'!$F$4,0,10*ROW('Sanitation Data'!F169))),'Data Summary'!CU175="Yes"),100-OFFSET('Sanitation Data'!$F$4,0,10*ROW('Sanitation Data'!F169)),NA())</f>
        <v>#N/A</v>
      </c>
      <c r="AG175" s="92" t="e">
        <f ca="true">+IF(AND(ISNUMBER(OFFSET('Sanitation Data'!$F$6,0,10*ROW('Sanitation Data'!F169))),'Data Summary'!CV175="Yes"),OFFSET('Sanitation Data'!$F$6,0,10*ROW('Sanitation Data'!F169)),NA())</f>
        <v>#N/A</v>
      </c>
      <c r="AH175" s="92" t="e">
        <f ca="true">+IF(AND(ISNUMBER(OFFSET('Sanitation Data'!$F$10,0,10*ROW('Sanitation Data'!F169))),'Data Summary'!CW175="Yes"),OFFSET('Sanitation Data'!$F$10,0,10*ROW('Sanitation Data'!F169)),NA())</f>
        <v>#N/A</v>
      </c>
      <c r="AI175" s="92" t="e">
        <f ca="true">+IF(AND(ISNUMBER(OFFSET('Sanitation Data'!$F$11,0,10*ROW('Sanitation Data'!F169))),'Data Summary'!CX175="Yes"),OFFSET('Sanitation Data'!$F$11,0,10*ROW('Sanitation Data'!F169)),NA())</f>
        <v>#N/A</v>
      </c>
      <c r="AJ175" s="92" t="e">
        <f ca="true">+IF(AND(ISNUMBER(OFFSET('Sanitation Data'!$F$12,0,10*ROW('Sanitation Data'!F169))),'Data Summary'!CY175="Yes"),OFFSET('Sanitation Data'!$F$12,0,10*ROW('Sanitation Data'!F169)),NA())</f>
        <v>#N/A</v>
      </c>
      <c r="AK175" s="92" t="e">
        <f ca="true">+IF(AND(ISNUMBER(OFFSET('Sanitation Data'!$G$4,0,10*ROW('Sanitation Data'!G169))),'Data Summary'!CZ175="Yes"),100-OFFSET('Sanitation Data'!$G$4,0,10*ROW('Sanitation Data'!G169)),NA())</f>
        <v>#N/A</v>
      </c>
      <c r="AL175" s="92" t="e">
        <f ca="true">+IF(AND(ISNUMBER(OFFSET('Sanitation Data'!$G$6,0,10*ROW('Sanitation Data'!G169))),'Data Summary'!DA175="Yes"),OFFSET('Sanitation Data'!$G$6,0,10*ROW('Sanitation Data'!G169)),NA())</f>
        <v>#N/A</v>
      </c>
      <c r="AM175" s="92" t="e">
        <f ca="true">+IF(AND(ISNUMBER(OFFSET('Sanitation Data'!$G$10,0,10*ROW('Sanitation Data'!G169))),'Data Summary'!DB175="Yes"),OFFSET('Sanitation Data'!$G$10,0,10*ROW('Sanitation Data'!G169)),NA())</f>
        <v>#N/A</v>
      </c>
      <c r="AN175" s="92" t="e">
        <f ca="true">+IF(AND(ISNUMBER(OFFSET('Sanitation Data'!$G$11,0,10*ROW('Sanitation Data'!G169))),'Data Summary'!DC175="Yes"),OFFSET('Sanitation Data'!$G$11,0,10*ROW('Sanitation Data'!G169)),NA())</f>
        <v>#N/A</v>
      </c>
      <c r="AO175" s="92" t="e">
        <f ca="true">+IF(AND(ISNUMBER(OFFSET('Sanitation Data'!$G$12,0,10*ROW('Sanitation Data'!G169))),'Data Summary'!DD175="Yes"),OFFSET('Sanitation Data'!$G$12,0,10*ROW('Sanitation Data'!G169)),NA())</f>
        <v>#N/A</v>
      </c>
      <c r="AP175" s="92" t="e">
        <f ca="true">+IF(AND(ISNUMBER(OFFSET('Sanitation Data'!$H$4,0,10*ROW('Sanitation Data'!H169))),'Data Summary'!DE175="Yes"),100-OFFSET('Sanitation Data'!$H$4,0,10*ROW('Sanitation Data'!H169)),NA())</f>
        <v>#N/A</v>
      </c>
      <c r="AQ175" s="92" t="e">
        <f ca="true">+IF(AND(ISNUMBER(OFFSET('Sanitation Data'!$H$6,0,10*ROW('Sanitation Data'!H169))),'Data Summary'!DF175="Yes"),OFFSET('Sanitation Data'!$H$6,0,10*ROW('Sanitation Data'!H169)),NA())</f>
        <v>#N/A</v>
      </c>
      <c r="AR175" s="92" t="e">
        <f ca="true">+IF(AND(ISNUMBER(OFFSET('Sanitation Data'!$H$10,0,10*ROW('Sanitation Data'!H169))),'Data Summary'!DG175="Yes"),OFFSET('Sanitation Data'!$H$10,0,10*ROW('Sanitation Data'!H169)),NA())</f>
        <v>#N/A</v>
      </c>
      <c r="AS175" s="92" t="e">
        <f ca="true">+IF(AND(ISNUMBER(OFFSET('Sanitation Data'!$H$11,0,10*ROW('Sanitation Data'!H169))),'Data Summary'!DH175="Yes"),OFFSET('Sanitation Data'!$H$11,0,10*ROW('Sanitation Data'!H169)),NA())</f>
        <v>#N/A</v>
      </c>
      <c r="AT175" s="92" t="e">
        <f ca="true">+IF(AND(ISNUMBER(OFFSET('Sanitation Data'!$H$12,0,10*ROW('Sanitation Data'!H169))),'Data Summary'!DI175="Yes"),OFFSET('Sanitation Data'!$H$12,0,10*ROW('Sanitation Data'!H169)),NA())</f>
        <v>#N/A</v>
      </c>
      <c r="AU175" s="92" t="e">
        <f ca="true">+IF(AND(ISNUMBER(OFFSET('Sanitation Data'!$I$4,0,10*ROW('Sanitation Data'!I169))),'Data Summary'!DJ175="Yes"),100-OFFSET('Sanitation Data'!$I$4,0,10*ROW('Sanitation Data'!I169)),NA())</f>
        <v>#N/A</v>
      </c>
      <c r="AV175" s="92" t="e">
        <f ca="true">+IF(AND(ISNUMBER(OFFSET('Sanitation Data'!$I$6,0,10*ROW('Sanitation Data'!I169))),'Data Summary'!DK175="Yes"),OFFSET('Sanitation Data'!$I$6,0,10*ROW('Sanitation Data'!I169)),NA())</f>
        <v>#N/A</v>
      </c>
      <c r="AW175" s="92" t="e">
        <f ca="true">+IF(AND(ISNUMBER(OFFSET('Sanitation Data'!$I$10,0,10*ROW('Sanitation Data'!I169))),'Data Summary'!DL175="Yes"),OFFSET('Sanitation Data'!$I$10,0,10*ROW('Sanitation Data'!I169)),NA())</f>
        <v>#N/A</v>
      </c>
      <c r="AX175" s="92" t="e">
        <f ca="true">+IF(AND(ISNUMBER(OFFSET('Sanitation Data'!$I$11,0,10*ROW('Sanitation Data'!I169))),'Data Summary'!DM175="Yes"),OFFSET('Sanitation Data'!$I$11,0,10*ROW('Sanitation Data'!I169)),NA())</f>
        <v>#N/A</v>
      </c>
      <c r="AY175" s="92" t="e">
        <f ca="true">+IF(AND(ISNUMBER(OFFSET('Sanitation Data'!$I$12,0,10*ROW('Sanitation Data'!I169))),'Data Summary'!DN175="Yes"),OFFSET('Sanitation Data'!$I$12,0,10*ROW('Sanitation Data'!I169)),NA())</f>
        <v>#N/A</v>
      </c>
      <c r="AZ175" s="93" t="e">
        <f ca="true">+IF(AND(ISNUMBER(OFFSET('Hygiene Data'!$D$5,0,10*ROW('Hygiene Data'!D169))),'Data Summary'!DO175="Yes"),OFFSET('Hygiene Data'!$D$5,0,10*ROW('Hygiene Data'!D169)),NA())</f>
        <v>#N/A</v>
      </c>
      <c r="BA175" s="93" t="e">
        <f ca="true">+IF(AND(ISNUMBER(OFFSET('Hygiene Data'!$D$7,0,10*ROW('Hygiene Data'!D169))),'Data Summary'!DP175="Yes"),OFFSET('Hygiene Data'!$D$7,0,10*ROW('Hygiene Data'!D169)),NA())</f>
        <v>#N/A</v>
      </c>
      <c r="BB175" s="93" t="e">
        <f ca="true">+IF(AND(ISNUMBER(OFFSET('Hygiene Data'!$D$9,0,10*ROW('Hygiene Data'!D169))),'Data Summary'!DQ175="Yes"),OFFSET('Hygiene Data'!$D$9,0,10*ROW('Hygiene Data'!D169)),NA())</f>
        <v>#N/A</v>
      </c>
      <c r="BC175" s="93" t="e">
        <f ca="true">+IF(AND(ISNUMBER(OFFSET('Hygiene Data'!$E$5,0,10*ROW('Hygiene Data'!E169))),'Data Summary'!DR175="Yes"),OFFSET('Hygiene Data'!$E$5,0,10*ROW('Hygiene Data'!E169)),NA())</f>
        <v>#N/A</v>
      </c>
      <c r="BD175" s="93" t="e">
        <f ca="true">+IF(AND(ISNUMBER(OFFSET('Hygiene Data'!$E$7,0,10*ROW('Hygiene Data'!E169))),'Data Summary'!DS175="Yes"),OFFSET('Hygiene Data'!$E$7,0,10*ROW('Hygiene Data'!E169)),NA())</f>
        <v>#N/A</v>
      </c>
      <c r="BE175" s="93" t="e">
        <f ca="true">+IF(AND(ISNUMBER(OFFSET('Hygiene Data'!$E$9,0,10*ROW('Hygiene Data'!E169))),'Data Summary'!DT175="Yes"),OFFSET('Hygiene Data'!$E$9,0,10*ROW('Hygiene Data'!E169)),NA())</f>
        <v>#N/A</v>
      </c>
      <c r="BF175" s="93" t="e">
        <f ca="true">+IF(AND(ISNUMBER(OFFSET('Hygiene Data'!$F$5,0,10*ROW('Hygiene Data'!F169))),'Data Summary'!DU175="Yes"),OFFSET('Hygiene Data'!$F$5,0,10*ROW('Hygiene Data'!F169)),NA())</f>
        <v>#N/A</v>
      </c>
      <c r="BG175" s="93" t="e">
        <f ca="true">+IF(AND(ISNUMBER(OFFSET('Hygiene Data'!$F$7,0,10*ROW('Hygiene Data'!F169))),'Data Summary'!DV175="Yes"),OFFSET('Hygiene Data'!$F$7,0,10*ROW('Hygiene Data'!F169)),NA())</f>
        <v>#N/A</v>
      </c>
      <c r="BH175" s="93" t="e">
        <f ca="true">+IF(AND(ISNUMBER(OFFSET('Hygiene Data'!$F$9,0,10*ROW('Hygiene Data'!F169))),'Data Summary'!DW175="Yes"),OFFSET('Hygiene Data'!$F$9,0,10*ROW('Hygiene Data'!F169)),NA())</f>
        <v>#N/A</v>
      </c>
      <c r="BI175" s="93" t="e">
        <f ca="true">+IF(AND(ISNUMBER(OFFSET('Hygiene Data'!$G$5,0,10*ROW('Hygiene Data'!G169))),'Data Summary'!DX175="Yes"),OFFSET('Hygiene Data'!$G$5,0,10*ROW('Hygiene Data'!G169)),NA())</f>
        <v>#N/A</v>
      </c>
      <c r="BJ175" s="93" t="e">
        <f ca="true">+IF(AND(ISNUMBER(OFFSET('Hygiene Data'!$G$7,0,10*ROW('Hygiene Data'!G169))),'Data Summary'!DY175="Yes"),OFFSET('Hygiene Data'!$G$7,0,10*ROW('Hygiene Data'!G169)),NA())</f>
        <v>#N/A</v>
      </c>
      <c r="BK175" s="93" t="e">
        <f ca="true">+IF(AND(ISNUMBER(OFFSET('Hygiene Data'!$G$9,0,10*ROW('Hygiene Data'!G169))),'Data Summary'!DZ175="Yes"),OFFSET('Hygiene Data'!$G$9,0,10*ROW('Hygiene Data'!G169)),NA())</f>
        <v>#N/A</v>
      </c>
      <c r="BL175" s="93" t="e">
        <f ca="true">+IF(AND(ISNUMBER(OFFSET('Hygiene Data'!$H$5,0,10*ROW('Hygiene Data'!H169))),'Data Summary'!EA175="Yes"),OFFSET('Hygiene Data'!$H$5,0,10*ROW('Hygiene Data'!H169)),NA())</f>
        <v>#N/A</v>
      </c>
      <c r="BM175" s="93" t="e">
        <f ca="true">+IF(AND(ISNUMBER(OFFSET('Hygiene Data'!$H$7,0,10*ROW('Hygiene Data'!H169))),'Data Summary'!EB175="Yes"),OFFSET('Hygiene Data'!$H$7,0,10*ROW('Hygiene Data'!H169)),NA())</f>
        <v>#N/A</v>
      </c>
      <c r="BN175" s="93" t="e">
        <f ca="true">+IF(AND(ISNUMBER(OFFSET('Hygiene Data'!$H$9,0,10*ROW('Hygiene Data'!H169))),'Data Summary'!EC175="Yes"),OFFSET('Hygiene Data'!$H$9,0,10*ROW('Hygiene Data'!H169)),NA())</f>
        <v>#N/A</v>
      </c>
      <c r="BO175" s="93" t="e">
        <f ca="true">+IF(AND(ISNUMBER(OFFSET('Hygiene Data'!$I$5,0,10*ROW('Hygiene Data'!I169))),'Data Summary'!ED175="Yes"),OFFSET('Hygiene Data'!$I$5,0,10*ROW('Hygiene Data'!I169)),NA())</f>
        <v>#N/A</v>
      </c>
      <c r="BP175" s="93" t="e">
        <f ca="true">+IF(AND(ISNUMBER(OFFSET('Hygiene Data'!$I$7,0,10*ROW('Hygiene Data'!I169))),'Data Summary'!EE175="Yes"),OFFSET('Hygiene Data'!$I$7,0,10*ROW('Hygiene Data'!I169)),NA())</f>
        <v>#N/A</v>
      </c>
      <c r="BQ175" s="93" t="e">
        <f ca="true">+IF(AND(ISNUMBER(OFFSET('Hygiene Data'!$I$9,0,10*ROW('Hygiene Data'!I169))),'Data Summary'!EF175="Yes"),OFFSET('Hygiene Data'!$I$9,0,10*ROW('Hygiene Data'!I169)),NA())</f>
        <v>#N/A</v>
      </c>
    </row>
    <row xmlns:x14ac="http://schemas.microsoft.com/office/spreadsheetml/2009/9/ac" r="176" x14ac:dyDescent="0.2">
      <c r="A176" s="329" t="e">
        <f ca="true">+RIGHT('Data Summary'!A176,LEN('Data Summary'!A176)-9)</f>
        <v>#VALUE!</v>
      </c>
      <c r="B176" s="35" t="str">
        <f ca="true">+IF(ISTEXT('Data Summary'!B176),'Data Summary'!B176,"")</f>
        <v/>
      </c>
      <c r="C176" s="328" t="e">
        <f ca="true">+VALUE('Data Summary'!C176)</f>
        <v>#VALUE!</v>
      </c>
      <c r="D176" s="91" t="e">
        <f ca="true">+IF(AND(ISNUMBER(OFFSET('Water Data'!$D$4,0,10*ROW('Water Data'!D170))),'Data Summary'!BS176="Yes"),100-OFFSET('Water Data'!$D$4,0,10*ROW('Water Data'!D170)),NA())</f>
        <v>#N/A</v>
      </c>
      <c r="E176" s="91" t="e">
        <f ca="true">+IF(AND(ISNUMBER(OFFSET('Water Data'!$D$6,0,10*ROW('Water Data'!D170))),'Data Summary'!BT176="Yes"),OFFSET('Water Data'!$D$6,0,10*ROW('Water Data'!D170)),NA())</f>
        <v>#N/A</v>
      </c>
      <c r="F176" s="91" t="e">
        <f ca="true">+IF(AND(ISNUMBER(OFFSET('Water Data'!$D$9,0,10*ROW('Water Data'!D170))),'Data Summary'!BU176="Yes"),OFFSET('Water Data'!$D$9,0,10*ROW('Water Data'!D170)),NA())</f>
        <v>#N/A</v>
      </c>
      <c r="G176" s="91" t="e">
        <f ca="true">+IF(AND(ISNUMBER(OFFSET('Water Data'!$E$4,0,10*ROW('Water Data'!E170))),'Data Summary'!BV176="Yes"),100-OFFSET('Water Data'!$E$4,0,10*ROW('Water Data'!E170)),NA())</f>
        <v>#N/A</v>
      </c>
      <c r="H176" s="91" t="e">
        <f ca="true">+IF(AND(ISNUMBER(OFFSET('Water Data'!$E$6,0,10*ROW('Water Data'!E170))),'Data Summary'!BW176="Yes"),OFFSET('Water Data'!$E$6,0,10*ROW('Water Data'!E170)),NA())</f>
        <v>#N/A</v>
      </c>
      <c r="I176" s="91" t="e">
        <f ca="true">+IF(AND(ISNUMBER(OFFSET('Water Data'!$E$9,0,10*ROW('Water Data'!E170))),'Data Summary'!BX176="Yes"),OFFSET('Water Data'!$E$9,0,10*ROW('Water Data'!E170)),NA())</f>
        <v>#N/A</v>
      </c>
      <c r="J176" s="91" t="e">
        <f ca="true">+IF(AND(ISNUMBER(OFFSET('Water Data'!$F$4,0,10*ROW('Water Data'!F170))),'Data Summary'!BY176="Yes"),100-OFFSET('Water Data'!$F$4,0,10*ROW('Water Data'!F170)),NA())</f>
        <v>#N/A</v>
      </c>
      <c r="K176" s="91" t="e">
        <f ca="true">+IF(AND(ISNUMBER(OFFSET('Water Data'!$F$6,0,10*ROW('Water Data'!F170))),'Data Summary'!BZ176="Yes"),OFFSET('Water Data'!$F$6,0,10*ROW('Water Data'!F170)),NA())</f>
        <v>#N/A</v>
      </c>
      <c r="L176" s="91" t="e">
        <f ca="true">+IF(AND(ISNUMBER(OFFSET('Water Data'!$F$9,0,10*ROW('Water Data'!F170))),'Data Summary'!CA176="Yes"),OFFSET('Water Data'!$F$9,0,10*ROW('Water Data'!F170)),NA())</f>
        <v>#N/A</v>
      </c>
      <c r="M176" s="91" t="e">
        <f ca="true">+IF(AND(ISNUMBER(OFFSET('Water Data'!$G$4,0,10*ROW('Water Data'!G170))),'Data Summary'!CB176="Yes"),100-OFFSET('Water Data'!$G$4,0,10*ROW('Water Data'!G170)),NA())</f>
        <v>#N/A</v>
      </c>
      <c r="N176" s="91" t="e">
        <f ca="true">+IF(AND(ISNUMBER(OFFSET('Water Data'!$G$6,0,10*ROW('Water Data'!G170))),'Data Summary'!CC176="Yes"),OFFSET('Water Data'!$G$6,0,10*ROW('Water Data'!G170)),NA())</f>
        <v>#N/A</v>
      </c>
      <c r="O176" s="91" t="e">
        <f ca="true">+IF(AND(ISNUMBER(OFFSET('Water Data'!$G$9,0,10*ROW('Water Data'!G170))),'Data Summary'!CD176="Yes"),OFFSET('Water Data'!$G$9,0,10*ROW('Water Data'!G170)),NA())</f>
        <v>#N/A</v>
      </c>
      <c r="P176" s="91" t="e">
        <f ca="true">+IF(AND(ISNUMBER(OFFSET('Water Data'!$H$4,0,10*ROW('Water Data'!H170))),'Data Summary'!CE176="Yes"),100-OFFSET('Water Data'!$H$4,0,10*ROW('Water Data'!H170)),NA())</f>
        <v>#N/A</v>
      </c>
      <c r="Q176" s="91" t="e">
        <f ca="true">+IF(AND(ISNUMBER(OFFSET('Water Data'!$H$6,0,10*ROW('Water Data'!H170))),'Data Summary'!CF176="Yes"),OFFSET('Water Data'!$H$6,0,10*ROW('Water Data'!H170)),NA())</f>
        <v>#N/A</v>
      </c>
      <c r="R176" s="91" t="e">
        <f ca="true">+IF(AND(ISNUMBER(OFFSET('Water Data'!$H$9,0,10*ROW('Water Data'!H170))),'Data Summary'!CG176="Yes"),OFFSET('Water Data'!$H$9,0,10*ROW('Water Data'!H170)),NA())</f>
        <v>#N/A</v>
      </c>
      <c r="S176" s="91" t="e">
        <f ca="true">+IF(AND(ISNUMBER(OFFSET('Water Data'!$I$4,0,10*ROW('Water Data'!I170))),'Data Summary'!CH176="Yes"),100-OFFSET('Water Data'!$I$4,0,10*ROW('Water Data'!I170)),NA())</f>
        <v>#N/A</v>
      </c>
      <c r="T176" s="91" t="e">
        <f ca="true">+IF(AND(ISNUMBER(OFFSET('Water Data'!$I$6,0,10*ROW('Water Data'!I170))),'Data Summary'!CI176="Yes"),OFFSET('Water Data'!$I$6,0,10*ROW('Water Data'!I170)),NA())</f>
        <v>#N/A</v>
      </c>
      <c r="U176" s="91" t="e">
        <f ca="true">+IF(AND(ISNUMBER(OFFSET('Water Data'!$I$9,0,10*ROW('Water Data'!I170))),'Data Summary'!CJ176="Yes"),OFFSET('Water Data'!$I$9,0,10*ROW('Water Data'!I170)),NA())</f>
        <v>#N/A</v>
      </c>
      <c r="V176" s="92" t="e">
        <f ca="true">+IF(AND(ISNUMBER(OFFSET('Sanitation Data'!$D$4,0,10*ROW('Sanitation Data'!D170))),'Data Summary'!CK176="Yes"),100-OFFSET('Sanitation Data'!$D$4,0,10*ROW('Sanitation Data'!D170)),NA())</f>
        <v>#N/A</v>
      </c>
      <c r="W176" s="92" t="e">
        <f ca="true">+IF(AND(ISNUMBER(OFFSET('Sanitation Data'!$D$6,0,10*ROW('Sanitation Data'!D170))),'Data Summary'!CL176="Yes"),OFFSET('Sanitation Data'!$D$6,0,10*ROW('Sanitation Data'!D170)),NA())</f>
        <v>#N/A</v>
      </c>
      <c r="X176" s="92" t="e">
        <f ca="true">+IF(AND(ISNUMBER(OFFSET('Sanitation Data'!$D$10,0,10*ROW('Sanitation Data'!D170))),'Data Summary'!CM176="Yes"),OFFSET('Sanitation Data'!$D$10,0,10*ROW('Sanitation Data'!D170)),NA())</f>
        <v>#N/A</v>
      </c>
      <c r="Y176" s="92" t="e">
        <f ca="true">+IF(AND(ISNUMBER(OFFSET('Sanitation Data'!$D$11,0,10*ROW('Sanitation Data'!D170))),'Data Summary'!CN176="Yes"),OFFSET('Sanitation Data'!$D$11,0,10*ROW('Sanitation Data'!D170)),NA())</f>
        <v>#N/A</v>
      </c>
      <c r="Z176" s="92" t="e">
        <f ca="true">+IF(AND(ISNUMBER(OFFSET('Sanitation Data'!$D$12,0,10*ROW('Sanitation Data'!D170))),'Data Summary'!CO176="Yes"),OFFSET('Sanitation Data'!$D$12,0,10*ROW('Sanitation Data'!D170)),NA())</f>
        <v>#N/A</v>
      </c>
      <c r="AA176" s="92" t="e">
        <f ca="true">+IF(AND(ISNUMBER(OFFSET('Sanitation Data'!$E$4,0,10*ROW('Sanitation Data'!E170))),'Data Summary'!CP176="Yes"),100-OFFSET('Sanitation Data'!$E$4,0,10*ROW('Sanitation Data'!E170)),NA())</f>
        <v>#N/A</v>
      </c>
      <c r="AB176" s="92" t="e">
        <f ca="true">+IF(AND(ISNUMBER(OFFSET('Sanitation Data'!$E$6,0,10*ROW('Sanitation Data'!E170))),'Data Summary'!CQ176="Yes"),OFFSET('Sanitation Data'!$E$6,0,10*ROW('Sanitation Data'!E170)),NA())</f>
        <v>#N/A</v>
      </c>
      <c r="AC176" s="92" t="e">
        <f ca="true">+IF(AND(ISNUMBER(OFFSET('Sanitation Data'!$E$10,0,10*ROW('Sanitation Data'!E170))),'Data Summary'!CR176="Yes"),OFFSET('Sanitation Data'!$E$10,0,10*ROW('Sanitation Data'!E170)),NA())</f>
        <v>#N/A</v>
      </c>
      <c r="AD176" s="92" t="e">
        <f ca="true">+IF(AND(ISNUMBER(OFFSET('Sanitation Data'!$E$11,0,10*ROW('Sanitation Data'!E170))),'Data Summary'!CS176="Yes"),OFFSET('Sanitation Data'!$E$11,0,10*ROW('Sanitation Data'!E170)),NA())</f>
        <v>#N/A</v>
      </c>
      <c r="AE176" s="92" t="e">
        <f ca="true">+IF(AND(ISNUMBER(OFFSET('Sanitation Data'!$E$12,0,10*ROW('Sanitation Data'!E170))),'Data Summary'!CT176="Yes"),OFFSET('Sanitation Data'!$E$12,0,10*ROW('Sanitation Data'!E170)),NA())</f>
        <v>#N/A</v>
      </c>
      <c r="AF176" s="92" t="e">
        <f ca="true">+IF(AND(ISNUMBER(OFFSET('Sanitation Data'!$F$4,0,10*ROW('Sanitation Data'!F170))),'Data Summary'!CU176="Yes"),100-OFFSET('Sanitation Data'!$F$4,0,10*ROW('Sanitation Data'!F170)),NA())</f>
        <v>#N/A</v>
      </c>
      <c r="AG176" s="92" t="e">
        <f ca="true">+IF(AND(ISNUMBER(OFFSET('Sanitation Data'!$F$6,0,10*ROW('Sanitation Data'!F170))),'Data Summary'!CV176="Yes"),OFFSET('Sanitation Data'!$F$6,0,10*ROW('Sanitation Data'!F170)),NA())</f>
        <v>#N/A</v>
      </c>
      <c r="AH176" s="92" t="e">
        <f ca="true">+IF(AND(ISNUMBER(OFFSET('Sanitation Data'!$F$10,0,10*ROW('Sanitation Data'!F170))),'Data Summary'!CW176="Yes"),OFFSET('Sanitation Data'!$F$10,0,10*ROW('Sanitation Data'!F170)),NA())</f>
        <v>#N/A</v>
      </c>
      <c r="AI176" s="92" t="e">
        <f ca="true">+IF(AND(ISNUMBER(OFFSET('Sanitation Data'!$F$11,0,10*ROW('Sanitation Data'!F170))),'Data Summary'!CX176="Yes"),OFFSET('Sanitation Data'!$F$11,0,10*ROW('Sanitation Data'!F170)),NA())</f>
        <v>#N/A</v>
      </c>
      <c r="AJ176" s="92" t="e">
        <f ca="true">+IF(AND(ISNUMBER(OFFSET('Sanitation Data'!$F$12,0,10*ROW('Sanitation Data'!F170))),'Data Summary'!CY176="Yes"),OFFSET('Sanitation Data'!$F$12,0,10*ROW('Sanitation Data'!F170)),NA())</f>
        <v>#N/A</v>
      </c>
      <c r="AK176" s="92" t="e">
        <f ca="true">+IF(AND(ISNUMBER(OFFSET('Sanitation Data'!$G$4,0,10*ROW('Sanitation Data'!G170))),'Data Summary'!CZ176="Yes"),100-OFFSET('Sanitation Data'!$G$4,0,10*ROW('Sanitation Data'!G170)),NA())</f>
        <v>#N/A</v>
      </c>
      <c r="AL176" s="92" t="e">
        <f ca="true">+IF(AND(ISNUMBER(OFFSET('Sanitation Data'!$G$6,0,10*ROW('Sanitation Data'!G170))),'Data Summary'!DA176="Yes"),OFFSET('Sanitation Data'!$G$6,0,10*ROW('Sanitation Data'!G170)),NA())</f>
        <v>#N/A</v>
      </c>
      <c r="AM176" s="92" t="e">
        <f ca="true">+IF(AND(ISNUMBER(OFFSET('Sanitation Data'!$G$10,0,10*ROW('Sanitation Data'!G170))),'Data Summary'!DB176="Yes"),OFFSET('Sanitation Data'!$G$10,0,10*ROW('Sanitation Data'!G170)),NA())</f>
        <v>#N/A</v>
      </c>
      <c r="AN176" s="92" t="e">
        <f ca="true">+IF(AND(ISNUMBER(OFFSET('Sanitation Data'!$G$11,0,10*ROW('Sanitation Data'!G170))),'Data Summary'!DC176="Yes"),OFFSET('Sanitation Data'!$G$11,0,10*ROW('Sanitation Data'!G170)),NA())</f>
        <v>#N/A</v>
      </c>
      <c r="AO176" s="92" t="e">
        <f ca="true">+IF(AND(ISNUMBER(OFFSET('Sanitation Data'!$G$12,0,10*ROW('Sanitation Data'!G170))),'Data Summary'!DD176="Yes"),OFFSET('Sanitation Data'!$G$12,0,10*ROW('Sanitation Data'!G170)),NA())</f>
        <v>#N/A</v>
      </c>
      <c r="AP176" s="92" t="e">
        <f ca="true">+IF(AND(ISNUMBER(OFFSET('Sanitation Data'!$H$4,0,10*ROW('Sanitation Data'!H170))),'Data Summary'!DE176="Yes"),100-OFFSET('Sanitation Data'!$H$4,0,10*ROW('Sanitation Data'!H170)),NA())</f>
        <v>#N/A</v>
      </c>
      <c r="AQ176" s="92" t="e">
        <f ca="true">+IF(AND(ISNUMBER(OFFSET('Sanitation Data'!$H$6,0,10*ROW('Sanitation Data'!H170))),'Data Summary'!DF176="Yes"),OFFSET('Sanitation Data'!$H$6,0,10*ROW('Sanitation Data'!H170)),NA())</f>
        <v>#N/A</v>
      </c>
      <c r="AR176" s="92" t="e">
        <f ca="true">+IF(AND(ISNUMBER(OFFSET('Sanitation Data'!$H$10,0,10*ROW('Sanitation Data'!H170))),'Data Summary'!DG176="Yes"),OFFSET('Sanitation Data'!$H$10,0,10*ROW('Sanitation Data'!H170)),NA())</f>
        <v>#N/A</v>
      </c>
      <c r="AS176" s="92" t="e">
        <f ca="true">+IF(AND(ISNUMBER(OFFSET('Sanitation Data'!$H$11,0,10*ROW('Sanitation Data'!H170))),'Data Summary'!DH176="Yes"),OFFSET('Sanitation Data'!$H$11,0,10*ROW('Sanitation Data'!H170)),NA())</f>
        <v>#N/A</v>
      </c>
      <c r="AT176" s="92" t="e">
        <f ca="true">+IF(AND(ISNUMBER(OFFSET('Sanitation Data'!$H$12,0,10*ROW('Sanitation Data'!H170))),'Data Summary'!DI176="Yes"),OFFSET('Sanitation Data'!$H$12,0,10*ROW('Sanitation Data'!H170)),NA())</f>
        <v>#N/A</v>
      </c>
      <c r="AU176" s="92" t="e">
        <f ca="true">+IF(AND(ISNUMBER(OFFSET('Sanitation Data'!$I$4,0,10*ROW('Sanitation Data'!I170))),'Data Summary'!DJ176="Yes"),100-OFFSET('Sanitation Data'!$I$4,0,10*ROW('Sanitation Data'!I170)),NA())</f>
        <v>#N/A</v>
      </c>
      <c r="AV176" s="92" t="e">
        <f ca="true">+IF(AND(ISNUMBER(OFFSET('Sanitation Data'!$I$6,0,10*ROW('Sanitation Data'!I170))),'Data Summary'!DK176="Yes"),OFFSET('Sanitation Data'!$I$6,0,10*ROW('Sanitation Data'!I170)),NA())</f>
        <v>#N/A</v>
      </c>
      <c r="AW176" s="92" t="e">
        <f ca="true">+IF(AND(ISNUMBER(OFFSET('Sanitation Data'!$I$10,0,10*ROW('Sanitation Data'!I170))),'Data Summary'!DL176="Yes"),OFFSET('Sanitation Data'!$I$10,0,10*ROW('Sanitation Data'!I170)),NA())</f>
        <v>#N/A</v>
      </c>
      <c r="AX176" s="92" t="e">
        <f ca="true">+IF(AND(ISNUMBER(OFFSET('Sanitation Data'!$I$11,0,10*ROW('Sanitation Data'!I170))),'Data Summary'!DM176="Yes"),OFFSET('Sanitation Data'!$I$11,0,10*ROW('Sanitation Data'!I170)),NA())</f>
        <v>#N/A</v>
      </c>
      <c r="AY176" s="92" t="e">
        <f ca="true">+IF(AND(ISNUMBER(OFFSET('Sanitation Data'!$I$12,0,10*ROW('Sanitation Data'!I170))),'Data Summary'!DN176="Yes"),OFFSET('Sanitation Data'!$I$12,0,10*ROW('Sanitation Data'!I170)),NA())</f>
        <v>#N/A</v>
      </c>
      <c r="AZ176" s="93" t="e">
        <f ca="true">+IF(AND(ISNUMBER(OFFSET('Hygiene Data'!$D$5,0,10*ROW('Hygiene Data'!D170))),'Data Summary'!DO176="Yes"),OFFSET('Hygiene Data'!$D$5,0,10*ROW('Hygiene Data'!D170)),NA())</f>
        <v>#N/A</v>
      </c>
      <c r="BA176" s="93" t="e">
        <f ca="true">+IF(AND(ISNUMBER(OFFSET('Hygiene Data'!$D$7,0,10*ROW('Hygiene Data'!D170))),'Data Summary'!DP176="Yes"),OFFSET('Hygiene Data'!$D$7,0,10*ROW('Hygiene Data'!D170)),NA())</f>
        <v>#N/A</v>
      </c>
      <c r="BB176" s="93" t="e">
        <f ca="true">+IF(AND(ISNUMBER(OFFSET('Hygiene Data'!$D$9,0,10*ROW('Hygiene Data'!D170))),'Data Summary'!DQ176="Yes"),OFFSET('Hygiene Data'!$D$9,0,10*ROW('Hygiene Data'!D170)),NA())</f>
        <v>#N/A</v>
      </c>
      <c r="BC176" s="93" t="e">
        <f ca="true">+IF(AND(ISNUMBER(OFFSET('Hygiene Data'!$E$5,0,10*ROW('Hygiene Data'!E170))),'Data Summary'!DR176="Yes"),OFFSET('Hygiene Data'!$E$5,0,10*ROW('Hygiene Data'!E170)),NA())</f>
        <v>#N/A</v>
      </c>
      <c r="BD176" s="93" t="e">
        <f ca="true">+IF(AND(ISNUMBER(OFFSET('Hygiene Data'!$E$7,0,10*ROW('Hygiene Data'!E170))),'Data Summary'!DS176="Yes"),OFFSET('Hygiene Data'!$E$7,0,10*ROW('Hygiene Data'!E170)),NA())</f>
        <v>#N/A</v>
      </c>
      <c r="BE176" s="93" t="e">
        <f ca="true">+IF(AND(ISNUMBER(OFFSET('Hygiene Data'!$E$9,0,10*ROW('Hygiene Data'!E170))),'Data Summary'!DT176="Yes"),OFFSET('Hygiene Data'!$E$9,0,10*ROW('Hygiene Data'!E170)),NA())</f>
        <v>#N/A</v>
      </c>
      <c r="BF176" s="93" t="e">
        <f ca="true">+IF(AND(ISNUMBER(OFFSET('Hygiene Data'!$F$5,0,10*ROW('Hygiene Data'!F170))),'Data Summary'!DU176="Yes"),OFFSET('Hygiene Data'!$F$5,0,10*ROW('Hygiene Data'!F170)),NA())</f>
        <v>#N/A</v>
      </c>
      <c r="BG176" s="93" t="e">
        <f ca="true">+IF(AND(ISNUMBER(OFFSET('Hygiene Data'!$F$7,0,10*ROW('Hygiene Data'!F170))),'Data Summary'!DV176="Yes"),OFFSET('Hygiene Data'!$F$7,0,10*ROW('Hygiene Data'!F170)),NA())</f>
        <v>#N/A</v>
      </c>
      <c r="BH176" s="93" t="e">
        <f ca="true">+IF(AND(ISNUMBER(OFFSET('Hygiene Data'!$F$9,0,10*ROW('Hygiene Data'!F170))),'Data Summary'!DW176="Yes"),OFFSET('Hygiene Data'!$F$9,0,10*ROW('Hygiene Data'!F170)),NA())</f>
        <v>#N/A</v>
      </c>
      <c r="BI176" s="93" t="e">
        <f ca="true">+IF(AND(ISNUMBER(OFFSET('Hygiene Data'!$G$5,0,10*ROW('Hygiene Data'!G170))),'Data Summary'!DX176="Yes"),OFFSET('Hygiene Data'!$G$5,0,10*ROW('Hygiene Data'!G170)),NA())</f>
        <v>#N/A</v>
      </c>
      <c r="BJ176" s="93" t="e">
        <f ca="true">+IF(AND(ISNUMBER(OFFSET('Hygiene Data'!$G$7,0,10*ROW('Hygiene Data'!G170))),'Data Summary'!DY176="Yes"),OFFSET('Hygiene Data'!$G$7,0,10*ROW('Hygiene Data'!G170)),NA())</f>
        <v>#N/A</v>
      </c>
      <c r="BK176" s="93" t="e">
        <f ca="true">+IF(AND(ISNUMBER(OFFSET('Hygiene Data'!$G$9,0,10*ROW('Hygiene Data'!G170))),'Data Summary'!DZ176="Yes"),OFFSET('Hygiene Data'!$G$9,0,10*ROW('Hygiene Data'!G170)),NA())</f>
        <v>#N/A</v>
      </c>
      <c r="BL176" s="93" t="e">
        <f ca="true">+IF(AND(ISNUMBER(OFFSET('Hygiene Data'!$H$5,0,10*ROW('Hygiene Data'!H170))),'Data Summary'!EA176="Yes"),OFFSET('Hygiene Data'!$H$5,0,10*ROW('Hygiene Data'!H170)),NA())</f>
        <v>#N/A</v>
      </c>
      <c r="BM176" s="93" t="e">
        <f ca="true">+IF(AND(ISNUMBER(OFFSET('Hygiene Data'!$H$7,0,10*ROW('Hygiene Data'!H170))),'Data Summary'!EB176="Yes"),OFFSET('Hygiene Data'!$H$7,0,10*ROW('Hygiene Data'!H170)),NA())</f>
        <v>#N/A</v>
      </c>
      <c r="BN176" s="93" t="e">
        <f ca="true">+IF(AND(ISNUMBER(OFFSET('Hygiene Data'!$H$9,0,10*ROW('Hygiene Data'!H170))),'Data Summary'!EC176="Yes"),OFFSET('Hygiene Data'!$H$9,0,10*ROW('Hygiene Data'!H170)),NA())</f>
        <v>#N/A</v>
      </c>
      <c r="BO176" s="93" t="e">
        <f ca="true">+IF(AND(ISNUMBER(OFFSET('Hygiene Data'!$I$5,0,10*ROW('Hygiene Data'!I170))),'Data Summary'!ED176="Yes"),OFFSET('Hygiene Data'!$I$5,0,10*ROW('Hygiene Data'!I170)),NA())</f>
        <v>#N/A</v>
      </c>
      <c r="BP176" s="93" t="e">
        <f ca="true">+IF(AND(ISNUMBER(OFFSET('Hygiene Data'!$I$7,0,10*ROW('Hygiene Data'!I170))),'Data Summary'!EE176="Yes"),OFFSET('Hygiene Data'!$I$7,0,10*ROW('Hygiene Data'!I170)),NA())</f>
        <v>#N/A</v>
      </c>
      <c r="BQ176" s="93" t="e">
        <f ca="true">+IF(AND(ISNUMBER(OFFSET('Hygiene Data'!$I$9,0,10*ROW('Hygiene Data'!I170))),'Data Summary'!EF176="Yes"),OFFSET('Hygiene Data'!$I$9,0,10*ROW('Hygiene Data'!I170)),NA())</f>
        <v>#N/A</v>
      </c>
    </row>
    <row xmlns:x14ac="http://schemas.microsoft.com/office/spreadsheetml/2009/9/ac" r="177" x14ac:dyDescent="0.2">
      <c r="A177" s="329" t="e">
        <f ca="true">+RIGHT('Data Summary'!A177,LEN('Data Summary'!A177)-9)</f>
        <v>#VALUE!</v>
      </c>
      <c r="B177" s="35" t="str">
        <f ca="true">+IF(ISTEXT('Data Summary'!B177),'Data Summary'!B177,"")</f>
        <v/>
      </c>
      <c r="C177" s="328" t="e">
        <f ca="true">+VALUE('Data Summary'!C177)</f>
        <v>#VALUE!</v>
      </c>
      <c r="D177" s="91" t="e">
        <f ca="true">+IF(AND(ISNUMBER(OFFSET('Water Data'!$D$4,0,10*ROW('Water Data'!D171))),'Data Summary'!BS177="Yes"),100-OFFSET('Water Data'!$D$4,0,10*ROW('Water Data'!D171)),NA())</f>
        <v>#N/A</v>
      </c>
      <c r="E177" s="91" t="e">
        <f ca="true">+IF(AND(ISNUMBER(OFFSET('Water Data'!$D$6,0,10*ROW('Water Data'!D171))),'Data Summary'!BT177="Yes"),OFFSET('Water Data'!$D$6,0,10*ROW('Water Data'!D171)),NA())</f>
        <v>#N/A</v>
      </c>
      <c r="F177" s="91" t="e">
        <f ca="true">+IF(AND(ISNUMBER(OFFSET('Water Data'!$D$9,0,10*ROW('Water Data'!D171))),'Data Summary'!BU177="Yes"),OFFSET('Water Data'!$D$9,0,10*ROW('Water Data'!D171)),NA())</f>
        <v>#N/A</v>
      </c>
      <c r="G177" s="91" t="e">
        <f ca="true">+IF(AND(ISNUMBER(OFFSET('Water Data'!$E$4,0,10*ROW('Water Data'!E171))),'Data Summary'!BV177="Yes"),100-OFFSET('Water Data'!$E$4,0,10*ROW('Water Data'!E171)),NA())</f>
        <v>#N/A</v>
      </c>
      <c r="H177" s="91" t="e">
        <f ca="true">+IF(AND(ISNUMBER(OFFSET('Water Data'!$E$6,0,10*ROW('Water Data'!E171))),'Data Summary'!BW177="Yes"),OFFSET('Water Data'!$E$6,0,10*ROW('Water Data'!E171)),NA())</f>
        <v>#N/A</v>
      </c>
      <c r="I177" s="91" t="e">
        <f ca="true">+IF(AND(ISNUMBER(OFFSET('Water Data'!$E$9,0,10*ROW('Water Data'!E171))),'Data Summary'!BX177="Yes"),OFFSET('Water Data'!$E$9,0,10*ROW('Water Data'!E171)),NA())</f>
        <v>#N/A</v>
      </c>
      <c r="J177" s="91" t="e">
        <f ca="true">+IF(AND(ISNUMBER(OFFSET('Water Data'!$F$4,0,10*ROW('Water Data'!F171))),'Data Summary'!BY177="Yes"),100-OFFSET('Water Data'!$F$4,0,10*ROW('Water Data'!F171)),NA())</f>
        <v>#N/A</v>
      </c>
      <c r="K177" s="91" t="e">
        <f ca="true">+IF(AND(ISNUMBER(OFFSET('Water Data'!$F$6,0,10*ROW('Water Data'!F171))),'Data Summary'!BZ177="Yes"),OFFSET('Water Data'!$F$6,0,10*ROW('Water Data'!F171)),NA())</f>
        <v>#N/A</v>
      </c>
      <c r="L177" s="91" t="e">
        <f ca="true">+IF(AND(ISNUMBER(OFFSET('Water Data'!$F$9,0,10*ROW('Water Data'!F171))),'Data Summary'!CA177="Yes"),OFFSET('Water Data'!$F$9,0,10*ROW('Water Data'!F171)),NA())</f>
        <v>#N/A</v>
      </c>
      <c r="M177" s="91" t="e">
        <f ca="true">+IF(AND(ISNUMBER(OFFSET('Water Data'!$G$4,0,10*ROW('Water Data'!G171))),'Data Summary'!CB177="Yes"),100-OFFSET('Water Data'!$G$4,0,10*ROW('Water Data'!G171)),NA())</f>
        <v>#N/A</v>
      </c>
      <c r="N177" s="91" t="e">
        <f ca="true">+IF(AND(ISNUMBER(OFFSET('Water Data'!$G$6,0,10*ROW('Water Data'!G171))),'Data Summary'!CC177="Yes"),OFFSET('Water Data'!$G$6,0,10*ROW('Water Data'!G171)),NA())</f>
        <v>#N/A</v>
      </c>
      <c r="O177" s="91" t="e">
        <f ca="true">+IF(AND(ISNUMBER(OFFSET('Water Data'!$G$9,0,10*ROW('Water Data'!G171))),'Data Summary'!CD177="Yes"),OFFSET('Water Data'!$G$9,0,10*ROW('Water Data'!G171)),NA())</f>
        <v>#N/A</v>
      </c>
      <c r="P177" s="91" t="e">
        <f ca="true">+IF(AND(ISNUMBER(OFFSET('Water Data'!$H$4,0,10*ROW('Water Data'!H171))),'Data Summary'!CE177="Yes"),100-OFFSET('Water Data'!$H$4,0,10*ROW('Water Data'!H171)),NA())</f>
        <v>#N/A</v>
      </c>
      <c r="Q177" s="91" t="e">
        <f ca="true">+IF(AND(ISNUMBER(OFFSET('Water Data'!$H$6,0,10*ROW('Water Data'!H171))),'Data Summary'!CF177="Yes"),OFFSET('Water Data'!$H$6,0,10*ROW('Water Data'!H171)),NA())</f>
        <v>#N/A</v>
      </c>
      <c r="R177" s="91" t="e">
        <f ca="true">+IF(AND(ISNUMBER(OFFSET('Water Data'!$H$9,0,10*ROW('Water Data'!H171))),'Data Summary'!CG177="Yes"),OFFSET('Water Data'!$H$9,0,10*ROW('Water Data'!H171)),NA())</f>
        <v>#N/A</v>
      </c>
      <c r="S177" s="91" t="e">
        <f ca="true">+IF(AND(ISNUMBER(OFFSET('Water Data'!$I$4,0,10*ROW('Water Data'!I171))),'Data Summary'!CH177="Yes"),100-OFFSET('Water Data'!$I$4,0,10*ROW('Water Data'!I171)),NA())</f>
        <v>#N/A</v>
      </c>
      <c r="T177" s="91" t="e">
        <f ca="true">+IF(AND(ISNUMBER(OFFSET('Water Data'!$I$6,0,10*ROW('Water Data'!I171))),'Data Summary'!CI177="Yes"),OFFSET('Water Data'!$I$6,0,10*ROW('Water Data'!I171)),NA())</f>
        <v>#N/A</v>
      </c>
      <c r="U177" s="91" t="e">
        <f ca="true">+IF(AND(ISNUMBER(OFFSET('Water Data'!$I$9,0,10*ROW('Water Data'!I171))),'Data Summary'!CJ177="Yes"),OFFSET('Water Data'!$I$9,0,10*ROW('Water Data'!I171)),NA())</f>
        <v>#N/A</v>
      </c>
      <c r="V177" s="92" t="e">
        <f ca="true">+IF(AND(ISNUMBER(OFFSET('Sanitation Data'!$D$4,0,10*ROW('Sanitation Data'!D171))),'Data Summary'!CK177="Yes"),100-OFFSET('Sanitation Data'!$D$4,0,10*ROW('Sanitation Data'!D171)),NA())</f>
        <v>#N/A</v>
      </c>
      <c r="W177" s="92" t="e">
        <f ca="true">+IF(AND(ISNUMBER(OFFSET('Sanitation Data'!$D$6,0,10*ROW('Sanitation Data'!D171))),'Data Summary'!CL177="Yes"),OFFSET('Sanitation Data'!$D$6,0,10*ROW('Sanitation Data'!D171)),NA())</f>
        <v>#N/A</v>
      </c>
      <c r="X177" s="92" t="e">
        <f ca="true">+IF(AND(ISNUMBER(OFFSET('Sanitation Data'!$D$10,0,10*ROW('Sanitation Data'!D171))),'Data Summary'!CM177="Yes"),OFFSET('Sanitation Data'!$D$10,0,10*ROW('Sanitation Data'!D171)),NA())</f>
        <v>#N/A</v>
      </c>
      <c r="Y177" s="92" t="e">
        <f ca="true">+IF(AND(ISNUMBER(OFFSET('Sanitation Data'!$D$11,0,10*ROW('Sanitation Data'!D171))),'Data Summary'!CN177="Yes"),OFFSET('Sanitation Data'!$D$11,0,10*ROW('Sanitation Data'!D171)),NA())</f>
        <v>#N/A</v>
      </c>
      <c r="Z177" s="92" t="e">
        <f ca="true">+IF(AND(ISNUMBER(OFFSET('Sanitation Data'!$D$12,0,10*ROW('Sanitation Data'!D171))),'Data Summary'!CO177="Yes"),OFFSET('Sanitation Data'!$D$12,0,10*ROW('Sanitation Data'!D171)),NA())</f>
        <v>#N/A</v>
      </c>
      <c r="AA177" s="92" t="e">
        <f ca="true">+IF(AND(ISNUMBER(OFFSET('Sanitation Data'!$E$4,0,10*ROW('Sanitation Data'!E171))),'Data Summary'!CP177="Yes"),100-OFFSET('Sanitation Data'!$E$4,0,10*ROW('Sanitation Data'!E171)),NA())</f>
        <v>#N/A</v>
      </c>
      <c r="AB177" s="92" t="e">
        <f ca="true">+IF(AND(ISNUMBER(OFFSET('Sanitation Data'!$E$6,0,10*ROW('Sanitation Data'!E171))),'Data Summary'!CQ177="Yes"),OFFSET('Sanitation Data'!$E$6,0,10*ROW('Sanitation Data'!E171)),NA())</f>
        <v>#N/A</v>
      </c>
      <c r="AC177" s="92" t="e">
        <f ca="true">+IF(AND(ISNUMBER(OFFSET('Sanitation Data'!$E$10,0,10*ROW('Sanitation Data'!E171))),'Data Summary'!CR177="Yes"),OFFSET('Sanitation Data'!$E$10,0,10*ROW('Sanitation Data'!E171)),NA())</f>
        <v>#N/A</v>
      </c>
      <c r="AD177" s="92" t="e">
        <f ca="true">+IF(AND(ISNUMBER(OFFSET('Sanitation Data'!$E$11,0,10*ROW('Sanitation Data'!E171))),'Data Summary'!CS177="Yes"),OFFSET('Sanitation Data'!$E$11,0,10*ROW('Sanitation Data'!E171)),NA())</f>
        <v>#N/A</v>
      </c>
      <c r="AE177" s="92" t="e">
        <f ca="true">+IF(AND(ISNUMBER(OFFSET('Sanitation Data'!$E$12,0,10*ROW('Sanitation Data'!E171))),'Data Summary'!CT177="Yes"),OFFSET('Sanitation Data'!$E$12,0,10*ROW('Sanitation Data'!E171)),NA())</f>
        <v>#N/A</v>
      </c>
      <c r="AF177" s="92" t="e">
        <f ca="true">+IF(AND(ISNUMBER(OFFSET('Sanitation Data'!$F$4,0,10*ROW('Sanitation Data'!F171))),'Data Summary'!CU177="Yes"),100-OFFSET('Sanitation Data'!$F$4,0,10*ROW('Sanitation Data'!F171)),NA())</f>
        <v>#N/A</v>
      </c>
      <c r="AG177" s="92" t="e">
        <f ca="true">+IF(AND(ISNUMBER(OFFSET('Sanitation Data'!$F$6,0,10*ROW('Sanitation Data'!F171))),'Data Summary'!CV177="Yes"),OFFSET('Sanitation Data'!$F$6,0,10*ROW('Sanitation Data'!F171)),NA())</f>
        <v>#N/A</v>
      </c>
      <c r="AH177" s="92" t="e">
        <f ca="true">+IF(AND(ISNUMBER(OFFSET('Sanitation Data'!$F$10,0,10*ROW('Sanitation Data'!F171))),'Data Summary'!CW177="Yes"),OFFSET('Sanitation Data'!$F$10,0,10*ROW('Sanitation Data'!F171)),NA())</f>
        <v>#N/A</v>
      </c>
      <c r="AI177" s="92" t="e">
        <f ca="true">+IF(AND(ISNUMBER(OFFSET('Sanitation Data'!$F$11,0,10*ROW('Sanitation Data'!F171))),'Data Summary'!CX177="Yes"),OFFSET('Sanitation Data'!$F$11,0,10*ROW('Sanitation Data'!F171)),NA())</f>
        <v>#N/A</v>
      </c>
      <c r="AJ177" s="92" t="e">
        <f ca="true">+IF(AND(ISNUMBER(OFFSET('Sanitation Data'!$F$12,0,10*ROW('Sanitation Data'!F171))),'Data Summary'!CY177="Yes"),OFFSET('Sanitation Data'!$F$12,0,10*ROW('Sanitation Data'!F171)),NA())</f>
        <v>#N/A</v>
      </c>
      <c r="AK177" s="92" t="e">
        <f ca="true">+IF(AND(ISNUMBER(OFFSET('Sanitation Data'!$G$4,0,10*ROW('Sanitation Data'!G171))),'Data Summary'!CZ177="Yes"),100-OFFSET('Sanitation Data'!$G$4,0,10*ROW('Sanitation Data'!G171)),NA())</f>
        <v>#N/A</v>
      </c>
      <c r="AL177" s="92" t="e">
        <f ca="true">+IF(AND(ISNUMBER(OFFSET('Sanitation Data'!$G$6,0,10*ROW('Sanitation Data'!G171))),'Data Summary'!DA177="Yes"),OFFSET('Sanitation Data'!$G$6,0,10*ROW('Sanitation Data'!G171)),NA())</f>
        <v>#N/A</v>
      </c>
      <c r="AM177" s="92" t="e">
        <f ca="true">+IF(AND(ISNUMBER(OFFSET('Sanitation Data'!$G$10,0,10*ROW('Sanitation Data'!G171))),'Data Summary'!DB177="Yes"),OFFSET('Sanitation Data'!$G$10,0,10*ROW('Sanitation Data'!G171)),NA())</f>
        <v>#N/A</v>
      </c>
      <c r="AN177" s="92" t="e">
        <f ca="true">+IF(AND(ISNUMBER(OFFSET('Sanitation Data'!$G$11,0,10*ROW('Sanitation Data'!G171))),'Data Summary'!DC177="Yes"),OFFSET('Sanitation Data'!$G$11,0,10*ROW('Sanitation Data'!G171)),NA())</f>
        <v>#N/A</v>
      </c>
      <c r="AO177" s="92" t="e">
        <f ca="true">+IF(AND(ISNUMBER(OFFSET('Sanitation Data'!$G$12,0,10*ROW('Sanitation Data'!G171))),'Data Summary'!DD177="Yes"),OFFSET('Sanitation Data'!$G$12,0,10*ROW('Sanitation Data'!G171)),NA())</f>
        <v>#N/A</v>
      </c>
      <c r="AP177" s="92" t="e">
        <f ca="true">+IF(AND(ISNUMBER(OFFSET('Sanitation Data'!$H$4,0,10*ROW('Sanitation Data'!H171))),'Data Summary'!DE177="Yes"),100-OFFSET('Sanitation Data'!$H$4,0,10*ROW('Sanitation Data'!H171)),NA())</f>
        <v>#N/A</v>
      </c>
      <c r="AQ177" s="92" t="e">
        <f ca="true">+IF(AND(ISNUMBER(OFFSET('Sanitation Data'!$H$6,0,10*ROW('Sanitation Data'!H171))),'Data Summary'!DF177="Yes"),OFFSET('Sanitation Data'!$H$6,0,10*ROW('Sanitation Data'!H171)),NA())</f>
        <v>#N/A</v>
      </c>
      <c r="AR177" s="92" t="e">
        <f ca="true">+IF(AND(ISNUMBER(OFFSET('Sanitation Data'!$H$10,0,10*ROW('Sanitation Data'!H171))),'Data Summary'!DG177="Yes"),OFFSET('Sanitation Data'!$H$10,0,10*ROW('Sanitation Data'!H171)),NA())</f>
        <v>#N/A</v>
      </c>
      <c r="AS177" s="92" t="e">
        <f ca="true">+IF(AND(ISNUMBER(OFFSET('Sanitation Data'!$H$11,0,10*ROW('Sanitation Data'!H171))),'Data Summary'!DH177="Yes"),OFFSET('Sanitation Data'!$H$11,0,10*ROW('Sanitation Data'!H171)),NA())</f>
        <v>#N/A</v>
      </c>
      <c r="AT177" s="92" t="e">
        <f ca="true">+IF(AND(ISNUMBER(OFFSET('Sanitation Data'!$H$12,0,10*ROW('Sanitation Data'!H171))),'Data Summary'!DI177="Yes"),OFFSET('Sanitation Data'!$H$12,0,10*ROW('Sanitation Data'!H171)),NA())</f>
        <v>#N/A</v>
      </c>
      <c r="AU177" s="92" t="e">
        <f ca="true">+IF(AND(ISNUMBER(OFFSET('Sanitation Data'!$I$4,0,10*ROW('Sanitation Data'!I171))),'Data Summary'!DJ177="Yes"),100-OFFSET('Sanitation Data'!$I$4,0,10*ROW('Sanitation Data'!I171)),NA())</f>
        <v>#N/A</v>
      </c>
      <c r="AV177" s="92" t="e">
        <f ca="true">+IF(AND(ISNUMBER(OFFSET('Sanitation Data'!$I$6,0,10*ROW('Sanitation Data'!I171))),'Data Summary'!DK177="Yes"),OFFSET('Sanitation Data'!$I$6,0,10*ROW('Sanitation Data'!I171)),NA())</f>
        <v>#N/A</v>
      </c>
      <c r="AW177" s="92" t="e">
        <f ca="true">+IF(AND(ISNUMBER(OFFSET('Sanitation Data'!$I$10,0,10*ROW('Sanitation Data'!I171))),'Data Summary'!DL177="Yes"),OFFSET('Sanitation Data'!$I$10,0,10*ROW('Sanitation Data'!I171)),NA())</f>
        <v>#N/A</v>
      </c>
      <c r="AX177" s="92" t="e">
        <f ca="true">+IF(AND(ISNUMBER(OFFSET('Sanitation Data'!$I$11,0,10*ROW('Sanitation Data'!I171))),'Data Summary'!DM177="Yes"),OFFSET('Sanitation Data'!$I$11,0,10*ROW('Sanitation Data'!I171)),NA())</f>
        <v>#N/A</v>
      </c>
      <c r="AY177" s="92" t="e">
        <f ca="true">+IF(AND(ISNUMBER(OFFSET('Sanitation Data'!$I$12,0,10*ROW('Sanitation Data'!I171))),'Data Summary'!DN177="Yes"),OFFSET('Sanitation Data'!$I$12,0,10*ROW('Sanitation Data'!I171)),NA())</f>
        <v>#N/A</v>
      </c>
      <c r="AZ177" s="93" t="e">
        <f ca="true">+IF(AND(ISNUMBER(OFFSET('Hygiene Data'!$D$5,0,10*ROW('Hygiene Data'!D171))),'Data Summary'!DO177="Yes"),OFFSET('Hygiene Data'!$D$5,0,10*ROW('Hygiene Data'!D171)),NA())</f>
        <v>#N/A</v>
      </c>
      <c r="BA177" s="93" t="e">
        <f ca="true">+IF(AND(ISNUMBER(OFFSET('Hygiene Data'!$D$7,0,10*ROW('Hygiene Data'!D171))),'Data Summary'!DP177="Yes"),OFFSET('Hygiene Data'!$D$7,0,10*ROW('Hygiene Data'!D171)),NA())</f>
        <v>#N/A</v>
      </c>
      <c r="BB177" s="93" t="e">
        <f ca="true">+IF(AND(ISNUMBER(OFFSET('Hygiene Data'!$D$9,0,10*ROW('Hygiene Data'!D171))),'Data Summary'!DQ177="Yes"),OFFSET('Hygiene Data'!$D$9,0,10*ROW('Hygiene Data'!D171)),NA())</f>
        <v>#N/A</v>
      </c>
      <c r="BC177" s="93" t="e">
        <f ca="true">+IF(AND(ISNUMBER(OFFSET('Hygiene Data'!$E$5,0,10*ROW('Hygiene Data'!E171))),'Data Summary'!DR177="Yes"),OFFSET('Hygiene Data'!$E$5,0,10*ROW('Hygiene Data'!E171)),NA())</f>
        <v>#N/A</v>
      </c>
      <c r="BD177" s="93" t="e">
        <f ca="true">+IF(AND(ISNUMBER(OFFSET('Hygiene Data'!$E$7,0,10*ROW('Hygiene Data'!E171))),'Data Summary'!DS177="Yes"),OFFSET('Hygiene Data'!$E$7,0,10*ROW('Hygiene Data'!E171)),NA())</f>
        <v>#N/A</v>
      </c>
      <c r="BE177" s="93" t="e">
        <f ca="true">+IF(AND(ISNUMBER(OFFSET('Hygiene Data'!$E$9,0,10*ROW('Hygiene Data'!E171))),'Data Summary'!DT177="Yes"),OFFSET('Hygiene Data'!$E$9,0,10*ROW('Hygiene Data'!E171)),NA())</f>
        <v>#N/A</v>
      </c>
      <c r="BF177" s="93" t="e">
        <f ca="true">+IF(AND(ISNUMBER(OFFSET('Hygiene Data'!$F$5,0,10*ROW('Hygiene Data'!F171))),'Data Summary'!DU177="Yes"),OFFSET('Hygiene Data'!$F$5,0,10*ROW('Hygiene Data'!F171)),NA())</f>
        <v>#N/A</v>
      </c>
      <c r="BG177" s="93" t="e">
        <f ca="true">+IF(AND(ISNUMBER(OFFSET('Hygiene Data'!$F$7,0,10*ROW('Hygiene Data'!F171))),'Data Summary'!DV177="Yes"),OFFSET('Hygiene Data'!$F$7,0,10*ROW('Hygiene Data'!F171)),NA())</f>
        <v>#N/A</v>
      </c>
      <c r="BH177" s="93" t="e">
        <f ca="true">+IF(AND(ISNUMBER(OFFSET('Hygiene Data'!$F$9,0,10*ROW('Hygiene Data'!F171))),'Data Summary'!DW177="Yes"),OFFSET('Hygiene Data'!$F$9,0,10*ROW('Hygiene Data'!F171)),NA())</f>
        <v>#N/A</v>
      </c>
      <c r="BI177" s="93" t="e">
        <f ca="true">+IF(AND(ISNUMBER(OFFSET('Hygiene Data'!$G$5,0,10*ROW('Hygiene Data'!G171))),'Data Summary'!DX177="Yes"),OFFSET('Hygiene Data'!$G$5,0,10*ROW('Hygiene Data'!G171)),NA())</f>
        <v>#N/A</v>
      </c>
      <c r="BJ177" s="93" t="e">
        <f ca="true">+IF(AND(ISNUMBER(OFFSET('Hygiene Data'!$G$7,0,10*ROW('Hygiene Data'!G171))),'Data Summary'!DY177="Yes"),OFFSET('Hygiene Data'!$G$7,0,10*ROW('Hygiene Data'!G171)),NA())</f>
        <v>#N/A</v>
      </c>
      <c r="BK177" s="93" t="e">
        <f ca="true">+IF(AND(ISNUMBER(OFFSET('Hygiene Data'!$G$9,0,10*ROW('Hygiene Data'!G171))),'Data Summary'!DZ177="Yes"),OFFSET('Hygiene Data'!$G$9,0,10*ROW('Hygiene Data'!G171)),NA())</f>
        <v>#N/A</v>
      </c>
      <c r="BL177" s="93" t="e">
        <f ca="true">+IF(AND(ISNUMBER(OFFSET('Hygiene Data'!$H$5,0,10*ROW('Hygiene Data'!H171))),'Data Summary'!EA177="Yes"),OFFSET('Hygiene Data'!$H$5,0,10*ROW('Hygiene Data'!H171)),NA())</f>
        <v>#N/A</v>
      </c>
      <c r="BM177" s="93" t="e">
        <f ca="true">+IF(AND(ISNUMBER(OFFSET('Hygiene Data'!$H$7,0,10*ROW('Hygiene Data'!H171))),'Data Summary'!EB177="Yes"),OFFSET('Hygiene Data'!$H$7,0,10*ROW('Hygiene Data'!H171)),NA())</f>
        <v>#N/A</v>
      </c>
      <c r="BN177" s="93" t="e">
        <f ca="true">+IF(AND(ISNUMBER(OFFSET('Hygiene Data'!$H$9,0,10*ROW('Hygiene Data'!H171))),'Data Summary'!EC177="Yes"),OFFSET('Hygiene Data'!$H$9,0,10*ROW('Hygiene Data'!H171)),NA())</f>
        <v>#N/A</v>
      </c>
      <c r="BO177" s="93" t="e">
        <f ca="true">+IF(AND(ISNUMBER(OFFSET('Hygiene Data'!$I$5,0,10*ROW('Hygiene Data'!I171))),'Data Summary'!ED177="Yes"),OFFSET('Hygiene Data'!$I$5,0,10*ROW('Hygiene Data'!I171)),NA())</f>
        <v>#N/A</v>
      </c>
      <c r="BP177" s="93" t="e">
        <f ca="true">+IF(AND(ISNUMBER(OFFSET('Hygiene Data'!$I$7,0,10*ROW('Hygiene Data'!I171))),'Data Summary'!EE177="Yes"),OFFSET('Hygiene Data'!$I$7,0,10*ROW('Hygiene Data'!I171)),NA())</f>
        <v>#N/A</v>
      </c>
      <c r="BQ177" s="93" t="e">
        <f ca="true">+IF(AND(ISNUMBER(OFFSET('Hygiene Data'!$I$9,0,10*ROW('Hygiene Data'!I171))),'Data Summary'!EF177="Yes"),OFFSET('Hygiene Data'!$I$9,0,10*ROW('Hygiene Data'!I171)),NA())</f>
        <v>#N/A</v>
      </c>
    </row>
    <row xmlns:x14ac="http://schemas.microsoft.com/office/spreadsheetml/2009/9/ac" r="178" x14ac:dyDescent="0.2">
      <c r="A178" s="329" t="e">
        <f ca="true">+RIGHT('Data Summary'!A178,LEN('Data Summary'!A178)-9)</f>
        <v>#VALUE!</v>
      </c>
      <c r="B178" s="35" t="str">
        <f ca="true">+IF(ISTEXT('Data Summary'!B178),'Data Summary'!B178,"")</f>
        <v/>
      </c>
      <c r="C178" s="328" t="e">
        <f ca="true">+VALUE('Data Summary'!C178)</f>
        <v>#VALUE!</v>
      </c>
      <c r="D178" s="91" t="e">
        <f ca="true">+IF(AND(ISNUMBER(OFFSET('Water Data'!$D$4,0,10*ROW('Water Data'!D172))),'Data Summary'!BS178="Yes"),100-OFFSET('Water Data'!$D$4,0,10*ROW('Water Data'!D172)),NA())</f>
        <v>#N/A</v>
      </c>
      <c r="E178" s="91" t="e">
        <f ca="true">+IF(AND(ISNUMBER(OFFSET('Water Data'!$D$6,0,10*ROW('Water Data'!D172))),'Data Summary'!BT178="Yes"),OFFSET('Water Data'!$D$6,0,10*ROW('Water Data'!D172)),NA())</f>
        <v>#N/A</v>
      </c>
      <c r="F178" s="91" t="e">
        <f ca="true">+IF(AND(ISNUMBER(OFFSET('Water Data'!$D$9,0,10*ROW('Water Data'!D172))),'Data Summary'!BU178="Yes"),OFFSET('Water Data'!$D$9,0,10*ROW('Water Data'!D172)),NA())</f>
        <v>#N/A</v>
      </c>
      <c r="G178" s="91" t="e">
        <f ca="true">+IF(AND(ISNUMBER(OFFSET('Water Data'!$E$4,0,10*ROW('Water Data'!E172))),'Data Summary'!BV178="Yes"),100-OFFSET('Water Data'!$E$4,0,10*ROW('Water Data'!E172)),NA())</f>
        <v>#N/A</v>
      </c>
      <c r="H178" s="91" t="e">
        <f ca="true">+IF(AND(ISNUMBER(OFFSET('Water Data'!$E$6,0,10*ROW('Water Data'!E172))),'Data Summary'!BW178="Yes"),OFFSET('Water Data'!$E$6,0,10*ROW('Water Data'!E172)),NA())</f>
        <v>#N/A</v>
      </c>
      <c r="I178" s="91" t="e">
        <f ca="true">+IF(AND(ISNUMBER(OFFSET('Water Data'!$E$9,0,10*ROW('Water Data'!E172))),'Data Summary'!BX178="Yes"),OFFSET('Water Data'!$E$9,0,10*ROW('Water Data'!E172)),NA())</f>
        <v>#N/A</v>
      </c>
      <c r="J178" s="91" t="e">
        <f ca="true">+IF(AND(ISNUMBER(OFFSET('Water Data'!$F$4,0,10*ROW('Water Data'!F172))),'Data Summary'!BY178="Yes"),100-OFFSET('Water Data'!$F$4,0,10*ROW('Water Data'!F172)),NA())</f>
        <v>#N/A</v>
      </c>
      <c r="K178" s="91" t="e">
        <f ca="true">+IF(AND(ISNUMBER(OFFSET('Water Data'!$F$6,0,10*ROW('Water Data'!F172))),'Data Summary'!BZ178="Yes"),OFFSET('Water Data'!$F$6,0,10*ROW('Water Data'!F172)),NA())</f>
        <v>#N/A</v>
      </c>
      <c r="L178" s="91" t="e">
        <f ca="true">+IF(AND(ISNUMBER(OFFSET('Water Data'!$F$9,0,10*ROW('Water Data'!F172))),'Data Summary'!CA178="Yes"),OFFSET('Water Data'!$F$9,0,10*ROW('Water Data'!F172)),NA())</f>
        <v>#N/A</v>
      </c>
      <c r="M178" s="91" t="e">
        <f ca="true">+IF(AND(ISNUMBER(OFFSET('Water Data'!$G$4,0,10*ROW('Water Data'!G172))),'Data Summary'!CB178="Yes"),100-OFFSET('Water Data'!$G$4,0,10*ROW('Water Data'!G172)),NA())</f>
        <v>#N/A</v>
      </c>
      <c r="N178" s="91" t="e">
        <f ca="true">+IF(AND(ISNUMBER(OFFSET('Water Data'!$G$6,0,10*ROW('Water Data'!G172))),'Data Summary'!CC178="Yes"),OFFSET('Water Data'!$G$6,0,10*ROW('Water Data'!G172)),NA())</f>
        <v>#N/A</v>
      </c>
      <c r="O178" s="91" t="e">
        <f ca="true">+IF(AND(ISNUMBER(OFFSET('Water Data'!$G$9,0,10*ROW('Water Data'!G172))),'Data Summary'!CD178="Yes"),OFFSET('Water Data'!$G$9,0,10*ROW('Water Data'!G172)),NA())</f>
        <v>#N/A</v>
      </c>
      <c r="P178" s="91" t="e">
        <f ca="true">+IF(AND(ISNUMBER(OFFSET('Water Data'!$H$4,0,10*ROW('Water Data'!H172))),'Data Summary'!CE178="Yes"),100-OFFSET('Water Data'!$H$4,0,10*ROW('Water Data'!H172)),NA())</f>
        <v>#N/A</v>
      </c>
      <c r="Q178" s="91" t="e">
        <f ca="true">+IF(AND(ISNUMBER(OFFSET('Water Data'!$H$6,0,10*ROW('Water Data'!H172))),'Data Summary'!CF178="Yes"),OFFSET('Water Data'!$H$6,0,10*ROW('Water Data'!H172)),NA())</f>
        <v>#N/A</v>
      </c>
      <c r="R178" s="91" t="e">
        <f ca="true">+IF(AND(ISNUMBER(OFFSET('Water Data'!$H$9,0,10*ROW('Water Data'!H172))),'Data Summary'!CG178="Yes"),OFFSET('Water Data'!$H$9,0,10*ROW('Water Data'!H172)),NA())</f>
        <v>#N/A</v>
      </c>
      <c r="S178" s="91" t="e">
        <f ca="true">+IF(AND(ISNUMBER(OFFSET('Water Data'!$I$4,0,10*ROW('Water Data'!I172))),'Data Summary'!CH178="Yes"),100-OFFSET('Water Data'!$I$4,0,10*ROW('Water Data'!I172)),NA())</f>
        <v>#N/A</v>
      </c>
      <c r="T178" s="91" t="e">
        <f ca="true">+IF(AND(ISNUMBER(OFFSET('Water Data'!$I$6,0,10*ROW('Water Data'!I172))),'Data Summary'!CI178="Yes"),OFFSET('Water Data'!$I$6,0,10*ROW('Water Data'!I172)),NA())</f>
        <v>#N/A</v>
      </c>
      <c r="U178" s="91" t="e">
        <f ca="true">+IF(AND(ISNUMBER(OFFSET('Water Data'!$I$9,0,10*ROW('Water Data'!I172))),'Data Summary'!CJ178="Yes"),OFFSET('Water Data'!$I$9,0,10*ROW('Water Data'!I172)),NA())</f>
        <v>#N/A</v>
      </c>
      <c r="V178" s="92" t="e">
        <f ca="true">+IF(AND(ISNUMBER(OFFSET('Sanitation Data'!$D$4,0,10*ROW('Sanitation Data'!D172))),'Data Summary'!CK178="Yes"),100-OFFSET('Sanitation Data'!$D$4,0,10*ROW('Sanitation Data'!D172)),NA())</f>
        <v>#N/A</v>
      </c>
      <c r="W178" s="92" t="e">
        <f ca="true">+IF(AND(ISNUMBER(OFFSET('Sanitation Data'!$D$6,0,10*ROW('Sanitation Data'!D172))),'Data Summary'!CL178="Yes"),OFFSET('Sanitation Data'!$D$6,0,10*ROW('Sanitation Data'!D172)),NA())</f>
        <v>#N/A</v>
      </c>
      <c r="X178" s="92" t="e">
        <f ca="true">+IF(AND(ISNUMBER(OFFSET('Sanitation Data'!$D$10,0,10*ROW('Sanitation Data'!D172))),'Data Summary'!CM178="Yes"),OFFSET('Sanitation Data'!$D$10,0,10*ROW('Sanitation Data'!D172)),NA())</f>
        <v>#N/A</v>
      </c>
      <c r="Y178" s="92" t="e">
        <f ca="true">+IF(AND(ISNUMBER(OFFSET('Sanitation Data'!$D$11,0,10*ROW('Sanitation Data'!D172))),'Data Summary'!CN178="Yes"),OFFSET('Sanitation Data'!$D$11,0,10*ROW('Sanitation Data'!D172)),NA())</f>
        <v>#N/A</v>
      </c>
      <c r="Z178" s="92" t="e">
        <f ca="true">+IF(AND(ISNUMBER(OFFSET('Sanitation Data'!$D$12,0,10*ROW('Sanitation Data'!D172))),'Data Summary'!CO178="Yes"),OFFSET('Sanitation Data'!$D$12,0,10*ROW('Sanitation Data'!D172)),NA())</f>
        <v>#N/A</v>
      </c>
      <c r="AA178" s="92" t="e">
        <f ca="true">+IF(AND(ISNUMBER(OFFSET('Sanitation Data'!$E$4,0,10*ROW('Sanitation Data'!E172))),'Data Summary'!CP178="Yes"),100-OFFSET('Sanitation Data'!$E$4,0,10*ROW('Sanitation Data'!E172)),NA())</f>
        <v>#N/A</v>
      </c>
      <c r="AB178" s="92" t="e">
        <f ca="true">+IF(AND(ISNUMBER(OFFSET('Sanitation Data'!$E$6,0,10*ROW('Sanitation Data'!E172))),'Data Summary'!CQ178="Yes"),OFFSET('Sanitation Data'!$E$6,0,10*ROW('Sanitation Data'!E172)),NA())</f>
        <v>#N/A</v>
      </c>
      <c r="AC178" s="92" t="e">
        <f ca="true">+IF(AND(ISNUMBER(OFFSET('Sanitation Data'!$E$10,0,10*ROW('Sanitation Data'!E172))),'Data Summary'!CR178="Yes"),OFFSET('Sanitation Data'!$E$10,0,10*ROW('Sanitation Data'!E172)),NA())</f>
        <v>#N/A</v>
      </c>
      <c r="AD178" s="92" t="e">
        <f ca="true">+IF(AND(ISNUMBER(OFFSET('Sanitation Data'!$E$11,0,10*ROW('Sanitation Data'!E172))),'Data Summary'!CS178="Yes"),OFFSET('Sanitation Data'!$E$11,0,10*ROW('Sanitation Data'!E172)),NA())</f>
        <v>#N/A</v>
      </c>
      <c r="AE178" s="92" t="e">
        <f ca="true">+IF(AND(ISNUMBER(OFFSET('Sanitation Data'!$E$12,0,10*ROW('Sanitation Data'!E172))),'Data Summary'!CT178="Yes"),OFFSET('Sanitation Data'!$E$12,0,10*ROW('Sanitation Data'!E172)),NA())</f>
        <v>#N/A</v>
      </c>
      <c r="AF178" s="92" t="e">
        <f ca="true">+IF(AND(ISNUMBER(OFFSET('Sanitation Data'!$F$4,0,10*ROW('Sanitation Data'!F172))),'Data Summary'!CU178="Yes"),100-OFFSET('Sanitation Data'!$F$4,0,10*ROW('Sanitation Data'!F172)),NA())</f>
        <v>#N/A</v>
      </c>
      <c r="AG178" s="92" t="e">
        <f ca="true">+IF(AND(ISNUMBER(OFFSET('Sanitation Data'!$F$6,0,10*ROW('Sanitation Data'!F172))),'Data Summary'!CV178="Yes"),OFFSET('Sanitation Data'!$F$6,0,10*ROW('Sanitation Data'!F172)),NA())</f>
        <v>#N/A</v>
      </c>
      <c r="AH178" s="92" t="e">
        <f ca="true">+IF(AND(ISNUMBER(OFFSET('Sanitation Data'!$F$10,0,10*ROW('Sanitation Data'!F172))),'Data Summary'!CW178="Yes"),OFFSET('Sanitation Data'!$F$10,0,10*ROW('Sanitation Data'!F172)),NA())</f>
        <v>#N/A</v>
      </c>
      <c r="AI178" s="92" t="e">
        <f ca="true">+IF(AND(ISNUMBER(OFFSET('Sanitation Data'!$F$11,0,10*ROW('Sanitation Data'!F172))),'Data Summary'!CX178="Yes"),OFFSET('Sanitation Data'!$F$11,0,10*ROW('Sanitation Data'!F172)),NA())</f>
        <v>#N/A</v>
      </c>
      <c r="AJ178" s="92" t="e">
        <f ca="true">+IF(AND(ISNUMBER(OFFSET('Sanitation Data'!$F$12,0,10*ROW('Sanitation Data'!F172))),'Data Summary'!CY178="Yes"),OFFSET('Sanitation Data'!$F$12,0,10*ROW('Sanitation Data'!F172)),NA())</f>
        <v>#N/A</v>
      </c>
      <c r="AK178" s="92" t="e">
        <f ca="true">+IF(AND(ISNUMBER(OFFSET('Sanitation Data'!$G$4,0,10*ROW('Sanitation Data'!G172))),'Data Summary'!CZ178="Yes"),100-OFFSET('Sanitation Data'!$G$4,0,10*ROW('Sanitation Data'!G172)),NA())</f>
        <v>#N/A</v>
      </c>
      <c r="AL178" s="92" t="e">
        <f ca="true">+IF(AND(ISNUMBER(OFFSET('Sanitation Data'!$G$6,0,10*ROW('Sanitation Data'!G172))),'Data Summary'!DA178="Yes"),OFFSET('Sanitation Data'!$G$6,0,10*ROW('Sanitation Data'!G172)),NA())</f>
        <v>#N/A</v>
      </c>
      <c r="AM178" s="92" t="e">
        <f ca="true">+IF(AND(ISNUMBER(OFFSET('Sanitation Data'!$G$10,0,10*ROW('Sanitation Data'!G172))),'Data Summary'!DB178="Yes"),OFFSET('Sanitation Data'!$G$10,0,10*ROW('Sanitation Data'!G172)),NA())</f>
        <v>#N/A</v>
      </c>
      <c r="AN178" s="92" t="e">
        <f ca="true">+IF(AND(ISNUMBER(OFFSET('Sanitation Data'!$G$11,0,10*ROW('Sanitation Data'!G172))),'Data Summary'!DC178="Yes"),OFFSET('Sanitation Data'!$G$11,0,10*ROW('Sanitation Data'!G172)),NA())</f>
        <v>#N/A</v>
      </c>
      <c r="AO178" s="92" t="e">
        <f ca="true">+IF(AND(ISNUMBER(OFFSET('Sanitation Data'!$G$12,0,10*ROW('Sanitation Data'!G172))),'Data Summary'!DD178="Yes"),OFFSET('Sanitation Data'!$G$12,0,10*ROW('Sanitation Data'!G172)),NA())</f>
        <v>#N/A</v>
      </c>
      <c r="AP178" s="92" t="e">
        <f ca="true">+IF(AND(ISNUMBER(OFFSET('Sanitation Data'!$H$4,0,10*ROW('Sanitation Data'!H172))),'Data Summary'!DE178="Yes"),100-OFFSET('Sanitation Data'!$H$4,0,10*ROW('Sanitation Data'!H172)),NA())</f>
        <v>#N/A</v>
      </c>
      <c r="AQ178" s="92" t="e">
        <f ca="true">+IF(AND(ISNUMBER(OFFSET('Sanitation Data'!$H$6,0,10*ROW('Sanitation Data'!H172))),'Data Summary'!DF178="Yes"),OFFSET('Sanitation Data'!$H$6,0,10*ROW('Sanitation Data'!H172)),NA())</f>
        <v>#N/A</v>
      </c>
      <c r="AR178" s="92" t="e">
        <f ca="true">+IF(AND(ISNUMBER(OFFSET('Sanitation Data'!$H$10,0,10*ROW('Sanitation Data'!H172))),'Data Summary'!DG178="Yes"),OFFSET('Sanitation Data'!$H$10,0,10*ROW('Sanitation Data'!H172)),NA())</f>
        <v>#N/A</v>
      </c>
      <c r="AS178" s="92" t="e">
        <f ca="true">+IF(AND(ISNUMBER(OFFSET('Sanitation Data'!$H$11,0,10*ROW('Sanitation Data'!H172))),'Data Summary'!DH178="Yes"),OFFSET('Sanitation Data'!$H$11,0,10*ROW('Sanitation Data'!H172)),NA())</f>
        <v>#N/A</v>
      </c>
      <c r="AT178" s="92" t="e">
        <f ca="true">+IF(AND(ISNUMBER(OFFSET('Sanitation Data'!$H$12,0,10*ROW('Sanitation Data'!H172))),'Data Summary'!DI178="Yes"),OFFSET('Sanitation Data'!$H$12,0,10*ROW('Sanitation Data'!H172)),NA())</f>
        <v>#N/A</v>
      </c>
      <c r="AU178" s="92" t="e">
        <f ca="true">+IF(AND(ISNUMBER(OFFSET('Sanitation Data'!$I$4,0,10*ROW('Sanitation Data'!I172))),'Data Summary'!DJ178="Yes"),100-OFFSET('Sanitation Data'!$I$4,0,10*ROW('Sanitation Data'!I172)),NA())</f>
        <v>#N/A</v>
      </c>
      <c r="AV178" s="92" t="e">
        <f ca="true">+IF(AND(ISNUMBER(OFFSET('Sanitation Data'!$I$6,0,10*ROW('Sanitation Data'!I172))),'Data Summary'!DK178="Yes"),OFFSET('Sanitation Data'!$I$6,0,10*ROW('Sanitation Data'!I172)),NA())</f>
        <v>#N/A</v>
      </c>
      <c r="AW178" s="92" t="e">
        <f ca="true">+IF(AND(ISNUMBER(OFFSET('Sanitation Data'!$I$10,0,10*ROW('Sanitation Data'!I172))),'Data Summary'!DL178="Yes"),OFFSET('Sanitation Data'!$I$10,0,10*ROW('Sanitation Data'!I172)),NA())</f>
        <v>#N/A</v>
      </c>
      <c r="AX178" s="92" t="e">
        <f ca="true">+IF(AND(ISNUMBER(OFFSET('Sanitation Data'!$I$11,0,10*ROW('Sanitation Data'!I172))),'Data Summary'!DM178="Yes"),OFFSET('Sanitation Data'!$I$11,0,10*ROW('Sanitation Data'!I172)),NA())</f>
        <v>#N/A</v>
      </c>
      <c r="AY178" s="92" t="e">
        <f ca="true">+IF(AND(ISNUMBER(OFFSET('Sanitation Data'!$I$12,0,10*ROW('Sanitation Data'!I172))),'Data Summary'!DN178="Yes"),OFFSET('Sanitation Data'!$I$12,0,10*ROW('Sanitation Data'!I172)),NA())</f>
        <v>#N/A</v>
      </c>
      <c r="AZ178" s="93" t="e">
        <f ca="true">+IF(AND(ISNUMBER(OFFSET('Hygiene Data'!$D$5,0,10*ROW('Hygiene Data'!D172))),'Data Summary'!DO178="Yes"),OFFSET('Hygiene Data'!$D$5,0,10*ROW('Hygiene Data'!D172)),NA())</f>
        <v>#N/A</v>
      </c>
      <c r="BA178" s="93" t="e">
        <f ca="true">+IF(AND(ISNUMBER(OFFSET('Hygiene Data'!$D$7,0,10*ROW('Hygiene Data'!D172))),'Data Summary'!DP178="Yes"),OFFSET('Hygiene Data'!$D$7,0,10*ROW('Hygiene Data'!D172)),NA())</f>
        <v>#N/A</v>
      </c>
      <c r="BB178" s="93" t="e">
        <f ca="true">+IF(AND(ISNUMBER(OFFSET('Hygiene Data'!$D$9,0,10*ROW('Hygiene Data'!D172))),'Data Summary'!DQ178="Yes"),OFFSET('Hygiene Data'!$D$9,0,10*ROW('Hygiene Data'!D172)),NA())</f>
        <v>#N/A</v>
      </c>
      <c r="BC178" s="93" t="e">
        <f ca="true">+IF(AND(ISNUMBER(OFFSET('Hygiene Data'!$E$5,0,10*ROW('Hygiene Data'!E172))),'Data Summary'!DR178="Yes"),OFFSET('Hygiene Data'!$E$5,0,10*ROW('Hygiene Data'!E172)),NA())</f>
        <v>#N/A</v>
      </c>
      <c r="BD178" s="93" t="e">
        <f ca="true">+IF(AND(ISNUMBER(OFFSET('Hygiene Data'!$E$7,0,10*ROW('Hygiene Data'!E172))),'Data Summary'!DS178="Yes"),OFFSET('Hygiene Data'!$E$7,0,10*ROW('Hygiene Data'!E172)),NA())</f>
        <v>#N/A</v>
      </c>
      <c r="BE178" s="93" t="e">
        <f ca="true">+IF(AND(ISNUMBER(OFFSET('Hygiene Data'!$E$9,0,10*ROW('Hygiene Data'!E172))),'Data Summary'!DT178="Yes"),OFFSET('Hygiene Data'!$E$9,0,10*ROW('Hygiene Data'!E172)),NA())</f>
        <v>#N/A</v>
      </c>
      <c r="BF178" s="93" t="e">
        <f ca="true">+IF(AND(ISNUMBER(OFFSET('Hygiene Data'!$F$5,0,10*ROW('Hygiene Data'!F172))),'Data Summary'!DU178="Yes"),OFFSET('Hygiene Data'!$F$5,0,10*ROW('Hygiene Data'!F172)),NA())</f>
        <v>#N/A</v>
      </c>
      <c r="BG178" s="93" t="e">
        <f ca="true">+IF(AND(ISNUMBER(OFFSET('Hygiene Data'!$F$7,0,10*ROW('Hygiene Data'!F172))),'Data Summary'!DV178="Yes"),OFFSET('Hygiene Data'!$F$7,0,10*ROW('Hygiene Data'!F172)),NA())</f>
        <v>#N/A</v>
      </c>
      <c r="BH178" s="93" t="e">
        <f ca="true">+IF(AND(ISNUMBER(OFFSET('Hygiene Data'!$F$9,0,10*ROW('Hygiene Data'!F172))),'Data Summary'!DW178="Yes"),OFFSET('Hygiene Data'!$F$9,0,10*ROW('Hygiene Data'!F172)),NA())</f>
        <v>#N/A</v>
      </c>
      <c r="BI178" s="93" t="e">
        <f ca="true">+IF(AND(ISNUMBER(OFFSET('Hygiene Data'!$G$5,0,10*ROW('Hygiene Data'!G172))),'Data Summary'!DX178="Yes"),OFFSET('Hygiene Data'!$G$5,0,10*ROW('Hygiene Data'!G172)),NA())</f>
        <v>#N/A</v>
      </c>
      <c r="BJ178" s="93" t="e">
        <f ca="true">+IF(AND(ISNUMBER(OFFSET('Hygiene Data'!$G$7,0,10*ROW('Hygiene Data'!G172))),'Data Summary'!DY178="Yes"),OFFSET('Hygiene Data'!$G$7,0,10*ROW('Hygiene Data'!G172)),NA())</f>
        <v>#N/A</v>
      </c>
      <c r="BK178" s="93" t="e">
        <f ca="true">+IF(AND(ISNUMBER(OFFSET('Hygiene Data'!$G$9,0,10*ROW('Hygiene Data'!G172))),'Data Summary'!DZ178="Yes"),OFFSET('Hygiene Data'!$G$9,0,10*ROW('Hygiene Data'!G172)),NA())</f>
        <v>#N/A</v>
      </c>
      <c r="BL178" s="93" t="e">
        <f ca="true">+IF(AND(ISNUMBER(OFFSET('Hygiene Data'!$H$5,0,10*ROW('Hygiene Data'!H172))),'Data Summary'!EA178="Yes"),OFFSET('Hygiene Data'!$H$5,0,10*ROW('Hygiene Data'!H172)),NA())</f>
        <v>#N/A</v>
      </c>
      <c r="BM178" s="93" t="e">
        <f ca="true">+IF(AND(ISNUMBER(OFFSET('Hygiene Data'!$H$7,0,10*ROW('Hygiene Data'!H172))),'Data Summary'!EB178="Yes"),OFFSET('Hygiene Data'!$H$7,0,10*ROW('Hygiene Data'!H172)),NA())</f>
        <v>#N/A</v>
      </c>
      <c r="BN178" s="93" t="e">
        <f ca="true">+IF(AND(ISNUMBER(OFFSET('Hygiene Data'!$H$9,0,10*ROW('Hygiene Data'!H172))),'Data Summary'!EC178="Yes"),OFFSET('Hygiene Data'!$H$9,0,10*ROW('Hygiene Data'!H172)),NA())</f>
        <v>#N/A</v>
      </c>
      <c r="BO178" s="93" t="e">
        <f ca="true">+IF(AND(ISNUMBER(OFFSET('Hygiene Data'!$I$5,0,10*ROW('Hygiene Data'!I172))),'Data Summary'!ED178="Yes"),OFFSET('Hygiene Data'!$I$5,0,10*ROW('Hygiene Data'!I172)),NA())</f>
        <v>#N/A</v>
      </c>
      <c r="BP178" s="93" t="e">
        <f ca="true">+IF(AND(ISNUMBER(OFFSET('Hygiene Data'!$I$7,0,10*ROW('Hygiene Data'!I172))),'Data Summary'!EE178="Yes"),OFFSET('Hygiene Data'!$I$7,0,10*ROW('Hygiene Data'!I172)),NA())</f>
        <v>#N/A</v>
      </c>
      <c r="BQ178" s="93" t="e">
        <f ca="true">+IF(AND(ISNUMBER(OFFSET('Hygiene Data'!$I$9,0,10*ROW('Hygiene Data'!I172))),'Data Summary'!EF178="Yes"),OFFSET('Hygiene Data'!$I$9,0,10*ROW('Hygiene Data'!I172)),NA())</f>
        <v>#N/A</v>
      </c>
    </row>
    <row xmlns:x14ac="http://schemas.microsoft.com/office/spreadsheetml/2009/9/ac" r="179" x14ac:dyDescent="0.2">
      <c r="A179" s="329" t="e">
        <f ca="true">+RIGHT('Data Summary'!A179,LEN('Data Summary'!A179)-9)</f>
        <v>#VALUE!</v>
      </c>
      <c r="B179" s="35" t="str">
        <f ca="true">+IF(ISTEXT('Data Summary'!B179),'Data Summary'!B179,"")</f>
        <v/>
      </c>
      <c r="C179" s="328" t="e">
        <f ca="true">+VALUE('Data Summary'!C179)</f>
        <v>#VALUE!</v>
      </c>
      <c r="D179" s="91" t="e">
        <f ca="true">+IF(AND(ISNUMBER(OFFSET('Water Data'!$D$4,0,10*ROW('Water Data'!D173))),'Data Summary'!BS179="Yes"),100-OFFSET('Water Data'!$D$4,0,10*ROW('Water Data'!D173)),NA())</f>
        <v>#N/A</v>
      </c>
      <c r="E179" s="91" t="e">
        <f ca="true">+IF(AND(ISNUMBER(OFFSET('Water Data'!$D$6,0,10*ROW('Water Data'!D173))),'Data Summary'!BT179="Yes"),OFFSET('Water Data'!$D$6,0,10*ROW('Water Data'!D173)),NA())</f>
        <v>#N/A</v>
      </c>
      <c r="F179" s="91" t="e">
        <f ca="true">+IF(AND(ISNUMBER(OFFSET('Water Data'!$D$9,0,10*ROW('Water Data'!D173))),'Data Summary'!BU179="Yes"),OFFSET('Water Data'!$D$9,0,10*ROW('Water Data'!D173)),NA())</f>
        <v>#N/A</v>
      </c>
      <c r="G179" s="91" t="e">
        <f ca="true">+IF(AND(ISNUMBER(OFFSET('Water Data'!$E$4,0,10*ROW('Water Data'!E173))),'Data Summary'!BV179="Yes"),100-OFFSET('Water Data'!$E$4,0,10*ROW('Water Data'!E173)),NA())</f>
        <v>#N/A</v>
      </c>
      <c r="H179" s="91" t="e">
        <f ca="true">+IF(AND(ISNUMBER(OFFSET('Water Data'!$E$6,0,10*ROW('Water Data'!E173))),'Data Summary'!BW179="Yes"),OFFSET('Water Data'!$E$6,0,10*ROW('Water Data'!E173)),NA())</f>
        <v>#N/A</v>
      </c>
      <c r="I179" s="91" t="e">
        <f ca="true">+IF(AND(ISNUMBER(OFFSET('Water Data'!$E$9,0,10*ROW('Water Data'!E173))),'Data Summary'!BX179="Yes"),OFFSET('Water Data'!$E$9,0,10*ROW('Water Data'!E173)),NA())</f>
        <v>#N/A</v>
      </c>
      <c r="J179" s="91" t="e">
        <f ca="true">+IF(AND(ISNUMBER(OFFSET('Water Data'!$F$4,0,10*ROW('Water Data'!F173))),'Data Summary'!BY179="Yes"),100-OFFSET('Water Data'!$F$4,0,10*ROW('Water Data'!F173)),NA())</f>
        <v>#N/A</v>
      </c>
      <c r="K179" s="91" t="e">
        <f ca="true">+IF(AND(ISNUMBER(OFFSET('Water Data'!$F$6,0,10*ROW('Water Data'!F173))),'Data Summary'!BZ179="Yes"),OFFSET('Water Data'!$F$6,0,10*ROW('Water Data'!F173)),NA())</f>
        <v>#N/A</v>
      </c>
      <c r="L179" s="91" t="e">
        <f ca="true">+IF(AND(ISNUMBER(OFFSET('Water Data'!$F$9,0,10*ROW('Water Data'!F173))),'Data Summary'!CA179="Yes"),OFFSET('Water Data'!$F$9,0,10*ROW('Water Data'!F173)),NA())</f>
        <v>#N/A</v>
      </c>
      <c r="M179" s="91" t="e">
        <f ca="true">+IF(AND(ISNUMBER(OFFSET('Water Data'!$G$4,0,10*ROW('Water Data'!G173))),'Data Summary'!CB179="Yes"),100-OFFSET('Water Data'!$G$4,0,10*ROW('Water Data'!G173)),NA())</f>
        <v>#N/A</v>
      </c>
      <c r="N179" s="91" t="e">
        <f ca="true">+IF(AND(ISNUMBER(OFFSET('Water Data'!$G$6,0,10*ROW('Water Data'!G173))),'Data Summary'!CC179="Yes"),OFFSET('Water Data'!$G$6,0,10*ROW('Water Data'!G173)),NA())</f>
        <v>#N/A</v>
      </c>
      <c r="O179" s="91" t="e">
        <f ca="true">+IF(AND(ISNUMBER(OFFSET('Water Data'!$G$9,0,10*ROW('Water Data'!G173))),'Data Summary'!CD179="Yes"),OFFSET('Water Data'!$G$9,0,10*ROW('Water Data'!G173)),NA())</f>
        <v>#N/A</v>
      </c>
      <c r="P179" s="91" t="e">
        <f ca="true">+IF(AND(ISNUMBER(OFFSET('Water Data'!$H$4,0,10*ROW('Water Data'!H173))),'Data Summary'!CE179="Yes"),100-OFFSET('Water Data'!$H$4,0,10*ROW('Water Data'!H173)),NA())</f>
        <v>#N/A</v>
      </c>
      <c r="Q179" s="91" t="e">
        <f ca="true">+IF(AND(ISNUMBER(OFFSET('Water Data'!$H$6,0,10*ROW('Water Data'!H173))),'Data Summary'!CF179="Yes"),OFFSET('Water Data'!$H$6,0,10*ROW('Water Data'!H173)),NA())</f>
        <v>#N/A</v>
      </c>
      <c r="R179" s="91" t="e">
        <f ca="true">+IF(AND(ISNUMBER(OFFSET('Water Data'!$H$9,0,10*ROW('Water Data'!H173))),'Data Summary'!CG179="Yes"),OFFSET('Water Data'!$H$9,0,10*ROW('Water Data'!H173)),NA())</f>
        <v>#N/A</v>
      </c>
      <c r="S179" s="91" t="e">
        <f ca="true">+IF(AND(ISNUMBER(OFFSET('Water Data'!$I$4,0,10*ROW('Water Data'!I173))),'Data Summary'!CH179="Yes"),100-OFFSET('Water Data'!$I$4,0,10*ROW('Water Data'!I173)),NA())</f>
        <v>#N/A</v>
      </c>
      <c r="T179" s="91" t="e">
        <f ca="true">+IF(AND(ISNUMBER(OFFSET('Water Data'!$I$6,0,10*ROW('Water Data'!I173))),'Data Summary'!CI179="Yes"),OFFSET('Water Data'!$I$6,0,10*ROW('Water Data'!I173)),NA())</f>
        <v>#N/A</v>
      </c>
      <c r="U179" s="91" t="e">
        <f ca="true">+IF(AND(ISNUMBER(OFFSET('Water Data'!$I$9,0,10*ROW('Water Data'!I173))),'Data Summary'!CJ179="Yes"),OFFSET('Water Data'!$I$9,0,10*ROW('Water Data'!I173)),NA())</f>
        <v>#N/A</v>
      </c>
      <c r="V179" s="92" t="e">
        <f ca="true">+IF(AND(ISNUMBER(OFFSET('Sanitation Data'!$D$4,0,10*ROW('Sanitation Data'!D173))),'Data Summary'!CK179="Yes"),100-OFFSET('Sanitation Data'!$D$4,0,10*ROW('Sanitation Data'!D173)),NA())</f>
        <v>#N/A</v>
      </c>
      <c r="W179" s="92" t="e">
        <f ca="true">+IF(AND(ISNUMBER(OFFSET('Sanitation Data'!$D$6,0,10*ROW('Sanitation Data'!D173))),'Data Summary'!CL179="Yes"),OFFSET('Sanitation Data'!$D$6,0,10*ROW('Sanitation Data'!D173)),NA())</f>
        <v>#N/A</v>
      </c>
      <c r="X179" s="92" t="e">
        <f ca="true">+IF(AND(ISNUMBER(OFFSET('Sanitation Data'!$D$10,0,10*ROW('Sanitation Data'!D173))),'Data Summary'!CM179="Yes"),OFFSET('Sanitation Data'!$D$10,0,10*ROW('Sanitation Data'!D173)),NA())</f>
        <v>#N/A</v>
      </c>
      <c r="Y179" s="92" t="e">
        <f ca="true">+IF(AND(ISNUMBER(OFFSET('Sanitation Data'!$D$11,0,10*ROW('Sanitation Data'!D173))),'Data Summary'!CN179="Yes"),OFFSET('Sanitation Data'!$D$11,0,10*ROW('Sanitation Data'!D173)),NA())</f>
        <v>#N/A</v>
      </c>
      <c r="Z179" s="92" t="e">
        <f ca="true">+IF(AND(ISNUMBER(OFFSET('Sanitation Data'!$D$12,0,10*ROW('Sanitation Data'!D173))),'Data Summary'!CO179="Yes"),OFFSET('Sanitation Data'!$D$12,0,10*ROW('Sanitation Data'!D173)),NA())</f>
        <v>#N/A</v>
      </c>
      <c r="AA179" s="92" t="e">
        <f ca="true">+IF(AND(ISNUMBER(OFFSET('Sanitation Data'!$E$4,0,10*ROW('Sanitation Data'!E173))),'Data Summary'!CP179="Yes"),100-OFFSET('Sanitation Data'!$E$4,0,10*ROW('Sanitation Data'!E173)),NA())</f>
        <v>#N/A</v>
      </c>
      <c r="AB179" s="92" t="e">
        <f ca="true">+IF(AND(ISNUMBER(OFFSET('Sanitation Data'!$E$6,0,10*ROW('Sanitation Data'!E173))),'Data Summary'!CQ179="Yes"),OFFSET('Sanitation Data'!$E$6,0,10*ROW('Sanitation Data'!E173)),NA())</f>
        <v>#N/A</v>
      </c>
      <c r="AC179" s="92" t="e">
        <f ca="true">+IF(AND(ISNUMBER(OFFSET('Sanitation Data'!$E$10,0,10*ROW('Sanitation Data'!E173))),'Data Summary'!CR179="Yes"),OFFSET('Sanitation Data'!$E$10,0,10*ROW('Sanitation Data'!E173)),NA())</f>
        <v>#N/A</v>
      </c>
      <c r="AD179" s="92" t="e">
        <f ca="true">+IF(AND(ISNUMBER(OFFSET('Sanitation Data'!$E$11,0,10*ROW('Sanitation Data'!E173))),'Data Summary'!CS179="Yes"),OFFSET('Sanitation Data'!$E$11,0,10*ROW('Sanitation Data'!E173)),NA())</f>
        <v>#N/A</v>
      </c>
      <c r="AE179" s="92" t="e">
        <f ca="true">+IF(AND(ISNUMBER(OFFSET('Sanitation Data'!$E$12,0,10*ROW('Sanitation Data'!E173))),'Data Summary'!CT179="Yes"),OFFSET('Sanitation Data'!$E$12,0,10*ROW('Sanitation Data'!E173)),NA())</f>
        <v>#N/A</v>
      </c>
      <c r="AF179" s="92" t="e">
        <f ca="true">+IF(AND(ISNUMBER(OFFSET('Sanitation Data'!$F$4,0,10*ROW('Sanitation Data'!F173))),'Data Summary'!CU179="Yes"),100-OFFSET('Sanitation Data'!$F$4,0,10*ROW('Sanitation Data'!F173)),NA())</f>
        <v>#N/A</v>
      </c>
      <c r="AG179" s="92" t="e">
        <f ca="true">+IF(AND(ISNUMBER(OFFSET('Sanitation Data'!$F$6,0,10*ROW('Sanitation Data'!F173))),'Data Summary'!CV179="Yes"),OFFSET('Sanitation Data'!$F$6,0,10*ROW('Sanitation Data'!F173)),NA())</f>
        <v>#N/A</v>
      </c>
      <c r="AH179" s="92" t="e">
        <f ca="true">+IF(AND(ISNUMBER(OFFSET('Sanitation Data'!$F$10,0,10*ROW('Sanitation Data'!F173))),'Data Summary'!CW179="Yes"),OFFSET('Sanitation Data'!$F$10,0,10*ROW('Sanitation Data'!F173)),NA())</f>
        <v>#N/A</v>
      </c>
      <c r="AI179" s="92" t="e">
        <f ca="true">+IF(AND(ISNUMBER(OFFSET('Sanitation Data'!$F$11,0,10*ROW('Sanitation Data'!F173))),'Data Summary'!CX179="Yes"),OFFSET('Sanitation Data'!$F$11,0,10*ROW('Sanitation Data'!F173)),NA())</f>
        <v>#N/A</v>
      </c>
      <c r="AJ179" s="92" t="e">
        <f ca="true">+IF(AND(ISNUMBER(OFFSET('Sanitation Data'!$F$12,0,10*ROW('Sanitation Data'!F173))),'Data Summary'!CY179="Yes"),OFFSET('Sanitation Data'!$F$12,0,10*ROW('Sanitation Data'!F173)),NA())</f>
        <v>#N/A</v>
      </c>
      <c r="AK179" s="92" t="e">
        <f ca="true">+IF(AND(ISNUMBER(OFFSET('Sanitation Data'!$G$4,0,10*ROW('Sanitation Data'!G173))),'Data Summary'!CZ179="Yes"),100-OFFSET('Sanitation Data'!$G$4,0,10*ROW('Sanitation Data'!G173)),NA())</f>
        <v>#N/A</v>
      </c>
      <c r="AL179" s="92" t="e">
        <f ca="true">+IF(AND(ISNUMBER(OFFSET('Sanitation Data'!$G$6,0,10*ROW('Sanitation Data'!G173))),'Data Summary'!DA179="Yes"),OFFSET('Sanitation Data'!$G$6,0,10*ROW('Sanitation Data'!G173)),NA())</f>
        <v>#N/A</v>
      </c>
      <c r="AM179" s="92" t="e">
        <f ca="true">+IF(AND(ISNUMBER(OFFSET('Sanitation Data'!$G$10,0,10*ROW('Sanitation Data'!G173))),'Data Summary'!DB179="Yes"),OFFSET('Sanitation Data'!$G$10,0,10*ROW('Sanitation Data'!G173)),NA())</f>
        <v>#N/A</v>
      </c>
      <c r="AN179" s="92" t="e">
        <f ca="true">+IF(AND(ISNUMBER(OFFSET('Sanitation Data'!$G$11,0,10*ROW('Sanitation Data'!G173))),'Data Summary'!DC179="Yes"),OFFSET('Sanitation Data'!$G$11,0,10*ROW('Sanitation Data'!G173)),NA())</f>
        <v>#N/A</v>
      </c>
      <c r="AO179" s="92" t="e">
        <f ca="true">+IF(AND(ISNUMBER(OFFSET('Sanitation Data'!$G$12,0,10*ROW('Sanitation Data'!G173))),'Data Summary'!DD179="Yes"),OFFSET('Sanitation Data'!$G$12,0,10*ROW('Sanitation Data'!G173)),NA())</f>
        <v>#N/A</v>
      </c>
      <c r="AP179" s="92" t="e">
        <f ca="true">+IF(AND(ISNUMBER(OFFSET('Sanitation Data'!$H$4,0,10*ROW('Sanitation Data'!H173))),'Data Summary'!DE179="Yes"),100-OFFSET('Sanitation Data'!$H$4,0,10*ROW('Sanitation Data'!H173)),NA())</f>
        <v>#N/A</v>
      </c>
      <c r="AQ179" s="92" t="e">
        <f ca="true">+IF(AND(ISNUMBER(OFFSET('Sanitation Data'!$H$6,0,10*ROW('Sanitation Data'!H173))),'Data Summary'!DF179="Yes"),OFFSET('Sanitation Data'!$H$6,0,10*ROW('Sanitation Data'!H173)),NA())</f>
        <v>#N/A</v>
      </c>
      <c r="AR179" s="92" t="e">
        <f ca="true">+IF(AND(ISNUMBER(OFFSET('Sanitation Data'!$H$10,0,10*ROW('Sanitation Data'!H173))),'Data Summary'!DG179="Yes"),OFFSET('Sanitation Data'!$H$10,0,10*ROW('Sanitation Data'!H173)),NA())</f>
        <v>#N/A</v>
      </c>
      <c r="AS179" s="92" t="e">
        <f ca="true">+IF(AND(ISNUMBER(OFFSET('Sanitation Data'!$H$11,0,10*ROW('Sanitation Data'!H173))),'Data Summary'!DH179="Yes"),OFFSET('Sanitation Data'!$H$11,0,10*ROW('Sanitation Data'!H173)),NA())</f>
        <v>#N/A</v>
      </c>
      <c r="AT179" s="92" t="e">
        <f ca="true">+IF(AND(ISNUMBER(OFFSET('Sanitation Data'!$H$12,0,10*ROW('Sanitation Data'!H173))),'Data Summary'!DI179="Yes"),OFFSET('Sanitation Data'!$H$12,0,10*ROW('Sanitation Data'!H173)),NA())</f>
        <v>#N/A</v>
      </c>
      <c r="AU179" s="92" t="e">
        <f ca="true">+IF(AND(ISNUMBER(OFFSET('Sanitation Data'!$I$4,0,10*ROW('Sanitation Data'!I173))),'Data Summary'!DJ179="Yes"),100-OFFSET('Sanitation Data'!$I$4,0,10*ROW('Sanitation Data'!I173)),NA())</f>
        <v>#N/A</v>
      </c>
      <c r="AV179" s="92" t="e">
        <f ca="true">+IF(AND(ISNUMBER(OFFSET('Sanitation Data'!$I$6,0,10*ROW('Sanitation Data'!I173))),'Data Summary'!DK179="Yes"),OFFSET('Sanitation Data'!$I$6,0,10*ROW('Sanitation Data'!I173)),NA())</f>
        <v>#N/A</v>
      </c>
      <c r="AW179" s="92" t="e">
        <f ca="true">+IF(AND(ISNUMBER(OFFSET('Sanitation Data'!$I$10,0,10*ROW('Sanitation Data'!I173))),'Data Summary'!DL179="Yes"),OFFSET('Sanitation Data'!$I$10,0,10*ROW('Sanitation Data'!I173)),NA())</f>
        <v>#N/A</v>
      </c>
      <c r="AX179" s="92" t="e">
        <f ca="true">+IF(AND(ISNUMBER(OFFSET('Sanitation Data'!$I$11,0,10*ROW('Sanitation Data'!I173))),'Data Summary'!DM179="Yes"),OFFSET('Sanitation Data'!$I$11,0,10*ROW('Sanitation Data'!I173)),NA())</f>
        <v>#N/A</v>
      </c>
      <c r="AY179" s="92" t="e">
        <f ca="true">+IF(AND(ISNUMBER(OFFSET('Sanitation Data'!$I$12,0,10*ROW('Sanitation Data'!I173))),'Data Summary'!DN179="Yes"),OFFSET('Sanitation Data'!$I$12,0,10*ROW('Sanitation Data'!I173)),NA())</f>
        <v>#N/A</v>
      </c>
      <c r="AZ179" s="93" t="e">
        <f ca="true">+IF(AND(ISNUMBER(OFFSET('Hygiene Data'!$D$5,0,10*ROW('Hygiene Data'!D173))),'Data Summary'!DO179="Yes"),OFFSET('Hygiene Data'!$D$5,0,10*ROW('Hygiene Data'!D173)),NA())</f>
        <v>#N/A</v>
      </c>
      <c r="BA179" s="93" t="e">
        <f ca="true">+IF(AND(ISNUMBER(OFFSET('Hygiene Data'!$D$7,0,10*ROW('Hygiene Data'!D173))),'Data Summary'!DP179="Yes"),OFFSET('Hygiene Data'!$D$7,0,10*ROW('Hygiene Data'!D173)),NA())</f>
        <v>#N/A</v>
      </c>
      <c r="BB179" s="93" t="e">
        <f ca="true">+IF(AND(ISNUMBER(OFFSET('Hygiene Data'!$D$9,0,10*ROW('Hygiene Data'!D173))),'Data Summary'!DQ179="Yes"),OFFSET('Hygiene Data'!$D$9,0,10*ROW('Hygiene Data'!D173)),NA())</f>
        <v>#N/A</v>
      </c>
      <c r="BC179" s="93" t="e">
        <f ca="true">+IF(AND(ISNUMBER(OFFSET('Hygiene Data'!$E$5,0,10*ROW('Hygiene Data'!E173))),'Data Summary'!DR179="Yes"),OFFSET('Hygiene Data'!$E$5,0,10*ROW('Hygiene Data'!E173)),NA())</f>
        <v>#N/A</v>
      </c>
      <c r="BD179" s="93" t="e">
        <f ca="true">+IF(AND(ISNUMBER(OFFSET('Hygiene Data'!$E$7,0,10*ROW('Hygiene Data'!E173))),'Data Summary'!DS179="Yes"),OFFSET('Hygiene Data'!$E$7,0,10*ROW('Hygiene Data'!E173)),NA())</f>
        <v>#N/A</v>
      </c>
      <c r="BE179" s="93" t="e">
        <f ca="true">+IF(AND(ISNUMBER(OFFSET('Hygiene Data'!$E$9,0,10*ROW('Hygiene Data'!E173))),'Data Summary'!DT179="Yes"),OFFSET('Hygiene Data'!$E$9,0,10*ROW('Hygiene Data'!E173)),NA())</f>
        <v>#N/A</v>
      </c>
      <c r="BF179" s="93" t="e">
        <f ca="true">+IF(AND(ISNUMBER(OFFSET('Hygiene Data'!$F$5,0,10*ROW('Hygiene Data'!F173))),'Data Summary'!DU179="Yes"),OFFSET('Hygiene Data'!$F$5,0,10*ROW('Hygiene Data'!F173)),NA())</f>
        <v>#N/A</v>
      </c>
      <c r="BG179" s="93" t="e">
        <f ca="true">+IF(AND(ISNUMBER(OFFSET('Hygiene Data'!$F$7,0,10*ROW('Hygiene Data'!F173))),'Data Summary'!DV179="Yes"),OFFSET('Hygiene Data'!$F$7,0,10*ROW('Hygiene Data'!F173)),NA())</f>
        <v>#N/A</v>
      </c>
      <c r="BH179" s="93" t="e">
        <f ca="true">+IF(AND(ISNUMBER(OFFSET('Hygiene Data'!$F$9,0,10*ROW('Hygiene Data'!F173))),'Data Summary'!DW179="Yes"),OFFSET('Hygiene Data'!$F$9,0,10*ROW('Hygiene Data'!F173)),NA())</f>
        <v>#N/A</v>
      </c>
      <c r="BI179" s="93" t="e">
        <f ca="true">+IF(AND(ISNUMBER(OFFSET('Hygiene Data'!$G$5,0,10*ROW('Hygiene Data'!G173))),'Data Summary'!DX179="Yes"),OFFSET('Hygiene Data'!$G$5,0,10*ROW('Hygiene Data'!G173)),NA())</f>
        <v>#N/A</v>
      </c>
      <c r="BJ179" s="93" t="e">
        <f ca="true">+IF(AND(ISNUMBER(OFFSET('Hygiene Data'!$G$7,0,10*ROW('Hygiene Data'!G173))),'Data Summary'!DY179="Yes"),OFFSET('Hygiene Data'!$G$7,0,10*ROW('Hygiene Data'!G173)),NA())</f>
        <v>#N/A</v>
      </c>
      <c r="BK179" s="93" t="e">
        <f ca="true">+IF(AND(ISNUMBER(OFFSET('Hygiene Data'!$G$9,0,10*ROW('Hygiene Data'!G173))),'Data Summary'!DZ179="Yes"),OFFSET('Hygiene Data'!$G$9,0,10*ROW('Hygiene Data'!G173)),NA())</f>
        <v>#N/A</v>
      </c>
      <c r="BL179" s="93" t="e">
        <f ca="true">+IF(AND(ISNUMBER(OFFSET('Hygiene Data'!$H$5,0,10*ROW('Hygiene Data'!H173))),'Data Summary'!EA179="Yes"),OFFSET('Hygiene Data'!$H$5,0,10*ROW('Hygiene Data'!H173)),NA())</f>
        <v>#N/A</v>
      </c>
      <c r="BM179" s="93" t="e">
        <f ca="true">+IF(AND(ISNUMBER(OFFSET('Hygiene Data'!$H$7,0,10*ROW('Hygiene Data'!H173))),'Data Summary'!EB179="Yes"),OFFSET('Hygiene Data'!$H$7,0,10*ROW('Hygiene Data'!H173)),NA())</f>
        <v>#N/A</v>
      </c>
      <c r="BN179" s="93" t="e">
        <f ca="true">+IF(AND(ISNUMBER(OFFSET('Hygiene Data'!$H$9,0,10*ROW('Hygiene Data'!H173))),'Data Summary'!EC179="Yes"),OFFSET('Hygiene Data'!$H$9,0,10*ROW('Hygiene Data'!H173)),NA())</f>
        <v>#N/A</v>
      </c>
      <c r="BO179" s="93" t="e">
        <f ca="true">+IF(AND(ISNUMBER(OFFSET('Hygiene Data'!$I$5,0,10*ROW('Hygiene Data'!I173))),'Data Summary'!ED179="Yes"),OFFSET('Hygiene Data'!$I$5,0,10*ROW('Hygiene Data'!I173)),NA())</f>
        <v>#N/A</v>
      </c>
      <c r="BP179" s="93" t="e">
        <f ca="true">+IF(AND(ISNUMBER(OFFSET('Hygiene Data'!$I$7,0,10*ROW('Hygiene Data'!I173))),'Data Summary'!EE179="Yes"),OFFSET('Hygiene Data'!$I$7,0,10*ROW('Hygiene Data'!I173)),NA())</f>
        <v>#N/A</v>
      </c>
      <c r="BQ179" s="93" t="e">
        <f ca="true">+IF(AND(ISNUMBER(OFFSET('Hygiene Data'!$I$9,0,10*ROW('Hygiene Data'!I173))),'Data Summary'!EF179="Yes"),OFFSET('Hygiene Data'!$I$9,0,10*ROW('Hygiene Data'!I173)),NA())</f>
        <v>#N/A</v>
      </c>
    </row>
    <row xmlns:x14ac="http://schemas.microsoft.com/office/spreadsheetml/2009/9/ac" r="180" x14ac:dyDescent="0.2">
      <c r="A180" s="329" t="e">
        <f ca="true">+RIGHT('Data Summary'!A180,LEN('Data Summary'!A180)-9)</f>
        <v>#VALUE!</v>
      </c>
      <c r="B180" s="35" t="str">
        <f ca="true">+IF(ISTEXT('Data Summary'!B180),'Data Summary'!B180,"")</f>
        <v/>
      </c>
      <c r="C180" s="328" t="e">
        <f ca="true">+VALUE('Data Summary'!C180)</f>
        <v>#VALUE!</v>
      </c>
      <c r="D180" s="91" t="e">
        <f ca="true">+IF(AND(ISNUMBER(OFFSET('Water Data'!$D$4,0,10*ROW('Water Data'!D174))),'Data Summary'!BS180="Yes"),100-OFFSET('Water Data'!$D$4,0,10*ROW('Water Data'!D174)),NA())</f>
        <v>#N/A</v>
      </c>
      <c r="E180" s="91" t="e">
        <f ca="true">+IF(AND(ISNUMBER(OFFSET('Water Data'!$D$6,0,10*ROW('Water Data'!D174))),'Data Summary'!BT180="Yes"),OFFSET('Water Data'!$D$6,0,10*ROW('Water Data'!D174)),NA())</f>
        <v>#N/A</v>
      </c>
      <c r="F180" s="91" t="e">
        <f ca="true">+IF(AND(ISNUMBER(OFFSET('Water Data'!$D$9,0,10*ROW('Water Data'!D174))),'Data Summary'!BU180="Yes"),OFFSET('Water Data'!$D$9,0,10*ROW('Water Data'!D174)),NA())</f>
        <v>#N/A</v>
      </c>
      <c r="G180" s="91" t="e">
        <f ca="true">+IF(AND(ISNUMBER(OFFSET('Water Data'!$E$4,0,10*ROW('Water Data'!E174))),'Data Summary'!BV180="Yes"),100-OFFSET('Water Data'!$E$4,0,10*ROW('Water Data'!E174)),NA())</f>
        <v>#N/A</v>
      </c>
      <c r="H180" s="91" t="e">
        <f ca="true">+IF(AND(ISNUMBER(OFFSET('Water Data'!$E$6,0,10*ROW('Water Data'!E174))),'Data Summary'!BW180="Yes"),OFFSET('Water Data'!$E$6,0,10*ROW('Water Data'!E174)),NA())</f>
        <v>#N/A</v>
      </c>
      <c r="I180" s="91" t="e">
        <f ca="true">+IF(AND(ISNUMBER(OFFSET('Water Data'!$E$9,0,10*ROW('Water Data'!E174))),'Data Summary'!BX180="Yes"),OFFSET('Water Data'!$E$9,0,10*ROW('Water Data'!E174)),NA())</f>
        <v>#N/A</v>
      </c>
      <c r="J180" s="91" t="e">
        <f ca="true">+IF(AND(ISNUMBER(OFFSET('Water Data'!$F$4,0,10*ROW('Water Data'!F174))),'Data Summary'!BY180="Yes"),100-OFFSET('Water Data'!$F$4,0,10*ROW('Water Data'!F174)),NA())</f>
        <v>#N/A</v>
      </c>
      <c r="K180" s="91" t="e">
        <f ca="true">+IF(AND(ISNUMBER(OFFSET('Water Data'!$F$6,0,10*ROW('Water Data'!F174))),'Data Summary'!BZ180="Yes"),OFFSET('Water Data'!$F$6,0,10*ROW('Water Data'!F174)),NA())</f>
        <v>#N/A</v>
      </c>
      <c r="L180" s="91" t="e">
        <f ca="true">+IF(AND(ISNUMBER(OFFSET('Water Data'!$F$9,0,10*ROW('Water Data'!F174))),'Data Summary'!CA180="Yes"),OFFSET('Water Data'!$F$9,0,10*ROW('Water Data'!F174)),NA())</f>
        <v>#N/A</v>
      </c>
      <c r="M180" s="91" t="e">
        <f ca="true">+IF(AND(ISNUMBER(OFFSET('Water Data'!$G$4,0,10*ROW('Water Data'!G174))),'Data Summary'!CB180="Yes"),100-OFFSET('Water Data'!$G$4,0,10*ROW('Water Data'!G174)),NA())</f>
        <v>#N/A</v>
      </c>
      <c r="N180" s="91" t="e">
        <f ca="true">+IF(AND(ISNUMBER(OFFSET('Water Data'!$G$6,0,10*ROW('Water Data'!G174))),'Data Summary'!CC180="Yes"),OFFSET('Water Data'!$G$6,0,10*ROW('Water Data'!G174)),NA())</f>
        <v>#N/A</v>
      </c>
      <c r="O180" s="91" t="e">
        <f ca="true">+IF(AND(ISNUMBER(OFFSET('Water Data'!$G$9,0,10*ROW('Water Data'!G174))),'Data Summary'!CD180="Yes"),OFFSET('Water Data'!$G$9,0,10*ROW('Water Data'!G174)),NA())</f>
        <v>#N/A</v>
      </c>
      <c r="P180" s="91" t="e">
        <f ca="true">+IF(AND(ISNUMBER(OFFSET('Water Data'!$H$4,0,10*ROW('Water Data'!H174))),'Data Summary'!CE180="Yes"),100-OFFSET('Water Data'!$H$4,0,10*ROW('Water Data'!H174)),NA())</f>
        <v>#N/A</v>
      </c>
      <c r="Q180" s="91" t="e">
        <f ca="true">+IF(AND(ISNUMBER(OFFSET('Water Data'!$H$6,0,10*ROW('Water Data'!H174))),'Data Summary'!CF180="Yes"),OFFSET('Water Data'!$H$6,0,10*ROW('Water Data'!H174)),NA())</f>
        <v>#N/A</v>
      </c>
      <c r="R180" s="91" t="e">
        <f ca="true">+IF(AND(ISNUMBER(OFFSET('Water Data'!$H$9,0,10*ROW('Water Data'!H174))),'Data Summary'!CG180="Yes"),OFFSET('Water Data'!$H$9,0,10*ROW('Water Data'!H174)),NA())</f>
        <v>#N/A</v>
      </c>
      <c r="S180" s="91" t="e">
        <f ca="true">+IF(AND(ISNUMBER(OFFSET('Water Data'!$I$4,0,10*ROW('Water Data'!I174))),'Data Summary'!CH180="Yes"),100-OFFSET('Water Data'!$I$4,0,10*ROW('Water Data'!I174)),NA())</f>
        <v>#N/A</v>
      </c>
      <c r="T180" s="91" t="e">
        <f ca="true">+IF(AND(ISNUMBER(OFFSET('Water Data'!$I$6,0,10*ROW('Water Data'!I174))),'Data Summary'!CI180="Yes"),OFFSET('Water Data'!$I$6,0,10*ROW('Water Data'!I174)),NA())</f>
        <v>#N/A</v>
      </c>
      <c r="U180" s="91" t="e">
        <f ca="true">+IF(AND(ISNUMBER(OFFSET('Water Data'!$I$9,0,10*ROW('Water Data'!I174))),'Data Summary'!CJ180="Yes"),OFFSET('Water Data'!$I$9,0,10*ROW('Water Data'!I174)),NA())</f>
        <v>#N/A</v>
      </c>
      <c r="V180" s="92" t="e">
        <f ca="true">+IF(AND(ISNUMBER(OFFSET('Sanitation Data'!$D$4,0,10*ROW('Sanitation Data'!D174))),'Data Summary'!CK180="Yes"),100-OFFSET('Sanitation Data'!$D$4,0,10*ROW('Sanitation Data'!D174)),NA())</f>
        <v>#N/A</v>
      </c>
      <c r="W180" s="92" t="e">
        <f ca="true">+IF(AND(ISNUMBER(OFFSET('Sanitation Data'!$D$6,0,10*ROW('Sanitation Data'!D174))),'Data Summary'!CL180="Yes"),OFFSET('Sanitation Data'!$D$6,0,10*ROW('Sanitation Data'!D174)),NA())</f>
        <v>#N/A</v>
      </c>
      <c r="X180" s="92" t="e">
        <f ca="true">+IF(AND(ISNUMBER(OFFSET('Sanitation Data'!$D$10,0,10*ROW('Sanitation Data'!D174))),'Data Summary'!CM180="Yes"),OFFSET('Sanitation Data'!$D$10,0,10*ROW('Sanitation Data'!D174)),NA())</f>
        <v>#N/A</v>
      </c>
      <c r="Y180" s="92" t="e">
        <f ca="true">+IF(AND(ISNUMBER(OFFSET('Sanitation Data'!$D$11,0,10*ROW('Sanitation Data'!D174))),'Data Summary'!CN180="Yes"),OFFSET('Sanitation Data'!$D$11,0,10*ROW('Sanitation Data'!D174)),NA())</f>
        <v>#N/A</v>
      </c>
      <c r="Z180" s="92" t="e">
        <f ca="true">+IF(AND(ISNUMBER(OFFSET('Sanitation Data'!$D$12,0,10*ROW('Sanitation Data'!D174))),'Data Summary'!CO180="Yes"),OFFSET('Sanitation Data'!$D$12,0,10*ROW('Sanitation Data'!D174)),NA())</f>
        <v>#N/A</v>
      </c>
      <c r="AA180" s="92" t="e">
        <f ca="true">+IF(AND(ISNUMBER(OFFSET('Sanitation Data'!$E$4,0,10*ROW('Sanitation Data'!E174))),'Data Summary'!CP180="Yes"),100-OFFSET('Sanitation Data'!$E$4,0,10*ROW('Sanitation Data'!E174)),NA())</f>
        <v>#N/A</v>
      </c>
      <c r="AB180" s="92" t="e">
        <f ca="true">+IF(AND(ISNUMBER(OFFSET('Sanitation Data'!$E$6,0,10*ROW('Sanitation Data'!E174))),'Data Summary'!CQ180="Yes"),OFFSET('Sanitation Data'!$E$6,0,10*ROW('Sanitation Data'!E174)),NA())</f>
        <v>#N/A</v>
      </c>
      <c r="AC180" s="92" t="e">
        <f ca="true">+IF(AND(ISNUMBER(OFFSET('Sanitation Data'!$E$10,0,10*ROW('Sanitation Data'!E174))),'Data Summary'!CR180="Yes"),OFFSET('Sanitation Data'!$E$10,0,10*ROW('Sanitation Data'!E174)),NA())</f>
        <v>#N/A</v>
      </c>
      <c r="AD180" s="92" t="e">
        <f ca="true">+IF(AND(ISNUMBER(OFFSET('Sanitation Data'!$E$11,0,10*ROW('Sanitation Data'!E174))),'Data Summary'!CS180="Yes"),OFFSET('Sanitation Data'!$E$11,0,10*ROW('Sanitation Data'!E174)),NA())</f>
        <v>#N/A</v>
      </c>
      <c r="AE180" s="92" t="e">
        <f ca="true">+IF(AND(ISNUMBER(OFFSET('Sanitation Data'!$E$12,0,10*ROW('Sanitation Data'!E174))),'Data Summary'!CT180="Yes"),OFFSET('Sanitation Data'!$E$12,0,10*ROW('Sanitation Data'!E174)),NA())</f>
        <v>#N/A</v>
      </c>
      <c r="AF180" s="92" t="e">
        <f ca="true">+IF(AND(ISNUMBER(OFFSET('Sanitation Data'!$F$4,0,10*ROW('Sanitation Data'!F174))),'Data Summary'!CU180="Yes"),100-OFFSET('Sanitation Data'!$F$4,0,10*ROW('Sanitation Data'!F174)),NA())</f>
        <v>#N/A</v>
      </c>
      <c r="AG180" s="92" t="e">
        <f ca="true">+IF(AND(ISNUMBER(OFFSET('Sanitation Data'!$F$6,0,10*ROW('Sanitation Data'!F174))),'Data Summary'!CV180="Yes"),OFFSET('Sanitation Data'!$F$6,0,10*ROW('Sanitation Data'!F174)),NA())</f>
        <v>#N/A</v>
      </c>
      <c r="AH180" s="92" t="e">
        <f ca="true">+IF(AND(ISNUMBER(OFFSET('Sanitation Data'!$F$10,0,10*ROW('Sanitation Data'!F174))),'Data Summary'!CW180="Yes"),OFFSET('Sanitation Data'!$F$10,0,10*ROW('Sanitation Data'!F174)),NA())</f>
        <v>#N/A</v>
      </c>
      <c r="AI180" s="92" t="e">
        <f ca="true">+IF(AND(ISNUMBER(OFFSET('Sanitation Data'!$F$11,0,10*ROW('Sanitation Data'!F174))),'Data Summary'!CX180="Yes"),OFFSET('Sanitation Data'!$F$11,0,10*ROW('Sanitation Data'!F174)),NA())</f>
        <v>#N/A</v>
      </c>
      <c r="AJ180" s="92" t="e">
        <f ca="true">+IF(AND(ISNUMBER(OFFSET('Sanitation Data'!$F$12,0,10*ROW('Sanitation Data'!F174))),'Data Summary'!CY180="Yes"),OFFSET('Sanitation Data'!$F$12,0,10*ROW('Sanitation Data'!F174)),NA())</f>
        <v>#N/A</v>
      </c>
      <c r="AK180" s="92" t="e">
        <f ca="true">+IF(AND(ISNUMBER(OFFSET('Sanitation Data'!$G$4,0,10*ROW('Sanitation Data'!G174))),'Data Summary'!CZ180="Yes"),100-OFFSET('Sanitation Data'!$G$4,0,10*ROW('Sanitation Data'!G174)),NA())</f>
        <v>#N/A</v>
      </c>
      <c r="AL180" s="92" t="e">
        <f ca="true">+IF(AND(ISNUMBER(OFFSET('Sanitation Data'!$G$6,0,10*ROW('Sanitation Data'!G174))),'Data Summary'!DA180="Yes"),OFFSET('Sanitation Data'!$G$6,0,10*ROW('Sanitation Data'!G174)),NA())</f>
        <v>#N/A</v>
      </c>
      <c r="AM180" s="92" t="e">
        <f ca="true">+IF(AND(ISNUMBER(OFFSET('Sanitation Data'!$G$10,0,10*ROW('Sanitation Data'!G174))),'Data Summary'!DB180="Yes"),OFFSET('Sanitation Data'!$G$10,0,10*ROW('Sanitation Data'!G174)),NA())</f>
        <v>#N/A</v>
      </c>
      <c r="AN180" s="92" t="e">
        <f ca="true">+IF(AND(ISNUMBER(OFFSET('Sanitation Data'!$G$11,0,10*ROW('Sanitation Data'!G174))),'Data Summary'!DC180="Yes"),OFFSET('Sanitation Data'!$G$11,0,10*ROW('Sanitation Data'!G174)),NA())</f>
        <v>#N/A</v>
      </c>
      <c r="AO180" s="92" t="e">
        <f ca="true">+IF(AND(ISNUMBER(OFFSET('Sanitation Data'!$G$12,0,10*ROW('Sanitation Data'!G174))),'Data Summary'!DD180="Yes"),OFFSET('Sanitation Data'!$G$12,0,10*ROW('Sanitation Data'!G174)),NA())</f>
        <v>#N/A</v>
      </c>
      <c r="AP180" s="92" t="e">
        <f ca="true">+IF(AND(ISNUMBER(OFFSET('Sanitation Data'!$H$4,0,10*ROW('Sanitation Data'!H174))),'Data Summary'!DE180="Yes"),100-OFFSET('Sanitation Data'!$H$4,0,10*ROW('Sanitation Data'!H174)),NA())</f>
        <v>#N/A</v>
      </c>
      <c r="AQ180" s="92" t="e">
        <f ca="true">+IF(AND(ISNUMBER(OFFSET('Sanitation Data'!$H$6,0,10*ROW('Sanitation Data'!H174))),'Data Summary'!DF180="Yes"),OFFSET('Sanitation Data'!$H$6,0,10*ROW('Sanitation Data'!H174)),NA())</f>
        <v>#N/A</v>
      </c>
      <c r="AR180" s="92" t="e">
        <f ca="true">+IF(AND(ISNUMBER(OFFSET('Sanitation Data'!$H$10,0,10*ROW('Sanitation Data'!H174))),'Data Summary'!DG180="Yes"),OFFSET('Sanitation Data'!$H$10,0,10*ROW('Sanitation Data'!H174)),NA())</f>
        <v>#N/A</v>
      </c>
      <c r="AS180" s="92" t="e">
        <f ca="true">+IF(AND(ISNUMBER(OFFSET('Sanitation Data'!$H$11,0,10*ROW('Sanitation Data'!H174))),'Data Summary'!DH180="Yes"),OFFSET('Sanitation Data'!$H$11,0,10*ROW('Sanitation Data'!H174)),NA())</f>
        <v>#N/A</v>
      </c>
      <c r="AT180" s="92" t="e">
        <f ca="true">+IF(AND(ISNUMBER(OFFSET('Sanitation Data'!$H$12,0,10*ROW('Sanitation Data'!H174))),'Data Summary'!DI180="Yes"),OFFSET('Sanitation Data'!$H$12,0,10*ROW('Sanitation Data'!H174)),NA())</f>
        <v>#N/A</v>
      </c>
      <c r="AU180" s="92" t="e">
        <f ca="true">+IF(AND(ISNUMBER(OFFSET('Sanitation Data'!$I$4,0,10*ROW('Sanitation Data'!I174))),'Data Summary'!DJ180="Yes"),100-OFFSET('Sanitation Data'!$I$4,0,10*ROW('Sanitation Data'!I174)),NA())</f>
        <v>#N/A</v>
      </c>
      <c r="AV180" s="92" t="e">
        <f ca="true">+IF(AND(ISNUMBER(OFFSET('Sanitation Data'!$I$6,0,10*ROW('Sanitation Data'!I174))),'Data Summary'!DK180="Yes"),OFFSET('Sanitation Data'!$I$6,0,10*ROW('Sanitation Data'!I174)),NA())</f>
        <v>#N/A</v>
      </c>
      <c r="AW180" s="92" t="e">
        <f ca="true">+IF(AND(ISNUMBER(OFFSET('Sanitation Data'!$I$10,0,10*ROW('Sanitation Data'!I174))),'Data Summary'!DL180="Yes"),OFFSET('Sanitation Data'!$I$10,0,10*ROW('Sanitation Data'!I174)),NA())</f>
        <v>#N/A</v>
      </c>
      <c r="AX180" s="92" t="e">
        <f ca="true">+IF(AND(ISNUMBER(OFFSET('Sanitation Data'!$I$11,0,10*ROW('Sanitation Data'!I174))),'Data Summary'!DM180="Yes"),OFFSET('Sanitation Data'!$I$11,0,10*ROW('Sanitation Data'!I174)),NA())</f>
        <v>#N/A</v>
      </c>
      <c r="AY180" s="92" t="e">
        <f ca="true">+IF(AND(ISNUMBER(OFFSET('Sanitation Data'!$I$12,0,10*ROW('Sanitation Data'!I174))),'Data Summary'!DN180="Yes"),OFFSET('Sanitation Data'!$I$12,0,10*ROW('Sanitation Data'!I174)),NA())</f>
        <v>#N/A</v>
      </c>
      <c r="AZ180" s="93" t="e">
        <f ca="true">+IF(AND(ISNUMBER(OFFSET('Hygiene Data'!$D$5,0,10*ROW('Hygiene Data'!D174))),'Data Summary'!DO180="Yes"),OFFSET('Hygiene Data'!$D$5,0,10*ROW('Hygiene Data'!D174)),NA())</f>
        <v>#N/A</v>
      </c>
      <c r="BA180" s="93" t="e">
        <f ca="true">+IF(AND(ISNUMBER(OFFSET('Hygiene Data'!$D$7,0,10*ROW('Hygiene Data'!D174))),'Data Summary'!DP180="Yes"),OFFSET('Hygiene Data'!$D$7,0,10*ROW('Hygiene Data'!D174)),NA())</f>
        <v>#N/A</v>
      </c>
      <c r="BB180" s="93" t="e">
        <f ca="true">+IF(AND(ISNUMBER(OFFSET('Hygiene Data'!$D$9,0,10*ROW('Hygiene Data'!D174))),'Data Summary'!DQ180="Yes"),OFFSET('Hygiene Data'!$D$9,0,10*ROW('Hygiene Data'!D174)),NA())</f>
        <v>#N/A</v>
      </c>
      <c r="BC180" s="93" t="e">
        <f ca="true">+IF(AND(ISNUMBER(OFFSET('Hygiene Data'!$E$5,0,10*ROW('Hygiene Data'!E174))),'Data Summary'!DR180="Yes"),OFFSET('Hygiene Data'!$E$5,0,10*ROW('Hygiene Data'!E174)),NA())</f>
        <v>#N/A</v>
      </c>
      <c r="BD180" s="93" t="e">
        <f ca="true">+IF(AND(ISNUMBER(OFFSET('Hygiene Data'!$E$7,0,10*ROW('Hygiene Data'!E174))),'Data Summary'!DS180="Yes"),OFFSET('Hygiene Data'!$E$7,0,10*ROW('Hygiene Data'!E174)),NA())</f>
        <v>#N/A</v>
      </c>
      <c r="BE180" s="93" t="e">
        <f ca="true">+IF(AND(ISNUMBER(OFFSET('Hygiene Data'!$E$9,0,10*ROW('Hygiene Data'!E174))),'Data Summary'!DT180="Yes"),OFFSET('Hygiene Data'!$E$9,0,10*ROW('Hygiene Data'!E174)),NA())</f>
        <v>#N/A</v>
      </c>
      <c r="BF180" s="93" t="e">
        <f ca="true">+IF(AND(ISNUMBER(OFFSET('Hygiene Data'!$F$5,0,10*ROW('Hygiene Data'!F174))),'Data Summary'!DU180="Yes"),OFFSET('Hygiene Data'!$F$5,0,10*ROW('Hygiene Data'!F174)),NA())</f>
        <v>#N/A</v>
      </c>
      <c r="BG180" s="93" t="e">
        <f ca="true">+IF(AND(ISNUMBER(OFFSET('Hygiene Data'!$F$7,0,10*ROW('Hygiene Data'!F174))),'Data Summary'!DV180="Yes"),OFFSET('Hygiene Data'!$F$7,0,10*ROW('Hygiene Data'!F174)),NA())</f>
        <v>#N/A</v>
      </c>
      <c r="BH180" s="93" t="e">
        <f ca="true">+IF(AND(ISNUMBER(OFFSET('Hygiene Data'!$F$9,0,10*ROW('Hygiene Data'!F174))),'Data Summary'!DW180="Yes"),OFFSET('Hygiene Data'!$F$9,0,10*ROW('Hygiene Data'!F174)),NA())</f>
        <v>#N/A</v>
      </c>
      <c r="BI180" s="93" t="e">
        <f ca="true">+IF(AND(ISNUMBER(OFFSET('Hygiene Data'!$G$5,0,10*ROW('Hygiene Data'!G174))),'Data Summary'!DX180="Yes"),OFFSET('Hygiene Data'!$G$5,0,10*ROW('Hygiene Data'!G174)),NA())</f>
        <v>#N/A</v>
      </c>
      <c r="BJ180" s="93" t="e">
        <f ca="true">+IF(AND(ISNUMBER(OFFSET('Hygiene Data'!$G$7,0,10*ROW('Hygiene Data'!G174))),'Data Summary'!DY180="Yes"),OFFSET('Hygiene Data'!$G$7,0,10*ROW('Hygiene Data'!G174)),NA())</f>
        <v>#N/A</v>
      </c>
      <c r="BK180" s="93" t="e">
        <f ca="true">+IF(AND(ISNUMBER(OFFSET('Hygiene Data'!$G$9,0,10*ROW('Hygiene Data'!G174))),'Data Summary'!DZ180="Yes"),OFFSET('Hygiene Data'!$G$9,0,10*ROW('Hygiene Data'!G174)),NA())</f>
        <v>#N/A</v>
      </c>
      <c r="BL180" s="93" t="e">
        <f ca="true">+IF(AND(ISNUMBER(OFFSET('Hygiene Data'!$H$5,0,10*ROW('Hygiene Data'!H174))),'Data Summary'!EA180="Yes"),OFFSET('Hygiene Data'!$H$5,0,10*ROW('Hygiene Data'!H174)),NA())</f>
        <v>#N/A</v>
      </c>
      <c r="BM180" s="93" t="e">
        <f ca="true">+IF(AND(ISNUMBER(OFFSET('Hygiene Data'!$H$7,0,10*ROW('Hygiene Data'!H174))),'Data Summary'!EB180="Yes"),OFFSET('Hygiene Data'!$H$7,0,10*ROW('Hygiene Data'!H174)),NA())</f>
        <v>#N/A</v>
      </c>
      <c r="BN180" s="93" t="e">
        <f ca="true">+IF(AND(ISNUMBER(OFFSET('Hygiene Data'!$H$9,0,10*ROW('Hygiene Data'!H174))),'Data Summary'!EC180="Yes"),OFFSET('Hygiene Data'!$H$9,0,10*ROW('Hygiene Data'!H174)),NA())</f>
        <v>#N/A</v>
      </c>
      <c r="BO180" s="93" t="e">
        <f ca="true">+IF(AND(ISNUMBER(OFFSET('Hygiene Data'!$I$5,0,10*ROW('Hygiene Data'!I174))),'Data Summary'!ED180="Yes"),OFFSET('Hygiene Data'!$I$5,0,10*ROW('Hygiene Data'!I174)),NA())</f>
        <v>#N/A</v>
      </c>
      <c r="BP180" s="93" t="e">
        <f ca="true">+IF(AND(ISNUMBER(OFFSET('Hygiene Data'!$I$7,0,10*ROW('Hygiene Data'!I174))),'Data Summary'!EE180="Yes"),OFFSET('Hygiene Data'!$I$7,0,10*ROW('Hygiene Data'!I174)),NA())</f>
        <v>#N/A</v>
      </c>
      <c r="BQ180" s="93" t="e">
        <f ca="true">+IF(AND(ISNUMBER(OFFSET('Hygiene Data'!$I$9,0,10*ROW('Hygiene Data'!I174))),'Data Summary'!EF180="Yes"),OFFSET('Hygiene Data'!$I$9,0,10*ROW('Hygiene Data'!I174)),NA())</f>
        <v>#N/A</v>
      </c>
    </row>
    <row xmlns:x14ac="http://schemas.microsoft.com/office/spreadsheetml/2009/9/ac" r="181" x14ac:dyDescent="0.2">
      <c r="A181" s="329" t="e">
        <f ca="true">+RIGHT('Data Summary'!A181,LEN('Data Summary'!A181)-9)</f>
        <v>#VALUE!</v>
      </c>
      <c r="B181" s="35" t="str">
        <f ca="true">+IF(ISTEXT('Data Summary'!B181),'Data Summary'!B181,"")</f>
        <v/>
      </c>
      <c r="C181" s="328" t="e">
        <f ca="true">+VALUE('Data Summary'!C181)</f>
        <v>#VALUE!</v>
      </c>
      <c r="D181" s="91" t="e">
        <f ca="true">+IF(AND(ISNUMBER(OFFSET('Water Data'!$D$4,0,10*ROW('Water Data'!D175))),'Data Summary'!BS181="Yes"),100-OFFSET('Water Data'!$D$4,0,10*ROW('Water Data'!D175)),NA())</f>
        <v>#N/A</v>
      </c>
      <c r="E181" s="91" t="e">
        <f ca="true">+IF(AND(ISNUMBER(OFFSET('Water Data'!$D$6,0,10*ROW('Water Data'!D175))),'Data Summary'!BT181="Yes"),OFFSET('Water Data'!$D$6,0,10*ROW('Water Data'!D175)),NA())</f>
        <v>#N/A</v>
      </c>
      <c r="F181" s="91" t="e">
        <f ca="true">+IF(AND(ISNUMBER(OFFSET('Water Data'!$D$9,0,10*ROW('Water Data'!D175))),'Data Summary'!BU181="Yes"),OFFSET('Water Data'!$D$9,0,10*ROW('Water Data'!D175)),NA())</f>
        <v>#N/A</v>
      </c>
      <c r="G181" s="91" t="e">
        <f ca="true">+IF(AND(ISNUMBER(OFFSET('Water Data'!$E$4,0,10*ROW('Water Data'!E175))),'Data Summary'!BV181="Yes"),100-OFFSET('Water Data'!$E$4,0,10*ROW('Water Data'!E175)),NA())</f>
        <v>#N/A</v>
      </c>
      <c r="H181" s="91" t="e">
        <f ca="true">+IF(AND(ISNUMBER(OFFSET('Water Data'!$E$6,0,10*ROW('Water Data'!E175))),'Data Summary'!BW181="Yes"),OFFSET('Water Data'!$E$6,0,10*ROW('Water Data'!E175)),NA())</f>
        <v>#N/A</v>
      </c>
      <c r="I181" s="91" t="e">
        <f ca="true">+IF(AND(ISNUMBER(OFFSET('Water Data'!$E$9,0,10*ROW('Water Data'!E175))),'Data Summary'!BX181="Yes"),OFFSET('Water Data'!$E$9,0,10*ROW('Water Data'!E175)),NA())</f>
        <v>#N/A</v>
      </c>
      <c r="J181" s="91" t="e">
        <f ca="true">+IF(AND(ISNUMBER(OFFSET('Water Data'!$F$4,0,10*ROW('Water Data'!F175))),'Data Summary'!BY181="Yes"),100-OFFSET('Water Data'!$F$4,0,10*ROW('Water Data'!F175)),NA())</f>
        <v>#N/A</v>
      </c>
      <c r="K181" s="91" t="e">
        <f ca="true">+IF(AND(ISNUMBER(OFFSET('Water Data'!$F$6,0,10*ROW('Water Data'!F175))),'Data Summary'!BZ181="Yes"),OFFSET('Water Data'!$F$6,0,10*ROW('Water Data'!F175)),NA())</f>
        <v>#N/A</v>
      </c>
      <c r="L181" s="91" t="e">
        <f ca="true">+IF(AND(ISNUMBER(OFFSET('Water Data'!$F$9,0,10*ROW('Water Data'!F175))),'Data Summary'!CA181="Yes"),OFFSET('Water Data'!$F$9,0,10*ROW('Water Data'!F175)),NA())</f>
        <v>#N/A</v>
      </c>
      <c r="M181" s="91" t="e">
        <f ca="true">+IF(AND(ISNUMBER(OFFSET('Water Data'!$G$4,0,10*ROW('Water Data'!G175))),'Data Summary'!CB181="Yes"),100-OFFSET('Water Data'!$G$4,0,10*ROW('Water Data'!G175)),NA())</f>
        <v>#N/A</v>
      </c>
      <c r="N181" s="91" t="e">
        <f ca="true">+IF(AND(ISNUMBER(OFFSET('Water Data'!$G$6,0,10*ROW('Water Data'!G175))),'Data Summary'!CC181="Yes"),OFFSET('Water Data'!$G$6,0,10*ROW('Water Data'!G175)),NA())</f>
        <v>#N/A</v>
      </c>
      <c r="O181" s="91" t="e">
        <f ca="true">+IF(AND(ISNUMBER(OFFSET('Water Data'!$G$9,0,10*ROW('Water Data'!G175))),'Data Summary'!CD181="Yes"),OFFSET('Water Data'!$G$9,0,10*ROW('Water Data'!G175)),NA())</f>
        <v>#N/A</v>
      </c>
      <c r="P181" s="91" t="e">
        <f ca="true">+IF(AND(ISNUMBER(OFFSET('Water Data'!$H$4,0,10*ROW('Water Data'!H175))),'Data Summary'!CE181="Yes"),100-OFFSET('Water Data'!$H$4,0,10*ROW('Water Data'!H175)),NA())</f>
        <v>#N/A</v>
      </c>
      <c r="Q181" s="91" t="e">
        <f ca="true">+IF(AND(ISNUMBER(OFFSET('Water Data'!$H$6,0,10*ROW('Water Data'!H175))),'Data Summary'!CF181="Yes"),OFFSET('Water Data'!$H$6,0,10*ROW('Water Data'!H175)),NA())</f>
        <v>#N/A</v>
      </c>
      <c r="R181" s="91" t="e">
        <f ca="true">+IF(AND(ISNUMBER(OFFSET('Water Data'!$H$9,0,10*ROW('Water Data'!H175))),'Data Summary'!CG181="Yes"),OFFSET('Water Data'!$H$9,0,10*ROW('Water Data'!H175)),NA())</f>
        <v>#N/A</v>
      </c>
      <c r="S181" s="91" t="e">
        <f ca="true">+IF(AND(ISNUMBER(OFFSET('Water Data'!$I$4,0,10*ROW('Water Data'!I175))),'Data Summary'!CH181="Yes"),100-OFFSET('Water Data'!$I$4,0,10*ROW('Water Data'!I175)),NA())</f>
        <v>#N/A</v>
      </c>
      <c r="T181" s="91" t="e">
        <f ca="true">+IF(AND(ISNUMBER(OFFSET('Water Data'!$I$6,0,10*ROW('Water Data'!I175))),'Data Summary'!CI181="Yes"),OFFSET('Water Data'!$I$6,0,10*ROW('Water Data'!I175)),NA())</f>
        <v>#N/A</v>
      </c>
      <c r="U181" s="91" t="e">
        <f ca="true">+IF(AND(ISNUMBER(OFFSET('Water Data'!$I$9,0,10*ROW('Water Data'!I175))),'Data Summary'!CJ181="Yes"),OFFSET('Water Data'!$I$9,0,10*ROW('Water Data'!I175)),NA())</f>
        <v>#N/A</v>
      </c>
      <c r="V181" s="92" t="e">
        <f ca="true">+IF(AND(ISNUMBER(OFFSET('Sanitation Data'!$D$4,0,10*ROW('Sanitation Data'!D175))),'Data Summary'!CK181="Yes"),100-OFFSET('Sanitation Data'!$D$4,0,10*ROW('Sanitation Data'!D175)),NA())</f>
        <v>#N/A</v>
      </c>
      <c r="W181" s="92" t="e">
        <f ca="true">+IF(AND(ISNUMBER(OFFSET('Sanitation Data'!$D$6,0,10*ROW('Sanitation Data'!D175))),'Data Summary'!CL181="Yes"),OFFSET('Sanitation Data'!$D$6,0,10*ROW('Sanitation Data'!D175)),NA())</f>
        <v>#N/A</v>
      </c>
      <c r="X181" s="92" t="e">
        <f ca="true">+IF(AND(ISNUMBER(OFFSET('Sanitation Data'!$D$10,0,10*ROW('Sanitation Data'!D175))),'Data Summary'!CM181="Yes"),OFFSET('Sanitation Data'!$D$10,0,10*ROW('Sanitation Data'!D175)),NA())</f>
        <v>#N/A</v>
      </c>
      <c r="Y181" s="92" t="e">
        <f ca="true">+IF(AND(ISNUMBER(OFFSET('Sanitation Data'!$D$11,0,10*ROW('Sanitation Data'!D175))),'Data Summary'!CN181="Yes"),OFFSET('Sanitation Data'!$D$11,0,10*ROW('Sanitation Data'!D175)),NA())</f>
        <v>#N/A</v>
      </c>
      <c r="Z181" s="92" t="e">
        <f ca="true">+IF(AND(ISNUMBER(OFFSET('Sanitation Data'!$D$12,0,10*ROW('Sanitation Data'!D175))),'Data Summary'!CO181="Yes"),OFFSET('Sanitation Data'!$D$12,0,10*ROW('Sanitation Data'!D175)),NA())</f>
        <v>#N/A</v>
      </c>
      <c r="AA181" s="92" t="e">
        <f ca="true">+IF(AND(ISNUMBER(OFFSET('Sanitation Data'!$E$4,0,10*ROW('Sanitation Data'!E175))),'Data Summary'!CP181="Yes"),100-OFFSET('Sanitation Data'!$E$4,0,10*ROW('Sanitation Data'!E175)),NA())</f>
        <v>#N/A</v>
      </c>
      <c r="AB181" s="92" t="e">
        <f ca="true">+IF(AND(ISNUMBER(OFFSET('Sanitation Data'!$E$6,0,10*ROW('Sanitation Data'!E175))),'Data Summary'!CQ181="Yes"),OFFSET('Sanitation Data'!$E$6,0,10*ROW('Sanitation Data'!E175)),NA())</f>
        <v>#N/A</v>
      </c>
      <c r="AC181" s="92" t="e">
        <f ca="true">+IF(AND(ISNUMBER(OFFSET('Sanitation Data'!$E$10,0,10*ROW('Sanitation Data'!E175))),'Data Summary'!CR181="Yes"),OFFSET('Sanitation Data'!$E$10,0,10*ROW('Sanitation Data'!E175)),NA())</f>
        <v>#N/A</v>
      </c>
      <c r="AD181" s="92" t="e">
        <f ca="true">+IF(AND(ISNUMBER(OFFSET('Sanitation Data'!$E$11,0,10*ROW('Sanitation Data'!E175))),'Data Summary'!CS181="Yes"),OFFSET('Sanitation Data'!$E$11,0,10*ROW('Sanitation Data'!E175)),NA())</f>
        <v>#N/A</v>
      </c>
      <c r="AE181" s="92" t="e">
        <f ca="true">+IF(AND(ISNUMBER(OFFSET('Sanitation Data'!$E$12,0,10*ROW('Sanitation Data'!E175))),'Data Summary'!CT181="Yes"),OFFSET('Sanitation Data'!$E$12,0,10*ROW('Sanitation Data'!E175)),NA())</f>
        <v>#N/A</v>
      </c>
      <c r="AF181" s="92" t="e">
        <f ca="true">+IF(AND(ISNUMBER(OFFSET('Sanitation Data'!$F$4,0,10*ROW('Sanitation Data'!F175))),'Data Summary'!CU181="Yes"),100-OFFSET('Sanitation Data'!$F$4,0,10*ROW('Sanitation Data'!F175)),NA())</f>
        <v>#N/A</v>
      </c>
      <c r="AG181" s="92" t="e">
        <f ca="true">+IF(AND(ISNUMBER(OFFSET('Sanitation Data'!$F$6,0,10*ROW('Sanitation Data'!F175))),'Data Summary'!CV181="Yes"),OFFSET('Sanitation Data'!$F$6,0,10*ROW('Sanitation Data'!F175)),NA())</f>
        <v>#N/A</v>
      </c>
      <c r="AH181" s="92" t="e">
        <f ca="true">+IF(AND(ISNUMBER(OFFSET('Sanitation Data'!$F$10,0,10*ROW('Sanitation Data'!F175))),'Data Summary'!CW181="Yes"),OFFSET('Sanitation Data'!$F$10,0,10*ROW('Sanitation Data'!F175)),NA())</f>
        <v>#N/A</v>
      </c>
      <c r="AI181" s="92" t="e">
        <f ca="true">+IF(AND(ISNUMBER(OFFSET('Sanitation Data'!$F$11,0,10*ROW('Sanitation Data'!F175))),'Data Summary'!CX181="Yes"),OFFSET('Sanitation Data'!$F$11,0,10*ROW('Sanitation Data'!F175)),NA())</f>
        <v>#N/A</v>
      </c>
      <c r="AJ181" s="92" t="e">
        <f ca="true">+IF(AND(ISNUMBER(OFFSET('Sanitation Data'!$F$12,0,10*ROW('Sanitation Data'!F175))),'Data Summary'!CY181="Yes"),OFFSET('Sanitation Data'!$F$12,0,10*ROW('Sanitation Data'!F175)),NA())</f>
        <v>#N/A</v>
      </c>
      <c r="AK181" s="92" t="e">
        <f ca="true">+IF(AND(ISNUMBER(OFFSET('Sanitation Data'!$G$4,0,10*ROW('Sanitation Data'!G175))),'Data Summary'!CZ181="Yes"),100-OFFSET('Sanitation Data'!$G$4,0,10*ROW('Sanitation Data'!G175)),NA())</f>
        <v>#N/A</v>
      </c>
      <c r="AL181" s="92" t="e">
        <f ca="true">+IF(AND(ISNUMBER(OFFSET('Sanitation Data'!$G$6,0,10*ROW('Sanitation Data'!G175))),'Data Summary'!DA181="Yes"),OFFSET('Sanitation Data'!$G$6,0,10*ROW('Sanitation Data'!G175)),NA())</f>
        <v>#N/A</v>
      </c>
      <c r="AM181" s="92" t="e">
        <f ca="true">+IF(AND(ISNUMBER(OFFSET('Sanitation Data'!$G$10,0,10*ROW('Sanitation Data'!G175))),'Data Summary'!DB181="Yes"),OFFSET('Sanitation Data'!$G$10,0,10*ROW('Sanitation Data'!G175)),NA())</f>
        <v>#N/A</v>
      </c>
      <c r="AN181" s="92" t="e">
        <f ca="true">+IF(AND(ISNUMBER(OFFSET('Sanitation Data'!$G$11,0,10*ROW('Sanitation Data'!G175))),'Data Summary'!DC181="Yes"),OFFSET('Sanitation Data'!$G$11,0,10*ROW('Sanitation Data'!G175)),NA())</f>
        <v>#N/A</v>
      </c>
      <c r="AO181" s="92" t="e">
        <f ca="true">+IF(AND(ISNUMBER(OFFSET('Sanitation Data'!$G$12,0,10*ROW('Sanitation Data'!G175))),'Data Summary'!DD181="Yes"),OFFSET('Sanitation Data'!$G$12,0,10*ROW('Sanitation Data'!G175)),NA())</f>
        <v>#N/A</v>
      </c>
      <c r="AP181" s="92" t="e">
        <f ca="true">+IF(AND(ISNUMBER(OFFSET('Sanitation Data'!$H$4,0,10*ROW('Sanitation Data'!H175))),'Data Summary'!DE181="Yes"),100-OFFSET('Sanitation Data'!$H$4,0,10*ROW('Sanitation Data'!H175)),NA())</f>
        <v>#N/A</v>
      </c>
      <c r="AQ181" s="92" t="e">
        <f ca="true">+IF(AND(ISNUMBER(OFFSET('Sanitation Data'!$H$6,0,10*ROW('Sanitation Data'!H175))),'Data Summary'!DF181="Yes"),OFFSET('Sanitation Data'!$H$6,0,10*ROW('Sanitation Data'!H175)),NA())</f>
        <v>#N/A</v>
      </c>
      <c r="AR181" s="92" t="e">
        <f ca="true">+IF(AND(ISNUMBER(OFFSET('Sanitation Data'!$H$10,0,10*ROW('Sanitation Data'!H175))),'Data Summary'!DG181="Yes"),OFFSET('Sanitation Data'!$H$10,0,10*ROW('Sanitation Data'!H175)),NA())</f>
        <v>#N/A</v>
      </c>
      <c r="AS181" s="92" t="e">
        <f ca="true">+IF(AND(ISNUMBER(OFFSET('Sanitation Data'!$H$11,0,10*ROW('Sanitation Data'!H175))),'Data Summary'!DH181="Yes"),OFFSET('Sanitation Data'!$H$11,0,10*ROW('Sanitation Data'!H175)),NA())</f>
        <v>#N/A</v>
      </c>
      <c r="AT181" s="92" t="e">
        <f ca="true">+IF(AND(ISNUMBER(OFFSET('Sanitation Data'!$H$12,0,10*ROW('Sanitation Data'!H175))),'Data Summary'!DI181="Yes"),OFFSET('Sanitation Data'!$H$12,0,10*ROW('Sanitation Data'!H175)),NA())</f>
        <v>#N/A</v>
      </c>
      <c r="AU181" s="92" t="e">
        <f ca="true">+IF(AND(ISNUMBER(OFFSET('Sanitation Data'!$I$4,0,10*ROW('Sanitation Data'!I175))),'Data Summary'!DJ181="Yes"),100-OFFSET('Sanitation Data'!$I$4,0,10*ROW('Sanitation Data'!I175)),NA())</f>
        <v>#N/A</v>
      </c>
      <c r="AV181" s="92" t="e">
        <f ca="true">+IF(AND(ISNUMBER(OFFSET('Sanitation Data'!$I$6,0,10*ROW('Sanitation Data'!I175))),'Data Summary'!DK181="Yes"),OFFSET('Sanitation Data'!$I$6,0,10*ROW('Sanitation Data'!I175)),NA())</f>
        <v>#N/A</v>
      </c>
      <c r="AW181" s="92" t="e">
        <f ca="true">+IF(AND(ISNUMBER(OFFSET('Sanitation Data'!$I$10,0,10*ROW('Sanitation Data'!I175))),'Data Summary'!DL181="Yes"),OFFSET('Sanitation Data'!$I$10,0,10*ROW('Sanitation Data'!I175)),NA())</f>
        <v>#N/A</v>
      </c>
      <c r="AX181" s="92" t="e">
        <f ca="true">+IF(AND(ISNUMBER(OFFSET('Sanitation Data'!$I$11,0,10*ROW('Sanitation Data'!I175))),'Data Summary'!DM181="Yes"),OFFSET('Sanitation Data'!$I$11,0,10*ROW('Sanitation Data'!I175)),NA())</f>
        <v>#N/A</v>
      </c>
      <c r="AY181" s="92" t="e">
        <f ca="true">+IF(AND(ISNUMBER(OFFSET('Sanitation Data'!$I$12,0,10*ROW('Sanitation Data'!I175))),'Data Summary'!DN181="Yes"),OFFSET('Sanitation Data'!$I$12,0,10*ROW('Sanitation Data'!I175)),NA())</f>
        <v>#N/A</v>
      </c>
      <c r="AZ181" s="93" t="e">
        <f ca="true">+IF(AND(ISNUMBER(OFFSET('Hygiene Data'!$D$5,0,10*ROW('Hygiene Data'!D175))),'Data Summary'!DO181="Yes"),OFFSET('Hygiene Data'!$D$5,0,10*ROW('Hygiene Data'!D175)),NA())</f>
        <v>#N/A</v>
      </c>
      <c r="BA181" s="93" t="e">
        <f ca="true">+IF(AND(ISNUMBER(OFFSET('Hygiene Data'!$D$7,0,10*ROW('Hygiene Data'!D175))),'Data Summary'!DP181="Yes"),OFFSET('Hygiene Data'!$D$7,0,10*ROW('Hygiene Data'!D175)),NA())</f>
        <v>#N/A</v>
      </c>
      <c r="BB181" s="93" t="e">
        <f ca="true">+IF(AND(ISNUMBER(OFFSET('Hygiene Data'!$D$9,0,10*ROW('Hygiene Data'!D175))),'Data Summary'!DQ181="Yes"),OFFSET('Hygiene Data'!$D$9,0,10*ROW('Hygiene Data'!D175)),NA())</f>
        <v>#N/A</v>
      </c>
      <c r="BC181" s="93" t="e">
        <f ca="true">+IF(AND(ISNUMBER(OFFSET('Hygiene Data'!$E$5,0,10*ROW('Hygiene Data'!E175))),'Data Summary'!DR181="Yes"),OFFSET('Hygiene Data'!$E$5,0,10*ROW('Hygiene Data'!E175)),NA())</f>
        <v>#N/A</v>
      </c>
      <c r="BD181" s="93" t="e">
        <f ca="true">+IF(AND(ISNUMBER(OFFSET('Hygiene Data'!$E$7,0,10*ROW('Hygiene Data'!E175))),'Data Summary'!DS181="Yes"),OFFSET('Hygiene Data'!$E$7,0,10*ROW('Hygiene Data'!E175)),NA())</f>
        <v>#N/A</v>
      </c>
      <c r="BE181" s="93" t="e">
        <f ca="true">+IF(AND(ISNUMBER(OFFSET('Hygiene Data'!$E$9,0,10*ROW('Hygiene Data'!E175))),'Data Summary'!DT181="Yes"),OFFSET('Hygiene Data'!$E$9,0,10*ROW('Hygiene Data'!E175)),NA())</f>
        <v>#N/A</v>
      </c>
      <c r="BF181" s="93" t="e">
        <f ca="true">+IF(AND(ISNUMBER(OFFSET('Hygiene Data'!$F$5,0,10*ROW('Hygiene Data'!F175))),'Data Summary'!DU181="Yes"),OFFSET('Hygiene Data'!$F$5,0,10*ROW('Hygiene Data'!F175)),NA())</f>
        <v>#N/A</v>
      </c>
      <c r="BG181" s="93" t="e">
        <f ca="true">+IF(AND(ISNUMBER(OFFSET('Hygiene Data'!$F$7,0,10*ROW('Hygiene Data'!F175))),'Data Summary'!DV181="Yes"),OFFSET('Hygiene Data'!$F$7,0,10*ROW('Hygiene Data'!F175)),NA())</f>
        <v>#N/A</v>
      </c>
      <c r="BH181" s="93" t="e">
        <f ca="true">+IF(AND(ISNUMBER(OFFSET('Hygiene Data'!$F$9,0,10*ROW('Hygiene Data'!F175))),'Data Summary'!DW181="Yes"),OFFSET('Hygiene Data'!$F$9,0,10*ROW('Hygiene Data'!F175)),NA())</f>
        <v>#N/A</v>
      </c>
      <c r="BI181" s="93" t="e">
        <f ca="true">+IF(AND(ISNUMBER(OFFSET('Hygiene Data'!$G$5,0,10*ROW('Hygiene Data'!G175))),'Data Summary'!DX181="Yes"),OFFSET('Hygiene Data'!$G$5,0,10*ROW('Hygiene Data'!G175)),NA())</f>
        <v>#N/A</v>
      </c>
      <c r="BJ181" s="93" t="e">
        <f ca="true">+IF(AND(ISNUMBER(OFFSET('Hygiene Data'!$G$7,0,10*ROW('Hygiene Data'!G175))),'Data Summary'!DY181="Yes"),OFFSET('Hygiene Data'!$G$7,0,10*ROW('Hygiene Data'!G175)),NA())</f>
        <v>#N/A</v>
      </c>
      <c r="BK181" s="93" t="e">
        <f ca="true">+IF(AND(ISNUMBER(OFFSET('Hygiene Data'!$G$9,0,10*ROW('Hygiene Data'!G175))),'Data Summary'!DZ181="Yes"),OFFSET('Hygiene Data'!$G$9,0,10*ROW('Hygiene Data'!G175)),NA())</f>
        <v>#N/A</v>
      </c>
      <c r="BL181" s="93" t="e">
        <f ca="true">+IF(AND(ISNUMBER(OFFSET('Hygiene Data'!$H$5,0,10*ROW('Hygiene Data'!H175))),'Data Summary'!EA181="Yes"),OFFSET('Hygiene Data'!$H$5,0,10*ROW('Hygiene Data'!H175)),NA())</f>
        <v>#N/A</v>
      </c>
      <c r="BM181" s="93" t="e">
        <f ca="true">+IF(AND(ISNUMBER(OFFSET('Hygiene Data'!$H$7,0,10*ROW('Hygiene Data'!H175))),'Data Summary'!EB181="Yes"),OFFSET('Hygiene Data'!$H$7,0,10*ROW('Hygiene Data'!H175)),NA())</f>
        <v>#N/A</v>
      </c>
      <c r="BN181" s="93" t="e">
        <f ca="true">+IF(AND(ISNUMBER(OFFSET('Hygiene Data'!$H$9,0,10*ROW('Hygiene Data'!H175))),'Data Summary'!EC181="Yes"),OFFSET('Hygiene Data'!$H$9,0,10*ROW('Hygiene Data'!H175)),NA())</f>
        <v>#N/A</v>
      </c>
      <c r="BO181" s="93" t="e">
        <f ca="true">+IF(AND(ISNUMBER(OFFSET('Hygiene Data'!$I$5,0,10*ROW('Hygiene Data'!I175))),'Data Summary'!ED181="Yes"),OFFSET('Hygiene Data'!$I$5,0,10*ROW('Hygiene Data'!I175)),NA())</f>
        <v>#N/A</v>
      </c>
      <c r="BP181" s="93" t="e">
        <f ca="true">+IF(AND(ISNUMBER(OFFSET('Hygiene Data'!$I$7,0,10*ROW('Hygiene Data'!I175))),'Data Summary'!EE181="Yes"),OFFSET('Hygiene Data'!$I$7,0,10*ROW('Hygiene Data'!I175)),NA())</f>
        <v>#N/A</v>
      </c>
      <c r="BQ181" s="93" t="e">
        <f ca="true">+IF(AND(ISNUMBER(OFFSET('Hygiene Data'!$I$9,0,10*ROW('Hygiene Data'!I175))),'Data Summary'!EF181="Yes"),OFFSET('Hygiene Data'!$I$9,0,10*ROW('Hygiene Data'!I175)),NA())</f>
        <v>#N/A</v>
      </c>
    </row>
    <row xmlns:x14ac="http://schemas.microsoft.com/office/spreadsheetml/2009/9/ac" r="182" x14ac:dyDescent="0.2">
      <c r="A182" s="329" t="e">
        <f ca="true">+RIGHT('Data Summary'!A182,LEN('Data Summary'!A182)-9)</f>
        <v>#VALUE!</v>
      </c>
      <c r="B182" s="35" t="str">
        <f ca="true">+IF(ISTEXT('Data Summary'!B182),'Data Summary'!B182,"")</f>
        <v/>
      </c>
      <c r="C182" s="328" t="e">
        <f ca="true">+VALUE('Data Summary'!C182)</f>
        <v>#VALUE!</v>
      </c>
      <c r="D182" s="91" t="e">
        <f ca="true">+IF(AND(ISNUMBER(OFFSET('Water Data'!$D$4,0,10*ROW('Water Data'!D176))),'Data Summary'!BS182="Yes"),100-OFFSET('Water Data'!$D$4,0,10*ROW('Water Data'!D176)),NA())</f>
        <v>#N/A</v>
      </c>
      <c r="E182" s="91" t="e">
        <f ca="true">+IF(AND(ISNUMBER(OFFSET('Water Data'!$D$6,0,10*ROW('Water Data'!D176))),'Data Summary'!BT182="Yes"),OFFSET('Water Data'!$D$6,0,10*ROW('Water Data'!D176)),NA())</f>
        <v>#N/A</v>
      </c>
      <c r="F182" s="91" t="e">
        <f ca="true">+IF(AND(ISNUMBER(OFFSET('Water Data'!$D$9,0,10*ROW('Water Data'!D176))),'Data Summary'!BU182="Yes"),OFFSET('Water Data'!$D$9,0,10*ROW('Water Data'!D176)),NA())</f>
        <v>#N/A</v>
      </c>
      <c r="G182" s="91" t="e">
        <f ca="true">+IF(AND(ISNUMBER(OFFSET('Water Data'!$E$4,0,10*ROW('Water Data'!E176))),'Data Summary'!BV182="Yes"),100-OFFSET('Water Data'!$E$4,0,10*ROW('Water Data'!E176)),NA())</f>
        <v>#N/A</v>
      </c>
      <c r="H182" s="91" t="e">
        <f ca="true">+IF(AND(ISNUMBER(OFFSET('Water Data'!$E$6,0,10*ROW('Water Data'!E176))),'Data Summary'!BW182="Yes"),OFFSET('Water Data'!$E$6,0,10*ROW('Water Data'!E176)),NA())</f>
        <v>#N/A</v>
      </c>
      <c r="I182" s="91" t="e">
        <f ca="true">+IF(AND(ISNUMBER(OFFSET('Water Data'!$E$9,0,10*ROW('Water Data'!E176))),'Data Summary'!BX182="Yes"),OFFSET('Water Data'!$E$9,0,10*ROW('Water Data'!E176)),NA())</f>
        <v>#N/A</v>
      </c>
      <c r="J182" s="91" t="e">
        <f ca="true">+IF(AND(ISNUMBER(OFFSET('Water Data'!$F$4,0,10*ROW('Water Data'!F176))),'Data Summary'!BY182="Yes"),100-OFFSET('Water Data'!$F$4,0,10*ROW('Water Data'!F176)),NA())</f>
        <v>#N/A</v>
      </c>
      <c r="K182" s="91" t="e">
        <f ca="true">+IF(AND(ISNUMBER(OFFSET('Water Data'!$F$6,0,10*ROW('Water Data'!F176))),'Data Summary'!BZ182="Yes"),OFFSET('Water Data'!$F$6,0,10*ROW('Water Data'!F176)),NA())</f>
        <v>#N/A</v>
      </c>
      <c r="L182" s="91" t="e">
        <f ca="true">+IF(AND(ISNUMBER(OFFSET('Water Data'!$F$9,0,10*ROW('Water Data'!F176))),'Data Summary'!CA182="Yes"),OFFSET('Water Data'!$F$9,0,10*ROW('Water Data'!F176)),NA())</f>
        <v>#N/A</v>
      </c>
      <c r="M182" s="91" t="e">
        <f ca="true">+IF(AND(ISNUMBER(OFFSET('Water Data'!$G$4,0,10*ROW('Water Data'!G176))),'Data Summary'!CB182="Yes"),100-OFFSET('Water Data'!$G$4,0,10*ROW('Water Data'!G176)),NA())</f>
        <v>#N/A</v>
      </c>
      <c r="N182" s="91" t="e">
        <f ca="true">+IF(AND(ISNUMBER(OFFSET('Water Data'!$G$6,0,10*ROW('Water Data'!G176))),'Data Summary'!CC182="Yes"),OFFSET('Water Data'!$G$6,0,10*ROW('Water Data'!G176)),NA())</f>
        <v>#N/A</v>
      </c>
      <c r="O182" s="91" t="e">
        <f ca="true">+IF(AND(ISNUMBER(OFFSET('Water Data'!$G$9,0,10*ROW('Water Data'!G176))),'Data Summary'!CD182="Yes"),OFFSET('Water Data'!$G$9,0,10*ROW('Water Data'!G176)),NA())</f>
        <v>#N/A</v>
      </c>
      <c r="P182" s="91" t="e">
        <f ca="true">+IF(AND(ISNUMBER(OFFSET('Water Data'!$H$4,0,10*ROW('Water Data'!H176))),'Data Summary'!CE182="Yes"),100-OFFSET('Water Data'!$H$4,0,10*ROW('Water Data'!H176)),NA())</f>
        <v>#N/A</v>
      </c>
      <c r="Q182" s="91" t="e">
        <f ca="true">+IF(AND(ISNUMBER(OFFSET('Water Data'!$H$6,0,10*ROW('Water Data'!H176))),'Data Summary'!CF182="Yes"),OFFSET('Water Data'!$H$6,0,10*ROW('Water Data'!H176)),NA())</f>
        <v>#N/A</v>
      </c>
      <c r="R182" s="91" t="e">
        <f ca="true">+IF(AND(ISNUMBER(OFFSET('Water Data'!$H$9,0,10*ROW('Water Data'!H176))),'Data Summary'!CG182="Yes"),OFFSET('Water Data'!$H$9,0,10*ROW('Water Data'!H176)),NA())</f>
        <v>#N/A</v>
      </c>
      <c r="S182" s="91" t="e">
        <f ca="true">+IF(AND(ISNUMBER(OFFSET('Water Data'!$I$4,0,10*ROW('Water Data'!I176))),'Data Summary'!CH182="Yes"),100-OFFSET('Water Data'!$I$4,0,10*ROW('Water Data'!I176)),NA())</f>
        <v>#N/A</v>
      </c>
      <c r="T182" s="91" t="e">
        <f ca="true">+IF(AND(ISNUMBER(OFFSET('Water Data'!$I$6,0,10*ROW('Water Data'!I176))),'Data Summary'!CI182="Yes"),OFFSET('Water Data'!$I$6,0,10*ROW('Water Data'!I176)),NA())</f>
        <v>#N/A</v>
      </c>
      <c r="U182" s="91" t="e">
        <f ca="true">+IF(AND(ISNUMBER(OFFSET('Water Data'!$I$9,0,10*ROW('Water Data'!I176))),'Data Summary'!CJ182="Yes"),OFFSET('Water Data'!$I$9,0,10*ROW('Water Data'!I176)),NA())</f>
        <v>#N/A</v>
      </c>
      <c r="V182" s="92" t="e">
        <f ca="true">+IF(AND(ISNUMBER(OFFSET('Sanitation Data'!$D$4,0,10*ROW('Sanitation Data'!D176))),'Data Summary'!CK182="Yes"),100-OFFSET('Sanitation Data'!$D$4,0,10*ROW('Sanitation Data'!D176)),NA())</f>
        <v>#N/A</v>
      </c>
      <c r="W182" s="92" t="e">
        <f ca="true">+IF(AND(ISNUMBER(OFFSET('Sanitation Data'!$D$6,0,10*ROW('Sanitation Data'!D176))),'Data Summary'!CL182="Yes"),OFFSET('Sanitation Data'!$D$6,0,10*ROW('Sanitation Data'!D176)),NA())</f>
        <v>#N/A</v>
      </c>
      <c r="X182" s="92" t="e">
        <f ca="true">+IF(AND(ISNUMBER(OFFSET('Sanitation Data'!$D$10,0,10*ROW('Sanitation Data'!D176))),'Data Summary'!CM182="Yes"),OFFSET('Sanitation Data'!$D$10,0,10*ROW('Sanitation Data'!D176)),NA())</f>
        <v>#N/A</v>
      </c>
      <c r="Y182" s="92" t="e">
        <f ca="true">+IF(AND(ISNUMBER(OFFSET('Sanitation Data'!$D$11,0,10*ROW('Sanitation Data'!D176))),'Data Summary'!CN182="Yes"),OFFSET('Sanitation Data'!$D$11,0,10*ROW('Sanitation Data'!D176)),NA())</f>
        <v>#N/A</v>
      </c>
      <c r="Z182" s="92" t="e">
        <f ca="true">+IF(AND(ISNUMBER(OFFSET('Sanitation Data'!$D$12,0,10*ROW('Sanitation Data'!D176))),'Data Summary'!CO182="Yes"),OFFSET('Sanitation Data'!$D$12,0,10*ROW('Sanitation Data'!D176)),NA())</f>
        <v>#N/A</v>
      </c>
      <c r="AA182" s="92" t="e">
        <f ca="true">+IF(AND(ISNUMBER(OFFSET('Sanitation Data'!$E$4,0,10*ROW('Sanitation Data'!E176))),'Data Summary'!CP182="Yes"),100-OFFSET('Sanitation Data'!$E$4,0,10*ROW('Sanitation Data'!E176)),NA())</f>
        <v>#N/A</v>
      </c>
      <c r="AB182" s="92" t="e">
        <f ca="true">+IF(AND(ISNUMBER(OFFSET('Sanitation Data'!$E$6,0,10*ROW('Sanitation Data'!E176))),'Data Summary'!CQ182="Yes"),OFFSET('Sanitation Data'!$E$6,0,10*ROW('Sanitation Data'!E176)),NA())</f>
        <v>#N/A</v>
      </c>
      <c r="AC182" s="92" t="e">
        <f ca="true">+IF(AND(ISNUMBER(OFFSET('Sanitation Data'!$E$10,0,10*ROW('Sanitation Data'!E176))),'Data Summary'!CR182="Yes"),OFFSET('Sanitation Data'!$E$10,0,10*ROW('Sanitation Data'!E176)),NA())</f>
        <v>#N/A</v>
      </c>
      <c r="AD182" s="92" t="e">
        <f ca="true">+IF(AND(ISNUMBER(OFFSET('Sanitation Data'!$E$11,0,10*ROW('Sanitation Data'!E176))),'Data Summary'!CS182="Yes"),OFFSET('Sanitation Data'!$E$11,0,10*ROW('Sanitation Data'!E176)),NA())</f>
        <v>#N/A</v>
      </c>
      <c r="AE182" s="92" t="e">
        <f ca="true">+IF(AND(ISNUMBER(OFFSET('Sanitation Data'!$E$12,0,10*ROW('Sanitation Data'!E176))),'Data Summary'!CT182="Yes"),OFFSET('Sanitation Data'!$E$12,0,10*ROW('Sanitation Data'!E176)),NA())</f>
        <v>#N/A</v>
      </c>
      <c r="AF182" s="92" t="e">
        <f ca="true">+IF(AND(ISNUMBER(OFFSET('Sanitation Data'!$F$4,0,10*ROW('Sanitation Data'!F176))),'Data Summary'!CU182="Yes"),100-OFFSET('Sanitation Data'!$F$4,0,10*ROW('Sanitation Data'!F176)),NA())</f>
        <v>#N/A</v>
      </c>
      <c r="AG182" s="92" t="e">
        <f ca="true">+IF(AND(ISNUMBER(OFFSET('Sanitation Data'!$F$6,0,10*ROW('Sanitation Data'!F176))),'Data Summary'!CV182="Yes"),OFFSET('Sanitation Data'!$F$6,0,10*ROW('Sanitation Data'!F176)),NA())</f>
        <v>#N/A</v>
      </c>
      <c r="AH182" s="92" t="e">
        <f ca="true">+IF(AND(ISNUMBER(OFFSET('Sanitation Data'!$F$10,0,10*ROW('Sanitation Data'!F176))),'Data Summary'!CW182="Yes"),OFFSET('Sanitation Data'!$F$10,0,10*ROW('Sanitation Data'!F176)),NA())</f>
        <v>#N/A</v>
      </c>
      <c r="AI182" s="92" t="e">
        <f ca="true">+IF(AND(ISNUMBER(OFFSET('Sanitation Data'!$F$11,0,10*ROW('Sanitation Data'!F176))),'Data Summary'!CX182="Yes"),OFFSET('Sanitation Data'!$F$11,0,10*ROW('Sanitation Data'!F176)),NA())</f>
        <v>#N/A</v>
      </c>
      <c r="AJ182" s="92" t="e">
        <f ca="true">+IF(AND(ISNUMBER(OFFSET('Sanitation Data'!$F$12,0,10*ROW('Sanitation Data'!F176))),'Data Summary'!CY182="Yes"),OFFSET('Sanitation Data'!$F$12,0,10*ROW('Sanitation Data'!F176)),NA())</f>
        <v>#N/A</v>
      </c>
      <c r="AK182" s="92" t="e">
        <f ca="true">+IF(AND(ISNUMBER(OFFSET('Sanitation Data'!$G$4,0,10*ROW('Sanitation Data'!G176))),'Data Summary'!CZ182="Yes"),100-OFFSET('Sanitation Data'!$G$4,0,10*ROW('Sanitation Data'!G176)),NA())</f>
        <v>#N/A</v>
      </c>
      <c r="AL182" s="92" t="e">
        <f ca="true">+IF(AND(ISNUMBER(OFFSET('Sanitation Data'!$G$6,0,10*ROW('Sanitation Data'!G176))),'Data Summary'!DA182="Yes"),OFFSET('Sanitation Data'!$G$6,0,10*ROW('Sanitation Data'!G176)),NA())</f>
        <v>#N/A</v>
      </c>
      <c r="AM182" s="92" t="e">
        <f ca="true">+IF(AND(ISNUMBER(OFFSET('Sanitation Data'!$G$10,0,10*ROW('Sanitation Data'!G176))),'Data Summary'!DB182="Yes"),OFFSET('Sanitation Data'!$G$10,0,10*ROW('Sanitation Data'!G176)),NA())</f>
        <v>#N/A</v>
      </c>
      <c r="AN182" s="92" t="e">
        <f ca="true">+IF(AND(ISNUMBER(OFFSET('Sanitation Data'!$G$11,0,10*ROW('Sanitation Data'!G176))),'Data Summary'!DC182="Yes"),OFFSET('Sanitation Data'!$G$11,0,10*ROW('Sanitation Data'!G176)),NA())</f>
        <v>#N/A</v>
      </c>
      <c r="AO182" s="92" t="e">
        <f ca="true">+IF(AND(ISNUMBER(OFFSET('Sanitation Data'!$G$12,0,10*ROW('Sanitation Data'!G176))),'Data Summary'!DD182="Yes"),OFFSET('Sanitation Data'!$G$12,0,10*ROW('Sanitation Data'!G176)),NA())</f>
        <v>#N/A</v>
      </c>
      <c r="AP182" s="92" t="e">
        <f ca="true">+IF(AND(ISNUMBER(OFFSET('Sanitation Data'!$H$4,0,10*ROW('Sanitation Data'!H176))),'Data Summary'!DE182="Yes"),100-OFFSET('Sanitation Data'!$H$4,0,10*ROW('Sanitation Data'!H176)),NA())</f>
        <v>#N/A</v>
      </c>
      <c r="AQ182" s="92" t="e">
        <f ca="true">+IF(AND(ISNUMBER(OFFSET('Sanitation Data'!$H$6,0,10*ROW('Sanitation Data'!H176))),'Data Summary'!DF182="Yes"),OFFSET('Sanitation Data'!$H$6,0,10*ROW('Sanitation Data'!H176)),NA())</f>
        <v>#N/A</v>
      </c>
      <c r="AR182" s="92" t="e">
        <f ca="true">+IF(AND(ISNUMBER(OFFSET('Sanitation Data'!$H$10,0,10*ROW('Sanitation Data'!H176))),'Data Summary'!DG182="Yes"),OFFSET('Sanitation Data'!$H$10,0,10*ROW('Sanitation Data'!H176)),NA())</f>
        <v>#N/A</v>
      </c>
      <c r="AS182" s="92" t="e">
        <f ca="true">+IF(AND(ISNUMBER(OFFSET('Sanitation Data'!$H$11,0,10*ROW('Sanitation Data'!H176))),'Data Summary'!DH182="Yes"),OFFSET('Sanitation Data'!$H$11,0,10*ROW('Sanitation Data'!H176)),NA())</f>
        <v>#N/A</v>
      </c>
      <c r="AT182" s="92" t="e">
        <f ca="true">+IF(AND(ISNUMBER(OFFSET('Sanitation Data'!$H$12,0,10*ROW('Sanitation Data'!H176))),'Data Summary'!DI182="Yes"),OFFSET('Sanitation Data'!$H$12,0,10*ROW('Sanitation Data'!H176)),NA())</f>
        <v>#N/A</v>
      </c>
      <c r="AU182" s="92" t="e">
        <f ca="true">+IF(AND(ISNUMBER(OFFSET('Sanitation Data'!$I$4,0,10*ROW('Sanitation Data'!I176))),'Data Summary'!DJ182="Yes"),100-OFFSET('Sanitation Data'!$I$4,0,10*ROW('Sanitation Data'!I176)),NA())</f>
        <v>#N/A</v>
      </c>
      <c r="AV182" s="92" t="e">
        <f ca="true">+IF(AND(ISNUMBER(OFFSET('Sanitation Data'!$I$6,0,10*ROW('Sanitation Data'!I176))),'Data Summary'!DK182="Yes"),OFFSET('Sanitation Data'!$I$6,0,10*ROW('Sanitation Data'!I176)),NA())</f>
        <v>#N/A</v>
      </c>
      <c r="AW182" s="92" t="e">
        <f ca="true">+IF(AND(ISNUMBER(OFFSET('Sanitation Data'!$I$10,0,10*ROW('Sanitation Data'!I176))),'Data Summary'!DL182="Yes"),OFFSET('Sanitation Data'!$I$10,0,10*ROW('Sanitation Data'!I176)),NA())</f>
        <v>#N/A</v>
      </c>
      <c r="AX182" s="92" t="e">
        <f ca="true">+IF(AND(ISNUMBER(OFFSET('Sanitation Data'!$I$11,0,10*ROW('Sanitation Data'!I176))),'Data Summary'!DM182="Yes"),OFFSET('Sanitation Data'!$I$11,0,10*ROW('Sanitation Data'!I176)),NA())</f>
        <v>#N/A</v>
      </c>
      <c r="AY182" s="92" t="e">
        <f ca="true">+IF(AND(ISNUMBER(OFFSET('Sanitation Data'!$I$12,0,10*ROW('Sanitation Data'!I176))),'Data Summary'!DN182="Yes"),OFFSET('Sanitation Data'!$I$12,0,10*ROW('Sanitation Data'!I176)),NA())</f>
        <v>#N/A</v>
      </c>
      <c r="AZ182" s="93" t="e">
        <f ca="true">+IF(AND(ISNUMBER(OFFSET('Hygiene Data'!$D$5,0,10*ROW('Hygiene Data'!D176))),'Data Summary'!DO182="Yes"),OFFSET('Hygiene Data'!$D$5,0,10*ROW('Hygiene Data'!D176)),NA())</f>
        <v>#N/A</v>
      </c>
      <c r="BA182" s="93" t="e">
        <f ca="true">+IF(AND(ISNUMBER(OFFSET('Hygiene Data'!$D$7,0,10*ROW('Hygiene Data'!D176))),'Data Summary'!DP182="Yes"),OFFSET('Hygiene Data'!$D$7,0,10*ROW('Hygiene Data'!D176)),NA())</f>
        <v>#N/A</v>
      </c>
      <c r="BB182" s="93" t="e">
        <f ca="true">+IF(AND(ISNUMBER(OFFSET('Hygiene Data'!$D$9,0,10*ROW('Hygiene Data'!D176))),'Data Summary'!DQ182="Yes"),OFFSET('Hygiene Data'!$D$9,0,10*ROW('Hygiene Data'!D176)),NA())</f>
        <v>#N/A</v>
      </c>
      <c r="BC182" s="93" t="e">
        <f ca="true">+IF(AND(ISNUMBER(OFFSET('Hygiene Data'!$E$5,0,10*ROW('Hygiene Data'!E176))),'Data Summary'!DR182="Yes"),OFFSET('Hygiene Data'!$E$5,0,10*ROW('Hygiene Data'!E176)),NA())</f>
        <v>#N/A</v>
      </c>
      <c r="BD182" s="93" t="e">
        <f ca="true">+IF(AND(ISNUMBER(OFFSET('Hygiene Data'!$E$7,0,10*ROW('Hygiene Data'!E176))),'Data Summary'!DS182="Yes"),OFFSET('Hygiene Data'!$E$7,0,10*ROW('Hygiene Data'!E176)),NA())</f>
        <v>#N/A</v>
      </c>
      <c r="BE182" s="93" t="e">
        <f ca="true">+IF(AND(ISNUMBER(OFFSET('Hygiene Data'!$E$9,0,10*ROW('Hygiene Data'!E176))),'Data Summary'!DT182="Yes"),OFFSET('Hygiene Data'!$E$9,0,10*ROW('Hygiene Data'!E176)),NA())</f>
        <v>#N/A</v>
      </c>
      <c r="BF182" s="93" t="e">
        <f ca="true">+IF(AND(ISNUMBER(OFFSET('Hygiene Data'!$F$5,0,10*ROW('Hygiene Data'!F176))),'Data Summary'!DU182="Yes"),OFFSET('Hygiene Data'!$F$5,0,10*ROW('Hygiene Data'!F176)),NA())</f>
        <v>#N/A</v>
      </c>
      <c r="BG182" s="93" t="e">
        <f ca="true">+IF(AND(ISNUMBER(OFFSET('Hygiene Data'!$F$7,0,10*ROW('Hygiene Data'!F176))),'Data Summary'!DV182="Yes"),OFFSET('Hygiene Data'!$F$7,0,10*ROW('Hygiene Data'!F176)),NA())</f>
        <v>#N/A</v>
      </c>
      <c r="BH182" s="93" t="e">
        <f ca="true">+IF(AND(ISNUMBER(OFFSET('Hygiene Data'!$F$9,0,10*ROW('Hygiene Data'!F176))),'Data Summary'!DW182="Yes"),OFFSET('Hygiene Data'!$F$9,0,10*ROW('Hygiene Data'!F176)),NA())</f>
        <v>#N/A</v>
      </c>
      <c r="BI182" s="93" t="e">
        <f ca="true">+IF(AND(ISNUMBER(OFFSET('Hygiene Data'!$G$5,0,10*ROW('Hygiene Data'!G176))),'Data Summary'!DX182="Yes"),OFFSET('Hygiene Data'!$G$5,0,10*ROW('Hygiene Data'!G176)),NA())</f>
        <v>#N/A</v>
      </c>
      <c r="BJ182" s="93" t="e">
        <f ca="true">+IF(AND(ISNUMBER(OFFSET('Hygiene Data'!$G$7,0,10*ROW('Hygiene Data'!G176))),'Data Summary'!DY182="Yes"),OFFSET('Hygiene Data'!$G$7,0,10*ROW('Hygiene Data'!G176)),NA())</f>
        <v>#N/A</v>
      </c>
      <c r="BK182" s="93" t="e">
        <f ca="true">+IF(AND(ISNUMBER(OFFSET('Hygiene Data'!$G$9,0,10*ROW('Hygiene Data'!G176))),'Data Summary'!DZ182="Yes"),OFFSET('Hygiene Data'!$G$9,0,10*ROW('Hygiene Data'!G176)),NA())</f>
        <v>#N/A</v>
      </c>
      <c r="BL182" s="93" t="e">
        <f ca="true">+IF(AND(ISNUMBER(OFFSET('Hygiene Data'!$H$5,0,10*ROW('Hygiene Data'!H176))),'Data Summary'!EA182="Yes"),OFFSET('Hygiene Data'!$H$5,0,10*ROW('Hygiene Data'!H176)),NA())</f>
        <v>#N/A</v>
      </c>
      <c r="BM182" s="93" t="e">
        <f ca="true">+IF(AND(ISNUMBER(OFFSET('Hygiene Data'!$H$7,0,10*ROW('Hygiene Data'!H176))),'Data Summary'!EB182="Yes"),OFFSET('Hygiene Data'!$H$7,0,10*ROW('Hygiene Data'!H176)),NA())</f>
        <v>#N/A</v>
      </c>
      <c r="BN182" s="93" t="e">
        <f ca="true">+IF(AND(ISNUMBER(OFFSET('Hygiene Data'!$H$9,0,10*ROW('Hygiene Data'!H176))),'Data Summary'!EC182="Yes"),OFFSET('Hygiene Data'!$H$9,0,10*ROW('Hygiene Data'!H176)),NA())</f>
        <v>#N/A</v>
      </c>
      <c r="BO182" s="93" t="e">
        <f ca="true">+IF(AND(ISNUMBER(OFFSET('Hygiene Data'!$I$5,0,10*ROW('Hygiene Data'!I176))),'Data Summary'!ED182="Yes"),OFFSET('Hygiene Data'!$I$5,0,10*ROW('Hygiene Data'!I176)),NA())</f>
        <v>#N/A</v>
      </c>
      <c r="BP182" s="93" t="e">
        <f ca="true">+IF(AND(ISNUMBER(OFFSET('Hygiene Data'!$I$7,0,10*ROW('Hygiene Data'!I176))),'Data Summary'!EE182="Yes"),OFFSET('Hygiene Data'!$I$7,0,10*ROW('Hygiene Data'!I176)),NA())</f>
        <v>#N/A</v>
      </c>
      <c r="BQ182" s="93" t="e">
        <f ca="true">+IF(AND(ISNUMBER(OFFSET('Hygiene Data'!$I$9,0,10*ROW('Hygiene Data'!I176))),'Data Summary'!EF182="Yes"),OFFSET('Hygiene Data'!$I$9,0,10*ROW('Hygiene Data'!I176)),NA())</f>
        <v>#N/A</v>
      </c>
    </row>
    <row xmlns:x14ac="http://schemas.microsoft.com/office/spreadsheetml/2009/9/ac" r="183" x14ac:dyDescent="0.2">
      <c r="A183" s="329" t="e">
        <f ca="true">+RIGHT('Data Summary'!A183,LEN('Data Summary'!A183)-9)</f>
        <v>#VALUE!</v>
      </c>
      <c r="B183" s="35" t="str">
        <f ca="true">+IF(ISTEXT('Data Summary'!B183),'Data Summary'!B183,"")</f>
        <v/>
      </c>
      <c r="C183" s="328" t="e">
        <f ca="true">+VALUE('Data Summary'!C183)</f>
        <v>#VALUE!</v>
      </c>
      <c r="D183" s="91" t="e">
        <f ca="true">+IF(AND(ISNUMBER(OFFSET('Water Data'!$D$4,0,10*ROW('Water Data'!D177))),'Data Summary'!BS183="Yes"),100-OFFSET('Water Data'!$D$4,0,10*ROW('Water Data'!D177)),NA())</f>
        <v>#N/A</v>
      </c>
      <c r="E183" s="91" t="e">
        <f ca="true">+IF(AND(ISNUMBER(OFFSET('Water Data'!$D$6,0,10*ROW('Water Data'!D177))),'Data Summary'!BT183="Yes"),OFFSET('Water Data'!$D$6,0,10*ROW('Water Data'!D177)),NA())</f>
        <v>#N/A</v>
      </c>
      <c r="F183" s="91" t="e">
        <f ca="true">+IF(AND(ISNUMBER(OFFSET('Water Data'!$D$9,0,10*ROW('Water Data'!D177))),'Data Summary'!BU183="Yes"),OFFSET('Water Data'!$D$9,0,10*ROW('Water Data'!D177)),NA())</f>
        <v>#N/A</v>
      </c>
      <c r="G183" s="91" t="e">
        <f ca="true">+IF(AND(ISNUMBER(OFFSET('Water Data'!$E$4,0,10*ROW('Water Data'!E177))),'Data Summary'!BV183="Yes"),100-OFFSET('Water Data'!$E$4,0,10*ROW('Water Data'!E177)),NA())</f>
        <v>#N/A</v>
      </c>
      <c r="H183" s="91" t="e">
        <f ca="true">+IF(AND(ISNUMBER(OFFSET('Water Data'!$E$6,0,10*ROW('Water Data'!E177))),'Data Summary'!BW183="Yes"),OFFSET('Water Data'!$E$6,0,10*ROW('Water Data'!E177)),NA())</f>
        <v>#N/A</v>
      </c>
      <c r="I183" s="91" t="e">
        <f ca="true">+IF(AND(ISNUMBER(OFFSET('Water Data'!$E$9,0,10*ROW('Water Data'!E177))),'Data Summary'!BX183="Yes"),OFFSET('Water Data'!$E$9,0,10*ROW('Water Data'!E177)),NA())</f>
        <v>#N/A</v>
      </c>
      <c r="J183" s="91" t="e">
        <f ca="true">+IF(AND(ISNUMBER(OFFSET('Water Data'!$F$4,0,10*ROW('Water Data'!F177))),'Data Summary'!BY183="Yes"),100-OFFSET('Water Data'!$F$4,0,10*ROW('Water Data'!F177)),NA())</f>
        <v>#N/A</v>
      </c>
      <c r="K183" s="91" t="e">
        <f ca="true">+IF(AND(ISNUMBER(OFFSET('Water Data'!$F$6,0,10*ROW('Water Data'!F177))),'Data Summary'!BZ183="Yes"),OFFSET('Water Data'!$F$6,0,10*ROW('Water Data'!F177)),NA())</f>
        <v>#N/A</v>
      </c>
      <c r="L183" s="91" t="e">
        <f ca="true">+IF(AND(ISNUMBER(OFFSET('Water Data'!$F$9,0,10*ROW('Water Data'!F177))),'Data Summary'!CA183="Yes"),OFFSET('Water Data'!$F$9,0,10*ROW('Water Data'!F177)),NA())</f>
        <v>#N/A</v>
      </c>
      <c r="M183" s="91" t="e">
        <f ca="true">+IF(AND(ISNUMBER(OFFSET('Water Data'!$G$4,0,10*ROW('Water Data'!G177))),'Data Summary'!CB183="Yes"),100-OFFSET('Water Data'!$G$4,0,10*ROW('Water Data'!G177)),NA())</f>
        <v>#N/A</v>
      </c>
      <c r="N183" s="91" t="e">
        <f ca="true">+IF(AND(ISNUMBER(OFFSET('Water Data'!$G$6,0,10*ROW('Water Data'!G177))),'Data Summary'!CC183="Yes"),OFFSET('Water Data'!$G$6,0,10*ROW('Water Data'!G177)),NA())</f>
        <v>#N/A</v>
      </c>
      <c r="O183" s="91" t="e">
        <f ca="true">+IF(AND(ISNUMBER(OFFSET('Water Data'!$G$9,0,10*ROW('Water Data'!G177))),'Data Summary'!CD183="Yes"),OFFSET('Water Data'!$G$9,0,10*ROW('Water Data'!G177)),NA())</f>
        <v>#N/A</v>
      </c>
      <c r="P183" s="91" t="e">
        <f ca="true">+IF(AND(ISNUMBER(OFFSET('Water Data'!$H$4,0,10*ROW('Water Data'!H177))),'Data Summary'!CE183="Yes"),100-OFFSET('Water Data'!$H$4,0,10*ROW('Water Data'!H177)),NA())</f>
        <v>#N/A</v>
      </c>
      <c r="Q183" s="91" t="e">
        <f ca="true">+IF(AND(ISNUMBER(OFFSET('Water Data'!$H$6,0,10*ROW('Water Data'!H177))),'Data Summary'!CF183="Yes"),OFFSET('Water Data'!$H$6,0,10*ROW('Water Data'!H177)),NA())</f>
        <v>#N/A</v>
      </c>
      <c r="R183" s="91" t="e">
        <f ca="true">+IF(AND(ISNUMBER(OFFSET('Water Data'!$H$9,0,10*ROW('Water Data'!H177))),'Data Summary'!CG183="Yes"),OFFSET('Water Data'!$H$9,0,10*ROW('Water Data'!H177)),NA())</f>
        <v>#N/A</v>
      </c>
      <c r="S183" s="91" t="e">
        <f ca="true">+IF(AND(ISNUMBER(OFFSET('Water Data'!$I$4,0,10*ROW('Water Data'!I177))),'Data Summary'!CH183="Yes"),100-OFFSET('Water Data'!$I$4,0,10*ROW('Water Data'!I177)),NA())</f>
        <v>#N/A</v>
      </c>
      <c r="T183" s="91" t="e">
        <f ca="true">+IF(AND(ISNUMBER(OFFSET('Water Data'!$I$6,0,10*ROW('Water Data'!I177))),'Data Summary'!CI183="Yes"),OFFSET('Water Data'!$I$6,0,10*ROW('Water Data'!I177)),NA())</f>
        <v>#N/A</v>
      </c>
      <c r="U183" s="91" t="e">
        <f ca="true">+IF(AND(ISNUMBER(OFFSET('Water Data'!$I$9,0,10*ROW('Water Data'!I177))),'Data Summary'!CJ183="Yes"),OFFSET('Water Data'!$I$9,0,10*ROW('Water Data'!I177)),NA())</f>
        <v>#N/A</v>
      </c>
      <c r="V183" s="92" t="e">
        <f ca="true">+IF(AND(ISNUMBER(OFFSET('Sanitation Data'!$D$4,0,10*ROW('Sanitation Data'!D177))),'Data Summary'!CK183="Yes"),100-OFFSET('Sanitation Data'!$D$4,0,10*ROW('Sanitation Data'!D177)),NA())</f>
        <v>#N/A</v>
      </c>
      <c r="W183" s="92" t="e">
        <f ca="true">+IF(AND(ISNUMBER(OFFSET('Sanitation Data'!$D$6,0,10*ROW('Sanitation Data'!D177))),'Data Summary'!CL183="Yes"),OFFSET('Sanitation Data'!$D$6,0,10*ROW('Sanitation Data'!D177)),NA())</f>
        <v>#N/A</v>
      </c>
      <c r="X183" s="92" t="e">
        <f ca="true">+IF(AND(ISNUMBER(OFFSET('Sanitation Data'!$D$10,0,10*ROW('Sanitation Data'!D177))),'Data Summary'!CM183="Yes"),OFFSET('Sanitation Data'!$D$10,0,10*ROW('Sanitation Data'!D177)),NA())</f>
        <v>#N/A</v>
      </c>
      <c r="Y183" s="92" t="e">
        <f ca="true">+IF(AND(ISNUMBER(OFFSET('Sanitation Data'!$D$11,0,10*ROW('Sanitation Data'!D177))),'Data Summary'!CN183="Yes"),OFFSET('Sanitation Data'!$D$11,0,10*ROW('Sanitation Data'!D177)),NA())</f>
        <v>#N/A</v>
      </c>
      <c r="Z183" s="92" t="e">
        <f ca="true">+IF(AND(ISNUMBER(OFFSET('Sanitation Data'!$D$12,0,10*ROW('Sanitation Data'!D177))),'Data Summary'!CO183="Yes"),OFFSET('Sanitation Data'!$D$12,0,10*ROW('Sanitation Data'!D177)),NA())</f>
        <v>#N/A</v>
      </c>
      <c r="AA183" s="92" t="e">
        <f ca="true">+IF(AND(ISNUMBER(OFFSET('Sanitation Data'!$E$4,0,10*ROW('Sanitation Data'!E177))),'Data Summary'!CP183="Yes"),100-OFFSET('Sanitation Data'!$E$4,0,10*ROW('Sanitation Data'!E177)),NA())</f>
        <v>#N/A</v>
      </c>
      <c r="AB183" s="92" t="e">
        <f ca="true">+IF(AND(ISNUMBER(OFFSET('Sanitation Data'!$E$6,0,10*ROW('Sanitation Data'!E177))),'Data Summary'!CQ183="Yes"),OFFSET('Sanitation Data'!$E$6,0,10*ROW('Sanitation Data'!E177)),NA())</f>
        <v>#N/A</v>
      </c>
      <c r="AC183" s="92" t="e">
        <f ca="true">+IF(AND(ISNUMBER(OFFSET('Sanitation Data'!$E$10,0,10*ROW('Sanitation Data'!E177))),'Data Summary'!CR183="Yes"),OFFSET('Sanitation Data'!$E$10,0,10*ROW('Sanitation Data'!E177)),NA())</f>
        <v>#N/A</v>
      </c>
      <c r="AD183" s="92" t="e">
        <f ca="true">+IF(AND(ISNUMBER(OFFSET('Sanitation Data'!$E$11,0,10*ROW('Sanitation Data'!E177))),'Data Summary'!CS183="Yes"),OFFSET('Sanitation Data'!$E$11,0,10*ROW('Sanitation Data'!E177)),NA())</f>
        <v>#N/A</v>
      </c>
      <c r="AE183" s="92" t="e">
        <f ca="true">+IF(AND(ISNUMBER(OFFSET('Sanitation Data'!$E$12,0,10*ROW('Sanitation Data'!E177))),'Data Summary'!CT183="Yes"),OFFSET('Sanitation Data'!$E$12,0,10*ROW('Sanitation Data'!E177)),NA())</f>
        <v>#N/A</v>
      </c>
      <c r="AF183" s="92" t="e">
        <f ca="true">+IF(AND(ISNUMBER(OFFSET('Sanitation Data'!$F$4,0,10*ROW('Sanitation Data'!F177))),'Data Summary'!CU183="Yes"),100-OFFSET('Sanitation Data'!$F$4,0,10*ROW('Sanitation Data'!F177)),NA())</f>
        <v>#N/A</v>
      </c>
      <c r="AG183" s="92" t="e">
        <f ca="true">+IF(AND(ISNUMBER(OFFSET('Sanitation Data'!$F$6,0,10*ROW('Sanitation Data'!F177))),'Data Summary'!CV183="Yes"),OFFSET('Sanitation Data'!$F$6,0,10*ROW('Sanitation Data'!F177)),NA())</f>
        <v>#N/A</v>
      </c>
      <c r="AH183" s="92" t="e">
        <f ca="true">+IF(AND(ISNUMBER(OFFSET('Sanitation Data'!$F$10,0,10*ROW('Sanitation Data'!F177))),'Data Summary'!CW183="Yes"),OFFSET('Sanitation Data'!$F$10,0,10*ROW('Sanitation Data'!F177)),NA())</f>
        <v>#N/A</v>
      </c>
      <c r="AI183" s="92" t="e">
        <f ca="true">+IF(AND(ISNUMBER(OFFSET('Sanitation Data'!$F$11,0,10*ROW('Sanitation Data'!F177))),'Data Summary'!CX183="Yes"),OFFSET('Sanitation Data'!$F$11,0,10*ROW('Sanitation Data'!F177)),NA())</f>
        <v>#N/A</v>
      </c>
      <c r="AJ183" s="92" t="e">
        <f ca="true">+IF(AND(ISNUMBER(OFFSET('Sanitation Data'!$F$12,0,10*ROW('Sanitation Data'!F177))),'Data Summary'!CY183="Yes"),OFFSET('Sanitation Data'!$F$12,0,10*ROW('Sanitation Data'!F177)),NA())</f>
        <v>#N/A</v>
      </c>
      <c r="AK183" s="92" t="e">
        <f ca="true">+IF(AND(ISNUMBER(OFFSET('Sanitation Data'!$G$4,0,10*ROW('Sanitation Data'!G177))),'Data Summary'!CZ183="Yes"),100-OFFSET('Sanitation Data'!$G$4,0,10*ROW('Sanitation Data'!G177)),NA())</f>
        <v>#N/A</v>
      </c>
      <c r="AL183" s="92" t="e">
        <f ca="true">+IF(AND(ISNUMBER(OFFSET('Sanitation Data'!$G$6,0,10*ROW('Sanitation Data'!G177))),'Data Summary'!DA183="Yes"),OFFSET('Sanitation Data'!$G$6,0,10*ROW('Sanitation Data'!G177)),NA())</f>
        <v>#N/A</v>
      </c>
      <c r="AM183" s="92" t="e">
        <f ca="true">+IF(AND(ISNUMBER(OFFSET('Sanitation Data'!$G$10,0,10*ROW('Sanitation Data'!G177))),'Data Summary'!DB183="Yes"),OFFSET('Sanitation Data'!$G$10,0,10*ROW('Sanitation Data'!G177)),NA())</f>
        <v>#N/A</v>
      </c>
      <c r="AN183" s="92" t="e">
        <f ca="true">+IF(AND(ISNUMBER(OFFSET('Sanitation Data'!$G$11,0,10*ROW('Sanitation Data'!G177))),'Data Summary'!DC183="Yes"),OFFSET('Sanitation Data'!$G$11,0,10*ROW('Sanitation Data'!G177)),NA())</f>
        <v>#N/A</v>
      </c>
      <c r="AO183" s="92" t="e">
        <f ca="true">+IF(AND(ISNUMBER(OFFSET('Sanitation Data'!$G$12,0,10*ROW('Sanitation Data'!G177))),'Data Summary'!DD183="Yes"),OFFSET('Sanitation Data'!$G$12,0,10*ROW('Sanitation Data'!G177)),NA())</f>
        <v>#N/A</v>
      </c>
      <c r="AP183" s="92" t="e">
        <f ca="true">+IF(AND(ISNUMBER(OFFSET('Sanitation Data'!$H$4,0,10*ROW('Sanitation Data'!H177))),'Data Summary'!DE183="Yes"),100-OFFSET('Sanitation Data'!$H$4,0,10*ROW('Sanitation Data'!H177)),NA())</f>
        <v>#N/A</v>
      </c>
      <c r="AQ183" s="92" t="e">
        <f ca="true">+IF(AND(ISNUMBER(OFFSET('Sanitation Data'!$H$6,0,10*ROW('Sanitation Data'!H177))),'Data Summary'!DF183="Yes"),OFFSET('Sanitation Data'!$H$6,0,10*ROW('Sanitation Data'!H177)),NA())</f>
        <v>#N/A</v>
      </c>
      <c r="AR183" s="92" t="e">
        <f ca="true">+IF(AND(ISNUMBER(OFFSET('Sanitation Data'!$H$10,0,10*ROW('Sanitation Data'!H177))),'Data Summary'!DG183="Yes"),OFFSET('Sanitation Data'!$H$10,0,10*ROW('Sanitation Data'!H177)),NA())</f>
        <v>#N/A</v>
      </c>
      <c r="AS183" s="92" t="e">
        <f ca="true">+IF(AND(ISNUMBER(OFFSET('Sanitation Data'!$H$11,0,10*ROW('Sanitation Data'!H177))),'Data Summary'!DH183="Yes"),OFFSET('Sanitation Data'!$H$11,0,10*ROW('Sanitation Data'!H177)),NA())</f>
        <v>#N/A</v>
      </c>
      <c r="AT183" s="92" t="e">
        <f ca="true">+IF(AND(ISNUMBER(OFFSET('Sanitation Data'!$H$12,0,10*ROW('Sanitation Data'!H177))),'Data Summary'!DI183="Yes"),OFFSET('Sanitation Data'!$H$12,0,10*ROW('Sanitation Data'!H177)),NA())</f>
        <v>#N/A</v>
      </c>
      <c r="AU183" s="92" t="e">
        <f ca="true">+IF(AND(ISNUMBER(OFFSET('Sanitation Data'!$I$4,0,10*ROW('Sanitation Data'!I177))),'Data Summary'!DJ183="Yes"),100-OFFSET('Sanitation Data'!$I$4,0,10*ROW('Sanitation Data'!I177)),NA())</f>
        <v>#N/A</v>
      </c>
      <c r="AV183" s="92" t="e">
        <f ca="true">+IF(AND(ISNUMBER(OFFSET('Sanitation Data'!$I$6,0,10*ROW('Sanitation Data'!I177))),'Data Summary'!DK183="Yes"),OFFSET('Sanitation Data'!$I$6,0,10*ROW('Sanitation Data'!I177)),NA())</f>
        <v>#N/A</v>
      </c>
      <c r="AW183" s="92" t="e">
        <f ca="true">+IF(AND(ISNUMBER(OFFSET('Sanitation Data'!$I$10,0,10*ROW('Sanitation Data'!I177))),'Data Summary'!DL183="Yes"),OFFSET('Sanitation Data'!$I$10,0,10*ROW('Sanitation Data'!I177)),NA())</f>
        <v>#N/A</v>
      </c>
      <c r="AX183" s="92" t="e">
        <f ca="true">+IF(AND(ISNUMBER(OFFSET('Sanitation Data'!$I$11,0,10*ROW('Sanitation Data'!I177))),'Data Summary'!DM183="Yes"),OFFSET('Sanitation Data'!$I$11,0,10*ROW('Sanitation Data'!I177)),NA())</f>
        <v>#N/A</v>
      </c>
      <c r="AY183" s="92" t="e">
        <f ca="true">+IF(AND(ISNUMBER(OFFSET('Sanitation Data'!$I$12,0,10*ROW('Sanitation Data'!I177))),'Data Summary'!DN183="Yes"),OFFSET('Sanitation Data'!$I$12,0,10*ROW('Sanitation Data'!I177)),NA())</f>
        <v>#N/A</v>
      </c>
      <c r="AZ183" s="93" t="e">
        <f ca="true">+IF(AND(ISNUMBER(OFFSET('Hygiene Data'!$D$5,0,10*ROW('Hygiene Data'!D177))),'Data Summary'!DO183="Yes"),OFFSET('Hygiene Data'!$D$5,0,10*ROW('Hygiene Data'!D177)),NA())</f>
        <v>#N/A</v>
      </c>
      <c r="BA183" s="93" t="e">
        <f ca="true">+IF(AND(ISNUMBER(OFFSET('Hygiene Data'!$D$7,0,10*ROW('Hygiene Data'!D177))),'Data Summary'!DP183="Yes"),OFFSET('Hygiene Data'!$D$7,0,10*ROW('Hygiene Data'!D177)),NA())</f>
        <v>#N/A</v>
      </c>
      <c r="BB183" s="93" t="e">
        <f ca="true">+IF(AND(ISNUMBER(OFFSET('Hygiene Data'!$D$9,0,10*ROW('Hygiene Data'!D177))),'Data Summary'!DQ183="Yes"),OFFSET('Hygiene Data'!$D$9,0,10*ROW('Hygiene Data'!D177)),NA())</f>
        <v>#N/A</v>
      </c>
      <c r="BC183" s="93" t="e">
        <f ca="true">+IF(AND(ISNUMBER(OFFSET('Hygiene Data'!$E$5,0,10*ROW('Hygiene Data'!E177))),'Data Summary'!DR183="Yes"),OFFSET('Hygiene Data'!$E$5,0,10*ROW('Hygiene Data'!E177)),NA())</f>
        <v>#N/A</v>
      </c>
      <c r="BD183" s="93" t="e">
        <f ca="true">+IF(AND(ISNUMBER(OFFSET('Hygiene Data'!$E$7,0,10*ROW('Hygiene Data'!E177))),'Data Summary'!DS183="Yes"),OFFSET('Hygiene Data'!$E$7,0,10*ROW('Hygiene Data'!E177)),NA())</f>
        <v>#N/A</v>
      </c>
      <c r="BE183" s="93" t="e">
        <f ca="true">+IF(AND(ISNUMBER(OFFSET('Hygiene Data'!$E$9,0,10*ROW('Hygiene Data'!E177))),'Data Summary'!DT183="Yes"),OFFSET('Hygiene Data'!$E$9,0,10*ROW('Hygiene Data'!E177)),NA())</f>
        <v>#N/A</v>
      </c>
      <c r="BF183" s="93" t="e">
        <f ca="true">+IF(AND(ISNUMBER(OFFSET('Hygiene Data'!$F$5,0,10*ROW('Hygiene Data'!F177))),'Data Summary'!DU183="Yes"),OFFSET('Hygiene Data'!$F$5,0,10*ROW('Hygiene Data'!F177)),NA())</f>
        <v>#N/A</v>
      </c>
      <c r="BG183" s="93" t="e">
        <f ca="true">+IF(AND(ISNUMBER(OFFSET('Hygiene Data'!$F$7,0,10*ROW('Hygiene Data'!F177))),'Data Summary'!DV183="Yes"),OFFSET('Hygiene Data'!$F$7,0,10*ROW('Hygiene Data'!F177)),NA())</f>
        <v>#N/A</v>
      </c>
      <c r="BH183" s="93" t="e">
        <f ca="true">+IF(AND(ISNUMBER(OFFSET('Hygiene Data'!$F$9,0,10*ROW('Hygiene Data'!F177))),'Data Summary'!DW183="Yes"),OFFSET('Hygiene Data'!$F$9,0,10*ROW('Hygiene Data'!F177)),NA())</f>
        <v>#N/A</v>
      </c>
      <c r="BI183" s="93" t="e">
        <f ca="true">+IF(AND(ISNUMBER(OFFSET('Hygiene Data'!$G$5,0,10*ROW('Hygiene Data'!G177))),'Data Summary'!DX183="Yes"),OFFSET('Hygiene Data'!$G$5,0,10*ROW('Hygiene Data'!G177)),NA())</f>
        <v>#N/A</v>
      </c>
      <c r="BJ183" s="93" t="e">
        <f ca="true">+IF(AND(ISNUMBER(OFFSET('Hygiene Data'!$G$7,0,10*ROW('Hygiene Data'!G177))),'Data Summary'!DY183="Yes"),OFFSET('Hygiene Data'!$G$7,0,10*ROW('Hygiene Data'!G177)),NA())</f>
        <v>#N/A</v>
      </c>
      <c r="BK183" s="93" t="e">
        <f ca="true">+IF(AND(ISNUMBER(OFFSET('Hygiene Data'!$G$9,0,10*ROW('Hygiene Data'!G177))),'Data Summary'!DZ183="Yes"),OFFSET('Hygiene Data'!$G$9,0,10*ROW('Hygiene Data'!G177)),NA())</f>
        <v>#N/A</v>
      </c>
      <c r="BL183" s="93" t="e">
        <f ca="true">+IF(AND(ISNUMBER(OFFSET('Hygiene Data'!$H$5,0,10*ROW('Hygiene Data'!H177))),'Data Summary'!EA183="Yes"),OFFSET('Hygiene Data'!$H$5,0,10*ROW('Hygiene Data'!H177)),NA())</f>
        <v>#N/A</v>
      </c>
      <c r="BM183" s="93" t="e">
        <f ca="true">+IF(AND(ISNUMBER(OFFSET('Hygiene Data'!$H$7,0,10*ROW('Hygiene Data'!H177))),'Data Summary'!EB183="Yes"),OFFSET('Hygiene Data'!$H$7,0,10*ROW('Hygiene Data'!H177)),NA())</f>
        <v>#N/A</v>
      </c>
      <c r="BN183" s="93" t="e">
        <f ca="true">+IF(AND(ISNUMBER(OFFSET('Hygiene Data'!$H$9,0,10*ROW('Hygiene Data'!H177))),'Data Summary'!EC183="Yes"),OFFSET('Hygiene Data'!$H$9,0,10*ROW('Hygiene Data'!H177)),NA())</f>
        <v>#N/A</v>
      </c>
      <c r="BO183" s="93" t="e">
        <f ca="true">+IF(AND(ISNUMBER(OFFSET('Hygiene Data'!$I$5,0,10*ROW('Hygiene Data'!I177))),'Data Summary'!ED183="Yes"),OFFSET('Hygiene Data'!$I$5,0,10*ROW('Hygiene Data'!I177)),NA())</f>
        <v>#N/A</v>
      </c>
      <c r="BP183" s="93" t="e">
        <f ca="true">+IF(AND(ISNUMBER(OFFSET('Hygiene Data'!$I$7,0,10*ROW('Hygiene Data'!I177))),'Data Summary'!EE183="Yes"),OFFSET('Hygiene Data'!$I$7,0,10*ROW('Hygiene Data'!I177)),NA())</f>
        <v>#N/A</v>
      </c>
      <c r="BQ183" s="93" t="e">
        <f ca="true">+IF(AND(ISNUMBER(OFFSET('Hygiene Data'!$I$9,0,10*ROW('Hygiene Data'!I177))),'Data Summary'!EF183="Yes"),OFFSET('Hygiene Data'!$I$9,0,10*ROW('Hygiene Data'!I177)),NA())</f>
        <v>#N/A</v>
      </c>
    </row>
    <row xmlns:x14ac="http://schemas.microsoft.com/office/spreadsheetml/2009/9/ac" r="184" x14ac:dyDescent="0.2">
      <c r="A184" s="329" t="e">
        <f ca="true">+RIGHT('Data Summary'!A184,LEN('Data Summary'!A184)-9)</f>
        <v>#VALUE!</v>
      </c>
      <c r="B184" s="35" t="str">
        <f ca="true">+IF(ISTEXT('Data Summary'!B184),'Data Summary'!B184,"")</f>
        <v/>
      </c>
      <c r="C184" s="328" t="e">
        <f ca="true">+VALUE('Data Summary'!C184)</f>
        <v>#VALUE!</v>
      </c>
      <c r="D184" s="91" t="e">
        <f ca="true">+IF(AND(ISNUMBER(OFFSET('Water Data'!$D$4,0,10*ROW('Water Data'!D178))),'Data Summary'!BS184="Yes"),100-OFFSET('Water Data'!$D$4,0,10*ROW('Water Data'!D178)),NA())</f>
        <v>#N/A</v>
      </c>
      <c r="E184" s="91" t="e">
        <f ca="true">+IF(AND(ISNUMBER(OFFSET('Water Data'!$D$6,0,10*ROW('Water Data'!D178))),'Data Summary'!BT184="Yes"),OFFSET('Water Data'!$D$6,0,10*ROW('Water Data'!D178)),NA())</f>
        <v>#N/A</v>
      </c>
      <c r="F184" s="91" t="e">
        <f ca="true">+IF(AND(ISNUMBER(OFFSET('Water Data'!$D$9,0,10*ROW('Water Data'!D178))),'Data Summary'!BU184="Yes"),OFFSET('Water Data'!$D$9,0,10*ROW('Water Data'!D178)),NA())</f>
        <v>#N/A</v>
      </c>
      <c r="G184" s="91" t="e">
        <f ca="true">+IF(AND(ISNUMBER(OFFSET('Water Data'!$E$4,0,10*ROW('Water Data'!E178))),'Data Summary'!BV184="Yes"),100-OFFSET('Water Data'!$E$4,0,10*ROW('Water Data'!E178)),NA())</f>
        <v>#N/A</v>
      </c>
      <c r="H184" s="91" t="e">
        <f ca="true">+IF(AND(ISNUMBER(OFFSET('Water Data'!$E$6,0,10*ROW('Water Data'!E178))),'Data Summary'!BW184="Yes"),OFFSET('Water Data'!$E$6,0,10*ROW('Water Data'!E178)),NA())</f>
        <v>#N/A</v>
      </c>
      <c r="I184" s="91" t="e">
        <f ca="true">+IF(AND(ISNUMBER(OFFSET('Water Data'!$E$9,0,10*ROW('Water Data'!E178))),'Data Summary'!BX184="Yes"),OFFSET('Water Data'!$E$9,0,10*ROW('Water Data'!E178)),NA())</f>
        <v>#N/A</v>
      </c>
      <c r="J184" s="91" t="e">
        <f ca="true">+IF(AND(ISNUMBER(OFFSET('Water Data'!$F$4,0,10*ROW('Water Data'!F178))),'Data Summary'!BY184="Yes"),100-OFFSET('Water Data'!$F$4,0,10*ROW('Water Data'!F178)),NA())</f>
        <v>#N/A</v>
      </c>
      <c r="K184" s="91" t="e">
        <f ca="true">+IF(AND(ISNUMBER(OFFSET('Water Data'!$F$6,0,10*ROW('Water Data'!F178))),'Data Summary'!BZ184="Yes"),OFFSET('Water Data'!$F$6,0,10*ROW('Water Data'!F178)),NA())</f>
        <v>#N/A</v>
      </c>
      <c r="L184" s="91" t="e">
        <f ca="true">+IF(AND(ISNUMBER(OFFSET('Water Data'!$F$9,0,10*ROW('Water Data'!F178))),'Data Summary'!CA184="Yes"),OFFSET('Water Data'!$F$9,0,10*ROW('Water Data'!F178)),NA())</f>
        <v>#N/A</v>
      </c>
      <c r="M184" s="91" t="e">
        <f ca="true">+IF(AND(ISNUMBER(OFFSET('Water Data'!$G$4,0,10*ROW('Water Data'!G178))),'Data Summary'!CB184="Yes"),100-OFFSET('Water Data'!$G$4,0,10*ROW('Water Data'!G178)),NA())</f>
        <v>#N/A</v>
      </c>
      <c r="N184" s="91" t="e">
        <f ca="true">+IF(AND(ISNUMBER(OFFSET('Water Data'!$G$6,0,10*ROW('Water Data'!G178))),'Data Summary'!CC184="Yes"),OFFSET('Water Data'!$G$6,0,10*ROW('Water Data'!G178)),NA())</f>
        <v>#N/A</v>
      </c>
      <c r="O184" s="91" t="e">
        <f ca="true">+IF(AND(ISNUMBER(OFFSET('Water Data'!$G$9,0,10*ROW('Water Data'!G178))),'Data Summary'!CD184="Yes"),OFFSET('Water Data'!$G$9,0,10*ROW('Water Data'!G178)),NA())</f>
        <v>#N/A</v>
      </c>
      <c r="P184" s="91" t="e">
        <f ca="true">+IF(AND(ISNUMBER(OFFSET('Water Data'!$H$4,0,10*ROW('Water Data'!H178))),'Data Summary'!CE184="Yes"),100-OFFSET('Water Data'!$H$4,0,10*ROW('Water Data'!H178)),NA())</f>
        <v>#N/A</v>
      </c>
      <c r="Q184" s="91" t="e">
        <f ca="true">+IF(AND(ISNUMBER(OFFSET('Water Data'!$H$6,0,10*ROW('Water Data'!H178))),'Data Summary'!CF184="Yes"),OFFSET('Water Data'!$H$6,0,10*ROW('Water Data'!H178)),NA())</f>
        <v>#N/A</v>
      </c>
      <c r="R184" s="91" t="e">
        <f ca="true">+IF(AND(ISNUMBER(OFFSET('Water Data'!$H$9,0,10*ROW('Water Data'!H178))),'Data Summary'!CG184="Yes"),OFFSET('Water Data'!$H$9,0,10*ROW('Water Data'!H178)),NA())</f>
        <v>#N/A</v>
      </c>
      <c r="S184" s="91" t="e">
        <f ca="true">+IF(AND(ISNUMBER(OFFSET('Water Data'!$I$4,0,10*ROW('Water Data'!I178))),'Data Summary'!CH184="Yes"),100-OFFSET('Water Data'!$I$4,0,10*ROW('Water Data'!I178)),NA())</f>
        <v>#N/A</v>
      </c>
      <c r="T184" s="91" t="e">
        <f ca="true">+IF(AND(ISNUMBER(OFFSET('Water Data'!$I$6,0,10*ROW('Water Data'!I178))),'Data Summary'!CI184="Yes"),OFFSET('Water Data'!$I$6,0,10*ROW('Water Data'!I178)),NA())</f>
        <v>#N/A</v>
      </c>
      <c r="U184" s="91" t="e">
        <f ca="true">+IF(AND(ISNUMBER(OFFSET('Water Data'!$I$9,0,10*ROW('Water Data'!I178))),'Data Summary'!CJ184="Yes"),OFFSET('Water Data'!$I$9,0,10*ROW('Water Data'!I178)),NA())</f>
        <v>#N/A</v>
      </c>
      <c r="V184" s="92" t="e">
        <f ca="true">+IF(AND(ISNUMBER(OFFSET('Sanitation Data'!$D$4,0,10*ROW('Sanitation Data'!D178))),'Data Summary'!CK184="Yes"),100-OFFSET('Sanitation Data'!$D$4,0,10*ROW('Sanitation Data'!D178)),NA())</f>
        <v>#N/A</v>
      </c>
      <c r="W184" s="92" t="e">
        <f ca="true">+IF(AND(ISNUMBER(OFFSET('Sanitation Data'!$D$6,0,10*ROW('Sanitation Data'!D178))),'Data Summary'!CL184="Yes"),OFFSET('Sanitation Data'!$D$6,0,10*ROW('Sanitation Data'!D178)),NA())</f>
        <v>#N/A</v>
      </c>
      <c r="X184" s="92" t="e">
        <f ca="true">+IF(AND(ISNUMBER(OFFSET('Sanitation Data'!$D$10,0,10*ROW('Sanitation Data'!D178))),'Data Summary'!CM184="Yes"),OFFSET('Sanitation Data'!$D$10,0,10*ROW('Sanitation Data'!D178)),NA())</f>
        <v>#N/A</v>
      </c>
      <c r="Y184" s="92" t="e">
        <f ca="true">+IF(AND(ISNUMBER(OFFSET('Sanitation Data'!$D$11,0,10*ROW('Sanitation Data'!D178))),'Data Summary'!CN184="Yes"),OFFSET('Sanitation Data'!$D$11,0,10*ROW('Sanitation Data'!D178)),NA())</f>
        <v>#N/A</v>
      </c>
      <c r="Z184" s="92" t="e">
        <f ca="true">+IF(AND(ISNUMBER(OFFSET('Sanitation Data'!$D$12,0,10*ROW('Sanitation Data'!D178))),'Data Summary'!CO184="Yes"),OFFSET('Sanitation Data'!$D$12,0,10*ROW('Sanitation Data'!D178)),NA())</f>
        <v>#N/A</v>
      </c>
      <c r="AA184" s="92" t="e">
        <f ca="true">+IF(AND(ISNUMBER(OFFSET('Sanitation Data'!$E$4,0,10*ROW('Sanitation Data'!E178))),'Data Summary'!CP184="Yes"),100-OFFSET('Sanitation Data'!$E$4,0,10*ROW('Sanitation Data'!E178)),NA())</f>
        <v>#N/A</v>
      </c>
      <c r="AB184" s="92" t="e">
        <f ca="true">+IF(AND(ISNUMBER(OFFSET('Sanitation Data'!$E$6,0,10*ROW('Sanitation Data'!E178))),'Data Summary'!CQ184="Yes"),OFFSET('Sanitation Data'!$E$6,0,10*ROW('Sanitation Data'!E178)),NA())</f>
        <v>#N/A</v>
      </c>
      <c r="AC184" s="92" t="e">
        <f ca="true">+IF(AND(ISNUMBER(OFFSET('Sanitation Data'!$E$10,0,10*ROW('Sanitation Data'!E178))),'Data Summary'!CR184="Yes"),OFFSET('Sanitation Data'!$E$10,0,10*ROW('Sanitation Data'!E178)),NA())</f>
        <v>#N/A</v>
      </c>
      <c r="AD184" s="92" t="e">
        <f ca="true">+IF(AND(ISNUMBER(OFFSET('Sanitation Data'!$E$11,0,10*ROW('Sanitation Data'!E178))),'Data Summary'!CS184="Yes"),OFFSET('Sanitation Data'!$E$11,0,10*ROW('Sanitation Data'!E178)),NA())</f>
        <v>#N/A</v>
      </c>
      <c r="AE184" s="92" t="e">
        <f ca="true">+IF(AND(ISNUMBER(OFFSET('Sanitation Data'!$E$12,0,10*ROW('Sanitation Data'!E178))),'Data Summary'!CT184="Yes"),OFFSET('Sanitation Data'!$E$12,0,10*ROW('Sanitation Data'!E178)),NA())</f>
        <v>#N/A</v>
      </c>
      <c r="AF184" s="92" t="e">
        <f ca="true">+IF(AND(ISNUMBER(OFFSET('Sanitation Data'!$F$4,0,10*ROW('Sanitation Data'!F178))),'Data Summary'!CU184="Yes"),100-OFFSET('Sanitation Data'!$F$4,0,10*ROW('Sanitation Data'!F178)),NA())</f>
        <v>#N/A</v>
      </c>
      <c r="AG184" s="92" t="e">
        <f ca="true">+IF(AND(ISNUMBER(OFFSET('Sanitation Data'!$F$6,0,10*ROW('Sanitation Data'!F178))),'Data Summary'!CV184="Yes"),OFFSET('Sanitation Data'!$F$6,0,10*ROW('Sanitation Data'!F178)),NA())</f>
        <v>#N/A</v>
      </c>
      <c r="AH184" s="92" t="e">
        <f ca="true">+IF(AND(ISNUMBER(OFFSET('Sanitation Data'!$F$10,0,10*ROW('Sanitation Data'!F178))),'Data Summary'!CW184="Yes"),OFFSET('Sanitation Data'!$F$10,0,10*ROW('Sanitation Data'!F178)),NA())</f>
        <v>#N/A</v>
      </c>
      <c r="AI184" s="92" t="e">
        <f ca="true">+IF(AND(ISNUMBER(OFFSET('Sanitation Data'!$F$11,0,10*ROW('Sanitation Data'!F178))),'Data Summary'!CX184="Yes"),OFFSET('Sanitation Data'!$F$11,0,10*ROW('Sanitation Data'!F178)),NA())</f>
        <v>#N/A</v>
      </c>
      <c r="AJ184" s="92" t="e">
        <f ca="true">+IF(AND(ISNUMBER(OFFSET('Sanitation Data'!$F$12,0,10*ROW('Sanitation Data'!F178))),'Data Summary'!CY184="Yes"),OFFSET('Sanitation Data'!$F$12,0,10*ROW('Sanitation Data'!F178)),NA())</f>
        <v>#N/A</v>
      </c>
      <c r="AK184" s="92" t="e">
        <f ca="true">+IF(AND(ISNUMBER(OFFSET('Sanitation Data'!$G$4,0,10*ROW('Sanitation Data'!G178))),'Data Summary'!CZ184="Yes"),100-OFFSET('Sanitation Data'!$G$4,0,10*ROW('Sanitation Data'!G178)),NA())</f>
        <v>#N/A</v>
      </c>
      <c r="AL184" s="92" t="e">
        <f ca="true">+IF(AND(ISNUMBER(OFFSET('Sanitation Data'!$G$6,0,10*ROW('Sanitation Data'!G178))),'Data Summary'!DA184="Yes"),OFFSET('Sanitation Data'!$G$6,0,10*ROW('Sanitation Data'!G178)),NA())</f>
        <v>#N/A</v>
      </c>
      <c r="AM184" s="92" t="e">
        <f ca="true">+IF(AND(ISNUMBER(OFFSET('Sanitation Data'!$G$10,0,10*ROW('Sanitation Data'!G178))),'Data Summary'!DB184="Yes"),OFFSET('Sanitation Data'!$G$10,0,10*ROW('Sanitation Data'!G178)),NA())</f>
        <v>#N/A</v>
      </c>
      <c r="AN184" s="92" t="e">
        <f ca="true">+IF(AND(ISNUMBER(OFFSET('Sanitation Data'!$G$11,0,10*ROW('Sanitation Data'!G178))),'Data Summary'!DC184="Yes"),OFFSET('Sanitation Data'!$G$11,0,10*ROW('Sanitation Data'!G178)),NA())</f>
        <v>#N/A</v>
      </c>
      <c r="AO184" s="92" t="e">
        <f ca="true">+IF(AND(ISNUMBER(OFFSET('Sanitation Data'!$G$12,0,10*ROW('Sanitation Data'!G178))),'Data Summary'!DD184="Yes"),OFFSET('Sanitation Data'!$G$12,0,10*ROW('Sanitation Data'!G178)),NA())</f>
        <v>#N/A</v>
      </c>
      <c r="AP184" s="92" t="e">
        <f ca="true">+IF(AND(ISNUMBER(OFFSET('Sanitation Data'!$H$4,0,10*ROW('Sanitation Data'!H178))),'Data Summary'!DE184="Yes"),100-OFFSET('Sanitation Data'!$H$4,0,10*ROW('Sanitation Data'!H178)),NA())</f>
        <v>#N/A</v>
      </c>
      <c r="AQ184" s="92" t="e">
        <f ca="true">+IF(AND(ISNUMBER(OFFSET('Sanitation Data'!$H$6,0,10*ROW('Sanitation Data'!H178))),'Data Summary'!DF184="Yes"),OFFSET('Sanitation Data'!$H$6,0,10*ROW('Sanitation Data'!H178)),NA())</f>
        <v>#N/A</v>
      </c>
      <c r="AR184" s="92" t="e">
        <f ca="true">+IF(AND(ISNUMBER(OFFSET('Sanitation Data'!$H$10,0,10*ROW('Sanitation Data'!H178))),'Data Summary'!DG184="Yes"),OFFSET('Sanitation Data'!$H$10,0,10*ROW('Sanitation Data'!H178)),NA())</f>
        <v>#N/A</v>
      </c>
      <c r="AS184" s="92" t="e">
        <f ca="true">+IF(AND(ISNUMBER(OFFSET('Sanitation Data'!$H$11,0,10*ROW('Sanitation Data'!H178))),'Data Summary'!DH184="Yes"),OFFSET('Sanitation Data'!$H$11,0,10*ROW('Sanitation Data'!H178)),NA())</f>
        <v>#N/A</v>
      </c>
      <c r="AT184" s="92" t="e">
        <f ca="true">+IF(AND(ISNUMBER(OFFSET('Sanitation Data'!$H$12,0,10*ROW('Sanitation Data'!H178))),'Data Summary'!DI184="Yes"),OFFSET('Sanitation Data'!$H$12,0,10*ROW('Sanitation Data'!H178)),NA())</f>
        <v>#N/A</v>
      </c>
      <c r="AU184" s="92" t="e">
        <f ca="true">+IF(AND(ISNUMBER(OFFSET('Sanitation Data'!$I$4,0,10*ROW('Sanitation Data'!I178))),'Data Summary'!DJ184="Yes"),100-OFFSET('Sanitation Data'!$I$4,0,10*ROW('Sanitation Data'!I178)),NA())</f>
        <v>#N/A</v>
      </c>
      <c r="AV184" s="92" t="e">
        <f ca="true">+IF(AND(ISNUMBER(OFFSET('Sanitation Data'!$I$6,0,10*ROW('Sanitation Data'!I178))),'Data Summary'!DK184="Yes"),OFFSET('Sanitation Data'!$I$6,0,10*ROW('Sanitation Data'!I178)),NA())</f>
        <v>#N/A</v>
      </c>
      <c r="AW184" s="92" t="e">
        <f ca="true">+IF(AND(ISNUMBER(OFFSET('Sanitation Data'!$I$10,0,10*ROW('Sanitation Data'!I178))),'Data Summary'!DL184="Yes"),OFFSET('Sanitation Data'!$I$10,0,10*ROW('Sanitation Data'!I178)),NA())</f>
        <v>#N/A</v>
      </c>
      <c r="AX184" s="92" t="e">
        <f ca="true">+IF(AND(ISNUMBER(OFFSET('Sanitation Data'!$I$11,0,10*ROW('Sanitation Data'!I178))),'Data Summary'!DM184="Yes"),OFFSET('Sanitation Data'!$I$11,0,10*ROW('Sanitation Data'!I178)),NA())</f>
        <v>#N/A</v>
      </c>
      <c r="AY184" s="92" t="e">
        <f ca="true">+IF(AND(ISNUMBER(OFFSET('Sanitation Data'!$I$12,0,10*ROW('Sanitation Data'!I178))),'Data Summary'!DN184="Yes"),OFFSET('Sanitation Data'!$I$12,0,10*ROW('Sanitation Data'!I178)),NA())</f>
        <v>#N/A</v>
      </c>
      <c r="AZ184" s="93" t="e">
        <f ca="true">+IF(AND(ISNUMBER(OFFSET('Hygiene Data'!$D$5,0,10*ROW('Hygiene Data'!D178))),'Data Summary'!DO184="Yes"),OFFSET('Hygiene Data'!$D$5,0,10*ROW('Hygiene Data'!D178)),NA())</f>
        <v>#N/A</v>
      </c>
      <c r="BA184" s="93" t="e">
        <f ca="true">+IF(AND(ISNUMBER(OFFSET('Hygiene Data'!$D$7,0,10*ROW('Hygiene Data'!D178))),'Data Summary'!DP184="Yes"),OFFSET('Hygiene Data'!$D$7,0,10*ROW('Hygiene Data'!D178)),NA())</f>
        <v>#N/A</v>
      </c>
      <c r="BB184" s="93" t="e">
        <f ca="true">+IF(AND(ISNUMBER(OFFSET('Hygiene Data'!$D$9,0,10*ROW('Hygiene Data'!D178))),'Data Summary'!DQ184="Yes"),OFFSET('Hygiene Data'!$D$9,0,10*ROW('Hygiene Data'!D178)),NA())</f>
        <v>#N/A</v>
      </c>
      <c r="BC184" s="93" t="e">
        <f ca="true">+IF(AND(ISNUMBER(OFFSET('Hygiene Data'!$E$5,0,10*ROW('Hygiene Data'!E178))),'Data Summary'!DR184="Yes"),OFFSET('Hygiene Data'!$E$5,0,10*ROW('Hygiene Data'!E178)),NA())</f>
        <v>#N/A</v>
      </c>
      <c r="BD184" s="93" t="e">
        <f ca="true">+IF(AND(ISNUMBER(OFFSET('Hygiene Data'!$E$7,0,10*ROW('Hygiene Data'!E178))),'Data Summary'!DS184="Yes"),OFFSET('Hygiene Data'!$E$7,0,10*ROW('Hygiene Data'!E178)),NA())</f>
        <v>#N/A</v>
      </c>
      <c r="BE184" s="93" t="e">
        <f ca="true">+IF(AND(ISNUMBER(OFFSET('Hygiene Data'!$E$9,0,10*ROW('Hygiene Data'!E178))),'Data Summary'!DT184="Yes"),OFFSET('Hygiene Data'!$E$9,0,10*ROW('Hygiene Data'!E178)),NA())</f>
        <v>#N/A</v>
      </c>
      <c r="BF184" s="93" t="e">
        <f ca="true">+IF(AND(ISNUMBER(OFFSET('Hygiene Data'!$F$5,0,10*ROW('Hygiene Data'!F178))),'Data Summary'!DU184="Yes"),OFFSET('Hygiene Data'!$F$5,0,10*ROW('Hygiene Data'!F178)),NA())</f>
        <v>#N/A</v>
      </c>
      <c r="BG184" s="93" t="e">
        <f ca="true">+IF(AND(ISNUMBER(OFFSET('Hygiene Data'!$F$7,0,10*ROW('Hygiene Data'!F178))),'Data Summary'!DV184="Yes"),OFFSET('Hygiene Data'!$F$7,0,10*ROW('Hygiene Data'!F178)),NA())</f>
        <v>#N/A</v>
      </c>
      <c r="BH184" s="93" t="e">
        <f ca="true">+IF(AND(ISNUMBER(OFFSET('Hygiene Data'!$F$9,0,10*ROW('Hygiene Data'!F178))),'Data Summary'!DW184="Yes"),OFFSET('Hygiene Data'!$F$9,0,10*ROW('Hygiene Data'!F178)),NA())</f>
        <v>#N/A</v>
      </c>
      <c r="BI184" s="93" t="e">
        <f ca="true">+IF(AND(ISNUMBER(OFFSET('Hygiene Data'!$G$5,0,10*ROW('Hygiene Data'!G178))),'Data Summary'!DX184="Yes"),OFFSET('Hygiene Data'!$G$5,0,10*ROW('Hygiene Data'!G178)),NA())</f>
        <v>#N/A</v>
      </c>
      <c r="BJ184" s="93" t="e">
        <f ca="true">+IF(AND(ISNUMBER(OFFSET('Hygiene Data'!$G$7,0,10*ROW('Hygiene Data'!G178))),'Data Summary'!DY184="Yes"),OFFSET('Hygiene Data'!$G$7,0,10*ROW('Hygiene Data'!G178)),NA())</f>
        <v>#N/A</v>
      </c>
      <c r="BK184" s="93" t="e">
        <f ca="true">+IF(AND(ISNUMBER(OFFSET('Hygiene Data'!$G$9,0,10*ROW('Hygiene Data'!G178))),'Data Summary'!DZ184="Yes"),OFFSET('Hygiene Data'!$G$9,0,10*ROW('Hygiene Data'!G178)),NA())</f>
        <v>#N/A</v>
      </c>
      <c r="BL184" s="93" t="e">
        <f ca="true">+IF(AND(ISNUMBER(OFFSET('Hygiene Data'!$H$5,0,10*ROW('Hygiene Data'!H178))),'Data Summary'!EA184="Yes"),OFFSET('Hygiene Data'!$H$5,0,10*ROW('Hygiene Data'!H178)),NA())</f>
        <v>#N/A</v>
      </c>
      <c r="BM184" s="93" t="e">
        <f ca="true">+IF(AND(ISNUMBER(OFFSET('Hygiene Data'!$H$7,0,10*ROW('Hygiene Data'!H178))),'Data Summary'!EB184="Yes"),OFFSET('Hygiene Data'!$H$7,0,10*ROW('Hygiene Data'!H178)),NA())</f>
        <v>#N/A</v>
      </c>
      <c r="BN184" s="93" t="e">
        <f ca="true">+IF(AND(ISNUMBER(OFFSET('Hygiene Data'!$H$9,0,10*ROW('Hygiene Data'!H178))),'Data Summary'!EC184="Yes"),OFFSET('Hygiene Data'!$H$9,0,10*ROW('Hygiene Data'!H178)),NA())</f>
        <v>#N/A</v>
      </c>
      <c r="BO184" s="93" t="e">
        <f ca="true">+IF(AND(ISNUMBER(OFFSET('Hygiene Data'!$I$5,0,10*ROW('Hygiene Data'!I178))),'Data Summary'!ED184="Yes"),OFFSET('Hygiene Data'!$I$5,0,10*ROW('Hygiene Data'!I178)),NA())</f>
        <v>#N/A</v>
      </c>
      <c r="BP184" s="93" t="e">
        <f ca="true">+IF(AND(ISNUMBER(OFFSET('Hygiene Data'!$I$7,0,10*ROW('Hygiene Data'!I178))),'Data Summary'!EE184="Yes"),OFFSET('Hygiene Data'!$I$7,0,10*ROW('Hygiene Data'!I178)),NA())</f>
        <v>#N/A</v>
      </c>
      <c r="BQ184" s="93" t="e">
        <f ca="true">+IF(AND(ISNUMBER(OFFSET('Hygiene Data'!$I$9,0,10*ROW('Hygiene Data'!I178))),'Data Summary'!EF184="Yes"),OFFSET('Hygiene Data'!$I$9,0,10*ROW('Hygiene Data'!I178)),NA())</f>
        <v>#N/A</v>
      </c>
    </row>
    <row xmlns:x14ac="http://schemas.microsoft.com/office/spreadsheetml/2009/9/ac" r="185" x14ac:dyDescent="0.2">
      <c r="A185" s="329" t="e">
        <f ca="true">+RIGHT('Data Summary'!A185,LEN('Data Summary'!A185)-9)</f>
        <v>#VALUE!</v>
      </c>
      <c r="B185" s="35" t="str">
        <f ca="true">+IF(ISTEXT('Data Summary'!B185),'Data Summary'!B185,"")</f>
        <v/>
      </c>
      <c r="C185" s="328" t="e">
        <f ca="true">+VALUE('Data Summary'!C185)</f>
        <v>#VALUE!</v>
      </c>
      <c r="D185" s="91" t="e">
        <f ca="true">+IF(AND(ISNUMBER(OFFSET('Water Data'!$D$4,0,10*ROW('Water Data'!D179))),'Data Summary'!BS185="Yes"),100-OFFSET('Water Data'!$D$4,0,10*ROW('Water Data'!D179)),NA())</f>
        <v>#N/A</v>
      </c>
      <c r="E185" s="91" t="e">
        <f ca="true">+IF(AND(ISNUMBER(OFFSET('Water Data'!$D$6,0,10*ROW('Water Data'!D179))),'Data Summary'!BT185="Yes"),OFFSET('Water Data'!$D$6,0,10*ROW('Water Data'!D179)),NA())</f>
        <v>#N/A</v>
      </c>
      <c r="F185" s="91" t="e">
        <f ca="true">+IF(AND(ISNUMBER(OFFSET('Water Data'!$D$9,0,10*ROW('Water Data'!D179))),'Data Summary'!BU185="Yes"),OFFSET('Water Data'!$D$9,0,10*ROW('Water Data'!D179)),NA())</f>
        <v>#N/A</v>
      </c>
      <c r="G185" s="91" t="e">
        <f ca="true">+IF(AND(ISNUMBER(OFFSET('Water Data'!$E$4,0,10*ROW('Water Data'!E179))),'Data Summary'!BV185="Yes"),100-OFFSET('Water Data'!$E$4,0,10*ROW('Water Data'!E179)),NA())</f>
        <v>#N/A</v>
      </c>
      <c r="H185" s="91" t="e">
        <f ca="true">+IF(AND(ISNUMBER(OFFSET('Water Data'!$E$6,0,10*ROW('Water Data'!E179))),'Data Summary'!BW185="Yes"),OFFSET('Water Data'!$E$6,0,10*ROW('Water Data'!E179)),NA())</f>
        <v>#N/A</v>
      </c>
      <c r="I185" s="91" t="e">
        <f ca="true">+IF(AND(ISNUMBER(OFFSET('Water Data'!$E$9,0,10*ROW('Water Data'!E179))),'Data Summary'!BX185="Yes"),OFFSET('Water Data'!$E$9,0,10*ROW('Water Data'!E179)),NA())</f>
        <v>#N/A</v>
      </c>
      <c r="J185" s="91" t="e">
        <f ca="true">+IF(AND(ISNUMBER(OFFSET('Water Data'!$F$4,0,10*ROW('Water Data'!F179))),'Data Summary'!BY185="Yes"),100-OFFSET('Water Data'!$F$4,0,10*ROW('Water Data'!F179)),NA())</f>
        <v>#N/A</v>
      </c>
      <c r="K185" s="91" t="e">
        <f ca="true">+IF(AND(ISNUMBER(OFFSET('Water Data'!$F$6,0,10*ROW('Water Data'!F179))),'Data Summary'!BZ185="Yes"),OFFSET('Water Data'!$F$6,0,10*ROW('Water Data'!F179)),NA())</f>
        <v>#N/A</v>
      </c>
      <c r="L185" s="91" t="e">
        <f ca="true">+IF(AND(ISNUMBER(OFFSET('Water Data'!$F$9,0,10*ROW('Water Data'!F179))),'Data Summary'!CA185="Yes"),OFFSET('Water Data'!$F$9,0,10*ROW('Water Data'!F179)),NA())</f>
        <v>#N/A</v>
      </c>
      <c r="M185" s="91" t="e">
        <f ca="true">+IF(AND(ISNUMBER(OFFSET('Water Data'!$G$4,0,10*ROW('Water Data'!G179))),'Data Summary'!CB185="Yes"),100-OFFSET('Water Data'!$G$4,0,10*ROW('Water Data'!G179)),NA())</f>
        <v>#N/A</v>
      </c>
      <c r="N185" s="91" t="e">
        <f ca="true">+IF(AND(ISNUMBER(OFFSET('Water Data'!$G$6,0,10*ROW('Water Data'!G179))),'Data Summary'!CC185="Yes"),OFFSET('Water Data'!$G$6,0,10*ROW('Water Data'!G179)),NA())</f>
        <v>#N/A</v>
      </c>
      <c r="O185" s="91" t="e">
        <f ca="true">+IF(AND(ISNUMBER(OFFSET('Water Data'!$G$9,0,10*ROW('Water Data'!G179))),'Data Summary'!CD185="Yes"),OFFSET('Water Data'!$G$9,0,10*ROW('Water Data'!G179)),NA())</f>
        <v>#N/A</v>
      </c>
      <c r="P185" s="91" t="e">
        <f ca="true">+IF(AND(ISNUMBER(OFFSET('Water Data'!$H$4,0,10*ROW('Water Data'!H179))),'Data Summary'!CE185="Yes"),100-OFFSET('Water Data'!$H$4,0,10*ROW('Water Data'!H179)),NA())</f>
        <v>#N/A</v>
      </c>
      <c r="Q185" s="91" t="e">
        <f ca="true">+IF(AND(ISNUMBER(OFFSET('Water Data'!$H$6,0,10*ROW('Water Data'!H179))),'Data Summary'!CF185="Yes"),OFFSET('Water Data'!$H$6,0,10*ROW('Water Data'!H179)),NA())</f>
        <v>#N/A</v>
      </c>
      <c r="R185" s="91" t="e">
        <f ca="true">+IF(AND(ISNUMBER(OFFSET('Water Data'!$H$9,0,10*ROW('Water Data'!H179))),'Data Summary'!CG185="Yes"),OFFSET('Water Data'!$H$9,0,10*ROW('Water Data'!H179)),NA())</f>
        <v>#N/A</v>
      </c>
      <c r="S185" s="91" t="e">
        <f ca="true">+IF(AND(ISNUMBER(OFFSET('Water Data'!$I$4,0,10*ROW('Water Data'!I179))),'Data Summary'!CH185="Yes"),100-OFFSET('Water Data'!$I$4,0,10*ROW('Water Data'!I179)),NA())</f>
        <v>#N/A</v>
      </c>
      <c r="T185" s="91" t="e">
        <f ca="true">+IF(AND(ISNUMBER(OFFSET('Water Data'!$I$6,0,10*ROW('Water Data'!I179))),'Data Summary'!CI185="Yes"),OFFSET('Water Data'!$I$6,0,10*ROW('Water Data'!I179)),NA())</f>
        <v>#N/A</v>
      </c>
      <c r="U185" s="91" t="e">
        <f ca="true">+IF(AND(ISNUMBER(OFFSET('Water Data'!$I$9,0,10*ROW('Water Data'!I179))),'Data Summary'!CJ185="Yes"),OFFSET('Water Data'!$I$9,0,10*ROW('Water Data'!I179)),NA())</f>
        <v>#N/A</v>
      </c>
      <c r="V185" s="92" t="e">
        <f ca="true">+IF(AND(ISNUMBER(OFFSET('Sanitation Data'!$D$4,0,10*ROW('Sanitation Data'!D179))),'Data Summary'!CK185="Yes"),100-OFFSET('Sanitation Data'!$D$4,0,10*ROW('Sanitation Data'!D179)),NA())</f>
        <v>#N/A</v>
      </c>
      <c r="W185" s="92" t="e">
        <f ca="true">+IF(AND(ISNUMBER(OFFSET('Sanitation Data'!$D$6,0,10*ROW('Sanitation Data'!D179))),'Data Summary'!CL185="Yes"),OFFSET('Sanitation Data'!$D$6,0,10*ROW('Sanitation Data'!D179)),NA())</f>
        <v>#N/A</v>
      </c>
      <c r="X185" s="92" t="e">
        <f ca="true">+IF(AND(ISNUMBER(OFFSET('Sanitation Data'!$D$10,0,10*ROW('Sanitation Data'!D179))),'Data Summary'!CM185="Yes"),OFFSET('Sanitation Data'!$D$10,0,10*ROW('Sanitation Data'!D179)),NA())</f>
        <v>#N/A</v>
      </c>
      <c r="Y185" s="92" t="e">
        <f ca="true">+IF(AND(ISNUMBER(OFFSET('Sanitation Data'!$D$11,0,10*ROW('Sanitation Data'!D179))),'Data Summary'!CN185="Yes"),OFFSET('Sanitation Data'!$D$11,0,10*ROW('Sanitation Data'!D179)),NA())</f>
        <v>#N/A</v>
      </c>
      <c r="Z185" s="92" t="e">
        <f ca="true">+IF(AND(ISNUMBER(OFFSET('Sanitation Data'!$D$12,0,10*ROW('Sanitation Data'!D179))),'Data Summary'!CO185="Yes"),OFFSET('Sanitation Data'!$D$12,0,10*ROW('Sanitation Data'!D179)),NA())</f>
        <v>#N/A</v>
      </c>
      <c r="AA185" s="92" t="e">
        <f ca="true">+IF(AND(ISNUMBER(OFFSET('Sanitation Data'!$E$4,0,10*ROW('Sanitation Data'!E179))),'Data Summary'!CP185="Yes"),100-OFFSET('Sanitation Data'!$E$4,0,10*ROW('Sanitation Data'!E179)),NA())</f>
        <v>#N/A</v>
      </c>
      <c r="AB185" s="92" t="e">
        <f ca="true">+IF(AND(ISNUMBER(OFFSET('Sanitation Data'!$E$6,0,10*ROW('Sanitation Data'!E179))),'Data Summary'!CQ185="Yes"),OFFSET('Sanitation Data'!$E$6,0,10*ROW('Sanitation Data'!E179)),NA())</f>
        <v>#N/A</v>
      </c>
      <c r="AC185" s="92" t="e">
        <f ca="true">+IF(AND(ISNUMBER(OFFSET('Sanitation Data'!$E$10,0,10*ROW('Sanitation Data'!E179))),'Data Summary'!CR185="Yes"),OFFSET('Sanitation Data'!$E$10,0,10*ROW('Sanitation Data'!E179)),NA())</f>
        <v>#N/A</v>
      </c>
      <c r="AD185" s="92" t="e">
        <f ca="true">+IF(AND(ISNUMBER(OFFSET('Sanitation Data'!$E$11,0,10*ROW('Sanitation Data'!E179))),'Data Summary'!CS185="Yes"),OFFSET('Sanitation Data'!$E$11,0,10*ROW('Sanitation Data'!E179)),NA())</f>
        <v>#N/A</v>
      </c>
      <c r="AE185" s="92" t="e">
        <f ca="true">+IF(AND(ISNUMBER(OFFSET('Sanitation Data'!$E$12,0,10*ROW('Sanitation Data'!E179))),'Data Summary'!CT185="Yes"),OFFSET('Sanitation Data'!$E$12,0,10*ROW('Sanitation Data'!E179)),NA())</f>
        <v>#N/A</v>
      </c>
      <c r="AF185" s="92" t="e">
        <f ca="true">+IF(AND(ISNUMBER(OFFSET('Sanitation Data'!$F$4,0,10*ROW('Sanitation Data'!F179))),'Data Summary'!CU185="Yes"),100-OFFSET('Sanitation Data'!$F$4,0,10*ROW('Sanitation Data'!F179)),NA())</f>
        <v>#N/A</v>
      </c>
      <c r="AG185" s="92" t="e">
        <f ca="true">+IF(AND(ISNUMBER(OFFSET('Sanitation Data'!$F$6,0,10*ROW('Sanitation Data'!F179))),'Data Summary'!CV185="Yes"),OFFSET('Sanitation Data'!$F$6,0,10*ROW('Sanitation Data'!F179)),NA())</f>
        <v>#N/A</v>
      </c>
      <c r="AH185" s="92" t="e">
        <f ca="true">+IF(AND(ISNUMBER(OFFSET('Sanitation Data'!$F$10,0,10*ROW('Sanitation Data'!F179))),'Data Summary'!CW185="Yes"),OFFSET('Sanitation Data'!$F$10,0,10*ROW('Sanitation Data'!F179)),NA())</f>
        <v>#N/A</v>
      </c>
      <c r="AI185" s="92" t="e">
        <f ca="true">+IF(AND(ISNUMBER(OFFSET('Sanitation Data'!$F$11,0,10*ROW('Sanitation Data'!F179))),'Data Summary'!CX185="Yes"),OFFSET('Sanitation Data'!$F$11,0,10*ROW('Sanitation Data'!F179)),NA())</f>
        <v>#N/A</v>
      </c>
      <c r="AJ185" s="92" t="e">
        <f ca="true">+IF(AND(ISNUMBER(OFFSET('Sanitation Data'!$F$12,0,10*ROW('Sanitation Data'!F179))),'Data Summary'!CY185="Yes"),OFFSET('Sanitation Data'!$F$12,0,10*ROW('Sanitation Data'!F179)),NA())</f>
        <v>#N/A</v>
      </c>
      <c r="AK185" s="92" t="e">
        <f ca="true">+IF(AND(ISNUMBER(OFFSET('Sanitation Data'!$G$4,0,10*ROW('Sanitation Data'!G179))),'Data Summary'!CZ185="Yes"),100-OFFSET('Sanitation Data'!$G$4,0,10*ROW('Sanitation Data'!G179)),NA())</f>
        <v>#N/A</v>
      </c>
      <c r="AL185" s="92" t="e">
        <f ca="true">+IF(AND(ISNUMBER(OFFSET('Sanitation Data'!$G$6,0,10*ROW('Sanitation Data'!G179))),'Data Summary'!DA185="Yes"),OFFSET('Sanitation Data'!$G$6,0,10*ROW('Sanitation Data'!G179)),NA())</f>
        <v>#N/A</v>
      </c>
      <c r="AM185" s="92" t="e">
        <f ca="true">+IF(AND(ISNUMBER(OFFSET('Sanitation Data'!$G$10,0,10*ROW('Sanitation Data'!G179))),'Data Summary'!DB185="Yes"),OFFSET('Sanitation Data'!$G$10,0,10*ROW('Sanitation Data'!G179)),NA())</f>
        <v>#N/A</v>
      </c>
      <c r="AN185" s="92" t="e">
        <f ca="true">+IF(AND(ISNUMBER(OFFSET('Sanitation Data'!$G$11,0,10*ROW('Sanitation Data'!G179))),'Data Summary'!DC185="Yes"),OFFSET('Sanitation Data'!$G$11,0,10*ROW('Sanitation Data'!G179)),NA())</f>
        <v>#N/A</v>
      </c>
      <c r="AO185" s="92" t="e">
        <f ca="true">+IF(AND(ISNUMBER(OFFSET('Sanitation Data'!$G$12,0,10*ROW('Sanitation Data'!G179))),'Data Summary'!DD185="Yes"),OFFSET('Sanitation Data'!$G$12,0,10*ROW('Sanitation Data'!G179)),NA())</f>
        <v>#N/A</v>
      </c>
      <c r="AP185" s="92" t="e">
        <f ca="true">+IF(AND(ISNUMBER(OFFSET('Sanitation Data'!$H$4,0,10*ROW('Sanitation Data'!H179))),'Data Summary'!DE185="Yes"),100-OFFSET('Sanitation Data'!$H$4,0,10*ROW('Sanitation Data'!H179)),NA())</f>
        <v>#N/A</v>
      </c>
      <c r="AQ185" s="92" t="e">
        <f ca="true">+IF(AND(ISNUMBER(OFFSET('Sanitation Data'!$H$6,0,10*ROW('Sanitation Data'!H179))),'Data Summary'!DF185="Yes"),OFFSET('Sanitation Data'!$H$6,0,10*ROW('Sanitation Data'!H179)),NA())</f>
        <v>#N/A</v>
      </c>
      <c r="AR185" s="92" t="e">
        <f ca="true">+IF(AND(ISNUMBER(OFFSET('Sanitation Data'!$H$10,0,10*ROW('Sanitation Data'!H179))),'Data Summary'!DG185="Yes"),OFFSET('Sanitation Data'!$H$10,0,10*ROW('Sanitation Data'!H179)),NA())</f>
        <v>#N/A</v>
      </c>
      <c r="AS185" s="92" t="e">
        <f ca="true">+IF(AND(ISNUMBER(OFFSET('Sanitation Data'!$H$11,0,10*ROW('Sanitation Data'!H179))),'Data Summary'!DH185="Yes"),OFFSET('Sanitation Data'!$H$11,0,10*ROW('Sanitation Data'!H179)),NA())</f>
        <v>#N/A</v>
      </c>
      <c r="AT185" s="92" t="e">
        <f ca="true">+IF(AND(ISNUMBER(OFFSET('Sanitation Data'!$H$12,0,10*ROW('Sanitation Data'!H179))),'Data Summary'!DI185="Yes"),OFFSET('Sanitation Data'!$H$12,0,10*ROW('Sanitation Data'!H179)),NA())</f>
        <v>#N/A</v>
      </c>
      <c r="AU185" s="92" t="e">
        <f ca="true">+IF(AND(ISNUMBER(OFFSET('Sanitation Data'!$I$4,0,10*ROW('Sanitation Data'!I179))),'Data Summary'!DJ185="Yes"),100-OFFSET('Sanitation Data'!$I$4,0,10*ROW('Sanitation Data'!I179)),NA())</f>
        <v>#N/A</v>
      </c>
      <c r="AV185" s="92" t="e">
        <f ca="true">+IF(AND(ISNUMBER(OFFSET('Sanitation Data'!$I$6,0,10*ROW('Sanitation Data'!I179))),'Data Summary'!DK185="Yes"),OFFSET('Sanitation Data'!$I$6,0,10*ROW('Sanitation Data'!I179)),NA())</f>
        <v>#N/A</v>
      </c>
      <c r="AW185" s="92" t="e">
        <f ca="true">+IF(AND(ISNUMBER(OFFSET('Sanitation Data'!$I$10,0,10*ROW('Sanitation Data'!I179))),'Data Summary'!DL185="Yes"),OFFSET('Sanitation Data'!$I$10,0,10*ROW('Sanitation Data'!I179)),NA())</f>
        <v>#N/A</v>
      </c>
      <c r="AX185" s="92" t="e">
        <f ca="true">+IF(AND(ISNUMBER(OFFSET('Sanitation Data'!$I$11,0,10*ROW('Sanitation Data'!I179))),'Data Summary'!DM185="Yes"),OFFSET('Sanitation Data'!$I$11,0,10*ROW('Sanitation Data'!I179)),NA())</f>
        <v>#N/A</v>
      </c>
      <c r="AY185" s="92" t="e">
        <f ca="true">+IF(AND(ISNUMBER(OFFSET('Sanitation Data'!$I$12,0,10*ROW('Sanitation Data'!I179))),'Data Summary'!DN185="Yes"),OFFSET('Sanitation Data'!$I$12,0,10*ROW('Sanitation Data'!I179)),NA())</f>
        <v>#N/A</v>
      </c>
      <c r="AZ185" s="93" t="e">
        <f ca="true">+IF(AND(ISNUMBER(OFFSET('Hygiene Data'!$D$5,0,10*ROW('Hygiene Data'!D179))),'Data Summary'!DO185="Yes"),OFFSET('Hygiene Data'!$D$5,0,10*ROW('Hygiene Data'!D179)),NA())</f>
        <v>#N/A</v>
      </c>
      <c r="BA185" s="93" t="e">
        <f ca="true">+IF(AND(ISNUMBER(OFFSET('Hygiene Data'!$D$7,0,10*ROW('Hygiene Data'!D179))),'Data Summary'!DP185="Yes"),OFFSET('Hygiene Data'!$D$7,0,10*ROW('Hygiene Data'!D179)),NA())</f>
        <v>#N/A</v>
      </c>
      <c r="BB185" s="93" t="e">
        <f ca="true">+IF(AND(ISNUMBER(OFFSET('Hygiene Data'!$D$9,0,10*ROW('Hygiene Data'!D179))),'Data Summary'!DQ185="Yes"),OFFSET('Hygiene Data'!$D$9,0,10*ROW('Hygiene Data'!D179)),NA())</f>
        <v>#N/A</v>
      </c>
      <c r="BC185" s="93" t="e">
        <f ca="true">+IF(AND(ISNUMBER(OFFSET('Hygiene Data'!$E$5,0,10*ROW('Hygiene Data'!E179))),'Data Summary'!DR185="Yes"),OFFSET('Hygiene Data'!$E$5,0,10*ROW('Hygiene Data'!E179)),NA())</f>
        <v>#N/A</v>
      </c>
      <c r="BD185" s="93" t="e">
        <f ca="true">+IF(AND(ISNUMBER(OFFSET('Hygiene Data'!$E$7,0,10*ROW('Hygiene Data'!E179))),'Data Summary'!DS185="Yes"),OFFSET('Hygiene Data'!$E$7,0,10*ROW('Hygiene Data'!E179)),NA())</f>
        <v>#N/A</v>
      </c>
      <c r="BE185" s="93" t="e">
        <f ca="true">+IF(AND(ISNUMBER(OFFSET('Hygiene Data'!$E$9,0,10*ROW('Hygiene Data'!E179))),'Data Summary'!DT185="Yes"),OFFSET('Hygiene Data'!$E$9,0,10*ROW('Hygiene Data'!E179)),NA())</f>
        <v>#N/A</v>
      </c>
      <c r="BF185" s="93" t="e">
        <f ca="true">+IF(AND(ISNUMBER(OFFSET('Hygiene Data'!$F$5,0,10*ROW('Hygiene Data'!F179))),'Data Summary'!DU185="Yes"),OFFSET('Hygiene Data'!$F$5,0,10*ROW('Hygiene Data'!F179)),NA())</f>
        <v>#N/A</v>
      </c>
      <c r="BG185" s="93" t="e">
        <f ca="true">+IF(AND(ISNUMBER(OFFSET('Hygiene Data'!$F$7,0,10*ROW('Hygiene Data'!F179))),'Data Summary'!DV185="Yes"),OFFSET('Hygiene Data'!$F$7,0,10*ROW('Hygiene Data'!F179)),NA())</f>
        <v>#N/A</v>
      </c>
      <c r="BH185" s="93" t="e">
        <f ca="true">+IF(AND(ISNUMBER(OFFSET('Hygiene Data'!$F$9,0,10*ROW('Hygiene Data'!F179))),'Data Summary'!DW185="Yes"),OFFSET('Hygiene Data'!$F$9,0,10*ROW('Hygiene Data'!F179)),NA())</f>
        <v>#N/A</v>
      </c>
      <c r="BI185" s="93" t="e">
        <f ca="true">+IF(AND(ISNUMBER(OFFSET('Hygiene Data'!$G$5,0,10*ROW('Hygiene Data'!G179))),'Data Summary'!DX185="Yes"),OFFSET('Hygiene Data'!$G$5,0,10*ROW('Hygiene Data'!G179)),NA())</f>
        <v>#N/A</v>
      </c>
      <c r="BJ185" s="93" t="e">
        <f ca="true">+IF(AND(ISNUMBER(OFFSET('Hygiene Data'!$G$7,0,10*ROW('Hygiene Data'!G179))),'Data Summary'!DY185="Yes"),OFFSET('Hygiene Data'!$G$7,0,10*ROW('Hygiene Data'!G179)),NA())</f>
        <v>#N/A</v>
      </c>
      <c r="BK185" s="93" t="e">
        <f ca="true">+IF(AND(ISNUMBER(OFFSET('Hygiene Data'!$G$9,0,10*ROW('Hygiene Data'!G179))),'Data Summary'!DZ185="Yes"),OFFSET('Hygiene Data'!$G$9,0,10*ROW('Hygiene Data'!G179)),NA())</f>
        <v>#N/A</v>
      </c>
      <c r="BL185" s="93" t="e">
        <f ca="true">+IF(AND(ISNUMBER(OFFSET('Hygiene Data'!$H$5,0,10*ROW('Hygiene Data'!H179))),'Data Summary'!EA185="Yes"),OFFSET('Hygiene Data'!$H$5,0,10*ROW('Hygiene Data'!H179)),NA())</f>
        <v>#N/A</v>
      </c>
      <c r="BM185" s="93" t="e">
        <f ca="true">+IF(AND(ISNUMBER(OFFSET('Hygiene Data'!$H$7,0,10*ROW('Hygiene Data'!H179))),'Data Summary'!EB185="Yes"),OFFSET('Hygiene Data'!$H$7,0,10*ROW('Hygiene Data'!H179)),NA())</f>
        <v>#N/A</v>
      </c>
      <c r="BN185" s="93" t="e">
        <f ca="true">+IF(AND(ISNUMBER(OFFSET('Hygiene Data'!$H$9,0,10*ROW('Hygiene Data'!H179))),'Data Summary'!EC185="Yes"),OFFSET('Hygiene Data'!$H$9,0,10*ROW('Hygiene Data'!H179)),NA())</f>
        <v>#N/A</v>
      </c>
      <c r="BO185" s="93" t="e">
        <f ca="true">+IF(AND(ISNUMBER(OFFSET('Hygiene Data'!$I$5,0,10*ROW('Hygiene Data'!I179))),'Data Summary'!ED185="Yes"),OFFSET('Hygiene Data'!$I$5,0,10*ROW('Hygiene Data'!I179)),NA())</f>
        <v>#N/A</v>
      </c>
      <c r="BP185" s="93" t="e">
        <f ca="true">+IF(AND(ISNUMBER(OFFSET('Hygiene Data'!$I$7,0,10*ROW('Hygiene Data'!I179))),'Data Summary'!EE185="Yes"),OFFSET('Hygiene Data'!$I$7,0,10*ROW('Hygiene Data'!I179)),NA())</f>
        <v>#N/A</v>
      </c>
      <c r="BQ185" s="93" t="e">
        <f ca="true">+IF(AND(ISNUMBER(OFFSET('Hygiene Data'!$I$9,0,10*ROW('Hygiene Data'!I179))),'Data Summary'!EF185="Yes"),OFFSET('Hygiene Data'!$I$9,0,10*ROW('Hygiene Data'!I179)),NA())</f>
        <v>#N/A</v>
      </c>
    </row>
    <row xmlns:x14ac="http://schemas.microsoft.com/office/spreadsheetml/2009/9/ac" r="186" x14ac:dyDescent="0.2">
      <c r="A186" s="329" t="e">
        <f ca="true">+RIGHT('Data Summary'!A186,LEN('Data Summary'!A186)-9)</f>
        <v>#VALUE!</v>
      </c>
      <c r="B186" s="35" t="str">
        <f ca="true">+IF(ISTEXT('Data Summary'!B186),'Data Summary'!B186,"")</f>
        <v/>
      </c>
      <c r="C186" s="328" t="e">
        <f ca="true">+VALUE('Data Summary'!C186)</f>
        <v>#VALUE!</v>
      </c>
      <c r="D186" s="91" t="e">
        <f ca="true">+IF(AND(ISNUMBER(OFFSET('Water Data'!$D$4,0,10*ROW('Water Data'!D180))),'Data Summary'!BS186="Yes"),100-OFFSET('Water Data'!$D$4,0,10*ROW('Water Data'!D180)),NA())</f>
        <v>#N/A</v>
      </c>
      <c r="E186" s="91" t="e">
        <f ca="true">+IF(AND(ISNUMBER(OFFSET('Water Data'!$D$6,0,10*ROW('Water Data'!D180))),'Data Summary'!BT186="Yes"),OFFSET('Water Data'!$D$6,0,10*ROW('Water Data'!D180)),NA())</f>
        <v>#N/A</v>
      </c>
      <c r="F186" s="91" t="e">
        <f ca="true">+IF(AND(ISNUMBER(OFFSET('Water Data'!$D$9,0,10*ROW('Water Data'!D180))),'Data Summary'!BU186="Yes"),OFFSET('Water Data'!$D$9,0,10*ROW('Water Data'!D180)),NA())</f>
        <v>#N/A</v>
      </c>
      <c r="G186" s="91" t="e">
        <f ca="true">+IF(AND(ISNUMBER(OFFSET('Water Data'!$E$4,0,10*ROW('Water Data'!E180))),'Data Summary'!BV186="Yes"),100-OFFSET('Water Data'!$E$4,0,10*ROW('Water Data'!E180)),NA())</f>
        <v>#N/A</v>
      </c>
      <c r="H186" s="91" t="e">
        <f ca="true">+IF(AND(ISNUMBER(OFFSET('Water Data'!$E$6,0,10*ROW('Water Data'!E180))),'Data Summary'!BW186="Yes"),OFFSET('Water Data'!$E$6,0,10*ROW('Water Data'!E180)),NA())</f>
        <v>#N/A</v>
      </c>
      <c r="I186" s="91" t="e">
        <f ca="true">+IF(AND(ISNUMBER(OFFSET('Water Data'!$E$9,0,10*ROW('Water Data'!E180))),'Data Summary'!BX186="Yes"),OFFSET('Water Data'!$E$9,0,10*ROW('Water Data'!E180)),NA())</f>
        <v>#N/A</v>
      </c>
      <c r="J186" s="91" t="e">
        <f ca="true">+IF(AND(ISNUMBER(OFFSET('Water Data'!$F$4,0,10*ROW('Water Data'!F180))),'Data Summary'!BY186="Yes"),100-OFFSET('Water Data'!$F$4,0,10*ROW('Water Data'!F180)),NA())</f>
        <v>#N/A</v>
      </c>
      <c r="K186" s="91" t="e">
        <f ca="true">+IF(AND(ISNUMBER(OFFSET('Water Data'!$F$6,0,10*ROW('Water Data'!F180))),'Data Summary'!BZ186="Yes"),OFFSET('Water Data'!$F$6,0,10*ROW('Water Data'!F180)),NA())</f>
        <v>#N/A</v>
      </c>
      <c r="L186" s="91" t="e">
        <f ca="true">+IF(AND(ISNUMBER(OFFSET('Water Data'!$F$9,0,10*ROW('Water Data'!F180))),'Data Summary'!CA186="Yes"),OFFSET('Water Data'!$F$9,0,10*ROW('Water Data'!F180)),NA())</f>
        <v>#N/A</v>
      </c>
      <c r="M186" s="91" t="e">
        <f ca="true">+IF(AND(ISNUMBER(OFFSET('Water Data'!$G$4,0,10*ROW('Water Data'!G180))),'Data Summary'!CB186="Yes"),100-OFFSET('Water Data'!$G$4,0,10*ROW('Water Data'!G180)),NA())</f>
        <v>#N/A</v>
      </c>
      <c r="N186" s="91" t="e">
        <f ca="true">+IF(AND(ISNUMBER(OFFSET('Water Data'!$G$6,0,10*ROW('Water Data'!G180))),'Data Summary'!CC186="Yes"),OFFSET('Water Data'!$G$6,0,10*ROW('Water Data'!G180)),NA())</f>
        <v>#N/A</v>
      </c>
      <c r="O186" s="91" t="e">
        <f ca="true">+IF(AND(ISNUMBER(OFFSET('Water Data'!$G$9,0,10*ROW('Water Data'!G180))),'Data Summary'!CD186="Yes"),OFFSET('Water Data'!$G$9,0,10*ROW('Water Data'!G180)),NA())</f>
        <v>#N/A</v>
      </c>
      <c r="P186" s="91" t="e">
        <f ca="true">+IF(AND(ISNUMBER(OFFSET('Water Data'!$H$4,0,10*ROW('Water Data'!H180))),'Data Summary'!CE186="Yes"),100-OFFSET('Water Data'!$H$4,0,10*ROW('Water Data'!H180)),NA())</f>
        <v>#N/A</v>
      </c>
      <c r="Q186" s="91" t="e">
        <f ca="true">+IF(AND(ISNUMBER(OFFSET('Water Data'!$H$6,0,10*ROW('Water Data'!H180))),'Data Summary'!CF186="Yes"),OFFSET('Water Data'!$H$6,0,10*ROW('Water Data'!H180)),NA())</f>
        <v>#N/A</v>
      </c>
      <c r="R186" s="91" t="e">
        <f ca="true">+IF(AND(ISNUMBER(OFFSET('Water Data'!$H$9,0,10*ROW('Water Data'!H180))),'Data Summary'!CG186="Yes"),OFFSET('Water Data'!$H$9,0,10*ROW('Water Data'!H180)),NA())</f>
        <v>#N/A</v>
      </c>
      <c r="S186" s="91" t="e">
        <f ca="true">+IF(AND(ISNUMBER(OFFSET('Water Data'!$I$4,0,10*ROW('Water Data'!I180))),'Data Summary'!CH186="Yes"),100-OFFSET('Water Data'!$I$4,0,10*ROW('Water Data'!I180)),NA())</f>
        <v>#N/A</v>
      </c>
      <c r="T186" s="91" t="e">
        <f ca="true">+IF(AND(ISNUMBER(OFFSET('Water Data'!$I$6,0,10*ROW('Water Data'!I180))),'Data Summary'!CI186="Yes"),OFFSET('Water Data'!$I$6,0,10*ROW('Water Data'!I180)),NA())</f>
        <v>#N/A</v>
      </c>
      <c r="U186" s="91" t="e">
        <f ca="true">+IF(AND(ISNUMBER(OFFSET('Water Data'!$I$9,0,10*ROW('Water Data'!I180))),'Data Summary'!CJ186="Yes"),OFFSET('Water Data'!$I$9,0,10*ROW('Water Data'!I180)),NA())</f>
        <v>#N/A</v>
      </c>
      <c r="V186" s="92" t="e">
        <f ca="true">+IF(AND(ISNUMBER(OFFSET('Sanitation Data'!$D$4,0,10*ROW('Sanitation Data'!D180))),'Data Summary'!CK186="Yes"),100-OFFSET('Sanitation Data'!$D$4,0,10*ROW('Sanitation Data'!D180)),NA())</f>
        <v>#N/A</v>
      </c>
      <c r="W186" s="92" t="e">
        <f ca="true">+IF(AND(ISNUMBER(OFFSET('Sanitation Data'!$D$6,0,10*ROW('Sanitation Data'!D180))),'Data Summary'!CL186="Yes"),OFFSET('Sanitation Data'!$D$6,0,10*ROW('Sanitation Data'!D180)),NA())</f>
        <v>#N/A</v>
      </c>
      <c r="X186" s="92" t="e">
        <f ca="true">+IF(AND(ISNUMBER(OFFSET('Sanitation Data'!$D$10,0,10*ROW('Sanitation Data'!D180))),'Data Summary'!CM186="Yes"),OFFSET('Sanitation Data'!$D$10,0,10*ROW('Sanitation Data'!D180)),NA())</f>
        <v>#N/A</v>
      </c>
      <c r="Y186" s="92" t="e">
        <f ca="true">+IF(AND(ISNUMBER(OFFSET('Sanitation Data'!$D$11,0,10*ROW('Sanitation Data'!D180))),'Data Summary'!CN186="Yes"),OFFSET('Sanitation Data'!$D$11,0,10*ROW('Sanitation Data'!D180)),NA())</f>
        <v>#N/A</v>
      </c>
      <c r="Z186" s="92" t="e">
        <f ca="true">+IF(AND(ISNUMBER(OFFSET('Sanitation Data'!$D$12,0,10*ROW('Sanitation Data'!D180))),'Data Summary'!CO186="Yes"),OFFSET('Sanitation Data'!$D$12,0,10*ROW('Sanitation Data'!D180)),NA())</f>
        <v>#N/A</v>
      </c>
      <c r="AA186" s="92" t="e">
        <f ca="true">+IF(AND(ISNUMBER(OFFSET('Sanitation Data'!$E$4,0,10*ROW('Sanitation Data'!E180))),'Data Summary'!CP186="Yes"),100-OFFSET('Sanitation Data'!$E$4,0,10*ROW('Sanitation Data'!E180)),NA())</f>
        <v>#N/A</v>
      </c>
      <c r="AB186" s="92" t="e">
        <f ca="true">+IF(AND(ISNUMBER(OFFSET('Sanitation Data'!$E$6,0,10*ROW('Sanitation Data'!E180))),'Data Summary'!CQ186="Yes"),OFFSET('Sanitation Data'!$E$6,0,10*ROW('Sanitation Data'!E180)),NA())</f>
        <v>#N/A</v>
      </c>
      <c r="AC186" s="92" t="e">
        <f ca="true">+IF(AND(ISNUMBER(OFFSET('Sanitation Data'!$E$10,0,10*ROW('Sanitation Data'!E180))),'Data Summary'!CR186="Yes"),OFFSET('Sanitation Data'!$E$10,0,10*ROW('Sanitation Data'!E180)),NA())</f>
        <v>#N/A</v>
      </c>
      <c r="AD186" s="92" t="e">
        <f ca="true">+IF(AND(ISNUMBER(OFFSET('Sanitation Data'!$E$11,0,10*ROW('Sanitation Data'!E180))),'Data Summary'!CS186="Yes"),OFFSET('Sanitation Data'!$E$11,0,10*ROW('Sanitation Data'!E180)),NA())</f>
        <v>#N/A</v>
      </c>
      <c r="AE186" s="92" t="e">
        <f ca="true">+IF(AND(ISNUMBER(OFFSET('Sanitation Data'!$E$12,0,10*ROW('Sanitation Data'!E180))),'Data Summary'!CT186="Yes"),OFFSET('Sanitation Data'!$E$12,0,10*ROW('Sanitation Data'!E180)),NA())</f>
        <v>#N/A</v>
      </c>
      <c r="AF186" s="92" t="e">
        <f ca="true">+IF(AND(ISNUMBER(OFFSET('Sanitation Data'!$F$4,0,10*ROW('Sanitation Data'!F180))),'Data Summary'!CU186="Yes"),100-OFFSET('Sanitation Data'!$F$4,0,10*ROW('Sanitation Data'!F180)),NA())</f>
        <v>#N/A</v>
      </c>
      <c r="AG186" s="92" t="e">
        <f ca="true">+IF(AND(ISNUMBER(OFFSET('Sanitation Data'!$F$6,0,10*ROW('Sanitation Data'!F180))),'Data Summary'!CV186="Yes"),OFFSET('Sanitation Data'!$F$6,0,10*ROW('Sanitation Data'!F180)),NA())</f>
        <v>#N/A</v>
      </c>
      <c r="AH186" s="92" t="e">
        <f ca="true">+IF(AND(ISNUMBER(OFFSET('Sanitation Data'!$F$10,0,10*ROW('Sanitation Data'!F180))),'Data Summary'!CW186="Yes"),OFFSET('Sanitation Data'!$F$10,0,10*ROW('Sanitation Data'!F180)),NA())</f>
        <v>#N/A</v>
      </c>
      <c r="AI186" s="92" t="e">
        <f ca="true">+IF(AND(ISNUMBER(OFFSET('Sanitation Data'!$F$11,0,10*ROW('Sanitation Data'!F180))),'Data Summary'!CX186="Yes"),OFFSET('Sanitation Data'!$F$11,0,10*ROW('Sanitation Data'!F180)),NA())</f>
        <v>#N/A</v>
      </c>
      <c r="AJ186" s="92" t="e">
        <f ca="true">+IF(AND(ISNUMBER(OFFSET('Sanitation Data'!$F$12,0,10*ROW('Sanitation Data'!F180))),'Data Summary'!CY186="Yes"),OFFSET('Sanitation Data'!$F$12,0,10*ROW('Sanitation Data'!F180)),NA())</f>
        <v>#N/A</v>
      </c>
      <c r="AK186" s="92" t="e">
        <f ca="true">+IF(AND(ISNUMBER(OFFSET('Sanitation Data'!$G$4,0,10*ROW('Sanitation Data'!G180))),'Data Summary'!CZ186="Yes"),100-OFFSET('Sanitation Data'!$G$4,0,10*ROW('Sanitation Data'!G180)),NA())</f>
        <v>#N/A</v>
      </c>
      <c r="AL186" s="92" t="e">
        <f ca="true">+IF(AND(ISNUMBER(OFFSET('Sanitation Data'!$G$6,0,10*ROW('Sanitation Data'!G180))),'Data Summary'!DA186="Yes"),OFFSET('Sanitation Data'!$G$6,0,10*ROW('Sanitation Data'!G180)),NA())</f>
        <v>#N/A</v>
      </c>
      <c r="AM186" s="92" t="e">
        <f ca="true">+IF(AND(ISNUMBER(OFFSET('Sanitation Data'!$G$10,0,10*ROW('Sanitation Data'!G180))),'Data Summary'!DB186="Yes"),OFFSET('Sanitation Data'!$G$10,0,10*ROW('Sanitation Data'!G180)),NA())</f>
        <v>#N/A</v>
      </c>
      <c r="AN186" s="92" t="e">
        <f ca="true">+IF(AND(ISNUMBER(OFFSET('Sanitation Data'!$G$11,0,10*ROW('Sanitation Data'!G180))),'Data Summary'!DC186="Yes"),OFFSET('Sanitation Data'!$G$11,0,10*ROW('Sanitation Data'!G180)),NA())</f>
        <v>#N/A</v>
      </c>
      <c r="AO186" s="92" t="e">
        <f ca="true">+IF(AND(ISNUMBER(OFFSET('Sanitation Data'!$G$12,0,10*ROW('Sanitation Data'!G180))),'Data Summary'!DD186="Yes"),OFFSET('Sanitation Data'!$G$12,0,10*ROW('Sanitation Data'!G180)),NA())</f>
        <v>#N/A</v>
      </c>
      <c r="AP186" s="92" t="e">
        <f ca="true">+IF(AND(ISNUMBER(OFFSET('Sanitation Data'!$H$4,0,10*ROW('Sanitation Data'!H180))),'Data Summary'!DE186="Yes"),100-OFFSET('Sanitation Data'!$H$4,0,10*ROW('Sanitation Data'!H180)),NA())</f>
        <v>#N/A</v>
      </c>
      <c r="AQ186" s="92" t="e">
        <f ca="true">+IF(AND(ISNUMBER(OFFSET('Sanitation Data'!$H$6,0,10*ROW('Sanitation Data'!H180))),'Data Summary'!DF186="Yes"),OFFSET('Sanitation Data'!$H$6,0,10*ROW('Sanitation Data'!H180)),NA())</f>
        <v>#N/A</v>
      </c>
      <c r="AR186" s="92" t="e">
        <f ca="true">+IF(AND(ISNUMBER(OFFSET('Sanitation Data'!$H$10,0,10*ROW('Sanitation Data'!H180))),'Data Summary'!DG186="Yes"),OFFSET('Sanitation Data'!$H$10,0,10*ROW('Sanitation Data'!H180)),NA())</f>
        <v>#N/A</v>
      </c>
      <c r="AS186" s="92" t="e">
        <f ca="true">+IF(AND(ISNUMBER(OFFSET('Sanitation Data'!$H$11,0,10*ROW('Sanitation Data'!H180))),'Data Summary'!DH186="Yes"),OFFSET('Sanitation Data'!$H$11,0,10*ROW('Sanitation Data'!H180)),NA())</f>
        <v>#N/A</v>
      </c>
      <c r="AT186" s="92" t="e">
        <f ca="true">+IF(AND(ISNUMBER(OFFSET('Sanitation Data'!$H$12,0,10*ROW('Sanitation Data'!H180))),'Data Summary'!DI186="Yes"),OFFSET('Sanitation Data'!$H$12,0,10*ROW('Sanitation Data'!H180)),NA())</f>
        <v>#N/A</v>
      </c>
      <c r="AU186" s="92" t="e">
        <f ca="true">+IF(AND(ISNUMBER(OFFSET('Sanitation Data'!$I$4,0,10*ROW('Sanitation Data'!I180))),'Data Summary'!DJ186="Yes"),100-OFFSET('Sanitation Data'!$I$4,0,10*ROW('Sanitation Data'!I180)),NA())</f>
        <v>#N/A</v>
      </c>
      <c r="AV186" s="92" t="e">
        <f ca="true">+IF(AND(ISNUMBER(OFFSET('Sanitation Data'!$I$6,0,10*ROW('Sanitation Data'!I180))),'Data Summary'!DK186="Yes"),OFFSET('Sanitation Data'!$I$6,0,10*ROW('Sanitation Data'!I180)),NA())</f>
        <v>#N/A</v>
      </c>
      <c r="AW186" s="92" t="e">
        <f ca="true">+IF(AND(ISNUMBER(OFFSET('Sanitation Data'!$I$10,0,10*ROW('Sanitation Data'!I180))),'Data Summary'!DL186="Yes"),OFFSET('Sanitation Data'!$I$10,0,10*ROW('Sanitation Data'!I180)),NA())</f>
        <v>#N/A</v>
      </c>
      <c r="AX186" s="92" t="e">
        <f ca="true">+IF(AND(ISNUMBER(OFFSET('Sanitation Data'!$I$11,0,10*ROW('Sanitation Data'!I180))),'Data Summary'!DM186="Yes"),OFFSET('Sanitation Data'!$I$11,0,10*ROW('Sanitation Data'!I180)),NA())</f>
        <v>#N/A</v>
      </c>
      <c r="AY186" s="92" t="e">
        <f ca="true">+IF(AND(ISNUMBER(OFFSET('Sanitation Data'!$I$12,0,10*ROW('Sanitation Data'!I180))),'Data Summary'!DN186="Yes"),OFFSET('Sanitation Data'!$I$12,0,10*ROW('Sanitation Data'!I180)),NA())</f>
        <v>#N/A</v>
      </c>
      <c r="AZ186" s="93" t="e">
        <f ca="true">+IF(AND(ISNUMBER(OFFSET('Hygiene Data'!$D$5,0,10*ROW('Hygiene Data'!D180))),'Data Summary'!DO186="Yes"),OFFSET('Hygiene Data'!$D$5,0,10*ROW('Hygiene Data'!D180)),NA())</f>
        <v>#N/A</v>
      </c>
      <c r="BA186" s="93" t="e">
        <f ca="true">+IF(AND(ISNUMBER(OFFSET('Hygiene Data'!$D$7,0,10*ROW('Hygiene Data'!D180))),'Data Summary'!DP186="Yes"),OFFSET('Hygiene Data'!$D$7,0,10*ROW('Hygiene Data'!D180)),NA())</f>
        <v>#N/A</v>
      </c>
      <c r="BB186" s="93" t="e">
        <f ca="true">+IF(AND(ISNUMBER(OFFSET('Hygiene Data'!$D$9,0,10*ROW('Hygiene Data'!D180))),'Data Summary'!DQ186="Yes"),OFFSET('Hygiene Data'!$D$9,0,10*ROW('Hygiene Data'!D180)),NA())</f>
        <v>#N/A</v>
      </c>
      <c r="BC186" s="93" t="e">
        <f ca="true">+IF(AND(ISNUMBER(OFFSET('Hygiene Data'!$E$5,0,10*ROW('Hygiene Data'!E180))),'Data Summary'!DR186="Yes"),OFFSET('Hygiene Data'!$E$5,0,10*ROW('Hygiene Data'!E180)),NA())</f>
        <v>#N/A</v>
      </c>
      <c r="BD186" s="93" t="e">
        <f ca="true">+IF(AND(ISNUMBER(OFFSET('Hygiene Data'!$E$7,0,10*ROW('Hygiene Data'!E180))),'Data Summary'!DS186="Yes"),OFFSET('Hygiene Data'!$E$7,0,10*ROW('Hygiene Data'!E180)),NA())</f>
        <v>#N/A</v>
      </c>
      <c r="BE186" s="93" t="e">
        <f ca="true">+IF(AND(ISNUMBER(OFFSET('Hygiene Data'!$E$9,0,10*ROW('Hygiene Data'!E180))),'Data Summary'!DT186="Yes"),OFFSET('Hygiene Data'!$E$9,0,10*ROW('Hygiene Data'!E180)),NA())</f>
        <v>#N/A</v>
      </c>
      <c r="BF186" s="93" t="e">
        <f ca="true">+IF(AND(ISNUMBER(OFFSET('Hygiene Data'!$F$5,0,10*ROW('Hygiene Data'!F180))),'Data Summary'!DU186="Yes"),OFFSET('Hygiene Data'!$F$5,0,10*ROW('Hygiene Data'!F180)),NA())</f>
        <v>#N/A</v>
      </c>
      <c r="BG186" s="93" t="e">
        <f ca="true">+IF(AND(ISNUMBER(OFFSET('Hygiene Data'!$F$7,0,10*ROW('Hygiene Data'!F180))),'Data Summary'!DV186="Yes"),OFFSET('Hygiene Data'!$F$7,0,10*ROW('Hygiene Data'!F180)),NA())</f>
        <v>#N/A</v>
      </c>
      <c r="BH186" s="93" t="e">
        <f ca="true">+IF(AND(ISNUMBER(OFFSET('Hygiene Data'!$F$9,0,10*ROW('Hygiene Data'!F180))),'Data Summary'!DW186="Yes"),OFFSET('Hygiene Data'!$F$9,0,10*ROW('Hygiene Data'!F180)),NA())</f>
        <v>#N/A</v>
      </c>
      <c r="BI186" s="93" t="e">
        <f ca="true">+IF(AND(ISNUMBER(OFFSET('Hygiene Data'!$G$5,0,10*ROW('Hygiene Data'!G180))),'Data Summary'!DX186="Yes"),OFFSET('Hygiene Data'!$G$5,0,10*ROW('Hygiene Data'!G180)),NA())</f>
        <v>#N/A</v>
      </c>
      <c r="BJ186" s="93" t="e">
        <f ca="true">+IF(AND(ISNUMBER(OFFSET('Hygiene Data'!$G$7,0,10*ROW('Hygiene Data'!G180))),'Data Summary'!DY186="Yes"),OFFSET('Hygiene Data'!$G$7,0,10*ROW('Hygiene Data'!G180)),NA())</f>
        <v>#N/A</v>
      </c>
      <c r="BK186" s="93" t="e">
        <f ca="true">+IF(AND(ISNUMBER(OFFSET('Hygiene Data'!$G$9,0,10*ROW('Hygiene Data'!G180))),'Data Summary'!DZ186="Yes"),OFFSET('Hygiene Data'!$G$9,0,10*ROW('Hygiene Data'!G180)),NA())</f>
        <v>#N/A</v>
      </c>
      <c r="BL186" s="93" t="e">
        <f ca="true">+IF(AND(ISNUMBER(OFFSET('Hygiene Data'!$H$5,0,10*ROW('Hygiene Data'!H180))),'Data Summary'!EA186="Yes"),OFFSET('Hygiene Data'!$H$5,0,10*ROW('Hygiene Data'!H180)),NA())</f>
        <v>#N/A</v>
      </c>
      <c r="BM186" s="93" t="e">
        <f ca="true">+IF(AND(ISNUMBER(OFFSET('Hygiene Data'!$H$7,0,10*ROW('Hygiene Data'!H180))),'Data Summary'!EB186="Yes"),OFFSET('Hygiene Data'!$H$7,0,10*ROW('Hygiene Data'!H180)),NA())</f>
        <v>#N/A</v>
      </c>
      <c r="BN186" s="93" t="e">
        <f ca="true">+IF(AND(ISNUMBER(OFFSET('Hygiene Data'!$H$9,0,10*ROW('Hygiene Data'!H180))),'Data Summary'!EC186="Yes"),OFFSET('Hygiene Data'!$H$9,0,10*ROW('Hygiene Data'!H180)),NA())</f>
        <v>#N/A</v>
      </c>
      <c r="BO186" s="93" t="e">
        <f ca="true">+IF(AND(ISNUMBER(OFFSET('Hygiene Data'!$I$5,0,10*ROW('Hygiene Data'!I180))),'Data Summary'!ED186="Yes"),OFFSET('Hygiene Data'!$I$5,0,10*ROW('Hygiene Data'!I180)),NA())</f>
        <v>#N/A</v>
      </c>
      <c r="BP186" s="93" t="e">
        <f ca="true">+IF(AND(ISNUMBER(OFFSET('Hygiene Data'!$I$7,0,10*ROW('Hygiene Data'!I180))),'Data Summary'!EE186="Yes"),OFFSET('Hygiene Data'!$I$7,0,10*ROW('Hygiene Data'!I180)),NA())</f>
        <v>#N/A</v>
      </c>
      <c r="BQ186" s="93" t="e">
        <f ca="true">+IF(AND(ISNUMBER(OFFSET('Hygiene Data'!$I$9,0,10*ROW('Hygiene Data'!I180))),'Data Summary'!EF186="Yes"),OFFSET('Hygiene Data'!$I$9,0,10*ROW('Hygiene Data'!I180)),NA())</f>
        <v>#N/A</v>
      </c>
    </row>
    <row xmlns:x14ac="http://schemas.microsoft.com/office/spreadsheetml/2009/9/ac" r="187" x14ac:dyDescent="0.2">
      <c r="A187" s="329" t="e">
        <f ca="true">+RIGHT('Data Summary'!A187,LEN('Data Summary'!A187)-9)</f>
        <v>#VALUE!</v>
      </c>
      <c r="B187" s="35" t="str">
        <f ca="true">+IF(ISTEXT('Data Summary'!B187),'Data Summary'!B187,"")</f>
        <v/>
      </c>
      <c r="C187" s="328" t="e">
        <f ca="true">+VALUE('Data Summary'!C187)</f>
        <v>#VALUE!</v>
      </c>
      <c r="D187" s="91" t="e">
        <f ca="true">+IF(AND(ISNUMBER(OFFSET('Water Data'!$D$4,0,10*ROW('Water Data'!D181))),'Data Summary'!BS187="Yes"),100-OFFSET('Water Data'!$D$4,0,10*ROW('Water Data'!D181)),NA())</f>
        <v>#N/A</v>
      </c>
      <c r="E187" s="91" t="e">
        <f ca="true">+IF(AND(ISNUMBER(OFFSET('Water Data'!$D$6,0,10*ROW('Water Data'!D181))),'Data Summary'!BT187="Yes"),OFFSET('Water Data'!$D$6,0,10*ROW('Water Data'!D181)),NA())</f>
        <v>#N/A</v>
      </c>
      <c r="F187" s="91" t="e">
        <f ca="true">+IF(AND(ISNUMBER(OFFSET('Water Data'!$D$9,0,10*ROW('Water Data'!D181))),'Data Summary'!BU187="Yes"),OFFSET('Water Data'!$D$9,0,10*ROW('Water Data'!D181)),NA())</f>
        <v>#N/A</v>
      </c>
      <c r="G187" s="91" t="e">
        <f ca="true">+IF(AND(ISNUMBER(OFFSET('Water Data'!$E$4,0,10*ROW('Water Data'!E181))),'Data Summary'!BV187="Yes"),100-OFFSET('Water Data'!$E$4,0,10*ROW('Water Data'!E181)),NA())</f>
        <v>#N/A</v>
      </c>
      <c r="H187" s="91" t="e">
        <f ca="true">+IF(AND(ISNUMBER(OFFSET('Water Data'!$E$6,0,10*ROW('Water Data'!E181))),'Data Summary'!BW187="Yes"),OFFSET('Water Data'!$E$6,0,10*ROW('Water Data'!E181)),NA())</f>
        <v>#N/A</v>
      </c>
      <c r="I187" s="91" t="e">
        <f ca="true">+IF(AND(ISNUMBER(OFFSET('Water Data'!$E$9,0,10*ROW('Water Data'!E181))),'Data Summary'!BX187="Yes"),OFFSET('Water Data'!$E$9,0,10*ROW('Water Data'!E181)),NA())</f>
        <v>#N/A</v>
      </c>
      <c r="J187" s="91" t="e">
        <f ca="true">+IF(AND(ISNUMBER(OFFSET('Water Data'!$F$4,0,10*ROW('Water Data'!F181))),'Data Summary'!BY187="Yes"),100-OFFSET('Water Data'!$F$4,0,10*ROW('Water Data'!F181)),NA())</f>
        <v>#N/A</v>
      </c>
      <c r="K187" s="91" t="e">
        <f ca="true">+IF(AND(ISNUMBER(OFFSET('Water Data'!$F$6,0,10*ROW('Water Data'!F181))),'Data Summary'!BZ187="Yes"),OFFSET('Water Data'!$F$6,0,10*ROW('Water Data'!F181)),NA())</f>
        <v>#N/A</v>
      </c>
      <c r="L187" s="91" t="e">
        <f ca="true">+IF(AND(ISNUMBER(OFFSET('Water Data'!$F$9,0,10*ROW('Water Data'!F181))),'Data Summary'!CA187="Yes"),OFFSET('Water Data'!$F$9,0,10*ROW('Water Data'!F181)),NA())</f>
        <v>#N/A</v>
      </c>
      <c r="M187" s="91" t="e">
        <f ca="true">+IF(AND(ISNUMBER(OFFSET('Water Data'!$G$4,0,10*ROW('Water Data'!G181))),'Data Summary'!CB187="Yes"),100-OFFSET('Water Data'!$G$4,0,10*ROW('Water Data'!G181)),NA())</f>
        <v>#N/A</v>
      </c>
      <c r="N187" s="91" t="e">
        <f ca="true">+IF(AND(ISNUMBER(OFFSET('Water Data'!$G$6,0,10*ROW('Water Data'!G181))),'Data Summary'!CC187="Yes"),OFFSET('Water Data'!$G$6,0,10*ROW('Water Data'!G181)),NA())</f>
        <v>#N/A</v>
      </c>
      <c r="O187" s="91" t="e">
        <f ca="true">+IF(AND(ISNUMBER(OFFSET('Water Data'!$G$9,0,10*ROW('Water Data'!G181))),'Data Summary'!CD187="Yes"),OFFSET('Water Data'!$G$9,0,10*ROW('Water Data'!G181)),NA())</f>
        <v>#N/A</v>
      </c>
      <c r="P187" s="91" t="e">
        <f ca="true">+IF(AND(ISNUMBER(OFFSET('Water Data'!$H$4,0,10*ROW('Water Data'!H181))),'Data Summary'!CE187="Yes"),100-OFFSET('Water Data'!$H$4,0,10*ROW('Water Data'!H181)),NA())</f>
        <v>#N/A</v>
      </c>
      <c r="Q187" s="91" t="e">
        <f ca="true">+IF(AND(ISNUMBER(OFFSET('Water Data'!$H$6,0,10*ROW('Water Data'!H181))),'Data Summary'!CF187="Yes"),OFFSET('Water Data'!$H$6,0,10*ROW('Water Data'!H181)),NA())</f>
        <v>#N/A</v>
      </c>
      <c r="R187" s="91" t="e">
        <f ca="true">+IF(AND(ISNUMBER(OFFSET('Water Data'!$H$9,0,10*ROW('Water Data'!H181))),'Data Summary'!CG187="Yes"),OFFSET('Water Data'!$H$9,0,10*ROW('Water Data'!H181)),NA())</f>
        <v>#N/A</v>
      </c>
      <c r="S187" s="91" t="e">
        <f ca="true">+IF(AND(ISNUMBER(OFFSET('Water Data'!$I$4,0,10*ROW('Water Data'!I181))),'Data Summary'!CH187="Yes"),100-OFFSET('Water Data'!$I$4,0,10*ROW('Water Data'!I181)),NA())</f>
        <v>#N/A</v>
      </c>
      <c r="T187" s="91" t="e">
        <f ca="true">+IF(AND(ISNUMBER(OFFSET('Water Data'!$I$6,0,10*ROW('Water Data'!I181))),'Data Summary'!CI187="Yes"),OFFSET('Water Data'!$I$6,0,10*ROW('Water Data'!I181)),NA())</f>
        <v>#N/A</v>
      </c>
      <c r="U187" s="91" t="e">
        <f ca="true">+IF(AND(ISNUMBER(OFFSET('Water Data'!$I$9,0,10*ROW('Water Data'!I181))),'Data Summary'!CJ187="Yes"),OFFSET('Water Data'!$I$9,0,10*ROW('Water Data'!I181)),NA())</f>
        <v>#N/A</v>
      </c>
      <c r="V187" s="92" t="e">
        <f ca="true">+IF(AND(ISNUMBER(OFFSET('Sanitation Data'!$D$4,0,10*ROW('Sanitation Data'!D181))),'Data Summary'!CK187="Yes"),100-OFFSET('Sanitation Data'!$D$4,0,10*ROW('Sanitation Data'!D181)),NA())</f>
        <v>#N/A</v>
      </c>
      <c r="W187" s="92" t="e">
        <f ca="true">+IF(AND(ISNUMBER(OFFSET('Sanitation Data'!$D$6,0,10*ROW('Sanitation Data'!D181))),'Data Summary'!CL187="Yes"),OFFSET('Sanitation Data'!$D$6,0,10*ROW('Sanitation Data'!D181)),NA())</f>
        <v>#N/A</v>
      </c>
      <c r="X187" s="92" t="e">
        <f ca="true">+IF(AND(ISNUMBER(OFFSET('Sanitation Data'!$D$10,0,10*ROW('Sanitation Data'!D181))),'Data Summary'!CM187="Yes"),OFFSET('Sanitation Data'!$D$10,0,10*ROW('Sanitation Data'!D181)),NA())</f>
        <v>#N/A</v>
      </c>
      <c r="Y187" s="92" t="e">
        <f ca="true">+IF(AND(ISNUMBER(OFFSET('Sanitation Data'!$D$11,0,10*ROW('Sanitation Data'!D181))),'Data Summary'!CN187="Yes"),OFFSET('Sanitation Data'!$D$11,0,10*ROW('Sanitation Data'!D181)),NA())</f>
        <v>#N/A</v>
      </c>
      <c r="Z187" s="92" t="e">
        <f ca="true">+IF(AND(ISNUMBER(OFFSET('Sanitation Data'!$D$12,0,10*ROW('Sanitation Data'!D181))),'Data Summary'!CO187="Yes"),OFFSET('Sanitation Data'!$D$12,0,10*ROW('Sanitation Data'!D181)),NA())</f>
        <v>#N/A</v>
      </c>
      <c r="AA187" s="92" t="e">
        <f ca="true">+IF(AND(ISNUMBER(OFFSET('Sanitation Data'!$E$4,0,10*ROW('Sanitation Data'!E181))),'Data Summary'!CP187="Yes"),100-OFFSET('Sanitation Data'!$E$4,0,10*ROW('Sanitation Data'!E181)),NA())</f>
        <v>#N/A</v>
      </c>
      <c r="AB187" s="92" t="e">
        <f ca="true">+IF(AND(ISNUMBER(OFFSET('Sanitation Data'!$E$6,0,10*ROW('Sanitation Data'!E181))),'Data Summary'!CQ187="Yes"),OFFSET('Sanitation Data'!$E$6,0,10*ROW('Sanitation Data'!E181)),NA())</f>
        <v>#N/A</v>
      </c>
      <c r="AC187" s="92" t="e">
        <f ca="true">+IF(AND(ISNUMBER(OFFSET('Sanitation Data'!$E$10,0,10*ROW('Sanitation Data'!E181))),'Data Summary'!CR187="Yes"),OFFSET('Sanitation Data'!$E$10,0,10*ROW('Sanitation Data'!E181)),NA())</f>
        <v>#N/A</v>
      </c>
      <c r="AD187" s="92" t="e">
        <f ca="true">+IF(AND(ISNUMBER(OFFSET('Sanitation Data'!$E$11,0,10*ROW('Sanitation Data'!E181))),'Data Summary'!CS187="Yes"),OFFSET('Sanitation Data'!$E$11,0,10*ROW('Sanitation Data'!E181)),NA())</f>
        <v>#N/A</v>
      </c>
      <c r="AE187" s="92" t="e">
        <f ca="true">+IF(AND(ISNUMBER(OFFSET('Sanitation Data'!$E$12,0,10*ROW('Sanitation Data'!E181))),'Data Summary'!CT187="Yes"),OFFSET('Sanitation Data'!$E$12,0,10*ROW('Sanitation Data'!E181)),NA())</f>
        <v>#N/A</v>
      </c>
      <c r="AF187" s="92" t="e">
        <f ca="true">+IF(AND(ISNUMBER(OFFSET('Sanitation Data'!$F$4,0,10*ROW('Sanitation Data'!F181))),'Data Summary'!CU187="Yes"),100-OFFSET('Sanitation Data'!$F$4,0,10*ROW('Sanitation Data'!F181)),NA())</f>
        <v>#N/A</v>
      </c>
      <c r="AG187" s="92" t="e">
        <f ca="true">+IF(AND(ISNUMBER(OFFSET('Sanitation Data'!$F$6,0,10*ROW('Sanitation Data'!F181))),'Data Summary'!CV187="Yes"),OFFSET('Sanitation Data'!$F$6,0,10*ROW('Sanitation Data'!F181)),NA())</f>
        <v>#N/A</v>
      </c>
      <c r="AH187" s="92" t="e">
        <f ca="true">+IF(AND(ISNUMBER(OFFSET('Sanitation Data'!$F$10,0,10*ROW('Sanitation Data'!F181))),'Data Summary'!CW187="Yes"),OFFSET('Sanitation Data'!$F$10,0,10*ROW('Sanitation Data'!F181)),NA())</f>
        <v>#N/A</v>
      </c>
      <c r="AI187" s="92" t="e">
        <f ca="true">+IF(AND(ISNUMBER(OFFSET('Sanitation Data'!$F$11,0,10*ROW('Sanitation Data'!F181))),'Data Summary'!CX187="Yes"),OFFSET('Sanitation Data'!$F$11,0,10*ROW('Sanitation Data'!F181)),NA())</f>
        <v>#N/A</v>
      </c>
      <c r="AJ187" s="92" t="e">
        <f ca="true">+IF(AND(ISNUMBER(OFFSET('Sanitation Data'!$F$12,0,10*ROW('Sanitation Data'!F181))),'Data Summary'!CY187="Yes"),OFFSET('Sanitation Data'!$F$12,0,10*ROW('Sanitation Data'!F181)),NA())</f>
        <v>#N/A</v>
      </c>
      <c r="AK187" s="92" t="e">
        <f ca="true">+IF(AND(ISNUMBER(OFFSET('Sanitation Data'!$G$4,0,10*ROW('Sanitation Data'!G181))),'Data Summary'!CZ187="Yes"),100-OFFSET('Sanitation Data'!$G$4,0,10*ROW('Sanitation Data'!G181)),NA())</f>
        <v>#N/A</v>
      </c>
      <c r="AL187" s="92" t="e">
        <f ca="true">+IF(AND(ISNUMBER(OFFSET('Sanitation Data'!$G$6,0,10*ROW('Sanitation Data'!G181))),'Data Summary'!DA187="Yes"),OFFSET('Sanitation Data'!$G$6,0,10*ROW('Sanitation Data'!G181)),NA())</f>
        <v>#N/A</v>
      </c>
      <c r="AM187" s="92" t="e">
        <f ca="true">+IF(AND(ISNUMBER(OFFSET('Sanitation Data'!$G$10,0,10*ROW('Sanitation Data'!G181))),'Data Summary'!DB187="Yes"),OFFSET('Sanitation Data'!$G$10,0,10*ROW('Sanitation Data'!G181)),NA())</f>
        <v>#N/A</v>
      </c>
      <c r="AN187" s="92" t="e">
        <f ca="true">+IF(AND(ISNUMBER(OFFSET('Sanitation Data'!$G$11,0,10*ROW('Sanitation Data'!G181))),'Data Summary'!DC187="Yes"),OFFSET('Sanitation Data'!$G$11,0,10*ROW('Sanitation Data'!G181)),NA())</f>
        <v>#N/A</v>
      </c>
      <c r="AO187" s="92" t="e">
        <f ca="true">+IF(AND(ISNUMBER(OFFSET('Sanitation Data'!$G$12,0,10*ROW('Sanitation Data'!G181))),'Data Summary'!DD187="Yes"),OFFSET('Sanitation Data'!$G$12,0,10*ROW('Sanitation Data'!G181)),NA())</f>
        <v>#N/A</v>
      </c>
      <c r="AP187" s="92" t="e">
        <f ca="true">+IF(AND(ISNUMBER(OFFSET('Sanitation Data'!$H$4,0,10*ROW('Sanitation Data'!H181))),'Data Summary'!DE187="Yes"),100-OFFSET('Sanitation Data'!$H$4,0,10*ROW('Sanitation Data'!H181)),NA())</f>
        <v>#N/A</v>
      </c>
      <c r="AQ187" s="92" t="e">
        <f ca="true">+IF(AND(ISNUMBER(OFFSET('Sanitation Data'!$H$6,0,10*ROW('Sanitation Data'!H181))),'Data Summary'!DF187="Yes"),OFFSET('Sanitation Data'!$H$6,0,10*ROW('Sanitation Data'!H181)),NA())</f>
        <v>#N/A</v>
      </c>
      <c r="AR187" s="92" t="e">
        <f ca="true">+IF(AND(ISNUMBER(OFFSET('Sanitation Data'!$H$10,0,10*ROW('Sanitation Data'!H181))),'Data Summary'!DG187="Yes"),OFFSET('Sanitation Data'!$H$10,0,10*ROW('Sanitation Data'!H181)),NA())</f>
        <v>#N/A</v>
      </c>
      <c r="AS187" s="92" t="e">
        <f ca="true">+IF(AND(ISNUMBER(OFFSET('Sanitation Data'!$H$11,0,10*ROW('Sanitation Data'!H181))),'Data Summary'!DH187="Yes"),OFFSET('Sanitation Data'!$H$11,0,10*ROW('Sanitation Data'!H181)),NA())</f>
        <v>#N/A</v>
      </c>
      <c r="AT187" s="92" t="e">
        <f ca="true">+IF(AND(ISNUMBER(OFFSET('Sanitation Data'!$H$12,0,10*ROW('Sanitation Data'!H181))),'Data Summary'!DI187="Yes"),OFFSET('Sanitation Data'!$H$12,0,10*ROW('Sanitation Data'!H181)),NA())</f>
        <v>#N/A</v>
      </c>
      <c r="AU187" s="92" t="e">
        <f ca="true">+IF(AND(ISNUMBER(OFFSET('Sanitation Data'!$I$4,0,10*ROW('Sanitation Data'!I181))),'Data Summary'!DJ187="Yes"),100-OFFSET('Sanitation Data'!$I$4,0,10*ROW('Sanitation Data'!I181)),NA())</f>
        <v>#N/A</v>
      </c>
      <c r="AV187" s="92" t="e">
        <f ca="true">+IF(AND(ISNUMBER(OFFSET('Sanitation Data'!$I$6,0,10*ROW('Sanitation Data'!I181))),'Data Summary'!DK187="Yes"),OFFSET('Sanitation Data'!$I$6,0,10*ROW('Sanitation Data'!I181)),NA())</f>
        <v>#N/A</v>
      </c>
      <c r="AW187" s="92" t="e">
        <f ca="true">+IF(AND(ISNUMBER(OFFSET('Sanitation Data'!$I$10,0,10*ROW('Sanitation Data'!I181))),'Data Summary'!DL187="Yes"),OFFSET('Sanitation Data'!$I$10,0,10*ROW('Sanitation Data'!I181)),NA())</f>
        <v>#N/A</v>
      </c>
      <c r="AX187" s="92" t="e">
        <f ca="true">+IF(AND(ISNUMBER(OFFSET('Sanitation Data'!$I$11,0,10*ROW('Sanitation Data'!I181))),'Data Summary'!DM187="Yes"),OFFSET('Sanitation Data'!$I$11,0,10*ROW('Sanitation Data'!I181)),NA())</f>
        <v>#N/A</v>
      </c>
      <c r="AY187" s="92" t="e">
        <f ca="true">+IF(AND(ISNUMBER(OFFSET('Sanitation Data'!$I$12,0,10*ROW('Sanitation Data'!I181))),'Data Summary'!DN187="Yes"),OFFSET('Sanitation Data'!$I$12,0,10*ROW('Sanitation Data'!I181)),NA())</f>
        <v>#N/A</v>
      </c>
      <c r="AZ187" s="93" t="e">
        <f ca="true">+IF(AND(ISNUMBER(OFFSET('Hygiene Data'!$D$5,0,10*ROW('Hygiene Data'!D181))),'Data Summary'!DO187="Yes"),OFFSET('Hygiene Data'!$D$5,0,10*ROW('Hygiene Data'!D181)),NA())</f>
        <v>#N/A</v>
      </c>
      <c r="BA187" s="93" t="e">
        <f ca="true">+IF(AND(ISNUMBER(OFFSET('Hygiene Data'!$D$7,0,10*ROW('Hygiene Data'!D181))),'Data Summary'!DP187="Yes"),OFFSET('Hygiene Data'!$D$7,0,10*ROW('Hygiene Data'!D181)),NA())</f>
        <v>#N/A</v>
      </c>
      <c r="BB187" s="93" t="e">
        <f ca="true">+IF(AND(ISNUMBER(OFFSET('Hygiene Data'!$D$9,0,10*ROW('Hygiene Data'!D181))),'Data Summary'!DQ187="Yes"),OFFSET('Hygiene Data'!$D$9,0,10*ROW('Hygiene Data'!D181)),NA())</f>
        <v>#N/A</v>
      </c>
      <c r="BC187" s="93" t="e">
        <f ca="true">+IF(AND(ISNUMBER(OFFSET('Hygiene Data'!$E$5,0,10*ROW('Hygiene Data'!E181))),'Data Summary'!DR187="Yes"),OFFSET('Hygiene Data'!$E$5,0,10*ROW('Hygiene Data'!E181)),NA())</f>
        <v>#N/A</v>
      </c>
      <c r="BD187" s="93" t="e">
        <f ca="true">+IF(AND(ISNUMBER(OFFSET('Hygiene Data'!$E$7,0,10*ROW('Hygiene Data'!E181))),'Data Summary'!DS187="Yes"),OFFSET('Hygiene Data'!$E$7,0,10*ROW('Hygiene Data'!E181)),NA())</f>
        <v>#N/A</v>
      </c>
      <c r="BE187" s="93" t="e">
        <f ca="true">+IF(AND(ISNUMBER(OFFSET('Hygiene Data'!$E$9,0,10*ROW('Hygiene Data'!E181))),'Data Summary'!DT187="Yes"),OFFSET('Hygiene Data'!$E$9,0,10*ROW('Hygiene Data'!E181)),NA())</f>
        <v>#N/A</v>
      </c>
      <c r="BF187" s="93" t="e">
        <f ca="true">+IF(AND(ISNUMBER(OFFSET('Hygiene Data'!$F$5,0,10*ROW('Hygiene Data'!F181))),'Data Summary'!DU187="Yes"),OFFSET('Hygiene Data'!$F$5,0,10*ROW('Hygiene Data'!F181)),NA())</f>
        <v>#N/A</v>
      </c>
      <c r="BG187" s="93" t="e">
        <f ca="true">+IF(AND(ISNUMBER(OFFSET('Hygiene Data'!$F$7,0,10*ROW('Hygiene Data'!F181))),'Data Summary'!DV187="Yes"),OFFSET('Hygiene Data'!$F$7,0,10*ROW('Hygiene Data'!F181)),NA())</f>
        <v>#N/A</v>
      </c>
      <c r="BH187" s="93" t="e">
        <f ca="true">+IF(AND(ISNUMBER(OFFSET('Hygiene Data'!$F$9,0,10*ROW('Hygiene Data'!F181))),'Data Summary'!DW187="Yes"),OFFSET('Hygiene Data'!$F$9,0,10*ROW('Hygiene Data'!F181)),NA())</f>
        <v>#N/A</v>
      </c>
      <c r="BI187" s="93" t="e">
        <f ca="true">+IF(AND(ISNUMBER(OFFSET('Hygiene Data'!$G$5,0,10*ROW('Hygiene Data'!G181))),'Data Summary'!DX187="Yes"),OFFSET('Hygiene Data'!$G$5,0,10*ROW('Hygiene Data'!G181)),NA())</f>
        <v>#N/A</v>
      </c>
      <c r="BJ187" s="93" t="e">
        <f ca="true">+IF(AND(ISNUMBER(OFFSET('Hygiene Data'!$G$7,0,10*ROW('Hygiene Data'!G181))),'Data Summary'!DY187="Yes"),OFFSET('Hygiene Data'!$G$7,0,10*ROW('Hygiene Data'!G181)),NA())</f>
        <v>#N/A</v>
      </c>
      <c r="BK187" s="93" t="e">
        <f ca="true">+IF(AND(ISNUMBER(OFFSET('Hygiene Data'!$G$9,0,10*ROW('Hygiene Data'!G181))),'Data Summary'!DZ187="Yes"),OFFSET('Hygiene Data'!$G$9,0,10*ROW('Hygiene Data'!G181)),NA())</f>
        <v>#N/A</v>
      </c>
      <c r="BL187" s="93" t="e">
        <f ca="true">+IF(AND(ISNUMBER(OFFSET('Hygiene Data'!$H$5,0,10*ROW('Hygiene Data'!H181))),'Data Summary'!EA187="Yes"),OFFSET('Hygiene Data'!$H$5,0,10*ROW('Hygiene Data'!H181)),NA())</f>
        <v>#N/A</v>
      </c>
      <c r="BM187" s="93" t="e">
        <f ca="true">+IF(AND(ISNUMBER(OFFSET('Hygiene Data'!$H$7,0,10*ROW('Hygiene Data'!H181))),'Data Summary'!EB187="Yes"),OFFSET('Hygiene Data'!$H$7,0,10*ROW('Hygiene Data'!H181)),NA())</f>
        <v>#N/A</v>
      </c>
      <c r="BN187" s="93" t="e">
        <f ca="true">+IF(AND(ISNUMBER(OFFSET('Hygiene Data'!$H$9,0,10*ROW('Hygiene Data'!H181))),'Data Summary'!EC187="Yes"),OFFSET('Hygiene Data'!$H$9,0,10*ROW('Hygiene Data'!H181)),NA())</f>
        <v>#N/A</v>
      </c>
      <c r="BO187" s="93" t="e">
        <f ca="true">+IF(AND(ISNUMBER(OFFSET('Hygiene Data'!$I$5,0,10*ROW('Hygiene Data'!I181))),'Data Summary'!ED187="Yes"),OFFSET('Hygiene Data'!$I$5,0,10*ROW('Hygiene Data'!I181)),NA())</f>
        <v>#N/A</v>
      </c>
      <c r="BP187" s="93" t="e">
        <f ca="true">+IF(AND(ISNUMBER(OFFSET('Hygiene Data'!$I$7,0,10*ROW('Hygiene Data'!I181))),'Data Summary'!EE187="Yes"),OFFSET('Hygiene Data'!$I$7,0,10*ROW('Hygiene Data'!I181)),NA())</f>
        <v>#N/A</v>
      </c>
      <c r="BQ187" s="93" t="e">
        <f ca="true">+IF(AND(ISNUMBER(OFFSET('Hygiene Data'!$I$9,0,10*ROW('Hygiene Data'!I181))),'Data Summary'!EF187="Yes"),OFFSET('Hygiene Data'!$I$9,0,10*ROW('Hygiene Data'!I181)),NA())</f>
        <v>#N/A</v>
      </c>
    </row>
    <row xmlns:x14ac="http://schemas.microsoft.com/office/spreadsheetml/2009/9/ac" r="188" x14ac:dyDescent="0.2">
      <c r="A188" s="329" t="e">
        <f ca="true">+RIGHT('Data Summary'!A188,LEN('Data Summary'!A188)-9)</f>
        <v>#VALUE!</v>
      </c>
      <c r="B188" s="35" t="str">
        <f ca="true">+IF(ISTEXT('Data Summary'!B188),'Data Summary'!B188,"")</f>
        <v/>
      </c>
      <c r="C188" s="328" t="e">
        <f ca="true">+VALUE('Data Summary'!C188)</f>
        <v>#VALUE!</v>
      </c>
      <c r="D188" s="91" t="e">
        <f ca="true">+IF(AND(ISNUMBER(OFFSET('Water Data'!$D$4,0,10*ROW('Water Data'!D182))),'Data Summary'!BS188="Yes"),100-OFFSET('Water Data'!$D$4,0,10*ROW('Water Data'!D182)),NA())</f>
        <v>#N/A</v>
      </c>
      <c r="E188" s="91" t="e">
        <f ca="true">+IF(AND(ISNUMBER(OFFSET('Water Data'!$D$6,0,10*ROW('Water Data'!D182))),'Data Summary'!BT188="Yes"),OFFSET('Water Data'!$D$6,0,10*ROW('Water Data'!D182)),NA())</f>
        <v>#N/A</v>
      </c>
      <c r="F188" s="91" t="e">
        <f ca="true">+IF(AND(ISNUMBER(OFFSET('Water Data'!$D$9,0,10*ROW('Water Data'!D182))),'Data Summary'!BU188="Yes"),OFFSET('Water Data'!$D$9,0,10*ROW('Water Data'!D182)),NA())</f>
        <v>#N/A</v>
      </c>
      <c r="G188" s="91" t="e">
        <f ca="true">+IF(AND(ISNUMBER(OFFSET('Water Data'!$E$4,0,10*ROW('Water Data'!E182))),'Data Summary'!BV188="Yes"),100-OFFSET('Water Data'!$E$4,0,10*ROW('Water Data'!E182)),NA())</f>
        <v>#N/A</v>
      </c>
      <c r="H188" s="91" t="e">
        <f ca="true">+IF(AND(ISNUMBER(OFFSET('Water Data'!$E$6,0,10*ROW('Water Data'!E182))),'Data Summary'!BW188="Yes"),OFFSET('Water Data'!$E$6,0,10*ROW('Water Data'!E182)),NA())</f>
        <v>#N/A</v>
      </c>
      <c r="I188" s="91" t="e">
        <f ca="true">+IF(AND(ISNUMBER(OFFSET('Water Data'!$E$9,0,10*ROW('Water Data'!E182))),'Data Summary'!BX188="Yes"),OFFSET('Water Data'!$E$9,0,10*ROW('Water Data'!E182)),NA())</f>
        <v>#N/A</v>
      </c>
      <c r="J188" s="91" t="e">
        <f ca="true">+IF(AND(ISNUMBER(OFFSET('Water Data'!$F$4,0,10*ROW('Water Data'!F182))),'Data Summary'!BY188="Yes"),100-OFFSET('Water Data'!$F$4,0,10*ROW('Water Data'!F182)),NA())</f>
        <v>#N/A</v>
      </c>
      <c r="K188" s="91" t="e">
        <f ca="true">+IF(AND(ISNUMBER(OFFSET('Water Data'!$F$6,0,10*ROW('Water Data'!F182))),'Data Summary'!BZ188="Yes"),OFFSET('Water Data'!$F$6,0,10*ROW('Water Data'!F182)),NA())</f>
        <v>#N/A</v>
      </c>
      <c r="L188" s="91" t="e">
        <f ca="true">+IF(AND(ISNUMBER(OFFSET('Water Data'!$F$9,0,10*ROW('Water Data'!F182))),'Data Summary'!CA188="Yes"),OFFSET('Water Data'!$F$9,0,10*ROW('Water Data'!F182)),NA())</f>
        <v>#N/A</v>
      </c>
      <c r="M188" s="91" t="e">
        <f ca="true">+IF(AND(ISNUMBER(OFFSET('Water Data'!$G$4,0,10*ROW('Water Data'!G182))),'Data Summary'!CB188="Yes"),100-OFFSET('Water Data'!$G$4,0,10*ROW('Water Data'!G182)),NA())</f>
        <v>#N/A</v>
      </c>
      <c r="N188" s="91" t="e">
        <f ca="true">+IF(AND(ISNUMBER(OFFSET('Water Data'!$G$6,0,10*ROW('Water Data'!G182))),'Data Summary'!CC188="Yes"),OFFSET('Water Data'!$G$6,0,10*ROW('Water Data'!G182)),NA())</f>
        <v>#N/A</v>
      </c>
      <c r="O188" s="91" t="e">
        <f ca="true">+IF(AND(ISNUMBER(OFFSET('Water Data'!$G$9,0,10*ROW('Water Data'!G182))),'Data Summary'!CD188="Yes"),OFFSET('Water Data'!$G$9,0,10*ROW('Water Data'!G182)),NA())</f>
        <v>#N/A</v>
      </c>
      <c r="P188" s="91" t="e">
        <f ca="true">+IF(AND(ISNUMBER(OFFSET('Water Data'!$H$4,0,10*ROW('Water Data'!H182))),'Data Summary'!CE188="Yes"),100-OFFSET('Water Data'!$H$4,0,10*ROW('Water Data'!H182)),NA())</f>
        <v>#N/A</v>
      </c>
      <c r="Q188" s="91" t="e">
        <f ca="true">+IF(AND(ISNUMBER(OFFSET('Water Data'!$H$6,0,10*ROW('Water Data'!H182))),'Data Summary'!CF188="Yes"),OFFSET('Water Data'!$H$6,0,10*ROW('Water Data'!H182)),NA())</f>
        <v>#N/A</v>
      </c>
      <c r="R188" s="91" t="e">
        <f ca="true">+IF(AND(ISNUMBER(OFFSET('Water Data'!$H$9,0,10*ROW('Water Data'!H182))),'Data Summary'!CG188="Yes"),OFFSET('Water Data'!$H$9,0,10*ROW('Water Data'!H182)),NA())</f>
        <v>#N/A</v>
      </c>
      <c r="S188" s="91" t="e">
        <f ca="true">+IF(AND(ISNUMBER(OFFSET('Water Data'!$I$4,0,10*ROW('Water Data'!I182))),'Data Summary'!CH188="Yes"),100-OFFSET('Water Data'!$I$4,0,10*ROW('Water Data'!I182)),NA())</f>
        <v>#N/A</v>
      </c>
      <c r="T188" s="91" t="e">
        <f ca="true">+IF(AND(ISNUMBER(OFFSET('Water Data'!$I$6,0,10*ROW('Water Data'!I182))),'Data Summary'!CI188="Yes"),OFFSET('Water Data'!$I$6,0,10*ROW('Water Data'!I182)),NA())</f>
        <v>#N/A</v>
      </c>
      <c r="U188" s="91" t="e">
        <f ca="true">+IF(AND(ISNUMBER(OFFSET('Water Data'!$I$9,0,10*ROW('Water Data'!I182))),'Data Summary'!CJ188="Yes"),OFFSET('Water Data'!$I$9,0,10*ROW('Water Data'!I182)),NA())</f>
        <v>#N/A</v>
      </c>
      <c r="V188" s="92" t="e">
        <f ca="true">+IF(AND(ISNUMBER(OFFSET('Sanitation Data'!$D$4,0,10*ROW('Sanitation Data'!D182))),'Data Summary'!CK188="Yes"),100-OFFSET('Sanitation Data'!$D$4,0,10*ROW('Sanitation Data'!D182)),NA())</f>
        <v>#N/A</v>
      </c>
      <c r="W188" s="92" t="e">
        <f ca="true">+IF(AND(ISNUMBER(OFFSET('Sanitation Data'!$D$6,0,10*ROW('Sanitation Data'!D182))),'Data Summary'!CL188="Yes"),OFFSET('Sanitation Data'!$D$6,0,10*ROW('Sanitation Data'!D182)),NA())</f>
        <v>#N/A</v>
      </c>
      <c r="X188" s="92" t="e">
        <f ca="true">+IF(AND(ISNUMBER(OFFSET('Sanitation Data'!$D$10,0,10*ROW('Sanitation Data'!D182))),'Data Summary'!CM188="Yes"),OFFSET('Sanitation Data'!$D$10,0,10*ROW('Sanitation Data'!D182)),NA())</f>
        <v>#N/A</v>
      </c>
      <c r="Y188" s="92" t="e">
        <f ca="true">+IF(AND(ISNUMBER(OFFSET('Sanitation Data'!$D$11,0,10*ROW('Sanitation Data'!D182))),'Data Summary'!CN188="Yes"),OFFSET('Sanitation Data'!$D$11,0,10*ROW('Sanitation Data'!D182)),NA())</f>
        <v>#N/A</v>
      </c>
      <c r="Z188" s="92" t="e">
        <f ca="true">+IF(AND(ISNUMBER(OFFSET('Sanitation Data'!$D$12,0,10*ROW('Sanitation Data'!D182))),'Data Summary'!CO188="Yes"),OFFSET('Sanitation Data'!$D$12,0,10*ROW('Sanitation Data'!D182)),NA())</f>
        <v>#N/A</v>
      </c>
      <c r="AA188" s="92" t="e">
        <f ca="true">+IF(AND(ISNUMBER(OFFSET('Sanitation Data'!$E$4,0,10*ROW('Sanitation Data'!E182))),'Data Summary'!CP188="Yes"),100-OFFSET('Sanitation Data'!$E$4,0,10*ROW('Sanitation Data'!E182)),NA())</f>
        <v>#N/A</v>
      </c>
      <c r="AB188" s="92" t="e">
        <f ca="true">+IF(AND(ISNUMBER(OFFSET('Sanitation Data'!$E$6,0,10*ROW('Sanitation Data'!E182))),'Data Summary'!CQ188="Yes"),OFFSET('Sanitation Data'!$E$6,0,10*ROW('Sanitation Data'!E182)),NA())</f>
        <v>#N/A</v>
      </c>
      <c r="AC188" s="92" t="e">
        <f ca="true">+IF(AND(ISNUMBER(OFFSET('Sanitation Data'!$E$10,0,10*ROW('Sanitation Data'!E182))),'Data Summary'!CR188="Yes"),OFFSET('Sanitation Data'!$E$10,0,10*ROW('Sanitation Data'!E182)),NA())</f>
        <v>#N/A</v>
      </c>
      <c r="AD188" s="92" t="e">
        <f ca="true">+IF(AND(ISNUMBER(OFFSET('Sanitation Data'!$E$11,0,10*ROW('Sanitation Data'!E182))),'Data Summary'!CS188="Yes"),OFFSET('Sanitation Data'!$E$11,0,10*ROW('Sanitation Data'!E182)),NA())</f>
        <v>#N/A</v>
      </c>
      <c r="AE188" s="92" t="e">
        <f ca="true">+IF(AND(ISNUMBER(OFFSET('Sanitation Data'!$E$12,0,10*ROW('Sanitation Data'!E182))),'Data Summary'!CT188="Yes"),OFFSET('Sanitation Data'!$E$12,0,10*ROW('Sanitation Data'!E182)),NA())</f>
        <v>#N/A</v>
      </c>
      <c r="AF188" s="92" t="e">
        <f ca="true">+IF(AND(ISNUMBER(OFFSET('Sanitation Data'!$F$4,0,10*ROW('Sanitation Data'!F182))),'Data Summary'!CU188="Yes"),100-OFFSET('Sanitation Data'!$F$4,0,10*ROW('Sanitation Data'!F182)),NA())</f>
        <v>#N/A</v>
      </c>
      <c r="AG188" s="92" t="e">
        <f ca="true">+IF(AND(ISNUMBER(OFFSET('Sanitation Data'!$F$6,0,10*ROW('Sanitation Data'!F182))),'Data Summary'!CV188="Yes"),OFFSET('Sanitation Data'!$F$6,0,10*ROW('Sanitation Data'!F182)),NA())</f>
        <v>#N/A</v>
      </c>
      <c r="AH188" s="92" t="e">
        <f ca="true">+IF(AND(ISNUMBER(OFFSET('Sanitation Data'!$F$10,0,10*ROW('Sanitation Data'!F182))),'Data Summary'!CW188="Yes"),OFFSET('Sanitation Data'!$F$10,0,10*ROW('Sanitation Data'!F182)),NA())</f>
        <v>#N/A</v>
      </c>
      <c r="AI188" s="92" t="e">
        <f ca="true">+IF(AND(ISNUMBER(OFFSET('Sanitation Data'!$F$11,0,10*ROW('Sanitation Data'!F182))),'Data Summary'!CX188="Yes"),OFFSET('Sanitation Data'!$F$11,0,10*ROW('Sanitation Data'!F182)),NA())</f>
        <v>#N/A</v>
      </c>
      <c r="AJ188" s="92" t="e">
        <f ca="true">+IF(AND(ISNUMBER(OFFSET('Sanitation Data'!$F$12,0,10*ROW('Sanitation Data'!F182))),'Data Summary'!CY188="Yes"),OFFSET('Sanitation Data'!$F$12,0,10*ROW('Sanitation Data'!F182)),NA())</f>
        <v>#N/A</v>
      </c>
      <c r="AK188" s="92" t="e">
        <f ca="true">+IF(AND(ISNUMBER(OFFSET('Sanitation Data'!$G$4,0,10*ROW('Sanitation Data'!G182))),'Data Summary'!CZ188="Yes"),100-OFFSET('Sanitation Data'!$G$4,0,10*ROW('Sanitation Data'!G182)),NA())</f>
        <v>#N/A</v>
      </c>
      <c r="AL188" s="92" t="e">
        <f ca="true">+IF(AND(ISNUMBER(OFFSET('Sanitation Data'!$G$6,0,10*ROW('Sanitation Data'!G182))),'Data Summary'!DA188="Yes"),OFFSET('Sanitation Data'!$G$6,0,10*ROW('Sanitation Data'!G182)),NA())</f>
        <v>#N/A</v>
      </c>
      <c r="AM188" s="92" t="e">
        <f ca="true">+IF(AND(ISNUMBER(OFFSET('Sanitation Data'!$G$10,0,10*ROW('Sanitation Data'!G182))),'Data Summary'!DB188="Yes"),OFFSET('Sanitation Data'!$G$10,0,10*ROW('Sanitation Data'!G182)),NA())</f>
        <v>#N/A</v>
      </c>
      <c r="AN188" s="92" t="e">
        <f ca="true">+IF(AND(ISNUMBER(OFFSET('Sanitation Data'!$G$11,0,10*ROW('Sanitation Data'!G182))),'Data Summary'!DC188="Yes"),OFFSET('Sanitation Data'!$G$11,0,10*ROW('Sanitation Data'!G182)),NA())</f>
        <v>#N/A</v>
      </c>
      <c r="AO188" s="92" t="e">
        <f ca="true">+IF(AND(ISNUMBER(OFFSET('Sanitation Data'!$G$12,0,10*ROW('Sanitation Data'!G182))),'Data Summary'!DD188="Yes"),OFFSET('Sanitation Data'!$G$12,0,10*ROW('Sanitation Data'!G182)),NA())</f>
        <v>#N/A</v>
      </c>
      <c r="AP188" s="92" t="e">
        <f ca="true">+IF(AND(ISNUMBER(OFFSET('Sanitation Data'!$H$4,0,10*ROW('Sanitation Data'!H182))),'Data Summary'!DE188="Yes"),100-OFFSET('Sanitation Data'!$H$4,0,10*ROW('Sanitation Data'!H182)),NA())</f>
        <v>#N/A</v>
      </c>
      <c r="AQ188" s="92" t="e">
        <f ca="true">+IF(AND(ISNUMBER(OFFSET('Sanitation Data'!$H$6,0,10*ROW('Sanitation Data'!H182))),'Data Summary'!DF188="Yes"),OFFSET('Sanitation Data'!$H$6,0,10*ROW('Sanitation Data'!H182)),NA())</f>
        <v>#N/A</v>
      </c>
      <c r="AR188" s="92" t="e">
        <f ca="true">+IF(AND(ISNUMBER(OFFSET('Sanitation Data'!$H$10,0,10*ROW('Sanitation Data'!H182))),'Data Summary'!DG188="Yes"),OFFSET('Sanitation Data'!$H$10,0,10*ROW('Sanitation Data'!H182)),NA())</f>
        <v>#N/A</v>
      </c>
      <c r="AS188" s="92" t="e">
        <f ca="true">+IF(AND(ISNUMBER(OFFSET('Sanitation Data'!$H$11,0,10*ROW('Sanitation Data'!H182))),'Data Summary'!DH188="Yes"),OFFSET('Sanitation Data'!$H$11,0,10*ROW('Sanitation Data'!H182)),NA())</f>
        <v>#N/A</v>
      </c>
      <c r="AT188" s="92" t="e">
        <f ca="true">+IF(AND(ISNUMBER(OFFSET('Sanitation Data'!$H$12,0,10*ROW('Sanitation Data'!H182))),'Data Summary'!DI188="Yes"),OFFSET('Sanitation Data'!$H$12,0,10*ROW('Sanitation Data'!H182)),NA())</f>
        <v>#N/A</v>
      </c>
      <c r="AU188" s="92" t="e">
        <f ca="true">+IF(AND(ISNUMBER(OFFSET('Sanitation Data'!$I$4,0,10*ROW('Sanitation Data'!I182))),'Data Summary'!DJ188="Yes"),100-OFFSET('Sanitation Data'!$I$4,0,10*ROW('Sanitation Data'!I182)),NA())</f>
        <v>#N/A</v>
      </c>
      <c r="AV188" s="92" t="e">
        <f ca="true">+IF(AND(ISNUMBER(OFFSET('Sanitation Data'!$I$6,0,10*ROW('Sanitation Data'!I182))),'Data Summary'!DK188="Yes"),OFFSET('Sanitation Data'!$I$6,0,10*ROW('Sanitation Data'!I182)),NA())</f>
        <v>#N/A</v>
      </c>
      <c r="AW188" s="92" t="e">
        <f ca="true">+IF(AND(ISNUMBER(OFFSET('Sanitation Data'!$I$10,0,10*ROW('Sanitation Data'!I182))),'Data Summary'!DL188="Yes"),OFFSET('Sanitation Data'!$I$10,0,10*ROW('Sanitation Data'!I182)),NA())</f>
        <v>#N/A</v>
      </c>
      <c r="AX188" s="92" t="e">
        <f ca="true">+IF(AND(ISNUMBER(OFFSET('Sanitation Data'!$I$11,0,10*ROW('Sanitation Data'!I182))),'Data Summary'!DM188="Yes"),OFFSET('Sanitation Data'!$I$11,0,10*ROW('Sanitation Data'!I182)),NA())</f>
        <v>#N/A</v>
      </c>
      <c r="AY188" s="92" t="e">
        <f ca="true">+IF(AND(ISNUMBER(OFFSET('Sanitation Data'!$I$12,0,10*ROW('Sanitation Data'!I182))),'Data Summary'!DN188="Yes"),OFFSET('Sanitation Data'!$I$12,0,10*ROW('Sanitation Data'!I182)),NA())</f>
        <v>#N/A</v>
      </c>
      <c r="AZ188" s="93" t="e">
        <f ca="true">+IF(AND(ISNUMBER(OFFSET('Hygiene Data'!$D$5,0,10*ROW('Hygiene Data'!D182))),'Data Summary'!DO188="Yes"),OFFSET('Hygiene Data'!$D$5,0,10*ROW('Hygiene Data'!D182)),NA())</f>
        <v>#N/A</v>
      </c>
      <c r="BA188" s="93" t="e">
        <f ca="true">+IF(AND(ISNUMBER(OFFSET('Hygiene Data'!$D$7,0,10*ROW('Hygiene Data'!D182))),'Data Summary'!DP188="Yes"),OFFSET('Hygiene Data'!$D$7,0,10*ROW('Hygiene Data'!D182)),NA())</f>
        <v>#N/A</v>
      </c>
      <c r="BB188" s="93" t="e">
        <f ca="true">+IF(AND(ISNUMBER(OFFSET('Hygiene Data'!$D$9,0,10*ROW('Hygiene Data'!D182))),'Data Summary'!DQ188="Yes"),OFFSET('Hygiene Data'!$D$9,0,10*ROW('Hygiene Data'!D182)),NA())</f>
        <v>#N/A</v>
      </c>
      <c r="BC188" s="93" t="e">
        <f ca="true">+IF(AND(ISNUMBER(OFFSET('Hygiene Data'!$E$5,0,10*ROW('Hygiene Data'!E182))),'Data Summary'!DR188="Yes"),OFFSET('Hygiene Data'!$E$5,0,10*ROW('Hygiene Data'!E182)),NA())</f>
        <v>#N/A</v>
      </c>
      <c r="BD188" s="93" t="e">
        <f ca="true">+IF(AND(ISNUMBER(OFFSET('Hygiene Data'!$E$7,0,10*ROW('Hygiene Data'!E182))),'Data Summary'!DS188="Yes"),OFFSET('Hygiene Data'!$E$7,0,10*ROW('Hygiene Data'!E182)),NA())</f>
        <v>#N/A</v>
      </c>
      <c r="BE188" s="93" t="e">
        <f ca="true">+IF(AND(ISNUMBER(OFFSET('Hygiene Data'!$E$9,0,10*ROW('Hygiene Data'!E182))),'Data Summary'!DT188="Yes"),OFFSET('Hygiene Data'!$E$9,0,10*ROW('Hygiene Data'!E182)),NA())</f>
        <v>#N/A</v>
      </c>
      <c r="BF188" s="93" t="e">
        <f ca="true">+IF(AND(ISNUMBER(OFFSET('Hygiene Data'!$F$5,0,10*ROW('Hygiene Data'!F182))),'Data Summary'!DU188="Yes"),OFFSET('Hygiene Data'!$F$5,0,10*ROW('Hygiene Data'!F182)),NA())</f>
        <v>#N/A</v>
      </c>
      <c r="BG188" s="93" t="e">
        <f ca="true">+IF(AND(ISNUMBER(OFFSET('Hygiene Data'!$F$7,0,10*ROW('Hygiene Data'!F182))),'Data Summary'!DV188="Yes"),OFFSET('Hygiene Data'!$F$7,0,10*ROW('Hygiene Data'!F182)),NA())</f>
        <v>#N/A</v>
      </c>
      <c r="BH188" s="93" t="e">
        <f ca="true">+IF(AND(ISNUMBER(OFFSET('Hygiene Data'!$F$9,0,10*ROW('Hygiene Data'!F182))),'Data Summary'!DW188="Yes"),OFFSET('Hygiene Data'!$F$9,0,10*ROW('Hygiene Data'!F182)),NA())</f>
        <v>#N/A</v>
      </c>
      <c r="BI188" s="93" t="e">
        <f ca="true">+IF(AND(ISNUMBER(OFFSET('Hygiene Data'!$G$5,0,10*ROW('Hygiene Data'!G182))),'Data Summary'!DX188="Yes"),OFFSET('Hygiene Data'!$G$5,0,10*ROW('Hygiene Data'!G182)),NA())</f>
        <v>#N/A</v>
      </c>
      <c r="BJ188" s="93" t="e">
        <f ca="true">+IF(AND(ISNUMBER(OFFSET('Hygiene Data'!$G$7,0,10*ROW('Hygiene Data'!G182))),'Data Summary'!DY188="Yes"),OFFSET('Hygiene Data'!$G$7,0,10*ROW('Hygiene Data'!G182)),NA())</f>
        <v>#N/A</v>
      </c>
      <c r="BK188" s="93" t="e">
        <f ca="true">+IF(AND(ISNUMBER(OFFSET('Hygiene Data'!$G$9,0,10*ROW('Hygiene Data'!G182))),'Data Summary'!DZ188="Yes"),OFFSET('Hygiene Data'!$G$9,0,10*ROW('Hygiene Data'!G182)),NA())</f>
        <v>#N/A</v>
      </c>
      <c r="BL188" s="93" t="e">
        <f ca="true">+IF(AND(ISNUMBER(OFFSET('Hygiene Data'!$H$5,0,10*ROW('Hygiene Data'!H182))),'Data Summary'!EA188="Yes"),OFFSET('Hygiene Data'!$H$5,0,10*ROW('Hygiene Data'!H182)),NA())</f>
        <v>#N/A</v>
      </c>
      <c r="BM188" s="93" t="e">
        <f ca="true">+IF(AND(ISNUMBER(OFFSET('Hygiene Data'!$H$7,0,10*ROW('Hygiene Data'!H182))),'Data Summary'!EB188="Yes"),OFFSET('Hygiene Data'!$H$7,0,10*ROW('Hygiene Data'!H182)),NA())</f>
        <v>#N/A</v>
      </c>
      <c r="BN188" s="93" t="e">
        <f ca="true">+IF(AND(ISNUMBER(OFFSET('Hygiene Data'!$H$9,0,10*ROW('Hygiene Data'!H182))),'Data Summary'!EC188="Yes"),OFFSET('Hygiene Data'!$H$9,0,10*ROW('Hygiene Data'!H182)),NA())</f>
        <v>#N/A</v>
      </c>
      <c r="BO188" s="93" t="e">
        <f ca="true">+IF(AND(ISNUMBER(OFFSET('Hygiene Data'!$I$5,0,10*ROW('Hygiene Data'!I182))),'Data Summary'!ED188="Yes"),OFFSET('Hygiene Data'!$I$5,0,10*ROW('Hygiene Data'!I182)),NA())</f>
        <v>#N/A</v>
      </c>
      <c r="BP188" s="93" t="e">
        <f ca="true">+IF(AND(ISNUMBER(OFFSET('Hygiene Data'!$I$7,0,10*ROW('Hygiene Data'!I182))),'Data Summary'!EE188="Yes"),OFFSET('Hygiene Data'!$I$7,0,10*ROW('Hygiene Data'!I182)),NA())</f>
        <v>#N/A</v>
      </c>
      <c r="BQ188" s="93" t="e">
        <f ca="true">+IF(AND(ISNUMBER(OFFSET('Hygiene Data'!$I$9,0,10*ROW('Hygiene Data'!I182))),'Data Summary'!EF188="Yes"),OFFSET('Hygiene Data'!$I$9,0,10*ROW('Hygiene Data'!I182)),NA())</f>
        <v>#N/A</v>
      </c>
    </row>
    <row xmlns:x14ac="http://schemas.microsoft.com/office/spreadsheetml/2009/9/ac" r="189" x14ac:dyDescent="0.2">
      <c r="A189" s="329" t="e">
        <f ca="true">+RIGHT('Data Summary'!A189,LEN('Data Summary'!A189)-9)</f>
        <v>#VALUE!</v>
      </c>
      <c r="B189" s="35" t="str">
        <f ca="true">+IF(ISTEXT('Data Summary'!B189),'Data Summary'!B189,"")</f>
        <v/>
      </c>
      <c r="C189" s="328" t="e">
        <f ca="true">+VALUE('Data Summary'!C189)</f>
        <v>#VALUE!</v>
      </c>
      <c r="D189" s="91" t="e">
        <f ca="true">+IF(AND(ISNUMBER(OFFSET('Water Data'!$D$4,0,10*ROW('Water Data'!D183))),'Data Summary'!BS189="Yes"),100-OFFSET('Water Data'!$D$4,0,10*ROW('Water Data'!D183)),NA())</f>
        <v>#N/A</v>
      </c>
      <c r="E189" s="91" t="e">
        <f ca="true">+IF(AND(ISNUMBER(OFFSET('Water Data'!$D$6,0,10*ROW('Water Data'!D183))),'Data Summary'!BT189="Yes"),OFFSET('Water Data'!$D$6,0,10*ROW('Water Data'!D183)),NA())</f>
        <v>#N/A</v>
      </c>
      <c r="F189" s="91" t="e">
        <f ca="true">+IF(AND(ISNUMBER(OFFSET('Water Data'!$D$9,0,10*ROW('Water Data'!D183))),'Data Summary'!BU189="Yes"),OFFSET('Water Data'!$D$9,0,10*ROW('Water Data'!D183)),NA())</f>
        <v>#N/A</v>
      </c>
      <c r="G189" s="91" t="e">
        <f ca="true">+IF(AND(ISNUMBER(OFFSET('Water Data'!$E$4,0,10*ROW('Water Data'!E183))),'Data Summary'!BV189="Yes"),100-OFFSET('Water Data'!$E$4,0,10*ROW('Water Data'!E183)),NA())</f>
        <v>#N/A</v>
      </c>
      <c r="H189" s="91" t="e">
        <f ca="true">+IF(AND(ISNUMBER(OFFSET('Water Data'!$E$6,0,10*ROW('Water Data'!E183))),'Data Summary'!BW189="Yes"),OFFSET('Water Data'!$E$6,0,10*ROW('Water Data'!E183)),NA())</f>
        <v>#N/A</v>
      </c>
      <c r="I189" s="91" t="e">
        <f ca="true">+IF(AND(ISNUMBER(OFFSET('Water Data'!$E$9,0,10*ROW('Water Data'!E183))),'Data Summary'!BX189="Yes"),OFFSET('Water Data'!$E$9,0,10*ROW('Water Data'!E183)),NA())</f>
        <v>#N/A</v>
      </c>
      <c r="J189" s="91" t="e">
        <f ca="true">+IF(AND(ISNUMBER(OFFSET('Water Data'!$F$4,0,10*ROW('Water Data'!F183))),'Data Summary'!BY189="Yes"),100-OFFSET('Water Data'!$F$4,0,10*ROW('Water Data'!F183)),NA())</f>
        <v>#N/A</v>
      </c>
      <c r="K189" s="91" t="e">
        <f ca="true">+IF(AND(ISNUMBER(OFFSET('Water Data'!$F$6,0,10*ROW('Water Data'!F183))),'Data Summary'!BZ189="Yes"),OFFSET('Water Data'!$F$6,0,10*ROW('Water Data'!F183)),NA())</f>
        <v>#N/A</v>
      </c>
      <c r="L189" s="91" t="e">
        <f ca="true">+IF(AND(ISNUMBER(OFFSET('Water Data'!$F$9,0,10*ROW('Water Data'!F183))),'Data Summary'!CA189="Yes"),OFFSET('Water Data'!$F$9,0,10*ROW('Water Data'!F183)),NA())</f>
        <v>#N/A</v>
      </c>
      <c r="M189" s="91" t="e">
        <f ca="true">+IF(AND(ISNUMBER(OFFSET('Water Data'!$G$4,0,10*ROW('Water Data'!G183))),'Data Summary'!CB189="Yes"),100-OFFSET('Water Data'!$G$4,0,10*ROW('Water Data'!G183)),NA())</f>
        <v>#N/A</v>
      </c>
      <c r="N189" s="91" t="e">
        <f ca="true">+IF(AND(ISNUMBER(OFFSET('Water Data'!$G$6,0,10*ROW('Water Data'!G183))),'Data Summary'!CC189="Yes"),OFFSET('Water Data'!$G$6,0,10*ROW('Water Data'!G183)),NA())</f>
        <v>#N/A</v>
      </c>
      <c r="O189" s="91" t="e">
        <f ca="true">+IF(AND(ISNUMBER(OFFSET('Water Data'!$G$9,0,10*ROW('Water Data'!G183))),'Data Summary'!CD189="Yes"),OFFSET('Water Data'!$G$9,0,10*ROW('Water Data'!G183)),NA())</f>
        <v>#N/A</v>
      </c>
      <c r="P189" s="91" t="e">
        <f ca="true">+IF(AND(ISNUMBER(OFFSET('Water Data'!$H$4,0,10*ROW('Water Data'!H183))),'Data Summary'!CE189="Yes"),100-OFFSET('Water Data'!$H$4,0,10*ROW('Water Data'!H183)),NA())</f>
        <v>#N/A</v>
      </c>
      <c r="Q189" s="91" t="e">
        <f ca="true">+IF(AND(ISNUMBER(OFFSET('Water Data'!$H$6,0,10*ROW('Water Data'!H183))),'Data Summary'!CF189="Yes"),OFFSET('Water Data'!$H$6,0,10*ROW('Water Data'!H183)),NA())</f>
        <v>#N/A</v>
      </c>
      <c r="R189" s="91" t="e">
        <f ca="true">+IF(AND(ISNUMBER(OFFSET('Water Data'!$H$9,0,10*ROW('Water Data'!H183))),'Data Summary'!CG189="Yes"),OFFSET('Water Data'!$H$9,0,10*ROW('Water Data'!H183)),NA())</f>
        <v>#N/A</v>
      </c>
      <c r="S189" s="91" t="e">
        <f ca="true">+IF(AND(ISNUMBER(OFFSET('Water Data'!$I$4,0,10*ROW('Water Data'!I183))),'Data Summary'!CH189="Yes"),100-OFFSET('Water Data'!$I$4,0,10*ROW('Water Data'!I183)),NA())</f>
        <v>#N/A</v>
      </c>
      <c r="T189" s="91" t="e">
        <f ca="true">+IF(AND(ISNUMBER(OFFSET('Water Data'!$I$6,0,10*ROW('Water Data'!I183))),'Data Summary'!CI189="Yes"),OFFSET('Water Data'!$I$6,0,10*ROW('Water Data'!I183)),NA())</f>
        <v>#N/A</v>
      </c>
      <c r="U189" s="91" t="e">
        <f ca="true">+IF(AND(ISNUMBER(OFFSET('Water Data'!$I$9,0,10*ROW('Water Data'!I183))),'Data Summary'!CJ189="Yes"),OFFSET('Water Data'!$I$9,0,10*ROW('Water Data'!I183)),NA())</f>
        <v>#N/A</v>
      </c>
      <c r="V189" s="92" t="e">
        <f ca="true">+IF(AND(ISNUMBER(OFFSET('Sanitation Data'!$D$4,0,10*ROW('Sanitation Data'!D183))),'Data Summary'!CK189="Yes"),100-OFFSET('Sanitation Data'!$D$4,0,10*ROW('Sanitation Data'!D183)),NA())</f>
        <v>#N/A</v>
      </c>
      <c r="W189" s="92" t="e">
        <f ca="true">+IF(AND(ISNUMBER(OFFSET('Sanitation Data'!$D$6,0,10*ROW('Sanitation Data'!D183))),'Data Summary'!CL189="Yes"),OFFSET('Sanitation Data'!$D$6,0,10*ROW('Sanitation Data'!D183)),NA())</f>
        <v>#N/A</v>
      </c>
      <c r="X189" s="92" t="e">
        <f ca="true">+IF(AND(ISNUMBER(OFFSET('Sanitation Data'!$D$10,0,10*ROW('Sanitation Data'!D183))),'Data Summary'!CM189="Yes"),OFFSET('Sanitation Data'!$D$10,0,10*ROW('Sanitation Data'!D183)),NA())</f>
        <v>#N/A</v>
      </c>
      <c r="Y189" s="92" t="e">
        <f ca="true">+IF(AND(ISNUMBER(OFFSET('Sanitation Data'!$D$11,0,10*ROW('Sanitation Data'!D183))),'Data Summary'!CN189="Yes"),OFFSET('Sanitation Data'!$D$11,0,10*ROW('Sanitation Data'!D183)),NA())</f>
        <v>#N/A</v>
      </c>
      <c r="Z189" s="92" t="e">
        <f ca="true">+IF(AND(ISNUMBER(OFFSET('Sanitation Data'!$D$12,0,10*ROW('Sanitation Data'!D183))),'Data Summary'!CO189="Yes"),OFFSET('Sanitation Data'!$D$12,0,10*ROW('Sanitation Data'!D183)),NA())</f>
        <v>#N/A</v>
      </c>
      <c r="AA189" s="92" t="e">
        <f ca="true">+IF(AND(ISNUMBER(OFFSET('Sanitation Data'!$E$4,0,10*ROW('Sanitation Data'!E183))),'Data Summary'!CP189="Yes"),100-OFFSET('Sanitation Data'!$E$4,0,10*ROW('Sanitation Data'!E183)),NA())</f>
        <v>#N/A</v>
      </c>
      <c r="AB189" s="92" t="e">
        <f ca="true">+IF(AND(ISNUMBER(OFFSET('Sanitation Data'!$E$6,0,10*ROW('Sanitation Data'!E183))),'Data Summary'!CQ189="Yes"),OFFSET('Sanitation Data'!$E$6,0,10*ROW('Sanitation Data'!E183)),NA())</f>
        <v>#N/A</v>
      </c>
      <c r="AC189" s="92" t="e">
        <f ca="true">+IF(AND(ISNUMBER(OFFSET('Sanitation Data'!$E$10,0,10*ROW('Sanitation Data'!E183))),'Data Summary'!CR189="Yes"),OFFSET('Sanitation Data'!$E$10,0,10*ROW('Sanitation Data'!E183)),NA())</f>
        <v>#N/A</v>
      </c>
      <c r="AD189" s="92" t="e">
        <f ca="true">+IF(AND(ISNUMBER(OFFSET('Sanitation Data'!$E$11,0,10*ROW('Sanitation Data'!E183))),'Data Summary'!CS189="Yes"),OFFSET('Sanitation Data'!$E$11,0,10*ROW('Sanitation Data'!E183)),NA())</f>
        <v>#N/A</v>
      </c>
      <c r="AE189" s="92" t="e">
        <f ca="true">+IF(AND(ISNUMBER(OFFSET('Sanitation Data'!$E$12,0,10*ROW('Sanitation Data'!E183))),'Data Summary'!CT189="Yes"),OFFSET('Sanitation Data'!$E$12,0,10*ROW('Sanitation Data'!E183)),NA())</f>
        <v>#N/A</v>
      </c>
      <c r="AF189" s="92" t="e">
        <f ca="true">+IF(AND(ISNUMBER(OFFSET('Sanitation Data'!$F$4,0,10*ROW('Sanitation Data'!F183))),'Data Summary'!CU189="Yes"),100-OFFSET('Sanitation Data'!$F$4,0,10*ROW('Sanitation Data'!F183)),NA())</f>
        <v>#N/A</v>
      </c>
      <c r="AG189" s="92" t="e">
        <f ca="true">+IF(AND(ISNUMBER(OFFSET('Sanitation Data'!$F$6,0,10*ROW('Sanitation Data'!F183))),'Data Summary'!CV189="Yes"),OFFSET('Sanitation Data'!$F$6,0,10*ROW('Sanitation Data'!F183)),NA())</f>
        <v>#N/A</v>
      </c>
      <c r="AH189" s="92" t="e">
        <f ca="true">+IF(AND(ISNUMBER(OFFSET('Sanitation Data'!$F$10,0,10*ROW('Sanitation Data'!F183))),'Data Summary'!CW189="Yes"),OFFSET('Sanitation Data'!$F$10,0,10*ROW('Sanitation Data'!F183)),NA())</f>
        <v>#N/A</v>
      </c>
      <c r="AI189" s="92" t="e">
        <f ca="true">+IF(AND(ISNUMBER(OFFSET('Sanitation Data'!$F$11,0,10*ROW('Sanitation Data'!F183))),'Data Summary'!CX189="Yes"),OFFSET('Sanitation Data'!$F$11,0,10*ROW('Sanitation Data'!F183)),NA())</f>
        <v>#N/A</v>
      </c>
      <c r="AJ189" s="92" t="e">
        <f ca="true">+IF(AND(ISNUMBER(OFFSET('Sanitation Data'!$F$12,0,10*ROW('Sanitation Data'!F183))),'Data Summary'!CY189="Yes"),OFFSET('Sanitation Data'!$F$12,0,10*ROW('Sanitation Data'!F183)),NA())</f>
        <v>#N/A</v>
      </c>
      <c r="AK189" s="92" t="e">
        <f ca="true">+IF(AND(ISNUMBER(OFFSET('Sanitation Data'!$G$4,0,10*ROW('Sanitation Data'!G183))),'Data Summary'!CZ189="Yes"),100-OFFSET('Sanitation Data'!$G$4,0,10*ROW('Sanitation Data'!G183)),NA())</f>
        <v>#N/A</v>
      </c>
      <c r="AL189" s="92" t="e">
        <f ca="true">+IF(AND(ISNUMBER(OFFSET('Sanitation Data'!$G$6,0,10*ROW('Sanitation Data'!G183))),'Data Summary'!DA189="Yes"),OFFSET('Sanitation Data'!$G$6,0,10*ROW('Sanitation Data'!G183)),NA())</f>
        <v>#N/A</v>
      </c>
      <c r="AM189" s="92" t="e">
        <f ca="true">+IF(AND(ISNUMBER(OFFSET('Sanitation Data'!$G$10,0,10*ROW('Sanitation Data'!G183))),'Data Summary'!DB189="Yes"),OFFSET('Sanitation Data'!$G$10,0,10*ROW('Sanitation Data'!G183)),NA())</f>
        <v>#N/A</v>
      </c>
      <c r="AN189" s="92" t="e">
        <f ca="true">+IF(AND(ISNUMBER(OFFSET('Sanitation Data'!$G$11,0,10*ROW('Sanitation Data'!G183))),'Data Summary'!DC189="Yes"),OFFSET('Sanitation Data'!$G$11,0,10*ROW('Sanitation Data'!G183)),NA())</f>
        <v>#N/A</v>
      </c>
      <c r="AO189" s="92" t="e">
        <f ca="true">+IF(AND(ISNUMBER(OFFSET('Sanitation Data'!$G$12,0,10*ROW('Sanitation Data'!G183))),'Data Summary'!DD189="Yes"),OFFSET('Sanitation Data'!$G$12,0,10*ROW('Sanitation Data'!G183)),NA())</f>
        <v>#N/A</v>
      </c>
      <c r="AP189" s="92" t="e">
        <f ca="true">+IF(AND(ISNUMBER(OFFSET('Sanitation Data'!$H$4,0,10*ROW('Sanitation Data'!H183))),'Data Summary'!DE189="Yes"),100-OFFSET('Sanitation Data'!$H$4,0,10*ROW('Sanitation Data'!H183)),NA())</f>
        <v>#N/A</v>
      </c>
      <c r="AQ189" s="92" t="e">
        <f ca="true">+IF(AND(ISNUMBER(OFFSET('Sanitation Data'!$H$6,0,10*ROW('Sanitation Data'!H183))),'Data Summary'!DF189="Yes"),OFFSET('Sanitation Data'!$H$6,0,10*ROW('Sanitation Data'!H183)),NA())</f>
        <v>#N/A</v>
      </c>
      <c r="AR189" s="92" t="e">
        <f ca="true">+IF(AND(ISNUMBER(OFFSET('Sanitation Data'!$H$10,0,10*ROW('Sanitation Data'!H183))),'Data Summary'!DG189="Yes"),OFFSET('Sanitation Data'!$H$10,0,10*ROW('Sanitation Data'!H183)),NA())</f>
        <v>#N/A</v>
      </c>
      <c r="AS189" s="92" t="e">
        <f ca="true">+IF(AND(ISNUMBER(OFFSET('Sanitation Data'!$H$11,0,10*ROW('Sanitation Data'!H183))),'Data Summary'!DH189="Yes"),OFFSET('Sanitation Data'!$H$11,0,10*ROW('Sanitation Data'!H183)),NA())</f>
        <v>#N/A</v>
      </c>
      <c r="AT189" s="92" t="e">
        <f ca="true">+IF(AND(ISNUMBER(OFFSET('Sanitation Data'!$H$12,0,10*ROW('Sanitation Data'!H183))),'Data Summary'!DI189="Yes"),OFFSET('Sanitation Data'!$H$12,0,10*ROW('Sanitation Data'!H183)),NA())</f>
        <v>#N/A</v>
      </c>
      <c r="AU189" s="92" t="e">
        <f ca="true">+IF(AND(ISNUMBER(OFFSET('Sanitation Data'!$I$4,0,10*ROW('Sanitation Data'!I183))),'Data Summary'!DJ189="Yes"),100-OFFSET('Sanitation Data'!$I$4,0,10*ROW('Sanitation Data'!I183)),NA())</f>
        <v>#N/A</v>
      </c>
      <c r="AV189" s="92" t="e">
        <f ca="true">+IF(AND(ISNUMBER(OFFSET('Sanitation Data'!$I$6,0,10*ROW('Sanitation Data'!I183))),'Data Summary'!DK189="Yes"),OFFSET('Sanitation Data'!$I$6,0,10*ROW('Sanitation Data'!I183)),NA())</f>
        <v>#N/A</v>
      </c>
      <c r="AW189" s="92" t="e">
        <f ca="true">+IF(AND(ISNUMBER(OFFSET('Sanitation Data'!$I$10,0,10*ROW('Sanitation Data'!I183))),'Data Summary'!DL189="Yes"),OFFSET('Sanitation Data'!$I$10,0,10*ROW('Sanitation Data'!I183)),NA())</f>
        <v>#N/A</v>
      </c>
      <c r="AX189" s="92" t="e">
        <f ca="true">+IF(AND(ISNUMBER(OFFSET('Sanitation Data'!$I$11,0,10*ROW('Sanitation Data'!I183))),'Data Summary'!DM189="Yes"),OFFSET('Sanitation Data'!$I$11,0,10*ROW('Sanitation Data'!I183)),NA())</f>
        <v>#N/A</v>
      </c>
      <c r="AY189" s="92" t="e">
        <f ca="true">+IF(AND(ISNUMBER(OFFSET('Sanitation Data'!$I$12,0,10*ROW('Sanitation Data'!I183))),'Data Summary'!DN189="Yes"),OFFSET('Sanitation Data'!$I$12,0,10*ROW('Sanitation Data'!I183)),NA())</f>
        <v>#N/A</v>
      </c>
      <c r="AZ189" s="93" t="e">
        <f ca="true">+IF(AND(ISNUMBER(OFFSET('Hygiene Data'!$D$5,0,10*ROW('Hygiene Data'!D183))),'Data Summary'!DO189="Yes"),OFFSET('Hygiene Data'!$D$5,0,10*ROW('Hygiene Data'!D183)),NA())</f>
        <v>#N/A</v>
      </c>
      <c r="BA189" s="93" t="e">
        <f ca="true">+IF(AND(ISNUMBER(OFFSET('Hygiene Data'!$D$7,0,10*ROW('Hygiene Data'!D183))),'Data Summary'!DP189="Yes"),OFFSET('Hygiene Data'!$D$7,0,10*ROW('Hygiene Data'!D183)),NA())</f>
        <v>#N/A</v>
      </c>
      <c r="BB189" s="93" t="e">
        <f ca="true">+IF(AND(ISNUMBER(OFFSET('Hygiene Data'!$D$9,0,10*ROW('Hygiene Data'!D183))),'Data Summary'!DQ189="Yes"),OFFSET('Hygiene Data'!$D$9,0,10*ROW('Hygiene Data'!D183)),NA())</f>
        <v>#N/A</v>
      </c>
      <c r="BC189" s="93" t="e">
        <f ca="true">+IF(AND(ISNUMBER(OFFSET('Hygiene Data'!$E$5,0,10*ROW('Hygiene Data'!E183))),'Data Summary'!DR189="Yes"),OFFSET('Hygiene Data'!$E$5,0,10*ROW('Hygiene Data'!E183)),NA())</f>
        <v>#N/A</v>
      </c>
      <c r="BD189" s="93" t="e">
        <f ca="true">+IF(AND(ISNUMBER(OFFSET('Hygiene Data'!$E$7,0,10*ROW('Hygiene Data'!E183))),'Data Summary'!DS189="Yes"),OFFSET('Hygiene Data'!$E$7,0,10*ROW('Hygiene Data'!E183)),NA())</f>
        <v>#N/A</v>
      </c>
      <c r="BE189" s="93" t="e">
        <f ca="true">+IF(AND(ISNUMBER(OFFSET('Hygiene Data'!$E$9,0,10*ROW('Hygiene Data'!E183))),'Data Summary'!DT189="Yes"),OFFSET('Hygiene Data'!$E$9,0,10*ROW('Hygiene Data'!E183)),NA())</f>
        <v>#N/A</v>
      </c>
      <c r="BF189" s="93" t="e">
        <f ca="true">+IF(AND(ISNUMBER(OFFSET('Hygiene Data'!$F$5,0,10*ROW('Hygiene Data'!F183))),'Data Summary'!DU189="Yes"),OFFSET('Hygiene Data'!$F$5,0,10*ROW('Hygiene Data'!F183)),NA())</f>
        <v>#N/A</v>
      </c>
      <c r="BG189" s="93" t="e">
        <f ca="true">+IF(AND(ISNUMBER(OFFSET('Hygiene Data'!$F$7,0,10*ROW('Hygiene Data'!F183))),'Data Summary'!DV189="Yes"),OFFSET('Hygiene Data'!$F$7,0,10*ROW('Hygiene Data'!F183)),NA())</f>
        <v>#N/A</v>
      </c>
      <c r="BH189" s="93" t="e">
        <f ca="true">+IF(AND(ISNUMBER(OFFSET('Hygiene Data'!$F$9,0,10*ROW('Hygiene Data'!F183))),'Data Summary'!DW189="Yes"),OFFSET('Hygiene Data'!$F$9,0,10*ROW('Hygiene Data'!F183)),NA())</f>
        <v>#N/A</v>
      </c>
      <c r="BI189" s="93" t="e">
        <f ca="true">+IF(AND(ISNUMBER(OFFSET('Hygiene Data'!$G$5,0,10*ROW('Hygiene Data'!G183))),'Data Summary'!DX189="Yes"),OFFSET('Hygiene Data'!$G$5,0,10*ROW('Hygiene Data'!G183)),NA())</f>
        <v>#N/A</v>
      </c>
      <c r="BJ189" s="93" t="e">
        <f ca="true">+IF(AND(ISNUMBER(OFFSET('Hygiene Data'!$G$7,0,10*ROW('Hygiene Data'!G183))),'Data Summary'!DY189="Yes"),OFFSET('Hygiene Data'!$G$7,0,10*ROW('Hygiene Data'!G183)),NA())</f>
        <v>#N/A</v>
      </c>
      <c r="BK189" s="93" t="e">
        <f ca="true">+IF(AND(ISNUMBER(OFFSET('Hygiene Data'!$G$9,0,10*ROW('Hygiene Data'!G183))),'Data Summary'!DZ189="Yes"),OFFSET('Hygiene Data'!$G$9,0,10*ROW('Hygiene Data'!G183)),NA())</f>
        <v>#N/A</v>
      </c>
      <c r="BL189" s="93" t="e">
        <f ca="true">+IF(AND(ISNUMBER(OFFSET('Hygiene Data'!$H$5,0,10*ROW('Hygiene Data'!H183))),'Data Summary'!EA189="Yes"),OFFSET('Hygiene Data'!$H$5,0,10*ROW('Hygiene Data'!H183)),NA())</f>
        <v>#N/A</v>
      </c>
      <c r="BM189" s="93" t="e">
        <f ca="true">+IF(AND(ISNUMBER(OFFSET('Hygiene Data'!$H$7,0,10*ROW('Hygiene Data'!H183))),'Data Summary'!EB189="Yes"),OFFSET('Hygiene Data'!$H$7,0,10*ROW('Hygiene Data'!H183)),NA())</f>
        <v>#N/A</v>
      </c>
      <c r="BN189" s="93" t="e">
        <f ca="true">+IF(AND(ISNUMBER(OFFSET('Hygiene Data'!$H$9,0,10*ROW('Hygiene Data'!H183))),'Data Summary'!EC189="Yes"),OFFSET('Hygiene Data'!$H$9,0,10*ROW('Hygiene Data'!H183)),NA())</f>
        <v>#N/A</v>
      </c>
      <c r="BO189" s="93" t="e">
        <f ca="true">+IF(AND(ISNUMBER(OFFSET('Hygiene Data'!$I$5,0,10*ROW('Hygiene Data'!I183))),'Data Summary'!ED189="Yes"),OFFSET('Hygiene Data'!$I$5,0,10*ROW('Hygiene Data'!I183)),NA())</f>
        <v>#N/A</v>
      </c>
      <c r="BP189" s="93" t="e">
        <f ca="true">+IF(AND(ISNUMBER(OFFSET('Hygiene Data'!$I$7,0,10*ROW('Hygiene Data'!I183))),'Data Summary'!EE189="Yes"),OFFSET('Hygiene Data'!$I$7,0,10*ROW('Hygiene Data'!I183)),NA())</f>
        <v>#N/A</v>
      </c>
      <c r="BQ189" s="93" t="e">
        <f ca="true">+IF(AND(ISNUMBER(OFFSET('Hygiene Data'!$I$9,0,10*ROW('Hygiene Data'!I183))),'Data Summary'!EF189="Yes"),OFFSET('Hygiene Data'!$I$9,0,10*ROW('Hygiene Data'!I183)),NA())</f>
        <v>#N/A</v>
      </c>
    </row>
    <row xmlns:x14ac="http://schemas.microsoft.com/office/spreadsheetml/2009/9/ac" r="190" x14ac:dyDescent="0.2">
      <c r="A190" s="329" t="e">
        <f ca="true">+RIGHT('Data Summary'!A190,LEN('Data Summary'!A190)-9)</f>
        <v>#VALUE!</v>
      </c>
      <c r="B190" s="35" t="str">
        <f ca="true">+IF(ISTEXT('Data Summary'!B190),'Data Summary'!B190,"")</f>
        <v/>
      </c>
      <c r="C190" s="328" t="e">
        <f ca="true">+VALUE('Data Summary'!C190)</f>
        <v>#VALUE!</v>
      </c>
      <c r="D190" s="91" t="e">
        <f ca="true">+IF(AND(ISNUMBER(OFFSET('Water Data'!$D$4,0,10*ROW('Water Data'!D184))),'Data Summary'!BS190="Yes"),100-OFFSET('Water Data'!$D$4,0,10*ROW('Water Data'!D184)),NA())</f>
        <v>#N/A</v>
      </c>
      <c r="E190" s="91" t="e">
        <f ca="true">+IF(AND(ISNUMBER(OFFSET('Water Data'!$D$6,0,10*ROW('Water Data'!D184))),'Data Summary'!BT190="Yes"),OFFSET('Water Data'!$D$6,0,10*ROW('Water Data'!D184)),NA())</f>
        <v>#N/A</v>
      </c>
      <c r="F190" s="91" t="e">
        <f ca="true">+IF(AND(ISNUMBER(OFFSET('Water Data'!$D$9,0,10*ROW('Water Data'!D184))),'Data Summary'!BU190="Yes"),OFFSET('Water Data'!$D$9,0,10*ROW('Water Data'!D184)),NA())</f>
        <v>#N/A</v>
      </c>
      <c r="G190" s="91" t="e">
        <f ca="true">+IF(AND(ISNUMBER(OFFSET('Water Data'!$E$4,0,10*ROW('Water Data'!E184))),'Data Summary'!BV190="Yes"),100-OFFSET('Water Data'!$E$4,0,10*ROW('Water Data'!E184)),NA())</f>
        <v>#N/A</v>
      </c>
      <c r="H190" s="91" t="e">
        <f ca="true">+IF(AND(ISNUMBER(OFFSET('Water Data'!$E$6,0,10*ROW('Water Data'!E184))),'Data Summary'!BW190="Yes"),OFFSET('Water Data'!$E$6,0,10*ROW('Water Data'!E184)),NA())</f>
        <v>#N/A</v>
      </c>
      <c r="I190" s="91" t="e">
        <f ca="true">+IF(AND(ISNUMBER(OFFSET('Water Data'!$E$9,0,10*ROW('Water Data'!E184))),'Data Summary'!BX190="Yes"),OFFSET('Water Data'!$E$9,0,10*ROW('Water Data'!E184)),NA())</f>
        <v>#N/A</v>
      </c>
      <c r="J190" s="91" t="e">
        <f ca="true">+IF(AND(ISNUMBER(OFFSET('Water Data'!$F$4,0,10*ROW('Water Data'!F184))),'Data Summary'!BY190="Yes"),100-OFFSET('Water Data'!$F$4,0,10*ROW('Water Data'!F184)),NA())</f>
        <v>#N/A</v>
      </c>
      <c r="K190" s="91" t="e">
        <f ca="true">+IF(AND(ISNUMBER(OFFSET('Water Data'!$F$6,0,10*ROW('Water Data'!F184))),'Data Summary'!BZ190="Yes"),OFFSET('Water Data'!$F$6,0,10*ROW('Water Data'!F184)),NA())</f>
        <v>#N/A</v>
      </c>
      <c r="L190" s="91" t="e">
        <f ca="true">+IF(AND(ISNUMBER(OFFSET('Water Data'!$F$9,0,10*ROW('Water Data'!F184))),'Data Summary'!CA190="Yes"),OFFSET('Water Data'!$F$9,0,10*ROW('Water Data'!F184)),NA())</f>
        <v>#N/A</v>
      </c>
      <c r="M190" s="91" t="e">
        <f ca="true">+IF(AND(ISNUMBER(OFFSET('Water Data'!$G$4,0,10*ROW('Water Data'!G184))),'Data Summary'!CB190="Yes"),100-OFFSET('Water Data'!$G$4,0,10*ROW('Water Data'!G184)),NA())</f>
        <v>#N/A</v>
      </c>
      <c r="N190" s="91" t="e">
        <f ca="true">+IF(AND(ISNUMBER(OFFSET('Water Data'!$G$6,0,10*ROW('Water Data'!G184))),'Data Summary'!CC190="Yes"),OFFSET('Water Data'!$G$6,0,10*ROW('Water Data'!G184)),NA())</f>
        <v>#N/A</v>
      </c>
      <c r="O190" s="91" t="e">
        <f ca="true">+IF(AND(ISNUMBER(OFFSET('Water Data'!$G$9,0,10*ROW('Water Data'!G184))),'Data Summary'!CD190="Yes"),OFFSET('Water Data'!$G$9,0,10*ROW('Water Data'!G184)),NA())</f>
        <v>#N/A</v>
      </c>
      <c r="P190" s="91" t="e">
        <f ca="true">+IF(AND(ISNUMBER(OFFSET('Water Data'!$H$4,0,10*ROW('Water Data'!H184))),'Data Summary'!CE190="Yes"),100-OFFSET('Water Data'!$H$4,0,10*ROW('Water Data'!H184)),NA())</f>
        <v>#N/A</v>
      </c>
      <c r="Q190" s="91" t="e">
        <f ca="true">+IF(AND(ISNUMBER(OFFSET('Water Data'!$H$6,0,10*ROW('Water Data'!H184))),'Data Summary'!CF190="Yes"),OFFSET('Water Data'!$H$6,0,10*ROW('Water Data'!H184)),NA())</f>
        <v>#N/A</v>
      </c>
      <c r="R190" s="91" t="e">
        <f ca="true">+IF(AND(ISNUMBER(OFFSET('Water Data'!$H$9,0,10*ROW('Water Data'!H184))),'Data Summary'!CG190="Yes"),OFFSET('Water Data'!$H$9,0,10*ROW('Water Data'!H184)),NA())</f>
        <v>#N/A</v>
      </c>
      <c r="S190" s="91" t="e">
        <f ca="true">+IF(AND(ISNUMBER(OFFSET('Water Data'!$I$4,0,10*ROW('Water Data'!I184))),'Data Summary'!CH190="Yes"),100-OFFSET('Water Data'!$I$4,0,10*ROW('Water Data'!I184)),NA())</f>
        <v>#N/A</v>
      </c>
      <c r="T190" s="91" t="e">
        <f ca="true">+IF(AND(ISNUMBER(OFFSET('Water Data'!$I$6,0,10*ROW('Water Data'!I184))),'Data Summary'!CI190="Yes"),OFFSET('Water Data'!$I$6,0,10*ROW('Water Data'!I184)),NA())</f>
        <v>#N/A</v>
      </c>
      <c r="U190" s="91" t="e">
        <f ca="true">+IF(AND(ISNUMBER(OFFSET('Water Data'!$I$9,0,10*ROW('Water Data'!I184))),'Data Summary'!CJ190="Yes"),OFFSET('Water Data'!$I$9,0,10*ROW('Water Data'!I184)),NA())</f>
        <v>#N/A</v>
      </c>
      <c r="V190" s="92" t="e">
        <f ca="true">+IF(AND(ISNUMBER(OFFSET('Sanitation Data'!$D$4,0,10*ROW('Sanitation Data'!D184))),'Data Summary'!CK190="Yes"),100-OFFSET('Sanitation Data'!$D$4,0,10*ROW('Sanitation Data'!D184)),NA())</f>
        <v>#N/A</v>
      </c>
      <c r="W190" s="92" t="e">
        <f ca="true">+IF(AND(ISNUMBER(OFFSET('Sanitation Data'!$D$6,0,10*ROW('Sanitation Data'!D184))),'Data Summary'!CL190="Yes"),OFFSET('Sanitation Data'!$D$6,0,10*ROW('Sanitation Data'!D184)),NA())</f>
        <v>#N/A</v>
      </c>
      <c r="X190" s="92" t="e">
        <f ca="true">+IF(AND(ISNUMBER(OFFSET('Sanitation Data'!$D$10,0,10*ROW('Sanitation Data'!D184))),'Data Summary'!CM190="Yes"),OFFSET('Sanitation Data'!$D$10,0,10*ROW('Sanitation Data'!D184)),NA())</f>
        <v>#N/A</v>
      </c>
      <c r="Y190" s="92" t="e">
        <f ca="true">+IF(AND(ISNUMBER(OFFSET('Sanitation Data'!$D$11,0,10*ROW('Sanitation Data'!D184))),'Data Summary'!CN190="Yes"),OFFSET('Sanitation Data'!$D$11,0,10*ROW('Sanitation Data'!D184)),NA())</f>
        <v>#N/A</v>
      </c>
      <c r="Z190" s="92" t="e">
        <f ca="true">+IF(AND(ISNUMBER(OFFSET('Sanitation Data'!$D$12,0,10*ROW('Sanitation Data'!D184))),'Data Summary'!CO190="Yes"),OFFSET('Sanitation Data'!$D$12,0,10*ROW('Sanitation Data'!D184)),NA())</f>
        <v>#N/A</v>
      </c>
      <c r="AA190" s="92" t="e">
        <f ca="true">+IF(AND(ISNUMBER(OFFSET('Sanitation Data'!$E$4,0,10*ROW('Sanitation Data'!E184))),'Data Summary'!CP190="Yes"),100-OFFSET('Sanitation Data'!$E$4,0,10*ROW('Sanitation Data'!E184)),NA())</f>
        <v>#N/A</v>
      </c>
      <c r="AB190" s="92" t="e">
        <f ca="true">+IF(AND(ISNUMBER(OFFSET('Sanitation Data'!$E$6,0,10*ROW('Sanitation Data'!E184))),'Data Summary'!CQ190="Yes"),OFFSET('Sanitation Data'!$E$6,0,10*ROW('Sanitation Data'!E184)),NA())</f>
        <v>#N/A</v>
      </c>
      <c r="AC190" s="92" t="e">
        <f ca="true">+IF(AND(ISNUMBER(OFFSET('Sanitation Data'!$E$10,0,10*ROW('Sanitation Data'!E184))),'Data Summary'!CR190="Yes"),OFFSET('Sanitation Data'!$E$10,0,10*ROW('Sanitation Data'!E184)),NA())</f>
        <v>#N/A</v>
      </c>
      <c r="AD190" s="92" t="e">
        <f ca="true">+IF(AND(ISNUMBER(OFFSET('Sanitation Data'!$E$11,0,10*ROW('Sanitation Data'!E184))),'Data Summary'!CS190="Yes"),OFFSET('Sanitation Data'!$E$11,0,10*ROW('Sanitation Data'!E184)),NA())</f>
        <v>#N/A</v>
      </c>
      <c r="AE190" s="92" t="e">
        <f ca="true">+IF(AND(ISNUMBER(OFFSET('Sanitation Data'!$E$12,0,10*ROW('Sanitation Data'!E184))),'Data Summary'!CT190="Yes"),OFFSET('Sanitation Data'!$E$12,0,10*ROW('Sanitation Data'!E184)),NA())</f>
        <v>#N/A</v>
      </c>
      <c r="AF190" s="92" t="e">
        <f ca="true">+IF(AND(ISNUMBER(OFFSET('Sanitation Data'!$F$4,0,10*ROW('Sanitation Data'!F184))),'Data Summary'!CU190="Yes"),100-OFFSET('Sanitation Data'!$F$4,0,10*ROW('Sanitation Data'!F184)),NA())</f>
        <v>#N/A</v>
      </c>
      <c r="AG190" s="92" t="e">
        <f ca="true">+IF(AND(ISNUMBER(OFFSET('Sanitation Data'!$F$6,0,10*ROW('Sanitation Data'!F184))),'Data Summary'!CV190="Yes"),OFFSET('Sanitation Data'!$F$6,0,10*ROW('Sanitation Data'!F184)),NA())</f>
        <v>#N/A</v>
      </c>
      <c r="AH190" s="92" t="e">
        <f ca="true">+IF(AND(ISNUMBER(OFFSET('Sanitation Data'!$F$10,0,10*ROW('Sanitation Data'!F184))),'Data Summary'!CW190="Yes"),OFFSET('Sanitation Data'!$F$10,0,10*ROW('Sanitation Data'!F184)),NA())</f>
        <v>#N/A</v>
      </c>
      <c r="AI190" s="92" t="e">
        <f ca="true">+IF(AND(ISNUMBER(OFFSET('Sanitation Data'!$F$11,0,10*ROW('Sanitation Data'!F184))),'Data Summary'!CX190="Yes"),OFFSET('Sanitation Data'!$F$11,0,10*ROW('Sanitation Data'!F184)),NA())</f>
        <v>#N/A</v>
      </c>
      <c r="AJ190" s="92" t="e">
        <f ca="true">+IF(AND(ISNUMBER(OFFSET('Sanitation Data'!$F$12,0,10*ROW('Sanitation Data'!F184))),'Data Summary'!CY190="Yes"),OFFSET('Sanitation Data'!$F$12,0,10*ROW('Sanitation Data'!F184)),NA())</f>
        <v>#N/A</v>
      </c>
      <c r="AK190" s="92" t="e">
        <f ca="true">+IF(AND(ISNUMBER(OFFSET('Sanitation Data'!$G$4,0,10*ROW('Sanitation Data'!G184))),'Data Summary'!CZ190="Yes"),100-OFFSET('Sanitation Data'!$G$4,0,10*ROW('Sanitation Data'!G184)),NA())</f>
        <v>#N/A</v>
      </c>
      <c r="AL190" s="92" t="e">
        <f ca="true">+IF(AND(ISNUMBER(OFFSET('Sanitation Data'!$G$6,0,10*ROW('Sanitation Data'!G184))),'Data Summary'!DA190="Yes"),OFFSET('Sanitation Data'!$G$6,0,10*ROW('Sanitation Data'!G184)),NA())</f>
        <v>#N/A</v>
      </c>
      <c r="AM190" s="92" t="e">
        <f ca="true">+IF(AND(ISNUMBER(OFFSET('Sanitation Data'!$G$10,0,10*ROW('Sanitation Data'!G184))),'Data Summary'!DB190="Yes"),OFFSET('Sanitation Data'!$G$10,0,10*ROW('Sanitation Data'!G184)),NA())</f>
        <v>#N/A</v>
      </c>
      <c r="AN190" s="92" t="e">
        <f ca="true">+IF(AND(ISNUMBER(OFFSET('Sanitation Data'!$G$11,0,10*ROW('Sanitation Data'!G184))),'Data Summary'!DC190="Yes"),OFFSET('Sanitation Data'!$G$11,0,10*ROW('Sanitation Data'!G184)),NA())</f>
        <v>#N/A</v>
      </c>
      <c r="AO190" s="92" t="e">
        <f ca="true">+IF(AND(ISNUMBER(OFFSET('Sanitation Data'!$G$12,0,10*ROW('Sanitation Data'!G184))),'Data Summary'!DD190="Yes"),OFFSET('Sanitation Data'!$G$12,0,10*ROW('Sanitation Data'!G184)),NA())</f>
        <v>#N/A</v>
      </c>
      <c r="AP190" s="92" t="e">
        <f ca="true">+IF(AND(ISNUMBER(OFFSET('Sanitation Data'!$H$4,0,10*ROW('Sanitation Data'!H184))),'Data Summary'!DE190="Yes"),100-OFFSET('Sanitation Data'!$H$4,0,10*ROW('Sanitation Data'!H184)),NA())</f>
        <v>#N/A</v>
      </c>
      <c r="AQ190" s="92" t="e">
        <f ca="true">+IF(AND(ISNUMBER(OFFSET('Sanitation Data'!$H$6,0,10*ROW('Sanitation Data'!H184))),'Data Summary'!DF190="Yes"),OFFSET('Sanitation Data'!$H$6,0,10*ROW('Sanitation Data'!H184)),NA())</f>
        <v>#N/A</v>
      </c>
      <c r="AR190" s="92" t="e">
        <f ca="true">+IF(AND(ISNUMBER(OFFSET('Sanitation Data'!$H$10,0,10*ROW('Sanitation Data'!H184))),'Data Summary'!DG190="Yes"),OFFSET('Sanitation Data'!$H$10,0,10*ROW('Sanitation Data'!H184)),NA())</f>
        <v>#N/A</v>
      </c>
      <c r="AS190" s="92" t="e">
        <f ca="true">+IF(AND(ISNUMBER(OFFSET('Sanitation Data'!$H$11,0,10*ROW('Sanitation Data'!H184))),'Data Summary'!DH190="Yes"),OFFSET('Sanitation Data'!$H$11,0,10*ROW('Sanitation Data'!H184)),NA())</f>
        <v>#N/A</v>
      </c>
      <c r="AT190" s="92" t="e">
        <f ca="true">+IF(AND(ISNUMBER(OFFSET('Sanitation Data'!$H$12,0,10*ROW('Sanitation Data'!H184))),'Data Summary'!DI190="Yes"),OFFSET('Sanitation Data'!$H$12,0,10*ROW('Sanitation Data'!H184)),NA())</f>
        <v>#N/A</v>
      </c>
      <c r="AU190" s="92" t="e">
        <f ca="true">+IF(AND(ISNUMBER(OFFSET('Sanitation Data'!$I$4,0,10*ROW('Sanitation Data'!I184))),'Data Summary'!DJ190="Yes"),100-OFFSET('Sanitation Data'!$I$4,0,10*ROW('Sanitation Data'!I184)),NA())</f>
        <v>#N/A</v>
      </c>
      <c r="AV190" s="92" t="e">
        <f ca="true">+IF(AND(ISNUMBER(OFFSET('Sanitation Data'!$I$6,0,10*ROW('Sanitation Data'!I184))),'Data Summary'!DK190="Yes"),OFFSET('Sanitation Data'!$I$6,0,10*ROW('Sanitation Data'!I184)),NA())</f>
        <v>#N/A</v>
      </c>
      <c r="AW190" s="92" t="e">
        <f ca="true">+IF(AND(ISNUMBER(OFFSET('Sanitation Data'!$I$10,0,10*ROW('Sanitation Data'!I184))),'Data Summary'!DL190="Yes"),OFFSET('Sanitation Data'!$I$10,0,10*ROW('Sanitation Data'!I184)),NA())</f>
        <v>#N/A</v>
      </c>
      <c r="AX190" s="92" t="e">
        <f ca="true">+IF(AND(ISNUMBER(OFFSET('Sanitation Data'!$I$11,0,10*ROW('Sanitation Data'!I184))),'Data Summary'!DM190="Yes"),OFFSET('Sanitation Data'!$I$11,0,10*ROW('Sanitation Data'!I184)),NA())</f>
        <v>#N/A</v>
      </c>
      <c r="AY190" s="92" t="e">
        <f ca="true">+IF(AND(ISNUMBER(OFFSET('Sanitation Data'!$I$12,0,10*ROW('Sanitation Data'!I184))),'Data Summary'!DN190="Yes"),OFFSET('Sanitation Data'!$I$12,0,10*ROW('Sanitation Data'!I184)),NA())</f>
        <v>#N/A</v>
      </c>
      <c r="AZ190" s="93" t="e">
        <f ca="true">+IF(AND(ISNUMBER(OFFSET('Hygiene Data'!$D$5,0,10*ROW('Hygiene Data'!D184))),'Data Summary'!DO190="Yes"),OFFSET('Hygiene Data'!$D$5,0,10*ROW('Hygiene Data'!D184)),NA())</f>
        <v>#N/A</v>
      </c>
      <c r="BA190" s="93" t="e">
        <f ca="true">+IF(AND(ISNUMBER(OFFSET('Hygiene Data'!$D$7,0,10*ROW('Hygiene Data'!D184))),'Data Summary'!DP190="Yes"),OFFSET('Hygiene Data'!$D$7,0,10*ROW('Hygiene Data'!D184)),NA())</f>
        <v>#N/A</v>
      </c>
      <c r="BB190" s="93" t="e">
        <f ca="true">+IF(AND(ISNUMBER(OFFSET('Hygiene Data'!$D$9,0,10*ROW('Hygiene Data'!D184))),'Data Summary'!DQ190="Yes"),OFFSET('Hygiene Data'!$D$9,0,10*ROW('Hygiene Data'!D184)),NA())</f>
        <v>#N/A</v>
      </c>
      <c r="BC190" s="93" t="e">
        <f ca="true">+IF(AND(ISNUMBER(OFFSET('Hygiene Data'!$E$5,0,10*ROW('Hygiene Data'!E184))),'Data Summary'!DR190="Yes"),OFFSET('Hygiene Data'!$E$5,0,10*ROW('Hygiene Data'!E184)),NA())</f>
        <v>#N/A</v>
      </c>
      <c r="BD190" s="93" t="e">
        <f ca="true">+IF(AND(ISNUMBER(OFFSET('Hygiene Data'!$E$7,0,10*ROW('Hygiene Data'!E184))),'Data Summary'!DS190="Yes"),OFFSET('Hygiene Data'!$E$7,0,10*ROW('Hygiene Data'!E184)),NA())</f>
        <v>#N/A</v>
      </c>
      <c r="BE190" s="93" t="e">
        <f ca="true">+IF(AND(ISNUMBER(OFFSET('Hygiene Data'!$E$9,0,10*ROW('Hygiene Data'!E184))),'Data Summary'!DT190="Yes"),OFFSET('Hygiene Data'!$E$9,0,10*ROW('Hygiene Data'!E184)),NA())</f>
        <v>#N/A</v>
      </c>
      <c r="BF190" s="93" t="e">
        <f ca="true">+IF(AND(ISNUMBER(OFFSET('Hygiene Data'!$F$5,0,10*ROW('Hygiene Data'!F184))),'Data Summary'!DU190="Yes"),OFFSET('Hygiene Data'!$F$5,0,10*ROW('Hygiene Data'!F184)),NA())</f>
        <v>#N/A</v>
      </c>
      <c r="BG190" s="93" t="e">
        <f ca="true">+IF(AND(ISNUMBER(OFFSET('Hygiene Data'!$F$7,0,10*ROW('Hygiene Data'!F184))),'Data Summary'!DV190="Yes"),OFFSET('Hygiene Data'!$F$7,0,10*ROW('Hygiene Data'!F184)),NA())</f>
        <v>#N/A</v>
      </c>
      <c r="BH190" s="93" t="e">
        <f ca="true">+IF(AND(ISNUMBER(OFFSET('Hygiene Data'!$F$9,0,10*ROW('Hygiene Data'!F184))),'Data Summary'!DW190="Yes"),OFFSET('Hygiene Data'!$F$9,0,10*ROW('Hygiene Data'!F184)),NA())</f>
        <v>#N/A</v>
      </c>
      <c r="BI190" s="93" t="e">
        <f ca="true">+IF(AND(ISNUMBER(OFFSET('Hygiene Data'!$G$5,0,10*ROW('Hygiene Data'!G184))),'Data Summary'!DX190="Yes"),OFFSET('Hygiene Data'!$G$5,0,10*ROW('Hygiene Data'!G184)),NA())</f>
        <v>#N/A</v>
      </c>
      <c r="BJ190" s="93" t="e">
        <f ca="true">+IF(AND(ISNUMBER(OFFSET('Hygiene Data'!$G$7,0,10*ROW('Hygiene Data'!G184))),'Data Summary'!DY190="Yes"),OFFSET('Hygiene Data'!$G$7,0,10*ROW('Hygiene Data'!G184)),NA())</f>
        <v>#N/A</v>
      </c>
      <c r="BK190" s="93" t="e">
        <f ca="true">+IF(AND(ISNUMBER(OFFSET('Hygiene Data'!$G$9,0,10*ROW('Hygiene Data'!G184))),'Data Summary'!DZ190="Yes"),OFFSET('Hygiene Data'!$G$9,0,10*ROW('Hygiene Data'!G184)),NA())</f>
        <v>#N/A</v>
      </c>
      <c r="BL190" s="93" t="e">
        <f ca="true">+IF(AND(ISNUMBER(OFFSET('Hygiene Data'!$H$5,0,10*ROW('Hygiene Data'!H184))),'Data Summary'!EA190="Yes"),OFFSET('Hygiene Data'!$H$5,0,10*ROW('Hygiene Data'!H184)),NA())</f>
        <v>#N/A</v>
      </c>
      <c r="BM190" s="93" t="e">
        <f ca="true">+IF(AND(ISNUMBER(OFFSET('Hygiene Data'!$H$7,0,10*ROW('Hygiene Data'!H184))),'Data Summary'!EB190="Yes"),OFFSET('Hygiene Data'!$H$7,0,10*ROW('Hygiene Data'!H184)),NA())</f>
        <v>#N/A</v>
      </c>
      <c r="BN190" s="93" t="e">
        <f ca="true">+IF(AND(ISNUMBER(OFFSET('Hygiene Data'!$H$9,0,10*ROW('Hygiene Data'!H184))),'Data Summary'!EC190="Yes"),OFFSET('Hygiene Data'!$H$9,0,10*ROW('Hygiene Data'!H184)),NA())</f>
        <v>#N/A</v>
      </c>
      <c r="BO190" s="93" t="e">
        <f ca="true">+IF(AND(ISNUMBER(OFFSET('Hygiene Data'!$I$5,0,10*ROW('Hygiene Data'!I184))),'Data Summary'!ED190="Yes"),OFFSET('Hygiene Data'!$I$5,0,10*ROW('Hygiene Data'!I184)),NA())</f>
        <v>#N/A</v>
      </c>
      <c r="BP190" s="93" t="e">
        <f ca="true">+IF(AND(ISNUMBER(OFFSET('Hygiene Data'!$I$7,0,10*ROW('Hygiene Data'!I184))),'Data Summary'!EE190="Yes"),OFFSET('Hygiene Data'!$I$7,0,10*ROW('Hygiene Data'!I184)),NA())</f>
        <v>#N/A</v>
      </c>
      <c r="BQ190" s="93" t="e">
        <f ca="true">+IF(AND(ISNUMBER(OFFSET('Hygiene Data'!$I$9,0,10*ROW('Hygiene Data'!I184))),'Data Summary'!EF190="Yes"),OFFSET('Hygiene Data'!$I$9,0,10*ROW('Hygiene Data'!I184)),NA())</f>
        <v>#N/A</v>
      </c>
    </row>
    <row xmlns:x14ac="http://schemas.microsoft.com/office/spreadsheetml/2009/9/ac" r="191" x14ac:dyDescent="0.2">
      <c r="A191" s="329" t="e">
        <f ca="true">+RIGHT('Data Summary'!A191,LEN('Data Summary'!A191)-9)</f>
        <v>#VALUE!</v>
      </c>
      <c r="B191" s="35" t="str">
        <f ca="true">+IF(ISTEXT('Data Summary'!B191),'Data Summary'!B191,"")</f>
        <v/>
      </c>
      <c r="C191" s="328" t="e">
        <f ca="true">+VALUE('Data Summary'!C191)</f>
        <v>#VALUE!</v>
      </c>
      <c r="D191" s="91" t="e">
        <f ca="true">+IF(AND(ISNUMBER(OFFSET('Water Data'!$D$4,0,10*ROW('Water Data'!D185))),'Data Summary'!BS191="Yes"),100-OFFSET('Water Data'!$D$4,0,10*ROW('Water Data'!D185)),NA())</f>
        <v>#N/A</v>
      </c>
      <c r="E191" s="91" t="e">
        <f ca="true">+IF(AND(ISNUMBER(OFFSET('Water Data'!$D$6,0,10*ROW('Water Data'!D185))),'Data Summary'!BT191="Yes"),OFFSET('Water Data'!$D$6,0,10*ROW('Water Data'!D185)),NA())</f>
        <v>#N/A</v>
      </c>
      <c r="F191" s="91" t="e">
        <f ca="true">+IF(AND(ISNUMBER(OFFSET('Water Data'!$D$9,0,10*ROW('Water Data'!D185))),'Data Summary'!BU191="Yes"),OFFSET('Water Data'!$D$9,0,10*ROW('Water Data'!D185)),NA())</f>
        <v>#N/A</v>
      </c>
      <c r="G191" s="91" t="e">
        <f ca="true">+IF(AND(ISNUMBER(OFFSET('Water Data'!$E$4,0,10*ROW('Water Data'!E185))),'Data Summary'!BV191="Yes"),100-OFFSET('Water Data'!$E$4,0,10*ROW('Water Data'!E185)),NA())</f>
        <v>#N/A</v>
      </c>
      <c r="H191" s="91" t="e">
        <f ca="true">+IF(AND(ISNUMBER(OFFSET('Water Data'!$E$6,0,10*ROW('Water Data'!E185))),'Data Summary'!BW191="Yes"),OFFSET('Water Data'!$E$6,0,10*ROW('Water Data'!E185)),NA())</f>
        <v>#N/A</v>
      </c>
      <c r="I191" s="91" t="e">
        <f ca="true">+IF(AND(ISNUMBER(OFFSET('Water Data'!$E$9,0,10*ROW('Water Data'!E185))),'Data Summary'!BX191="Yes"),OFFSET('Water Data'!$E$9,0,10*ROW('Water Data'!E185)),NA())</f>
        <v>#N/A</v>
      </c>
      <c r="J191" s="91" t="e">
        <f ca="true">+IF(AND(ISNUMBER(OFFSET('Water Data'!$F$4,0,10*ROW('Water Data'!F185))),'Data Summary'!BY191="Yes"),100-OFFSET('Water Data'!$F$4,0,10*ROW('Water Data'!F185)),NA())</f>
        <v>#N/A</v>
      </c>
      <c r="K191" s="91" t="e">
        <f ca="true">+IF(AND(ISNUMBER(OFFSET('Water Data'!$F$6,0,10*ROW('Water Data'!F185))),'Data Summary'!BZ191="Yes"),OFFSET('Water Data'!$F$6,0,10*ROW('Water Data'!F185)),NA())</f>
        <v>#N/A</v>
      </c>
      <c r="L191" s="91" t="e">
        <f ca="true">+IF(AND(ISNUMBER(OFFSET('Water Data'!$F$9,0,10*ROW('Water Data'!F185))),'Data Summary'!CA191="Yes"),OFFSET('Water Data'!$F$9,0,10*ROW('Water Data'!F185)),NA())</f>
        <v>#N/A</v>
      </c>
      <c r="M191" s="91" t="e">
        <f ca="true">+IF(AND(ISNUMBER(OFFSET('Water Data'!$G$4,0,10*ROW('Water Data'!G185))),'Data Summary'!CB191="Yes"),100-OFFSET('Water Data'!$G$4,0,10*ROW('Water Data'!G185)),NA())</f>
        <v>#N/A</v>
      </c>
      <c r="N191" s="91" t="e">
        <f ca="true">+IF(AND(ISNUMBER(OFFSET('Water Data'!$G$6,0,10*ROW('Water Data'!G185))),'Data Summary'!CC191="Yes"),OFFSET('Water Data'!$G$6,0,10*ROW('Water Data'!G185)),NA())</f>
        <v>#N/A</v>
      </c>
      <c r="O191" s="91" t="e">
        <f ca="true">+IF(AND(ISNUMBER(OFFSET('Water Data'!$G$9,0,10*ROW('Water Data'!G185))),'Data Summary'!CD191="Yes"),OFFSET('Water Data'!$G$9,0,10*ROW('Water Data'!G185)),NA())</f>
        <v>#N/A</v>
      </c>
      <c r="P191" s="91" t="e">
        <f ca="true">+IF(AND(ISNUMBER(OFFSET('Water Data'!$H$4,0,10*ROW('Water Data'!H185))),'Data Summary'!CE191="Yes"),100-OFFSET('Water Data'!$H$4,0,10*ROW('Water Data'!H185)),NA())</f>
        <v>#N/A</v>
      </c>
      <c r="Q191" s="91" t="e">
        <f ca="true">+IF(AND(ISNUMBER(OFFSET('Water Data'!$H$6,0,10*ROW('Water Data'!H185))),'Data Summary'!CF191="Yes"),OFFSET('Water Data'!$H$6,0,10*ROW('Water Data'!H185)),NA())</f>
        <v>#N/A</v>
      </c>
      <c r="R191" s="91" t="e">
        <f ca="true">+IF(AND(ISNUMBER(OFFSET('Water Data'!$H$9,0,10*ROW('Water Data'!H185))),'Data Summary'!CG191="Yes"),OFFSET('Water Data'!$H$9,0,10*ROW('Water Data'!H185)),NA())</f>
        <v>#N/A</v>
      </c>
      <c r="S191" s="91" t="e">
        <f ca="true">+IF(AND(ISNUMBER(OFFSET('Water Data'!$I$4,0,10*ROW('Water Data'!I185))),'Data Summary'!CH191="Yes"),100-OFFSET('Water Data'!$I$4,0,10*ROW('Water Data'!I185)),NA())</f>
        <v>#N/A</v>
      </c>
      <c r="T191" s="91" t="e">
        <f ca="true">+IF(AND(ISNUMBER(OFFSET('Water Data'!$I$6,0,10*ROW('Water Data'!I185))),'Data Summary'!CI191="Yes"),OFFSET('Water Data'!$I$6,0,10*ROW('Water Data'!I185)),NA())</f>
        <v>#N/A</v>
      </c>
      <c r="U191" s="91" t="e">
        <f ca="true">+IF(AND(ISNUMBER(OFFSET('Water Data'!$I$9,0,10*ROW('Water Data'!I185))),'Data Summary'!CJ191="Yes"),OFFSET('Water Data'!$I$9,0,10*ROW('Water Data'!I185)),NA())</f>
        <v>#N/A</v>
      </c>
      <c r="V191" s="92" t="e">
        <f ca="true">+IF(AND(ISNUMBER(OFFSET('Sanitation Data'!$D$4,0,10*ROW('Sanitation Data'!D185))),'Data Summary'!CK191="Yes"),100-OFFSET('Sanitation Data'!$D$4,0,10*ROW('Sanitation Data'!D185)),NA())</f>
        <v>#N/A</v>
      </c>
      <c r="W191" s="92" t="e">
        <f ca="true">+IF(AND(ISNUMBER(OFFSET('Sanitation Data'!$D$6,0,10*ROW('Sanitation Data'!D185))),'Data Summary'!CL191="Yes"),OFFSET('Sanitation Data'!$D$6,0,10*ROW('Sanitation Data'!D185)),NA())</f>
        <v>#N/A</v>
      </c>
      <c r="X191" s="92" t="e">
        <f ca="true">+IF(AND(ISNUMBER(OFFSET('Sanitation Data'!$D$10,0,10*ROW('Sanitation Data'!D185))),'Data Summary'!CM191="Yes"),OFFSET('Sanitation Data'!$D$10,0,10*ROW('Sanitation Data'!D185)),NA())</f>
        <v>#N/A</v>
      </c>
      <c r="Y191" s="92" t="e">
        <f ca="true">+IF(AND(ISNUMBER(OFFSET('Sanitation Data'!$D$11,0,10*ROW('Sanitation Data'!D185))),'Data Summary'!CN191="Yes"),OFFSET('Sanitation Data'!$D$11,0,10*ROW('Sanitation Data'!D185)),NA())</f>
        <v>#N/A</v>
      </c>
      <c r="Z191" s="92" t="e">
        <f ca="true">+IF(AND(ISNUMBER(OFFSET('Sanitation Data'!$D$12,0,10*ROW('Sanitation Data'!D185))),'Data Summary'!CO191="Yes"),OFFSET('Sanitation Data'!$D$12,0,10*ROW('Sanitation Data'!D185)),NA())</f>
        <v>#N/A</v>
      </c>
      <c r="AA191" s="92" t="e">
        <f ca="true">+IF(AND(ISNUMBER(OFFSET('Sanitation Data'!$E$4,0,10*ROW('Sanitation Data'!E185))),'Data Summary'!CP191="Yes"),100-OFFSET('Sanitation Data'!$E$4,0,10*ROW('Sanitation Data'!E185)),NA())</f>
        <v>#N/A</v>
      </c>
      <c r="AB191" s="92" t="e">
        <f ca="true">+IF(AND(ISNUMBER(OFFSET('Sanitation Data'!$E$6,0,10*ROW('Sanitation Data'!E185))),'Data Summary'!CQ191="Yes"),OFFSET('Sanitation Data'!$E$6,0,10*ROW('Sanitation Data'!E185)),NA())</f>
        <v>#N/A</v>
      </c>
      <c r="AC191" s="92" t="e">
        <f ca="true">+IF(AND(ISNUMBER(OFFSET('Sanitation Data'!$E$10,0,10*ROW('Sanitation Data'!E185))),'Data Summary'!CR191="Yes"),OFFSET('Sanitation Data'!$E$10,0,10*ROW('Sanitation Data'!E185)),NA())</f>
        <v>#N/A</v>
      </c>
      <c r="AD191" s="92" t="e">
        <f ca="true">+IF(AND(ISNUMBER(OFFSET('Sanitation Data'!$E$11,0,10*ROW('Sanitation Data'!E185))),'Data Summary'!CS191="Yes"),OFFSET('Sanitation Data'!$E$11,0,10*ROW('Sanitation Data'!E185)),NA())</f>
        <v>#N/A</v>
      </c>
      <c r="AE191" s="92" t="e">
        <f ca="true">+IF(AND(ISNUMBER(OFFSET('Sanitation Data'!$E$12,0,10*ROW('Sanitation Data'!E185))),'Data Summary'!CT191="Yes"),OFFSET('Sanitation Data'!$E$12,0,10*ROW('Sanitation Data'!E185)),NA())</f>
        <v>#N/A</v>
      </c>
      <c r="AF191" s="92" t="e">
        <f ca="true">+IF(AND(ISNUMBER(OFFSET('Sanitation Data'!$F$4,0,10*ROW('Sanitation Data'!F185))),'Data Summary'!CU191="Yes"),100-OFFSET('Sanitation Data'!$F$4,0,10*ROW('Sanitation Data'!F185)),NA())</f>
        <v>#N/A</v>
      </c>
      <c r="AG191" s="92" t="e">
        <f ca="true">+IF(AND(ISNUMBER(OFFSET('Sanitation Data'!$F$6,0,10*ROW('Sanitation Data'!F185))),'Data Summary'!CV191="Yes"),OFFSET('Sanitation Data'!$F$6,0,10*ROW('Sanitation Data'!F185)),NA())</f>
        <v>#N/A</v>
      </c>
      <c r="AH191" s="92" t="e">
        <f ca="true">+IF(AND(ISNUMBER(OFFSET('Sanitation Data'!$F$10,0,10*ROW('Sanitation Data'!F185))),'Data Summary'!CW191="Yes"),OFFSET('Sanitation Data'!$F$10,0,10*ROW('Sanitation Data'!F185)),NA())</f>
        <v>#N/A</v>
      </c>
      <c r="AI191" s="92" t="e">
        <f ca="true">+IF(AND(ISNUMBER(OFFSET('Sanitation Data'!$F$11,0,10*ROW('Sanitation Data'!F185))),'Data Summary'!CX191="Yes"),OFFSET('Sanitation Data'!$F$11,0,10*ROW('Sanitation Data'!F185)),NA())</f>
        <v>#N/A</v>
      </c>
      <c r="AJ191" s="92" t="e">
        <f ca="true">+IF(AND(ISNUMBER(OFFSET('Sanitation Data'!$F$12,0,10*ROW('Sanitation Data'!F185))),'Data Summary'!CY191="Yes"),OFFSET('Sanitation Data'!$F$12,0,10*ROW('Sanitation Data'!F185)),NA())</f>
        <v>#N/A</v>
      </c>
      <c r="AK191" s="92" t="e">
        <f ca="true">+IF(AND(ISNUMBER(OFFSET('Sanitation Data'!$G$4,0,10*ROW('Sanitation Data'!G185))),'Data Summary'!CZ191="Yes"),100-OFFSET('Sanitation Data'!$G$4,0,10*ROW('Sanitation Data'!G185)),NA())</f>
        <v>#N/A</v>
      </c>
      <c r="AL191" s="92" t="e">
        <f ca="true">+IF(AND(ISNUMBER(OFFSET('Sanitation Data'!$G$6,0,10*ROW('Sanitation Data'!G185))),'Data Summary'!DA191="Yes"),OFFSET('Sanitation Data'!$G$6,0,10*ROW('Sanitation Data'!G185)),NA())</f>
        <v>#N/A</v>
      </c>
      <c r="AM191" s="92" t="e">
        <f ca="true">+IF(AND(ISNUMBER(OFFSET('Sanitation Data'!$G$10,0,10*ROW('Sanitation Data'!G185))),'Data Summary'!DB191="Yes"),OFFSET('Sanitation Data'!$G$10,0,10*ROW('Sanitation Data'!G185)),NA())</f>
        <v>#N/A</v>
      </c>
      <c r="AN191" s="92" t="e">
        <f ca="true">+IF(AND(ISNUMBER(OFFSET('Sanitation Data'!$G$11,0,10*ROW('Sanitation Data'!G185))),'Data Summary'!DC191="Yes"),OFFSET('Sanitation Data'!$G$11,0,10*ROW('Sanitation Data'!G185)),NA())</f>
        <v>#N/A</v>
      </c>
      <c r="AO191" s="92" t="e">
        <f ca="true">+IF(AND(ISNUMBER(OFFSET('Sanitation Data'!$G$12,0,10*ROW('Sanitation Data'!G185))),'Data Summary'!DD191="Yes"),OFFSET('Sanitation Data'!$G$12,0,10*ROW('Sanitation Data'!G185)),NA())</f>
        <v>#N/A</v>
      </c>
      <c r="AP191" s="92" t="e">
        <f ca="true">+IF(AND(ISNUMBER(OFFSET('Sanitation Data'!$H$4,0,10*ROW('Sanitation Data'!H185))),'Data Summary'!DE191="Yes"),100-OFFSET('Sanitation Data'!$H$4,0,10*ROW('Sanitation Data'!H185)),NA())</f>
        <v>#N/A</v>
      </c>
      <c r="AQ191" s="92" t="e">
        <f ca="true">+IF(AND(ISNUMBER(OFFSET('Sanitation Data'!$H$6,0,10*ROW('Sanitation Data'!H185))),'Data Summary'!DF191="Yes"),OFFSET('Sanitation Data'!$H$6,0,10*ROW('Sanitation Data'!H185)),NA())</f>
        <v>#N/A</v>
      </c>
      <c r="AR191" s="92" t="e">
        <f ca="true">+IF(AND(ISNUMBER(OFFSET('Sanitation Data'!$H$10,0,10*ROW('Sanitation Data'!H185))),'Data Summary'!DG191="Yes"),OFFSET('Sanitation Data'!$H$10,0,10*ROW('Sanitation Data'!H185)),NA())</f>
        <v>#N/A</v>
      </c>
      <c r="AS191" s="92" t="e">
        <f ca="true">+IF(AND(ISNUMBER(OFFSET('Sanitation Data'!$H$11,0,10*ROW('Sanitation Data'!H185))),'Data Summary'!DH191="Yes"),OFFSET('Sanitation Data'!$H$11,0,10*ROW('Sanitation Data'!H185)),NA())</f>
        <v>#N/A</v>
      </c>
      <c r="AT191" s="92" t="e">
        <f ca="true">+IF(AND(ISNUMBER(OFFSET('Sanitation Data'!$H$12,0,10*ROW('Sanitation Data'!H185))),'Data Summary'!DI191="Yes"),OFFSET('Sanitation Data'!$H$12,0,10*ROW('Sanitation Data'!H185)),NA())</f>
        <v>#N/A</v>
      </c>
      <c r="AU191" s="92" t="e">
        <f ca="true">+IF(AND(ISNUMBER(OFFSET('Sanitation Data'!$I$4,0,10*ROW('Sanitation Data'!I185))),'Data Summary'!DJ191="Yes"),100-OFFSET('Sanitation Data'!$I$4,0,10*ROW('Sanitation Data'!I185)),NA())</f>
        <v>#N/A</v>
      </c>
      <c r="AV191" s="92" t="e">
        <f ca="true">+IF(AND(ISNUMBER(OFFSET('Sanitation Data'!$I$6,0,10*ROW('Sanitation Data'!I185))),'Data Summary'!DK191="Yes"),OFFSET('Sanitation Data'!$I$6,0,10*ROW('Sanitation Data'!I185)),NA())</f>
        <v>#N/A</v>
      </c>
      <c r="AW191" s="92" t="e">
        <f ca="true">+IF(AND(ISNUMBER(OFFSET('Sanitation Data'!$I$10,0,10*ROW('Sanitation Data'!I185))),'Data Summary'!DL191="Yes"),OFFSET('Sanitation Data'!$I$10,0,10*ROW('Sanitation Data'!I185)),NA())</f>
        <v>#N/A</v>
      </c>
      <c r="AX191" s="92" t="e">
        <f ca="true">+IF(AND(ISNUMBER(OFFSET('Sanitation Data'!$I$11,0,10*ROW('Sanitation Data'!I185))),'Data Summary'!DM191="Yes"),OFFSET('Sanitation Data'!$I$11,0,10*ROW('Sanitation Data'!I185)),NA())</f>
        <v>#N/A</v>
      </c>
      <c r="AY191" s="92" t="e">
        <f ca="true">+IF(AND(ISNUMBER(OFFSET('Sanitation Data'!$I$12,0,10*ROW('Sanitation Data'!I185))),'Data Summary'!DN191="Yes"),OFFSET('Sanitation Data'!$I$12,0,10*ROW('Sanitation Data'!I185)),NA())</f>
        <v>#N/A</v>
      </c>
      <c r="AZ191" s="93" t="e">
        <f ca="true">+IF(AND(ISNUMBER(OFFSET('Hygiene Data'!$D$5,0,10*ROW('Hygiene Data'!D185))),'Data Summary'!DO191="Yes"),OFFSET('Hygiene Data'!$D$5,0,10*ROW('Hygiene Data'!D185)),NA())</f>
        <v>#N/A</v>
      </c>
      <c r="BA191" s="93" t="e">
        <f ca="true">+IF(AND(ISNUMBER(OFFSET('Hygiene Data'!$D$7,0,10*ROW('Hygiene Data'!D185))),'Data Summary'!DP191="Yes"),OFFSET('Hygiene Data'!$D$7,0,10*ROW('Hygiene Data'!D185)),NA())</f>
        <v>#N/A</v>
      </c>
      <c r="BB191" s="93" t="e">
        <f ca="true">+IF(AND(ISNUMBER(OFFSET('Hygiene Data'!$D$9,0,10*ROW('Hygiene Data'!D185))),'Data Summary'!DQ191="Yes"),OFFSET('Hygiene Data'!$D$9,0,10*ROW('Hygiene Data'!D185)),NA())</f>
        <v>#N/A</v>
      </c>
      <c r="BC191" s="93" t="e">
        <f ca="true">+IF(AND(ISNUMBER(OFFSET('Hygiene Data'!$E$5,0,10*ROW('Hygiene Data'!E185))),'Data Summary'!DR191="Yes"),OFFSET('Hygiene Data'!$E$5,0,10*ROW('Hygiene Data'!E185)),NA())</f>
        <v>#N/A</v>
      </c>
      <c r="BD191" s="93" t="e">
        <f ca="true">+IF(AND(ISNUMBER(OFFSET('Hygiene Data'!$E$7,0,10*ROW('Hygiene Data'!E185))),'Data Summary'!DS191="Yes"),OFFSET('Hygiene Data'!$E$7,0,10*ROW('Hygiene Data'!E185)),NA())</f>
        <v>#N/A</v>
      </c>
      <c r="BE191" s="93" t="e">
        <f ca="true">+IF(AND(ISNUMBER(OFFSET('Hygiene Data'!$E$9,0,10*ROW('Hygiene Data'!E185))),'Data Summary'!DT191="Yes"),OFFSET('Hygiene Data'!$E$9,0,10*ROW('Hygiene Data'!E185)),NA())</f>
        <v>#N/A</v>
      </c>
      <c r="BF191" s="93" t="e">
        <f ca="true">+IF(AND(ISNUMBER(OFFSET('Hygiene Data'!$F$5,0,10*ROW('Hygiene Data'!F185))),'Data Summary'!DU191="Yes"),OFFSET('Hygiene Data'!$F$5,0,10*ROW('Hygiene Data'!F185)),NA())</f>
        <v>#N/A</v>
      </c>
      <c r="BG191" s="93" t="e">
        <f ca="true">+IF(AND(ISNUMBER(OFFSET('Hygiene Data'!$F$7,0,10*ROW('Hygiene Data'!F185))),'Data Summary'!DV191="Yes"),OFFSET('Hygiene Data'!$F$7,0,10*ROW('Hygiene Data'!F185)),NA())</f>
        <v>#N/A</v>
      </c>
      <c r="BH191" s="93" t="e">
        <f ca="true">+IF(AND(ISNUMBER(OFFSET('Hygiene Data'!$F$9,0,10*ROW('Hygiene Data'!F185))),'Data Summary'!DW191="Yes"),OFFSET('Hygiene Data'!$F$9,0,10*ROW('Hygiene Data'!F185)),NA())</f>
        <v>#N/A</v>
      </c>
      <c r="BI191" s="93" t="e">
        <f ca="true">+IF(AND(ISNUMBER(OFFSET('Hygiene Data'!$G$5,0,10*ROW('Hygiene Data'!G185))),'Data Summary'!DX191="Yes"),OFFSET('Hygiene Data'!$G$5,0,10*ROW('Hygiene Data'!G185)),NA())</f>
        <v>#N/A</v>
      </c>
      <c r="BJ191" s="93" t="e">
        <f ca="true">+IF(AND(ISNUMBER(OFFSET('Hygiene Data'!$G$7,0,10*ROW('Hygiene Data'!G185))),'Data Summary'!DY191="Yes"),OFFSET('Hygiene Data'!$G$7,0,10*ROW('Hygiene Data'!G185)),NA())</f>
        <v>#N/A</v>
      </c>
      <c r="BK191" s="93" t="e">
        <f ca="true">+IF(AND(ISNUMBER(OFFSET('Hygiene Data'!$G$9,0,10*ROW('Hygiene Data'!G185))),'Data Summary'!DZ191="Yes"),OFFSET('Hygiene Data'!$G$9,0,10*ROW('Hygiene Data'!G185)),NA())</f>
        <v>#N/A</v>
      </c>
      <c r="BL191" s="93" t="e">
        <f ca="true">+IF(AND(ISNUMBER(OFFSET('Hygiene Data'!$H$5,0,10*ROW('Hygiene Data'!H185))),'Data Summary'!EA191="Yes"),OFFSET('Hygiene Data'!$H$5,0,10*ROW('Hygiene Data'!H185)),NA())</f>
        <v>#N/A</v>
      </c>
      <c r="BM191" s="93" t="e">
        <f ca="true">+IF(AND(ISNUMBER(OFFSET('Hygiene Data'!$H$7,0,10*ROW('Hygiene Data'!H185))),'Data Summary'!EB191="Yes"),OFFSET('Hygiene Data'!$H$7,0,10*ROW('Hygiene Data'!H185)),NA())</f>
        <v>#N/A</v>
      </c>
      <c r="BN191" s="93" t="e">
        <f ca="true">+IF(AND(ISNUMBER(OFFSET('Hygiene Data'!$H$9,0,10*ROW('Hygiene Data'!H185))),'Data Summary'!EC191="Yes"),OFFSET('Hygiene Data'!$H$9,0,10*ROW('Hygiene Data'!H185)),NA())</f>
        <v>#N/A</v>
      </c>
      <c r="BO191" s="93" t="e">
        <f ca="true">+IF(AND(ISNUMBER(OFFSET('Hygiene Data'!$I$5,0,10*ROW('Hygiene Data'!I185))),'Data Summary'!ED191="Yes"),OFFSET('Hygiene Data'!$I$5,0,10*ROW('Hygiene Data'!I185)),NA())</f>
        <v>#N/A</v>
      </c>
      <c r="BP191" s="93" t="e">
        <f ca="true">+IF(AND(ISNUMBER(OFFSET('Hygiene Data'!$I$7,0,10*ROW('Hygiene Data'!I185))),'Data Summary'!EE191="Yes"),OFFSET('Hygiene Data'!$I$7,0,10*ROW('Hygiene Data'!I185)),NA())</f>
        <v>#N/A</v>
      </c>
      <c r="BQ191" s="93" t="e">
        <f ca="true">+IF(AND(ISNUMBER(OFFSET('Hygiene Data'!$I$9,0,10*ROW('Hygiene Data'!I185))),'Data Summary'!EF191="Yes"),OFFSET('Hygiene Data'!$I$9,0,10*ROW('Hygiene Data'!I185)),NA())</f>
        <v>#N/A</v>
      </c>
    </row>
    <row xmlns:x14ac="http://schemas.microsoft.com/office/spreadsheetml/2009/9/ac" r="192" x14ac:dyDescent="0.2">
      <c r="A192" s="329" t="e">
        <f ca="true">+RIGHT('Data Summary'!A192,LEN('Data Summary'!A192)-9)</f>
        <v>#VALUE!</v>
      </c>
      <c r="B192" s="35" t="str">
        <f ca="true">+IF(ISTEXT('Data Summary'!B192),'Data Summary'!B192,"")</f>
        <v/>
      </c>
      <c r="C192" s="328" t="e">
        <f ca="true">+VALUE('Data Summary'!C192)</f>
        <v>#VALUE!</v>
      </c>
      <c r="D192" s="91" t="e">
        <f ca="true">+IF(AND(ISNUMBER(OFFSET('Water Data'!$D$4,0,10*ROW('Water Data'!D186))),'Data Summary'!BS192="Yes"),100-OFFSET('Water Data'!$D$4,0,10*ROW('Water Data'!D186)),NA())</f>
        <v>#N/A</v>
      </c>
      <c r="E192" s="91" t="e">
        <f ca="true">+IF(AND(ISNUMBER(OFFSET('Water Data'!$D$6,0,10*ROW('Water Data'!D186))),'Data Summary'!BT192="Yes"),OFFSET('Water Data'!$D$6,0,10*ROW('Water Data'!D186)),NA())</f>
        <v>#N/A</v>
      </c>
      <c r="F192" s="91" t="e">
        <f ca="true">+IF(AND(ISNUMBER(OFFSET('Water Data'!$D$9,0,10*ROW('Water Data'!D186))),'Data Summary'!BU192="Yes"),OFFSET('Water Data'!$D$9,0,10*ROW('Water Data'!D186)),NA())</f>
        <v>#N/A</v>
      </c>
      <c r="G192" s="91" t="e">
        <f ca="true">+IF(AND(ISNUMBER(OFFSET('Water Data'!$E$4,0,10*ROW('Water Data'!E186))),'Data Summary'!BV192="Yes"),100-OFFSET('Water Data'!$E$4,0,10*ROW('Water Data'!E186)),NA())</f>
        <v>#N/A</v>
      </c>
      <c r="H192" s="91" t="e">
        <f ca="true">+IF(AND(ISNUMBER(OFFSET('Water Data'!$E$6,0,10*ROW('Water Data'!E186))),'Data Summary'!BW192="Yes"),OFFSET('Water Data'!$E$6,0,10*ROW('Water Data'!E186)),NA())</f>
        <v>#N/A</v>
      </c>
      <c r="I192" s="91" t="e">
        <f ca="true">+IF(AND(ISNUMBER(OFFSET('Water Data'!$E$9,0,10*ROW('Water Data'!E186))),'Data Summary'!BX192="Yes"),OFFSET('Water Data'!$E$9,0,10*ROW('Water Data'!E186)),NA())</f>
        <v>#N/A</v>
      </c>
      <c r="J192" s="91" t="e">
        <f ca="true">+IF(AND(ISNUMBER(OFFSET('Water Data'!$F$4,0,10*ROW('Water Data'!F186))),'Data Summary'!BY192="Yes"),100-OFFSET('Water Data'!$F$4,0,10*ROW('Water Data'!F186)),NA())</f>
        <v>#N/A</v>
      </c>
      <c r="K192" s="91" t="e">
        <f ca="true">+IF(AND(ISNUMBER(OFFSET('Water Data'!$F$6,0,10*ROW('Water Data'!F186))),'Data Summary'!BZ192="Yes"),OFFSET('Water Data'!$F$6,0,10*ROW('Water Data'!F186)),NA())</f>
        <v>#N/A</v>
      </c>
      <c r="L192" s="91" t="e">
        <f ca="true">+IF(AND(ISNUMBER(OFFSET('Water Data'!$F$9,0,10*ROW('Water Data'!F186))),'Data Summary'!CA192="Yes"),OFFSET('Water Data'!$F$9,0,10*ROW('Water Data'!F186)),NA())</f>
        <v>#N/A</v>
      </c>
      <c r="M192" s="91" t="e">
        <f ca="true">+IF(AND(ISNUMBER(OFFSET('Water Data'!$G$4,0,10*ROW('Water Data'!G186))),'Data Summary'!CB192="Yes"),100-OFFSET('Water Data'!$G$4,0,10*ROW('Water Data'!G186)),NA())</f>
        <v>#N/A</v>
      </c>
      <c r="N192" s="91" t="e">
        <f ca="true">+IF(AND(ISNUMBER(OFFSET('Water Data'!$G$6,0,10*ROW('Water Data'!G186))),'Data Summary'!CC192="Yes"),OFFSET('Water Data'!$G$6,0,10*ROW('Water Data'!G186)),NA())</f>
        <v>#N/A</v>
      </c>
      <c r="O192" s="91" t="e">
        <f ca="true">+IF(AND(ISNUMBER(OFFSET('Water Data'!$G$9,0,10*ROW('Water Data'!G186))),'Data Summary'!CD192="Yes"),OFFSET('Water Data'!$G$9,0,10*ROW('Water Data'!G186)),NA())</f>
        <v>#N/A</v>
      </c>
      <c r="P192" s="91" t="e">
        <f ca="true">+IF(AND(ISNUMBER(OFFSET('Water Data'!$H$4,0,10*ROW('Water Data'!H186))),'Data Summary'!CE192="Yes"),100-OFFSET('Water Data'!$H$4,0,10*ROW('Water Data'!H186)),NA())</f>
        <v>#N/A</v>
      </c>
      <c r="Q192" s="91" t="e">
        <f ca="true">+IF(AND(ISNUMBER(OFFSET('Water Data'!$H$6,0,10*ROW('Water Data'!H186))),'Data Summary'!CF192="Yes"),OFFSET('Water Data'!$H$6,0,10*ROW('Water Data'!H186)),NA())</f>
        <v>#N/A</v>
      </c>
      <c r="R192" s="91" t="e">
        <f ca="true">+IF(AND(ISNUMBER(OFFSET('Water Data'!$H$9,0,10*ROW('Water Data'!H186))),'Data Summary'!CG192="Yes"),OFFSET('Water Data'!$H$9,0,10*ROW('Water Data'!H186)),NA())</f>
        <v>#N/A</v>
      </c>
      <c r="S192" s="91" t="e">
        <f ca="true">+IF(AND(ISNUMBER(OFFSET('Water Data'!$I$4,0,10*ROW('Water Data'!I186))),'Data Summary'!CH192="Yes"),100-OFFSET('Water Data'!$I$4,0,10*ROW('Water Data'!I186)),NA())</f>
        <v>#N/A</v>
      </c>
      <c r="T192" s="91" t="e">
        <f ca="true">+IF(AND(ISNUMBER(OFFSET('Water Data'!$I$6,0,10*ROW('Water Data'!I186))),'Data Summary'!CI192="Yes"),OFFSET('Water Data'!$I$6,0,10*ROW('Water Data'!I186)),NA())</f>
        <v>#N/A</v>
      </c>
      <c r="U192" s="91" t="e">
        <f ca="true">+IF(AND(ISNUMBER(OFFSET('Water Data'!$I$9,0,10*ROW('Water Data'!I186))),'Data Summary'!CJ192="Yes"),OFFSET('Water Data'!$I$9,0,10*ROW('Water Data'!I186)),NA())</f>
        <v>#N/A</v>
      </c>
      <c r="V192" s="92" t="e">
        <f ca="true">+IF(AND(ISNUMBER(OFFSET('Sanitation Data'!$D$4,0,10*ROW('Sanitation Data'!D186))),'Data Summary'!CK192="Yes"),100-OFFSET('Sanitation Data'!$D$4,0,10*ROW('Sanitation Data'!D186)),NA())</f>
        <v>#N/A</v>
      </c>
      <c r="W192" s="92" t="e">
        <f ca="true">+IF(AND(ISNUMBER(OFFSET('Sanitation Data'!$D$6,0,10*ROW('Sanitation Data'!D186))),'Data Summary'!CL192="Yes"),OFFSET('Sanitation Data'!$D$6,0,10*ROW('Sanitation Data'!D186)),NA())</f>
        <v>#N/A</v>
      </c>
      <c r="X192" s="92" t="e">
        <f ca="true">+IF(AND(ISNUMBER(OFFSET('Sanitation Data'!$D$10,0,10*ROW('Sanitation Data'!D186))),'Data Summary'!CM192="Yes"),OFFSET('Sanitation Data'!$D$10,0,10*ROW('Sanitation Data'!D186)),NA())</f>
        <v>#N/A</v>
      </c>
      <c r="Y192" s="92" t="e">
        <f ca="true">+IF(AND(ISNUMBER(OFFSET('Sanitation Data'!$D$11,0,10*ROW('Sanitation Data'!D186))),'Data Summary'!CN192="Yes"),OFFSET('Sanitation Data'!$D$11,0,10*ROW('Sanitation Data'!D186)),NA())</f>
        <v>#N/A</v>
      </c>
      <c r="Z192" s="92" t="e">
        <f ca="true">+IF(AND(ISNUMBER(OFFSET('Sanitation Data'!$D$12,0,10*ROW('Sanitation Data'!D186))),'Data Summary'!CO192="Yes"),OFFSET('Sanitation Data'!$D$12,0,10*ROW('Sanitation Data'!D186)),NA())</f>
        <v>#N/A</v>
      </c>
      <c r="AA192" s="92" t="e">
        <f ca="true">+IF(AND(ISNUMBER(OFFSET('Sanitation Data'!$E$4,0,10*ROW('Sanitation Data'!E186))),'Data Summary'!CP192="Yes"),100-OFFSET('Sanitation Data'!$E$4,0,10*ROW('Sanitation Data'!E186)),NA())</f>
        <v>#N/A</v>
      </c>
      <c r="AB192" s="92" t="e">
        <f ca="true">+IF(AND(ISNUMBER(OFFSET('Sanitation Data'!$E$6,0,10*ROW('Sanitation Data'!E186))),'Data Summary'!CQ192="Yes"),OFFSET('Sanitation Data'!$E$6,0,10*ROW('Sanitation Data'!E186)),NA())</f>
        <v>#N/A</v>
      </c>
      <c r="AC192" s="92" t="e">
        <f ca="true">+IF(AND(ISNUMBER(OFFSET('Sanitation Data'!$E$10,0,10*ROW('Sanitation Data'!E186))),'Data Summary'!CR192="Yes"),OFFSET('Sanitation Data'!$E$10,0,10*ROW('Sanitation Data'!E186)),NA())</f>
        <v>#N/A</v>
      </c>
      <c r="AD192" s="92" t="e">
        <f ca="true">+IF(AND(ISNUMBER(OFFSET('Sanitation Data'!$E$11,0,10*ROW('Sanitation Data'!E186))),'Data Summary'!CS192="Yes"),OFFSET('Sanitation Data'!$E$11,0,10*ROW('Sanitation Data'!E186)),NA())</f>
        <v>#N/A</v>
      </c>
      <c r="AE192" s="92" t="e">
        <f ca="true">+IF(AND(ISNUMBER(OFFSET('Sanitation Data'!$E$12,0,10*ROW('Sanitation Data'!E186))),'Data Summary'!CT192="Yes"),OFFSET('Sanitation Data'!$E$12,0,10*ROW('Sanitation Data'!E186)),NA())</f>
        <v>#N/A</v>
      </c>
      <c r="AF192" s="92" t="e">
        <f ca="true">+IF(AND(ISNUMBER(OFFSET('Sanitation Data'!$F$4,0,10*ROW('Sanitation Data'!F186))),'Data Summary'!CU192="Yes"),100-OFFSET('Sanitation Data'!$F$4,0,10*ROW('Sanitation Data'!F186)),NA())</f>
        <v>#N/A</v>
      </c>
      <c r="AG192" s="92" t="e">
        <f ca="true">+IF(AND(ISNUMBER(OFFSET('Sanitation Data'!$F$6,0,10*ROW('Sanitation Data'!F186))),'Data Summary'!CV192="Yes"),OFFSET('Sanitation Data'!$F$6,0,10*ROW('Sanitation Data'!F186)),NA())</f>
        <v>#N/A</v>
      </c>
      <c r="AH192" s="92" t="e">
        <f ca="true">+IF(AND(ISNUMBER(OFFSET('Sanitation Data'!$F$10,0,10*ROW('Sanitation Data'!F186))),'Data Summary'!CW192="Yes"),OFFSET('Sanitation Data'!$F$10,0,10*ROW('Sanitation Data'!F186)),NA())</f>
        <v>#N/A</v>
      </c>
      <c r="AI192" s="92" t="e">
        <f ca="true">+IF(AND(ISNUMBER(OFFSET('Sanitation Data'!$F$11,0,10*ROW('Sanitation Data'!F186))),'Data Summary'!CX192="Yes"),OFFSET('Sanitation Data'!$F$11,0,10*ROW('Sanitation Data'!F186)),NA())</f>
        <v>#N/A</v>
      </c>
      <c r="AJ192" s="92" t="e">
        <f ca="true">+IF(AND(ISNUMBER(OFFSET('Sanitation Data'!$F$12,0,10*ROW('Sanitation Data'!F186))),'Data Summary'!CY192="Yes"),OFFSET('Sanitation Data'!$F$12,0,10*ROW('Sanitation Data'!F186)),NA())</f>
        <v>#N/A</v>
      </c>
      <c r="AK192" s="92" t="e">
        <f ca="true">+IF(AND(ISNUMBER(OFFSET('Sanitation Data'!$G$4,0,10*ROW('Sanitation Data'!G186))),'Data Summary'!CZ192="Yes"),100-OFFSET('Sanitation Data'!$G$4,0,10*ROW('Sanitation Data'!G186)),NA())</f>
        <v>#N/A</v>
      </c>
      <c r="AL192" s="92" t="e">
        <f ca="true">+IF(AND(ISNUMBER(OFFSET('Sanitation Data'!$G$6,0,10*ROW('Sanitation Data'!G186))),'Data Summary'!DA192="Yes"),OFFSET('Sanitation Data'!$G$6,0,10*ROW('Sanitation Data'!G186)),NA())</f>
        <v>#N/A</v>
      </c>
      <c r="AM192" s="92" t="e">
        <f ca="true">+IF(AND(ISNUMBER(OFFSET('Sanitation Data'!$G$10,0,10*ROW('Sanitation Data'!G186))),'Data Summary'!DB192="Yes"),OFFSET('Sanitation Data'!$G$10,0,10*ROW('Sanitation Data'!G186)),NA())</f>
        <v>#N/A</v>
      </c>
      <c r="AN192" s="92" t="e">
        <f ca="true">+IF(AND(ISNUMBER(OFFSET('Sanitation Data'!$G$11,0,10*ROW('Sanitation Data'!G186))),'Data Summary'!DC192="Yes"),OFFSET('Sanitation Data'!$G$11,0,10*ROW('Sanitation Data'!G186)),NA())</f>
        <v>#N/A</v>
      </c>
      <c r="AO192" s="92" t="e">
        <f ca="true">+IF(AND(ISNUMBER(OFFSET('Sanitation Data'!$G$12,0,10*ROW('Sanitation Data'!G186))),'Data Summary'!DD192="Yes"),OFFSET('Sanitation Data'!$G$12,0,10*ROW('Sanitation Data'!G186)),NA())</f>
        <v>#N/A</v>
      </c>
      <c r="AP192" s="92" t="e">
        <f ca="true">+IF(AND(ISNUMBER(OFFSET('Sanitation Data'!$H$4,0,10*ROW('Sanitation Data'!H186))),'Data Summary'!DE192="Yes"),100-OFFSET('Sanitation Data'!$H$4,0,10*ROW('Sanitation Data'!H186)),NA())</f>
        <v>#N/A</v>
      </c>
      <c r="AQ192" s="92" t="e">
        <f ca="true">+IF(AND(ISNUMBER(OFFSET('Sanitation Data'!$H$6,0,10*ROW('Sanitation Data'!H186))),'Data Summary'!DF192="Yes"),OFFSET('Sanitation Data'!$H$6,0,10*ROW('Sanitation Data'!H186)),NA())</f>
        <v>#N/A</v>
      </c>
      <c r="AR192" s="92" t="e">
        <f ca="true">+IF(AND(ISNUMBER(OFFSET('Sanitation Data'!$H$10,0,10*ROW('Sanitation Data'!H186))),'Data Summary'!DG192="Yes"),OFFSET('Sanitation Data'!$H$10,0,10*ROW('Sanitation Data'!H186)),NA())</f>
        <v>#N/A</v>
      </c>
      <c r="AS192" s="92" t="e">
        <f ca="true">+IF(AND(ISNUMBER(OFFSET('Sanitation Data'!$H$11,0,10*ROW('Sanitation Data'!H186))),'Data Summary'!DH192="Yes"),OFFSET('Sanitation Data'!$H$11,0,10*ROW('Sanitation Data'!H186)),NA())</f>
        <v>#N/A</v>
      </c>
      <c r="AT192" s="92" t="e">
        <f ca="true">+IF(AND(ISNUMBER(OFFSET('Sanitation Data'!$H$12,0,10*ROW('Sanitation Data'!H186))),'Data Summary'!DI192="Yes"),OFFSET('Sanitation Data'!$H$12,0,10*ROW('Sanitation Data'!H186)),NA())</f>
        <v>#N/A</v>
      </c>
      <c r="AU192" s="92" t="e">
        <f ca="true">+IF(AND(ISNUMBER(OFFSET('Sanitation Data'!$I$4,0,10*ROW('Sanitation Data'!I186))),'Data Summary'!DJ192="Yes"),100-OFFSET('Sanitation Data'!$I$4,0,10*ROW('Sanitation Data'!I186)),NA())</f>
        <v>#N/A</v>
      </c>
      <c r="AV192" s="92" t="e">
        <f ca="true">+IF(AND(ISNUMBER(OFFSET('Sanitation Data'!$I$6,0,10*ROW('Sanitation Data'!I186))),'Data Summary'!DK192="Yes"),OFFSET('Sanitation Data'!$I$6,0,10*ROW('Sanitation Data'!I186)),NA())</f>
        <v>#N/A</v>
      </c>
      <c r="AW192" s="92" t="e">
        <f ca="true">+IF(AND(ISNUMBER(OFFSET('Sanitation Data'!$I$10,0,10*ROW('Sanitation Data'!I186))),'Data Summary'!DL192="Yes"),OFFSET('Sanitation Data'!$I$10,0,10*ROW('Sanitation Data'!I186)),NA())</f>
        <v>#N/A</v>
      </c>
      <c r="AX192" s="92" t="e">
        <f ca="true">+IF(AND(ISNUMBER(OFFSET('Sanitation Data'!$I$11,0,10*ROW('Sanitation Data'!I186))),'Data Summary'!DM192="Yes"),OFFSET('Sanitation Data'!$I$11,0,10*ROW('Sanitation Data'!I186)),NA())</f>
        <v>#N/A</v>
      </c>
      <c r="AY192" s="92" t="e">
        <f ca="true">+IF(AND(ISNUMBER(OFFSET('Sanitation Data'!$I$12,0,10*ROW('Sanitation Data'!I186))),'Data Summary'!DN192="Yes"),OFFSET('Sanitation Data'!$I$12,0,10*ROW('Sanitation Data'!I186)),NA())</f>
        <v>#N/A</v>
      </c>
      <c r="AZ192" s="93" t="e">
        <f ca="true">+IF(AND(ISNUMBER(OFFSET('Hygiene Data'!$D$5,0,10*ROW('Hygiene Data'!D186))),'Data Summary'!DO192="Yes"),OFFSET('Hygiene Data'!$D$5,0,10*ROW('Hygiene Data'!D186)),NA())</f>
        <v>#N/A</v>
      </c>
      <c r="BA192" s="93" t="e">
        <f ca="true">+IF(AND(ISNUMBER(OFFSET('Hygiene Data'!$D$7,0,10*ROW('Hygiene Data'!D186))),'Data Summary'!DP192="Yes"),OFFSET('Hygiene Data'!$D$7,0,10*ROW('Hygiene Data'!D186)),NA())</f>
        <v>#N/A</v>
      </c>
      <c r="BB192" s="93" t="e">
        <f ca="true">+IF(AND(ISNUMBER(OFFSET('Hygiene Data'!$D$9,0,10*ROW('Hygiene Data'!D186))),'Data Summary'!DQ192="Yes"),OFFSET('Hygiene Data'!$D$9,0,10*ROW('Hygiene Data'!D186)),NA())</f>
        <v>#N/A</v>
      </c>
      <c r="BC192" s="93" t="e">
        <f ca="true">+IF(AND(ISNUMBER(OFFSET('Hygiene Data'!$E$5,0,10*ROW('Hygiene Data'!E186))),'Data Summary'!DR192="Yes"),OFFSET('Hygiene Data'!$E$5,0,10*ROW('Hygiene Data'!E186)),NA())</f>
        <v>#N/A</v>
      </c>
      <c r="BD192" s="93" t="e">
        <f ca="true">+IF(AND(ISNUMBER(OFFSET('Hygiene Data'!$E$7,0,10*ROW('Hygiene Data'!E186))),'Data Summary'!DS192="Yes"),OFFSET('Hygiene Data'!$E$7,0,10*ROW('Hygiene Data'!E186)),NA())</f>
        <v>#N/A</v>
      </c>
      <c r="BE192" s="93" t="e">
        <f ca="true">+IF(AND(ISNUMBER(OFFSET('Hygiene Data'!$E$9,0,10*ROW('Hygiene Data'!E186))),'Data Summary'!DT192="Yes"),OFFSET('Hygiene Data'!$E$9,0,10*ROW('Hygiene Data'!E186)),NA())</f>
        <v>#N/A</v>
      </c>
      <c r="BF192" s="93" t="e">
        <f ca="true">+IF(AND(ISNUMBER(OFFSET('Hygiene Data'!$F$5,0,10*ROW('Hygiene Data'!F186))),'Data Summary'!DU192="Yes"),OFFSET('Hygiene Data'!$F$5,0,10*ROW('Hygiene Data'!F186)),NA())</f>
        <v>#N/A</v>
      </c>
      <c r="BG192" s="93" t="e">
        <f ca="true">+IF(AND(ISNUMBER(OFFSET('Hygiene Data'!$F$7,0,10*ROW('Hygiene Data'!F186))),'Data Summary'!DV192="Yes"),OFFSET('Hygiene Data'!$F$7,0,10*ROW('Hygiene Data'!F186)),NA())</f>
        <v>#N/A</v>
      </c>
      <c r="BH192" s="93" t="e">
        <f ca="true">+IF(AND(ISNUMBER(OFFSET('Hygiene Data'!$F$9,0,10*ROW('Hygiene Data'!F186))),'Data Summary'!DW192="Yes"),OFFSET('Hygiene Data'!$F$9,0,10*ROW('Hygiene Data'!F186)),NA())</f>
        <v>#N/A</v>
      </c>
      <c r="BI192" s="93" t="e">
        <f ca="true">+IF(AND(ISNUMBER(OFFSET('Hygiene Data'!$G$5,0,10*ROW('Hygiene Data'!G186))),'Data Summary'!DX192="Yes"),OFFSET('Hygiene Data'!$G$5,0,10*ROW('Hygiene Data'!G186)),NA())</f>
        <v>#N/A</v>
      </c>
      <c r="BJ192" s="93" t="e">
        <f ca="true">+IF(AND(ISNUMBER(OFFSET('Hygiene Data'!$G$7,0,10*ROW('Hygiene Data'!G186))),'Data Summary'!DY192="Yes"),OFFSET('Hygiene Data'!$G$7,0,10*ROW('Hygiene Data'!G186)),NA())</f>
        <v>#N/A</v>
      </c>
      <c r="BK192" s="93" t="e">
        <f ca="true">+IF(AND(ISNUMBER(OFFSET('Hygiene Data'!$G$9,0,10*ROW('Hygiene Data'!G186))),'Data Summary'!DZ192="Yes"),OFFSET('Hygiene Data'!$G$9,0,10*ROW('Hygiene Data'!G186)),NA())</f>
        <v>#N/A</v>
      </c>
      <c r="BL192" s="93" t="e">
        <f ca="true">+IF(AND(ISNUMBER(OFFSET('Hygiene Data'!$H$5,0,10*ROW('Hygiene Data'!H186))),'Data Summary'!EA192="Yes"),OFFSET('Hygiene Data'!$H$5,0,10*ROW('Hygiene Data'!H186)),NA())</f>
        <v>#N/A</v>
      </c>
      <c r="BM192" s="93" t="e">
        <f ca="true">+IF(AND(ISNUMBER(OFFSET('Hygiene Data'!$H$7,0,10*ROW('Hygiene Data'!H186))),'Data Summary'!EB192="Yes"),OFFSET('Hygiene Data'!$H$7,0,10*ROW('Hygiene Data'!H186)),NA())</f>
        <v>#N/A</v>
      </c>
      <c r="BN192" s="93" t="e">
        <f ca="true">+IF(AND(ISNUMBER(OFFSET('Hygiene Data'!$H$9,0,10*ROW('Hygiene Data'!H186))),'Data Summary'!EC192="Yes"),OFFSET('Hygiene Data'!$H$9,0,10*ROW('Hygiene Data'!H186)),NA())</f>
        <v>#N/A</v>
      </c>
      <c r="BO192" s="93" t="e">
        <f ca="true">+IF(AND(ISNUMBER(OFFSET('Hygiene Data'!$I$5,0,10*ROW('Hygiene Data'!I186))),'Data Summary'!ED192="Yes"),OFFSET('Hygiene Data'!$I$5,0,10*ROW('Hygiene Data'!I186)),NA())</f>
        <v>#N/A</v>
      </c>
      <c r="BP192" s="93" t="e">
        <f ca="true">+IF(AND(ISNUMBER(OFFSET('Hygiene Data'!$I$7,0,10*ROW('Hygiene Data'!I186))),'Data Summary'!EE192="Yes"),OFFSET('Hygiene Data'!$I$7,0,10*ROW('Hygiene Data'!I186)),NA())</f>
        <v>#N/A</v>
      </c>
      <c r="BQ192" s="93" t="e">
        <f ca="true">+IF(AND(ISNUMBER(OFFSET('Hygiene Data'!$I$9,0,10*ROW('Hygiene Data'!I186))),'Data Summary'!EF192="Yes"),OFFSET('Hygiene Data'!$I$9,0,10*ROW('Hygiene Data'!I186)),NA())</f>
        <v>#N/A</v>
      </c>
    </row>
    <row xmlns:x14ac="http://schemas.microsoft.com/office/spreadsheetml/2009/9/ac" r="193" x14ac:dyDescent="0.2">
      <c r="A193" s="329" t="e">
        <f ca="true">+RIGHT('Data Summary'!A193,LEN('Data Summary'!A193)-9)</f>
        <v>#VALUE!</v>
      </c>
      <c r="B193" s="35" t="str">
        <f ca="true">+IF(ISTEXT('Data Summary'!B193),'Data Summary'!B193,"")</f>
        <v/>
      </c>
      <c r="C193" s="328" t="e">
        <f ca="true">+VALUE('Data Summary'!C193)</f>
        <v>#VALUE!</v>
      </c>
      <c r="D193" s="91" t="e">
        <f ca="true">+IF(AND(ISNUMBER(OFFSET('Water Data'!$D$4,0,10*ROW('Water Data'!D187))),'Data Summary'!BS193="Yes"),100-OFFSET('Water Data'!$D$4,0,10*ROW('Water Data'!D187)),NA())</f>
        <v>#N/A</v>
      </c>
      <c r="E193" s="91" t="e">
        <f ca="true">+IF(AND(ISNUMBER(OFFSET('Water Data'!$D$6,0,10*ROW('Water Data'!D187))),'Data Summary'!BT193="Yes"),OFFSET('Water Data'!$D$6,0,10*ROW('Water Data'!D187)),NA())</f>
        <v>#N/A</v>
      </c>
      <c r="F193" s="91" t="e">
        <f ca="true">+IF(AND(ISNUMBER(OFFSET('Water Data'!$D$9,0,10*ROW('Water Data'!D187))),'Data Summary'!BU193="Yes"),OFFSET('Water Data'!$D$9,0,10*ROW('Water Data'!D187)),NA())</f>
        <v>#N/A</v>
      </c>
      <c r="G193" s="91" t="e">
        <f ca="true">+IF(AND(ISNUMBER(OFFSET('Water Data'!$E$4,0,10*ROW('Water Data'!E187))),'Data Summary'!BV193="Yes"),100-OFFSET('Water Data'!$E$4,0,10*ROW('Water Data'!E187)),NA())</f>
        <v>#N/A</v>
      </c>
      <c r="H193" s="91" t="e">
        <f ca="true">+IF(AND(ISNUMBER(OFFSET('Water Data'!$E$6,0,10*ROW('Water Data'!E187))),'Data Summary'!BW193="Yes"),OFFSET('Water Data'!$E$6,0,10*ROW('Water Data'!E187)),NA())</f>
        <v>#N/A</v>
      </c>
      <c r="I193" s="91" t="e">
        <f ca="true">+IF(AND(ISNUMBER(OFFSET('Water Data'!$E$9,0,10*ROW('Water Data'!E187))),'Data Summary'!BX193="Yes"),OFFSET('Water Data'!$E$9,0,10*ROW('Water Data'!E187)),NA())</f>
        <v>#N/A</v>
      </c>
      <c r="J193" s="91" t="e">
        <f ca="true">+IF(AND(ISNUMBER(OFFSET('Water Data'!$F$4,0,10*ROW('Water Data'!F187))),'Data Summary'!BY193="Yes"),100-OFFSET('Water Data'!$F$4,0,10*ROW('Water Data'!F187)),NA())</f>
        <v>#N/A</v>
      </c>
      <c r="K193" s="91" t="e">
        <f ca="true">+IF(AND(ISNUMBER(OFFSET('Water Data'!$F$6,0,10*ROW('Water Data'!F187))),'Data Summary'!BZ193="Yes"),OFFSET('Water Data'!$F$6,0,10*ROW('Water Data'!F187)),NA())</f>
        <v>#N/A</v>
      </c>
      <c r="L193" s="91" t="e">
        <f ca="true">+IF(AND(ISNUMBER(OFFSET('Water Data'!$F$9,0,10*ROW('Water Data'!F187))),'Data Summary'!CA193="Yes"),OFFSET('Water Data'!$F$9,0,10*ROW('Water Data'!F187)),NA())</f>
        <v>#N/A</v>
      </c>
      <c r="M193" s="91" t="e">
        <f ca="true">+IF(AND(ISNUMBER(OFFSET('Water Data'!$G$4,0,10*ROW('Water Data'!G187))),'Data Summary'!CB193="Yes"),100-OFFSET('Water Data'!$G$4,0,10*ROW('Water Data'!G187)),NA())</f>
        <v>#N/A</v>
      </c>
      <c r="N193" s="91" t="e">
        <f ca="true">+IF(AND(ISNUMBER(OFFSET('Water Data'!$G$6,0,10*ROW('Water Data'!G187))),'Data Summary'!CC193="Yes"),OFFSET('Water Data'!$G$6,0,10*ROW('Water Data'!G187)),NA())</f>
        <v>#N/A</v>
      </c>
      <c r="O193" s="91" t="e">
        <f ca="true">+IF(AND(ISNUMBER(OFFSET('Water Data'!$G$9,0,10*ROW('Water Data'!G187))),'Data Summary'!CD193="Yes"),OFFSET('Water Data'!$G$9,0,10*ROW('Water Data'!G187)),NA())</f>
        <v>#N/A</v>
      </c>
      <c r="P193" s="91" t="e">
        <f ca="true">+IF(AND(ISNUMBER(OFFSET('Water Data'!$H$4,0,10*ROW('Water Data'!H187))),'Data Summary'!CE193="Yes"),100-OFFSET('Water Data'!$H$4,0,10*ROW('Water Data'!H187)),NA())</f>
        <v>#N/A</v>
      </c>
      <c r="Q193" s="91" t="e">
        <f ca="true">+IF(AND(ISNUMBER(OFFSET('Water Data'!$H$6,0,10*ROW('Water Data'!H187))),'Data Summary'!CF193="Yes"),OFFSET('Water Data'!$H$6,0,10*ROW('Water Data'!H187)),NA())</f>
        <v>#N/A</v>
      </c>
      <c r="R193" s="91" t="e">
        <f ca="true">+IF(AND(ISNUMBER(OFFSET('Water Data'!$H$9,0,10*ROW('Water Data'!H187))),'Data Summary'!CG193="Yes"),OFFSET('Water Data'!$H$9,0,10*ROW('Water Data'!H187)),NA())</f>
        <v>#N/A</v>
      </c>
      <c r="S193" s="91" t="e">
        <f ca="true">+IF(AND(ISNUMBER(OFFSET('Water Data'!$I$4,0,10*ROW('Water Data'!I187))),'Data Summary'!CH193="Yes"),100-OFFSET('Water Data'!$I$4,0,10*ROW('Water Data'!I187)),NA())</f>
        <v>#N/A</v>
      </c>
      <c r="T193" s="91" t="e">
        <f ca="true">+IF(AND(ISNUMBER(OFFSET('Water Data'!$I$6,0,10*ROW('Water Data'!I187))),'Data Summary'!CI193="Yes"),OFFSET('Water Data'!$I$6,0,10*ROW('Water Data'!I187)),NA())</f>
        <v>#N/A</v>
      </c>
      <c r="U193" s="91" t="e">
        <f ca="true">+IF(AND(ISNUMBER(OFFSET('Water Data'!$I$9,0,10*ROW('Water Data'!I187))),'Data Summary'!CJ193="Yes"),OFFSET('Water Data'!$I$9,0,10*ROW('Water Data'!I187)),NA())</f>
        <v>#N/A</v>
      </c>
      <c r="V193" s="92" t="e">
        <f ca="true">+IF(AND(ISNUMBER(OFFSET('Sanitation Data'!$D$4,0,10*ROW('Sanitation Data'!D187))),'Data Summary'!CK193="Yes"),100-OFFSET('Sanitation Data'!$D$4,0,10*ROW('Sanitation Data'!D187)),NA())</f>
        <v>#N/A</v>
      </c>
      <c r="W193" s="92" t="e">
        <f ca="true">+IF(AND(ISNUMBER(OFFSET('Sanitation Data'!$D$6,0,10*ROW('Sanitation Data'!D187))),'Data Summary'!CL193="Yes"),OFFSET('Sanitation Data'!$D$6,0,10*ROW('Sanitation Data'!D187)),NA())</f>
        <v>#N/A</v>
      </c>
      <c r="X193" s="92" t="e">
        <f ca="true">+IF(AND(ISNUMBER(OFFSET('Sanitation Data'!$D$10,0,10*ROW('Sanitation Data'!D187))),'Data Summary'!CM193="Yes"),OFFSET('Sanitation Data'!$D$10,0,10*ROW('Sanitation Data'!D187)),NA())</f>
        <v>#N/A</v>
      </c>
      <c r="Y193" s="92" t="e">
        <f ca="true">+IF(AND(ISNUMBER(OFFSET('Sanitation Data'!$D$11,0,10*ROW('Sanitation Data'!D187))),'Data Summary'!CN193="Yes"),OFFSET('Sanitation Data'!$D$11,0,10*ROW('Sanitation Data'!D187)),NA())</f>
        <v>#N/A</v>
      </c>
      <c r="Z193" s="92" t="e">
        <f ca="true">+IF(AND(ISNUMBER(OFFSET('Sanitation Data'!$D$12,0,10*ROW('Sanitation Data'!D187))),'Data Summary'!CO193="Yes"),OFFSET('Sanitation Data'!$D$12,0,10*ROW('Sanitation Data'!D187)),NA())</f>
        <v>#N/A</v>
      </c>
      <c r="AA193" s="92" t="e">
        <f ca="true">+IF(AND(ISNUMBER(OFFSET('Sanitation Data'!$E$4,0,10*ROW('Sanitation Data'!E187))),'Data Summary'!CP193="Yes"),100-OFFSET('Sanitation Data'!$E$4,0,10*ROW('Sanitation Data'!E187)),NA())</f>
        <v>#N/A</v>
      </c>
      <c r="AB193" s="92" t="e">
        <f ca="true">+IF(AND(ISNUMBER(OFFSET('Sanitation Data'!$E$6,0,10*ROW('Sanitation Data'!E187))),'Data Summary'!CQ193="Yes"),OFFSET('Sanitation Data'!$E$6,0,10*ROW('Sanitation Data'!E187)),NA())</f>
        <v>#N/A</v>
      </c>
      <c r="AC193" s="92" t="e">
        <f ca="true">+IF(AND(ISNUMBER(OFFSET('Sanitation Data'!$E$10,0,10*ROW('Sanitation Data'!E187))),'Data Summary'!CR193="Yes"),OFFSET('Sanitation Data'!$E$10,0,10*ROW('Sanitation Data'!E187)),NA())</f>
        <v>#N/A</v>
      </c>
      <c r="AD193" s="92" t="e">
        <f ca="true">+IF(AND(ISNUMBER(OFFSET('Sanitation Data'!$E$11,0,10*ROW('Sanitation Data'!E187))),'Data Summary'!CS193="Yes"),OFFSET('Sanitation Data'!$E$11,0,10*ROW('Sanitation Data'!E187)),NA())</f>
        <v>#N/A</v>
      </c>
      <c r="AE193" s="92" t="e">
        <f ca="true">+IF(AND(ISNUMBER(OFFSET('Sanitation Data'!$E$12,0,10*ROW('Sanitation Data'!E187))),'Data Summary'!CT193="Yes"),OFFSET('Sanitation Data'!$E$12,0,10*ROW('Sanitation Data'!E187)),NA())</f>
        <v>#N/A</v>
      </c>
      <c r="AF193" s="92" t="e">
        <f ca="true">+IF(AND(ISNUMBER(OFFSET('Sanitation Data'!$F$4,0,10*ROW('Sanitation Data'!F187))),'Data Summary'!CU193="Yes"),100-OFFSET('Sanitation Data'!$F$4,0,10*ROW('Sanitation Data'!F187)),NA())</f>
        <v>#N/A</v>
      </c>
      <c r="AG193" s="92" t="e">
        <f ca="true">+IF(AND(ISNUMBER(OFFSET('Sanitation Data'!$F$6,0,10*ROW('Sanitation Data'!F187))),'Data Summary'!CV193="Yes"),OFFSET('Sanitation Data'!$F$6,0,10*ROW('Sanitation Data'!F187)),NA())</f>
        <v>#N/A</v>
      </c>
      <c r="AH193" s="92" t="e">
        <f ca="true">+IF(AND(ISNUMBER(OFFSET('Sanitation Data'!$F$10,0,10*ROW('Sanitation Data'!F187))),'Data Summary'!CW193="Yes"),OFFSET('Sanitation Data'!$F$10,0,10*ROW('Sanitation Data'!F187)),NA())</f>
        <v>#N/A</v>
      </c>
      <c r="AI193" s="92" t="e">
        <f ca="true">+IF(AND(ISNUMBER(OFFSET('Sanitation Data'!$F$11,0,10*ROW('Sanitation Data'!F187))),'Data Summary'!CX193="Yes"),OFFSET('Sanitation Data'!$F$11,0,10*ROW('Sanitation Data'!F187)),NA())</f>
        <v>#N/A</v>
      </c>
      <c r="AJ193" s="92" t="e">
        <f ca="true">+IF(AND(ISNUMBER(OFFSET('Sanitation Data'!$F$12,0,10*ROW('Sanitation Data'!F187))),'Data Summary'!CY193="Yes"),OFFSET('Sanitation Data'!$F$12,0,10*ROW('Sanitation Data'!F187)),NA())</f>
        <v>#N/A</v>
      </c>
      <c r="AK193" s="92" t="e">
        <f ca="true">+IF(AND(ISNUMBER(OFFSET('Sanitation Data'!$G$4,0,10*ROW('Sanitation Data'!G187))),'Data Summary'!CZ193="Yes"),100-OFFSET('Sanitation Data'!$G$4,0,10*ROW('Sanitation Data'!G187)),NA())</f>
        <v>#N/A</v>
      </c>
      <c r="AL193" s="92" t="e">
        <f ca="true">+IF(AND(ISNUMBER(OFFSET('Sanitation Data'!$G$6,0,10*ROW('Sanitation Data'!G187))),'Data Summary'!DA193="Yes"),OFFSET('Sanitation Data'!$G$6,0,10*ROW('Sanitation Data'!G187)),NA())</f>
        <v>#N/A</v>
      </c>
      <c r="AM193" s="92" t="e">
        <f ca="true">+IF(AND(ISNUMBER(OFFSET('Sanitation Data'!$G$10,0,10*ROW('Sanitation Data'!G187))),'Data Summary'!DB193="Yes"),OFFSET('Sanitation Data'!$G$10,0,10*ROW('Sanitation Data'!G187)),NA())</f>
        <v>#N/A</v>
      </c>
      <c r="AN193" s="92" t="e">
        <f ca="true">+IF(AND(ISNUMBER(OFFSET('Sanitation Data'!$G$11,0,10*ROW('Sanitation Data'!G187))),'Data Summary'!DC193="Yes"),OFFSET('Sanitation Data'!$G$11,0,10*ROW('Sanitation Data'!G187)),NA())</f>
        <v>#N/A</v>
      </c>
      <c r="AO193" s="92" t="e">
        <f ca="true">+IF(AND(ISNUMBER(OFFSET('Sanitation Data'!$G$12,0,10*ROW('Sanitation Data'!G187))),'Data Summary'!DD193="Yes"),OFFSET('Sanitation Data'!$G$12,0,10*ROW('Sanitation Data'!G187)),NA())</f>
        <v>#N/A</v>
      </c>
      <c r="AP193" s="92" t="e">
        <f ca="true">+IF(AND(ISNUMBER(OFFSET('Sanitation Data'!$H$4,0,10*ROW('Sanitation Data'!H187))),'Data Summary'!DE193="Yes"),100-OFFSET('Sanitation Data'!$H$4,0,10*ROW('Sanitation Data'!H187)),NA())</f>
        <v>#N/A</v>
      </c>
      <c r="AQ193" s="92" t="e">
        <f ca="true">+IF(AND(ISNUMBER(OFFSET('Sanitation Data'!$H$6,0,10*ROW('Sanitation Data'!H187))),'Data Summary'!DF193="Yes"),OFFSET('Sanitation Data'!$H$6,0,10*ROW('Sanitation Data'!H187)),NA())</f>
        <v>#N/A</v>
      </c>
      <c r="AR193" s="92" t="e">
        <f ca="true">+IF(AND(ISNUMBER(OFFSET('Sanitation Data'!$H$10,0,10*ROW('Sanitation Data'!H187))),'Data Summary'!DG193="Yes"),OFFSET('Sanitation Data'!$H$10,0,10*ROW('Sanitation Data'!H187)),NA())</f>
        <v>#N/A</v>
      </c>
      <c r="AS193" s="92" t="e">
        <f ca="true">+IF(AND(ISNUMBER(OFFSET('Sanitation Data'!$H$11,0,10*ROW('Sanitation Data'!H187))),'Data Summary'!DH193="Yes"),OFFSET('Sanitation Data'!$H$11,0,10*ROW('Sanitation Data'!H187)),NA())</f>
        <v>#N/A</v>
      </c>
      <c r="AT193" s="92" t="e">
        <f ca="true">+IF(AND(ISNUMBER(OFFSET('Sanitation Data'!$H$12,0,10*ROW('Sanitation Data'!H187))),'Data Summary'!DI193="Yes"),OFFSET('Sanitation Data'!$H$12,0,10*ROW('Sanitation Data'!H187)),NA())</f>
        <v>#N/A</v>
      </c>
      <c r="AU193" s="92" t="e">
        <f ca="true">+IF(AND(ISNUMBER(OFFSET('Sanitation Data'!$I$4,0,10*ROW('Sanitation Data'!I187))),'Data Summary'!DJ193="Yes"),100-OFFSET('Sanitation Data'!$I$4,0,10*ROW('Sanitation Data'!I187)),NA())</f>
        <v>#N/A</v>
      </c>
      <c r="AV193" s="92" t="e">
        <f ca="true">+IF(AND(ISNUMBER(OFFSET('Sanitation Data'!$I$6,0,10*ROW('Sanitation Data'!I187))),'Data Summary'!DK193="Yes"),OFFSET('Sanitation Data'!$I$6,0,10*ROW('Sanitation Data'!I187)),NA())</f>
        <v>#N/A</v>
      </c>
      <c r="AW193" s="92" t="e">
        <f ca="true">+IF(AND(ISNUMBER(OFFSET('Sanitation Data'!$I$10,0,10*ROW('Sanitation Data'!I187))),'Data Summary'!DL193="Yes"),OFFSET('Sanitation Data'!$I$10,0,10*ROW('Sanitation Data'!I187)),NA())</f>
        <v>#N/A</v>
      </c>
      <c r="AX193" s="92" t="e">
        <f ca="true">+IF(AND(ISNUMBER(OFFSET('Sanitation Data'!$I$11,0,10*ROW('Sanitation Data'!I187))),'Data Summary'!DM193="Yes"),OFFSET('Sanitation Data'!$I$11,0,10*ROW('Sanitation Data'!I187)),NA())</f>
        <v>#N/A</v>
      </c>
      <c r="AY193" s="92" t="e">
        <f ca="true">+IF(AND(ISNUMBER(OFFSET('Sanitation Data'!$I$12,0,10*ROW('Sanitation Data'!I187))),'Data Summary'!DN193="Yes"),OFFSET('Sanitation Data'!$I$12,0,10*ROW('Sanitation Data'!I187)),NA())</f>
        <v>#N/A</v>
      </c>
      <c r="AZ193" s="93" t="e">
        <f ca="true">+IF(AND(ISNUMBER(OFFSET('Hygiene Data'!$D$5,0,10*ROW('Hygiene Data'!D187))),'Data Summary'!DO193="Yes"),OFFSET('Hygiene Data'!$D$5,0,10*ROW('Hygiene Data'!D187)),NA())</f>
        <v>#N/A</v>
      </c>
      <c r="BA193" s="93" t="e">
        <f ca="true">+IF(AND(ISNUMBER(OFFSET('Hygiene Data'!$D$7,0,10*ROW('Hygiene Data'!D187))),'Data Summary'!DP193="Yes"),OFFSET('Hygiene Data'!$D$7,0,10*ROW('Hygiene Data'!D187)),NA())</f>
        <v>#N/A</v>
      </c>
      <c r="BB193" s="93" t="e">
        <f ca="true">+IF(AND(ISNUMBER(OFFSET('Hygiene Data'!$D$9,0,10*ROW('Hygiene Data'!D187))),'Data Summary'!DQ193="Yes"),OFFSET('Hygiene Data'!$D$9,0,10*ROW('Hygiene Data'!D187)),NA())</f>
        <v>#N/A</v>
      </c>
      <c r="BC193" s="93" t="e">
        <f ca="true">+IF(AND(ISNUMBER(OFFSET('Hygiene Data'!$E$5,0,10*ROW('Hygiene Data'!E187))),'Data Summary'!DR193="Yes"),OFFSET('Hygiene Data'!$E$5,0,10*ROW('Hygiene Data'!E187)),NA())</f>
        <v>#N/A</v>
      </c>
      <c r="BD193" s="93" t="e">
        <f ca="true">+IF(AND(ISNUMBER(OFFSET('Hygiene Data'!$E$7,0,10*ROW('Hygiene Data'!E187))),'Data Summary'!DS193="Yes"),OFFSET('Hygiene Data'!$E$7,0,10*ROW('Hygiene Data'!E187)),NA())</f>
        <v>#N/A</v>
      </c>
      <c r="BE193" s="93" t="e">
        <f ca="true">+IF(AND(ISNUMBER(OFFSET('Hygiene Data'!$E$9,0,10*ROW('Hygiene Data'!E187))),'Data Summary'!DT193="Yes"),OFFSET('Hygiene Data'!$E$9,0,10*ROW('Hygiene Data'!E187)),NA())</f>
        <v>#N/A</v>
      </c>
      <c r="BF193" s="93" t="e">
        <f ca="true">+IF(AND(ISNUMBER(OFFSET('Hygiene Data'!$F$5,0,10*ROW('Hygiene Data'!F187))),'Data Summary'!DU193="Yes"),OFFSET('Hygiene Data'!$F$5,0,10*ROW('Hygiene Data'!F187)),NA())</f>
        <v>#N/A</v>
      </c>
      <c r="BG193" s="93" t="e">
        <f ca="true">+IF(AND(ISNUMBER(OFFSET('Hygiene Data'!$F$7,0,10*ROW('Hygiene Data'!F187))),'Data Summary'!DV193="Yes"),OFFSET('Hygiene Data'!$F$7,0,10*ROW('Hygiene Data'!F187)),NA())</f>
        <v>#N/A</v>
      </c>
      <c r="BH193" s="93" t="e">
        <f ca="true">+IF(AND(ISNUMBER(OFFSET('Hygiene Data'!$F$9,0,10*ROW('Hygiene Data'!F187))),'Data Summary'!DW193="Yes"),OFFSET('Hygiene Data'!$F$9,0,10*ROW('Hygiene Data'!F187)),NA())</f>
        <v>#N/A</v>
      </c>
      <c r="BI193" s="93" t="e">
        <f ca="true">+IF(AND(ISNUMBER(OFFSET('Hygiene Data'!$G$5,0,10*ROW('Hygiene Data'!G187))),'Data Summary'!DX193="Yes"),OFFSET('Hygiene Data'!$G$5,0,10*ROW('Hygiene Data'!G187)),NA())</f>
        <v>#N/A</v>
      </c>
      <c r="BJ193" s="93" t="e">
        <f ca="true">+IF(AND(ISNUMBER(OFFSET('Hygiene Data'!$G$7,0,10*ROW('Hygiene Data'!G187))),'Data Summary'!DY193="Yes"),OFFSET('Hygiene Data'!$G$7,0,10*ROW('Hygiene Data'!G187)),NA())</f>
        <v>#N/A</v>
      </c>
      <c r="BK193" s="93" t="e">
        <f ca="true">+IF(AND(ISNUMBER(OFFSET('Hygiene Data'!$G$9,0,10*ROW('Hygiene Data'!G187))),'Data Summary'!DZ193="Yes"),OFFSET('Hygiene Data'!$G$9,0,10*ROW('Hygiene Data'!G187)),NA())</f>
        <v>#N/A</v>
      </c>
      <c r="BL193" s="93" t="e">
        <f ca="true">+IF(AND(ISNUMBER(OFFSET('Hygiene Data'!$H$5,0,10*ROW('Hygiene Data'!H187))),'Data Summary'!EA193="Yes"),OFFSET('Hygiene Data'!$H$5,0,10*ROW('Hygiene Data'!H187)),NA())</f>
        <v>#N/A</v>
      </c>
      <c r="BM193" s="93" t="e">
        <f ca="true">+IF(AND(ISNUMBER(OFFSET('Hygiene Data'!$H$7,0,10*ROW('Hygiene Data'!H187))),'Data Summary'!EB193="Yes"),OFFSET('Hygiene Data'!$H$7,0,10*ROW('Hygiene Data'!H187)),NA())</f>
        <v>#N/A</v>
      </c>
      <c r="BN193" s="93" t="e">
        <f ca="true">+IF(AND(ISNUMBER(OFFSET('Hygiene Data'!$H$9,0,10*ROW('Hygiene Data'!H187))),'Data Summary'!EC193="Yes"),OFFSET('Hygiene Data'!$H$9,0,10*ROW('Hygiene Data'!H187)),NA())</f>
        <v>#N/A</v>
      </c>
      <c r="BO193" s="93" t="e">
        <f ca="true">+IF(AND(ISNUMBER(OFFSET('Hygiene Data'!$I$5,0,10*ROW('Hygiene Data'!I187))),'Data Summary'!ED193="Yes"),OFFSET('Hygiene Data'!$I$5,0,10*ROW('Hygiene Data'!I187)),NA())</f>
        <v>#N/A</v>
      </c>
      <c r="BP193" s="93" t="e">
        <f ca="true">+IF(AND(ISNUMBER(OFFSET('Hygiene Data'!$I$7,0,10*ROW('Hygiene Data'!I187))),'Data Summary'!EE193="Yes"),OFFSET('Hygiene Data'!$I$7,0,10*ROW('Hygiene Data'!I187)),NA())</f>
        <v>#N/A</v>
      </c>
      <c r="BQ193" s="93" t="e">
        <f ca="true">+IF(AND(ISNUMBER(OFFSET('Hygiene Data'!$I$9,0,10*ROW('Hygiene Data'!I187))),'Data Summary'!EF193="Yes"),OFFSET('Hygiene Data'!$I$9,0,10*ROW('Hygiene Data'!I187)),NA())</f>
        <v>#N/A</v>
      </c>
    </row>
    <row xmlns:x14ac="http://schemas.microsoft.com/office/spreadsheetml/2009/9/ac" r="194" x14ac:dyDescent="0.2">
      <c r="A194" s="329" t="e">
        <f ca="true">+RIGHT('Data Summary'!A194,LEN('Data Summary'!A194)-9)</f>
        <v>#VALUE!</v>
      </c>
      <c r="B194" s="35" t="str">
        <f ca="true">+IF(ISTEXT('Data Summary'!B194),'Data Summary'!B194,"")</f>
        <v/>
      </c>
      <c r="C194" s="328" t="e">
        <f ca="true">+VALUE('Data Summary'!C194)</f>
        <v>#VALUE!</v>
      </c>
      <c r="D194" s="91" t="e">
        <f ca="true">+IF(AND(ISNUMBER(OFFSET('Water Data'!$D$4,0,10*ROW('Water Data'!D188))),'Data Summary'!BS194="Yes"),100-OFFSET('Water Data'!$D$4,0,10*ROW('Water Data'!D188)),NA())</f>
        <v>#N/A</v>
      </c>
      <c r="E194" s="91" t="e">
        <f ca="true">+IF(AND(ISNUMBER(OFFSET('Water Data'!$D$6,0,10*ROW('Water Data'!D188))),'Data Summary'!BT194="Yes"),OFFSET('Water Data'!$D$6,0,10*ROW('Water Data'!D188)),NA())</f>
        <v>#N/A</v>
      </c>
      <c r="F194" s="91" t="e">
        <f ca="true">+IF(AND(ISNUMBER(OFFSET('Water Data'!$D$9,0,10*ROW('Water Data'!D188))),'Data Summary'!BU194="Yes"),OFFSET('Water Data'!$D$9,0,10*ROW('Water Data'!D188)),NA())</f>
        <v>#N/A</v>
      </c>
      <c r="G194" s="91" t="e">
        <f ca="true">+IF(AND(ISNUMBER(OFFSET('Water Data'!$E$4,0,10*ROW('Water Data'!E188))),'Data Summary'!BV194="Yes"),100-OFFSET('Water Data'!$E$4,0,10*ROW('Water Data'!E188)),NA())</f>
        <v>#N/A</v>
      </c>
      <c r="H194" s="91" t="e">
        <f ca="true">+IF(AND(ISNUMBER(OFFSET('Water Data'!$E$6,0,10*ROW('Water Data'!E188))),'Data Summary'!BW194="Yes"),OFFSET('Water Data'!$E$6,0,10*ROW('Water Data'!E188)),NA())</f>
        <v>#N/A</v>
      </c>
      <c r="I194" s="91" t="e">
        <f ca="true">+IF(AND(ISNUMBER(OFFSET('Water Data'!$E$9,0,10*ROW('Water Data'!E188))),'Data Summary'!BX194="Yes"),OFFSET('Water Data'!$E$9,0,10*ROW('Water Data'!E188)),NA())</f>
        <v>#N/A</v>
      </c>
      <c r="J194" s="91" t="e">
        <f ca="true">+IF(AND(ISNUMBER(OFFSET('Water Data'!$F$4,0,10*ROW('Water Data'!F188))),'Data Summary'!BY194="Yes"),100-OFFSET('Water Data'!$F$4,0,10*ROW('Water Data'!F188)),NA())</f>
        <v>#N/A</v>
      </c>
      <c r="K194" s="91" t="e">
        <f ca="true">+IF(AND(ISNUMBER(OFFSET('Water Data'!$F$6,0,10*ROW('Water Data'!F188))),'Data Summary'!BZ194="Yes"),OFFSET('Water Data'!$F$6,0,10*ROW('Water Data'!F188)),NA())</f>
        <v>#N/A</v>
      </c>
      <c r="L194" s="91" t="e">
        <f ca="true">+IF(AND(ISNUMBER(OFFSET('Water Data'!$F$9,0,10*ROW('Water Data'!F188))),'Data Summary'!CA194="Yes"),OFFSET('Water Data'!$F$9,0,10*ROW('Water Data'!F188)),NA())</f>
        <v>#N/A</v>
      </c>
      <c r="M194" s="91" t="e">
        <f ca="true">+IF(AND(ISNUMBER(OFFSET('Water Data'!$G$4,0,10*ROW('Water Data'!G188))),'Data Summary'!CB194="Yes"),100-OFFSET('Water Data'!$G$4,0,10*ROW('Water Data'!G188)),NA())</f>
        <v>#N/A</v>
      </c>
      <c r="N194" s="91" t="e">
        <f ca="true">+IF(AND(ISNUMBER(OFFSET('Water Data'!$G$6,0,10*ROW('Water Data'!G188))),'Data Summary'!CC194="Yes"),OFFSET('Water Data'!$G$6,0,10*ROW('Water Data'!G188)),NA())</f>
        <v>#N/A</v>
      </c>
      <c r="O194" s="91" t="e">
        <f ca="true">+IF(AND(ISNUMBER(OFFSET('Water Data'!$G$9,0,10*ROW('Water Data'!G188))),'Data Summary'!CD194="Yes"),OFFSET('Water Data'!$G$9,0,10*ROW('Water Data'!G188)),NA())</f>
        <v>#N/A</v>
      </c>
      <c r="P194" s="91" t="e">
        <f ca="true">+IF(AND(ISNUMBER(OFFSET('Water Data'!$H$4,0,10*ROW('Water Data'!H188))),'Data Summary'!CE194="Yes"),100-OFFSET('Water Data'!$H$4,0,10*ROW('Water Data'!H188)),NA())</f>
        <v>#N/A</v>
      </c>
      <c r="Q194" s="91" t="e">
        <f ca="true">+IF(AND(ISNUMBER(OFFSET('Water Data'!$H$6,0,10*ROW('Water Data'!H188))),'Data Summary'!CF194="Yes"),OFFSET('Water Data'!$H$6,0,10*ROW('Water Data'!H188)),NA())</f>
        <v>#N/A</v>
      </c>
      <c r="R194" s="91" t="e">
        <f ca="true">+IF(AND(ISNUMBER(OFFSET('Water Data'!$H$9,0,10*ROW('Water Data'!H188))),'Data Summary'!CG194="Yes"),OFFSET('Water Data'!$H$9,0,10*ROW('Water Data'!H188)),NA())</f>
        <v>#N/A</v>
      </c>
      <c r="S194" s="91" t="e">
        <f ca="true">+IF(AND(ISNUMBER(OFFSET('Water Data'!$I$4,0,10*ROW('Water Data'!I188))),'Data Summary'!CH194="Yes"),100-OFFSET('Water Data'!$I$4,0,10*ROW('Water Data'!I188)),NA())</f>
        <v>#N/A</v>
      </c>
      <c r="T194" s="91" t="e">
        <f ca="true">+IF(AND(ISNUMBER(OFFSET('Water Data'!$I$6,0,10*ROW('Water Data'!I188))),'Data Summary'!CI194="Yes"),OFFSET('Water Data'!$I$6,0,10*ROW('Water Data'!I188)),NA())</f>
        <v>#N/A</v>
      </c>
      <c r="U194" s="91" t="e">
        <f ca="true">+IF(AND(ISNUMBER(OFFSET('Water Data'!$I$9,0,10*ROW('Water Data'!I188))),'Data Summary'!CJ194="Yes"),OFFSET('Water Data'!$I$9,0,10*ROW('Water Data'!I188)),NA())</f>
        <v>#N/A</v>
      </c>
      <c r="V194" s="92" t="e">
        <f ca="true">+IF(AND(ISNUMBER(OFFSET('Sanitation Data'!$D$4,0,10*ROW('Sanitation Data'!D188))),'Data Summary'!CK194="Yes"),100-OFFSET('Sanitation Data'!$D$4,0,10*ROW('Sanitation Data'!D188)),NA())</f>
        <v>#N/A</v>
      </c>
      <c r="W194" s="92" t="e">
        <f ca="true">+IF(AND(ISNUMBER(OFFSET('Sanitation Data'!$D$6,0,10*ROW('Sanitation Data'!D188))),'Data Summary'!CL194="Yes"),OFFSET('Sanitation Data'!$D$6,0,10*ROW('Sanitation Data'!D188)),NA())</f>
        <v>#N/A</v>
      </c>
      <c r="X194" s="92" t="e">
        <f ca="true">+IF(AND(ISNUMBER(OFFSET('Sanitation Data'!$D$10,0,10*ROW('Sanitation Data'!D188))),'Data Summary'!CM194="Yes"),OFFSET('Sanitation Data'!$D$10,0,10*ROW('Sanitation Data'!D188)),NA())</f>
        <v>#N/A</v>
      </c>
      <c r="Y194" s="92" t="e">
        <f ca="true">+IF(AND(ISNUMBER(OFFSET('Sanitation Data'!$D$11,0,10*ROW('Sanitation Data'!D188))),'Data Summary'!CN194="Yes"),OFFSET('Sanitation Data'!$D$11,0,10*ROW('Sanitation Data'!D188)),NA())</f>
        <v>#N/A</v>
      </c>
      <c r="Z194" s="92" t="e">
        <f ca="true">+IF(AND(ISNUMBER(OFFSET('Sanitation Data'!$D$12,0,10*ROW('Sanitation Data'!D188))),'Data Summary'!CO194="Yes"),OFFSET('Sanitation Data'!$D$12,0,10*ROW('Sanitation Data'!D188)),NA())</f>
        <v>#N/A</v>
      </c>
      <c r="AA194" s="92" t="e">
        <f ca="true">+IF(AND(ISNUMBER(OFFSET('Sanitation Data'!$E$4,0,10*ROW('Sanitation Data'!E188))),'Data Summary'!CP194="Yes"),100-OFFSET('Sanitation Data'!$E$4,0,10*ROW('Sanitation Data'!E188)),NA())</f>
        <v>#N/A</v>
      </c>
      <c r="AB194" s="92" t="e">
        <f ca="true">+IF(AND(ISNUMBER(OFFSET('Sanitation Data'!$E$6,0,10*ROW('Sanitation Data'!E188))),'Data Summary'!CQ194="Yes"),OFFSET('Sanitation Data'!$E$6,0,10*ROW('Sanitation Data'!E188)),NA())</f>
        <v>#N/A</v>
      </c>
      <c r="AC194" s="92" t="e">
        <f ca="true">+IF(AND(ISNUMBER(OFFSET('Sanitation Data'!$E$10,0,10*ROW('Sanitation Data'!E188))),'Data Summary'!CR194="Yes"),OFFSET('Sanitation Data'!$E$10,0,10*ROW('Sanitation Data'!E188)),NA())</f>
        <v>#N/A</v>
      </c>
      <c r="AD194" s="92" t="e">
        <f ca="true">+IF(AND(ISNUMBER(OFFSET('Sanitation Data'!$E$11,0,10*ROW('Sanitation Data'!E188))),'Data Summary'!CS194="Yes"),OFFSET('Sanitation Data'!$E$11,0,10*ROW('Sanitation Data'!E188)),NA())</f>
        <v>#N/A</v>
      </c>
      <c r="AE194" s="92" t="e">
        <f ca="true">+IF(AND(ISNUMBER(OFFSET('Sanitation Data'!$E$12,0,10*ROW('Sanitation Data'!E188))),'Data Summary'!CT194="Yes"),OFFSET('Sanitation Data'!$E$12,0,10*ROW('Sanitation Data'!E188)),NA())</f>
        <v>#N/A</v>
      </c>
      <c r="AF194" s="92" t="e">
        <f ca="true">+IF(AND(ISNUMBER(OFFSET('Sanitation Data'!$F$4,0,10*ROW('Sanitation Data'!F188))),'Data Summary'!CU194="Yes"),100-OFFSET('Sanitation Data'!$F$4,0,10*ROW('Sanitation Data'!F188)),NA())</f>
        <v>#N/A</v>
      </c>
      <c r="AG194" s="92" t="e">
        <f ca="true">+IF(AND(ISNUMBER(OFFSET('Sanitation Data'!$F$6,0,10*ROW('Sanitation Data'!F188))),'Data Summary'!CV194="Yes"),OFFSET('Sanitation Data'!$F$6,0,10*ROW('Sanitation Data'!F188)),NA())</f>
        <v>#N/A</v>
      </c>
      <c r="AH194" s="92" t="e">
        <f ca="true">+IF(AND(ISNUMBER(OFFSET('Sanitation Data'!$F$10,0,10*ROW('Sanitation Data'!F188))),'Data Summary'!CW194="Yes"),OFFSET('Sanitation Data'!$F$10,0,10*ROW('Sanitation Data'!F188)),NA())</f>
        <v>#N/A</v>
      </c>
      <c r="AI194" s="92" t="e">
        <f ca="true">+IF(AND(ISNUMBER(OFFSET('Sanitation Data'!$F$11,0,10*ROW('Sanitation Data'!F188))),'Data Summary'!CX194="Yes"),OFFSET('Sanitation Data'!$F$11,0,10*ROW('Sanitation Data'!F188)),NA())</f>
        <v>#N/A</v>
      </c>
      <c r="AJ194" s="92" t="e">
        <f ca="true">+IF(AND(ISNUMBER(OFFSET('Sanitation Data'!$F$12,0,10*ROW('Sanitation Data'!F188))),'Data Summary'!CY194="Yes"),OFFSET('Sanitation Data'!$F$12,0,10*ROW('Sanitation Data'!F188)),NA())</f>
        <v>#N/A</v>
      </c>
      <c r="AK194" s="92" t="e">
        <f ca="true">+IF(AND(ISNUMBER(OFFSET('Sanitation Data'!$G$4,0,10*ROW('Sanitation Data'!G188))),'Data Summary'!CZ194="Yes"),100-OFFSET('Sanitation Data'!$G$4,0,10*ROW('Sanitation Data'!G188)),NA())</f>
        <v>#N/A</v>
      </c>
      <c r="AL194" s="92" t="e">
        <f ca="true">+IF(AND(ISNUMBER(OFFSET('Sanitation Data'!$G$6,0,10*ROW('Sanitation Data'!G188))),'Data Summary'!DA194="Yes"),OFFSET('Sanitation Data'!$G$6,0,10*ROW('Sanitation Data'!G188)),NA())</f>
        <v>#N/A</v>
      </c>
      <c r="AM194" s="92" t="e">
        <f ca="true">+IF(AND(ISNUMBER(OFFSET('Sanitation Data'!$G$10,0,10*ROW('Sanitation Data'!G188))),'Data Summary'!DB194="Yes"),OFFSET('Sanitation Data'!$G$10,0,10*ROW('Sanitation Data'!G188)),NA())</f>
        <v>#N/A</v>
      </c>
      <c r="AN194" s="92" t="e">
        <f ca="true">+IF(AND(ISNUMBER(OFFSET('Sanitation Data'!$G$11,0,10*ROW('Sanitation Data'!G188))),'Data Summary'!DC194="Yes"),OFFSET('Sanitation Data'!$G$11,0,10*ROW('Sanitation Data'!G188)),NA())</f>
        <v>#N/A</v>
      </c>
      <c r="AO194" s="92" t="e">
        <f ca="true">+IF(AND(ISNUMBER(OFFSET('Sanitation Data'!$G$12,0,10*ROW('Sanitation Data'!G188))),'Data Summary'!DD194="Yes"),OFFSET('Sanitation Data'!$G$12,0,10*ROW('Sanitation Data'!G188)),NA())</f>
        <v>#N/A</v>
      </c>
      <c r="AP194" s="92" t="e">
        <f ca="true">+IF(AND(ISNUMBER(OFFSET('Sanitation Data'!$H$4,0,10*ROW('Sanitation Data'!H188))),'Data Summary'!DE194="Yes"),100-OFFSET('Sanitation Data'!$H$4,0,10*ROW('Sanitation Data'!H188)),NA())</f>
        <v>#N/A</v>
      </c>
      <c r="AQ194" s="92" t="e">
        <f ca="true">+IF(AND(ISNUMBER(OFFSET('Sanitation Data'!$H$6,0,10*ROW('Sanitation Data'!H188))),'Data Summary'!DF194="Yes"),OFFSET('Sanitation Data'!$H$6,0,10*ROW('Sanitation Data'!H188)),NA())</f>
        <v>#N/A</v>
      </c>
      <c r="AR194" s="92" t="e">
        <f ca="true">+IF(AND(ISNUMBER(OFFSET('Sanitation Data'!$H$10,0,10*ROW('Sanitation Data'!H188))),'Data Summary'!DG194="Yes"),OFFSET('Sanitation Data'!$H$10,0,10*ROW('Sanitation Data'!H188)),NA())</f>
        <v>#N/A</v>
      </c>
      <c r="AS194" s="92" t="e">
        <f ca="true">+IF(AND(ISNUMBER(OFFSET('Sanitation Data'!$H$11,0,10*ROW('Sanitation Data'!H188))),'Data Summary'!DH194="Yes"),OFFSET('Sanitation Data'!$H$11,0,10*ROW('Sanitation Data'!H188)),NA())</f>
        <v>#N/A</v>
      </c>
      <c r="AT194" s="92" t="e">
        <f ca="true">+IF(AND(ISNUMBER(OFFSET('Sanitation Data'!$H$12,0,10*ROW('Sanitation Data'!H188))),'Data Summary'!DI194="Yes"),OFFSET('Sanitation Data'!$H$12,0,10*ROW('Sanitation Data'!H188)),NA())</f>
        <v>#N/A</v>
      </c>
      <c r="AU194" s="92" t="e">
        <f ca="true">+IF(AND(ISNUMBER(OFFSET('Sanitation Data'!$I$4,0,10*ROW('Sanitation Data'!I188))),'Data Summary'!DJ194="Yes"),100-OFFSET('Sanitation Data'!$I$4,0,10*ROW('Sanitation Data'!I188)),NA())</f>
        <v>#N/A</v>
      </c>
      <c r="AV194" s="92" t="e">
        <f ca="true">+IF(AND(ISNUMBER(OFFSET('Sanitation Data'!$I$6,0,10*ROW('Sanitation Data'!I188))),'Data Summary'!DK194="Yes"),OFFSET('Sanitation Data'!$I$6,0,10*ROW('Sanitation Data'!I188)),NA())</f>
        <v>#N/A</v>
      </c>
      <c r="AW194" s="92" t="e">
        <f ca="true">+IF(AND(ISNUMBER(OFFSET('Sanitation Data'!$I$10,0,10*ROW('Sanitation Data'!I188))),'Data Summary'!DL194="Yes"),OFFSET('Sanitation Data'!$I$10,0,10*ROW('Sanitation Data'!I188)),NA())</f>
        <v>#N/A</v>
      </c>
      <c r="AX194" s="92" t="e">
        <f ca="true">+IF(AND(ISNUMBER(OFFSET('Sanitation Data'!$I$11,0,10*ROW('Sanitation Data'!I188))),'Data Summary'!DM194="Yes"),OFFSET('Sanitation Data'!$I$11,0,10*ROW('Sanitation Data'!I188)),NA())</f>
        <v>#N/A</v>
      </c>
      <c r="AY194" s="92" t="e">
        <f ca="true">+IF(AND(ISNUMBER(OFFSET('Sanitation Data'!$I$12,0,10*ROW('Sanitation Data'!I188))),'Data Summary'!DN194="Yes"),OFFSET('Sanitation Data'!$I$12,0,10*ROW('Sanitation Data'!I188)),NA())</f>
        <v>#N/A</v>
      </c>
      <c r="AZ194" s="93" t="e">
        <f ca="true">+IF(AND(ISNUMBER(OFFSET('Hygiene Data'!$D$5,0,10*ROW('Hygiene Data'!D188))),'Data Summary'!DO194="Yes"),OFFSET('Hygiene Data'!$D$5,0,10*ROW('Hygiene Data'!D188)),NA())</f>
        <v>#N/A</v>
      </c>
      <c r="BA194" s="93" t="e">
        <f ca="true">+IF(AND(ISNUMBER(OFFSET('Hygiene Data'!$D$7,0,10*ROW('Hygiene Data'!D188))),'Data Summary'!DP194="Yes"),OFFSET('Hygiene Data'!$D$7,0,10*ROW('Hygiene Data'!D188)),NA())</f>
        <v>#N/A</v>
      </c>
      <c r="BB194" s="93" t="e">
        <f ca="true">+IF(AND(ISNUMBER(OFFSET('Hygiene Data'!$D$9,0,10*ROW('Hygiene Data'!D188))),'Data Summary'!DQ194="Yes"),OFFSET('Hygiene Data'!$D$9,0,10*ROW('Hygiene Data'!D188)),NA())</f>
        <v>#N/A</v>
      </c>
      <c r="BC194" s="93" t="e">
        <f ca="true">+IF(AND(ISNUMBER(OFFSET('Hygiene Data'!$E$5,0,10*ROW('Hygiene Data'!E188))),'Data Summary'!DR194="Yes"),OFFSET('Hygiene Data'!$E$5,0,10*ROW('Hygiene Data'!E188)),NA())</f>
        <v>#N/A</v>
      </c>
      <c r="BD194" s="93" t="e">
        <f ca="true">+IF(AND(ISNUMBER(OFFSET('Hygiene Data'!$E$7,0,10*ROW('Hygiene Data'!E188))),'Data Summary'!DS194="Yes"),OFFSET('Hygiene Data'!$E$7,0,10*ROW('Hygiene Data'!E188)),NA())</f>
        <v>#N/A</v>
      </c>
      <c r="BE194" s="93" t="e">
        <f ca="true">+IF(AND(ISNUMBER(OFFSET('Hygiene Data'!$E$9,0,10*ROW('Hygiene Data'!E188))),'Data Summary'!DT194="Yes"),OFFSET('Hygiene Data'!$E$9,0,10*ROW('Hygiene Data'!E188)),NA())</f>
        <v>#N/A</v>
      </c>
      <c r="BF194" s="93" t="e">
        <f ca="true">+IF(AND(ISNUMBER(OFFSET('Hygiene Data'!$F$5,0,10*ROW('Hygiene Data'!F188))),'Data Summary'!DU194="Yes"),OFFSET('Hygiene Data'!$F$5,0,10*ROW('Hygiene Data'!F188)),NA())</f>
        <v>#N/A</v>
      </c>
      <c r="BG194" s="93" t="e">
        <f ca="true">+IF(AND(ISNUMBER(OFFSET('Hygiene Data'!$F$7,0,10*ROW('Hygiene Data'!F188))),'Data Summary'!DV194="Yes"),OFFSET('Hygiene Data'!$F$7,0,10*ROW('Hygiene Data'!F188)),NA())</f>
        <v>#N/A</v>
      </c>
      <c r="BH194" s="93" t="e">
        <f ca="true">+IF(AND(ISNUMBER(OFFSET('Hygiene Data'!$F$9,0,10*ROW('Hygiene Data'!F188))),'Data Summary'!DW194="Yes"),OFFSET('Hygiene Data'!$F$9,0,10*ROW('Hygiene Data'!F188)),NA())</f>
        <v>#N/A</v>
      </c>
      <c r="BI194" s="93" t="e">
        <f ca="true">+IF(AND(ISNUMBER(OFFSET('Hygiene Data'!$G$5,0,10*ROW('Hygiene Data'!G188))),'Data Summary'!DX194="Yes"),OFFSET('Hygiene Data'!$G$5,0,10*ROW('Hygiene Data'!G188)),NA())</f>
        <v>#N/A</v>
      </c>
      <c r="BJ194" s="93" t="e">
        <f ca="true">+IF(AND(ISNUMBER(OFFSET('Hygiene Data'!$G$7,0,10*ROW('Hygiene Data'!G188))),'Data Summary'!DY194="Yes"),OFFSET('Hygiene Data'!$G$7,0,10*ROW('Hygiene Data'!G188)),NA())</f>
        <v>#N/A</v>
      </c>
      <c r="BK194" s="93" t="e">
        <f ca="true">+IF(AND(ISNUMBER(OFFSET('Hygiene Data'!$G$9,0,10*ROW('Hygiene Data'!G188))),'Data Summary'!DZ194="Yes"),OFFSET('Hygiene Data'!$G$9,0,10*ROW('Hygiene Data'!G188)),NA())</f>
        <v>#N/A</v>
      </c>
      <c r="BL194" s="93" t="e">
        <f ca="true">+IF(AND(ISNUMBER(OFFSET('Hygiene Data'!$H$5,0,10*ROW('Hygiene Data'!H188))),'Data Summary'!EA194="Yes"),OFFSET('Hygiene Data'!$H$5,0,10*ROW('Hygiene Data'!H188)),NA())</f>
        <v>#N/A</v>
      </c>
      <c r="BM194" s="93" t="e">
        <f ca="true">+IF(AND(ISNUMBER(OFFSET('Hygiene Data'!$H$7,0,10*ROW('Hygiene Data'!H188))),'Data Summary'!EB194="Yes"),OFFSET('Hygiene Data'!$H$7,0,10*ROW('Hygiene Data'!H188)),NA())</f>
        <v>#N/A</v>
      </c>
      <c r="BN194" s="93" t="e">
        <f ca="true">+IF(AND(ISNUMBER(OFFSET('Hygiene Data'!$H$9,0,10*ROW('Hygiene Data'!H188))),'Data Summary'!EC194="Yes"),OFFSET('Hygiene Data'!$H$9,0,10*ROW('Hygiene Data'!H188)),NA())</f>
        <v>#N/A</v>
      </c>
      <c r="BO194" s="93" t="e">
        <f ca="true">+IF(AND(ISNUMBER(OFFSET('Hygiene Data'!$I$5,0,10*ROW('Hygiene Data'!I188))),'Data Summary'!ED194="Yes"),OFFSET('Hygiene Data'!$I$5,0,10*ROW('Hygiene Data'!I188)),NA())</f>
        <v>#N/A</v>
      </c>
      <c r="BP194" s="93" t="e">
        <f ca="true">+IF(AND(ISNUMBER(OFFSET('Hygiene Data'!$I$7,0,10*ROW('Hygiene Data'!I188))),'Data Summary'!EE194="Yes"),OFFSET('Hygiene Data'!$I$7,0,10*ROW('Hygiene Data'!I188)),NA())</f>
        <v>#N/A</v>
      </c>
      <c r="BQ194" s="93" t="e">
        <f ca="true">+IF(AND(ISNUMBER(OFFSET('Hygiene Data'!$I$9,0,10*ROW('Hygiene Data'!I188))),'Data Summary'!EF194="Yes"),OFFSET('Hygiene Data'!$I$9,0,10*ROW('Hygiene Data'!I188)),NA())</f>
        <v>#N/A</v>
      </c>
    </row>
    <row xmlns:x14ac="http://schemas.microsoft.com/office/spreadsheetml/2009/9/ac" r="195" x14ac:dyDescent="0.2">
      <c r="A195" s="329" t="e">
        <f ca="true">+RIGHT('Data Summary'!A195,LEN('Data Summary'!A195)-9)</f>
        <v>#VALUE!</v>
      </c>
      <c r="B195" s="35" t="str">
        <f ca="true">+IF(ISTEXT('Data Summary'!B195),'Data Summary'!B195,"")</f>
        <v/>
      </c>
      <c r="C195" s="328" t="e">
        <f ca="true">+VALUE('Data Summary'!C195)</f>
        <v>#VALUE!</v>
      </c>
      <c r="D195" s="91" t="e">
        <f ca="true">+IF(AND(ISNUMBER(OFFSET('Water Data'!$D$4,0,10*ROW('Water Data'!D189))),'Data Summary'!BS195="Yes"),100-OFFSET('Water Data'!$D$4,0,10*ROW('Water Data'!D189)),NA())</f>
        <v>#N/A</v>
      </c>
      <c r="E195" s="91" t="e">
        <f ca="true">+IF(AND(ISNUMBER(OFFSET('Water Data'!$D$6,0,10*ROW('Water Data'!D189))),'Data Summary'!BT195="Yes"),OFFSET('Water Data'!$D$6,0,10*ROW('Water Data'!D189)),NA())</f>
        <v>#N/A</v>
      </c>
      <c r="F195" s="91" t="e">
        <f ca="true">+IF(AND(ISNUMBER(OFFSET('Water Data'!$D$9,0,10*ROW('Water Data'!D189))),'Data Summary'!BU195="Yes"),OFFSET('Water Data'!$D$9,0,10*ROW('Water Data'!D189)),NA())</f>
        <v>#N/A</v>
      </c>
      <c r="G195" s="91" t="e">
        <f ca="true">+IF(AND(ISNUMBER(OFFSET('Water Data'!$E$4,0,10*ROW('Water Data'!E189))),'Data Summary'!BV195="Yes"),100-OFFSET('Water Data'!$E$4,0,10*ROW('Water Data'!E189)),NA())</f>
        <v>#N/A</v>
      </c>
      <c r="H195" s="91" t="e">
        <f ca="true">+IF(AND(ISNUMBER(OFFSET('Water Data'!$E$6,0,10*ROW('Water Data'!E189))),'Data Summary'!BW195="Yes"),OFFSET('Water Data'!$E$6,0,10*ROW('Water Data'!E189)),NA())</f>
        <v>#N/A</v>
      </c>
      <c r="I195" s="91" t="e">
        <f ca="true">+IF(AND(ISNUMBER(OFFSET('Water Data'!$E$9,0,10*ROW('Water Data'!E189))),'Data Summary'!BX195="Yes"),OFFSET('Water Data'!$E$9,0,10*ROW('Water Data'!E189)),NA())</f>
        <v>#N/A</v>
      </c>
      <c r="J195" s="91" t="e">
        <f ca="true">+IF(AND(ISNUMBER(OFFSET('Water Data'!$F$4,0,10*ROW('Water Data'!F189))),'Data Summary'!BY195="Yes"),100-OFFSET('Water Data'!$F$4,0,10*ROW('Water Data'!F189)),NA())</f>
        <v>#N/A</v>
      </c>
      <c r="K195" s="91" t="e">
        <f ca="true">+IF(AND(ISNUMBER(OFFSET('Water Data'!$F$6,0,10*ROW('Water Data'!F189))),'Data Summary'!BZ195="Yes"),OFFSET('Water Data'!$F$6,0,10*ROW('Water Data'!F189)),NA())</f>
        <v>#N/A</v>
      </c>
      <c r="L195" s="91" t="e">
        <f ca="true">+IF(AND(ISNUMBER(OFFSET('Water Data'!$F$9,0,10*ROW('Water Data'!F189))),'Data Summary'!CA195="Yes"),OFFSET('Water Data'!$F$9,0,10*ROW('Water Data'!F189)),NA())</f>
        <v>#N/A</v>
      </c>
      <c r="M195" s="91" t="e">
        <f ca="true">+IF(AND(ISNUMBER(OFFSET('Water Data'!$G$4,0,10*ROW('Water Data'!G189))),'Data Summary'!CB195="Yes"),100-OFFSET('Water Data'!$G$4,0,10*ROW('Water Data'!G189)),NA())</f>
        <v>#N/A</v>
      </c>
      <c r="N195" s="91" t="e">
        <f ca="true">+IF(AND(ISNUMBER(OFFSET('Water Data'!$G$6,0,10*ROW('Water Data'!G189))),'Data Summary'!CC195="Yes"),OFFSET('Water Data'!$G$6,0,10*ROW('Water Data'!G189)),NA())</f>
        <v>#N/A</v>
      </c>
      <c r="O195" s="91" t="e">
        <f ca="true">+IF(AND(ISNUMBER(OFFSET('Water Data'!$G$9,0,10*ROW('Water Data'!G189))),'Data Summary'!CD195="Yes"),OFFSET('Water Data'!$G$9,0,10*ROW('Water Data'!G189)),NA())</f>
        <v>#N/A</v>
      </c>
      <c r="P195" s="91" t="e">
        <f ca="true">+IF(AND(ISNUMBER(OFFSET('Water Data'!$H$4,0,10*ROW('Water Data'!H189))),'Data Summary'!CE195="Yes"),100-OFFSET('Water Data'!$H$4,0,10*ROW('Water Data'!H189)),NA())</f>
        <v>#N/A</v>
      </c>
      <c r="Q195" s="91" t="e">
        <f ca="true">+IF(AND(ISNUMBER(OFFSET('Water Data'!$H$6,0,10*ROW('Water Data'!H189))),'Data Summary'!CF195="Yes"),OFFSET('Water Data'!$H$6,0,10*ROW('Water Data'!H189)),NA())</f>
        <v>#N/A</v>
      </c>
      <c r="R195" s="91" t="e">
        <f ca="true">+IF(AND(ISNUMBER(OFFSET('Water Data'!$H$9,0,10*ROW('Water Data'!H189))),'Data Summary'!CG195="Yes"),OFFSET('Water Data'!$H$9,0,10*ROW('Water Data'!H189)),NA())</f>
        <v>#N/A</v>
      </c>
      <c r="S195" s="91" t="e">
        <f ca="true">+IF(AND(ISNUMBER(OFFSET('Water Data'!$I$4,0,10*ROW('Water Data'!I189))),'Data Summary'!CH195="Yes"),100-OFFSET('Water Data'!$I$4,0,10*ROW('Water Data'!I189)),NA())</f>
        <v>#N/A</v>
      </c>
      <c r="T195" s="91" t="e">
        <f ca="true">+IF(AND(ISNUMBER(OFFSET('Water Data'!$I$6,0,10*ROW('Water Data'!I189))),'Data Summary'!CI195="Yes"),OFFSET('Water Data'!$I$6,0,10*ROW('Water Data'!I189)),NA())</f>
        <v>#N/A</v>
      </c>
      <c r="U195" s="91" t="e">
        <f ca="true">+IF(AND(ISNUMBER(OFFSET('Water Data'!$I$9,0,10*ROW('Water Data'!I189))),'Data Summary'!CJ195="Yes"),OFFSET('Water Data'!$I$9,0,10*ROW('Water Data'!I189)),NA())</f>
        <v>#N/A</v>
      </c>
      <c r="V195" s="92" t="e">
        <f ca="true">+IF(AND(ISNUMBER(OFFSET('Sanitation Data'!$D$4,0,10*ROW('Sanitation Data'!D189))),'Data Summary'!CK195="Yes"),100-OFFSET('Sanitation Data'!$D$4,0,10*ROW('Sanitation Data'!D189)),NA())</f>
        <v>#N/A</v>
      </c>
      <c r="W195" s="92" t="e">
        <f ca="true">+IF(AND(ISNUMBER(OFFSET('Sanitation Data'!$D$6,0,10*ROW('Sanitation Data'!D189))),'Data Summary'!CL195="Yes"),OFFSET('Sanitation Data'!$D$6,0,10*ROW('Sanitation Data'!D189)),NA())</f>
        <v>#N/A</v>
      </c>
      <c r="X195" s="92" t="e">
        <f ca="true">+IF(AND(ISNUMBER(OFFSET('Sanitation Data'!$D$10,0,10*ROW('Sanitation Data'!D189))),'Data Summary'!CM195="Yes"),OFFSET('Sanitation Data'!$D$10,0,10*ROW('Sanitation Data'!D189)),NA())</f>
        <v>#N/A</v>
      </c>
      <c r="Y195" s="92" t="e">
        <f ca="true">+IF(AND(ISNUMBER(OFFSET('Sanitation Data'!$D$11,0,10*ROW('Sanitation Data'!D189))),'Data Summary'!CN195="Yes"),OFFSET('Sanitation Data'!$D$11,0,10*ROW('Sanitation Data'!D189)),NA())</f>
        <v>#N/A</v>
      </c>
      <c r="Z195" s="92" t="e">
        <f ca="true">+IF(AND(ISNUMBER(OFFSET('Sanitation Data'!$D$12,0,10*ROW('Sanitation Data'!D189))),'Data Summary'!CO195="Yes"),OFFSET('Sanitation Data'!$D$12,0,10*ROW('Sanitation Data'!D189)),NA())</f>
        <v>#N/A</v>
      </c>
      <c r="AA195" s="92" t="e">
        <f ca="true">+IF(AND(ISNUMBER(OFFSET('Sanitation Data'!$E$4,0,10*ROW('Sanitation Data'!E189))),'Data Summary'!CP195="Yes"),100-OFFSET('Sanitation Data'!$E$4,0,10*ROW('Sanitation Data'!E189)),NA())</f>
        <v>#N/A</v>
      </c>
      <c r="AB195" s="92" t="e">
        <f ca="true">+IF(AND(ISNUMBER(OFFSET('Sanitation Data'!$E$6,0,10*ROW('Sanitation Data'!E189))),'Data Summary'!CQ195="Yes"),OFFSET('Sanitation Data'!$E$6,0,10*ROW('Sanitation Data'!E189)),NA())</f>
        <v>#N/A</v>
      </c>
      <c r="AC195" s="92" t="e">
        <f ca="true">+IF(AND(ISNUMBER(OFFSET('Sanitation Data'!$E$10,0,10*ROW('Sanitation Data'!E189))),'Data Summary'!CR195="Yes"),OFFSET('Sanitation Data'!$E$10,0,10*ROW('Sanitation Data'!E189)),NA())</f>
        <v>#N/A</v>
      </c>
      <c r="AD195" s="92" t="e">
        <f ca="true">+IF(AND(ISNUMBER(OFFSET('Sanitation Data'!$E$11,0,10*ROW('Sanitation Data'!E189))),'Data Summary'!CS195="Yes"),OFFSET('Sanitation Data'!$E$11,0,10*ROW('Sanitation Data'!E189)),NA())</f>
        <v>#N/A</v>
      </c>
      <c r="AE195" s="92" t="e">
        <f ca="true">+IF(AND(ISNUMBER(OFFSET('Sanitation Data'!$E$12,0,10*ROW('Sanitation Data'!E189))),'Data Summary'!CT195="Yes"),OFFSET('Sanitation Data'!$E$12,0,10*ROW('Sanitation Data'!E189)),NA())</f>
        <v>#N/A</v>
      </c>
      <c r="AF195" s="92" t="e">
        <f ca="true">+IF(AND(ISNUMBER(OFFSET('Sanitation Data'!$F$4,0,10*ROW('Sanitation Data'!F189))),'Data Summary'!CU195="Yes"),100-OFFSET('Sanitation Data'!$F$4,0,10*ROW('Sanitation Data'!F189)),NA())</f>
        <v>#N/A</v>
      </c>
      <c r="AG195" s="92" t="e">
        <f ca="true">+IF(AND(ISNUMBER(OFFSET('Sanitation Data'!$F$6,0,10*ROW('Sanitation Data'!F189))),'Data Summary'!CV195="Yes"),OFFSET('Sanitation Data'!$F$6,0,10*ROW('Sanitation Data'!F189)),NA())</f>
        <v>#N/A</v>
      </c>
      <c r="AH195" s="92" t="e">
        <f ca="true">+IF(AND(ISNUMBER(OFFSET('Sanitation Data'!$F$10,0,10*ROW('Sanitation Data'!F189))),'Data Summary'!CW195="Yes"),OFFSET('Sanitation Data'!$F$10,0,10*ROW('Sanitation Data'!F189)),NA())</f>
        <v>#N/A</v>
      </c>
      <c r="AI195" s="92" t="e">
        <f ca="true">+IF(AND(ISNUMBER(OFFSET('Sanitation Data'!$F$11,0,10*ROW('Sanitation Data'!F189))),'Data Summary'!CX195="Yes"),OFFSET('Sanitation Data'!$F$11,0,10*ROW('Sanitation Data'!F189)),NA())</f>
        <v>#N/A</v>
      </c>
      <c r="AJ195" s="92" t="e">
        <f ca="true">+IF(AND(ISNUMBER(OFFSET('Sanitation Data'!$F$12,0,10*ROW('Sanitation Data'!F189))),'Data Summary'!CY195="Yes"),OFFSET('Sanitation Data'!$F$12,0,10*ROW('Sanitation Data'!F189)),NA())</f>
        <v>#N/A</v>
      </c>
      <c r="AK195" s="92" t="e">
        <f ca="true">+IF(AND(ISNUMBER(OFFSET('Sanitation Data'!$G$4,0,10*ROW('Sanitation Data'!G189))),'Data Summary'!CZ195="Yes"),100-OFFSET('Sanitation Data'!$G$4,0,10*ROW('Sanitation Data'!G189)),NA())</f>
        <v>#N/A</v>
      </c>
      <c r="AL195" s="92" t="e">
        <f ca="true">+IF(AND(ISNUMBER(OFFSET('Sanitation Data'!$G$6,0,10*ROW('Sanitation Data'!G189))),'Data Summary'!DA195="Yes"),OFFSET('Sanitation Data'!$G$6,0,10*ROW('Sanitation Data'!G189)),NA())</f>
        <v>#N/A</v>
      </c>
      <c r="AM195" s="92" t="e">
        <f ca="true">+IF(AND(ISNUMBER(OFFSET('Sanitation Data'!$G$10,0,10*ROW('Sanitation Data'!G189))),'Data Summary'!DB195="Yes"),OFFSET('Sanitation Data'!$G$10,0,10*ROW('Sanitation Data'!G189)),NA())</f>
        <v>#N/A</v>
      </c>
      <c r="AN195" s="92" t="e">
        <f ca="true">+IF(AND(ISNUMBER(OFFSET('Sanitation Data'!$G$11,0,10*ROW('Sanitation Data'!G189))),'Data Summary'!DC195="Yes"),OFFSET('Sanitation Data'!$G$11,0,10*ROW('Sanitation Data'!G189)),NA())</f>
        <v>#N/A</v>
      </c>
      <c r="AO195" s="92" t="e">
        <f ca="true">+IF(AND(ISNUMBER(OFFSET('Sanitation Data'!$G$12,0,10*ROW('Sanitation Data'!G189))),'Data Summary'!DD195="Yes"),OFFSET('Sanitation Data'!$G$12,0,10*ROW('Sanitation Data'!G189)),NA())</f>
        <v>#N/A</v>
      </c>
      <c r="AP195" s="92" t="e">
        <f ca="true">+IF(AND(ISNUMBER(OFFSET('Sanitation Data'!$H$4,0,10*ROW('Sanitation Data'!H189))),'Data Summary'!DE195="Yes"),100-OFFSET('Sanitation Data'!$H$4,0,10*ROW('Sanitation Data'!H189)),NA())</f>
        <v>#N/A</v>
      </c>
      <c r="AQ195" s="92" t="e">
        <f ca="true">+IF(AND(ISNUMBER(OFFSET('Sanitation Data'!$H$6,0,10*ROW('Sanitation Data'!H189))),'Data Summary'!DF195="Yes"),OFFSET('Sanitation Data'!$H$6,0,10*ROW('Sanitation Data'!H189)),NA())</f>
        <v>#N/A</v>
      </c>
      <c r="AR195" s="92" t="e">
        <f ca="true">+IF(AND(ISNUMBER(OFFSET('Sanitation Data'!$H$10,0,10*ROW('Sanitation Data'!H189))),'Data Summary'!DG195="Yes"),OFFSET('Sanitation Data'!$H$10,0,10*ROW('Sanitation Data'!H189)),NA())</f>
        <v>#N/A</v>
      </c>
      <c r="AS195" s="92" t="e">
        <f ca="true">+IF(AND(ISNUMBER(OFFSET('Sanitation Data'!$H$11,0,10*ROW('Sanitation Data'!H189))),'Data Summary'!DH195="Yes"),OFFSET('Sanitation Data'!$H$11,0,10*ROW('Sanitation Data'!H189)),NA())</f>
        <v>#N/A</v>
      </c>
      <c r="AT195" s="92" t="e">
        <f ca="true">+IF(AND(ISNUMBER(OFFSET('Sanitation Data'!$H$12,0,10*ROW('Sanitation Data'!H189))),'Data Summary'!DI195="Yes"),OFFSET('Sanitation Data'!$H$12,0,10*ROW('Sanitation Data'!H189)),NA())</f>
        <v>#N/A</v>
      </c>
      <c r="AU195" s="92" t="e">
        <f ca="true">+IF(AND(ISNUMBER(OFFSET('Sanitation Data'!$I$4,0,10*ROW('Sanitation Data'!I189))),'Data Summary'!DJ195="Yes"),100-OFFSET('Sanitation Data'!$I$4,0,10*ROW('Sanitation Data'!I189)),NA())</f>
        <v>#N/A</v>
      </c>
      <c r="AV195" s="92" t="e">
        <f ca="true">+IF(AND(ISNUMBER(OFFSET('Sanitation Data'!$I$6,0,10*ROW('Sanitation Data'!I189))),'Data Summary'!DK195="Yes"),OFFSET('Sanitation Data'!$I$6,0,10*ROW('Sanitation Data'!I189)),NA())</f>
        <v>#N/A</v>
      </c>
      <c r="AW195" s="92" t="e">
        <f ca="true">+IF(AND(ISNUMBER(OFFSET('Sanitation Data'!$I$10,0,10*ROW('Sanitation Data'!I189))),'Data Summary'!DL195="Yes"),OFFSET('Sanitation Data'!$I$10,0,10*ROW('Sanitation Data'!I189)),NA())</f>
        <v>#N/A</v>
      </c>
      <c r="AX195" s="92" t="e">
        <f ca="true">+IF(AND(ISNUMBER(OFFSET('Sanitation Data'!$I$11,0,10*ROW('Sanitation Data'!I189))),'Data Summary'!DM195="Yes"),OFFSET('Sanitation Data'!$I$11,0,10*ROW('Sanitation Data'!I189)),NA())</f>
        <v>#N/A</v>
      </c>
      <c r="AY195" s="92" t="e">
        <f ca="true">+IF(AND(ISNUMBER(OFFSET('Sanitation Data'!$I$12,0,10*ROW('Sanitation Data'!I189))),'Data Summary'!DN195="Yes"),OFFSET('Sanitation Data'!$I$12,0,10*ROW('Sanitation Data'!I189)),NA())</f>
        <v>#N/A</v>
      </c>
      <c r="AZ195" s="93" t="e">
        <f ca="true">+IF(AND(ISNUMBER(OFFSET('Hygiene Data'!$D$5,0,10*ROW('Hygiene Data'!D189))),'Data Summary'!DO195="Yes"),OFFSET('Hygiene Data'!$D$5,0,10*ROW('Hygiene Data'!D189)),NA())</f>
        <v>#N/A</v>
      </c>
      <c r="BA195" s="93" t="e">
        <f ca="true">+IF(AND(ISNUMBER(OFFSET('Hygiene Data'!$D$7,0,10*ROW('Hygiene Data'!D189))),'Data Summary'!DP195="Yes"),OFFSET('Hygiene Data'!$D$7,0,10*ROW('Hygiene Data'!D189)),NA())</f>
        <v>#N/A</v>
      </c>
      <c r="BB195" s="93" t="e">
        <f ca="true">+IF(AND(ISNUMBER(OFFSET('Hygiene Data'!$D$9,0,10*ROW('Hygiene Data'!D189))),'Data Summary'!DQ195="Yes"),OFFSET('Hygiene Data'!$D$9,0,10*ROW('Hygiene Data'!D189)),NA())</f>
        <v>#N/A</v>
      </c>
      <c r="BC195" s="93" t="e">
        <f ca="true">+IF(AND(ISNUMBER(OFFSET('Hygiene Data'!$E$5,0,10*ROW('Hygiene Data'!E189))),'Data Summary'!DR195="Yes"),OFFSET('Hygiene Data'!$E$5,0,10*ROW('Hygiene Data'!E189)),NA())</f>
        <v>#N/A</v>
      </c>
      <c r="BD195" s="93" t="e">
        <f ca="true">+IF(AND(ISNUMBER(OFFSET('Hygiene Data'!$E$7,0,10*ROW('Hygiene Data'!E189))),'Data Summary'!DS195="Yes"),OFFSET('Hygiene Data'!$E$7,0,10*ROW('Hygiene Data'!E189)),NA())</f>
        <v>#N/A</v>
      </c>
      <c r="BE195" s="93" t="e">
        <f ca="true">+IF(AND(ISNUMBER(OFFSET('Hygiene Data'!$E$9,0,10*ROW('Hygiene Data'!E189))),'Data Summary'!DT195="Yes"),OFFSET('Hygiene Data'!$E$9,0,10*ROW('Hygiene Data'!E189)),NA())</f>
        <v>#N/A</v>
      </c>
      <c r="BF195" s="93" t="e">
        <f ca="true">+IF(AND(ISNUMBER(OFFSET('Hygiene Data'!$F$5,0,10*ROW('Hygiene Data'!F189))),'Data Summary'!DU195="Yes"),OFFSET('Hygiene Data'!$F$5,0,10*ROW('Hygiene Data'!F189)),NA())</f>
        <v>#N/A</v>
      </c>
      <c r="BG195" s="93" t="e">
        <f ca="true">+IF(AND(ISNUMBER(OFFSET('Hygiene Data'!$F$7,0,10*ROW('Hygiene Data'!F189))),'Data Summary'!DV195="Yes"),OFFSET('Hygiene Data'!$F$7,0,10*ROW('Hygiene Data'!F189)),NA())</f>
        <v>#N/A</v>
      </c>
      <c r="BH195" s="93" t="e">
        <f ca="true">+IF(AND(ISNUMBER(OFFSET('Hygiene Data'!$F$9,0,10*ROW('Hygiene Data'!F189))),'Data Summary'!DW195="Yes"),OFFSET('Hygiene Data'!$F$9,0,10*ROW('Hygiene Data'!F189)),NA())</f>
        <v>#N/A</v>
      </c>
      <c r="BI195" s="93" t="e">
        <f ca="true">+IF(AND(ISNUMBER(OFFSET('Hygiene Data'!$G$5,0,10*ROW('Hygiene Data'!G189))),'Data Summary'!DX195="Yes"),OFFSET('Hygiene Data'!$G$5,0,10*ROW('Hygiene Data'!G189)),NA())</f>
        <v>#N/A</v>
      </c>
      <c r="BJ195" s="93" t="e">
        <f ca="true">+IF(AND(ISNUMBER(OFFSET('Hygiene Data'!$G$7,0,10*ROW('Hygiene Data'!G189))),'Data Summary'!DY195="Yes"),OFFSET('Hygiene Data'!$G$7,0,10*ROW('Hygiene Data'!G189)),NA())</f>
        <v>#N/A</v>
      </c>
      <c r="BK195" s="93" t="e">
        <f ca="true">+IF(AND(ISNUMBER(OFFSET('Hygiene Data'!$G$9,0,10*ROW('Hygiene Data'!G189))),'Data Summary'!DZ195="Yes"),OFFSET('Hygiene Data'!$G$9,0,10*ROW('Hygiene Data'!G189)),NA())</f>
        <v>#N/A</v>
      </c>
      <c r="BL195" s="93" t="e">
        <f ca="true">+IF(AND(ISNUMBER(OFFSET('Hygiene Data'!$H$5,0,10*ROW('Hygiene Data'!H189))),'Data Summary'!EA195="Yes"),OFFSET('Hygiene Data'!$H$5,0,10*ROW('Hygiene Data'!H189)),NA())</f>
        <v>#N/A</v>
      </c>
      <c r="BM195" s="93" t="e">
        <f ca="true">+IF(AND(ISNUMBER(OFFSET('Hygiene Data'!$H$7,0,10*ROW('Hygiene Data'!H189))),'Data Summary'!EB195="Yes"),OFFSET('Hygiene Data'!$H$7,0,10*ROW('Hygiene Data'!H189)),NA())</f>
        <v>#N/A</v>
      </c>
      <c r="BN195" s="93" t="e">
        <f ca="true">+IF(AND(ISNUMBER(OFFSET('Hygiene Data'!$H$9,0,10*ROW('Hygiene Data'!H189))),'Data Summary'!EC195="Yes"),OFFSET('Hygiene Data'!$H$9,0,10*ROW('Hygiene Data'!H189)),NA())</f>
        <v>#N/A</v>
      </c>
      <c r="BO195" s="93" t="e">
        <f ca="true">+IF(AND(ISNUMBER(OFFSET('Hygiene Data'!$I$5,0,10*ROW('Hygiene Data'!I189))),'Data Summary'!ED195="Yes"),OFFSET('Hygiene Data'!$I$5,0,10*ROW('Hygiene Data'!I189)),NA())</f>
        <v>#N/A</v>
      </c>
      <c r="BP195" s="93" t="e">
        <f ca="true">+IF(AND(ISNUMBER(OFFSET('Hygiene Data'!$I$7,0,10*ROW('Hygiene Data'!I189))),'Data Summary'!EE195="Yes"),OFFSET('Hygiene Data'!$I$7,0,10*ROW('Hygiene Data'!I189)),NA())</f>
        <v>#N/A</v>
      </c>
      <c r="BQ195" s="93" t="e">
        <f ca="true">+IF(AND(ISNUMBER(OFFSET('Hygiene Data'!$I$9,0,10*ROW('Hygiene Data'!I189))),'Data Summary'!EF195="Yes"),OFFSET('Hygiene Data'!$I$9,0,10*ROW('Hygiene Data'!I189)),NA())</f>
        <v>#N/A</v>
      </c>
    </row>
    <row xmlns:x14ac="http://schemas.microsoft.com/office/spreadsheetml/2009/9/ac" r="196" x14ac:dyDescent="0.2">
      <c r="A196" s="329" t="e">
        <f ca="true">+RIGHT('Data Summary'!A196,LEN('Data Summary'!A196)-9)</f>
        <v>#VALUE!</v>
      </c>
      <c r="B196" s="35" t="str">
        <f ca="true">+IF(ISTEXT('Data Summary'!B196),'Data Summary'!B196,"")</f>
        <v/>
      </c>
      <c r="C196" s="328" t="e">
        <f ca="true">+VALUE('Data Summary'!C196)</f>
        <v>#VALUE!</v>
      </c>
      <c r="D196" s="91" t="e">
        <f ca="true">+IF(AND(ISNUMBER(OFFSET('Water Data'!$D$4,0,10*ROW('Water Data'!D190))),'Data Summary'!BS196="Yes"),100-OFFSET('Water Data'!$D$4,0,10*ROW('Water Data'!D190)),NA())</f>
        <v>#N/A</v>
      </c>
      <c r="E196" s="91" t="e">
        <f ca="true">+IF(AND(ISNUMBER(OFFSET('Water Data'!$D$6,0,10*ROW('Water Data'!D190))),'Data Summary'!BT196="Yes"),OFFSET('Water Data'!$D$6,0,10*ROW('Water Data'!D190)),NA())</f>
        <v>#N/A</v>
      </c>
      <c r="F196" s="91" t="e">
        <f ca="true">+IF(AND(ISNUMBER(OFFSET('Water Data'!$D$9,0,10*ROW('Water Data'!D190))),'Data Summary'!BU196="Yes"),OFFSET('Water Data'!$D$9,0,10*ROW('Water Data'!D190)),NA())</f>
        <v>#N/A</v>
      </c>
      <c r="G196" s="91" t="e">
        <f ca="true">+IF(AND(ISNUMBER(OFFSET('Water Data'!$E$4,0,10*ROW('Water Data'!E190))),'Data Summary'!BV196="Yes"),100-OFFSET('Water Data'!$E$4,0,10*ROW('Water Data'!E190)),NA())</f>
        <v>#N/A</v>
      </c>
      <c r="H196" s="91" t="e">
        <f ca="true">+IF(AND(ISNUMBER(OFFSET('Water Data'!$E$6,0,10*ROW('Water Data'!E190))),'Data Summary'!BW196="Yes"),OFFSET('Water Data'!$E$6,0,10*ROW('Water Data'!E190)),NA())</f>
        <v>#N/A</v>
      </c>
      <c r="I196" s="91" t="e">
        <f ca="true">+IF(AND(ISNUMBER(OFFSET('Water Data'!$E$9,0,10*ROW('Water Data'!E190))),'Data Summary'!BX196="Yes"),OFFSET('Water Data'!$E$9,0,10*ROW('Water Data'!E190)),NA())</f>
        <v>#N/A</v>
      </c>
      <c r="J196" s="91" t="e">
        <f ca="true">+IF(AND(ISNUMBER(OFFSET('Water Data'!$F$4,0,10*ROW('Water Data'!F190))),'Data Summary'!BY196="Yes"),100-OFFSET('Water Data'!$F$4,0,10*ROW('Water Data'!F190)),NA())</f>
        <v>#N/A</v>
      </c>
      <c r="K196" s="91" t="e">
        <f ca="true">+IF(AND(ISNUMBER(OFFSET('Water Data'!$F$6,0,10*ROW('Water Data'!F190))),'Data Summary'!BZ196="Yes"),OFFSET('Water Data'!$F$6,0,10*ROW('Water Data'!F190)),NA())</f>
        <v>#N/A</v>
      </c>
      <c r="L196" s="91" t="e">
        <f ca="true">+IF(AND(ISNUMBER(OFFSET('Water Data'!$F$9,0,10*ROW('Water Data'!F190))),'Data Summary'!CA196="Yes"),OFFSET('Water Data'!$F$9,0,10*ROW('Water Data'!F190)),NA())</f>
        <v>#N/A</v>
      </c>
      <c r="M196" s="91" t="e">
        <f ca="true">+IF(AND(ISNUMBER(OFFSET('Water Data'!$G$4,0,10*ROW('Water Data'!G190))),'Data Summary'!CB196="Yes"),100-OFFSET('Water Data'!$G$4,0,10*ROW('Water Data'!G190)),NA())</f>
        <v>#N/A</v>
      </c>
      <c r="N196" s="91" t="e">
        <f ca="true">+IF(AND(ISNUMBER(OFFSET('Water Data'!$G$6,0,10*ROW('Water Data'!G190))),'Data Summary'!CC196="Yes"),OFFSET('Water Data'!$G$6,0,10*ROW('Water Data'!G190)),NA())</f>
        <v>#N/A</v>
      </c>
      <c r="O196" s="91" t="e">
        <f ca="true">+IF(AND(ISNUMBER(OFFSET('Water Data'!$G$9,0,10*ROW('Water Data'!G190))),'Data Summary'!CD196="Yes"),OFFSET('Water Data'!$G$9,0,10*ROW('Water Data'!G190)),NA())</f>
        <v>#N/A</v>
      </c>
      <c r="P196" s="91" t="e">
        <f ca="true">+IF(AND(ISNUMBER(OFFSET('Water Data'!$H$4,0,10*ROW('Water Data'!H190))),'Data Summary'!CE196="Yes"),100-OFFSET('Water Data'!$H$4,0,10*ROW('Water Data'!H190)),NA())</f>
        <v>#N/A</v>
      </c>
      <c r="Q196" s="91" t="e">
        <f ca="true">+IF(AND(ISNUMBER(OFFSET('Water Data'!$H$6,0,10*ROW('Water Data'!H190))),'Data Summary'!CF196="Yes"),OFFSET('Water Data'!$H$6,0,10*ROW('Water Data'!H190)),NA())</f>
        <v>#N/A</v>
      </c>
      <c r="R196" s="91" t="e">
        <f ca="true">+IF(AND(ISNUMBER(OFFSET('Water Data'!$H$9,0,10*ROW('Water Data'!H190))),'Data Summary'!CG196="Yes"),OFFSET('Water Data'!$H$9,0,10*ROW('Water Data'!H190)),NA())</f>
        <v>#N/A</v>
      </c>
      <c r="S196" s="91" t="e">
        <f ca="true">+IF(AND(ISNUMBER(OFFSET('Water Data'!$I$4,0,10*ROW('Water Data'!I190))),'Data Summary'!CH196="Yes"),100-OFFSET('Water Data'!$I$4,0,10*ROW('Water Data'!I190)),NA())</f>
        <v>#N/A</v>
      </c>
      <c r="T196" s="91" t="e">
        <f ca="true">+IF(AND(ISNUMBER(OFFSET('Water Data'!$I$6,0,10*ROW('Water Data'!I190))),'Data Summary'!CI196="Yes"),OFFSET('Water Data'!$I$6,0,10*ROW('Water Data'!I190)),NA())</f>
        <v>#N/A</v>
      </c>
      <c r="U196" s="91" t="e">
        <f ca="true">+IF(AND(ISNUMBER(OFFSET('Water Data'!$I$9,0,10*ROW('Water Data'!I190))),'Data Summary'!CJ196="Yes"),OFFSET('Water Data'!$I$9,0,10*ROW('Water Data'!I190)),NA())</f>
        <v>#N/A</v>
      </c>
      <c r="V196" s="92" t="e">
        <f ca="true">+IF(AND(ISNUMBER(OFFSET('Sanitation Data'!$D$4,0,10*ROW('Sanitation Data'!D190))),'Data Summary'!CK196="Yes"),100-OFFSET('Sanitation Data'!$D$4,0,10*ROW('Sanitation Data'!D190)),NA())</f>
        <v>#N/A</v>
      </c>
      <c r="W196" s="92" t="e">
        <f ca="true">+IF(AND(ISNUMBER(OFFSET('Sanitation Data'!$D$6,0,10*ROW('Sanitation Data'!D190))),'Data Summary'!CL196="Yes"),OFFSET('Sanitation Data'!$D$6,0,10*ROW('Sanitation Data'!D190)),NA())</f>
        <v>#N/A</v>
      </c>
      <c r="X196" s="92" t="e">
        <f ca="true">+IF(AND(ISNUMBER(OFFSET('Sanitation Data'!$D$10,0,10*ROW('Sanitation Data'!D190))),'Data Summary'!CM196="Yes"),OFFSET('Sanitation Data'!$D$10,0,10*ROW('Sanitation Data'!D190)),NA())</f>
        <v>#N/A</v>
      </c>
      <c r="Y196" s="92" t="e">
        <f ca="true">+IF(AND(ISNUMBER(OFFSET('Sanitation Data'!$D$11,0,10*ROW('Sanitation Data'!D190))),'Data Summary'!CN196="Yes"),OFFSET('Sanitation Data'!$D$11,0,10*ROW('Sanitation Data'!D190)),NA())</f>
        <v>#N/A</v>
      </c>
      <c r="Z196" s="92" t="e">
        <f ca="true">+IF(AND(ISNUMBER(OFFSET('Sanitation Data'!$D$12,0,10*ROW('Sanitation Data'!D190))),'Data Summary'!CO196="Yes"),OFFSET('Sanitation Data'!$D$12,0,10*ROW('Sanitation Data'!D190)),NA())</f>
        <v>#N/A</v>
      </c>
      <c r="AA196" s="92" t="e">
        <f ca="true">+IF(AND(ISNUMBER(OFFSET('Sanitation Data'!$E$4,0,10*ROW('Sanitation Data'!E190))),'Data Summary'!CP196="Yes"),100-OFFSET('Sanitation Data'!$E$4,0,10*ROW('Sanitation Data'!E190)),NA())</f>
        <v>#N/A</v>
      </c>
      <c r="AB196" s="92" t="e">
        <f ca="true">+IF(AND(ISNUMBER(OFFSET('Sanitation Data'!$E$6,0,10*ROW('Sanitation Data'!E190))),'Data Summary'!CQ196="Yes"),OFFSET('Sanitation Data'!$E$6,0,10*ROW('Sanitation Data'!E190)),NA())</f>
        <v>#N/A</v>
      </c>
      <c r="AC196" s="92" t="e">
        <f ca="true">+IF(AND(ISNUMBER(OFFSET('Sanitation Data'!$E$10,0,10*ROW('Sanitation Data'!E190))),'Data Summary'!CR196="Yes"),OFFSET('Sanitation Data'!$E$10,0,10*ROW('Sanitation Data'!E190)),NA())</f>
        <v>#N/A</v>
      </c>
      <c r="AD196" s="92" t="e">
        <f ca="true">+IF(AND(ISNUMBER(OFFSET('Sanitation Data'!$E$11,0,10*ROW('Sanitation Data'!E190))),'Data Summary'!CS196="Yes"),OFFSET('Sanitation Data'!$E$11,0,10*ROW('Sanitation Data'!E190)),NA())</f>
        <v>#N/A</v>
      </c>
      <c r="AE196" s="92" t="e">
        <f ca="true">+IF(AND(ISNUMBER(OFFSET('Sanitation Data'!$E$12,0,10*ROW('Sanitation Data'!E190))),'Data Summary'!CT196="Yes"),OFFSET('Sanitation Data'!$E$12,0,10*ROW('Sanitation Data'!E190)),NA())</f>
        <v>#N/A</v>
      </c>
      <c r="AF196" s="92" t="e">
        <f ca="true">+IF(AND(ISNUMBER(OFFSET('Sanitation Data'!$F$4,0,10*ROW('Sanitation Data'!F190))),'Data Summary'!CU196="Yes"),100-OFFSET('Sanitation Data'!$F$4,0,10*ROW('Sanitation Data'!F190)),NA())</f>
        <v>#N/A</v>
      </c>
      <c r="AG196" s="92" t="e">
        <f ca="true">+IF(AND(ISNUMBER(OFFSET('Sanitation Data'!$F$6,0,10*ROW('Sanitation Data'!F190))),'Data Summary'!CV196="Yes"),OFFSET('Sanitation Data'!$F$6,0,10*ROW('Sanitation Data'!F190)),NA())</f>
        <v>#N/A</v>
      </c>
      <c r="AH196" s="92" t="e">
        <f ca="true">+IF(AND(ISNUMBER(OFFSET('Sanitation Data'!$F$10,0,10*ROW('Sanitation Data'!F190))),'Data Summary'!CW196="Yes"),OFFSET('Sanitation Data'!$F$10,0,10*ROW('Sanitation Data'!F190)),NA())</f>
        <v>#N/A</v>
      </c>
      <c r="AI196" s="92" t="e">
        <f ca="true">+IF(AND(ISNUMBER(OFFSET('Sanitation Data'!$F$11,0,10*ROW('Sanitation Data'!F190))),'Data Summary'!CX196="Yes"),OFFSET('Sanitation Data'!$F$11,0,10*ROW('Sanitation Data'!F190)),NA())</f>
        <v>#N/A</v>
      </c>
      <c r="AJ196" s="92" t="e">
        <f ca="true">+IF(AND(ISNUMBER(OFFSET('Sanitation Data'!$F$12,0,10*ROW('Sanitation Data'!F190))),'Data Summary'!CY196="Yes"),OFFSET('Sanitation Data'!$F$12,0,10*ROW('Sanitation Data'!F190)),NA())</f>
        <v>#N/A</v>
      </c>
      <c r="AK196" s="92" t="e">
        <f ca="true">+IF(AND(ISNUMBER(OFFSET('Sanitation Data'!$G$4,0,10*ROW('Sanitation Data'!G190))),'Data Summary'!CZ196="Yes"),100-OFFSET('Sanitation Data'!$G$4,0,10*ROW('Sanitation Data'!G190)),NA())</f>
        <v>#N/A</v>
      </c>
      <c r="AL196" s="92" t="e">
        <f ca="true">+IF(AND(ISNUMBER(OFFSET('Sanitation Data'!$G$6,0,10*ROW('Sanitation Data'!G190))),'Data Summary'!DA196="Yes"),OFFSET('Sanitation Data'!$G$6,0,10*ROW('Sanitation Data'!G190)),NA())</f>
        <v>#N/A</v>
      </c>
      <c r="AM196" s="92" t="e">
        <f ca="true">+IF(AND(ISNUMBER(OFFSET('Sanitation Data'!$G$10,0,10*ROW('Sanitation Data'!G190))),'Data Summary'!DB196="Yes"),OFFSET('Sanitation Data'!$G$10,0,10*ROW('Sanitation Data'!G190)),NA())</f>
        <v>#N/A</v>
      </c>
      <c r="AN196" s="92" t="e">
        <f ca="true">+IF(AND(ISNUMBER(OFFSET('Sanitation Data'!$G$11,0,10*ROW('Sanitation Data'!G190))),'Data Summary'!DC196="Yes"),OFFSET('Sanitation Data'!$G$11,0,10*ROW('Sanitation Data'!G190)),NA())</f>
        <v>#N/A</v>
      </c>
      <c r="AO196" s="92" t="e">
        <f ca="true">+IF(AND(ISNUMBER(OFFSET('Sanitation Data'!$G$12,0,10*ROW('Sanitation Data'!G190))),'Data Summary'!DD196="Yes"),OFFSET('Sanitation Data'!$G$12,0,10*ROW('Sanitation Data'!G190)),NA())</f>
        <v>#N/A</v>
      </c>
      <c r="AP196" s="92" t="e">
        <f ca="true">+IF(AND(ISNUMBER(OFFSET('Sanitation Data'!$H$4,0,10*ROW('Sanitation Data'!H190))),'Data Summary'!DE196="Yes"),100-OFFSET('Sanitation Data'!$H$4,0,10*ROW('Sanitation Data'!H190)),NA())</f>
        <v>#N/A</v>
      </c>
      <c r="AQ196" s="92" t="e">
        <f ca="true">+IF(AND(ISNUMBER(OFFSET('Sanitation Data'!$H$6,0,10*ROW('Sanitation Data'!H190))),'Data Summary'!DF196="Yes"),OFFSET('Sanitation Data'!$H$6,0,10*ROW('Sanitation Data'!H190)),NA())</f>
        <v>#N/A</v>
      </c>
      <c r="AR196" s="92" t="e">
        <f ca="true">+IF(AND(ISNUMBER(OFFSET('Sanitation Data'!$H$10,0,10*ROW('Sanitation Data'!H190))),'Data Summary'!DG196="Yes"),OFFSET('Sanitation Data'!$H$10,0,10*ROW('Sanitation Data'!H190)),NA())</f>
        <v>#N/A</v>
      </c>
      <c r="AS196" s="92" t="e">
        <f ca="true">+IF(AND(ISNUMBER(OFFSET('Sanitation Data'!$H$11,0,10*ROW('Sanitation Data'!H190))),'Data Summary'!DH196="Yes"),OFFSET('Sanitation Data'!$H$11,0,10*ROW('Sanitation Data'!H190)),NA())</f>
        <v>#N/A</v>
      </c>
      <c r="AT196" s="92" t="e">
        <f ca="true">+IF(AND(ISNUMBER(OFFSET('Sanitation Data'!$H$12,0,10*ROW('Sanitation Data'!H190))),'Data Summary'!DI196="Yes"),OFFSET('Sanitation Data'!$H$12,0,10*ROW('Sanitation Data'!H190)),NA())</f>
        <v>#N/A</v>
      </c>
      <c r="AU196" s="92" t="e">
        <f ca="true">+IF(AND(ISNUMBER(OFFSET('Sanitation Data'!$I$4,0,10*ROW('Sanitation Data'!I190))),'Data Summary'!DJ196="Yes"),100-OFFSET('Sanitation Data'!$I$4,0,10*ROW('Sanitation Data'!I190)),NA())</f>
        <v>#N/A</v>
      </c>
      <c r="AV196" s="92" t="e">
        <f ca="true">+IF(AND(ISNUMBER(OFFSET('Sanitation Data'!$I$6,0,10*ROW('Sanitation Data'!I190))),'Data Summary'!DK196="Yes"),OFFSET('Sanitation Data'!$I$6,0,10*ROW('Sanitation Data'!I190)),NA())</f>
        <v>#N/A</v>
      </c>
      <c r="AW196" s="92" t="e">
        <f ca="true">+IF(AND(ISNUMBER(OFFSET('Sanitation Data'!$I$10,0,10*ROW('Sanitation Data'!I190))),'Data Summary'!DL196="Yes"),OFFSET('Sanitation Data'!$I$10,0,10*ROW('Sanitation Data'!I190)),NA())</f>
        <v>#N/A</v>
      </c>
      <c r="AX196" s="92" t="e">
        <f ca="true">+IF(AND(ISNUMBER(OFFSET('Sanitation Data'!$I$11,0,10*ROW('Sanitation Data'!I190))),'Data Summary'!DM196="Yes"),OFFSET('Sanitation Data'!$I$11,0,10*ROW('Sanitation Data'!I190)),NA())</f>
        <v>#N/A</v>
      </c>
      <c r="AY196" s="92" t="e">
        <f ca="true">+IF(AND(ISNUMBER(OFFSET('Sanitation Data'!$I$12,0,10*ROW('Sanitation Data'!I190))),'Data Summary'!DN196="Yes"),OFFSET('Sanitation Data'!$I$12,0,10*ROW('Sanitation Data'!I190)),NA())</f>
        <v>#N/A</v>
      </c>
      <c r="AZ196" s="93" t="e">
        <f ca="true">+IF(AND(ISNUMBER(OFFSET('Hygiene Data'!$D$5,0,10*ROW('Hygiene Data'!D190))),'Data Summary'!DO196="Yes"),OFFSET('Hygiene Data'!$D$5,0,10*ROW('Hygiene Data'!D190)),NA())</f>
        <v>#N/A</v>
      </c>
      <c r="BA196" s="93" t="e">
        <f ca="true">+IF(AND(ISNUMBER(OFFSET('Hygiene Data'!$D$7,0,10*ROW('Hygiene Data'!D190))),'Data Summary'!DP196="Yes"),OFFSET('Hygiene Data'!$D$7,0,10*ROW('Hygiene Data'!D190)),NA())</f>
        <v>#N/A</v>
      </c>
      <c r="BB196" s="93" t="e">
        <f ca="true">+IF(AND(ISNUMBER(OFFSET('Hygiene Data'!$D$9,0,10*ROW('Hygiene Data'!D190))),'Data Summary'!DQ196="Yes"),OFFSET('Hygiene Data'!$D$9,0,10*ROW('Hygiene Data'!D190)),NA())</f>
        <v>#N/A</v>
      </c>
      <c r="BC196" s="93" t="e">
        <f ca="true">+IF(AND(ISNUMBER(OFFSET('Hygiene Data'!$E$5,0,10*ROW('Hygiene Data'!E190))),'Data Summary'!DR196="Yes"),OFFSET('Hygiene Data'!$E$5,0,10*ROW('Hygiene Data'!E190)),NA())</f>
        <v>#N/A</v>
      </c>
      <c r="BD196" s="93" t="e">
        <f ca="true">+IF(AND(ISNUMBER(OFFSET('Hygiene Data'!$E$7,0,10*ROW('Hygiene Data'!E190))),'Data Summary'!DS196="Yes"),OFFSET('Hygiene Data'!$E$7,0,10*ROW('Hygiene Data'!E190)),NA())</f>
        <v>#N/A</v>
      </c>
      <c r="BE196" s="93" t="e">
        <f ca="true">+IF(AND(ISNUMBER(OFFSET('Hygiene Data'!$E$9,0,10*ROW('Hygiene Data'!E190))),'Data Summary'!DT196="Yes"),OFFSET('Hygiene Data'!$E$9,0,10*ROW('Hygiene Data'!E190)),NA())</f>
        <v>#N/A</v>
      </c>
      <c r="BF196" s="93" t="e">
        <f ca="true">+IF(AND(ISNUMBER(OFFSET('Hygiene Data'!$F$5,0,10*ROW('Hygiene Data'!F190))),'Data Summary'!DU196="Yes"),OFFSET('Hygiene Data'!$F$5,0,10*ROW('Hygiene Data'!F190)),NA())</f>
        <v>#N/A</v>
      </c>
      <c r="BG196" s="93" t="e">
        <f ca="true">+IF(AND(ISNUMBER(OFFSET('Hygiene Data'!$F$7,0,10*ROW('Hygiene Data'!F190))),'Data Summary'!DV196="Yes"),OFFSET('Hygiene Data'!$F$7,0,10*ROW('Hygiene Data'!F190)),NA())</f>
        <v>#N/A</v>
      </c>
      <c r="BH196" s="93" t="e">
        <f ca="true">+IF(AND(ISNUMBER(OFFSET('Hygiene Data'!$F$9,0,10*ROW('Hygiene Data'!F190))),'Data Summary'!DW196="Yes"),OFFSET('Hygiene Data'!$F$9,0,10*ROW('Hygiene Data'!F190)),NA())</f>
        <v>#N/A</v>
      </c>
      <c r="BI196" s="93" t="e">
        <f ca="true">+IF(AND(ISNUMBER(OFFSET('Hygiene Data'!$G$5,0,10*ROW('Hygiene Data'!G190))),'Data Summary'!DX196="Yes"),OFFSET('Hygiene Data'!$G$5,0,10*ROW('Hygiene Data'!G190)),NA())</f>
        <v>#N/A</v>
      </c>
      <c r="BJ196" s="93" t="e">
        <f ca="true">+IF(AND(ISNUMBER(OFFSET('Hygiene Data'!$G$7,0,10*ROW('Hygiene Data'!G190))),'Data Summary'!DY196="Yes"),OFFSET('Hygiene Data'!$G$7,0,10*ROW('Hygiene Data'!G190)),NA())</f>
        <v>#N/A</v>
      </c>
      <c r="BK196" s="93" t="e">
        <f ca="true">+IF(AND(ISNUMBER(OFFSET('Hygiene Data'!$G$9,0,10*ROW('Hygiene Data'!G190))),'Data Summary'!DZ196="Yes"),OFFSET('Hygiene Data'!$G$9,0,10*ROW('Hygiene Data'!G190)),NA())</f>
        <v>#N/A</v>
      </c>
      <c r="BL196" s="93" t="e">
        <f ca="true">+IF(AND(ISNUMBER(OFFSET('Hygiene Data'!$H$5,0,10*ROW('Hygiene Data'!H190))),'Data Summary'!EA196="Yes"),OFFSET('Hygiene Data'!$H$5,0,10*ROW('Hygiene Data'!H190)),NA())</f>
        <v>#N/A</v>
      </c>
      <c r="BM196" s="93" t="e">
        <f ca="true">+IF(AND(ISNUMBER(OFFSET('Hygiene Data'!$H$7,0,10*ROW('Hygiene Data'!H190))),'Data Summary'!EB196="Yes"),OFFSET('Hygiene Data'!$H$7,0,10*ROW('Hygiene Data'!H190)),NA())</f>
        <v>#N/A</v>
      </c>
      <c r="BN196" s="93" t="e">
        <f ca="true">+IF(AND(ISNUMBER(OFFSET('Hygiene Data'!$H$9,0,10*ROW('Hygiene Data'!H190))),'Data Summary'!EC196="Yes"),OFFSET('Hygiene Data'!$H$9,0,10*ROW('Hygiene Data'!H190)),NA())</f>
        <v>#N/A</v>
      </c>
      <c r="BO196" s="93" t="e">
        <f ca="true">+IF(AND(ISNUMBER(OFFSET('Hygiene Data'!$I$5,0,10*ROW('Hygiene Data'!I190))),'Data Summary'!ED196="Yes"),OFFSET('Hygiene Data'!$I$5,0,10*ROW('Hygiene Data'!I190)),NA())</f>
        <v>#N/A</v>
      </c>
      <c r="BP196" s="93" t="e">
        <f ca="true">+IF(AND(ISNUMBER(OFFSET('Hygiene Data'!$I$7,0,10*ROW('Hygiene Data'!I190))),'Data Summary'!EE196="Yes"),OFFSET('Hygiene Data'!$I$7,0,10*ROW('Hygiene Data'!I190)),NA())</f>
        <v>#N/A</v>
      </c>
      <c r="BQ196" s="93" t="e">
        <f ca="true">+IF(AND(ISNUMBER(OFFSET('Hygiene Data'!$I$9,0,10*ROW('Hygiene Data'!I190))),'Data Summary'!EF196="Yes"),OFFSET('Hygiene Data'!$I$9,0,10*ROW('Hygiene Data'!I190)),NA())</f>
        <v>#N/A</v>
      </c>
    </row>
    <row xmlns:x14ac="http://schemas.microsoft.com/office/spreadsheetml/2009/9/ac" r="197" x14ac:dyDescent="0.2">
      <c r="A197" s="329" t="e">
        <f ca="true">+RIGHT('Data Summary'!A197,LEN('Data Summary'!A197)-9)</f>
        <v>#VALUE!</v>
      </c>
      <c r="B197" s="35" t="str">
        <f ca="true">+IF(ISTEXT('Data Summary'!B197),'Data Summary'!B197,"")</f>
        <v/>
      </c>
      <c r="C197" s="328" t="e">
        <f ca="true">+VALUE('Data Summary'!C197)</f>
        <v>#VALUE!</v>
      </c>
      <c r="D197" s="91" t="e">
        <f ca="true">+IF(AND(ISNUMBER(OFFSET('Water Data'!$D$4,0,10*ROW('Water Data'!D191))),'Data Summary'!BS197="Yes"),100-OFFSET('Water Data'!$D$4,0,10*ROW('Water Data'!D191)),NA())</f>
        <v>#N/A</v>
      </c>
      <c r="E197" s="91" t="e">
        <f ca="true">+IF(AND(ISNUMBER(OFFSET('Water Data'!$D$6,0,10*ROW('Water Data'!D191))),'Data Summary'!BT197="Yes"),OFFSET('Water Data'!$D$6,0,10*ROW('Water Data'!D191)),NA())</f>
        <v>#N/A</v>
      </c>
      <c r="F197" s="91" t="e">
        <f ca="true">+IF(AND(ISNUMBER(OFFSET('Water Data'!$D$9,0,10*ROW('Water Data'!D191))),'Data Summary'!BU197="Yes"),OFFSET('Water Data'!$D$9,0,10*ROW('Water Data'!D191)),NA())</f>
        <v>#N/A</v>
      </c>
      <c r="G197" s="91" t="e">
        <f ca="true">+IF(AND(ISNUMBER(OFFSET('Water Data'!$E$4,0,10*ROW('Water Data'!E191))),'Data Summary'!BV197="Yes"),100-OFFSET('Water Data'!$E$4,0,10*ROW('Water Data'!E191)),NA())</f>
        <v>#N/A</v>
      </c>
      <c r="H197" s="91" t="e">
        <f ca="true">+IF(AND(ISNUMBER(OFFSET('Water Data'!$E$6,0,10*ROW('Water Data'!E191))),'Data Summary'!BW197="Yes"),OFFSET('Water Data'!$E$6,0,10*ROW('Water Data'!E191)),NA())</f>
        <v>#N/A</v>
      </c>
      <c r="I197" s="91" t="e">
        <f ca="true">+IF(AND(ISNUMBER(OFFSET('Water Data'!$E$9,0,10*ROW('Water Data'!E191))),'Data Summary'!BX197="Yes"),OFFSET('Water Data'!$E$9,0,10*ROW('Water Data'!E191)),NA())</f>
        <v>#N/A</v>
      </c>
      <c r="J197" s="91" t="e">
        <f ca="true">+IF(AND(ISNUMBER(OFFSET('Water Data'!$F$4,0,10*ROW('Water Data'!F191))),'Data Summary'!BY197="Yes"),100-OFFSET('Water Data'!$F$4,0,10*ROW('Water Data'!F191)),NA())</f>
        <v>#N/A</v>
      </c>
      <c r="K197" s="91" t="e">
        <f ca="true">+IF(AND(ISNUMBER(OFFSET('Water Data'!$F$6,0,10*ROW('Water Data'!F191))),'Data Summary'!BZ197="Yes"),OFFSET('Water Data'!$F$6,0,10*ROW('Water Data'!F191)),NA())</f>
        <v>#N/A</v>
      </c>
      <c r="L197" s="91" t="e">
        <f ca="true">+IF(AND(ISNUMBER(OFFSET('Water Data'!$F$9,0,10*ROW('Water Data'!F191))),'Data Summary'!CA197="Yes"),OFFSET('Water Data'!$F$9,0,10*ROW('Water Data'!F191)),NA())</f>
        <v>#N/A</v>
      </c>
      <c r="M197" s="91" t="e">
        <f ca="true">+IF(AND(ISNUMBER(OFFSET('Water Data'!$G$4,0,10*ROW('Water Data'!G191))),'Data Summary'!CB197="Yes"),100-OFFSET('Water Data'!$G$4,0,10*ROW('Water Data'!G191)),NA())</f>
        <v>#N/A</v>
      </c>
      <c r="N197" s="91" t="e">
        <f ca="true">+IF(AND(ISNUMBER(OFFSET('Water Data'!$G$6,0,10*ROW('Water Data'!G191))),'Data Summary'!CC197="Yes"),OFFSET('Water Data'!$G$6,0,10*ROW('Water Data'!G191)),NA())</f>
        <v>#N/A</v>
      </c>
      <c r="O197" s="91" t="e">
        <f ca="true">+IF(AND(ISNUMBER(OFFSET('Water Data'!$G$9,0,10*ROW('Water Data'!G191))),'Data Summary'!CD197="Yes"),OFFSET('Water Data'!$G$9,0,10*ROW('Water Data'!G191)),NA())</f>
        <v>#N/A</v>
      </c>
      <c r="P197" s="91" t="e">
        <f ca="true">+IF(AND(ISNUMBER(OFFSET('Water Data'!$H$4,0,10*ROW('Water Data'!H191))),'Data Summary'!CE197="Yes"),100-OFFSET('Water Data'!$H$4,0,10*ROW('Water Data'!H191)),NA())</f>
        <v>#N/A</v>
      </c>
      <c r="Q197" s="91" t="e">
        <f ca="true">+IF(AND(ISNUMBER(OFFSET('Water Data'!$H$6,0,10*ROW('Water Data'!H191))),'Data Summary'!CF197="Yes"),OFFSET('Water Data'!$H$6,0,10*ROW('Water Data'!H191)),NA())</f>
        <v>#N/A</v>
      </c>
      <c r="R197" s="91" t="e">
        <f ca="true">+IF(AND(ISNUMBER(OFFSET('Water Data'!$H$9,0,10*ROW('Water Data'!H191))),'Data Summary'!CG197="Yes"),OFFSET('Water Data'!$H$9,0,10*ROW('Water Data'!H191)),NA())</f>
        <v>#N/A</v>
      </c>
      <c r="S197" s="91" t="e">
        <f ca="true">+IF(AND(ISNUMBER(OFFSET('Water Data'!$I$4,0,10*ROW('Water Data'!I191))),'Data Summary'!CH197="Yes"),100-OFFSET('Water Data'!$I$4,0,10*ROW('Water Data'!I191)),NA())</f>
        <v>#N/A</v>
      </c>
      <c r="T197" s="91" t="e">
        <f ca="true">+IF(AND(ISNUMBER(OFFSET('Water Data'!$I$6,0,10*ROW('Water Data'!I191))),'Data Summary'!CI197="Yes"),OFFSET('Water Data'!$I$6,0,10*ROW('Water Data'!I191)),NA())</f>
        <v>#N/A</v>
      </c>
      <c r="U197" s="91" t="e">
        <f ca="true">+IF(AND(ISNUMBER(OFFSET('Water Data'!$I$9,0,10*ROW('Water Data'!I191))),'Data Summary'!CJ197="Yes"),OFFSET('Water Data'!$I$9,0,10*ROW('Water Data'!I191)),NA())</f>
        <v>#N/A</v>
      </c>
      <c r="V197" s="92" t="e">
        <f ca="true">+IF(AND(ISNUMBER(OFFSET('Sanitation Data'!$D$4,0,10*ROW('Sanitation Data'!D191))),'Data Summary'!CK197="Yes"),100-OFFSET('Sanitation Data'!$D$4,0,10*ROW('Sanitation Data'!D191)),NA())</f>
        <v>#N/A</v>
      </c>
      <c r="W197" s="92" t="e">
        <f ca="true">+IF(AND(ISNUMBER(OFFSET('Sanitation Data'!$D$6,0,10*ROW('Sanitation Data'!D191))),'Data Summary'!CL197="Yes"),OFFSET('Sanitation Data'!$D$6,0,10*ROW('Sanitation Data'!D191)),NA())</f>
        <v>#N/A</v>
      </c>
      <c r="X197" s="92" t="e">
        <f ca="true">+IF(AND(ISNUMBER(OFFSET('Sanitation Data'!$D$10,0,10*ROW('Sanitation Data'!D191))),'Data Summary'!CM197="Yes"),OFFSET('Sanitation Data'!$D$10,0,10*ROW('Sanitation Data'!D191)),NA())</f>
        <v>#N/A</v>
      </c>
      <c r="Y197" s="92" t="e">
        <f ca="true">+IF(AND(ISNUMBER(OFFSET('Sanitation Data'!$D$11,0,10*ROW('Sanitation Data'!D191))),'Data Summary'!CN197="Yes"),OFFSET('Sanitation Data'!$D$11,0,10*ROW('Sanitation Data'!D191)),NA())</f>
        <v>#N/A</v>
      </c>
      <c r="Z197" s="92" t="e">
        <f ca="true">+IF(AND(ISNUMBER(OFFSET('Sanitation Data'!$D$12,0,10*ROW('Sanitation Data'!D191))),'Data Summary'!CO197="Yes"),OFFSET('Sanitation Data'!$D$12,0,10*ROW('Sanitation Data'!D191)),NA())</f>
        <v>#N/A</v>
      </c>
      <c r="AA197" s="92" t="e">
        <f ca="true">+IF(AND(ISNUMBER(OFFSET('Sanitation Data'!$E$4,0,10*ROW('Sanitation Data'!E191))),'Data Summary'!CP197="Yes"),100-OFFSET('Sanitation Data'!$E$4,0,10*ROW('Sanitation Data'!E191)),NA())</f>
        <v>#N/A</v>
      </c>
      <c r="AB197" s="92" t="e">
        <f ca="true">+IF(AND(ISNUMBER(OFFSET('Sanitation Data'!$E$6,0,10*ROW('Sanitation Data'!E191))),'Data Summary'!CQ197="Yes"),OFFSET('Sanitation Data'!$E$6,0,10*ROW('Sanitation Data'!E191)),NA())</f>
        <v>#N/A</v>
      </c>
      <c r="AC197" s="92" t="e">
        <f ca="true">+IF(AND(ISNUMBER(OFFSET('Sanitation Data'!$E$10,0,10*ROW('Sanitation Data'!E191))),'Data Summary'!CR197="Yes"),OFFSET('Sanitation Data'!$E$10,0,10*ROW('Sanitation Data'!E191)),NA())</f>
        <v>#N/A</v>
      </c>
      <c r="AD197" s="92" t="e">
        <f ca="true">+IF(AND(ISNUMBER(OFFSET('Sanitation Data'!$E$11,0,10*ROW('Sanitation Data'!E191))),'Data Summary'!CS197="Yes"),OFFSET('Sanitation Data'!$E$11,0,10*ROW('Sanitation Data'!E191)),NA())</f>
        <v>#N/A</v>
      </c>
      <c r="AE197" s="92" t="e">
        <f ca="true">+IF(AND(ISNUMBER(OFFSET('Sanitation Data'!$E$12,0,10*ROW('Sanitation Data'!E191))),'Data Summary'!CT197="Yes"),OFFSET('Sanitation Data'!$E$12,0,10*ROW('Sanitation Data'!E191)),NA())</f>
        <v>#N/A</v>
      </c>
      <c r="AF197" s="92" t="e">
        <f ca="true">+IF(AND(ISNUMBER(OFFSET('Sanitation Data'!$F$4,0,10*ROW('Sanitation Data'!F191))),'Data Summary'!CU197="Yes"),100-OFFSET('Sanitation Data'!$F$4,0,10*ROW('Sanitation Data'!F191)),NA())</f>
        <v>#N/A</v>
      </c>
      <c r="AG197" s="92" t="e">
        <f ca="true">+IF(AND(ISNUMBER(OFFSET('Sanitation Data'!$F$6,0,10*ROW('Sanitation Data'!F191))),'Data Summary'!CV197="Yes"),OFFSET('Sanitation Data'!$F$6,0,10*ROW('Sanitation Data'!F191)),NA())</f>
        <v>#N/A</v>
      </c>
      <c r="AH197" s="92" t="e">
        <f ca="true">+IF(AND(ISNUMBER(OFFSET('Sanitation Data'!$F$10,0,10*ROW('Sanitation Data'!F191))),'Data Summary'!CW197="Yes"),OFFSET('Sanitation Data'!$F$10,0,10*ROW('Sanitation Data'!F191)),NA())</f>
        <v>#N/A</v>
      </c>
      <c r="AI197" s="92" t="e">
        <f ca="true">+IF(AND(ISNUMBER(OFFSET('Sanitation Data'!$F$11,0,10*ROW('Sanitation Data'!F191))),'Data Summary'!CX197="Yes"),OFFSET('Sanitation Data'!$F$11,0,10*ROW('Sanitation Data'!F191)),NA())</f>
        <v>#N/A</v>
      </c>
      <c r="AJ197" s="92" t="e">
        <f ca="true">+IF(AND(ISNUMBER(OFFSET('Sanitation Data'!$F$12,0,10*ROW('Sanitation Data'!F191))),'Data Summary'!CY197="Yes"),OFFSET('Sanitation Data'!$F$12,0,10*ROW('Sanitation Data'!F191)),NA())</f>
        <v>#N/A</v>
      </c>
      <c r="AK197" s="92" t="e">
        <f ca="true">+IF(AND(ISNUMBER(OFFSET('Sanitation Data'!$G$4,0,10*ROW('Sanitation Data'!G191))),'Data Summary'!CZ197="Yes"),100-OFFSET('Sanitation Data'!$G$4,0,10*ROW('Sanitation Data'!G191)),NA())</f>
        <v>#N/A</v>
      </c>
      <c r="AL197" s="92" t="e">
        <f ca="true">+IF(AND(ISNUMBER(OFFSET('Sanitation Data'!$G$6,0,10*ROW('Sanitation Data'!G191))),'Data Summary'!DA197="Yes"),OFFSET('Sanitation Data'!$G$6,0,10*ROW('Sanitation Data'!G191)),NA())</f>
        <v>#N/A</v>
      </c>
      <c r="AM197" s="92" t="e">
        <f ca="true">+IF(AND(ISNUMBER(OFFSET('Sanitation Data'!$G$10,0,10*ROW('Sanitation Data'!G191))),'Data Summary'!DB197="Yes"),OFFSET('Sanitation Data'!$G$10,0,10*ROW('Sanitation Data'!G191)),NA())</f>
        <v>#N/A</v>
      </c>
      <c r="AN197" s="92" t="e">
        <f ca="true">+IF(AND(ISNUMBER(OFFSET('Sanitation Data'!$G$11,0,10*ROW('Sanitation Data'!G191))),'Data Summary'!DC197="Yes"),OFFSET('Sanitation Data'!$G$11,0,10*ROW('Sanitation Data'!G191)),NA())</f>
        <v>#N/A</v>
      </c>
      <c r="AO197" s="92" t="e">
        <f ca="true">+IF(AND(ISNUMBER(OFFSET('Sanitation Data'!$G$12,0,10*ROW('Sanitation Data'!G191))),'Data Summary'!DD197="Yes"),OFFSET('Sanitation Data'!$G$12,0,10*ROW('Sanitation Data'!G191)),NA())</f>
        <v>#N/A</v>
      </c>
      <c r="AP197" s="92" t="e">
        <f ca="true">+IF(AND(ISNUMBER(OFFSET('Sanitation Data'!$H$4,0,10*ROW('Sanitation Data'!H191))),'Data Summary'!DE197="Yes"),100-OFFSET('Sanitation Data'!$H$4,0,10*ROW('Sanitation Data'!H191)),NA())</f>
        <v>#N/A</v>
      </c>
      <c r="AQ197" s="92" t="e">
        <f ca="true">+IF(AND(ISNUMBER(OFFSET('Sanitation Data'!$H$6,0,10*ROW('Sanitation Data'!H191))),'Data Summary'!DF197="Yes"),OFFSET('Sanitation Data'!$H$6,0,10*ROW('Sanitation Data'!H191)),NA())</f>
        <v>#N/A</v>
      </c>
      <c r="AR197" s="92" t="e">
        <f ca="true">+IF(AND(ISNUMBER(OFFSET('Sanitation Data'!$H$10,0,10*ROW('Sanitation Data'!H191))),'Data Summary'!DG197="Yes"),OFFSET('Sanitation Data'!$H$10,0,10*ROW('Sanitation Data'!H191)),NA())</f>
        <v>#N/A</v>
      </c>
      <c r="AS197" s="92" t="e">
        <f ca="true">+IF(AND(ISNUMBER(OFFSET('Sanitation Data'!$H$11,0,10*ROW('Sanitation Data'!H191))),'Data Summary'!DH197="Yes"),OFFSET('Sanitation Data'!$H$11,0,10*ROW('Sanitation Data'!H191)),NA())</f>
        <v>#N/A</v>
      </c>
      <c r="AT197" s="92" t="e">
        <f ca="true">+IF(AND(ISNUMBER(OFFSET('Sanitation Data'!$H$12,0,10*ROW('Sanitation Data'!H191))),'Data Summary'!DI197="Yes"),OFFSET('Sanitation Data'!$H$12,0,10*ROW('Sanitation Data'!H191)),NA())</f>
        <v>#N/A</v>
      </c>
      <c r="AU197" s="92" t="e">
        <f ca="true">+IF(AND(ISNUMBER(OFFSET('Sanitation Data'!$I$4,0,10*ROW('Sanitation Data'!I191))),'Data Summary'!DJ197="Yes"),100-OFFSET('Sanitation Data'!$I$4,0,10*ROW('Sanitation Data'!I191)),NA())</f>
        <v>#N/A</v>
      </c>
      <c r="AV197" s="92" t="e">
        <f ca="true">+IF(AND(ISNUMBER(OFFSET('Sanitation Data'!$I$6,0,10*ROW('Sanitation Data'!I191))),'Data Summary'!DK197="Yes"),OFFSET('Sanitation Data'!$I$6,0,10*ROW('Sanitation Data'!I191)),NA())</f>
        <v>#N/A</v>
      </c>
      <c r="AW197" s="92" t="e">
        <f ca="true">+IF(AND(ISNUMBER(OFFSET('Sanitation Data'!$I$10,0,10*ROW('Sanitation Data'!I191))),'Data Summary'!DL197="Yes"),OFFSET('Sanitation Data'!$I$10,0,10*ROW('Sanitation Data'!I191)),NA())</f>
        <v>#N/A</v>
      </c>
      <c r="AX197" s="92" t="e">
        <f ca="true">+IF(AND(ISNUMBER(OFFSET('Sanitation Data'!$I$11,0,10*ROW('Sanitation Data'!I191))),'Data Summary'!DM197="Yes"),OFFSET('Sanitation Data'!$I$11,0,10*ROW('Sanitation Data'!I191)),NA())</f>
        <v>#N/A</v>
      </c>
      <c r="AY197" s="92" t="e">
        <f ca="true">+IF(AND(ISNUMBER(OFFSET('Sanitation Data'!$I$12,0,10*ROW('Sanitation Data'!I191))),'Data Summary'!DN197="Yes"),OFFSET('Sanitation Data'!$I$12,0,10*ROW('Sanitation Data'!I191)),NA())</f>
        <v>#N/A</v>
      </c>
      <c r="AZ197" s="93" t="e">
        <f ca="true">+IF(AND(ISNUMBER(OFFSET('Hygiene Data'!$D$5,0,10*ROW('Hygiene Data'!D191))),'Data Summary'!DO197="Yes"),OFFSET('Hygiene Data'!$D$5,0,10*ROW('Hygiene Data'!D191)),NA())</f>
        <v>#N/A</v>
      </c>
      <c r="BA197" s="93" t="e">
        <f ca="true">+IF(AND(ISNUMBER(OFFSET('Hygiene Data'!$D$7,0,10*ROW('Hygiene Data'!D191))),'Data Summary'!DP197="Yes"),OFFSET('Hygiene Data'!$D$7,0,10*ROW('Hygiene Data'!D191)),NA())</f>
        <v>#N/A</v>
      </c>
      <c r="BB197" s="93" t="e">
        <f ca="true">+IF(AND(ISNUMBER(OFFSET('Hygiene Data'!$D$9,0,10*ROW('Hygiene Data'!D191))),'Data Summary'!DQ197="Yes"),OFFSET('Hygiene Data'!$D$9,0,10*ROW('Hygiene Data'!D191)),NA())</f>
        <v>#N/A</v>
      </c>
      <c r="BC197" s="93" t="e">
        <f ca="true">+IF(AND(ISNUMBER(OFFSET('Hygiene Data'!$E$5,0,10*ROW('Hygiene Data'!E191))),'Data Summary'!DR197="Yes"),OFFSET('Hygiene Data'!$E$5,0,10*ROW('Hygiene Data'!E191)),NA())</f>
        <v>#N/A</v>
      </c>
      <c r="BD197" s="93" t="e">
        <f ca="true">+IF(AND(ISNUMBER(OFFSET('Hygiene Data'!$E$7,0,10*ROW('Hygiene Data'!E191))),'Data Summary'!DS197="Yes"),OFFSET('Hygiene Data'!$E$7,0,10*ROW('Hygiene Data'!E191)),NA())</f>
        <v>#N/A</v>
      </c>
      <c r="BE197" s="93" t="e">
        <f ca="true">+IF(AND(ISNUMBER(OFFSET('Hygiene Data'!$E$9,0,10*ROW('Hygiene Data'!E191))),'Data Summary'!DT197="Yes"),OFFSET('Hygiene Data'!$E$9,0,10*ROW('Hygiene Data'!E191)),NA())</f>
        <v>#N/A</v>
      </c>
      <c r="BF197" s="93" t="e">
        <f ca="true">+IF(AND(ISNUMBER(OFFSET('Hygiene Data'!$F$5,0,10*ROW('Hygiene Data'!F191))),'Data Summary'!DU197="Yes"),OFFSET('Hygiene Data'!$F$5,0,10*ROW('Hygiene Data'!F191)),NA())</f>
        <v>#N/A</v>
      </c>
      <c r="BG197" s="93" t="e">
        <f ca="true">+IF(AND(ISNUMBER(OFFSET('Hygiene Data'!$F$7,0,10*ROW('Hygiene Data'!F191))),'Data Summary'!DV197="Yes"),OFFSET('Hygiene Data'!$F$7,0,10*ROW('Hygiene Data'!F191)),NA())</f>
        <v>#N/A</v>
      </c>
      <c r="BH197" s="93" t="e">
        <f ca="true">+IF(AND(ISNUMBER(OFFSET('Hygiene Data'!$F$9,0,10*ROW('Hygiene Data'!F191))),'Data Summary'!DW197="Yes"),OFFSET('Hygiene Data'!$F$9,0,10*ROW('Hygiene Data'!F191)),NA())</f>
        <v>#N/A</v>
      </c>
      <c r="BI197" s="93" t="e">
        <f ca="true">+IF(AND(ISNUMBER(OFFSET('Hygiene Data'!$G$5,0,10*ROW('Hygiene Data'!G191))),'Data Summary'!DX197="Yes"),OFFSET('Hygiene Data'!$G$5,0,10*ROW('Hygiene Data'!G191)),NA())</f>
        <v>#N/A</v>
      </c>
      <c r="BJ197" s="93" t="e">
        <f ca="true">+IF(AND(ISNUMBER(OFFSET('Hygiene Data'!$G$7,0,10*ROW('Hygiene Data'!G191))),'Data Summary'!DY197="Yes"),OFFSET('Hygiene Data'!$G$7,0,10*ROW('Hygiene Data'!G191)),NA())</f>
        <v>#N/A</v>
      </c>
      <c r="BK197" s="93" t="e">
        <f ca="true">+IF(AND(ISNUMBER(OFFSET('Hygiene Data'!$G$9,0,10*ROW('Hygiene Data'!G191))),'Data Summary'!DZ197="Yes"),OFFSET('Hygiene Data'!$G$9,0,10*ROW('Hygiene Data'!G191)),NA())</f>
        <v>#N/A</v>
      </c>
      <c r="BL197" s="93" t="e">
        <f ca="true">+IF(AND(ISNUMBER(OFFSET('Hygiene Data'!$H$5,0,10*ROW('Hygiene Data'!H191))),'Data Summary'!EA197="Yes"),OFFSET('Hygiene Data'!$H$5,0,10*ROW('Hygiene Data'!H191)),NA())</f>
        <v>#N/A</v>
      </c>
      <c r="BM197" s="93" t="e">
        <f ca="true">+IF(AND(ISNUMBER(OFFSET('Hygiene Data'!$H$7,0,10*ROW('Hygiene Data'!H191))),'Data Summary'!EB197="Yes"),OFFSET('Hygiene Data'!$H$7,0,10*ROW('Hygiene Data'!H191)),NA())</f>
        <v>#N/A</v>
      </c>
      <c r="BN197" s="93" t="e">
        <f ca="true">+IF(AND(ISNUMBER(OFFSET('Hygiene Data'!$H$9,0,10*ROW('Hygiene Data'!H191))),'Data Summary'!EC197="Yes"),OFFSET('Hygiene Data'!$H$9,0,10*ROW('Hygiene Data'!H191)),NA())</f>
        <v>#N/A</v>
      </c>
      <c r="BO197" s="93" t="e">
        <f ca="true">+IF(AND(ISNUMBER(OFFSET('Hygiene Data'!$I$5,0,10*ROW('Hygiene Data'!I191))),'Data Summary'!ED197="Yes"),OFFSET('Hygiene Data'!$I$5,0,10*ROW('Hygiene Data'!I191)),NA())</f>
        <v>#N/A</v>
      </c>
      <c r="BP197" s="93" t="e">
        <f ca="true">+IF(AND(ISNUMBER(OFFSET('Hygiene Data'!$I$7,0,10*ROW('Hygiene Data'!I191))),'Data Summary'!EE197="Yes"),OFFSET('Hygiene Data'!$I$7,0,10*ROW('Hygiene Data'!I191)),NA())</f>
        <v>#N/A</v>
      </c>
      <c r="BQ197" s="93" t="e">
        <f ca="true">+IF(AND(ISNUMBER(OFFSET('Hygiene Data'!$I$9,0,10*ROW('Hygiene Data'!I191))),'Data Summary'!EF197="Yes"),OFFSET('Hygiene Data'!$I$9,0,10*ROW('Hygiene Data'!I191)),NA())</f>
        <v>#N/A</v>
      </c>
    </row>
    <row xmlns:x14ac="http://schemas.microsoft.com/office/spreadsheetml/2009/9/ac" r="198" x14ac:dyDescent="0.2">
      <c r="A198" s="329" t="e">
        <f ca="true">+RIGHT('Data Summary'!A198,LEN('Data Summary'!A198)-9)</f>
        <v>#VALUE!</v>
      </c>
      <c r="B198" s="35" t="str">
        <f ca="true">+IF(ISTEXT('Data Summary'!B198),'Data Summary'!B198,"")</f>
        <v/>
      </c>
      <c r="C198" s="328" t="e">
        <f ca="true">+VALUE('Data Summary'!C198)</f>
        <v>#VALUE!</v>
      </c>
      <c r="D198" s="91" t="e">
        <f ca="true">+IF(AND(ISNUMBER(OFFSET('Water Data'!$D$4,0,10*ROW('Water Data'!D192))),'Data Summary'!BS198="Yes"),100-OFFSET('Water Data'!$D$4,0,10*ROW('Water Data'!D192)),NA())</f>
        <v>#N/A</v>
      </c>
      <c r="E198" s="91" t="e">
        <f ca="true">+IF(AND(ISNUMBER(OFFSET('Water Data'!$D$6,0,10*ROW('Water Data'!D192))),'Data Summary'!BT198="Yes"),OFFSET('Water Data'!$D$6,0,10*ROW('Water Data'!D192)),NA())</f>
        <v>#N/A</v>
      </c>
      <c r="F198" s="91" t="e">
        <f ca="true">+IF(AND(ISNUMBER(OFFSET('Water Data'!$D$9,0,10*ROW('Water Data'!D192))),'Data Summary'!BU198="Yes"),OFFSET('Water Data'!$D$9,0,10*ROW('Water Data'!D192)),NA())</f>
        <v>#N/A</v>
      </c>
      <c r="G198" s="91" t="e">
        <f ca="true">+IF(AND(ISNUMBER(OFFSET('Water Data'!$E$4,0,10*ROW('Water Data'!E192))),'Data Summary'!BV198="Yes"),100-OFFSET('Water Data'!$E$4,0,10*ROW('Water Data'!E192)),NA())</f>
        <v>#N/A</v>
      </c>
      <c r="H198" s="91" t="e">
        <f ca="true">+IF(AND(ISNUMBER(OFFSET('Water Data'!$E$6,0,10*ROW('Water Data'!E192))),'Data Summary'!BW198="Yes"),OFFSET('Water Data'!$E$6,0,10*ROW('Water Data'!E192)),NA())</f>
        <v>#N/A</v>
      </c>
      <c r="I198" s="91" t="e">
        <f ca="true">+IF(AND(ISNUMBER(OFFSET('Water Data'!$E$9,0,10*ROW('Water Data'!E192))),'Data Summary'!BX198="Yes"),OFFSET('Water Data'!$E$9,0,10*ROW('Water Data'!E192)),NA())</f>
        <v>#N/A</v>
      </c>
      <c r="J198" s="91" t="e">
        <f ca="true">+IF(AND(ISNUMBER(OFFSET('Water Data'!$F$4,0,10*ROW('Water Data'!F192))),'Data Summary'!BY198="Yes"),100-OFFSET('Water Data'!$F$4,0,10*ROW('Water Data'!F192)),NA())</f>
        <v>#N/A</v>
      </c>
      <c r="K198" s="91" t="e">
        <f ca="true">+IF(AND(ISNUMBER(OFFSET('Water Data'!$F$6,0,10*ROW('Water Data'!F192))),'Data Summary'!BZ198="Yes"),OFFSET('Water Data'!$F$6,0,10*ROW('Water Data'!F192)),NA())</f>
        <v>#N/A</v>
      </c>
      <c r="L198" s="91" t="e">
        <f ca="true">+IF(AND(ISNUMBER(OFFSET('Water Data'!$F$9,0,10*ROW('Water Data'!F192))),'Data Summary'!CA198="Yes"),OFFSET('Water Data'!$F$9,0,10*ROW('Water Data'!F192)),NA())</f>
        <v>#N/A</v>
      </c>
      <c r="M198" s="91" t="e">
        <f ca="true">+IF(AND(ISNUMBER(OFFSET('Water Data'!$G$4,0,10*ROW('Water Data'!G192))),'Data Summary'!CB198="Yes"),100-OFFSET('Water Data'!$G$4,0,10*ROW('Water Data'!G192)),NA())</f>
        <v>#N/A</v>
      </c>
      <c r="N198" s="91" t="e">
        <f ca="true">+IF(AND(ISNUMBER(OFFSET('Water Data'!$G$6,0,10*ROW('Water Data'!G192))),'Data Summary'!CC198="Yes"),OFFSET('Water Data'!$G$6,0,10*ROW('Water Data'!G192)),NA())</f>
        <v>#N/A</v>
      </c>
      <c r="O198" s="91" t="e">
        <f ca="true">+IF(AND(ISNUMBER(OFFSET('Water Data'!$G$9,0,10*ROW('Water Data'!G192))),'Data Summary'!CD198="Yes"),OFFSET('Water Data'!$G$9,0,10*ROW('Water Data'!G192)),NA())</f>
        <v>#N/A</v>
      </c>
      <c r="P198" s="91" t="e">
        <f ca="true">+IF(AND(ISNUMBER(OFFSET('Water Data'!$H$4,0,10*ROW('Water Data'!H192))),'Data Summary'!CE198="Yes"),100-OFFSET('Water Data'!$H$4,0,10*ROW('Water Data'!H192)),NA())</f>
        <v>#N/A</v>
      </c>
      <c r="Q198" s="91" t="e">
        <f ca="true">+IF(AND(ISNUMBER(OFFSET('Water Data'!$H$6,0,10*ROW('Water Data'!H192))),'Data Summary'!CF198="Yes"),OFFSET('Water Data'!$H$6,0,10*ROW('Water Data'!H192)),NA())</f>
        <v>#N/A</v>
      </c>
      <c r="R198" s="91" t="e">
        <f ca="true">+IF(AND(ISNUMBER(OFFSET('Water Data'!$H$9,0,10*ROW('Water Data'!H192))),'Data Summary'!CG198="Yes"),OFFSET('Water Data'!$H$9,0,10*ROW('Water Data'!H192)),NA())</f>
        <v>#N/A</v>
      </c>
      <c r="S198" s="91" t="e">
        <f ca="true">+IF(AND(ISNUMBER(OFFSET('Water Data'!$I$4,0,10*ROW('Water Data'!I192))),'Data Summary'!CH198="Yes"),100-OFFSET('Water Data'!$I$4,0,10*ROW('Water Data'!I192)),NA())</f>
        <v>#N/A</v>
      </c>
      <c r="T198" s="91" t="e">
        <f ca="true">+IF(AND(ISNUMBER(OFFSET('Water Data'!$I$6,0,10*ROW('Water Data'!I192))),'Data Summary'!CI198="Yes"),OFFSET('Water Data'!$I$6,0,10*ROW('Water Data'!I192)),NA())</f>
        <v>#N/A</v>
      </c>
      <c r="U198" s="91" t="e">
        <f ca="true">+IF(AND(ISNUMBER(OFFSET('Water Data'!$I$9,0,10*ROW('Water Data'!I192))),'Data Summary'!CJ198="Yes"),OFFSET('Water Data'!$I$9,0,10*ROW('Water Data'!I192)),NA())</f>
        <v>#N/A</v>
      </c>
      <c r="V198" s="92" t="e">
        <f ca="true">+IF(AND(ISNUMBER(OFFSET('Sanitation Data'!$D$4,0,10*ROW('Sanitation Data'!D192))),'Data Summary'!CK198="Yes"),100-OFFSET('Sanitation Data'!$D$4,0,10*ROW('Sanitation Data'!D192)),NA())</f>
        <v>#N/A</v>
      </c>
      <c r="W198" s="92" t="e">
        <f ca="true">+IF(AND(ISNUMBER(OFFSET('Sanitation Data'!$D$6,0,10*ROW('Sanitation Data'!D192))),'Data Summary'!CL198="Yes"),OFFSET('Sanitation Data'!$D$6,0,10*ROW('Sanitation Data'!D192)),NA())</f>
        <v>#N/A</v>
      </c>
      <c r="X198" s="92" t="e">
        <f ca="true">+IF(AND(ISNUMBER(OFFSET('Sanitation Data'!$D$10,0,10*ROW('Sanitation Data'!D192))),'Data Summary'!CM198="Yes"),OFFSET('Sanitation Data'!$D$10,0,10*ROW('Sanitation Data'!D192)),NA())</f>
        <v>#N/A</v>
      </c>
      <c r="Y198" s="92" t="e">
        <f ca="true">+IF(AND(ISNUMBER(OFFSET('Sanitation Data'!$D$11,0,10*ROW('Sanitation Data'!D192))),'Data Summary'!CN198="Yes"),OFFSET('Sanitation Data'!$D$11,0,10*ROW('Sanitation Data'!D192)),NA())</f>
        <v>#N/A</v>
      </c>
      <c r="Z198" s="92" t="e">
        <f ca="true">+IF(AND(ISNUMBER(OFFSET('Sanitation Data'!$D$12,0,10*ROW('Sanitation Data'!D192))),'Data Summary'!CO198="Yes"),OFFSET('Sanitation Data'!$D$12,0,10*ROW('Sanitation Data'!D192)),NA())</f>
        <v>#N/A</v>
      </c>
      <c r="AA198" s="92" t="e">
        <f ca="true">+IF(AND(ISNUMBER(OFFSET('Sanitation Data'!$E$4,0,10*ROW('Sanitation Data'!E192))),'Data Summary'!CP198="Yes"),100-OFFSET('Sanitation Data'!$E$4,0,10*ROW('Sanitation Data'!E192)),NA())</f>
        <v>#N/A</v>
      </c>
      <c r="AB198" s="92" t="e">
        <f ca="true">+IF(AND(ISNUMBER(OFFSET('Sanitation Data'!$E$6,0,10*ROW('Sanitation Data'!E192))),'Data Summary'!CQ198="Yes"),OFFSET('Sanitation Data'!$E$6,0,10*ROW('Sanitation Data'!E192)),NA())</f>
        <v>#N/A</v>
      </c>
      <c r="AC198" s="92" t="e">
        <f ca="true">+IF(AND(ISNUMBER(OFFSET('Sanitation Data'!$E$10,0,10*ROW('Sanitation Data'!E192))),'Data Summary'!CR198="Yes"),OFFSET('Sanitation Data'!$E$10,0,10*ROW('Sanitation Data'!E192)),NA())</f>
        <v>#N/A</v>
      </c>
      <c r="AD198" s="92" t="e">
        <f ca="true">+IF(AND(ISNUMBER(OFFSET('Sanitation Data'!$E$11,0,10*ROW('Sanitation Data'!E192))),'Data Summary'!CS198="Yes"),OFFSET('Sanitation Data'!$E$11,0,10*ROW('Sanitation Data'!E192)),NA())</f>
        <v>#N/A</v>
      </c>
      <c r="AE198" s="92" t="e">
        <f ca="true">+IF(AND(ISNUMBER(OFFSET('Sanitation Data'!$E$12,0,10*ROW('Sanitation Data'!E192))),'Data Summary'!CT198="Yes"),OFFSET('Sanitation Data'!$E$12,0,10*ROW('Sanitation Data'!E192)),NA())</f>
        <v>#N/A</v>
      </c>
      <c r="AF198" s="92" t="e">
        <f ca="true">+IF(AND(ISNUMBER(OFFSET('Sanitation Data'!$F$4,0,10*ROW('Sanitation Data'!F192))),'Data Summary'!CU198="Yes"),100-OFFSET('Sanitation Data'!$F$4,0,10*ROW('Sanitation Data'!F192)),NA())</f>
        <v>#N/A</v>
      </c>
      <c r="AG198" s="92" t="e">
        <f ca="true">+IF(AND(ISNUMBER(OFFSET('Sanitation Data'!$F$6,0,10*ROW('Sanitation Data'!F192))),'Data Summary'!CV198="Yes"),OFFSET('Sanitation Data'!$F$6,0,10*ROW('Sanitation Data'!F192)),NA())</f>
        <v>#N/A</v>
      </c>
      <c r="AH198" s="92" t="e">
        <f ca="true">+IF(AND(ISNUMBER(OFFSET('Sanitation Data'!$F$10,0,10*ROW('Sanitation Data'!F192))),'Data Summary'!CW198="Yes"),OFFSET('Sanitation Data'!$F$10,0,10*ROW('Sanitation Data'!F192)),NA())</f>
        <v>#N/A</v>
      </c>
      <c r="AI198" s="92" t="e">
        <f ca="true">+IF(AND(ISNUMBER(OFFSET('Sanitation Data'!$F$11,0,10*ROW('Sanitation Data'!F192))),'Data Summary'!CX198="Yes"),OFFSET('Sanitation Data'!$F$11,0,10*ROW('Sanitation Data'!F192)),NA())</f>
        <v>#N/A</v>
      </c>
      <c r="AJ198" s="92" t="e">
        <f ca="true">+IF(AND(ISNUMBER(OFFSET('Sanitation Data'!$F$12,0,10*ROW('Sanitation Data'!F192))),'Data Summary'!CY198="Yes"),OFFSET('Sanitation Data'!$F$12,0,10*ROW('Sanitation Data'!F192)),NA())</f>
        <v>#N/A</v>
      </c>
      <c r="AK198" s="92" t="e">
        <f ca="true">+IF(AND(ISNUMBER(OFFSET('Sanitation Data'!$G$4,0,10*ROW('Sanitation Data'!G192))),'Data Summary'!CZ198="Yes"),100-OFFSET('Sanitation Data'!$G$4,0,10*ROW('Sanitation Data'!G192)),NA())</f>
        <v>#N/A</v>
      </c>
      <c r="AL198" s="92" t="e">
        <f ca="true">+IF(AND(ISNUMBER(OFFSET('Sanitation Data'!$G$6,0,10*ROW('Sanitation Data'!G192))),'Data Summary'!DA198="Yes"),OFFSET('Sanitation Data'!$G$6,0,10*ROW('Sanitation Data'!G192)),NA())</f>
        <v>#N/A</v>
      </c>
      <c r="AM198" s="92" t="e">
        <f ca="true">+IF(AND(ISNUMBER(OFFSET('Sanitation Data'!$G$10,0,10*ROW('Sanitation Data'!G192))),'Data Summary'!DB198="Yes"),OFFSET('Sanitation Data'!$G$10,0,10*ROW('Sanitation Data'!G192)),NA())</f>
        <v>#N/A</v>
      </c>
      <c r="AN198" s="92" t="e">
        <f ca="true">+IF(AND(ISNUMBER(OFFSET('Sanitation Data'!$G$11,0,10*ROW('Sanitation Data'!G192))),'Data Summary'!DC198="Yes"),OFFSET('Sanitation Data'!$G$11,0,10*ROW('Sanitation Data'!G192)),NA())</f>
        <v>#N/A</v>
      </c>
      <c r="AO198" s="92" t="e">
        <f ca="true">+IF(AND(ISNUMBER(OFFSET('Sanitation Data'!$G$12,0,10*ROW('Sanitation Data'!G192))),'Data Summary'!DD198="Yes"),OFFSET('Sanitation Data'!$G$12,0,10*ROW('Sanitation Data'!G192)),NA())</f>
        <v>#N/A</v>
      </c>
      <c r="AP198" s="92" t="e">
        <f ca="true">+IF(AND(ISNUMBER(OFFSET('Sanitation Data'!$H$4,0,10*ROW('Sanitation Data'!H192))),'Data Summary'!DE198="Yes"),100-OFFSET('Sanitation Data'!$H$4,0,10*ROW('Sanitation Data'!H192)),NA())</f>
        <v>#N/A</v>
      </c>
      <c r="AQ198" s="92" t="e">
        <f ca="true">+IF(AND(ISNUMBER(OFFSET('Sanitation Data'!$H$6,0,10*ROW('Sanitation Data'!H192))),'Data Summary'!DF198="Yes"),OFFSET('Sanitation Data'!$H$6,0,10*ROW('Sanitation Data'!H192)),NA())</f>
        <v>#N/A</v>
      </c>
      <c r="AR198" s="92" t="e">
        <f ca="true">+IF(AND(ISNUMBER(OFFSET('Sanitation Data'!$H$10,0,10*ROW('Sanitation Data'!H192))),'Data Summary'!DG198="Yes"),OFFSET('Sanitation Data'!$H$10,0,10*ROW('Sanitation Data'!H192)),NA())</f>
        <v>#N/A</v>
      </c>
      <c r="AS198" s="92" t="e">
        <f ca="true">+IF(AND(ISNUMBER(OFFSET('Sanitation Data'!$H$11,0,10*ROW('Sanitation Data'!H192))),'Data Summary'!DH198="Yes"),OFFSET('Sanitation Data'!$H$11,0,10*ROW('Sanitation Data'!H192)),NA())</f>
        <v>#N/A</v>
      </c>
      <c r="AT198" s="92" t="e">
        <f ca="true">+IF(AND(ISNUMBER(OFFSET('Sanitation Data'!$H$12,0,10*ROW('Sanitation Data'!H192))),'Data Summary'!DI198="Yes"),OFFSET('Sanitation Data'!$H$12,0,10*ROW('Sanitation Data'!H192)),NA())</f>
        <v>#N/A</v>
      </c>
      <c r="AU198" s="92" t="e">
        <f ca="true">+IF(AND(ISNUMBER(OFFSET('Sanitation Data'!$I$4,0,10*ROW('Sanitation Data'!I192))),'Data Summary'!DJ198="Yes"),100-OFFSET('Sanitation Data'!$I$4,0,10*ROW('Sanitation Data'!I192)),NA())</f>
        <v>#N/A</v>
      </c>
      <c r="AV198" s="92" t="e">
        <f ca="true">+IF(AND(ISNUMBER(OFFSET('Sanitation Data'!$I$6,0,10*ROW('Sanitation Data'!I192))),'Data Summary'!DK198="Yes"),OFFSET('Sanitation Data'!$I$6,0,10*ROW('Sanitation Data'!I192)),NA())</f>
        <v>#N/A</v>
      </c>
      <c r="AW198" s="92" t="e">
        <f ca="true">+IF(AND(ISNUMBER(OFFSET('Sanitation Data'!$I$10,0,10*ROW('Sanitation Data'!I192))),'Data Summary'!DL198="Yes"),OFFSET('Sanitation Data'!$I$10,0,10*ROW('Sanitation Data'!I192)),NA())</f>
        <v>#N/A</v>
      </c>
      <c r="AX198" s="92" t="e">
        <f ca="true">+IF(AND(ISNUMBER(OFFSET('Sanitation Data'!$I$11,0,10*ROW('Sanitation Data'!I192))),'Data Summary'!DM198="Yes"),OFFSET('Sanitation Data'!$I$11,0,10*ROW('Sanitation Data'!I192)),NA())</f>
        <v>#N/A</v>
      </c>
      <c r="AY198" s="92" t="e">
        <f ca="true">+IF(AND(ISNUMBER(OFFSET('Sanitation Data'!$I$12,0,10*ROW('Sanitation Data'!I192))),'Data Summary'!DN198="Yes"),OFFSET('Sanitation Data'!$I$12,0,10*ROW('Sanitation Data'!I192)),NA())</f>
        <v>#N/A</v>
      </c>
      <c r="AZ198" s="93" t="e">
        <f ca="true">+IF(AND(ISNUMBER(OFFSET('Hygiene Data'!$D$5,0,10*ROW('Hygiene Data'!D192))),'Data Summary'!DO198="Yes"),OFFSET('Hygiene Data'!$D$5,0,10*ROW('Hygiene Data'!D192)),NA())</f>
        <v>#N/A</v>
      </c>
      <c r="BA198" s="93" t="e">
        <f ca="true">+IF(AND(ISNUMBER(OFFSET('Hygiene Data'!$D$7,0,10*ROW('Hygiene Data'!D192))),'Data Summary'!DP198="Yes"),OFFSET('Hygiene Data'!$D$7,0,10*ROW('Hygiene Data'!D192)),NA())</f>
        <v>#N/A</v>
      </c>
      <c r="BB198" s="93" t="e">
        <f ca="true">+IF(AND(ISNUMBER(OFFSET('Hygiene Data'!$D$9,0,10*ROW('Hygiene Data'!D192))),'Data Summary'!DQ198="Yes"),OFFSET('Hygiene Data'!$D$9,0,10*ROW('Hygiene Data'!D192)),NA())</f>
        <v>#N/A</v>
      </c>
      <c r="BC198" s="93" t="e">
        <f ca="true">+IF(AND(ISNUMBER(OFFSET('Hygiene Data'!$E$5,0,10*ROW('Hygiene Data'!E192))),'Data Summary'!DR198="Yes"),OFFSET('Hygiene Data'!$E$5,0,10*ROW('Hygiene Data'!E192)),NA())</f>
        <v>#N/A</v>
      </c>
      <c r="BD198" s="93" t="e">
        <f ca="true">+IF(AND(ISNUMBER(OFFSET('Hygiene Data'!$E$7,0,10*ROW('Hygiene Data'!E192))),'Data Summary'!DS198="Yes"),OFFSET('Hygiene Data'!$E$7,0,10*ROW('Hygiene Data'!E192)),NA())</f>
        <v>#N/A</v>
      </c>
      <c r="BE198" s="93" t="e">
        <f ca="true">+IF(AND(ISNUMBER(OFFSET('Hygiene Data'!$E$9,0,10*ROW('Hygiene Data'!E192))),'Data Summary'!DT198="Yes"),OFFSET('Hygiene Data'!$E$9,0,10*ROW('Hygiene Data'!E192)),NA())</f>
        <v>#N/A</v>
      </c>
      <c r="BF198" s="93" t="e">
        <f ca="true">+IF(AND(ISNUMBER(OFFSET('Hygiene Data'!$F$5,0,10*ROW('Hygiene Data'!F192))),'Data Summary'!DU198="Yes"),OFFSET('Hygiene Data'!$F$5,0,10*ROW('Hygiene Data'!F192)),NA())</f>
        <v>#N/A</v>
      </c>
      <c r="BG198" s="93" t="e">
        <f ca="true">+IF(AND(ISNUMBER(OFFSET('Hygiene Data'!$F$7,0,10*ROW('Hygiene Data'!F192))),'Data Summary'!DV198="Yes"),OFFSET('Hygiene Data'!$F$7,0,10*ROW('Hygiene Data'!F192)),NA())</f>
        <v>#N/A</v>
      </c>
      <c r="BH198" s="93" t="e">
        <f ca="true">+IF(AND(ISNUMBER(OFFSET('Hygiene Data'!$F$9,0,10*ROW('Hygiene Data'!F192))),'Data Summary'!DW198="Yes"),OFFSET('Hygiene Data'!$F$9,0,10*ROW('Hygiene Data'!F192)),NA())</f>
        <v>#N/A</v>
      </c>
      <c r="BI198" s="93" t="e">
        <f ca="true">+IF(AND(ISNUMBER(OFFSET('Hygiene Data'!$G$5,0,10*ROW('Hygiene Data'!G192))),'Data Summary'!DX198="Yes"),OFFSET('Hygiene Data'!$G$5,0,10*ROW('Hygiene Data'!G192)),NA())</f>
        <v>#N/A</v>
      </c>
      <c r="BJ198" s="93" t="e">
        <f ca="true">+IF(AND(ISNUMBER(OFFSET('Hygiene Data'!$G$7,0,10*ROW('Hygiene Data'!G192))),'Data Summary'!DY198="Yes"),OFFSET('Hygiene Data'!$G$7,0,10*ROW('Hygiene Data'!G192)),NA())</f>
        <v>#N/A</v>
      </c>
      <c r="BK198" s="93" t="e">
        <f ca="true">+IF(AND(ISNUMBER(OFFSET('Hygiene Data'!$G$9,0,10*ROW('Hygiene Data'!G192))),'Data Summary'!DZ198="Yes"),OFFSET('Hygiene Data'!$G$9,0,10*ROW('Hygiene Data'!G192)),NA())</f>
        <v>#N/A</v>
      </c>
      <c r="BL198" s="93" t="e">
        <f ca="true">+IF(AND(ISNUMBER(OFFSET('Hygiene Data'!$H$5,0,10*ROW('Hygiene Data'!H192))),'Data Summary'!EA198="Yes"),OFFSET('Hygiene Data'!$H$5,0,10*ROW('Hygiene Data'!H192)),NA())</f>
        <v>#N/A</v>
      </c>
      <c r="BM198" s="93" t="e">
        <f ca="true">+IF(AND(ISNUMBER(OFFSET('Hygiene Data'!$H$7,0,10*ROW('Hygiene Data'!H192))),'Data Summary'!EB198="Yes"),OFFSET('Hygiene Data'!$H$7,0,10*ROW('Hygiene Data'!H192)),NA())</f>
        <v>#N/A</v>
      </c>
      <c r="BN198" s="93" t="e">
        <f ca="true">+IF(AND(ISNUMBER(OFFSET('Hygiene Data'!$H$9,0,10*ROW('Hygiene Data'!H192))),'Data Summary'!EC198="Yes"),OFFSET('Hygiene Data'!$H$9,0,10*ROW('Hygiene Data'!H192)),NA())</f>
        <v>#N/A</v>
      </c>
      <c r="BO198" s="93" t="e">
        <f ca="true">+IF(AND(ISNUMBER(OFFSET('Hygiene Data'!$I$5,0,10*ROW('Hygiene Data'!I192))),'Data Summary'!ED198="Yes"),OFFSET('Hygiene Data'!$I$5,0,10*ROW('Hygiene Data'!I192)),NA())</f>
        <v>#N/A</v>
      </c>
      <c r="BP198" s="93" t="e">
        <f ca="true">+IF(AND(ISNUMBER(OFFSET('Hygiene Data'!$I$7,0,10*ROW('Hygiene Data'!I192))),'Data Summary'!EE198="Yes"),OFFSET('Hygiene Data'!$I$7,0,10*ROW('Hygiene Data'!I192)),NA())</f>
        <v>#N/A</v>
      </c>
      <c r="BQ198" s="93" t="e">
        <f ca="true">+IF(AND(ISNUMBER(OFFSET('Hygiene Data'!$I$9,0,10*ROW('Hygiene Data'!I192))),'Data Summary'!EF198="Yes"),OFFSET('Hygiene Data'!$I$9,0,10*ROW('Hygiene Data'!I192)),NA())</f>
        <v>#N/A</v>
      </c>
    </row>
    <row xmlns:x14ac="http://schemas.microsoft.com/office/spreadsheetml/2009/9/ac" r="199" x14ac:dyDescent="0.2">
      <c r="A199" s="329" t="e">
        <f ca="true">+RIGHT('Data Summary'!A199,LEN('Data Summary'!A199)-9)</f>
        <v>#VALUE!</v>
      </c>
      <c r="B199" s="35" t="str">
        <f ca="true">+IF(ISTEXT('Data Summary'!B199),'Data Summary'!B199,"")</f>
        <v/>
      </c>
      <c r="C199" s="328" t="e">
        <f ca="true">+VALUE('Data Summary'!C199)</f>
        <v>#VALUE!</v>
      </c>
      <c r="D199" s="91" t="e">
        <f ca="true">+IF(AND(ISNUMBER(OFFSET('Water Data'!$D$4,0,10*ROW('Water Data'!D193))),'Data Summary'!BS199="Yes"),100-OFFSET('Water Data'!$D$4,0,10*ROW('Water Data'!D193)),NA())</f>
        <v>#N/A</v>
      </c>
      <c r="E199" s="91" t="e">
        <f ca="true">+IF(AND(ISNUMBER(OFFSET('Water Data'!$D$6,0,10*ROW('Water Data'!D193))),'Data Summary'!BT199="Yes"),OFFSET('Water Data'!$D$6,0,10*ROW('Water Data'!D193)),NA())</f>
        <v>#N/A</v>
      </c>
      <c r="F199" s="91" t="e">
        <f ca="true">+IF(AND(ISNUMBER(OFFSET('Water Data'!$D$9,0,10*ROW('Water Data'!D193))),'Data Summary'!BU199="Yes"),OFFSET('Water Data'!$D$9,0,10*ROW('Water Data'!D193)),NA())</f>
        <v>#N/A</v>
      </c>
      <c r="G199" s="91" t="e">
        <f ca="true">+IF(AND(ISNUMBER(OFFSET('Water Data'!$E$4,0,10*ROW('Water Data'!E193))),'Data Summary'!BV199="Yes"),100-OFFSET('Water Data'!$E$4,0,10*ROW('Water Data'!E193)),NA())</f>
        <v>#N/A</v>
      </c>
      <c r="H199" s="91" t="e">
        <f ca="true">+IF(AND(ISNUMBER(OFFSET('Water Data'!$E$6,0,10*ROW('Water Data'!E193))),'Data Summary'!BW199="Yes"),OFFSET('Water Data'!$E$6,0,10*ROW('Water Data'!E193)),NA())</f>
        <v>#N/A</v>
      </c>
      <c r="I199" s="91" t="e">
        <f ca="true">+IF(AND(ISNUMBER(OFFSET('Water Data'!$E$9,0,10*ROW('Water Data'!E193))),'Data Summary'!BX199="Yes"),OFFSET('Water Data'!$E$9,0,10*ROW('Water Data'!E193)),NA())</f>
        <v>#N/A</v>
      </c>
      <c r="J199" s="91" t="e">
        <f ca="true">+IF(AND(ISNUMBER(OFFSET('Water Data'!$F$4,0,10*ROW('Water Data'!F193))),'Data Summary'!BY199="Yes"),100-OFFSET('Water Data'!$F$4,0,10*ROW('Water Data'!F193)),NA())</f>
        <v>#N/A</v>
      </c>
      <c r="K199" s="91" t="e">
        <f ca="true">+IF(AND(ISNUMBER(OFFSET('Water Data'!$F$6,0,10*ROW('Water Data'!F193))),'Data Summary'!BZ199="Yes"),OFFSET('Water Data'!$F$6,0,10*ROW('Water Data'!F193)),NA())</f>
        <v>#N/A</v>
      </c>
      <c r="L199" s="91" t="e">
        <f ca="true">+IF(AND(ISNUMBER(OFFSET('Water Data'!$F$9,0,10*ROW('Water Data'!F193))),'Data Summary'!CA199="Yes"),OFFSET('Water Data'!$F$9,0,10*ROW('Water Data'!F193)),NA())</f>
        <v>#N/A</v>
      </c>
      <c r="M199" s="91" t="e">
        <f ca="true">+IF(AND(ISNUMBER(OFFSET('Water Data'!$G$4,0,10*ROW('Water Data'!G193))),'Data Summary'!CB199="Yes"),100-OFFSET('Water Data'!$G$4,0,10*ROW('Water Data'!G193)),NA())</f>
        <v>#N/A</v>
      </c>
      <c r="N199" s="91" t="e">
        <f ca="true">+IF(AND(ISNUMBER(OFFSET('Water Data'!$G$6,0,10*ROW('Water Data'!G193))),'Data Summary'!CC199="Yes"),OFFSET('Water Data'!$G$6,0,10*ROW('Water Data'!G193)),NA())</f>
        <v>#N/A</v>
      </c>
      <c r="O199" s="91" t="e">
        <f ca="true">+IF(AND(ISNUMBER(OFFSET('Water Data'!$G$9,0,10*ROW('Water Data'!G193))),'Data Summary'!CD199="Yes"),OFFSET('Water Data'!$G$9,0,10*ROW('Water Data'!G193)),NA())</f>
        <v>#N/A</v>
      </c>
      <c r="P199" s="91" t="e">
        <f ca="true">+IF(AND(ISNUMBER(OFFSET('Water Data'!$H$4,0,10*ROW('Water Data'!H193))),'Data Summary'!CE199="Yes"),100-OFFSET('Water Data'!$H$4,0,10*ROW('Water Data'!H193)),NA())</f>
        <v>#N/A</v>
      </c>
      <c r="Q199" s="91" t="e">
        <f ca="true">+IF(AND(ISNUMBER(OFFSET('Water Data'!$H$6,0,10*ROW('Water Data'!H193))),'Data Summary'!CF199="Yes"),OFFSET('Water Data'!$H$6,0,10*ROW('Water Data'!H193)),NA())</f>
        <v>#N/A</v>
      </c>
      <c r="R199" s="91" t="e">
        <f ca="true">+IF(AND(ISNUMBER(OFFSET('Water Data'!$H$9,0,10*ROW('Water Data'!H193))),'Data Summary'!CG199="Yes"),OFFSET('Water Data'!$H$9,0,10*ROW('Water Data'!H193)),NA())</f>
        <v>#N/A</v>
      </c>
      <c r="S199" s="91" t="e">
        <f ca="true">+IF(AND(ISNUMBER(OFFSET('Water Data'!$I$4,0,10*ROW('Water Data'!I193))),'Data Summary'!CH199="Yes"),100-OFFSET('Water Data'!$I$4,0,10*ROW('Water Data'!I193)),NA())</f>
        <v>#N/A</v>
      </c>
      <c r="T199" s="91" t="e">
        <f ca="true">+IF(AND(ISNUMBER(OFFSET('Water Data'!$I$6,0,10*ROW('Water Data'!I193))),'Data Summary'!CI199="Yes"),OFFSET('Water Data'!$I$6,0,10*ROW('Water Data'!I193)),NA())</f>
        <v>#N/A</v>
      </c>
      <c r="U199" s="91" t="e">
        <f ca="true">+IF(AND(ISNUMBER(OFFSET('Water Data'!$I$9,0,10*ROW('Water Data'!I193))),'Data Summary'!CJ199="Yes"),OFFSET('Water Data'!$I$9,0,10*ROW('Water Data'!I193)),NA())</f>
        <v>#N/A</v>
      </c>
      <c r="V199" s="92" t="e">
        <f ca="true">+IF(AND(ISNUMBER(OFFSET('Sanitation Data'!$D$4,0,10*ROW('Sanitation Data'!D193))),'Data Summary'!CK199="Yes"),100-OFFSET('Sanitation Data'!$D$4,0,10*ROW('Sanitation Data'!D193)),NA())</f>
        <v>#N/A</v>
      </c>
      <c r="W199" s="92" t="e">
        <f ca="true">+IF(AND(ISNUMBER(OFFSET('Sanitation Data'!$D$6,0,10*ROW('Sanitation Data'!D193))),'Data Summary'!CL199="Yes"),OFFSET('Sanitation Data'!$D$6,0,10*ROW('Sanitation Data'!D193)),NA())</f>
        <v>#N/A</v>
      </c>
      <c r="X199" s="92" t="e">
        <f ca="true">+IF(AND(ISNUMBER(OFFSET('Sanitation Data'!$D$10,0,10*ROW('Sanitation Data'!D193))),'Data Summary'!CM199="Yes"),OFFSET('Sanitation Data'!$D$10,0,10*ROW('Sanitation Data'!D193)),NA())</f>
        <v>#N/A</v>
      </c>
      <c r="Y199" s="92" t="e">
        <f ca="true">+IF(AND(ISNUMBER(OFFSET('Sanitation Data'!$D$11,0,10*ROW('Sanitation Data'!D193))),'Data Summary'!CN199="Yes"),OFFSET('Sanitation Data'!$D$11,0,10*ROW('Sanitation Data'!D193)),NA())</f>
        <v>#N/A</v>
      </c>
      <c r="Z199" s="92" t="e">
        <f ca="true">+IF(AND(ISNUMBER(OFFSET('Sanitation Data'!$D$12,0,10*ROW('Sanitation Data'!D193))),'Data Summary'!CO199="Yes"),OFFSET('Sanitation Data'!$D$12,0,10*ROW('Sanitation Data'!D193)),NA())</f>
        <v>#N/A</v>
      </c>
      <c r="AA199" s="92" t="e">
        <f ca="true">+IF(AND(ISNUMBER(OFFSET('Sanitation Data'!$E$4,0,10*ROW('Sanitation Data'!E193))),'Data Summary'!CP199="Yes"),100-OFFSET('Sanitation Data'!$E$4,0,10*ROW('Sanitation Data'!E193)),NA())</f>
        <v>#N/A</v>
      </c>
      <c r="AB199" s="92" t="e">
        <f ca="true">+IF(AND(ISNUMBER(OFFSET('Sanitation Data'!$E$6,0,10*ROW('Sanitation Data'!E193))),'Data Summary'!CQ199="Yes"),OFFSET('Sanitation Data'!$E$6,0,10*ROW('Sanitation Data'!E193)),NA())</f>
        <v>#N/A</v>
      </c>
      <c r="AC199" s="92" t="e">
        <f ca="true">+IF(AND(ISNUMBER(OFFSET('Sanitation Data'!$E$10,0,10*ROW('Sanitation Data'!E193))),'Data Summary'!CR199="Yes"),OFFSET('Sanitation Data'!$E$10,0,10*ROW('Sanitation Data'!E193)),NA())</f>
        <v>#N/A</v>
      </c>
      <c r="AD199" s="92" t="e">
        <f ca="true">+IF(AND(ISNUMBER(OFFSET('Sanitation Data'!$E$11,0,10*ROW('Sanitation Data'!E193))),'Data Summary'!CS199="Yes"),OFFSET('Sanitation Data'!$E$11,0,10*ROW('Sanitation Data'!E193)),NA())</f>
        <v>#N/A</v>
      </c>
      <c r="AE199" s="92" t="e">
        <f ca="true">+IF(AND(ISNUMBER(OFFSET('Sanitation Data'!$E$12,0,10*ROW('Sanitation Data'!E193))),'Data Summary'!CT199="Yes"),OFFSET('Sanitation Data'!$E$12,0,10*ROW('Sanitation Data'!E193)),NA())</f>
        <v>#N/A</v>
      </c>
      <c r="AF199" s="92" t="e">
        <f ca="true">+IF(AND(ISNUMBER(OFFSET('Sanitation Data'!$F$4,0,10*ROW('Sanitation Data'!F193))),'Data Summary'!CU199="Yes"),100-OFFSET('Sanitation Data'!$F$4,0,10*ROW('Sanitation Data'!F193)),NA())</f>
        <v>#N/A</v>
      </c>
      <c r="AG199" s="92" t="e">
        <f ca="true">+IF(AND(ISNUMBER(OFFSET('Sanitation Data'!$F$6,0,10*ROW('Sanitation Data'!F193))),'Data Summary'!CV199="Yes"),OFFSET('Sanitation Data'!$F$6,0,10*ROW('Sanitation Data'!F193)),NA())</f>
        <v>#N/A</v>
      </c>
      <c r="AH199" s="92" t="e">
        <f ca="true">+IF(AND(ISNUMBER(OFFSET('Sanitation Data'!$F$10,0,10*ROW('Sanitation Data'!F193))),'Data Summary'!CW199="Yes"),OFFSET('Sanitation Data'!$F$10,0,10*ROW('Sanitation Data'!F193)),NA())</f>
        <v>#N/A</v>
      </c>
      <c r="AI199" s="92" t="e">
        <f ca="true">+IF(AND(ISNUMBER(OFFSET('Sanitation Data'!$F$11,0,10*ROW('Sanitation Data'!F193))),'Data Summary'!CX199="Yes"),OFFSET('Sanitation Data'!$F$11,0,10*ROW('Sanitation Data'!F193)),NA())</f>
        <v>#N/A</v>
      </c>
      <c r="AJ199" s="92" t="e">
        <f ca="true">+IF(AND(ISNUMBER(OFFSET('Sanitation Data'!$F$12,0,10*ROW('Sanitation Data'!F193))),'Data Summary'!CY199="Yes"),OFFSET('Sanitation Data'!$F$12,0,10*ROW('Sanitation Data'!F193)),NA())</f>
        <v>#N/A</v>
      </c>
      <c r="AK199" s="92" t="e">
        <f ca="true">+IF(AND(ISNUMBER(OFFSET('Sanitation Data'!$G$4,0,10*ROW('Sanitation Data'!G193))),'Data Summary'!CZ199="Yes"),100-OFFSET('Sanitation Data'!$G$4,0,10*ROW('Sanitation Data'!G193)),NA())</f>
        <v>#N/A</v>
      </c>
      <c r="AL199" s="92" t="e">
        <f ca="true">+IF(AND(ISNUMBER(OFFSET('Sanitation Data'!$G$6,0,10*ROW('Sanitation Data'!G193))),'Data Summary'!DA199="Yes"),OFFSET('Sanitation Data'!$G$6,0,10*ROW('Sanitation Data'!G193)),NA())</f>
        <v>#N/A</v>
      </c>
      <c r="AM199" s="92" t="e">
        <f ca="true">+IF(AND(ISNUMBER(OFFSET('Sanitation Data'!$G$10,0,10*ROW('Sanitation Data'!G193))),'Data Summary'!DB199="Yes"),OFFSET('Sanitation Data'!$G$10,0,10*ROW('Sanitation Data'!G193)),NA())</f>
        <v>#N/A</v>
      </c>
      <c r="AN199" s="92" t="e">
        <f ca="true">+IF(AND(ISNUMBER(OFFSET('Sanitation Data'!$G$11,0,10*ROW('Sanitation Data'!G193))),'Data Summary'!DC199="Yes"),OFFSET('Sanitation Data'!$G$11,0,10*ROW('Sanitation Data'!G193)),NA())</f>
        <v>#N/A</v>
      </c>
      <c r="AO199" s="92" t="e">
        <f ca="true">+IF(AND(ISNUMBER(OFFSET('Sanitation Data'!$G$12,0,10*ROW('Sanitation Data'!G193))),'Data Summary'!DD199="Yes"),OFFSET('Sanitation Data'!$G$12,0,10*ROW('Sanitation Data'!G193)),NA())</f>
        <v>#N/A</v>
      </c>
      <c r="AP199" s="92" t="e">
        <f ca="true">+IF(AND(ISNUMBER(OFFSET('Sanitation Data'!$H$4,0,10*ROW('Sanitation Data'!H193))),'Data Summary'!DE199="Yes"),100-OFFSET('Sanitation Data'!$H$4,0,10*ROW('Sanitation Data'!H193)),NA())</f>
        <v>#N/A</v>
      </c>
      <c r="AQ199" s="92" t="e">
        <f ca="true">+IF(AND(ISNUMBER(OFFSET('Sanitation Data'!$H$6,0,10*ROW('Sanitation Data'!H193))),'Data Summary'!DF199="Yes"),OFFSET('Sanitation Data'!$H$6,0,10*ROW('Sanitation Data'!H193)),NA())</f>
        <v>#N/A</v>
      </c>
      <c r="AR199" s="92" t="e">
        <f ca="true">+IF(AND(ISNUMBER(OFFSET('Sanitation Data'!$H$10,0,10*ROW('Sanitation Data'!H193))),'Data Summary'!DG199="Yes"),OFFSET('Sanitation Data'!$H$10,0,10*ROW('Sanitation Data'!H193)),NA())</f>
        <v>#N/A</v>
      </c>
      <c r="AS199" s="92" t="e">
        <f ca="true">+IF(AND(ISNUMBER(OFFSET('Sanitation Data'!$H$11,0,10*ROW('Sanitation Data'!H193))),'Data Summary'!DH199="Yes"),OFFSET('Sanitation Data'!$H$11,0,10*ROW('Sanitation Data'!H193)),NA())</f>
        <v>#N/A</v>
      </c>
      <c r="AT199" s="92" t="e">
        <f ca="true">+IF(AND(ISNUMBER(OFFSET('Sanitation Data'!$H$12,0,10*ROW('Sanitation Data'!H193))),'Data Summary'!DI199="Yes"),OFFSET('Sanitation Data'!$H$12,0,10*ROW('Sanitation Data'!H193)),NA())</f>
        <v>#N/A</v>
      </c>
      <c r="AU199" s="92" t="e">
        <f ca="true">+IF(AND(ISNUMBER(OFFSET('Sanitation Data'!$I$4,0,10*ROW('Sanitation Data'!I193))),'Data Summary'!DJ199="Yes"),100-OFFSET('Sanitation Data'!$I$4,0,10*ROW('Sanitation Data'!I193)),NA())</f>
        <v>#N/A</v>
      </c>
      <c r="AV199" s="92" t="e">
        <f ca="true">+IF(AND(ISNUMBER(OFFSET('Sanitation Data'!$I$6,0,10*ROW('Sanitation Data'!I193))),'Data Summary'!DK199="Yes"),OFFSET('Sanitation Data'!$I$6,0,10*ROW('Sanitation Data'!I193)),NA())</f>
        <v>#N/A</v>
      </c>
      <c r="AW199" s="92" t="e">
        <f ca="true">+IF(AND(ISNUMBER(OFFSET('Sanitation Data'!$I$10,0,10*ROW('Sanitation Data'!I193))),'Data Summary'!DL199="Yes"),OFFSET('Sanitation Data'!$I$10,0,10*ROW('Sanitation Data'!I193)),NA())</f>
        <v>#N/A</v>
      </c>
      <c r="AX199" s="92" t="e">
        <f ca="true">+IF(AND(ISNUMBER(OFFSET('Sanitation Data'!$I$11,0,10*ROW('Sanitation Data'!I193))),'Data Summary'!DM199="Yes"),OFFSET('Sanitation Data'!$I$11,0,10*ROW('Sanitation Data'!I193)),NA())</f>
        <v>#N/A</v>
      </c>
      <c r="AY199" s="92" t="e">
        <f ca="true">+IF(AND(ISNUMBER(OFFSET('Sanitation Data'!$I$12,0,10*ROW('Sanitation Data'!I193))),'Data Summary'!DN199="Yes"),OFFSET('Sanitation Data'!$I$12,0,10*ROW('Sanitation Data'!I193)),NA())</f>
        <v>#N/A</v>
      </c>
      <c r="AZ199" s="93" t="e">
        <f ca="true">+IF(AND(ISNUMBER(OFFSET('Hygiene Data'!$D$5,0,10*ROW('Hygiene Data'!D193))),'Data Summary'!DO199="Yes"),OFFSET('Hygiene Data'!$D$5,0,10*ROW('Hygiene Data'!D193)),NA())</f>
        <v>#N/A</v>
      </c>
      <c r="BA199" s="93" t="e">
        <f ca="true">+IF(AND(ISNUMBER(OFFSET('Hygiene Data'!$D$7,0,10*ROW('Hygiene Data'!D193))),'Data Summary'!DP199="Yes"),OFFSET('Hygiene Data'!$D$7,0,10*ROW('Hygiene Data'!D193)),NA())</f>
        <v>#N/A</v>
      </c>
      <c r="BB199" s="93" t="e">
        <f ca="true">+IF(AND(ISNUMBER(OFFSET('Hygiene Data'!$D$9,0,10*ROW('Hygiene Data'!D193))),'Data Summary'!DQ199="Yes"),OFFSET('Hygiene Data'!$D$9,0,10*ROW('Hygiene Data'!D193)),NA())</f>
        <v>#N/A</v>
      </c>
      <c r="BC199" s="93" t="e">
        <f ca="true">+IF(AND(ISNUMBER(OFFSET('Hygiene Data'!$E$5,0,10*ROW('Hygiene Data'!E193))),'Data Summary'!DR199="Yes"),OFFSET('Hygiene Data'!$E$5,0,10*ROW('Hygiene Data'!E193)),NA())</f>
        <v>#N/A</v>
      </c>
      <c r="BD199" s="93" t="e">
        <f ca="true">+IF(AND(ISNUMBER(OFFSET('Hygiene Data'!$E$7,0,10*ROW('Hygiene Data'!E193))),'Data Summary'!DS199="Yes"),OFFSET('Hygiene Data'!$E$7,0,10*ROW('Hygiene Data'!E193)),NA())</f>
        <v>#N/A</v>
      </c>
      <c r="BE199" s="93" t="e">
        <f ca="true">+IF(AND(ISNUMBER(OFFSET('Hygiene Data'!$E$9,0,10*ROW('Hygiene Data'!E193))),'Data Summary'!DT199="Yes"),OFFSET('Hygiene Data'!$E$9,0,10*ROW('Hygiene Data'!E193)),NA())</f>
        <v>#N/A</v>
      </c>
      <c r="BF199" s="93" t="e">
        <f ca="true">+IF(AND(ISNUMBER(OFFSET('Hygiene Data'!$F$5,0,10*ROW('Hygiene Data'!F193))),'Data Summary'!DU199="Yes"),OFFSET('Hygiene Data'!$F$5,0,10*ROW('Hygiene Data'!F193)),NA())</f>
        <v>#N/A</v>
      </c>
      <c r="BG199" s="93" t="e">
        <f ca="true">+IF(AND(ISNUMBER(OFFSET('Hygiene Data'!$F$7,0,10*ROW('Hygiene Data'!F193))),'Data Summary'!DV199="Yes"),OFFSET('Hygiene Data'!$F$7,0,10*ROW('Hygiene Data'!F193)),NA())</f>
        <v>#N/A</v>
      </c>
      <c r="BH199" s="93" t="e">
        <f ca="true">+IF(AND(ISNUMBER(OFFSET('Hygiene Data'!$F$9,0,10*ROW('Hygiene Data'!F193))),'Data Summary'!DW199="Yes"),OFFSET('Hygiene Data'!$F$9,0,10*ROW('Hygiene Data'!F193)),NA())</f>
        <v>#N/A</v>
      </c>
      <c r="BI199" s="93" t="e">
        <f ca="true">+IF(AND(ISNUMBER(OFFSET('Hygiene Data'!$G$5,0,10*ROW('Hygiene Data'!G193))),'Data Summary'!DX199="Yes"),OFFSET('Hygiene Data'!$G$5,0,10*ROW('Hygiene Data'!G193)),NA())</f>
        <v>#N/A</v>
      </c>
      <c r="BJ199" s="93" t="e">
        <f ca="true">+IF(AND(ISNUMBER(OFFSET('Hygiene Data'!$G$7,0,10*ROW('Hygiene Data'!G193))),'Data Summary'!DY199="Yes"),OFFSET('Hygiene Data'!$G$7,0,10*ROW('Hygiene Data'!G193)),NA())</f>
        <v>#N/A</v>
      </c>
      <c r="BK199" s="93" t="e">
        <f ca="true">+IF(AND(ISNUMBER(OFFSET('Hygiene Data'!$G$9,0,10*ROW('Hygiene Data'!G193))),'Data Summary'!DZ199="Yes"),OFFSET('Hygiene Data'!$G$9,0,10*ROW('Hygiene Data'!G193)),NA())</f>
        <v>#N/A</v>
      </c>
      <c r="BL199" s="93" t="e">
        <f ca="true">+IF(AND(ISNUMBER(OFFSET('Hygiene Data'!$H$5,0,10*ROW('Hygiene Data'!H193))),'Data Summary'!EA199="Yes"),OFFSET('Hygiene Data'!$H$5,0,10*ROW('Hygiene Data'!H193)),NA())</f>
        <v>#N/A</v>
      </c>
      <c r="BM199" s="93" t="e">
        <f ca="true">+IF(AND(ISNUMBER(OFFSET('Hygiene Data'!$H$7,0,10*ROW('Hygiene Data'!H193))),'Data Summary'!EB199="Yes"),OFFSET('Hygiene Data'!$H$7,0,10*ROW('Hygiene Data'!H193)),NA())</f>
        <v>#N/A</v>
      </c>
      <c r="BN199" s="93" t="e">
        <f ca="true">+IF(AND(ISNUMBER(OFFSET('Hygiene Data'!$H$9,0,10*ROW('Hygiene Data'!H193))),'Data Summary'!EC199="Yes"),OFFSET('Hygiene Data'!$H$9,0,10*ROW('Hygiene Data'!H193)),NA())</f>
        <v>#N/A</v>
      </c>
      <c r="BO199" s="93" t="e">
        <f ca="true">+IF(AND(ISNUMBER(OFFSET('Hygiene Data'!$I$5,0,10*ROW('Hygiene Data'!I193))),'Data Summary'!ED199="Yes"),OFFSET('Hygiene Data'!$I$5,0,10*ROW('Hygiene Data'!I193)),NA())</f>
        <v>#N/A</v>
      </c>
      <c r="BP199" s="93" t="e">
        <f ca="true">+IF(AND(ISNUMBER(OFFSET('Hygiene Data'!$I$7,0,10*ROW('Hygiene Data'!I193))),'Data Summary'!EE199="Yes"),OFFSET('Hygiene Data'!$I$7,0,10*ROW('Hygiene Data'!I193)),NA())</f>
        <v>#N/A</v>
      </c>
      <c r="BQ199" s="93" t="e">
        <f ca="true">+IF(AND(ISNUMBER(OFFSET('Hygiene Data'!$I$9,0,10*ROW('Hygiene Data'!I193))),'Data Summary'!EF199="Yes"),OFFSET('Hygiene Data'!$I$9,0,10*ROW('Hygiene Data'!I193)),NA())</f>
        <v>#N/A</v>
      </c>
    </row>
    <row xmlns:x14ac="http://schemas.microsoft.com/office/spreadsheetml/2009/9/ac" r="200" x14ac:dyDescent="0.2">
      <c r="A200" s="329" t="e">
        <f ca="true">+RIGHT('Data Summary'!A200,LEN('Data Summary'!A200)-9)</f>
        <v>#VALUE!</v>
      </c>
      <c r="B200" s="35" t="str">
        <f ca="true">+IF(ISTEXT('Data Summary'!B200),'Data Summary'!B200,"")</f>
        <v/>
      </c>
      <c r="C200" s="328" t="e">
        <f ca="true">+VALUE('Data Summary'!C200)</f>
        <v>#VALUE!</v>
      </c>
      <c r="D200" s="91" t="e">
        <f ca="true">+IF(AND(ISNUMBER(OFFSET('Water Data'!$D$4,0,10*ROW('Water Data'!D194))),'Data Summary'!BS200="Yes"),100-OFFSET('Water Data'!$D$4,0,10*ROW('Water Data'!D194)),NA())</f>
        <v>#N/A</v>
      </c>
      <c r="E200" s="91" t="e">
        <f ca="true">+IF(AND(ISNUMBER(OFFSET('Water Data'!$D$6,0,10*ROW('Water Data'!D194))),'Data Summary'!BT200="Yes"),OFFSET('Water Data'!$D$6,0,10*ROW('Water Data'!D194)),NA())</f>
        <v>#N/A</v>
      </c>
      <c r="F200" s="91" t="e">
        <f ca="true">+IF(AND(ISNUMBER(OFFSET('Water Data'!$D$9,0,10*ROW('Water Data'!D194))),'Data Summary'!BU200="Yes"),OFFSET('Water Data'!$D$9,0,10*ROW('Water Data'!D194)),NA())</f>
        <v>#N/A</v>
      </c>
      <c r="G200" s="91" t="e">
        <f ca="true">+IF(AND(ISNUMBER(OFFSET('Water Data'!$E$4,0,10*ROW('Water Data'!E194))),'Data Summary'!BV200="Yes"),100-OFFSET('Water Data'!$E$4,0,10*ROW('Water Data'!E194)),NA())</f>
        <v>#N/A</v>
      </c>
      <c r="H200" s="91" t="e">
        <f ca="true">+IF(AND(ISNUMBER(OFFSET('Water Data'!$E$6,0,10*ROW('Water Data'!E194))),'Data Summary'!BW200="Yes"),OFFSET('Water Data'!$E$6,0,10*ROW('Water Data'!E194)),NA())</f>
        <v>#N/A</v>
      </c>
      <c r="I200" s="91" t="e">
        <f ca="true">+IF(AND(ISNUMBER(OFFSET('Water Data'!$E$9,0,10*ROW('Water Data'!E194))),'Data Summary'!BX200="Yes"),OFFSET('Water Data'!$E$9,0,10*ROW('Water Data'!E194)),NA())</f>
        <v>#N/A</v>
      </c>
      <c r="J200" s="91" t="e">
        <f ca="true">+IF(AND(ISNUMBER(OFFSET('Water Data'!$F$4,0,10*ROW('Water Data'!F194))),'Data Summary'!BY200="Yes"),100-OFFSET('Water Data'!$F$4,0,10*ROW('Water Data'!F194)),NA())</f>
        <v>#N/A</v>
      </c>
      <c r="K200" s="91" t="e">
        <f ca="true">+IF(AND(ISNUMBER(OFFSET('Water Data'!$F$6,0,10*ROW('Water Data'!F194))),'Data Summary'!BZ200="Yes"),OFFSET('Water Data'!$F$6,0,10*ROW('Water Data'!F194)),NA())</f>
        <v>#N/A</v>
      </c>
      <c r="L200" s="91" t="e">
        <f ca="true">+IF(AND(ISNUMBER(OFFSET('Water Data'!$F$9,0,10*ROW('Water Data'!F194))),'Data Summary'!CA200="Yes"),OFFSET('Water Data'!$F$9,0,10*ROW('Water Data'!F194)),NA())</f>
        <v>#N/A</v>
      </c>
      <c r="M200" s="91" t="e">
        <f ca="true">+IF(AND(ISNUMBER(OFFSET('Water Data'!$G$4,0,10*ROW('Water Data'!G194))),'Data Summary'!CB200="Yes"),100-OFFSET('Water Data'!$G$4,0,10*ROW('Water Data'!G194)),NA())</f>
        <v>#N/A</v>
      </c>
      <c r="N200" s="91" t="e">
        <f ca="true">+IF(AND(ISNUMBER(OFFSET('Water Data'!$G$6,0,10*ROW('Water Data'!G194))),'Data Summary'!CC200="Yes"),OFFSET('Water Data'!$G$6,0,10*ROW('Water Data'!G194)),NA())</f>
        <v>#N/A</v>
      </c>
      <c r="O200" s="91" t="e">
        <f ca="true">+IF(AND(ISNUMBER(OFFSET('Water Data'!$G$9,0,10*ROW('Water Data'!G194))),'Data Summary'!CD200="Yes"),OFFSET('Water Data'!$G$9,0,10*ROW('Water Data'!G194)),NA())</f>
        <v>#N/A</v>
      </c>
      <c r="P200" s="91" t="e">
        <f ca="true">+IF(AND(ISNUMBER(OFFSET('Water Data'!$H$4,0,10*ROW('Water Data'!H194))),'Data Summary'!CE200="Yes"),100-OFFSET('Water Data'!$H$4,0,10*ROW('Water Data'!H194)),NA())</f>
        <v>#N/A</v>
      </c>
      <c r="Q200" s="91" t="e">
        <f ca="true">+IF(AND(ISNUMBER(OFFSET('Water Data'!$H$6,0,10*ROW('Water Data'!H194))),'Data Summary'!CF200="Yes"),OFFSET('Water Data'!$H$6,0,10*ROW('Water Data'!H194)),NA())</f>
        <v>#N/A</v>
      </c>
      <c r="R200" s="91" t="e">
        <f ca="true">+IF(AND(ISNUMBER(OFFSET('Water Data'!$H$9,0,10*ROW('Water Data'!H194))),'Data Summary'!CG200="Yes"),OFFSET('Water Data'!$H$9,0,10*ROW('Water Data'!H194)),NA())</f>
        <v>#N/A</v>
      </c>
      <c r="S200" s="91" t="e">
        <f ca="true">+IF(AND(ISNUMBER(OFFSET('Water Data'!$I$4,0,10*ROW('Water Data'!I194))),'Data Summary'!CH200="Yes"),100-OFFSET('Water Data'!$I$4,0,10*ROW('Water Data'!I194)),NA())</f>
        <v>#N/A</v>
      </c>
      <c r="T200" s="91" t="e">
        <f ca="true">+IF(AND(ISNUMBER(OFFSET('Water Data'!$I$6,0,10*ROW('Water Data'!I194))),'Data Summary'!CI200="Yes"),OFFSET('Water Data'!$I$6,0,10*ROW('Water Data'!I194)),NA())</f>
        <v>#N/A</v>
      </c>
      <c r="U200" s="91" t="e">
        <f ca="true">+IF(AND(ISNUMBER(OFFSET('Water Data'!$I$9,0,10*ROW('Water Data'!I194))),'Data Summary'!CJ200="Yes"),OFFSET('Water Data'!$I$9,0,10*ROW('Water Data'!I194)),NA())</f>
        <v>#N/A</v>
      </c>
      <c r="V200" s="92" t="e">
        <f ca="true">+IF(AND(ISNUMBER(OFFSET('Sanitation Data'!$D$4,0,10*ROW('Sanitation Data'!D194))),'Data Summary'!CK200="Yes"),100-OFFSET('Sanitation Data'!$D$4,0,10*ROW('Sanitation Data'!D194)),NA())</f>
        <v>#N/A</v>
      </c>
      <c r="W200" s="92" t="e">
        <f ca="true">+IF(AND(ISNUMBER(OFFSET('Sanitation Data'!$D$6,0,10*ROW('Sanitation Data'!D194))),'Data Summary'!CL200="Yes"),OFFSET('Sanitation Data'!$D$6,0,10*ROW('Sanitation Data'!D194)),NA())</f>
        <v>#N/A</v>
      </c>
      <c r="X200" s="92" t="e">
        <f ca="true">+IF(AND(ISNUMBER(OFFSET('Sanitation Data'!$D$10,0,10*ROW('Sanitation Data'!D194))),'Data Summary'!CM200="Yes"),OFFSET('Sanitation Data'!$D$10,0,10*ROW('Sanitation Data'!D194)),NA())</f>
        <v>#N/A</v>
      </c>
      <c r="Y200" s="92" t="e">
        <f ca="true">+IF(AND(ISNUMBER(OFFSET('Sanitation Data'!$D$11,0,10*ROW('Sanitation Data'!D194))),'Data Summary'!CN200="Yes"),OFFSET('Sanitation Data'!$D$11,0,10*ROW('Sanitation Data'!D194)),NA())</f>
        <v>#N/A</v>
      </c>
      <c r="Z200" s="92" t="e">
        <f ca="true">+IF(AND(ISNUMBER(OFFSET('Sanitation Data'!$D$12,0,10*ROW('Sanitation Data'!D194))),'Data Summary'!CO200="Yes"),OFFSET('Sanitation Data'!$D$12,0,10*ROW('Sanitation Data'!D194)),NA())</f>
        <v>#N/A</v>
      </c>
      <c r="AA200" s="92" t="e">
        <f ca="true">+IF(AND(ISNUMBER(OFFSET('Sanitation Data'!$E$4,0,10*ROW('Sanitation Data'!E194))),'Data Summary'!CP200="Yes"),100-OFFSET('Sanitation Data'!$E$4,0,10*ROW('Sanitation Data'!E194)),NA())</f>
        <v>#N/A</v>
      </c>
      <c r="AB200" s="92" t="e">
        <f ca="true">+IF(AND(ISNUMBER(OFFSET('Sanitation Data'!$E$6,0,10*ROW('Sanitation Data'!E194))),'Data Summary'!CQ200="Yes"),OFFSET('Sanitation Data'!$E$6,0,10*ROW('Sanitation Data'!E194)),NA())</f>
        <v>#N/A</v>
      </c>
      <c r="AC200" s="92" t="e">
        <f ca="true">+IF(AND(ISNUMBER(OFFSET('Sanitation Data'!$E$10,0,10*ROW('Sanitation Data'!E194))),'Data Summary'!CR200="Yes"),OFFSET('Sanitation Data'!$E$10,0,10*ROW('Sanitation Data'!E194)),NA())</f>
        <v>#N/A</v>
      </c>
      <c r="AD200" s="92" t="e">
        <f ca="true">+IF(AND(ISNUMBER(OFFSET('Sanitation Data'!$E$11,0,10*ROW('Sanitation Data'!E194))),'Data Summary'!CS200="Yes"),OFFSET('Sanitation Data'!$E$11,0,10*ROW('Sanitation Data'!E194)),NA())</f>
        <v>#N/A</v>
      </c>
      <c r="AE200" s="92" t="e">
        <f ca="true">+IF(AND(ISNUMBER(OFFSET('Sanitation Data'!$E$12,0,10*ROW('Sanitation Data'!E194))),'Data Summary'!CT200="Yes"),OFFSET('Sanitation Data'!$E$12,0,10*ROW('Sanitation Data'!E194)),NA())</f>
        <v>#N/A</v>
      </c>
      <c r="AF200" s="92" t="e">
        <f ca="true">+IF(AND(ISNUMBER(OFFSET('Sanitation Data'!$F$4,0,10*ROW('Sanitation Data'!F194))),'Data Summary'!CU200="Yes"),100-OFFSET('Sanitation Data'!$F$4,0,10*ROW('Sanitation Data'!F194)),NA())</f>
        <v>#N/A</v>
      </c>
      <c r="AG200" s="92" t="e">
        <f ca="true">+IF(AND(ISNUMBER(OFFSET('Sanitation Data'!$F$6,0,10*ROW('Sanitation Data'!F194))),'Data Summary'!CV200="Yes"),OFFSET('Sanitation Data'!$F$6,0,10*ROW('Sanitation Data'!F194)),NA())</f>
        <v>#N/A</v>
      </c>
      <c r="AH200" s="92" t="e">
        <f ca="true">+IF(AND(ISNUMBER(OFFSET('Sanitation Data'!$F$10,0,10*ROW('Sanitation Data'!F194))),'Data Summary'!CW200="Yes"),OFFSET('Sanitation Data'!$F$10,0,10*ROW('Sanitation Data'!F194)),NA())</f>
        <v>#N/A</v>
      </c>
      <c r="AI200" s="92" t="e">
        <f ca="true">+IF(AND(ISNUMBER(OFFSET('Sanitation Data'!$F$11,0,10*ROW('Sanitation Data'!F194))),'Data Summary'!CX200="Yes"),OFFSET('Sanitation Data'!$F$11,0,10*ROW('Sanitation Data'!F194)),NA())</f>
        <v>#N/A</v>
      </c>
      <c r="AJ200" s="92" t="e">
        <f ca="true">+IF(AND(ISNUMBER(OFFSET('Sanitation Data'!$F$12,0,10*ROW('Sanitation Data'!F194))),'Data Summary'!CY200="Yes"),OFFSET('Sanitation Data'!$F$12,0,10*ROW('Sanitation Data'!F194)),NA())</f>
        <v>#N/A</v>
      </c>
      <c r="AK200" s="92" t="e">
        <f ca="true">+IF(AND(ISNUMBER(OFFSET('Sanitation Data'!$G$4,0,10*ROW('Sanitation Data'!G194))),'Data Summary'!CZ200="Yes"),100-OFFSET('Sanitation Data'!$G$4,0,10*ROW('Sanitation Data'!G194)),NA())</f>
        <v>#N/A</v>
      </c>
      <c r="AL200" s="92" t="e">
        <f ca="true">+IF(AND(ISNUMBER(OFFSET('Sanitation Data'!$G$6,0,10*ROW('Sanitation Data'!G194))),'Data Summary'!DA200="Yes"),OFFSET('Sanitation Data'!$G$6,0,10*ROW('Sanitation Data'!G194)),NA())</f>
        <v>#N/A</v>
      </c>
      <c r="AM200" s="92" t="e">
        <f ca="true">+IF(AND(ISNUMBER(OFFSET('Sanitation Data'!$G$10,0,10*ROW('Sanitation Data'!G194))),'Data Summary'!DB200="Yes"),OFFSET('Sanitation Data'!$G$10,0,10*ROW('Sanitation Data'!G194)),NA())</f>
        <v>#N/A</v>
      </c>
      <c r="AN200" s="92" t="e">
        <f ca="true">+IF(AND(ISNUMBER(OFFSET('Sanitation Data'!$G$11,0,10*ROW('Sanitation Data'!G194))),'Data Summary'!DC200="Yes"),OFFSET('Sanitation Data'!$G$11,0,10*ROW('Sanitation Data'!G194)),NA())</f>
        <v>#N/A</v>
      </c>
      <c r="AO200" s="92" t="e">
        <f ca="true">+IF(AND(ISNUMBER(OFFSET('Sanitation Data'!$G$12,0,10*ROW('Sanitation Data'!G194))),'Data Summary'!DD200="Yes"),OFFSET('Sanitation Data'!$G$12,0,10*ROW('Sanitation Data'!G194)),NA())</f>
        <v>#N/A</v>
      </c>
      <c r="AP200" s="92" t="e">
        <f ca="true">+IF(AND(ISNUMBER(OFFSET('Sanitation Data'!$H$4,0,10*ROW('Sanitation Data'!H194))),'Data Summary'!DE200="Yes"),100-OFFSET('Sanitation Data'!$H$4,0,10*ROW('Sanitation Data'!H194)),NA())</f>
        <v>#N/A</v>
      </c>
      <c r="AQ200" s="92" t="e">
        <f ca="true">+IF(AND(ISNUMBER(OFFSET('Sanitation Data'!$H$6,0,10*ROW('Sanitation Data'!H194))),'Data Summary'!DF200="Yes"),OFFSET('Sanitation Data'!$H$6,0,10*ROW('Sanitation Data'!H194)),NA())</f>
        <v>#N/A</v>
      </c>
      <c r="AR200" s="92" t="e">
        <f ca="true">+IF(AND(ISNUMBER(OFFSET('Sanitation Data'!$H$10,0,10*ROW('Sanitation Data'!H194))),'Data Summary'!DG200="Yes"),OFFSET('Sanitation Data'!$H$10,0,10*ROW('Sanitation Data'!H194)),NA())</f>
        <v>#N/A</v>
      </c>
      <c r="AS200" s="92" t="e">
        <f ca="true">+IF(AND(ISNUMBER(OFFSET('Sanitation Data'!$H$11,0,10*ROW('Sanitation Data'!H194))),'Data Summary'!DH200="Yes"),OFFSET('Sanitation Data'!$H$11,0,10*ROW('Sanitation Data'!H194)),NA())</f>
        <v>#N/A</v>
      </c>
      <c r="AT200" s="92" t="e">
        <f ca="true">+IF(AND(ISNUMBER(OFFSET('Sanitation Data'!$H$12,0,10*ROW('Sanitation Data'!H194))),'Data Summary'!DI200="Yes"),OFFSET('Sanitation Data'!$H$12,0,10*ROW('Sanitation Data'!H194)),NA())</f>
        <v>#N/A</v>
      </c>
      <c r="AU200" s="92" t="e">
        <f ca="true">+IF(AND(ISNUMBER(OFFSET('Sanitation Data'!$I$4,0,10*ROW('Sanitation Data'!I194))),'Data Summary'!DJ200="Yes"),100-OFFSET('Sanitation Data'!$I$4,0,10*ROW('Sanitation Data'!I194)),NA())</f>
        <v>#N/A</v>
      </c>
      <c r="AV200" s="92" t="e">
        <f ca="true">+IF(AND(ISNUMBER(OFFSET('Sanitation Data'!$I$6,0,10*ROW('Sanitation Data'!I194))),'Data Summary'!DK200="Yes"),OFFSET('Sanitation Data'!$I$6,0,10*ROW('Sanitation Data'!I194)),NA())</f>
        <v>#N/A</v>
      </c>
      <c r="AW200" s="92" t="e">
        <f ca="true">+IF(AND(ISNUMBER(OFFSET('Sanitation Data'!$I$10,0,10*ROW('Sanitation Data'!I194))),'Data Summary'!DL200="Yes"),OFFSET('Sanitation Data'!$I$10,0,10*ROW('Sanitation Data'!I194)),NA())</f>
        <v>#N/A</v>
      </c>
      <c r="AX200" s="92" t="e">
        <f ca="true">+IF(AND(ISNUMBER(OFFSET('Sanitation Data'!$I$11,0,10*ROW('Sanitation Data'!I194))),'Data Summary'!DM200="Yes"),OFFSET('Sanitation Data'!$I$11,0,10*ROW('Sanitation Data'!I194)),NA())</f>
        <v>#N/A</v>
      </c>
      <c r="AY200" s="92" t="e">
        <f ca="true">+IF(AND(ISNUMBER(OFFSET('Sanitation Data'!$I$12,0,10*ROW('Sanitation Data'!I194))),'Data Summary'!DN200="Yes"),OFFSET('Sanitation Data'!$I$12,0,10*ROW('Sanitation Data'!I194)),NA())</f>
        <v>#N/A</v>
      </c>
      <c r="AZ200" s="93" t="e">
        <f ca="true">+IF(AND(ISNUMBER(OFFSET('Hygiene Data'!$D$5,0,10*ROW('Hygiene Data'!D194))),'Data Summary'!DO200="Yes"),OFFSET('Hygiene Data'!$D$5,0,10*ROW('Hygiene Data'!D194)),NA())</f>
        <v>#N/A</v>
      </c>
      <c r="BA200" s="93" t="e">
        <f ca="true">+IF(AND(ISNUMBER(OFFSET('Hygiene Data'!$D$7,0,10*ROW('Hygiene Data'!D194))),'Data Summary'!DP200="Yes"),OFFSET('Hygiene Data'!$D$7,0,10*ROW('Hygiene Data'!D194)),NA())</f>
        <v>#N/A</v>
      </c>
      <c r="BB200" s="93" t="e">
        <f ca="true">+IF(AND(ISNUMBER(OFFSET('Hygiene Data'!$D$9,0,10*ROW('Hygiene Data'!D194))),'Data Summary'!DQ200="Yes"),OFFSET('Hygiene Data'!$D$9,0,10*ROW('Hygiene Data'!D194)),NA())</f>
        <v>#N/A</v>
      </c>
      <c r="BC200" s="93" t="e">
        <f ca="true">+IF(AND(ISNUMBER(OFFSET('Hygiene Data'!$E$5,0,10*ROW('Hygiene Data'!E194))),'Data Summary'!DR200="Yes"),OFFSET('Hygiene Data'!$E$5,0,10*ROW('Hygiene Data'!E194)),NA())</f>
        <v>#N/A</v>
      </c>
      <c r="BD200" s="93" t="e">
        <f ca="true">+IF(AND(ISNUMBER(OFFSET('Hygiene Data'!$E$7,0,10*ROW('Hygiene Data'!E194))),'Data Summary'!DS200="Yes"),OFFSET('Hygiene Data'!$E$7,0,10*ROW('Hygiene Data'!E194)),NA())</f>
        <v>#N/A</v>
      </c>
      <c r="BE200" s="93" t="e">
        <f ca="true">+IF(AND(ISNUMBER(OFFSET('Hygiene Data'!$E$9,0,10*ROW('Hygiene Data'!E194))),'Data Summary'!DT200="Yes"),OFFSET('Hygiene Data'!$E$9,0,10*ROW('Hygiene Data'!E194)),NA())</f>
        <v>#N/A</v>
      </c>
      <c r="BF200" s="93" t="e">
        <f ca="true">+IF(AND(ISNUMBER(OFFSET('Hygiene Data'!$F$5,0,10*ROW('Hygiene Data'!F194))),'Data Summary'!DU200="Yes"),OFFSET('Hygiene Data'!$F$5,0,10*ROW('Hygiene Data'!F194)),NA())</f>
        <v>#N/A</v>
      </c>
      <c r="BG200" s="93" t="e">
        <f ca="true">+IF(AND(ISNUMBER(OFFSET('Hygiene Data'!$F$7,0,10*ROW('Hygiene Data'!F194))),'Data Summary'!DV200="Yes"),OFFSET('Hygiene Data'!$F$7,0,10*ROW('Hygiene Data'!F194)),NA())</f>
        <v>#N/A</v>
      </c>
      <c r="BH200" s="93" t="e">
        <f ca="true">+IF(AND(ISNUMBER(OFFSET('Hygiene Data'!$F$9,0,10*ROW('Hygiene Data'!F194))),'Data Summary'!DW200="Yes"),OFFSET('Hygiene Data'!$F$9,0,10*ROW('Hygiene Data'!F194)),NA())</f>
        <v>#N/A</v>
      </c>
      <c r="BI200" s="93" t="e">
        <f ca="true">+IF(AND(ISNUMBER(OFFSET('Hygiene Data'!$G$5,0,10*ROW('Hygiene Data'!G194))),'Data Summary'!DX200="Yes"),OFFSET('Hygiene Data'!$G$5,0,10*ROW('Hygiene Data'!G194)),NA())</f>
        <v>#N/A</v>
      </c>
      <c r="BJ200" s="93" t="e">
        <f ca="true">+IF(AND(ISNUMBER(OFFSET('Hygiene Data'!$G$7,0,10*ROW('Hygiene Data'!G194))),'Data Summary'!DY200="Yes"),OFFSET('Hygiene Data'!$G$7,0,10*ROW('Hygiene Data'!G194)),NA())</f>
        <v>#N/A</v>
      </c>
      <c r="BK200" s="93" t="e">
        <f ca="true">+IF(AND(ISNUMBER(OFFSET('Hygiene Data'!$G$9,0,10*ROW('Hygiene Data'!G194))),'Data Summary'!DZ200="Yes"),OFFSET('Hygiene Data'!$G$9,0,10*ROW('Hygiene Data'!G194)),NA())</f>
        <v>#N/A</v>
      </c>
      <c r="BL200" s="93" t="e">
        <f ca="true">+IF(AND(ISNUMBER(OFFSET('Hygiene Data'!$H$5,0,10*ROW('Hygiene Data'!H194))),'Data Summary'!EA200="Yes"),OFFSET('Hygiene Data'!$H$5,0,10*ROW('Hygiene Data'!H194)),NA())</f>
        <v>#N/A</v>
      </c>
      <c r="BM200" s="93" t="e">
        <f ca="true">+IF(AND(ISNUMBER(OFFSET('Hygiene Data'!$H$7,0,10*ROW('Hygiene Data'!H194))),'Data Summary'!EB200="Yes"),OFFSET('Hygiene Data'!$H$7,0,10*ROW('Hygiene Data'!H194)),NA())</f>
        <v>#N/A</v>
      </c>
      <c r="BN200" s="93" t="e">
        <f ca="true">+IF(AND(ISNUMBER(OFFSET('Hygiene Data'!$H$9,0,10*ROW('Hygiene Data'!H194))),'Data Summary'!EC200="Yes"),OFFSET('Hygiene Data'!$H$9,0,10*ROW('Hygiene Data'!H194)),NA())</f>
        <v>#N/A</v>
      </c>
      <c r="BO200" s="93" t="e">
        <f ca="true">+IF(AND(ISNUMBER(OFFSET('Hygiene Data'!$I$5,0,10*ROW('Hygiene Data'!I194))),'Data Summary'!ED200="Yes"),OFFSET('Hygiene Data'!$I$5,0,10*ROW('Hygiene Data'!I194)),NA())</f>
        <v>#N/A</v>
      </c>
      <c r="BP200" s="93" t="e">
        <f ca="true">+IF(AND(ISNUMBER(OFFSET('Hygiene Data'!$I$7,0,10*ROW('Hygiene Data'!I194))),'Data Summary'!EE200="Yes"),OFFSET('Hygiene Data'!$I$7,0,10*ROW('Hygiene Data'!I194)),NA())</f>
        <v>#N/A</v>
      </c>
      <c r="BQ200" s="93" t="e">
        <f ca="true">+IF(AND(ISNUMBER(OFFSET('Hygiene Data'!$I$9,0,10*ROW('Hygiene Data'!I194))),'Data Summary'!EF200="Yes"),OFFSET('Hygiene Data'!$I$9,0,10*ROW('Hygiene Data'!I194)),NA())</f>
        <v>#N/A</v>
      </c>
    </row>
    <row xmlns:x14ac="http://schemas.microsoft.com/office/spreadsheetml/2009/9/ac" r="201" x14ac:dyDescent="0.2">
      <c r="A201" s="329" t="e">
        <f ca="true">+RIGHT('Data Summary'!A201,LEN('Data Summary'!A201)-9)</f>
        <v>#VALUE!</v>
      </c>
      <c r="B201" s="35" t="str">
        <f ca="true">+IF(ISTEXT('Data Summary'!B201),'Data Summary'!B201,"")</f>
        <v/>
      </c>
      <c r="C201" s="328" t="e">
        <f ca="true">+VALUE('Data Summary'!C201)</f>
        <v>#VALUE!</v>
      </c>
      <c r="D201" s="91" t="e">
        <f ca="true">+IF(AND(ISNUMBER(OFFSET('Water Data'!$D$4,0,10*ROW('Water Data'!D195))),'Data Summary'!BS201="Yes"),100-OFFSET('Water Data'!$D$4,0,10*ROW('Water Data'!D195)),NA())</f>
        <v>#N/A</v>
      </c>
      <c r="E201" s="91" t="e">
        <f ca="true">+IF(AND(ISNUMBER(OFFSET('Water Data'!$D$6,0,10*ROW('Water Data'!D195))),'Data Summary'!BT201="Yes"),OFFSET('Water Data'!$D$6,0,10*ROW('Water Data'!D195)),NA())</f>
        <v>#N/A</v>
      </c>
      <c r="F201" s="91" t="e">
        <f ca="true">+IF(AND(ISNUMBER(OFFSET('Water Data'!$D$9,0,10*ROW('Water Data'!D195))),'Data Summary'!BU201="Yes"),OFFSET('Water Data'!$D$9,0,10*ROW('Water Data'!D195)),NA())</f>
        <v>#N/A</v>
      </c>
      <c r="G201" s="91" t="e">
        <f ca="true">+IF(AND(ISNUMBER(OFFSET('Water Data'!$E$4,0,10*ROW('Water Data'!E195))),'Data Summary'!BV201="Yes"),100-OFFSET('Water Data'!$E$4,0,10*ROW('Water Data'!E195)),NA())</f>
        <v>#N/A</v>
      </c>
      <c r="H201" s="91" t="e">
        <f ca="true">+IF(AND(ISNUMBER(OFFSET('Water Data'!$E$6,0,10*ROW('Water Data'!E195))),'Data Summary'!BW201="Yes"),OFFSET('Water Data'!$E$6,0,10*ROW('Water Data'!E195)),NA())</f>
        <v>#N/A</v>
      </c>
      <c r="I201" s="91" t="e">
        <f ca="true">+IF(AND(ISNUMBER(OFFSET('Water Data'!$E$9,0,10*ROW('Water Data'!E195))),'Data Summary'!BX201="Yes"),OFFSET('Water Data'!$E$9,0,10*ROW('Water Data'!E195)),NA())</f>
        <v>#N/A</v>
      </c>
      <c r="J201" s="91" t="e">
        <f ca="true">+IF(AND(ISNUMBER(OFFSET('Water Data'!$F$4,0,10*ROW('Water Data'!F195))),'Data Summary'!BY201="Yes"),100-OFFSET('Water Data'!$F$4,0,10*ROW('Water Data'!F195)),NA())</f>
        <v>#N/A</v>
      </c>
      <c r="K201" s="91" t="e">
        <f ca="true">+IF(AND(ISNUMBER(OFFSET('Water Data'!$F$6,0,10*ROW('Water Data'!F195))),'Data Summary'!BZ201="Yes"),OFFSET('Water Data'!$F$6,0,10*ROW('Water Data'!F195)),NA())</f>
        <v>#N/A</v>
      </c>
      <c r="L201" s="91" t="e">
        <f ca="true">+IF(AND(ISNUMBER(OFFSET('Water Data'!$F$9,0,10*ROW('Water Data'!F195))),'Data Summary'!CA201="Yes"),OFFSET('Water Data'!$F$9,0,10*ROW('Water Data'!F195)),NA())</f>
        <v>#N/A</v>
      </c>
      <c r="M201" s="91" t="e">
        <f ca="true">+IF(AND(ISNUMBER(OFFSET('Water Data'!$G$4,0,10*ROW('Water Data'!G195))),'Data Summary'!CB201="Yes"),100-OFFSET('Water Data'!$G$4,0,10*ROW('Water Data'!G195)),NA())</f>
        <v>#N/A</v>
      </c>
      <c r="N201" s="91" t="e">
        <f ca="true">+IF(AND(ISNUMBER(OFFSET('Water Data'!$G$6,0,10*ROW('Water Data'!G195))),'Data Summary'!CC201="Yes"),OFFSET('Water Data'!$G$6,0,10*ROW('Water Data'!G195)),NA())</f>
        <v>#N/A</v>
      </c>
      <c r="O201" s="91" t="e">
        <f ca="true">+IF(AND(ISNUMBER(OFFSET('Water Data'!$G$9,0,10*ROW('Water Data'!G195))),'Data Summary'!CD201="Yes"),OFFSET('Water Data'!$G$9,0,10*ROW('Water Data'!G195)),NA())</f>
        <v>#N/A</v>
      </c>
      <c r="P201" s="91" t="e">
        <f ca="true">+IF(AND(ISNUMBER(OFFSET('Water Data'!$H$4,0,10*ROW('Water Data'!H195))),'Data Summary'!CE201="Yes"),100-OFFSET('Water Data'!$H$4,0,10*ROW('Water Data'!H195)),NA())</f>
        <v>#N/A</v>
      </c>
      <c r="Q201" s="91" t="e">
        <f ca="true">+IF(AND(ISNUMBER(OFFSET('Water Data'!$H$6,0,10*ROW('Water Data'!H195))),'Data Summary'!CF201="Yes"),OFFSET('Water Data'!$H$6,0,10*ROW('Water Data'!H195)),NA())</f>
        <v>#N/A</v>
      </c>
      <c r="R201" s="91" t="e">
        <f ca="true">+IF(AND(ISNUMBER(OFFSET('Water Data'!$H$9,0,10*ROW('Water Data'!H195))),'Data Summary'!CG201="Yes"),OFFSET('Water Data'!$H$9,0,10*ROW('Water Data'!H195)),NA())</f>
        <v>#N/A</v>
      </c>
      <c r="S201" s="91" t="e">
        <f ca="true">+IF(AND(ISNUMBER(OFFSET('Water Data'!$I$4,0,10*ROW('Water Data'!I195))),'Data Summary'!CH201="Yes"),100-OFFSET('Water Data'!$I$4,0,10*ROW('Water Data'!I195)),NA())</f>
        <v>#N/A</v>
      </c>
      <c r="T201" s="91" t="e">
        <f ca="true">+IF(AND(ISNUMBER(OFFSET('Water Data'!$I$6,0,10*ROW('Water Data'!I195))),'Data Summary'!CI201="Yes"),OFFSET('Water Data'!$I$6,0,10*ROW('Water Data'!I195)),NA())</f>
        <v>#N/A</v>
      </c>
      <c r="U201" s="91" t="e">
        <f ca="true">+IF(AND(ISNUMBER(OFFSET('Water Data'!$I$9,0,10*ROW('Water Data'!I195))),'Data Summary'!CJ201="Yes"),OFFSET('Water Data'!$I$9,0,10*ROW('Water Data'!I195)),NA())</f>
        <v>#N/A</v>
      </c>
      <c r="V201" s="92" t="e">
        <f ca="true">+IF(AND(ISNUMBER(OFFSET('Sanitation Data'!$D$4,0,10*ROW('Sanitation Data'!D195))),'Data Summary'!CK201="Yes"),100-OFFSET('Sanitation Data'!$D$4,0,10*ROW('Sanitation Data'!D195)),NA())</f>
        <v>#N/A</v>
      </c>
      <c r="W201" s="92" t="e">
        <f ca="true">+IF(AND(ISNUMBER(OFFSET('Sanitation Data'!$D$6,0,10*ROW('Sanitation Data'!D195))),'Data Summary'!CL201="Yes"),OFFSET('Sanitation Data'!$D$6,0,10*ROW('Sanitation Data'!D195)),NA())</f>
        <v>#N/A</v>
      </c>
      <c r="X201" s="92" t="e">
        <f ca="true">+IF(AND(ISNUMBER(OFFSET('Sanitation Data'!$D$10,0,10*ROW('Sanitation Data'!D195))),'Data Summary'!CM201="Yes"),OFFSET('Sanitation Data'!$D$10,0,10*ROW('Sanitation Data'!D195)),NA())</f>
        <v>#N/A</v>
      </c>
      <c r="Y201" s="92" t="e">
        <f ca="true">+IF(AND(ISNUMBER(OFFSET('Sanitation Data'!$D$11,0,10*ROW('Sanitation Data'!D195))),'Data Summary'!CN201="Yes"),OFFSET('Sanitation Data'!$D$11,0,10*ROW('Sanitation Data'!D195)),NA())</f>
        <v>#N/A</v>
      </c>
      <c r="Z201" s="92" t="e">
        <f ca="true">+IF(AND(ISNUMBER(OFFSET('Sanitation Data'!$D$12,0,10*ROW('Sanitation Data'!D195))),'Data Summary'!CO201="Yes"),OFFSET('Sanitation Data'!$D$12,0,10*ROW('Sanitation Data'!D195)),NA())</f>
        <v>#N/A</v>
      </c>
      <c r="AA201" s="92" t="e">
        <f ca="true">+IF(AND(ISNUMBER(OFFSET('Sanitation Data'!$E$4,0,10*ROW('Sanitation Data'!E195))),'Data Summary'!CP201="Yes"),100-OFFSET('Sanitation Data'!$E$4,0,10*ROW('Sanitation Data'!E195)),NA())</f>
        <v>#N/A</v>
      </c>
      <c r="AB201" s="92" t="e">
        <f ca="true">+IF(AND(ISNUMBER(OFFSET('Sanitation Data'!$E$6,0,10*ROW('Sanitation Data'!E195))),'Data Summary'!CQ201="Yes"),OFFSET('Sanitation Data'!$E$6,0,10*ROW('Sanitation Data'!E195)),NA())</f>
        <v>#N/A</v>
      </c>
      <c r="AC201" s="92" t="e">
        <f ca="true">+IF(AND(ISNUMBER(OFFSET('Sanitation Data'!$E$10,0,10*ROW('Sanitation Data'!E195))),'Data Summary'!CR201="Yes"),OFFSET('Sanitation Data'!$E$10,0,10*ROW('Sanitation Data'!E195)),NA())</f>
        <v>#N/A</v>
      </c>
      <c r="AD201" s="92" t="e">
        <f ca="true">+IF(AND(ISNUMBER(OFFSET('Sanitation Data'!$E$11,0,10*ROW('Sanitation Data'!E195))),'Data Summary'!CS201="Yes"),OFFSET('Sanitation Data'!$E$11,0,10*ROW('Sanitation Data'!E195)),NA())</f>
        <v>#N/A</v>
      </c>
      <c r="AE201" s="92" t="e">
        <f ca="true">+IF(AND(ISNUMBER(OFFSET('Sanitation Data'!$E$12,0,10*ROW('Sanitation Data'!E195))),'Data Summary'!CT201="Yes"),OFFSET('Sanitation Data'!$E$12,0,10*ROW('Sanitation Data'!E195)),NA())</f>
        <v>#N/A</v>
      </c>
      <c r="AF201" s="92" t="e">
        <f ca="true">+IF(AND(ISNUMBER(OFFSET('Sanitation Data'!$F$4,0,10*ROW('Sanitation Data'!F195))),'Data Summary'!CU201="Yes"),100-OFFSET('Sanitation Data'!$F$4,0,10*ROW('Sanitation Data'!F195)),NA())</f>
        <v>#N/A</v>
      </c>
      <c r="AG201" s="92" t="e">
        <f ca="true">+IF(AND(ISNUMBER(OFFSET('Sanitation Data'!$F$6,0,10*ROW('Sanitation Data'!F195))),'Data Summary'!CV201="Yes"),OFFSET('Sanitation Data'!$F$6,0,10*ROW('Sanitation Data'!F195)),NA())</f>
        <v>#N/A</v>
      </c>
      <c r="AH201" s="92" t="e">
        <f ca="true">+IF(AND(ISNUMBER(OFFSET('Sanitation Data'!$F$10,0,10*ROW('Sanitation Data'!F195))),'Data Summary'!CW201="Yes"),OFFSET('Sanitation Data'!$F$10,0,10*ROW('Sanitation Data'!F195)),NA())</f>
        <v>#N/A</v>
      </c>
      <c r="AI201" s="92" t="e">
        <f ca="true">+IF(AND(ISNUMBER(OFFSET('Sanitation Data'!$F$11,0,10*ROW('Sanitation Data'!F195))),'Data Summary'!CX201="Yes"),OFFSET('Sanitation Data'!$F$11,0,10*ROW('Sanitation Data'!F195)),NA())</f>
        <v>#N/A</v>
      </c>
      <c r="AJ201" s="92" t="e">
        <f ca="true">+IF(AND(ISNUMBER(OFFSET('Sanitation Data'!$F$12,0,10*ROW('Sanitation Data'!F195))),'Data Summary'!CY201="Yes"),OFFSET('Sanitation Data'!$F$12,0,10*ROW('Sanitation Data'!F195)),NA())</f>
        <v>#N/A</v>
      </c>
      <c r="AK201" s="92" t="e">
        <f ca="true">+IF(AND(ISNUMBER(OFFSET('Sanitation Data'!$G$4,0,10*ROW('Sanitation Data'!G195))),'Data Summary'!CZ201="Yes"),100-OFFSET('Sanitation Data'!$G$4,0,10*ROW('Sanitation Data'!G195)),NA())</f>
        <v>#N/A</v>
      </c>
      <c r="AL201" s="92" t="e">
        <f ca="true">+IF(AND(ISNUMBER(OFFSET('Sanitation Data'!$G$6,0,10*ROW('Sanitation Data'!G195))),'Data Summary'!DA201="Yes"),OFFSET('Sanitation Data'!$G$6,0,10*ROW('Sanitation Data'!G195)),NA())</f>
        <v>#N/A</v>
      </c>
      <c r="AM201" s="92" t="e">
        <f ca="true">+IF(AND(ISNUMBER(OFFSET('Sanitation Data'!$G$10,0,10*ROW('Sanitation Data'!G195))),'Data Summary'!DB201="Yes"),OFFSET('Sanitation Data'!$G$10,0,10*ROW('Sanitation Data'!G195)),NA())</f>
        <v>#N/A</v>
      </c>
      <c r="AN201" s="92" t="e">
        <f ca="true">+IF(AND(ISNUMBER(OFFSET('Sanitation Data'!$G$11,0,10*ROW('Sanitation Data'!G195))),'Data Summary'!DC201="Yes"),OFFSET('Sanitation Data'!$G$11,0,10*ROW('Sanitation Data'!G195)),NA())</f>
        <v>#N/A</v>
      </c>
      <c r="AO201" s="92" t="e">
        <f ca="true">+IF(AND(ISNUMBER(OFFSET('Sanitation Data'!$G$12,0,10*ROW('Sanitation Data'!G195))),'Data Summary'!DD201="Yes"),OFFSET('Sanitation Data'!$G$12,0,10*ROW('Sanitation Data'!G195)),NA())</f>
        <v>#N/A</v>
      </c>
      <c r="AP201" s="92" t="e">
        <f ca="true">+IF(AND(ISNUMBER(OFFSET('Sanitation Data'!$H$4,0,10*ROW('Sanitation Data'!H195))),'Data Summary'!DE201="Yes"),100-OFFSET('Sanitation Data'!$H$4,0,10*ROW('Sanitation Data'!H195)),NA())</f>
        <v>#N/A</v>
      </c>
      <c r="AQ201" s="92" t="e">
        <f ca="true">+IF(AND(ISNUMBER(OFFSET('Sanitation Data'!$H$6,0,10*ROW('Sanitation Data'!H195))),'Data Summary'!DF201="Yes"),OFFSET('Sanitation Data'!$H$6,0,10*ROW('Sanitation Data'!H195)),NA())</f>
        <v>#N/A</v>
      </c>
      <c r="AR201" s="92" t="e">
        <f ca="true">+IF(AND(ISNUMBER(OFFSET('Sanitation Data'!$H$10,0,10*ROW('Sanitation Data'!H195))),'Data Summary'!DG201="Yes"),OFFSET('Sanitation Data'!$H$10,0,10*ROW('Sanitation Data'!H195)),NA())</f>
        <v>#N/A</v>
      </c>
      <c r="AS201" s="92" t="e">
        <f ca="true">+IF(AND(ISNUMBER(OFFSET('Sanitation Data'!$H$11,0,10*ROW('Sanitation Data'!H195))),'Data Summary'!DH201="Yes"),OFFSET('Sanitation Data'!$H$11,0,10*ROW('Sanitation Data'!H195)),NA())</f>
        <v>#N/A</v>
      </c>
      <c r="AT201" s="92" t="e">
        <f ca="true">+IF(AND(ISNUMBER(OFFSET('Sanitation Data'!$H$12,0,10*ROW('Sanitation Data'!H195))),'Data Summary'!DI201="Yes"),OFFSET('Sanitation Data'!$H$12,0,10*ROW('Sanitation Data'!H195)),NA())</f>
        <v>#N/A</v>
      </c>
      <c r="AU201" s="92" t="e">
        <f ca="true">+IF(AND(ISNUMBER(OFFSET('Sanitation Data'!$I$4,0,10*ROW('Sanitation Data'!I195))),'Data Summary'!DJ201="Yes"),100-OFFSET('Sanitation Data'!$I$4,0,10*ROW('Sanitation Data'!I195)),NA())</f>
        <v>#N/A</v>
      </c>
      <c r="AV201" s="92" t="e">
        <f ca="true">+IF(AND(ISNUMBER(OFFSET('Sanitation Data'!$I$6,0,10*ROW('Sanitation Data'!I195))),'Data Summary'!DK201="Yes"),OFFSET('Sanitation Data'!$I$6,0,10*ROW('Sanitation Data'!I195)),NA())</f>
        <v>#N/A</v>
      </c>
      <c r="AW201" s="92" t="e">
        <f ca="true">+IF(AND(ISNUMBER(OFFSET('Sanitation Data'!$I$10,0,10*ROW('Sanitation Data'!I195))),'Data Summary'!DL201="Yes"),OFFSET('Sanitation Data'!$I$10,0,10*ROW('Sanitation Data'!I195)),NA())</f>
        <v>#N/A</v>
      </c>
      <c r="AX201" s="92" t="e">
        <f ca="true">+IF(AND(ISNUMBER(OFFSET('Sanitation Data'!$I$11,0,10*ROW('Sanitation Data'!I195))),'Data Summary'!DM201="Yes"),OFFSET('Sanitation Data'!$I$11,0,10*ROW('Sanitation Data'!I195)),NA())</f>
        <v>#N/A</v>
      </c>
      <c r="AY201" s="92" t="e">
        <f ca="true">+IF(AND(ISNUMBER(OFFSET('Sanitation Data'!$I$12,0,10*ROW('Sanitation Data'!I195))),'Data Summary'!DN201="Yes"),OFFSET('Sanitation Data'!$I$12,0,10*ROW('Sanitation Data'!I195)),NA())</f>
        <v>#N/A</v>
      </c>
      <c r="AZ201" s="93" t="e">
        <f ca="true">+IF(AND(ISNUMBER(OFFSET('Hygiene Data'!$D$5,0,10*ROW('Hygiene Data'!D195))),'Data Summary'!DO201="Yes"),OFFSET('Hygiene Data'!$D$5,0,10*ROW('Hygiene Data'!D195)),NA())</f>
        <v>#N/A</v>
      </c>
      <c r="BA201" s="93" t="e">
        <f ca="true">+IF(AND(ISNUMBER(OFFSET('Hygiene Data'!$D$7,0,10*ROW('Hygiene Data'!D195))),'Data Summary'!DP201="Yes"),OFFSET('Hygiene Data'!$D$7,0,10*ROW('Hygiene Data'!D195)),NA())</f>
        <v>#N/A</v>
      </c>
      <c r="BB201" s="93" t="e">
        <f ca="true">+IF(AND(ISNUMBER(OFFSET('Hygiene Data'!$D$9,0,10*ROW('Hygiene Data'!D195))),'Data Summary'!DQ201="Yes"),OFFSET('Hygiene Data'!$D$9,0,10*ROW('Hygiene Data'!D195)),NA())</f>
        <v>#N/A</v>
      </c>
      <c r="BC201" s="93" t="e">
        <f ca="true">+IF(AND(ISNUMBER(OFFSET('Hygiene Data'!$E$5,0,10*ROW('Hygiene Data'!E195))),'Data Summary'!DR201="Yes"),OFFSET('Hygiene Data'!$E$5,0,10*ROW('Hygiene Data'!E195)),NA())</f>
        <v>#N/A</v>
      </c>
      <c r="BD201" s="93" t="e">
        <f ca="true">+IF(AND(ISNUMBER(OFFSET('Hygiene Data'!$E$7,0,10*ROW('Hygiene Data'!E195))),'Data Summary'!DS201="Yes"),OFFSET('Hygiene Data'!$E$7,0,10*ROW('Hygiene Data'!E195)),NA())</f>
        <v>#N/A</v>
      </c>
      <c r="BE201" s="93" t="e">
        <f ca="true">+IF(AND(ISNUMBER(OFFSET('Hygiene Data'!$E$9,0,10*ROW('Hygiene Data'!E195))),'Data Summary'!DT201="Yes"),OFFSET('Hygiene Data'!$E$9,0,10*ROW('Hygiene Data'!E195)),NA())</f>
        <v>#N/A</v>
      </c>
      <c r="BF201" s="93" t="e">
        <f ca="true">+IF(AND(ISNUMBER(OFFSET('Hygiene Data'!$F$5,0,10*ROW('Hygiene Data'!F195))),'Data Summary'!DU201="Yes"),OFFSET('Hygiene Data'!$F$5,0,10*ROW('Hygiene Data'!F195)),NA())</f>
        <v>#N/A</v>
      </c>
      <c r="BG201" s="93" t="e">
        <f ca="true">+IF(AND(ISNUMBER(OFFSET('Hygiene Data'!$F$7,0,10*ROW('Hygiene Data'!F195))),'Data Summary'!DV201="Yes"),OFFSET('Hygiene Data'!$F$7,0,10*ROW('Hygiene Data'!F195)),NA())</f>
        <v>#N/A</v>
      </c>
      <c r="BH201" s="93" t="e">
        <f ca="true">+IF(AND(ISNUMBER(OFFSET('Hygiene Data'!$F$9,0,10*ROW('Hygiene Data'!F195))),'Data Summary'!DW201="Yes"),OFFSET('Hygiene Data'!$F$9,0,10*ROW('Hygiene Data'!F195)),NA())</f>
        <v>#N/A</v>
      </c>
      <c r="BI201" s="93" t="e">
        <f ca="true">+IF(AND(ISNUMBER(OFFSET('Hygiene Data'!$G$5,0,10*ROW('Hygiene Data'!G195))),'Data Summary'!DX201="Yes"),OFFSET('Hygiene Data'!$G$5,0,10*ROW('Hygiene Data'!G195)),NA())</f>
        <v>#N/A</v>
      </c>
      <c r="BJ201" s="93" t="e">
        <f ca="true">+IF(AND(ISNUMBER(OFFSET('Hygiene Data'!$G$7,0,10*ROW('Hygiene Data'!G195))),'Data Summary'!DY201="Yes"),OFFSET('Hygiene Data'!$G$7,0,10*ROW('Hygiene Data'!G195)),NA())</f>
        <v>#N/A</v>
      </c>
      <c r="BK201" s="93" t="e">
        <f ca="true">+IF(AND(ISNUMBER(OFFSET('Hygiene Data'!$G$9,0,10*ROW('Hygiene Data'!G195))),'Data Summary'!DZ201="Yes"),OFFSET('Hygiene Data'!$G$9,0,10*ROW('Hygiene Data'!G195)),NA())</f>
        <v>#N/A</v>
      </c>
      <c r="BL201" s="93" t="e">
        <f ca="true">+IF(AND(ISNUMBER(OFFSET('Hygiene Data'!$H$5,0,10*ROW('Hygiene Data'!H195))),'Data Summary'!EA201="Yes"),OFFSET('Hygiene Data'!$H$5,0,10*ROW('Hygiene Data'!H195)),NA())</f>
        <v>#N/A</v>
      </c>
      <c r="BM201" s="93" t="e">
        <f ca="true">+IF(AND(ISNUMBER(OFFSET('Hygiene Data'!$H$7,0,10*ROW('Hygiene Data'!H195))),'Data Summary'!EB201="Yes"),OFFSET('Hygiene Data'!$H$7,0,10*ROW('Hygiene Data'!H195)),NA())</f>
        <v>#N/A</v>
      </c>
      <c r="BN201" s="93" t="e">
        <f ca="true">+IF(AND(ISNUMBER(OFFSET('Hygiene Data'!$H$9,0,10*ROW('Hygiene Data'!H195))),'Data Summary'!EC201="Yes"),OFFSET('Hygiene Data'!$H$9,0,10*ROW('Hygiene Data'!H195)),NA())</f>
        <v>#N/A</v>
      </c>
      <c r="BO201" s="93" t="e">
        <f ca="true">+IF(AND(ISNUMBER(OFFSET('Hygiene Data'!$I$5,0,10*ROW('Hygiene Data'!I195))),'Data Summary'!ED201="Yes"),OFFSET('Hygiene Data'!$I$5,0,10*ROW('Hygiene Data'!I195)),NA())</f>
        <v>#N/A</v>
      </c>
      <c r="BP201" s="93" t="e">
        <f ca="true">+IF(AND(ISNUMBER(OFFSET('Hygiene Data'!$I$7,0,10*ROW('Hygiene Data'!I195))),'Data Summary'!EE201="Yes"),OFFSET('Hygiene Data'!$I$7,0,10*ROW('Hygiene Data'!I195)),NA())</f>
        <v>#N/A</v>
      </c>
      <c r="BQ201" s="93" t="e">
        <f ca="true">+IF(AND(ISNUMBER(OFFSET('Hygiene Data'!$I$9,0,10*ROW('Hygiene Data'!I195))),'Data Summary'!EF201="Yes"),OFFSET('Hygiene Data'!$I$9,0,10*ROW('Hygiene Data'!I195)),NA())</f>
        <v>#N/A</v>
      </c>
    </row>
    <row xmlns:x14ac="http://schemas.microsoft.com/office/spreadsheetml/2009/9/ac" r="202" x14ac:dyDescent="0.2">
      <c r="A202" s="329" t="e">
        <f ca="true">+RIGHT('Data Summary'!A202,LEN('Data Summary'!A202)-9)</f>
        <v>#VALUE!</v>
      </c>
      <c r="B202" s="35" t="str">
        <f ca="true">+IF(ISTEXT('Data Summary'!B202),'Data Summary'!B202,"")</f>
        <v/>
      </c>
      <c r="C202" s="328" t="e">
        <f ca="true">+VALUE('Data Summary'!C202)</f>
        <v>#VALUE!</v>
      </c>
      <c r="D202" s="91" t="e">
        <f ca="true">+IF(AND(ISNUMBER(OFFSET('Water Data'!$D$4,0,10*ROW('Water Data'!D196))),'Data Summary'!BS202="Yes"),100-OFFSET('Water Data'!$D$4,0,10*ROW('Water Data'!D196)),NA())</f>
        <v>#N/A</v>
      </c>
      <c r="E202" s="91" t="e">
        <f ca="true">+IF(AND(ISNUMBER(OFFSET('Water Data'!$D$6,0,10*ROW('Water Data'!D196))),'Data Summary'!BT202="Yes"),OFFSET('Water Data'!$D$6,0,10*ROW('Water Data'!D196)),NA())</f>
        <v>#N/A</v>
      </c>
      <c r="F202" s="91" t="e">
        <f ca="true">+IF(AND(ISNUMBER(OFFSET('Water Data'!$D$9,0,10*ROW('Water Data'!D196))),'Data Summary'!BU202="Yes"),OFFSET('Water Data'!$D$9,0,10*ROW('Water Data'!D196)),NA())</f>
        <v>#N/A</v>
      </c>
      <c r="G202" s="91" t="e">
        <f ca="true">+IF(AND(ISNUMBER(OFFSET('Water Data'!$E$4,0,10*ROW('Water Data'!E196))),'Data Summary'!BV202="Yes"),100-OFFSET('Water Data'!$E$4,0,10*ROW('Water Data'!E196)),NA())</f>
        <v>#N/A</v>
      </c>
      <c r="H202" s="91" t="e">
        <f ca="true">+IF(AND(ISNUMBER(OFFSET('Water Data'!$E$6,0,10*ROW('Water Data'!E196))),'Data Summary'!BW202="Yes"),OFFSET('Water Data'!$E$6,0,10*ROW('Water Data'!E196)),NA())</f>
        <v>#N/A</v>
      </c>
      <c r="I202" s="91" t="e">
        <f ca="true">+IF(AND(ISNUMBER(OFFSET('Water Data'!$E$9,0,10*ROW('Water Data'!E196))),'Data Summary'!BX202="Yes"),OFFSET('Water Data'!$E$9,0,10*ROW('Water Data'!E196)),NA())</f>
        <v>#N/A</v>
      </c>
      <c r="J202" s="91" t="e">
        <f ca="true">+IF(AND(ISNUMBER(OFFSET('Water Data'!$F$4,0,10*ROW('Water Data'!F196))),'Data Summary'!BY202="Yes"),100-OFFSET('Water Data'!$F$4,0,10*ROW('Water Data'!F196)),NA())</f>
        <v>#N/A</v>
      </c>
      <c r="K202" s="91" t="e">
        <f ca="true">+IF(AND(ISNUMBER(OFFSET('Water Data'!$F$6,0,10*ROW('Water Data'!F196))),'Data Summary'!BZ202="Yes"),OFFSET('Water Data'!$F$6,0,10*ROW('Water Data'!F196)),NA())</f>
        <v>#N/A</v>
      </c>
      <c r="L202" s="91" t="e">
        <f ca="true">+IF(AND(ISNUMBER(OFFSET('Water Data'!$F$9,0,10*ROW('Water Data'!F196))),'Data Summary'!CA202="Yes"),OFFSET('Water Data'!$F$9,0,10*ROW('Water Data'!F196)),NA())</f>
        <v>#N/A</v>
      </c>
      <c r="M202" s="91" t="e">
        <f ca="true">+IF(AND(ISNUMBER(OFFSET('Water Data'!$G$4,0,10*ROW('Water Data'!G196))),'Data Summary'!CB202="Yes"),100-OFFSET('Water Data'!$G$4,0,10*ROW('Water Data'!G196)),NA())</f>
        <v>#N/A</v>
      </c>
      <c r="N202" s="91" t="e">
        <f ca="true">+IF(AND(ISNUMBER(OFFSET('Water Data'!$G$6,0,10*ROW('Water Data'!G196))),'Data Summary'!CC202="Yes"),OFFSET('Water Data'!$G$6,0,10*ROW('Water Data'!G196)),NA())</f>
        <v>#N/A</v>
      </c>
      <c r="O202" s="91" t="e">
        <f ca="true">+IF(AND(ISNUMBER(OFFSET('Water Data'!$G$9,0,10*ROW('Water Data'!G196))),'Data Summary'!CD202="Yes"),OFFSET('Water Data'!$G$9,0,10*ROW('Water Data'!G196)),NA())</f>
        <v>#N/A</v>
      </c>
      <c r="P202" s="91" t="e">
        <f ca="true">+IF(AND(ISNUMBER(OFFSET('Water Data'!$H$4,0,10*ROW('Water Data'!H196))),'Data Summary'!CE202="Yes"),100-OFFSET('Water Data'!$H$4,0,10*ROW('Water Data'!H196)),NA())</f>
        <v>#N/A</v>
      </c>
      <c r="Q202" s="91" t="e">
        <f ca="true">+IF(AND(ISNUMBER(OFFSET('Water Data'!$H$6,0,10*ROW('Water Data'!H196))),'Data Summary'!CF202="Yes"),OFFSET('Water Data'!$H$6,0,10*ROW('Water Data'!H196)),NA())</f>
        <v>#N/A</v>
      </c>
      <c r="R202" s="91" t="e">
        <f ca="true">+IF(AND(ISNUMBER(OFFSET('Water Data'!$H$9,0,10*ROW('Water Data'!H196))),'Data Summary'!CG202="Yes"),OFFSET('Water Data'!$H$9,0,10*ROW('Water Data'!H196)),NA())</f>
        <v>#N/A</v>
      </c>
      <c r="S202" s="91" t="e">
        <f ca="true">+IF(AND(ISNUMBER(OFFSET('Water Data'!$I$4,0,10*ROW('Water Data'!I196))),'Data Summary'!CH202="Yes"),100-OFFSET('Water Data'!$I$4,0,10*ROW('Water Data'!I196)),NA())</f>
        <v>#N/A</v>
      </c>
      <c r="T202" s="91" t="e">
        <f ca="true">+IF(AND(ISNUMBER(OFFSET('Water Data'!$I$6,0,10*ROW('Water Data'!I196))),'Data Summary'!CI202="Yes"),OFFSET('Water Data'!$I$6,0,10*ROW('Water Data'!I196)),NA())</f>
        <v>#N/A</v>
      </c>
      <c r="U202" s="91" t="e">
        <f ca="true">+IF(AND(ISNUMBER(OFFSET('Water Data'!$I$9,0,10*ROW('Water Data'!I196))),'Data Summary'!CJ202="Yes"),OFFSET('Water Data'!$I$9,0,10*ROW('Water Data'!I196)),NA())</f>
        <v>#N/A</v>
      </c>
      <c r="V202" s="92" t="e">
        <f ca="true">+IF(AND(ISNUMBER(OFFSET('Sanitation Data'!$D$4,0,10*ROW('Sanitation Data'!D196))),'Data Summary'!CK202="Yes"),100-OFFSET('Sanitation Data'!$D$4,0,10*ROW('Sanitation Data'!D196)),NA())</f>
        <v>#N/A</v>
      </c>
      <c r="W202" s="92" t="e">
        <f ca="true">+IF(AND(ISNUMBER(OFFSET('Sanitation Data'!$D$6,0,10*ROW('Sanitation Data'!D196))),'Data Summary'!CL202="Yes"),OFFSET('Sanitation Data'!$D$6,0,10*ROW('Sanitation Data'!D196)),NA())</f>
        <v>#N/A</v>
      </c>
      <c r="X202" s="92" t="e">
        <f ca="true">+IF(AND(ISNUMBER(OFFSET('Sanitation Data'!$D$10,0,10*ROW('Sanitation Data'!D196))),'Data Summary'!CM202="Yes"),OFFSET('Sanitation Data'!$D$10,0,10*ROW('Sanitation Data'!D196)),NA())</f>
        <v>#N/A</v>
      </c>
      <c r="Y202" s="92" t="e">
        <f ca="true">+IF(AND(ISNUMBER(OFFSET('Sanitation Data'!$D$11,0,10*ROW('Sanitation Data'!D196))),'Data Summary'!CN202="Yes"),OFFSET('Sanitation Data'!$D$11,0,10*ROW('Sanitation Data'!D196)),NA())</f>
        <v>#N/A</v>
      </c>
      <c r="Z202" s="92" t="e">
        <f ca="true">+IF(AND(ISNUMBER(OFFSET('Sanitation Data'!$D$12,0,10*ROW('Sanitation Data'!D196))),'Data Summary'!CO202="Yes"),OFFSET('Sanitation Data'!$D$12,0,10*ROW('Sanitation Data'!D196)),NA())</f>
        <v>#N/A</v>
      </c>
      <c r="AA202" s="92" t="e">
        <f ca="true">+IF(AND(ISNUMBER(OFFSET('Sanitation Data'!$E$4,0,10*ROW('Sanitation Data'!E196))),'Data Summary'!CP202="Yes"),100-OFFSET('Sanitation Data'!$E$4,0,10*ROW('Sanitation Data'!E196)),NA())</f>
        <v>#N/A</v>
      </c>
      <c r="AB202" s="92" t="e">
        <f ca="true">+IF(AND(ISNUMBER(OFFSET('Sanitation Data'!$E$6,0,10*ROW('Sanitation Data'!E196))),'Data Summary'!CQ202="Yes"),OFFSET('Sanitation Data'!$E$6,0,10*ROW('Sanitation Data'!E196)),NA())</f>
        <v>#N/A</v>
      </c>
      <c r="AC202" s="92" t="e">
        <f ca="true">+IF(AND(ISNUMBER(OFFSET('Sanitation Data'!$E$10,0,10*ROW('Sanitation Data'!E196))),'Data Summary'!CR202="Yes"),OFFSET('Sanitation Data'!$E$10,0,10*ROW('Sanitation Data'!E196)),NA())</f>
        <v>#N/A</v>
      </c>
      <c r="AD202" s="92" t="e">
        <f ca="true">+IF(AND(ISNUMBER(OFFSET('Sanitation Data'!$E$11,0,10*ROW('Sanitation Data'!E196))),'Data Summary'!CS202="Yes"),OFFSET('Sanitation Data'!$E$11,0,10*ROW('Sanitation Data'!E196)),NA())</f>
        <v>#N/A</v>
      </c>
      <c r="AE202" s="92" t="e">
        <f ca="true">+IF(AND(ISNUMBER(OFFSET('Sanitation Data'!$E$12,0,10*ROW('Sanitation Data'!E196))),'Data Summary'!CT202="Yes"),OFFSET('Sanitation Data'!$E$12,0,10*ROW('Sanitation Data'!E196)),NA())</f>
        <v>#N/A</v>
      </c>
      <c r="AF202" s="92" t="e">
        <f ca="true">+IF(AND(ISNUMBER(OFFSET('Sanitation Data'!$F$4,0,10*ROW('Sanitation Data'!F196))),'Data Summary'!CU202="Yes"),100-OFFSET('Sanitation Data'!$F$4,0,10*ROW('Sanitation Data'!F196)),NA())</f>
        <v>#N/A</v>
      </c>
      <c r="AG202" s="92" t="e">
        <f ca="true">+IF(AND(ISNUMBER(OFFSET('Sanitation Data'!$F$6,0,10*ROW('Sanitation Data'!F196))),'Data Summary'!CV202="Yes"),OFFSET('Sanitation Data'!$F$6,0,10*ROW('Sanitation Data'!F196)),NA())</f>
        <v>#N/A</v>
      </c>
      <c r="AH202" s="92" t="e">
        <f ca="true">+IF(AND(ISNUMBER(OFFSET('Sanitation Data'!$F$10,0,10*ROW('Sanitation Data'!F196))),'Data Summary'!CW202="Yes"),OFFSET('Sanitation Data'!$F$10,0,10*ROW('Sanitation Data'!F196)),NA())</f>
        <v>#N/A</v>
      </c>
      <c r="AI202" s="92" t="e">
        <f ca="true">+IF(AND(ISNUMBER(OFFSET('Sanitation Data'!$F$11,0,10*ROW('Sanitation Data'!F196))),'Data Summary'!CX202="Yes"),OFFSET('Sanitation Data'!$F$11,0,10*ROW('Sanitation Data'!F196)),NA())</f>
        <v>#N/A</v>
      </c>
      <c r="AJ202" s="92" t="e">
        <f ca="true">+IF(AND(ISNUMBER(OFFSET('Sanitation Data'!$F$12,0,10*ROW('Sanitation Data'!F196))),'Data Summary'!CY202="Yes"),OFFSET('Sanitation Data'!$F$12,0,10*ROW('Sanitation Data'!F196)),NA())</f>
        <v>#N/A</v>
      </c>
      <c r="AK202" s="92" t="e">
        <f ca="true">+IF(AND(ISNUMBER(OFFSET('Sanitation Data'!$G$4,0,10*ROW('Sanitation Data'!G196))),'Data Summary'!CZ202="Yes"),100-OFFSET('Sanitation Data'!$G$4,0,10*ROW('Sanitation Data'!G196)),NA())</f>
        <v>#N/A</v>
      </c>
      <c r="AL202" s="92" t="e">
        <f ca="true">+IF(AND(ISNUMBER(OFFSET('Sanitation Data'!$G$6,0,10*ROW('Sanitation Data'!G196))),'Data Summary'!DA202="Yes"),OFFSET('Sanitation Data'!$G$6,0,10*ROW('Sanitation Data'!G196)),NA())</f>
        <v>#N/A</v>
      </c>
      <c r="AM202" s="92" t="e">
        <f ca="true">+IF(AND(ISNUMBER(OFFSET('Sanitation Data'!$G$10,0,10*ROW('Sanitation Data'!G196))),'Data Summary'!DB202="Yes"),OFFSET('Sanitation Data'!$G$10,0,10*ROW('Sanitation Data'!G196)),NA())</f>
        <v>#N/A</v>
      </c>
      <c r="AN202" s="92" t="e">
        <f ca="true">+IF(AND(ISNUMBER(OFFSET('Sanitation Data'!$G$11,0,10*ROW('Sanitation Data'!G196))),'Data Summary'!DC202="Yes"),OFFSET('Sanitation Data'!$G$11,0,10*ROW('Sanitation Data'!G196)),NA())</f>
        <v>#N/A</v>
      </c>
      <c r="AO202" s="92" t="e">
        <f ca="true">+IF(AND(ISNUMBER(OFFSET('Sanitation Data'!$G$12,0,10*ROW('Sanitation Data'!G196))),'Data Summary'!DD202="Yes"),OFFSET('Sanitation Data'!$G$12,0,10*ROW('Sanitation Data'!G196)),NA())</f>
        <v>#N/A</v>
      </c>
      <c r="AP202" s="92" t="e">
        <f ca="true">+IF(AND(ISNUMBER(OFFSET('Sanitation Data'!$H$4,0,10*ROW('Sanitation Data'!H196))),'Data Summary'!DE202="Yes"),100-OFFSET('Sanitation Data'!$H$4,0,10*ROW('Sanitation Data'!H196)),NA())</f>
        <v>#N/A</v>
      </c>
      <c r="AQ202" s="92" t="e">
        <f ca="true">+IF(AND(ISNUMBER(OFFSET('Sanitation Data'!$H$6,0,10*ROW('Sanitation Data'!H196))),'Data Summary'!DF202="Yes"),OFFSET('Sanitation Data'!$H$6,0,10*ROW('Sanitation Data'!H196)),NA())</f>
        <v>#N/A</v>
      </c>
      <c r="AR202" s="92" t="e">
        <f ca="true">+IF(AND(ISNUMBER(OFFSET('Sanitation Data'!$H$10,0,10*ROW('Sanitation Data'!H196))),'Data Summary'!DG202="Yes"),OFFSET('Sanitation Data'!$H$10,0,10*ROW('Sanitation Data'!H196)),NA())</f>
        <v>#N/A</v>
      </c>
      <c r="AS202" s="92" t="e">
        <f ca="true">+IF(AND(ISNUMBER(OFFSET('Sanitation Data'!$H$11,0,10*ROW('Sanitation Data'!H196))),'Data Summary'!DH202="Yes"),OFFSET('Sanitation Data'!$H$11,0,10*ROW('Sanitation Data'!H196)),NA())</f>
        <v>#N/A</v>
      </c>
      <c r="AT202" s="92" t="e">
        <f ca="true">+IF(AND(ISNUMBER(OFFSET('Sanitation Data'!$H$12,0,10*ROW('Sanitation Data'!H196))),'Data Summary'!DI202="Yes"),OFFSET('Sanitation Data'!$H$12,0,10*ROW('Sanitation Data'!H196)),NA())</f>
        <v>#N/A</v>
      </c>
      <c r="AU202" s="92" t="e">
        <f ca="true">+IF(AND(ISNUMBER(OFFSET('Sanitation Data'!$I$4,0,10*ROW('Sanitation Data'!I196))),'Data Summary'!DJ202="Yes"),100-OFFSET('Sanitation Data'!$I$4,0,10*ROW('Sanitation Data'!I196)),NA())</f>
        <v>#N/A</v>
      </c>
      <c r="AV202" s="92" t="e">
        <f ca="true">+IF(AND(ISNUMBER(OFFSET('Sanitation Data'!$I$6,0,10*ROW('Sanitation Data'!I196))),'Data Summary'!DK202="Yes"),OFFSET('Sanitation Data'!$I$6,0,10*ROW('Sanitation Data'!I196)),NA())</f>
        <v>#N/A</v>
      </c>
      <c r="AW202" s="92" t="e">
        <f ca="true">+IF(AND(ISNUMBER(OFFSET('Sanitation Data'!$I$10,0,10*ROW('Sanitation Data'!I196))),'Data Summary'!DL202="Yes"),OFFSET('Sanitation Data'!$I$10,0,10*ROW('Sanitation Data'!I196)),NA())</f>
        <v>#N/A</v>
      </c>
      <c r="AX202" s="92" t="e">
        <f ca="true">+IF(AND(ISNUMBER(OFFSET('Sanitation Data'!$I$11,0,10*ROW('Sanitation Data'!I196))),'Data Summary'!DM202="Yes"),OFFSET('Sanitation Data'!$I$11,0,10*ROW('Sanitation Data'!I196)),NA())</f>
        <v>#N/A</v>
      </c>
      <c r="AY202" s="92" t="e">
        <f ca="true">+IF(AND(ISNUMBER(OFFSET('Sanitation Data'!$I$12,0,10*ROW('Sanitation Data'!I196))),'Data Summary'!DN202="Yes"),OFFSET('Sanitation Data'!$I$12,0,10*ROW('Sanitation Data'!I196)),NA())</f>
        <v>#N/A</v>
      </c>
      <c r="AZ202" s="93" t="e">
        <f ca="true">+IF(AND(ISNUMBER(OFFSET('Hygiene Data'!$D$5,0,10*ROW('Hygiene Data'!D196))),'Data Summary'!DO202="Yes"),OFFSET('Hygiene Data'!$D$5,0,10*ROW('Hygiene Data'!D196)),NA())</f>
        <v>#N/A</v>
      </c>
      <c r="BA202" s="93" t="e">
        <f ca="true">+IF(AND(ISNUMBER(OFFSET('Hygiene Data'!$D$7,0,10*ROW('Hygiene Data'!D196))),'Data Summary'!DP202="Yes"),OFFSET('Hygiene Data'!$D$7,0,10*ROW('Hygiene Data'!D196)),NA())</f>
        <v>#N/A</v>
      </c>
      <c r="BB202" s="93" t="e">
        <f ca="true">+IF(AND(ISNUMBER(OFFSET('Hygiene Data'!$D$9,0,10*ROW('Hygiene Data'!D196))),'Data Summary'!DQ202="Yes"),OFFSET('Hygiene Data'!$D$9,0,10*ROW('Hygiene Data'!D196)),NA())</f>
        <v>#N/A</v>
      </c>
      <c r="BC202" s="93" t="e">
        <f ca="true">+IF(AND(ISNUMBER(OFFSET('Hygiene Data'!$E$5,0,10*ROW('Hygiene Data'!E196))),'Data Summary'!DR202="Yes"),OFFSET('Hygiene Data'!$E$5,0,10*ROW('Hygiene Data'!E196)),NA())</f>
        <v>#N/A</v>
      </c>
      <c r="BD202" s="93" t="e">
        <f ca="true">+IF(AND(ISNUMBER(OFFSET('Hygiene Data'!$E$7,0,10*ROW('Hygiene Data'!E196))),'Data Summary'!DS202="Yes"),OFFSET('Hygiene Data'!$E$7,0,10*ROW('Hygiene Data'!E196)),NA())</f>
        <v>#N/A</v>
      </c>
      <c r="BE202" s="93" t="e">
        <f ca="true">+IF(AND(ISNUMBER(OFFSET('Hygiene Data'!$E$9,0,10*ROW('Hygiene Data'!E196))),'Data Summary'!DT202="Yes"),OFFSET('Hygiene Data'!$E$9,0,10*ROW('Hygiene Data'!E196)),NA())</f>
        <v>#N/A</v>
      </c>
      <c r="BF202" s="93" t="e">
        <f ca="true">+IF(AND(ISNUMBER(OFFSET('Hygiene Data'!$F$5,0,10*ROW('Hygiene Data'!F196))),'Data Summary'!DU202="Yes"),OFFSET('Hygiene Data'!$F$5,0,10*ROW('Hygiene Data'!F196)),NA())</f>
        <v>#N/A</v>
      </c>
      <c r="BG202" s="93" t="e">
        <f ca="true">+IF(AND(ISNUMBER(OFFSET('Hygiene Data'!$F$7,0,10*ROW('Hygiene Data'!F196))),'Data Summary'!DV202="Yes"),OFFSET('Hygiene Data'!$F$7,0,10*ROW('Hygiene Data'!F196)),NA())</f>
        <v>#N/A</v>
      </c>
      <c r="BH202" s="93" t="e">
        <f ca="true">+IF(AND(ISNUMBER(OFFSET('Hygiene Data'!$F$9,0,10*ROW('Hygiene Data'!F196))),'Data Summary'!DW202="Yes"),OFFSET('Hygiene Data'!$F$9,0,10*ROW('Hygiene Data'!F196)),NA())</f>
        <v>#N/A</v>
      </c>
      <c r="BI202" s="93" t="e">
        <f ca="true">+IF(AND(ISNUMBER(OFFSET('Hygiene Data'!$G$5,0,10*ROW('Hygiene Data'!G196))),'Data Summary'!DX202="Yes"),OFFSET('Hygiene Data'!$G$5,0,10*ROW('Hygiene Data'!G196)),NA())</f>
        <v>#N/A</v>
      </c>
      <c r="BJ202" s="93" t="e">
        <f ca="true">+IF(AND(ISNUMBER(OFFSET('Hygiene Data'!$G$7,0,10*ROW('Hygiene Data'!G196))),'Data Summary'!DY202="Yes"),OFFSET('Hygiene Data'!$G$7,0,10*ROW('Hygiene Data'!G196)),NA())</f>
        <v>#N/A</v>
      </c>
      <c r="BK202" s="93" t="e">
        <f ca="true">+IF(AND(ISNUMBER(OFFSET('Hygiene Data'!$G$9,0,10*ROW('Hygiene Data'!G196))),'Data Summary'!DZ202="Yes"),OFFSET('Hygiene Data'!$G$9,0,10*ROW('Hygiene Data'!G196)),NA())</f>
        <v>#N/A</v>
      </c>
      <c r="BL202" s="93" t="e">
        <f ca="true">+IF(AND(ISNUMBER(OFFSET('Hygiene Data'!$H$5,0,10*ROW('Hygiene Data'!H196))),'Data Summary'!EA202="Yes"),OFFSET('Hygiene Data'!$H$5,0,10*ROW('Hygiene Data'!H196)),NA())</f>
        <v>#N/A</v>
      </c>
      <c r="BM202" s="93" t="e">
        <f ca="true">+IF(AND(ISNUMBER(OFFSET('Hygiene Data'!$H$7,0,10*ROW('Hygiene Data'!H196))),'Data Summary'!EB202="Yes"),OFFSET('Hygiene Data'!$H$7,0,10*ROW('Hygiene Data'!H196)),NA())</f>
        <v>#N/A</v>
      </c>
      <c r="BN202" s="93" t="e">
        <f ca="true">+IF(AND(ISNUMBER(OFFSET('Hygiene Data'!$H$9,0,10*ROW('Hygiene Data'!H196))),'Data Summary'!EC202="Yes"),OFFSET('Hygiene Data'!$H$9,0,10*ROW('Hygiene Data'!H196)),NA())</f>
        <v>#N/A</v>
      </c>
      <c r="BO202" s="93" t="e">
        <f ca="true">+IF(AND(ISNUMBER(OFFSET('Hygiene Data'!$I$5,0,10*ROW('Hygiene Data'!I196))),'Data Summary'!ED202="Yes"),OFFSET('Hygiene Data'!$I$5,0,10*ROW('Hygiene Data'!I196)),NA())</f>
        <v>#N/A</v>
      </c>
      <c r="BP202" s="93" t="e">
        <f ca="true">+IF(AND(ISNUMBER(OFFSET('Hygiene Data'!$I$7,0,10*ROW('Hygiene Data'!I196))),'Data Summary'!EE202="Yes"),OFFSET('Hygiene Data'!$I$7,0,10*ROW('Hygiene Data'!I196)),NA())</f>
        <v>#N/A</v>
      </c>
      <c r="BQ202" s="93" t="e">
        <f ca="true">+IF(AND(ISNUMBER(OFFSET('Hygiene Data'!$I$9,0,10*ROW('Hygiene Data'!I196))),'Data Summary'!EF202="Yes"),OFFSET('Hygiene Data'!$I$9,0,10*ROW('Hygiene Data'!I196)),NA())</f>
        <v>#N/A</v>
      </c>
    </row>
    <row xmlns:x14ac="http://schemas.microsoft.com/office/spreadsheetml/2009/9/ac" r="203" x14ac:dyDescent="0.2">
      <c r="A203" s="329" t="e">
        <f ca="true">+RIGHT('Data Summary'!A203,LEN('Data Summary'!A203)-9)</f>
        <v>#VALUE!</v>
      </c>
      <c r="B203" s="35" t="str">
        <f ca="true">+IF(ISTEXT('Data Summary'!B203),'Data Summary'!B203,"")</f>
        <v/>
      </c>
      <c r="C203" s="328" t="e">
        <f ca="true">+VALUE('Data Summary'!C203)</f>
        <v>#VALUE!</v>
      </c>
      <c r="D203" s="91" t="e">
        <f ca="true">+IF(AND(ISNUMBER(OFFSET('Water Data'!$D$4,0,10*ROW('Water Data'!D197))),'Data Summary'!BS203="Yes"),100-OFFSET('Water Data'!$D$4,0,10*ROW('Water Data'!D197)),NA())</f>
        <v>#N/A</v>
      </c>
      <c r="E203" s="91" t="e">
        <f ca="true">+IF(AND(ISNUMBER(OFFSET('Water Data'!$D$6,0,10*ROW('Water Data'!D197))),'Data Summary'!BT203="Yes"),OFFSET('Water Data'!$D$6,0,10*ROW('Water Data'!D197)),NA())</f>
        <v>#N/A</v>
      </c>
      <c r="F203" s="91" t="e">
        <f ca="true">+IF(AND(ISNUMBER(OFFSET('Water Data'!$D$9,0,10*ROW('Water Data'!D197))),'Data Summary'!BU203="Yes"),OFFSET('Water Data'!$D$9,0,10*ROW('Water Data'!D197)),NA())</f>
        <v>#N/A</v>
      </c>
      <c r="G203" s="91" t="e">
        <f ca="true">+IF(AND(ISNUMBER(OFFSET('Water Data'!$E$4,0,10*ROW('Water Data'!E197))),'Data Summary'!BV203="Yes"),100-OFFSET('Water Data'!$E$4,0,10*ROW('Water Data'!E197)),NA())</f>
        <v>#N/A</v>
      </c>
      <c r="H203" s="91" t="e">
        <f ca="true">+IF(AND(ISNUMBER(OFFSET('Water Data'!$E$6,0,10*ROW('Water Data'!E197))),'Data Summary'!BW203="Yes"),OFFSET('Water Data'!$E$6,0,10*ROW('Water Data'!E197)),NA())</f>
        <v>#N/A</v>
      </c>
      <c r="I203" s="91" t="e">
        <f ca="true">+IF(AND(ISNUMBER(OFFSET('Water Data'!$E$9,0,10*ROW('Water Data'!E197))),'Data Summary'!BX203="Yes"),OFFSET('Water Data'!$E$9,0,10*ROW('Water Data'!E197)),NA())</f>
        <v>#N/A</v>
      </c>
      <c r="J203" s="91" t="e">
        <f ca="true">+IF(AND(ISNUMBER(OFFSET('Water Data'!$F$4,0,10*ROW('Water Data'!F197))),'Data Summary'!BY203="Yes"),100-OFFSET('Water Data'!$F$4,0,10*ROW('Water Data'!F197)),NA())</f>
        <v>#N/A</v>
      </c>
      <c r="K203" s="91" t="e">
        <f ca="true">+IF(AND(ISNUMBER(OFFSET('Water Data'!$F$6,0,10*ROW('Water Data'!F197))),'Data Summary'!BZ203="Yes"),OFFSET('Water Data'!$F$6,0,10*ROW('Water Data'!F197)),NA())</f>
        <v>#N/A</v>
      </c>
      <c r="L203" s="91" t="e">
        <f ca="true">+IF(AND(ISNUMBER(OFFSET('Water Data'!$F$9,0,10*ROW('Water Data'!F197))),'Data Summary'!CA203="Yes"),OFFSET('Water Data'!$F$9,0,10*ROW('Water Data'!F197)),NA())</f>
        <v>#N/A</v>
      </c>
      <c r="M203" s="91" t="e">
        <f ca="true">+IF(AND(ISNUMBER(OFFSET('Water Data'!$G$4,0,10*ROW('Water Data'!G197))),'Data Summary'!CB203="Yes"),100-OFFSET('Water Data'!$G$4,0,10*ROW('Water Data'!G197)),NA())</f>
        <v>#N/A</v>
      </c>
      <c r="N203" s="91" t="e">
        <f ca="true">+IF(AND(ISNUMBER(OFFSET('Water Data'!$G$6,0,10*ROW('Water Data'!G197))),'Data Summary'!CC203="Yes"),OFFSET('Water Data'!$G$6,0,10*ROW('Water Data'!G197)),NA())</f>
        <v>#N/A</v>
      </c>
      <c r="O203" s="91" t="e">
        <f ca="true">+IF(AND(ISNUMBER(OFFSET('Water Data'!$G$9,0,10*ROW('Water Data'!G197))),'Data Summary'!CD203="Yes"),OFFSET('Water Data'!$G$9,0,10*ROW('Water Data'!G197)),NA())</f>
        <v>#N/A</v>
      </c>
      <c r="P203" s="91" t="e">
        <f ca="true">+IF(AND(ISNUMBER(OFFSET('Water Data'!$H$4,0,10*ROW('Water Data'!H197))),'Data Summary'!CE203="Yes"),100-OFFSET('Water Data'!$H$4,0,10*ROW('Water Data'!H197)),NA())</f>
        <v>#N/A</v>
      </c>
      <c r="Q203" s="91" t="e">
        <f ca="true">+IF(AND(ISNUMBER(OFFSET('Water Data'!$H$6,0,10*ROW('Water Data'!H197))),'Data Summary'!CF203="Yes"),OFFSET('Water Data'!$H$6,0,10*ROW('Water Data'!H197)),NA())</f>
        <v>#N/A</v>
      </c>
      <c r="R203" s="91" t="e">
        <f ca="true">+IF(AND(ISNUMBER(OFFSET('Water Data'!$H$9,0,10*ROW('Water Data'!H197))),'Data Summary'!CG203="Yes"),OFFSET('Water Data'!$H$9,0,10*ROW('Water Data'!H197)),NA())</f>
        <v>#N/A</v>
      </c>
      <c r="S203" s="91" t="e">
        <f ca="true">+IF(AND(ISNUMBER(OFFSET('Water Data'!$I$4,0,10*ROW('Water Data'!I197))),'Data Summary'!CH203="Yes"),100-OFFSET('Water Data'!$I$4,0,10*ROW('Water Data'!I197)),NA())</f>
        <v>#N/A</v>
      </c>
      <c r="T203" s="91" t="e">
        <f ca="true">+IF(AND(ISNUMBER(OFFSET('Water Data'!$I$6,0,10*ROW('Water Data'!I197))),'Data Summary'!CI203="Yes"),OFFSET('Water Data'!$I$6,0,10*ROW('Water Data'!I197)),NA())</f>
        <v>#N/A</v>
      </c>
      <c r="U203" s="91" t="e">
        <f ca="true">+IF(AND(ISNUMBER(OFFSET('Water Data'!$I$9,0,10*ROW('Water Data'!I197))),'Data Summary'!CJ203="Yes"),OFFSET('Water Data'!$I$9,0,10*ROW('Water Data'!I197)),NA())</f>
        <v>#N/A</v>
      </c>
      <c r="V203" s="92" t="e">
        <f ca="true">+IF(AND(ISNUMBER(OFFSET('Sanitation Data'!$D$4,0,10*ROW('Sanitation Data'!D197))),'Data Summary'!CK203="Yes"),100-OFFSET('Sanitation Data'!$D$4,0,10*ROW('Sanitation Data'!D197)),NA())</f>
        <v>#N/A</v>
      </c>
      <c r="W203" s="92" t="e">
        <f ca="true">+IF(AND(ISNUMBER(OFFSET('Sanitation Data'!$D$6,0,10*ROW('Sanitation Data'!D197))),'Data Summary'!CL203="Yes"),OFFSET('Sanitation Data'!$D$6,0,10*ROW('Sanitation Data'!D197)),NA())</f>
        <v>#N/A</v>
      </c>
      <c r="X203" s="92" t="e">
        <f ca="true">+IF(AND(ISNUMBER(OFFSET('Sanitation Data'!$D$10,0,10*ROW('Sanitation Data'!D197))),'Data Summary'!CM203="Yes"),OFFSET('Sanitation Data'!$D$10,0,10*ROW('Sanitation Data'!D197)),NA())</f>
        <v>#N/A</v>
      </c>
      <c r="Y203" s="92" t="e">
        <f ca="true">+IF(AND(ISNUMBER(OFFSET('Sanitation Data'!$D$11,0,10*ROW('Sanitation Data'!D197))),'Data Summary'!CN203="Yes"),OFFSET('Sanitation Data'!$D$11,0,10*ROW('Sanitation Data'!D197)),NA())</f>
        <v>#N/A</v>
      </c>
      <c r="Z203" s="92" t="e">
        <f ca="true">+IF(AND(ISNUMBER(OFFSET('Sanitation Data'!$D$12,0,10*ROW('Sanitation Data'!D197))),'Data Summary'!CO203="Yes"),OFFSET('Sanitation Data'!$D$12,0,10*ROW('Sanitation Data'!D197)),NA())</f>
        <v>#N/A</v>
      </c>
      <c r="AA203" s="92" t="e">
        <f ca="true">+IF(AND(ISNUMBER(OFFSET('Sanitation Data'!$E$4,0,10*ROW('Sanitation Data'!E197))),'Data Summary'!CP203="Yes"),100-OFFSET('Sanitation Data'!$E$4,0,10*ROW('Sanitation Data'!E197)),NA())</f>
        <v>#N/A</v>
      </c>
      <c r="AB203" s="92" t="e">
        <f ca="true">+IF(AND(ISNUMBER(OFFSET('Sanitation Data'!$E$6,0,10*ROW('Sanitation Data'!E197))),'Data Summary'!CQ203="Yes"),OFFSET('Sanitation Data'!$E$6,0,10*ROW('Sanitation Data'!E197)),NA())</f>
        <v>#N/A</v>
      </c>
      <c r="AC203" s="92" t="e">
        <f ca="true">+IF(AND(ISNUMBER(OFFSET('Sanitation Data'!$E$10,0,10*ROW('Sanitation Data'!E197))),'Data Summary'!CR203="Yes"),OFFSET('Sanitation Data'!$E$10,0,10*ROW('Sanitation Data'!E197)),NA())</f>
        <v>#N/A</v>
      </c>
      <c r="AD203" s="92" t="e">
        <f ca="true">+IF(AND(ISNUMBER(OFFSET('Sanitation Data'!$E$11,0,10*ROW('Sanitation Data'!E197))),'Data Summary'!CS203="Yes"),OFFSET('Sanitation Data'!$E$11,0,10*ROW('Sanitation Data'!E197)),NA())</f>
        <v>#N/A</v>
      </c>
      <c r="AE203" s="92" t="e">
        <f ca="true">+IF(AND(ISNUMBER(OFFSET('Sanitation Data'!$E$12,0,10*ROW('Sanitation Data'!E197))),'Data Summary'!CT203="Yes"),OFFSET('Sanitation Data'!$E$12,0,10*ROW('Sanitation Data'!E197)),NA())</f>
        <v>#N/A</v>
      </c>
      <c r="AF203" s="92" t="e">
        <f ca="true">+IF(AND(ISNUMBER(OFFSET('Sanitation Data'!$F$4,0,10*ROW('Sanitation Data'!F197))),'Data Summary'!CU203="Yes"),100-OFFSET('Sanitation Data'!$F$4,0,10*ROW('Sanitation Data'!F197)),NA())</f>
        <v>#N/A</v>
      </c>
      <c r="AG203" s="92" t="e">
        <f ca="true">+IF(AND(ISNUMBER(OFFSET('Sanitation Data'!$F$6,0,10*ROW('Sanitation Data'!F197))),'Data Summary'!CV203="Yes"),OFFSET('Sanitation Data'!$F$6,0,10*ROW('Sanitation Data'!F197)),NA())</f>
        <v>#N/A</v>
      </c>
      <c r="AH203" s="92" t="e">
        <f ca="true">+IF(AND(ISNUMBER(OFFSET('Sanitation Data'!$F$10,0,10*ROW('Sanitation Data'!F197))),'Data Summary'!CW203="Yes"),OFFSET('Sanitation Data'!$F$10,0,10*ROW('Sanitation Data'!F197)),NA())</f>
        <v>#N/A</v>
      </c>
      <c r="AI203" s="92" t="e">
        <f ca="true">+IF(AND(ISNUMBER(OFFSET('Sanitation Data'!$F$11,0,10*ROW('Sanitation Data'!F197))),'Data Summary'!CX203="Yes"),OFFSET('Sanitation Data'!$F$11,0,10*ROW('Sanitation Data'!F197)),NA())</f>
        <v>#N/A</v>
      </c>
      <c r="AJ203" s="92" t="e">
        <f ca="true">+IF(AND(ISNUMBER(OFFSET('Sanitation Data'!$F$12,0,10*ROW('Sanitation Data'!F197))),'Data Summary'!CY203="Yes"),OFFSET('Sanitation Data'!$F$12,0,10*ROW('Sanitation Data'!F197)),NA())</f>
        <v>#N/A</v>
      </c>
      <c r="AK203" s="92" t="e">
        <f ca="true">+IF(AND(ISNUMBER(OFFSET('Sanitation Data'!$G$4,0,10*ROW('Sanitation Data'!G197))),'Data Summary'!CZ203="Yes"),100-OFFSET('Sanitation Data'!$G$4,0,10*ROW('Sanitation Data'!G197)),NA())</f>
        <v>#N/A</v>
      </c>
      <c r="AL203" s="92" t="e">
        <f ca="true">+IF(AND(ISNUMBER(OFFSET('Sanitation Data'!$G$6,0,10*ROW('Sanitation Data'!G197))),'Data Summary'!DA203="Yes"),OFFSET('Sanitation Data'!$G$6,0,10*ROW('Sanitation Data'!G197)),NA())</f>
        <v>#N/A</v>
      </c>
      <c r="AM203" s="92" t="e">
        <f ca="true">+IF(AND(ISNUMBER(OFFSET('Sanitation Data'!$G$10,0,10*ROW('Sanitation Data'!G197))),'Data Summary'!DB203="Yes"),OFFSET('Sanitation Data'!$G$10,0,10*ROW('Sanitation Data'!G197)),NA())</f>
        <v>#N/A</v>
      </c>
      <c r="AN203" s="92" t="e">
        <f ca="true">+IF(AND(ISNUMBER(OFFSET('Sanitation Data'!$G$11,0,10*ROW('Sanitation Data'!G197))),'Data Summary'!DC203="Yes"),OFFSET('Sanitation Data'!$G$11,0,10*ROW('Sanitation Data'!G197)),NA())</f>
        <v>#N/A</v>
      </c>
      <c r="AO203" s="92" t="e">
        <f ca="true">+IF(AND(ISNUMBER(OFFSET('Sanitation Data'!$G$12,0,10*ROW('Sanitation Data'!G197))),'Data Summary'!DD203="Yes"),OFFSET('Sanitation Data'!$G$12,0,10*ROW('Sanitation Data'!G197)),NA())</f>
        <v>#N/A</v>
      </c>
      <c r="AP203" s="92" t="e">
        <f ca="true">+IF(AND(ISNUMBER(OFFSET('Sanitation Data'!$H$4,0,10*ROW('Sanitation Data'!H197))),'Data Summary'!DE203="Yes"),100-OFFSET('Sanitation Data'!$H$4,0,10*ROW('Sanitation Data'!H197)),NA())</f>
        <v>#N/A</v>
      </c>
      <c r="AQ203" s="92" t="e">
        <f ca="true">+IF(AND(ISNUMBER(OFFSET('Sanitation Data'!$H$6,0,10*ROW('Sanitation Data'!H197))),'Data Summary'!DF203="Yes"),OFFSET('Sanitation Data'!$H$6,0,10*ROW('Sanitation Data'!H197)),NA())</f>
        <v>#N/A</v>
      </c>
      <c r="AR203" s="92" t="e">
        <f ca="true">+IF(AND(ISNUMBER(OFFSET('Sanitation Data'!$H$10,0,10*ROW('Sanitation Data'!H197))),'Data Summary'!DG203="Yes"),OFFSET('Sanitation Data'!$H$10,0,10*ROW('Sanitation Data'!H197)),NA())</f>
        <v>#N/A</v>
      </c>
      <c r="AS203" s="92" t="e">
        <f ca="true">+IF(AND(ISNUMBER(OFFSET('Sanitation Data'!$H$11,0,10*ROW('Sanitation Data'!H197))),'Data Summary'!DH203="Yes"),OFFSET('Sanitation Data'!$H$11,0,10*ROW('Sanitation Data'!H197)),NA())</f>
        <v>#N/A</v>
      </c>
      <c r="AT203" s="92" t="e">
        <f ca="true">+IF(AND(ISNUMBER(OFFSET('Sanitation Data'!$H$12,0,10*ROW('Sanitation Data'!H197))),'Data Summary'!DI203="Yes"),OFFSET('Sanitation Data'!$H$12,0,10*ROW('Sanitation Data'!H197)),NA())</f>
        <v>#N/A</v>
      </c>
      <c r="AU203" s="92" t="e">
        <f ca="true">+IF(AND(ISNUMBER(OFFSET('Sanitation Data'!$I$4,0,10*ROW('Sanitation Data'!I197))),'Data Summary'!DJ203="Yes"),100-OFFSET('Sanitation Data'!$I$4,0,10*ROW('Sanitation Data'!I197)),NA())</f>
        <v>#N/A</v>
      </c>
      <c r="AV203" s="92" t="e">
        <f ca="true">+IF(AND(ISNUMBER(OFFSET('Sanitation Data'!$I$6,0,10*ROW('Sanitation Data'!I197))),'Data Summary'!DK203="Yes"),OFFSET('Sanitation Data'!$I$6,0,10*ROW('Sanitation Data'!I197)),NA())</f>
        <v>#N/A</v>
      </c>
      <c r="AW203" s="92" t="e">
        <f ca="true">+IF(AND(ISNUMBER(OFFSET('Sanitation Data'!$I$10,0,10*ROW('Sanitation Data'!I197))),'Data Summary'!DL203="Yes"),OFFSET('Sanitation Data'!$I$10,0,10*ROW('Sanitation Data'!I197)),NA())</f>
        <v>#N/A</v>
      </c>
      <c r="AX203" s="92" t="e">
        <f ca="true">+IF(AND(ISNUMBER(OFFSET('Sanitation Data'!$I$11,0,10*ROW('Sanitation Data'!I197))),'Data Summary'!DM203="Yes"),OFFSET('Sanitation Data'!$I$11,0,10*ROW('Sanitation Data'!I197)),NA())</f>
        <v>#N/A</v>
      </c>
      <c r="AY203" s="92" t="e">
        <f ca="true">+IF(AND(ISNUMBER(OFFSET('Sanitation Data'!$I$12,0,10*ROW('Sanitation Data'!I197))),'Data Summary'!DN203="Yes"),OFFSET('Sanitation Data'!$I$12,0,10*ROW('Sanitation Data'!I197)),NA())</f>
        <v>#N/A</v>
      </c>
      <c r="AZ203" s="93" t="e">
        <f ca="true">+IF(AND(ISNUMBER(OFFSET('Hygiene Data'!$D$5,0,10*ROW('Hygiene Data'!D197))),'Data Summary'!DO203="Yes"),OFFSET('Hygiene Data'!$D$5,0,10*ROW('Hygiene Data'!D197)),NA())</f>
        <v>#N/A</v>
      </c>
      <c r="BA203" s="93" t="e">
        <f ca="true">+IF(AND(ISNUMBER(OFFSET('Hygiene Data'!$D$7,0,10*ROW('Hygiene Data'!D197))),'Data Summary'!DP203="Yes"),OFFSET('Hygiene Data'!$D$7,0,10*ROW('Hygiene Data'!D197)),NA())</f>
        <v>#N/A</v>
      </c>
      <c r="BB203" s="93" t="e">
        <f ca="true">+IF(AND(ISNUMBER(OFFSET('Hygiene Data'!$D$9,0,10*ROW('Hygiene Data'!D197))),'Data Summary'!DQ203="Yes"),OFFSET('Hygiene Data'!$D$9,0,10*ROW('Hygiene Data'!D197)),NA())</f>
        <v>#N/A</v>
      </c>
      <c r="BC203" s="93" t="e">
        <f ca="true">+IF(AND(ISNUMBER(OFFSET('Hygiene Data'!$E$5,0,10*ROW('Hygiene Data'!E197))),'Data Summary'!DR203="Yes"),OFFSET('Hygiene Data'!$E$5,0,10*ROW('Hygiene Data'!E197)),NA())</f>
        <v>#N/A</v>
      </c>
      <c r="BD203" s="93" t="e">
        <f ca="true">+IF(AND(ISNUMBER(OFFSET('Hygiene Data'!$E$7,0,10*ROW('Hygiene Data'!E197))),'Data Summary'!DS203="Yes"),OFFSET('Hygiene Data'!$E$7,0,10*ROW('Hygiene Data'!E197)),NA())</f>
        <v>#N/A</v>
      </c>
      <c r="BE203" s="93" t="e">
        <f ca="true">+IF(AND(ISNUMBER(OFFSET('Hygiene Data'!$E$9,0,10*ROW('Hygiene Data'!E197))),'Data Summary'!DT203="Yes"),OFFSET('Hygiene Data'!$E$9,0,10*ROW('Hygiene Data'!E197)),NA())</f>
        <v>#N/A</v>
      </c>
      <c r="BF203" s="93" t="e">
        <f ca="true">+IF(AND(ISNUMBER(OFFSET('Hygiene Data'!$F$5,0,10*ROW('Hygiene Data'!F197))),'Data Summary'!DU203="Yes"),OFFSET('Hygiene Data'!$F$5,0,10*ROW('Hygiene Data'!F197)),NA())</f>
        <v>#N/A</v>
      </c>
      <c r="BG203" s="93" t="e">
        <f ca="true">+IF(AND(ISNUMBER(OFFSET('Hygiene Data'!$F$7,0,10*ROW('Hygiene Data'!F197))),'Data Summary'!DV203="Yes"),OFFSET('Hygiene Data'!$F$7,0,10*ROW('Hygiene Data'!F197)),NA())</f>
        <v>#N/A</v>
      </c>
      <c r="BH203" s="93" t="e">
        <f ca="true">+IF(AND(ISNUMBER(OFFSET('Hygiene Data'!$F$9,0,10*ROW('Hygiene Data'!F197))),'Data Summary'!DW203="Yes"),OFFSET('Hygiene Data'!$F$9,0,10*ROW('Hygiene Data'!F197)),NA())</f>
        <v>#N/A</v>
      </c>
      <c r="BI203" s="93" t="e">
        <f ca="true">+IF(AND(ISNUMBER(OFFSET('Hygiene Data'!$G$5,0,10*ROW('Hygiene Data'!G197))),'Data Summary'!DX203="Yes"),OFFSET('Hygiene Data'!$G$5,0,10*ROW('Hygiene Data'!G197)),NA())</f>
        <v>#N/A</v>
      </c>
      <c r="BJ203" s="93" t="e">
        <f ca="true">+IF(AND(ISNUMBER(OFFSET('Hygiene Data'!$G$7,0,10*ROW('Hygiene Data'!G197))),'Data Summary'!DY203="Yes"),OFFSET('Hygiene Data'!$G$7,0,10*ROW('Hygiene Data'!G197)),NA())</f>
        <v>#N/A</v>
      </c>
      <c r="BK203" s="93" t="e">
        <f ca="true">+IF(AND(ISNUMBER(OFFSET('Hygiene Data'!$G$9,0,10*ROW('Hygiene Data'!G197))),'Data Summary'!DZ203="Yes"),OFFSET('Hygiene Data'!$G$9,0,10*ROW('Hygiene Data'!G197)),NA())</f>
        <v>#N/A</v>
      </c>
      <c r="BL203" s="93" t="e">
        <f ca="true">+IF(AND(ISNUMBER(OFFSET('Hygiene Data'!$H$5,0,10*ROW('Hygiene Data'!H197))),'Data Summary'!EA203="Yes"),OFFSET('Hygiene Data'!$H$5,0,10*ROW('Hygiene Data'!H197)),NA())</f>
        <v>#N/A</v>
      </c>
      <c r="BM203" s="93" t="e">
        <f ca="true">+IF(AND(ISNUMBER(OFFSET('Hygiene Data'!$H$7,0,10*ROW('Hygiene Data'!H197))),'Data Summary'!EB203="Yes"),OFFSET('Hygiene Data'!$H$7,0,10*ROW('Hygiene Data'!H197)),NA())</f>
        <v>#N/A</v>
      </c>
      <c r="BN203" s="93" t="e">
        <f ca="true">+IF(AND(ISNUMBER(OFFSET('Hygiene Data'!$H$9,0,10*ROW('Hygiene Data'!H197))),'Data Summary'!EC203="Yes"),OFFSET('Hygiene Data'!$H$9,0,10*ROW('Hygiene Data'!H197)),NA())</f>
        <v>#N/A</v>
      </c>
      <c r="BO203" s="93" t="e">
        <f ca="true">+IF(AND(ISNUMBER(OFFSET('Hygiene Data'!$I$5,0,10*ROW('Hygiene Data'!I197))),'Data Summary'!ED203="Yes"),OFFSET('Hygiene Data'!$I$5,0,10*ROW('Hygiene Data'!I197)),NA())</f>
        <v>#N/A</v>
      </c>
      <c r="BP203" s="93" t="e">
        <f ca="true">+IF(AND(ISNUMBER(OFFSET('Hygiene Data'!$I$7,0,10*ROW('Hygiene Data'!I197))),'Data Summary'!EE203="Yes"),OFFSET('Hygiene Data'!$I$7,0,10*ROW('Hygiene Data'!I197)),NA())</f>
        <v>#N/A</v>
      </c>
      <c r="BQ203" s="93" t="e">
        <f ca="true">+IF(AND(ISNUMBER(OFFSET('Hygiene Data'!$I$9,0,10*ROW('Hygiene Data'!I197))),'Data Summary'!EF203="Yes"),OFFSET('Hygiene Data'!$I$9,0,10*ROW('Hygiene Data'!I197)),NA())</f>
        <v>#N/A</v>
      </c>
    </row>
    <row xmlns:x14ac="http://schemas.microsoft.com/office/spreadsheetml/2009/9/ac" r="204" x14ac:dyDescent="0.2">
      <c r="A204" s="329" t="e">
        <f ca="true">+RIGHT('Data Summary'!A204,LEN('Data Summary'!A204)-9)</f>
        <v>#VALUE!</v>
      </c>
      <c r="B204" s="35" t="str">
        <f ca="true">+IF(ISTEXT('Data Summary'!B204),'Data Summary'!B204,"")</f>
        <v/>
      </c>
      <c r="C204" s="328" t="e">
        <f ca="true">+VALUE('Data Summary'!C204)</f>
        <v>#VALUE!</v>
      </c>
      <c r="D204" s="91" t="e">
        <f ca="true">+IF(AND(ISNUMBER(OFFSET('Water Data'!$D$4,0,10*ROW('Water Data'!D198))),'Data Summary'!BS204="Yes"),100-OFFSET('Water Data'!$D$4,0,10*ROW('Water Data'!D198)),NA())</f>
        <v>#N/A</v>
      </c>
      <c r="E204" s="91" t="e">
        <f ca="true">+IF(AND(ISNUMBER(OFFSET('Water Data'!$D$6,0,10*ROW('Water Data'!D198))),'Data Summary'!BT204="Yes"),OFFSET('Water Data'!$D$6,0,10*ROW('Water Data'!D198)),NA())</f>
        <v>#N/A</v>
      </c>
      <c r="F204" s="91" t="e">
        <f ca="true">+IF(AND(ISNUMBER(OFFSET('Water Data'!$D$9,0,10*ROW('Water Data'!D198))),'Data Summary'!BU204="Yes"),OFFSET('Water Data'!$D$9,0,10*ROW('Water Data'!D198)),NA())</f>
        <v>#N/A</v>
      </c>
      <c r="G204" s="91" t="e">
        <f ca="true">+IF(AND(ISNUMBER(OFFSET('Water Data'!$E$4,0,10*ROW('Water Data'!E198))),'Data Summary'!BV204="Yes"),100-OFFSET('Water Data'!$E$4,0,10*ROW('Water Data'!E198)),NA())</f>
        <v>#N/A</v>
      </c>
      <c r="H204" s="91" t="e">
        <f ca="true">+IF(AND(ISNUMBER(OFFSET('Water Data'!$E$6,0,10*ROW('Water Data'!E198))),'Data Summary'!BW204="Yes"),OFFSET('Water Data'!$E$6,0,10*ROW('Water Data'!E198)),NA())</f>
        <v>#N/A</v>
      </c>
      <c r="I204" s="91" t="e">
        <f ca="true">+IF(AND(ISNUMBER(OFFSET('Water Data'!$E$9,0,10*ROW('Water Data'!E198))),'Data Summary'!BX204="Yes"),OFFSET('Water Data'!$E$9,0,10*ROW('Water Data'!E198)),NA())</f>
        <v>#N/A</v>
      </c>
      <c r="J204" s="91" t="e">
        <f ca="true">+IF(AND(ISNUMBER(OFFSET('Water Data'!$F$4,0,10*ROW('Water Data'!F198))),'Data Summary'!BY204="Yes"),100-OFFSET('Water Data'!$F$4,0,10*ROW('Water Data'!F198)),NA())</f>
        <v>#N/A</v>
      </c>
      <c r="K204" s="91" t="e">
        <f ca="true">+IF(AND(ISNUMBER(OFFSET('Water Data'!$F$6,0,10*ROW('Water Data'!F198))),'Data Summary'!BZ204="Yes"),OFFSET('Water Data'!$F$6,0,10*ROW('Water Data'!F198)),NA())</f>
        <v>#N/A</v>
      </c>
      <c r="L204" s="91" t="e">
        <f ca="true">+IF(AND(ISNUMBER(OFFSET('Water Data'!$F$9,0,10*ROW('Water Data'!F198))),'Data Summary'!CA204="Yes"),OFFSET('Water Data'!$F$9,0,10*ROW('Water Data'!F198)),NA())</f>
        <v>#N/A</v>
      </c>
      <c r="M204" s="91" t="e">
        <f ca="true">+IF(AND(ISNUMBER(OFFSET('Water Data'!$G$4,0,10*ROW('Water Data'!G198))),'Data Summary'!CB204="Yes"),100-OFFSET('Water Data'!$G$4,0,10*ROW('Water Data'!G198)),NA())</f>
        <v>#N/A</v>
      </c>
      <c r="N204" s="91" t="e">
        <f ca="true">+IF(AND(ISNUMBER(OFFSET('Water Data'!$G$6,0,10*ROW('Water Data'!G198))),'Data Summary'!CC204="Yes"),OFFSET('Water Data'!$G$6,0,10*ROW('Water Data'!G198)),NA())</f>
        <v>#N/A</v>
      </c>
      <c r="O204" s="91" t="e">
        <f ca="true">+IF(AND(ISNUMBER(OFFSET('Water Data'!$G$9,0,10*ROW('Water Data'!G198))),'Data Summary'!CD204="Yes"),OFFSET('Water Data'!$G$9,0,10*ROW('Water Data'!G198)),NA())</f>
        <v>#N/A</v>
      </c>
      <c r="P204" s="91" t="e">
        <f ca="true">+IF(AND(ISNUMBER(OFFSET('Water Data'!$H$4,0,10*ROW('Water Data'!H198))),'Data Summary'!CE204="Yes"),100-OFFSET('Water Data'!$H$4,0,10*ROW('Water Data'!H198)),NA())</f>
        <v>#N/A</v>
      </c>
      <c r="Q204" s="91" t="e">
        <f ca="true">+IF(AND(ISNUMBER(OFFSET('Water Data'!$H$6,0,10*ROW('Water Data'!H198))),'Data Summary'!CF204="Yes"),OFFSET('Water Data'!$H$6,0,10*ROW('Water Data'!H198)),NA())</f>
        <v>#N/A</v>
      </c>
      <c r="R204" s="91" t="e">
        <f ca="true">+IF(AND(ISNUMBER(OFFSET('Water Data'!$H$9,0,10*ROW('Water Data'!H198))),'Data Summary'!CG204="Yes"),OFFSET('Water Data'!$H$9,0,10*ROW('Water Data'!H198)),NA())</f>
        <v>#N/A</v>
      </c>
      <c r="S204" s="91" t="e">
        <f ca="true">+IF(AND(ISNUMBER(OFFSET('Water Data'!$I$4,0,10*ROW('Water Data'!I198))),'Data Summary'!CH204="Yes"),100-OFFSET('Water Data'!$I$4,0,10*ROW('Water Data'!I198)),NA())</f>
        <v>#N/A</v>
      </c>
      <c r="T204" s="91" t="e">
        <f ca="true">+IF(AND(ISNUMBER(OFFSET('Water Data'!$I$6,0,10*ROW('Water Data'!I198))),'Data Summary'!CI204="Yes"),OFFSET('Water Data'!$I$6,0,10*ROW('Water Data'!I198)),NA())</f>
        <v>#N/A</v>
      </c>
      <c r="U204" s="91" t="e">
        <f ca="true">+IF(AND(ISNUMBER(OFFSET('Water Data'!$I$9,0,10*ROW('Water Data'!I198))),'Data Summary'!CJ204="Yes"),OFFSET('Water Data'!$I$9,0,10*ROW('Water Data'!I198)),NA())</f>
        <v>#N/A</v>
      </c>
      <c r="V204" s="92" t="e">
        <f ca="true">+IF(AND(ISNUMBER(OFFSET('Sanitation Data'!$D$4,0,10*ROW('Sanitation Data'!D198))),'Data Summary'!CK204="Yes"),100-OFFSET('Sanitation Data'!$D$4,0,10*ROW('Sanitation Data'!D198)),NA())</f>
        <v>#N/A</v>
      </c>
      <c r="W204" s="92" t="e">
        <f ca="true">+IF(AND(ISNUMBER(OFFSET('Sanitation Data'!$D$6,0,10*ROW('Sanitation Data'!D198))),'Data Summary'!CL204="Yes"),OFFSET('Sanitation Data'!$D$6,0,10*ROW('Sanitation Data'!D198)),NA())</f>
        <v>#N/A</v>
      </c>
      <c r="X204" s="92" t="e">
        <f ca="true">+IF(AND(ISNUMBER(OFFSET('Sanitation Data'!$D$10,0,10*ROW('Sanitation Data'!D198))),'Data Summary'!CM204="Yes"),OFFSET('Sanitation Data'!$D$10,0,10*ROW('Sanitation Data'!D198)),NA())</f>
        <v>#N/A</v>
      </c>
      <c r="Y204" s="92" t="e">
        <f ca="true">+IF(AND(ISNUMBER(OFFSET('Sanitation Data'!$D$11,0,10*ROW('Sanitation Data'!D198))),'Data Summary'!CN204="Yes"),OFFSET('Sanitation Data'!$D$11,0,10*ROW('Sanitation Data'!D198)),NA())</f>
        <v>#N/A</v>
      </c>
      <c r="Z204" s="92" t="e">
        <f ca="true">+IF(AND(ISNUMBER(OFFSET('Sanitation Data'!$D$12,0,10*ROW('Sanitation Data'!D198))),'Data Summary'!CO204="Yes"),OFFSET('Sanitation Data'!$D$12,0,10*ROW('Sanitation Data'!D198)),NA())</f>
        <v>#N/A</v>
      </c>
      <c r="AA204" s="92" t="e">
        <f ca="true">+IF(AND(ISNUMBER(OFFSET('Sanitation Data'!$E$4,0,10*ROW('Sanitation Data'!E198))),'Data Summary'!CP204="Yes"),100-OFFSET('Sanitation Data'!$E$4,0,10*ROW('Sanitation Data'!E198)),NA())</f>
        <v>#N/A</v>
      </c>
      <c r="AB204" s="92" t="e">
        <f ca="true">+IF(AND(ISNUMBER(OFFSET('Sanitation Data'!$E$6,0,10*ROW('Sanitation Data'!E198))),'Data Summary'!CQ204="Yes"),OFFSET('Sanitation Data'!$E$6,0,10*ROW('Sanitation Data'!E198)),NA())</f>
        <v>#N/A</v>
      </c>
      <c r="AC204" s="92" t="e">
        <f ca="true">+IF(AND(ISNUMBER(OFFSET('Sanitation Data'!$E$10,0,10*ROW('Sanitation Data'!E198))),'Data Summary'!CR204="Yes"),OFFSET('Sanitation Data'!$E$10,0,10*ROW('Sanitation Data'!E198)),NA())</f>
        <v>#N/A</v>
      </c>
      <c r="AD204" s="92" t="e">
        <f ca="true">+IF(AND(ISNUMBER(OFFSET('Sanitation Data'!$E$11,0,10*ROW('Sanitation Data'!E198))),'Data Summary'!CS204="Yes"),OFFSET('Sanitation Data'!$E$11,0,10*ROW('Sanitation Data'!E198)),NA())</f>
        <v>#N/A</v>
      </c>
      <c r="AE204" s="92" t="e">
        <f ca="true">+IF(AND(ISNUMBER(OFFSET('Sanitation Data'!$E$12,0,10*ROW('Sanitation Data'!E198))),'Data Summary'!CT204="Yes"),OFFSET('Sanitation Data'!$E$12,0,10*ROW('Sanitation Data'!E198)),NA())</f>
        <v>#N/A</v>
      </c>
      <c r="AF204" s="92" t="e">
        <f ca="true">+IF(AND(ISNUMBER(OFFSET('Sanitation Data'!$F$4,0,10*ROW('Sanitation Data'!F198))),'Data Summary'!CU204="Yes"),100-OFFSET('Sanitation Data'!$F$4,0,10*ROW('Sanitation Data'!F198)),NA())</f>
        <v>#N/A</v>
      </c>
      <c r="AG204" s="92" t="e">
        <f ca="true">+IF(AND(ISNUMBER(OFFSET('Sanitation Data'!$F$6,0,10*ROW('Sanitation Data'!F198))),'Data Summary'!CV204="Yes"),OFFSET('Sanitation Data'!$F$6,0,10*ROW('Sanitation Data'!F198)),NA())</f>
        <v>#N/A</v>
      </c>
      <c r="AH204" s="92" t="e">
        <f ca="true">+IF(AND(ISNUMBER(OFFSET('Sanitation Data'!$F$10,0,10*ROW('Sanitation Data'!F198))),'Data Summary'!CW204="Yes"),OFFSET('Sanitation Data'!$F$10,0,10*ROW('Sanitation Data'!F198)),NA())</f>
        <v>#N/A</v>
      </c>
      <c r="AI204" s="92" t="e">
        <f ca="true">+IF(AND(ISNUMBER(OFFSET('Sanitation Data'!$F$11,0,10*ROW('Sanitation Data'!F198))),'Data Summary'!CX204="Yes"),OFFSET('Sanitation Data'!$F$11,0,10*ROW('Sanitation Data'!F198)),NA())</f>
        <v>#N/A</v>
      </c>
      <c r="AJ204" s="92" t="e">
        <f ca="true">+IF(AND(ISNUMBER(OFFSET('Sanitation Data'!$F$12,0,10*ROW('Sanitation Data'!F198))),'Data Summary'!CY204="Yes"),OFFSET('Sanitation Data'!$F$12,0,10*ROW('Sanitation Data'!F198)),NA())</f>
        <v>#N/A</v>
      </c>
      <c r="AK204" s="92" t="e">
        <f ca="true">+IF(AND(ISNUMBER(OFFSET('Sanitation Data'!$G$4,0,10*ROW('Sanitation Data'!G198))),'Data Summary'!CZ204="Yes"),100-OFFSET('Sanitation Data'!$G$4,0,10*ROW('Sanitation Data'!G198)),NA())</f>
        <v>#N/A</v>
      </c>
      <c r="AL204" s="92" t="e">
        <f ca="true">+IF(AND(ISNUMBER(OFFSET('Sanitation Data'!$G$6,0,10*ROW('Sanitation Data'!G198))),'Data Summary'!DA204="Yes"),OFFSET('Sanitation Data'!$G$6,0,10*ROW('Sanitation Data'!G198)),NA())</f>
        <v>#N/A</v>
      </c>
      <c r="AM204" s="92" t="e">
        <f ca="true">+IF(AND(ISNUMBER(OFFSET('Sanitation Data'!$G$10,0,10*ROW('Sanitation Data'!G198))),'Data Summary'!DB204="Yes"),OFFSET('Sanitation Data'!$G$10,0,10*ROW('Sanitation Data'!G198)),NA())</f>
        <v>#N/A</v>
      </c>
      <c r="AN204" s="92" t="e">
        <f ca="true">+IF(AND(ISNUMBER(OFFSET('Sanitation Data'!$G$11,0,10*ROW('Sanitation Data'!G198))),'Data Summary'!DC204="Yes"),OFFSET('Sanitation Data'!$G$11,0,10*ROW('Sanitation Data'!G198)),NA())</f>
        <v>#N/A</v>
      </c>
      <c r="AO204" s="92" t="e">
        <f ca="true">+IF(AND(ISNUMBER(OFFSET('Sanitation Data'!$G$12,0,10*ROW('Sanitation Data'!G198))),'Data Summary'!DD204="Yes"),OFFSET('Sanitation Data'!$G$12,0,10*ROW('Sanitation Data'!G198)),NA())</f>
        <v>#N/A</v>
      </c>
      <c r="AP204" s="92" t="e">
        <f ca="true">+IF(AND(ISNUMBER(OFFSET('Sanitation Data'!$H$4,0,10*ROW('Sanitation Data'!H198))),'Data Summary'!DE204="Yes"),100-OFFSET('Sanitation Data'!$H$4,0,10*ROW('Sanitation Data'!H198)),NA())</f>
        <v>#N/A</v>
      </c>
      <c r="AQ204" s="92" t="e">
        <f ca="true">+IF(AND(ISNUMBER(OFFSET('Sanitation Data'!$H$6,0,10*ROW('Sanitation Data'!H198))),'Data Summary'!DF204="Yes"),OFFSET('Sanitation Data'!$H$6,0,10*ROW('Sanitation Data'!H198)),NA())</f>
        <v>#N/A</v>
      </c>
      <c r="AR204" s="92" t="e">
        <f ca="true">+IF(AND(ISNUMBER(OFFSET('Sanitation Data'!$H$10,0,10*ROW('Sanitation Data'!H198))),'Data Summary'!DG204="Yes"),OFFSET('Sanitation Data'!$H$10,0,10*ROW('Sanitation Data'!H198)),NA())</f>
        <v>#N/A</v>
      </c>
      <c r="AS204" s="92" t="e">
        <f ca="true">+IF(AND(ISNUMBER(OFFSET('Sanitation Data'!$H$11,0,10*ROW('Sanitation Data'!H198))),'Data Summary'!DH204="Yes"),OFFSET('Sanitation Data'!$H$11,0,10*ROW('Sanitation Data'!H198)),NA())</f>
        <v>#N/A</v>
      </c>
      <c r="AT204" s="92" t="e">
        <f ca="true">+IF(AND(ISNUMBER(OFFSET('Sanitation Data'!$H$12,0,10*ROW('Sanitation Data'!H198))),'Data Summary'!DI204="Yes"),OFFSET('Sanitation Data'!$H$12,0,10*ROW('Sanitation Data'!H198)),NA())</f>
        <v>#N/A</v>
      </c>
      <c r="AU204" s="92" t="e">
        <f ca="true">+IF(AND(ISNUMBER(OFFSET('Sanitation Data'!$I$4,0,10*ROW('Sanitation Data'!I198))),'Data Summary'!DJ204="Yes"),100-OFFSET('Sanitation Data'!$I$4,0,10*ROW('Sanitation Data'!I198)),NA())</f>
        <v>#N/A</v>
      </c>
      <c r="AV204" s="92" t="e">
        <f ca="true">+IF(AND(ISNUMBER(OFFSET('Sanitation Data'!$I$6,0,10*ROW('Sanitation Data'!I198))),'Data Summary'!DK204="Yes"),OFFSET('Sanitation Data'!$I$6,0,10*ROW('Sanitation Data'!I198)),NA())</f>
        <v>#N/A</v>
      </c>
      <c r="AW204" s="92" t="e">
        <f ca="true">+IF(AND(ISNUMBER(OFFSET('Sanitation Data'!$I$10,0,10*ROW('Sanitation Data'!I198))),'Data Summary'!DL204="Yes"),OFFSET('Sanitation Data'!$I$10,0,10*ROW('Sanitation Data'!I198)),NA())</f>
        <v>#N/A</v>
      </c>
      <c r="AX204" s="92" t="e">
        <f ca="true">+IF(AND(ISNUMBER(OFFSET('Sanitation Data'!$I$11,0,10*ROW('Sanitation Data'!I198))),'Data Summary'!DM204="Yes"),OFFSET('Sanitation Data'!$I$11,0,10*ROW('Sanitation Data'!I198)),NA())</f>
        <v>#N/A</v>
      </c>
      <c r="AY204" s="92" t="e">
        <f ca="true">+IF(AND(ISNUMBER(OFFSET('Sanitation Data'!$I$12,0,10*ROW('Sanitation Data'!I198))),'Data Summary'!DN204="Yes"),OFFSET('Sanitation Data'!$I$12,0,10*ROW('Sanitation Data'!I198)),NA())</f>
        <v>#N/A</v>
      </c>
      <c r="AZ204" s="93" t="e">
        <f ca="true">+IF(AND(ISNUMBER(OFFSET('Hygiene Data'!$D$5,0,10*ROW('Hygiene Data'!D198))),'Data Summary'!DO204="Yes"),OFFSET('Hygiene Data'!$D$5,0,10*ROW('Hygiene Data'!D198)),NA())</f>
        <v>#N/A</v>
      </c>
      <c r="BA204" s="93" t="e">
        <f ca="true">+IF(AND(ISNUMBER(OFFSET('Hygiene Data'!$D$7,0,10*ROW('Hygiene Data'!D198))),'Data Summary'!DP204="Yes"),OFFSET('Hygiene Data'!$D$7,0,10*ROW('Hygiene Data'!D198)),NA())</f>
        <v>#N/A</v>
      </c>
      <c r="BB204" s="93" t="e">
        <f ca="true">+IF(AND(ISNUMBER(OFFSET('Hygiene Data'!$D$9,0,10*ROW('Hygiene Data'!D198))),'Data Summary'!DQ204="Yes"),OFFSET('Hygiene Data'!$D$9,0,10*ROW('Hygiene Data'!D198)),NA())</f>
        <v>#N/A</v>
      </c>
      <c r="BC204" s="93" t="e">
        <f ca="true">+IF(AND(ISNUMBER(OFFSET('Hygiene Data'!$E$5,0,10*ROW('Hygiene Data'!E198))),'Data Summary'!DR204="Yes"),OFFSET('Hygiene Data'!$E$5,0,10*ROW('Hygiene Data'!E198)),NA())</f>
        <v>#N/A</v>
      </c>
      <c r="BD204" s="93" t="e">
        <f ca="true">+IF(AND(ISNUMBER(OFFSET('Hygiene Data'!$E$7,0,10*ROW('Hygiene Data'!E198))),'Data Summary'!DS204="Yes"),OFFSET('Hygiene Data'!$E$7,0,10*ROW('Hygiene Data'!E198)),NA())</f>
        <v>#N/A</v>
      </c>
      <c r="BE204" s="93" t="e">
        <f ca="true">+IF(AND(ISNUMBER(OFFSET('Hygiene Data'!$E$9,0,10*ROW('Hygiene Data'!E198))),'Data Summary'!DT204="Yes"),OFFSET('Hygiene Data'!$E$9,0,10*ROW('Hygiene Data'!E198)),NA())</f>
        <v>#N/A</v>
      </c>
      <c r="BF204" s="93" t="e">
        <f ca="true">+IF(AND(ISNUMBER(OFFSET('Hygiene Data'!$F$5,0,10*ROW('Hygiene Data'!F198))),'Data Summary'!DU204="Yes"),OFFSET('Hygiene Data'!$F$5,0,10*ROW('Hygiene Data'!F198)),NA())</f>
        <v>#N/A</v>
      </c>
      <c r="BG204" s="93" t="e">
        <f ca="true">+IF(AND(ISNUMBER(OFFSET('Hygiene Data'!$F$7,0,10*ROW('Hygiene Data'!F198))),'Data Summary'!DV204="Yes"),OFFSET('Hygiene Data'!$F$7,0,10*ROW('Hygiene Data'!F198)),NA())</f>
        <v>#N/A</v>
      </c>
      <c r="BH204" s="93" t="e">
        <f ca="true">+IF(AND(ISNUMBER(OFFSET('Hygiene Data'!$F$9,0,10*ROW('Hygiene Data'!F198))),'Data Summary'!DW204="Yes"),OFFSET('Hygiene Data'!$F$9,0,10*ROW('Hygiene Data'!F198)),NA())</f>
        <v>#N/A</v>
      </c>
      <c r="BI204" s="93" t="e">
        <f ca="true">+IF(AND(ISNUMBER(OFFSET('Hygiene Data'!$G$5,0,10*ROW('Hygiene Data'!G198))),'Data Summary'!DX204="Yes"),OFFSET('Hygiene Data'!$G$5,0,10*ROW('Hygiene Data'!G198)),NA())</f>
        <v>#N/A</v>
      </c>
      <c r="BJ204" s="93" t="e">
        <f ca="true">+IF(AND(ISNUMBER(OFFSET('Hygiene Data'!$G$7,0,10*ROW('Hygiene Data'!G198))),'Data Summary'!DY204="Yes"),OFFSET('Hygiene Data'!$G$7,0,10*ROW('Hygiene Data'!G198)),NA())</f>
        <v>#N/A</v>
      </c>
      <c r="BK204" s="93" t="e">
        <f ca="true">+IF(AND(ISNUMBER(OFFSET('Hygiene Data'!$G$9,0,10*ROW('Hygiene Data'!G198))),'Data Summary'!DZ204="Yes"),OFFSET('Hygiene Data'!$G$9,0,10*ROW('Hygiene Data'!G198)),NA())</f>
        <v>#N/A</v>
      </c>
      <c r="BL204" s="93" t="e">
        <f ca="true">+IF(AND(ISNUMBER(OFFSET('Hygiene Data'!$H$5,0,10*ROW('Hygiene Data'!H198))),'Data Summary'!EA204="Yes"),OFFSET('Hygiene Data'!$H$5,0,10*ROW('Hygiene Data'!H198)),NA())</f>
        <v>#N/A</v>
      </c>
      <c r="BM204" s="93" t="e">
        <f ca="true">+IF(AND(ISNUMBER(OFFSET('Hygiene Data'!$H$7,0,10*ROW('Hygiene Data'!H198))),'Data Summary'!EB204="Yes"),OFFSET('Hygiene Data'!$H$7,0,10*ROW('Hygiene Data'!H198)),NA())</f>
        <v>#N/A</v>
      </c>
      <c r="BN204" s="93" t="e">
        <f ca="true">+IF(AND(ISNUMBER(OFFSET('Hygiene Data'!$H$9,0,10*ROW('Hygiene Data'!H198))),'Data Summary'!EC204="Yes"),OFFSET('Hygiene Data'!$H$9,0,10*ROW('Hygiene Data'!H198)),NA())</f>
        <v>#N/A</v>
      </c>
      <c r="BO204" s="93" t="e">
        <f ca="true">+IF(AND(ISNUMBER(OFFSET('Hygiene Data'!$I$5,0,10*ROW('Hygiene Data'!I198))),'Data Summary'!ED204="Yes"),OFFSET('Hygiene Data'!$I$5,0,10*ROW('Hygiene Data'!I198)),NA())</f>
        <v>#N/A</v>
      </c>
      <c r="BP204" s="93" t="e">
        <f ca="true">+IF(AND(ISNUMBER(OFFSET('Hygiene Data'!$I$7,0,10*ROW('Hygiene Data'!I198))),'Data Summary'!EE204="Yes"),OFFSET('Hygiene Data'!$I$7,0,10*ROW('Hygiene Data'!I198)),NA())</f>
        <v>#N/A</v>
      </c>
      <c r="BQ204" s="93" t="e">
        <f ca="true">+IF(AND(ISNUMBER(OFFSET('Hygiene Data'!$I$9,0,10*ROW('Hygiene Data'!I198))),'Data Summary'!EF204="Yes"),OFFSET('Hygiene Data'!$I$9,0,10*ROW('Hygiene Data'!I198)),NA())</f>
        <v>#N/A</v>
      </c>
    </row>
    <row xmlns:x14ac="http://schemas.microsoft.com/office/spreadsheetml/2009/9/ac" r="205" x14ac:dyDescent="0.2">
      <c r="A205" s="329" t="e">
        <f ca="true">+RIGHT('Data Summary'!A205,LEN('Data Summary'!A205)-9)</f>
        <v>#VALUE!</v>
      </c>
      <c r="B205" s="35" t="str">
        <f ca="true">+IF(ISTEXT('Data Summary'!B205),'Data Summary'!B205,"")</f>
        <v/>
      </c>
      <c r="C205" s="328" t="e">
        <f ca="true">+VALUE('Data Summary'!C205)</f>
        <v>#VALUE!</v>
      </c>
      <c r="D205" s="91" t="e">
        <f ca="true">+IF(AND(ISNUMBER(OFFSET('Water Data'!$D$4,0,10*ROW('Water Data'!D199))),'Data Summary'!BS205="Yes"),100-OFFSET('Water Data'!$D$4,0,10*ROW('Water Data'!D199)),NA())</f>
        <v>#N/A</v>
      </c>
      <c r="E205" s="91" t="e">
        <f ca="true">+IF(AND(ISNUMBER(OFFSET('Water Data'!$D$6,0,10*ROW('Water Data'!D199))),'Data Summary'!BT205="Yes"),OFFSET('Water Data'!$D$6,0,10*ROW('Water Data'!D199)),NA())</f>
        <v>#N/A</v>
      </c>
      <c r="F205" s="91" t="e">
        <f ca="true">+IF(AND(ISNUMBER(OFFSET('Water Data'!$D$9,0,10*ROW('Water Data'!D199))),'Data Summary'!BU205="Yes"),OFFSET('Water Data'!$D$9,0,10*ROW('Water Data'!D199)),NA())</f>
        <v>#N/A</v>
      </c>
      <c r="G205" s="91" t="e">
        <f ca="true">+IF(AND(ISNUMBER(OFFSET('Water Data'!$E$4,0,10*ROW('Water Data'!E199))),'Data Summary'!BV205="Yes"),100-OFFSET('Water Data'!$E$4,0,10*ROW('Water Data'!E199)),NA())</f>
        <v>#N/A</v>
      </c>
      <c r="H205" s="91" t="e">
        <f ca="true">+IF(AND(ISNUMBER(OFFSET('Water Data'!$E$6,0,10*ROW('Water Data'!E199))),'Data Summary'!BW205="Yes"),OFFSET('Water Data'!$E$6,0,10*ROW('Water Data'!E199)),NA())</f>
        <v>#N/A</v>
      </c>
      <c r="I205" s="91" t="e">
        <f ca="true">+IF(AND(ISNUMBER(OFFSET('Water Data'!$E$9,0,10*ROW('Water Data'!E199))),'Data Summary'!BX205="Yes"),OFFSET('Water Data'!$E$9,0,10*ROW('Water Data'!E199)),NA())</f>
        <v>#N/A</v>
      </c>
      <c r="J205" s="91" t="e">
        <f ca="true">+IF(AND(ISNUMBER(OFFSET('Water Data'!$F$4,0,10*ROW('Water Data'!F199))),'Data Summary'!BY205="Yes"),100-OFFSET('Water Data'!$F$4,0,10*ROW('Water Data'!F199)),NA())</f>
        <v>#N/A</v>
      </c>
      <c r="K205" s="91" t="e">
        <f ca="true">+IF(AND(ISNUMBER(OFFSET('Water Data'!$F$6,0,10*ROW('Water Data'!F199))),'Data Summary'!BZ205="Yes"),OFFSET('Water Data'!$F$6,0,10*ROW('Water Data'!F199)),NA())</f>
        <v>#N/A</v>
      </c>
      <c r="L205" s="91" t="e">
        <f ca="true">+IF(AND(ISNUMBER(OFFSET('Water Data'!$F$9,0,10*ROW('Water Data'!F199))),'Data Summary'!CA205="Yes"),OFFSET('Water Data'!$F$9,0,10*ROW('Water Data'!F199)),NA())</f>
        <v>#N/A</v>
      </c>
      <c r="M205" s="91" t="e">
        <f ca="true">+IF(AND(ISNUMBER(OFFSET('Water Data'!$G$4,0,10*ROW('Water Data'!G199))),'Data Summary'!CB205="Yes"),100-OFFSET('Water Data'!$G$4,0,10*ROW('Water Data'!G199)),NA())</f>
        <v>#N/A</v>
      </c>
      <c r="N205" s="91" t="e">
        <f ca="true">+IF(AND(ISNUMBER(OFFSET('Water Data'!$G$6,0,10*ROW('Water Data'!G199))),'Data Summary'!CC205="Yes"),OFFSET('Water Data'!$G$6,0,10*ROW('Water Data'!G199)),NA())</f>
        <v>#N/A</v>
      </c>
      <c r="O205" s="91" t="e">
        <f ca="true">+IF(AND(ISNUMBER(OFFSET('Water Data'!$G$9,0,10*ROW('Water Data'!G199))),'Data Summary'!CD205="Yes"),OFFSET('Water Data'!$G$9,0,10*ROW('Water Data'!G199)),NA())</f>
        <v>#N/A</v>
      </c>
      <c r="P205" s="91" t="e">
        <f ca="true">+IF(AND(ISNUMBER(OFFSET('Water Data'!$H$4,0,10*ROW('Water Data'!H199))),'Data Summary'!CE205="Yes"),100-OFFSET('Water Data'!$H$4,0,10*ROW('Water Data'!H199)),NA())</f>
        <v>#N/A</v>
      </c>
      <c r="Q205" s="91" t="e">
        <f ca="true">+IF(AND(ISNUMBER(OFFSET('Water Data'!$H$6,0,10*ROW('Water Data'!H199))),'Data Summary'!CF205="Yes"),OFFSET('Water Data'!$H$6,0,10*ROW('Water Data'!H199)),NA())</f>
        <v>#N/A</v>
      </c>
      <c r="R205" s="91" t="e">
        <f ca="true">+IF(AND(ISNUMBER(OFFSET('Water Data'!$H$9,0,10*ROW('Water Data'!H199))),'Data Summary'!CG205="Yes"),OFFSET('Water Data'!$H$9,0,10*ROW('Water Data'!H199)),NA())</f>
        <v>#N/A</v>
      </c>
      <c r="S205" s="91" t="e">
        <f ca="true">+IF(AND(ISNUMBER(OFFSET('Water Data'!$I$4,0,10*ROW('Water Data'!I199))),'Data Summary'!CH205="Yes"),100-OFFSET('Water Data'!$I$4,0,10*ROW('Water Data'!I199)),NA())</f>
        <v>#N/A</v>
      </c>
      <c r="T205" s="91" t="e">
        <f ca="true">+IF(AND(ISNUMBER(OFFSET('Water Data'!$I$6,0,10*ROW('Water Data'!I199))),'Data Summary'!CI205="Yes"),OFFSET('Water Data'!$I$6,0,10*ROW('Water Data'!I199)),NA())</f>
        <v>#N/A</v>
      </c>
      <c r="U205" s="91" t="e">
        <f ca="true">+IF(AND(ISNUMBER(OFFSET('Water Data'!$I$9,0,10*ROW('Water Data'!I199))),'Data Summary'!CJ205="Yes"),OFFSET('Water Data'!$I$9,0,10*ROW('Water Data'!I199)),NA())</f>
        <v>#N/A</v>
      </c>
      <c r="V205" s="92" t="e">
        <f ca="true">+IF(AND(ISNUMBER(OFFSET('Sanitation Data'!$D$4,0,10*ROW('Sanitation Data'!D199))),'Data Summary'!CK205="Yes"),100-OFFSET('Sanitation Data'!$D$4,0,10*ROW('Sanitation Data'!D199)),NA())</f>
        <v>#N/A</v>
      </c>
      <c r="W205" s="92" t="e">
        <f ca="true">+IF(AND(ISNUMBER(OFFSET('Sanitation Data'!$D$6,0,10*ROW('Sanitation Data'!D199))),'Data Summary'!CL205="Yes"),OFFSET('Sanitation Data'!$D$6,0,10*ROW('Sanitation Data'!D199)),NA())</f>
        <v>#N/A</v>
      </c>
      <c r="X205" s="92" t="e">
        <f ca="true">+IF(AND(ISNUMBER(OFFSET('Sanitation Data'!$D$10,0,10*ROW('Sanitation Data'!D199))),'Data Summary'!CM205="Yes"),OFFSET('Sanitation Data'!$D$10,0,10*ROW('Sanitation Data'!D199)),NA())</f>
        <v>#N/A</v>
      </c>
      <c r="Y205" s="92" t="e">
        <f ca="true">+IF(AND(ISNUMBER(OFFSET('Sanitation Data'!$D$11,0,10*ROW('Sanitation Data'!D199))),'Data Summary'!CN205="Yes"),OFFSET('Sanitation Data'!$D$11,0,10*ROW('Sanitation Data'!D199)),NA())</f>
        <v>#N/A</v>
      </c>
      <c r="Z205" s="92" t="e">
        <f ca="true">+IF(AND(ISNUMBER(OFFSET('Sanitation Data'!$D$12,0,10*ROW('Sanitation Data'!D199))),'Data Summary'!CO205="Yes"),OFFSET('Sanitation Data'!$D$12,0,10*ROW('Sanitation Data'!D199)),NA())</f>
        <v>#N/A</v>
      </c>
      <c r="AA205" s="92" t="e">
        <f ca="true">+IF(AND(ISNUMBER(OFFSET('Sanitation Data'!$E$4,0,10*ROW('Sanitation Data'!E199))),'Data Summary'!CP205="Yes"),100-OFFSET('Sanitation Data'!$E$4,0,10*ROW('Sanitation Data'!E199)),NA())</f>
        <v>#N/A</v>
      </c>
      <c r="AB205" s="92" t="e">
        <f ca="true">+IF(AND(ISNUMBER(OFFSET('Sanitation Data'!$E$6,0,10*ROW('Sanitation Data'!E199))),'Data Summary'!CQ205="Yes"),OFFSET('Sanitation Data'!$E$6,0,10*ROW('Sanitation Data'!E199)),NA())</f>
        <v>#N/A</v>
      </c>
      <c r="AC205" s="92" t="e">
        <f ca="true">+IF(AND(ISNUMBER(OFFSET('Sanitation Data'!$E$10,0,10*ROW('Sanitation Data'!E199))),'Data Summary'!CR205="Yes"),OFFSET('Sanitation Data'!$E$10,0,10*ROW('Sanitation Data'!E199)),NA())</f>
        <v>#N/A</v>
      </c>
      <c r="AD205" s="92" t="e">
        <f ca="true">+IF(AND(ISNUMBER(OFFSET('Sanitation Data'!$E$11,0,10*ROW('Sanitation Data'!E199))),'Data Summary'!CS205="Yes"),OFFSET('Sanitation Data'!$E$11,0,10*ROW('Sanitation Data'!E199)),NA())</f>
        <v>#N/A</v>
      </c>
      <c r="AE205" s="92" t="e">
        <f ca="true">+IF(AND(ISNUMBER(OFFSET('Sanitation Data'!$E$12,0,10*ROW('Sanitation Data'!E199))),'Data Summary'!CT205="Yes"),OFFSET('Sanitation Data'!$E$12,0,10*ROW('Sanitation Data'!E199)),NA())</f>
        <v>#N/A</v>
      </c>
      <c r="AF205" s="92" t="e">
        <f ca="true">+IF(AND(ISNUMBER(OFFSET('Sanitation Data'!$F$4,0,10*ROW('Sanitation Data'!F199))),'Data Summary'!CU205="Yes"),100-OFFSET('Sanitation Data'!$F$4,0,10*ROW('Sanitation Data'!F199)),NA())</f>
        <v>#N/A</v>
      </c>
      <c r="AG205" s="92" t="e">
        <f ca="true">+IF(AND(ISNUMBER(OFFSET('Sanitation Data'!$F$6,0,10*ROW('Sanitation Data'!F199))),'Data Summary'!CV205="Yes"),OFFSET('Sanitation Data'!$F$6,0,10*ROW('Sanitation Data'!F199)),NA())</f>
        <v>#N/A</v>
      </c>
      <c r="AH205" s="92" t="e">
        <f ca="true">+IF(AND(ISNUMBER(OFFSET('Sanitation Data'!$F$10,0,10*ROW('Sanitation Data'!F199))),'Data Summary'!CW205="Yes"),OFFSET('Sanitation Data'!$F$10,0,10*ROW('Sanitation Data'!F199)),NA())</f>
        <v>#N/A</v>
      </c>
      <c r="AI205" s="92" t="e">
        <f ca="true">+IF(AND(ISNUMBER(OFFSET('Sanitation Data'!$F$11,0,10*ROW('Sanitation Data'!F199))),'Data Summary'!CX205="Yes"),OFFSET('Sanitation Data'!$F$11,0,10*ROW('Sanitation Data'!F199)),NA())</f>
        <v>#N/A</v>
      </c>
      <c r="AJ205" s="92" t="e">
        <f ca="true">+IF(AND(ISNUMBER(OFFSET('Sanitation Data'!$F$12,0,10*ROW('Sanitation Data'!F199))),'Data Summary'!CY205="Yes"),OFFSET('Sanitation Data'!$F$12,0,10*ROW('Sanitation Data'!F199)),NA())</f>
        <v>#N/A</v>
      </c>
      <c r="AK205" s="92" t="e">
        <f ca="true">+IF(AND(ISNUMBER(OFFSET('Sanitation Data'!$G$4,0,10*ROW('Sanitation Data'!G199))),'Data Summary'!CZ205="Yes"),100-OFFSET('Sanitation Data'!$G$4,0,10*ROW('Sanitation Data'!G199)),NA())</f>
        <v>#N/A</v>
      </c>
      <c r="AL205" s="92" t="e">
        <f ca="true">+IF(AND(ISNUMBER(OFFSET('Sanitation Data'!$G$6,0,10*ROW('Sanitation Data'!G199))),'Data Summary'!DA205="Yes"),OFFSET('Sanitation Data'!$G$6,0,10*ROW('Sanitation Data'!G199)),NA())</f>
        <v>#N/A</v>
      </c>
      <c r="AM205" s="92" t="e">
        <f ca="true">+IF(AND(ISNUMBER(OFFSET('Sanitation Data'!$G$10,0,10*ROW('Sanitation Data'!G199))),'Data Summary'!DB205="Yes"),OFFSET('Sanitation Data'!$G$10,0,10*ROW('Sanitation Data'!G199)),NA())</f>
        <v>#N/A</v>
      </c>
      <c r="AN205" s="92" t="e">
        <f ca="true">+IF(AND(ISNUMBER(OFFSET('Sanitation Data'!$G$11,0,10*ROW('Sanitation Data'!G199))),'Data Summary'!DC205="Yes"),OFFSET('Sanitation Data'!$G$11,0,10*ROW('Sanitation Data'!G199)),NA())</f>
        <v>#N/A</v>
      </c>
      <c r="AO205" s="92" t="e">
        <f ca="true">+IF(AND(ISNUMBER(OFFSET('Sanitation Data'!$G$12,0,10*ROW('Sanitation Data'!G199))),'Data Summary'!DD205="Yes"),OFFSET('Sanitation Data'!$G$12,0,10*ROW('Sanitation Data'!G199)),NA())</f>
        <v>#N/A</v>
      </c>
      <c r="AP205" s="92" t="e">
        <f ca="true">+IF(AND(ISNUMBER(OFFSET('Sanitation Data'!$H$4,0,10*ROW('Sanitation Data'!H199))),'Data Summary'!DE205="Yes"),100-OFFSET('Sanitation Data'!$H$4,0,10*ROW('Sanitation Data'!H199)),NA())</f>
        <v>#N/A</v>
      </c>
      <c r="AQ205" s="92" t="e">
        <f ca="true">+IF(AND(ISNUMBER(OFFSET('Sanitation Data'!$H$6,0,10*ROW('Sanitation Data'!H199))),'Data Summary'!DF205="Yes"),OFFSET('Sanitation Data'!$H$6,0,10*ROW('Sanitation Data'!H199)),NA())</f>
        <v>#N/A</v>
      </c>
      <c r="AR205" s="92" t="e">
        <f ca="true">+IF(AND(ISNUMBER(OFFSET('Sanitation Data'!$H$10,0,10*ROW('Sanitation Data'!H199))),'Data Summary'!DG205="Yes"),OFFSET('Sanitation Data'!$H$10,0,10*ROW('Sanitation Data'!H199)),NA())</f>
        <v>#N/A</v>
      </c>
      <c r="AS205" s="92" t="e">
        <f ca="true">+IF(AND(ISNUMBER(OFFSET('Sanitation Data'!$H$11,0,10*ROW('Sanitation Data'!H199))),'Data Summary'!DH205="Yes"),OFFSET('Sanitation Data'!$H$11,0,10*ROW('Sanitation Data'!H199)),NA())</f>
        <v>#N/A</v>
      </c>
      <c r="AT205" s="92" t="e">
        <f ca="true">+IF(AND(ISNUMBER(OFFSET('Sanitation Data'!$H$12,0,10*ROW('Sanitation Data'!H199))),'Data Summary'!DI205="Yes"),OFFSET('Sanitation Data'!$H$12,0,10*ROW('Sanitation Data'!H199)),NA())</f>
        <v>#N/A</v>
      </c>
      <c r="AU205" s="92" t="e">
        <f ca="true">+IF(AND(ISNUMBER(OFFSET('Sanitation Data'!$I$4,0,10*ROW('Sanitation Data'!I199))),'Data Summary'!DJ205="Yes"),100-OFFSET('Sanitation Data'!$I$4,0,10*ROW('Sanitation Data'!I199)),NA())</f>
        <v>#N/A</v>
      </c>
      <c r="AV205" s="92" t="e">
        <f ca="true">+IF(AND(ISNUMBER(OFFSET('Sanitation Data'!$I$6,0,10*ROW('Sanitation Data'!I199))),'Data Summary'!DK205="Yes"),OFFSET('Sanitation Data'!$I$6,0,10*ROW('Sanitation Data'!I199)),NA())</f>
        <v>#N/A</v>
      </c>
      <c r="AW205" s="92" t="e">
        <f ca="true">+IF(AND(ISNUMBER(OFFSET('Sanitation Data'!$I$10,0,10*ROW('Sanitation Data'!I199))),'Data Summary'!DL205="Yes"),OFFSET('Sanitation Data'!$I$10,0,10*ROW('Sanitation Data'!I199)),NA())</f>
        <v>#N/A</v>
      </c>
      <c r="AX205" s="92" t="e">
        <f ca="true">+IF(AND(ISNUMBER(OFFSET('Sanitation Data'!$I$11,0,10*ROW('Sanitation Data'!I199))),'Data Summary'!DM205="Yes"),OFFSET('Sanitation Data'!$I$11,0,10*ROW('Sanitation Data'!I199)),NA())</f>
        <v>#N/A</v>
      </c>
      <c r="AY205" s="92" t="e">
        <f ca="true">+IF(AND(ISNUMBER(OFFSET('Sanitation Data'!$I$12,0,10*ROW('Sanitation Data'!I199))),'Data Summary'!DN205="Yes"),OFFSET('Sanitation Data'!$I$12,0,10*ROW('Sanitation Data'!I199)),NA())</f>
        <v>#N/A</v>
      </c>
      <c r="AZ205" s="93" t="e">
        <f ca="true">+IF(AND(ISNUMBER(OFFSET('Hygiene Data'!$D$5,0,10*ROW('Hygiene Data'!D199))),'Data Summary'!DO205="Yes"),OFFSET('Hygiene Data'!$D$5,0,10*ROW('Hygiene Data'!D199)),NA())</f>
        <v>#N/A</v>
      </c>
      <c r="BA205" s="93" t="e">
        <f ca="true">+IF(AND(ISNUMBER(OFFSET('Hygiene Data'!$D$7,0,10*ROW('Hygiene Data'!D199))),'Data Summary'!DP205="Yes"),OFFSET('Hygiene Data'!$D$7,0,10*ROW('Hygiene Data'!D199)),NA())</f>
        <v>#N/A</v>
      </c>
      <c r="BB205" s="93" t="e">
        <f ca="true">+IF(AND(ISNUMBER(OFFSET('Hygiene Data'!$D$9,0,10*ROW('Hygiene Data'!D199))),'Data Summary'!DQ205="Yes"),OFFSET('Hygiene Data'!$D$9,0,10*ROW('Hygiene Data'!D199)),NA())</f>
        <v>#N/A</v>
      </c>
      <c r="BC205" s="93" t="e">
        <f ca="true">+IF(AND(ISNUMBER(OFFSET('Hygiene Data'!$E$5,0,10*ROW('Hygiene Data'!E199))),'Data Summary'!DR205="Yes"),OFFSET('Hygiene Data'!$E$5,0,10*ROW('Hygiene Data'!E199)),NA())</f>
        <v>#N/A</v>
      </c>
      <c r="BD205" s="93" t="e">
        <f ca="true">+IF(AND(ISNUMBER(OFFSET('Hygiene Data'!$E$7,0,10*ROW('Hygiene Data'!E199))),'Data Summary'!DS205="Yes"),OFFSET('Hygiene Data'!$E$7,0,10*ROW('Hygiene Data'!E199)),NA())</f>
        <v>#N/A</v>
      </c>
      <c r="BE205" s="93" t="e">
        <f ca="true">+IF(AND(ISNUMBER(OFFSET('Hygiene Data'!$E$9,0,10*ROW('Hygiene Data'!E199))),'Data Summary'!DT205="Yes"),OFFSET('Hygiene Data'!$E$9,0,10*ROW('Hygiene Data'!E199)),NA())</f>
        <v>#N/A</v>
      </c>
      <c r="BF205" s="93" t="e">
        <f ca="true">+IF(AND(ISNUMBER(OFFSET('Hygiene Data'!$F$5,0,10*ROW('Hygiene Data'!F199))),'Data Summary'!DU205="Yes"),OFFSET('Hygiene Data'!$F$5,0,10*ROW('Hygiene Data'!F199)),NA())</f>
        <v>#N/A</v>
      </c>
      <c r="BG205" s="93" t="e">
        <f ca="true">+IF(AND(ISNUMBER(OFFSET('Hygiene Data'!$F$7,0,10*ROW('Hygiene Data'!F199))),'Data Summary'!DV205="Yes"),OFFSET('Hygiene Data'!$F$7,0,10*ROW('Hygiene Data'!F199)),NA())</f>
        <v>#N/A</v>
      </c>
      <c r="BH205" s="93" t="e">
        <f ca="true">+IF(AND(ISNUMBER(OFFSET('Hygiene Data'!$F$9,0,10*ROW('Hygiene Data'!F199))),'Data Summary'!DW205="Yes"),OFFSET('Hygiene Data'!$F$9,0,10*ROW('Hygiene Data'!F199)),NA())</f>
        <v>#N/A</v>
      </c>
      <c r="BI205" s="93" t="e">
        <f ca="true">+IF(AND(ISNUMBER(OFFSET('Hygiene Data'!$G$5,0,10*ROW('Hygiene Data'!G199))),'Data Summary'!DX205="Yes"),OFFSET('Hygiene Data'!$G$5,0,10*ROW('Hygiene Data'!G199)),NA())</f>
        <v>#N/A</v>
      </c>
      <c r="BJ205" s="93" t="e">
        <f ca="true">+IF(AND(ISNUMBER(OFFSET('Hygiene Data'!$G$7,0,10*ROW('Hygiene Data'!G199))),'Data Summary'!DY205="Yes"),OFFSET('Hygiene Data'!$G$7,0,10*ROW('Hygiene Data'!G199)),NA())</f>
        <v>#N/A</v>
      </c>
      <c r="BK205" s="93" t="e">
        <f ca="true">+IF(AND(ISNUMBER(OFFSET('Hygiene Data'!$G$9,0,10*ROW('Hygiene Data'!G199))),'Data Summary'!DZ205="Yes"),OFFSET('Hygiene Data'!$G$9,0,10*ROW('Hygiene Data'!G199)),NA())</f>
        <v>#N/A</v>
      </c>
      <c r="BL205" s="93" t="e">
        <f ca="true">+IF(AND(ISNUMBER(OFFSET('Hygiene Data'!$H$5,0,10*ROW('Hygiene Data'!H199))),'Data Summary'!EA205="Yes"),OFFSET('Hygiene Data'!$H$5,0,10*ROW('Hygiene Data'!H199)),NA())</f>
        <v>#N/A</v>
      </c>
      <c r="BM205" s="93" t="e">
        <f ca="true">+IF(AND(ISNUMBER(OFFSET('Hygiene Data'!$H$7,0,10*ROW('Hygiene Data'!H199))),'Data Summary'!EB205="Yes"),OFFSET('Hygiene Data'!$H$7,0,10*ROW('Hygiene Data'!H199)),NA())</f>
        <v>#N/A</v>
      </c>
      <c r="BN205" s="93" t="e">
        <f ca="true">+IF(AND(ISNUMBER(OFFSET('Hygiene Data'!$H$9,0,10*ROW('Hygiene Data'!H199))),'Data Summary'!EC205="Yes"),OFFSET('Hygiene Data'!$H$9,0,10*ROW('Hygiene Data'!H199)),NA())</f>
        <v>#N/A</v>
      </c>
      <c r="BO205" s="93" t="e">
        <f ca="true">+IF(AND(ISNUMBER(OFFSET('Hygiene Data'!$I$5,0,10*ROW('Hygiene Data'!I199))),'Data Summary'!ED205="Yes"),OFFSET('Hygiene Data'!$I$5,0,10*ROW('Hygiene Data'!I199)),NA())</f>
        <v>#N/A</v>
      </c>
      <c r="BP205" s="93" t="e">
        <f ca="true">+IF(AND(ISNUMBER(OFFSET('Hygiene Data'!$I$7,0,10*ROW('Hygiene Data'!I199))),'Data Summary'!EE205="Yes"),OFFSET('Hygiene Data'!$I$7,0,10*ROW('Hygiene Data'!I199)),NA())</f>
        <v>#N/A</v>
      </c>
      <c r="BQ205" s="93" t="e">
        <f ca="true">+IF(AND(ISNUMBER(OFFSET('Hygiene Data'!$I$9,0,10*ROW('Hygiene Data'!I199))),'Data Summary'!EF205="Yes"),OFFSET('Hygiene Data'!$I$9,0,10*ROW('Hygiene Data'!I199)),NA())</f>
        <v>#N/A</v>
      </c>
    </row>
    <row xmlns:x14ac="http://schemas.microsoft.com/office/spreadsheetml/2009/9/ac" r="206" x14ac:dyDescent="0.2">
      <c r="A206" s="329" t="e">
        <f ca="true">+RIGHT('Data Summary'!A206,LEN('Data Summary'!A206)-9)</f>
        <v>#VALUE!</v>
      </c>
      <c r="B206" s="35" t="str">
        <f ca="true">+IF(ISTEXT('Data Summary'!B206),'Data Summary'!B206,"")</f>
        <v/>
      </c>
      <c r="C206" s="328" t="e">
        <f ca="true">+VALUE('Data Summary'!C206)</f>
        <v>#VALUE!</v>
      </c>
      <c r="D206" s="91" t="e">
        <f ca="true">+IF(AND(ISNUMBER(OFFSET('Water Data'!$D$4,0,10*ROW('Water Data'!D200))),'Data Summary'!BS206="Yes"),100-OFFSET('Water Data'!$D$4,0,10*ROW('Water Data'!D200)),NA())</f>
        <v>#N/A</v>
      </c>
      <c r="E206" s="91" t="e">
        <f ca="true">+IF(AND(ISNUMBER(OFFSET('Water Data'!$D$6,0,10*ROW('Water Data'!D200))),'Data Summary'!BT206="Yes"),OFFSET('Water Data'!$D$6,0,10*ROW('Water Data'!D200)),NA())</f>
        <v>#N/A</v>
      </c>
      <c r="F206" s="91" t="e">
        <f ca="true">+IF(AND(ISNUMBER(OFFSET('Water Data'!$D$9,0,10*ROW('Water Data'!D200))),'Data Summary'!BU206="Yes"),OFFSET('Water Data'!$D$9,0,10*ROW('Water Data'!D200)),NA())</f>
        <v>#N/A</v>
      </c>
      <c r="G206" s="91" t="e">
        <f ca="true">+IF(AND(ISNUMBER(OFFSET('Water Data'!$E$4,0,10*ROW('Water Data'!E200))),'Data Summary'!BV206="Yes"),100-OFFSET('Water Data'!$E$4,0,10*ROW('Water Data'!E200)),NA())</f>
        <v>#N/A</v>
      </c>
      <c r="H206" s="91" t="e">
        <f ca="true">+IF(AND(ISNUMBER(OFFSET('Water Data'!$E$6,0,10*ROW('Water Data'!E200))),'Data Summary'!BW206="Yes"),OFFSET('Water Data'!$E$6,0,10*ROW('Water Data'!E200)),NA())</f>
        <v>#N/A</v>
      </c>
      <c r="I206" s="91" t="e">
        <f ca="true">+IF(AND(ISNUMBER(OFFSET('Water Data'!$E$9,0,10*ROW('Water Data'!E200))),'Data Summary'!BX206="Yes"),OFFSET('Water Data'!$E$9,0,10*ROW('Water Data'!E200)),NA())</f>
        <v>#N/A</v>
      </c>
      <c r="J206" s="91" t="e">
        <f ca="true">+IF(AND(ISNUMBER(OFFSET('Water Data'!$F$4,0,10*ROW('Water Data'!F200))),'Data Summary'!BY206="Yes"),100-OFFSET('Water Data'!$F$4,0,10*ROW('Water Data'!F200)),NA())</f>
        <v>#N/A</v>
      </c>
      <c r="K206" s="91" t="e">
        <f ca="true">+IF(AND(ISNUMBER(OFFSET('Water Data'!$F$6,0,10*ROW('Water Data'!F200))),'Data Summary'!BZ206="Yes"),OFFSET('Water Data'!$F$6,0,10*ROW('Water Data'!F200)),NA())</f>
        <v>#N/A</v>
      </c>
      <c r="L206" s="91" t="e">
        <f ca="true">+IF(AND(ISNUMBER(OFFSET('Water Data'!$F$9,0,10*ROW('Water Data'!F200))),'Data Summary'!CA206="Yes"),OFFSET('Water Data'!$F$9,0,10*ROW('Water Data'!F200)),NA())</f>
        <v>#N/A</v>
      </c>
      <c r="M206" s="91" t="e">
        <f ca="true">+IF(AND(ISNUMBER(OFFSET('Water Data'!$G$4,0,10*ROW('Water Data'!G200))),'Data Summary'!CB206="Yes"),100-OFFSET('Water Data'!$G$4,0,10*ROW('Water Data'!G200)),NA())</f>
        <v>#N/A</v>
      </c>
      <c r="N206" s="91" t="e">
        <f ca="true">+IF(AND(ISNUMBER(OFFSET('Water Data'!$G$6,0,10*ROW('Water Data'!G200))),'Data Summary'!CC206="Yes"),OFFSET('Water Data'!$G$6,0,10*ROW('Water Data'!G200)),NA())</f>
        <v>#N/A</v>
      </c>
      <c r="O206" s="91" t="e">
        <f ca="true">+IF(AND(ISNUMBER(OFFSET('Water Data'!$G$9,0,10*ROW('Water Data'!G200))),'Data Summary'!CD206="Yes"),OFFSET('Water Data'!$G$9,0,10*ROW('Water Data'!G200)),NA())</f>
        <v>#N/A</v>
      </c>
      <c r="P206" s="91" t="e">
        <f ca="true">+IF(AND(ISNUMBER(OFFSET('Water Data'!$H$4,0,10*ROW('Water Data'!H200))),'Data Summary'!CE206="Yes"),100-OFFSET('Water Data'!$H$4,0,10*ROW('Water Data'!H200)),NA())</f>
        <v>#N/A</v>
      </c>
      <c r="Q206" s="91" t="e">
        <f ca="true">+IF(AND(ISNUMBER(OFFSET('Water Data'!$H$6,0,10*ROW('Water Data'!H200))),'Data Summary'!CF206="Yes"),OFFSET('Water Data'!$H$6,0,10*ROW('Water Data'!H200)),NA())</f>
        <v>#N/A</v>
      </c>
      <c r="R206" s="91" t="e">
        <f ca="true">+IF(AND(ISNUMBER(OFFSET('Water Data'!$H$9,0,10*ROW('Water Data'!H200))),'Data Summary'!CG206="Yes"),OFFSET('Water Data'!$H$9,0,10*ROW('Water Data'!H200)),NA())</f>
        <v>#N/A</v>
      </c>
      <c r="S206" s="91" t="e">
        <f ca="true">+IF(AND(ISNUMBER(OFFSET('Water Data'!$I$4,0,10*ROW('Water Data'!I200))),'Data Summary'!CH206="Yes"),100-OFFSET('Water Data'!$I$4,0,10*ROW('Water Data'!I200)),NA())</f>
        <v>#N/A</v>
      </c>
      <c r="T206" s="91" t="e">
        <f ca="true">+IF(AND(ISNUMBER(OFFSET('Water Data'!$I$6,0,10*ROW('Water Data'!I200))),'Data Summary'!CI206="Yes"),OFFSET('Water Data'!$I$6,0,10*ROW('Water Data'!I200)),NA())</f>
        <v>#N/A</v>
      </c>
      <c r="U206" s="91" t="e">
        <f ca="true">+IF(AND(ISNUMBER(OFFSET('Water Data'!$I$9,0,10*ROW('Water Data'!I200))),'Data Summary'!CJ206="Yes"),OFFSET('Water Data'!$I$9,0,10*ROW('Water Data'!I200)),NA())</f>
        <v>#N/A</v>
      </c>
      <c r="V206" s="92" t="e">
        <f ca="true">+IF(AND(ISNUMBER(OFFSET('Sanitation Data'!$D$4,0,10*ROW('Sanitation Data'!D200))),'Data Summary'!CK206="Yes"),100-OFFSET('Sanitation Data'!$D$4,0,10*ROW('Sanitation Data'!D200)),NA())</f>
        <v>#N/A</v>
      </c>
      <c r="W206" s="92" t="e">
        <f ca="true">+IF(AND(ISNUMBER(OFFSET('Sanitation Data'!$D$6,0,10*ROW('Sanitation Data'!D200))),'Data Summary'!CL206="Yes"),OFFSET('Sanitation Data'!$D$6,0,10*ROW('Sanitation Data'!D200)),NA())</f>
        <v>#N/A</v>
      </c>
      <c r="X206" s="92" t="e">
        <f ca="true">+IF(AND(ISNUMBER(OFFSET('Sanitation Data'!$D$10,0,10*ROW('Sanitation Data'!D200))),'Data Summary'!CM206="Yes"),OFFSET('Sanitation Data'!$D$10,0,10*ROW('Sanitation Data'!D200)),NA())</f>
        <v>#N/A</v>
      </c>
      <c r="Y206" s="92" t="e">
        <f ca="true">+IF(AND(ISNUMBER(OFFSET('Sanitation Data'!$D$11,0,10*ROW('Sanitation Data'!D200))),'Data Summary'!CN206="Yes"),OFFSET('Sanitation Data'!$D$11,0,10*ROW('Sanitation Data'!D200)),NA())</f>
        <v>#N/A</v>
      </c>
      <c r="Z206" s="92" t="e">
        <f ca="true">+IF(AND(ISNUMBER(OFFSET('Sanitation Data'!$D$12,0,10*ROW('Sanitation Data'!D200))),'Data Summary'!CO206="Yes"),OFFSET('Sanitation Data'!$D$12,0,10*ROW('Sanitation Data'!D200)),NA())</f>
        <v>#N/A</v>
      </c>
      <c r="AA206" s="92" t="e">
        <f ca="true">+IF(AND(ISNUMBER(OFFSET('Sanitation Data'!$E$4,0,10*ROW('Sanitation Data'!E200))),'Data Summary'!CP206="Yes"),100-OFFSET('Sanitation Data'!$E$4,0,10*ROW('Sanitation Data'!E200)),NA())</f>
        <v>#N/A</v>
      </c>
      <c r="AB206" s="92" t="e">
        <f ca="true">+IF(AND(ISNUMBER(OFFSET('Sanitation Data'!$E$6,0,10*ROW('Sanitation Data'!E200))),'Data Summary'!CQ206="Yes"),OFFSET('Sanitation Data'!$E$6,0,10*ROW('Sanitation Data'!E200)),NA())</f>
        <v>#N/A</v>
      </c>
      <c r="AC206" s="92" t="e">
        <f ca="true">+IF(AND(ISNUMBER(OFFSET('Sanitation Data'!$E$10,0,10*ROW('Sanitation Data'!E200))),'Data Summary'!CR206="Yes"),OFFSET('Sanitation Data'!$E$10,0,10*ROW('Sanitation Data'!E200)),NA())</f>
        <v>#N/A</v>
      </c>
      <c r="AD206" s="92" t="e">
        <f ca="true">+IF(AND(ISNUMBER(OFFSET('Sanitation Data'!$E$11,0,10*ROW('Sanitation Data'!E200))),'Data Summary'!CS206="Yes"),OFFSET('Sanitation Data'!$E$11,0,10*ROW('Sanitation Data'!E200)),NA())</f>
        <v>#N/A</v>
      </c>
      <c r="AE206" s="92" t="e">
        <f ca="true">+IF(AND(ISNUMBER(OFFSET('Sanitation Data'!$E$12,0,10*ROW('Sanitation Data'!E200))),'Data Summary'!CT206="Yes"),OFFSET('Sanitation Data'!$E$12,0,10*ROW('Sanitation Data'!E200)),NA())</f>
        <v>#N/A</v>
      </c>
      <c r="AF206" s="92" t="e">
        <f ca="true">+IF(AND(ISNUMBER(OFFSET('Sanitation Data'!$F$4,0,10*ROW('Sanitation Data'!F200))),'Data Summary'!CU206="Yes"),100-OFFSET('Sanitation Data'!$F$4,0,10*ROW('Sanitation Data'!F200)),NA())</f>
        <v>#N/A</v>
      </c>
      <c r="AG206" s="92" t="e">
        <f ca="true">+IF(AND(ISNUMBER(OFFSET('Sanitation Data'!$F$6,0,10*ROW('Sanitation Data'!F200))),'Data Summary'!CV206="Yes"),OFFSET('Sanitation Data'!$F$6,0,10*ROW('Sanitation Data'!F200)),NA())</f>
        <v>#N/A</v>
      </c>
      <c r="AH206" s="92" t="e">
        <f ca="true">+IF(AND(ISNUMBER(OFFSET('Sanitation Data'!$F$10,0,10*ROW('Sanitation Data'!F200))),'Data Summary'!CW206="Yes"),OFFSET('Sanitation Data'!$F$10,0,10*ROW('Sanitation Data'!F200)),NA())</f>
        <v>#N/A</v>
      </c>
      <c r="AI206" s="92" t="e">
        <f ca="true">+IF(AND(ISNUMBER(OFFSET('Sanitation Data'!$F$11,0,10*ROW('Sanitation Data'!F200))),'Data Summary'!CX206="Yes"),OFFSET('Sanitation Data'!$F$11,0,10*ROW('Sanitation Data'!F200)),NA())</f>
        <v>#N/A</v>
      </c>
      <c r="AJ206" s="92" t="e">
        <f ca="true">+IF(AND(ISNUMBER(OFFSET('Sanitation Data'!$F$12,0,10*ROW('Sanitation Data'!F200))),'Data Summary'!CY206="Yes"),OFFSET('Sanitation Data'!$F$12,0,10*ROW('Sanitation Data'!F200)),NA())</f>
        <v>#N/A</v>
      </c>
      <c r="AK206" s="92" t="e">
        <f ca="true">+IF(AND(ISNUMBER(OFFSET('Sanitation Data'!$G$4,0,10*ROW('Sanitation Data'!G200))),'Data Summary'!CZ206="Yes"),100-OFFSET('Sanitation Data'!$G$4,0,10*ROW('Sanitation Data'!G200)),NA())</f>
        <v>#N/A</v>
      </c>
      <c r="AL206" s="92" t="e">
        <f ca="true">+IF(AND(ISNUMBER(OFFSET('Sanitation Data'!$G$6,0,10*ROW('Sanitation Data'!G200))),'Data Summary'!DA206="Yes"),OFFSET('Sanitation Data'!$G$6,0,10*ROW('Sanitation Data'!G200)),NA())</f>
        <v>#N/A</v>
      </c>
      <c r="AM206" s="92" t="e">
        <f ca="true">+IF(AND(ISNUMBER(OFFSET('Sanitation Data'!$G$10,0,10*ROW('Sanitation Data'!G200))),'Data Summary'!DB206="Yes"),OFFSET('Sanitation Data'!$G$10,0,10*ROW('Sanitation Data'!G200)),NA())</f>
        <v>#N/A</v>
      </c>
      <c r="AN206" s="92" t="e">
        <f ca="true">+IF(AND(ISNUMBER(OFFSET('Sanitation Data'!$G$11,0,10*ROW('Sanitation Data'!G200))),'Data Summary'!DC206="Yes"),OFFSET('Sanitation Data'!$G$11,0,10*ROW('Sanitation Data'!G200)),NA())</f>
        <v>#N/A</v>
      </c>
      <c r="AO206" s="92" t="e">
        <f ca="true">+IF(AND(ISNUMBER(OFFSET('Sanitation Data'!$G$12,0,10*ROW('Sanitation Data'!G200))),'Data Summary'!DD206="Yes"),OFFSET('Sanitation Data'!$G$12,0,10*ROW('Sanitation Data'!G200)),NA())</f>
        <v>#N/A</v>
      </c>
      <c r="AP206" s="92" t="e">
        <f ca="true">+IF(AND(ISNUMBER(OFFSET('Sanitation Data'!$H$4,0,10*ROW('Sanitation Data'!H200))),'Data Summary'!DE206="Yes"),100-OFFSET('Sanitation Data'!$H$4,0,10*ROW('Sanitation Data'!H200)),NA())</f>
        <v>#N/A</v>
      </c>
      <c r="AQ206" s="92" t="e">
        <f ca="true">+IF(AND(ISNUMBER(OFFSET('Sanitation Data'!$H$6,0,10*ROW('Sanitation Data'!H200))),'Data Summary'!DF206="Yes"),OFFSET('Sanitation Data'!$H$6,0,10*ROW('Sanitation Data'!H200)),NA())</f>
        <v>#N/A</v>
      </c>
      <c r="AR206" s="92" t="e">
        <f ca="true">+IF(AND(ISNUMBER(OFFSET('Sanitation Data'!$H$10,0,10*ROW('Sanitation Data'!H200))),'Data Summary'!DG206="Yes"),OFFSET('Sanitation Data'!$H$10,0,10*ROW('Sanitation Data'!H200)),NA())</f>
        <v>#N/A</v>
      </c>
      <c r="AS206" s="92" t="e">
        <f ca="true">+IF(AND(ISNUMBER(OFFSET('Sanitation Data'!$H$11,0,10*ROW('Sanitation Data'!H200))),'Data Summary'!DH206="Yes"),OFFSET('Sanitation Data'!$H$11,0,10*ROW('Sanitation Data'!H200)),NA())</f>
        <v>#N/A</v>
      </c>
      <c r="AT206" s="92" t="e">
        <f ca="true">+IF(AND(ISNUMBER(OFFSET('Sanitation Data'!$H$12,0,10*ROW('Sanitation Data'!H200))),'Data Summary'!DI206="Yes"),OFFSET('Sanitation Data'!$H$12,0,10*ROW('Sanitation Data'!H200)),NA())</f>
        <v>#N/A</v>
      </c>
      <c r="AU206" s="92" t="e">
        <f ca="true">+IF(AND(ISNUMBER(OFFSET('Sanitation Data'!$I$4,0,10*ROW('Sanitation Data'!I200))),'Data Summary'!DJ206="Yes"),100-OFFSET('Sanitation Data'!$I$4,0,10*ROW('Sanitation Data'!I200)),NA())</f>
        <v>#N/A</v>
      </c>
      <c r="AV206" s="92" t="e">
        <f ca="true">+IF(AND(ISNUMBER(OFFSET('Sanitation Data'!$I$6,0,10*ROW('Sanitation Data'!I200))),'Data Summary'!DK206="Yes"),OFFSET('Sanitation Data'!$I$6,0,10*ROW('Sanitation Data'!I200)),NA())</f>
        <v>#N/A</v>
      </c>
      <c r="AW206" s="92" t="e">
        <f ca="true">+IF(AND(ISNUMBER(OFFSET('Sanitation Data'!$I$10,0,10*ROW('Sanitation Data'!I200))),'Data Summary'!DL206="Yes"),OFFSET('Sanitation Data'!$I$10,0,10*ROW('Sanitation Data'!I200)),NA())</f>
        <v>#N/A</v>
      </c>
      <c r="AX206" s="92" t="e">
        <f ca="true">+IF(AND(ISNUMBER(OFFSET('Sanitation Data'!$I$11,0,10*ROW('Sanitation Data'!I200))),'Data Summary'!DM206="Yes"),OFFSET('Sanitation Data'!$I$11,0,10*ROW('Sanitation Data'!I200)),NA())</f>
        <v>#N/A</v>
      </c>
      <c r="AY206" s="92" t="e">
        <f ca="true">+IF(AND(ISNUMBER(OFFSET('Sanitation Data'!$I$12,0,10*ROW('Sanitation Data'!I200))),'Data Summary'!DN206="Yes"),OFFSET('Sanitation Data'!$I$12,0,10*ROW('Sanitation Data'!I200)),NA())</f>
        <v>#N/A</v>
      </c>
      <c r="AZ206" s="93" t="e">
        <f ca="true">+IF(AND(ISNUMBER(OFFSET('Hygiene Data'!$D$5,0,10*ROW('Hygiene Data'!D200))),'Data Summary'!DO206="Yes"),OFFSET('Hygiene Data'!$D$5,0,10*ROW('Hygiene Data'!D200)),NA())</f>
        <v>#N/A</v>
      </c>
      <c r="BA206" s="93" t="e">
        <f ca="true">+IF(AND(ISNUMBER(OFFSET('Hygiene Data'!$D$7,0,10*ROW('Hygiene Data'!D200))),'Data Summary'!DP206="Yes"),OFFSET('Hygiene Data'!$D$7,0,10*ROW('Hygiene Data'!D200)),NA())</f>
        <v>#N/A</v>
      </c>
      <c r="BB206" s="93" t="e">
        <f ca="true">+IF(AND(ISNUMBER(OFFSET('Hygiene Data'!$D$9,0,10*ROW('Hygiene Data'!D200))),'Data Summary'!DQ206="Yes"),OFFSET('Hygiene Data'!$D$9,0,10*ROW('Hygiene Data'!D200)),NA())</f>
        <v>#N/A</v>
      </c>
      <c r="BC206" s="93" t="e">
        <f ca="true">+IF(AND(ISNUMBER(OFFSET('Hygiene Data'!$E$5,0,10*ROW('Hygiene Data'!E200))),'Data Summary'!DR206="Yes"),OFFSET('Hygiene Data'!$E$5,0,10*ROW('Hygiene Data'!E200)),NA())</f>
        <v>#N/A</v>
      </c>
      <c r="BD206" s="93" t="e">
        <f ca="true">+IF(AND(ISNUMBER(OFFSET('Hygiene Data'!$E$7,0,10*ROW('Hygiene Data'!E200))),'Data Summary'!DS206="Yes"),OFFSET('Hygiene Data'!$E$7,0,10*ROW('Hygiene Data'!E200)),NA())</f>
        <v>#N/A</v>
      </c>
      <c r="BE206" s="93" t="e">
        <f ca="true">+IF(AND(ISNUMBER(OFFSET('Hygiene Data'!$E$9,0,10*ROW('Hygiene Data'!E200))),'Data Summary'!DT206="Yes"),OFFSET('Hygiene Data'!$E$9,0,10*ROW('Hygiene Data'!E200)),NA())</f>
        <v>#N/A</v>
      </c>
      <c r="BF206" s="93" t="e">
        <f ca="true">+IF(AND(ISNUMBER(OFFSET('Hygiene Data'!$F$5,0,10*ROW('Hygiene Data'!F200))),'Data Summary'!DU206="Yes"),OFFSET('Hygiene Data'!$F$5,0,10*ROW('Hygiene Data'!F200)),NA())</f>
        <v>#N/A</v>
      </c>
      <c r="BG206" s="93" t="e">
        <f ca="true">+IF(AND(ISNUMBER(OFFSET('Hygiene Data'!$F$7,0,10*ROW('Hygiene Data'!F200))),'Data Summary'!DV206="Yes"),OFFSET('Hygiene Data'!$F$7,0,10*ROW('Hygiene Data'!F200)),NA())</f>
        <v>#N/A</v>
      </c>
      <c r="BH206" s="93" t="e">
        <f ca="true">+IF(AND(ISNUMBER(OFFSET('Hygiene Data'!$F$9,0,10*ROW('Hygiene Data'!F200))),'Data Summary'!DW206="Yes"),OFFSET('Hygiene Data'!$F$9,0,10*ROW('Hygiene Data'!F200)),NA())</f>
        <v>#N/A</v>
      </c>
      <c r="BI206" s="93" t="e">
        <f ca="true">+IF(AND(ISNUMBER(OFFSET('Hygiene Data'!$G$5,0,10*ROW('Hygiene Data'!G200))),'Data Summary'!DX206="Yes"),OFFSET('Hygiene Data'!$G$5,0,10*ROW('Hygiene Data'!G200)),NA())</f>
        <v>#N/A</v>
      </c>
      <c r="BJ206" s="93" t="e">
        <f ca="true">+IF(AND(ISNUMBER(OFFSET('Hygiene Data'!$G$7,0,10*ROW('Hygiene Data'!G200))),'Data Summary'!DY206="Yes"),OFFSET('Hygiene Data'!$G$7,0,10*ROW('Hygiene Data'!G200)),NA())</f>
        <v>#N/A</v>
      </c>
      <c r="BK206" s="93" t="e">
        <f ca="true">+IF(AND(ISNUMBER(OFFSET('Hygiene Data'!$G$9,0,10*ROW('Hygiene Data'!G200))),'Data Summary'!DZ206="Yes"),OFFSET('Hygiene Data'!$G$9,0,10*ROW('Hygiene Data'!G200)),NA())</f>
        <v>#N/A</v>
      </c>
      <c r="BL206" s="93" t="e">
        <f ca="true">+IF(AND(ISNUMBER(OFFSET('Hygiene Data'!$H$5,0,10*ROW('Hygiene Data'!H200))),'Data Summary'!EA206="Yes"),OFFSET('Hygiene Data'!$H$5,0,10*ROW('Hygiene Data'!H200)),NA())</f>
        <v>#N/A</v>
      </c>
      <c r="BM206" s="93" t="e">
        <f ca="true">+IF(AND(ISNUMBER(OFFSET('Hygiene Data'!$H$7,0,10*ROW('Hygiene Data'!H200))),'Data Summary'!EB206="Yes"),OFFSET('Hygiene Data'!$H$7,0,10*ROW('Hygiene Data'!H200)),NA())</f>
        <v>#N/A</v>
      </c>
      <c r="BN206" s="93" t="e">
        <f ca="true">+IF(AND(ISNUMBER(OFFSET('Hygiene Data'!$H$9,0,10*ROW('Hygiene Data'!H200))),'Data Summary'!EC206="Yes"),OFFSET('Hygiene Data'!$H$9,0,10*ROW('Hygiene Data'!H200)),NA())</f>
        <v>#N/A</v>
      </c>
      <c r="BO206" s="93" t="e">
        <f ca="true">+IF(AND(ISNUMBER(OFFSET('Hygiene Data'!$I$5,0,10*ROW('Hygiene Data'!I200))),'Data Summary'!ED206="Yes"),OFFSET('Hygiene Data'!$I$5,0,10*ROW('Hygiene Data'!I200)),NA())</f>
        <v>#N/A</v>
      </c>
      <c r="BP206" s="93" t="e">
        <f ca="true">+IF(AND(ISNUMBER(OFFSET('Hygiene Data'!$I$7,0,10*ROW('Hygiene Data'!I200))),'Data Summary'!EE206="Yes"),OFFSET('Hygiene Data'!$I$7,0,10*ROW('Hygiene Data'!I200)),NA())</f>
        <v>#N/A</v>
      </c>
      <c r="BQ206" s="93" t="e">
        <f ca="true">+IF(AND(ISNUMBER(OFFSET('Hygiene Data'!$I$9,0,10*ROW('Hygiene Data'!I200))),'Data Summary'!EF206="Yes"),OFFSET('Hygiene Data'!$I$9,0,10*ROW('Hygiene Data'!I200)),NA())</f>
        <v>#N/A</v>
      </c>
    </row>
    <row xmlns:x14ac="http://schemas.microsoft.com/office/spreadsheetml/2009/9/ac" r="207" x14ac:dyDescent="0.2">
      <c r="A207" s="329" t="e">
        <f ca="true">+RIGHT('Data Summary'!A207,LEN('Data Summary'!A207)-9)</f>
        <v>#VALUE!</v>
      </c>
      <c r="B207" s="35" t="str">
        <f ca="true">+IF(ISTEXT('Data Summary'!B207),'Data Summary'!B207,"")</f>
        <v/>
      </c>
      <c r="C207" s="328" t="e">
        <f ca="true">+VALUE('Data Summary'!C207)</f>
        <v>#VALUE!</v>
      </c>
      <c r="D207" s="91" t="e">
        <f ca="true">+IF(AND(ISNUMBER(OFFSET('Water Data'!$D$4,0,10*ROW('Water Data'!D201))),'Data Summary'!BS207="Yes"),100-OFFSET('Water Data'!$D$4,0,10*ROW('Water Data'!D201)),NA())</f>
        <v>#N/A</v>
      </c>
      <c r="E207" s="91" t="e">
        <f ca="true">+IF(AND(ISNUMBER(OFFSET('Water Data'!$D$6,0,10*ROW('Water Data'!D201))),'Data Summary'!BT207="Yes"),OFFSET('Water Data'!$D$6,0,10*ROW('Water Data'!D201)),NA())</f>
        <v>#N/A</v>
      </c>
      <c r="F207" s="91" t="e">
        <f ca="true">+IF(AND(ISNUMBER(OFFSET('Water Data'!$D$9,0,10*ROW('Water Data'!D201))),'Data Summary'!BU207="Yes"),OFFSET('Water Data'!$D$9,0,10*ROW('Water Data'!D201)),NA())</f>
        <v>#N/A</v>
      </c>
      <c r="G207" s="91" t="e">
        <f ca="true">+IF(AND(ISNUMBER(OFFSET('Water Data'!$E$4,0,10*ROW('Water Data'!E201))),'Data Summary'!BV207="Yes"),100-OFFSET('Water Data'!$E$4,0,10*ROW('Water Data'!E201)),NA())</f>
        <v>#N/A</v>
      </c>
      <c r="H207" s="91" t="e">
        <f ca="true">+IF(AND(ISNUMBER(OFFSET('Water Data'!$E$6,0,10*ROW('Water Data'!E201))),'Data Summary'!BW207="Yes"),OFFSET('Water Data'!$E$6,0,10*ROW('Water Data'!E201)),NA())</f>
        <v>#N/A</v>
      </c>
      <c r="I207" s="91" t="e">
        <f ca="true">+IF(AND(ISNUMBER(OFFSET('Water Data'!$E$9,0,10*ROW('Water Data'!E201))),'Data Summary'!BX207="Yes"),OFFSET('Water Data'!$E$9,0,10*ROW('Water Data'!E201)),NA())</f>
        <v>#N/A</v>
      </c>
      <c r="J207" s="91" t="e">
        <f ca="true">+IF(AND(ISNUMBER(OFFSET('Water Data'!$F$4,0,10*ROW('Water Data'!F201))),'Data Summary'!BY207="Yes"),100-OFFSET('Water Data'!$F$4,0,10*ROW('Water Data'!F201)),NA())</f>
        <v>#N/A</v>
      </c>
      <c r="K207" s="91" t="e">
        <f ca="true">+IF(AND(ISNUMBER(OFFSET('Water Data'!$F$6,0,10*ROW('Water Data'!F201))),'Data Summary'!BZ207="Yes"),OFFSET('Water Data'!$F$6,0,10*ROW('Water Data'!F201)),NA())</f>
        <v>#N/A</v>
      </c>
      <c r="L207" s="91" t="e">
        <f ca="true">+IF(AND(ISNUMBER(OFFSET('Water Data'!$F$9,0,10*ROW('Water Data'!F201))),'Data Summary'!CA207="Yes"),OFFSET('Water Data'!$F$9,0,10*ROW('Water Data'!F201)),NA())</f>
        <v>#N/A</v>
      </c>
      <c r="M207" s="91" t="e">
        <f ca="true">+IF(AND(ISNUMBER(OFFSET('Water Data'!$G$4,0,10*ROW('Water Data'!G201))),'Data Summary'!CB207="Yes"),100-OFFSET('Water Data'!$G$4,0,10*ROW('Water Data'!G201)),NA())</f>
        <v>#N/A</v>
      </c>
      <c r="N207" s="91" t="e">
        <f ca="true">+IF(AND(ISNUMBER(OFFSET('Water Data'!$G$6,0,10*ROW('Water Data'!G201))),'Data Summary'!CC207="Yes"),OFFSET('Water Data'!$G$6,0,10*ROW('Water Data'!G201)),NA())</f>
        <v>#N/A</v>
      </c>
      <c r="O207" s="91" t="e">
        <f ca="true">+IF(AND(ISNUMBER(OFFSET('Water Data'!$G$9,0,10*ROW('Water Data'!G201))),'Data Summary'!CD207="Yes"),OFFSET('Water Data'!$G$9,0,10*ROW('Water Data'!G201)),NA())</f>
        <v>#N/A</v>
      </c>
      <c r="P207" s="91" t="e">
        <f ca="true">+IF(AND(ISNUMBER(OFFSET('Water Data'!$H$4,0,10*ROW('Water Data'!H201))),'Data Summary'!CE207="Yes"),100-OFFSET('Water Data'!$H$4,0,10*ROW('Water Data'!H201)),NA())</f>
        <v>#N/A</v>
      </c>
      <c r="Q207" s="91" t="e">
        <f ca="true">+IF(AND(ISNUMBER(OFFSET('Water Data'!$H$6,0,10*ROW('Water Data'!H201))),'Data Summary'!CF207="Yes"),OFFSET('Water Data'!$H$6,0,10*ROW('Water Data'!H201)),NA())</f>
        <v>#N/A</v>
      </c>
      <c r="R207" s="91" t="e">
        <f ca="true">+IF(AND(ISNUMBER(OFFSET('Water Data'!$H$9,0,10*ROW('Water Data'!H201))),'Data Summary'!CG207="Yes"),OFFSET('Water Data'!$H$9,0,10*ROW('Water Data'!H201)),NA())</f>
        <v>#N/A</v>
      </c>
      <c r="S207" s="91" t="e">
        <f ca="true">+IF(AND(ISNUMBER(OFFSET('Water Data'!$I$4,0,10*ROW('Water Data'!I201))),'Data Summary'!CH207="Yes"),100-OFFSET('Water Data'!$I$4,0,10*ROW('Water Data'!I201)),NA())</f>
        <v>#N/A</v>
      </c>
      <c r="T207" s="91" t="e">
        <f ca="true">+IF(AND(ISNUMBER(OFFSET('Water Data'!$I$6,0,10*ROW('Water Data'!I201))),'Data Summary'!CI207="Yes"),OFFSET('Water Data'!$I$6,0,10*ROW('Water Data'!I201)),NA())</f>
        <v>#N/A</v>
      </c>
      <c r="U207" s="91" t="e">
        <f ca="true">+IF(AND(ISNUMBER(OFFSET('Water Data'!$I$9,0,10*ROW('Water Data'!I201))),'Data Summary'!CJ207="Yes"),OFFSET('Water Data'!$I$9,0,10*ROW('Water Data'!I201)),NA())</f>
        <v>#N/A</v>
      </c>
      <c r="V207" s="92" t="e">
        <f ca="true">+IF(AND(ISNUMBER(OFFSET('Sanitation Data'!$D$4,0,10*ROW('Sanitation Data'!D201))),'Data Summary'!CK207="Yes"),100-OFFSET('Sanitation Data'!$D$4,0,10*ROW('Sanitation Data'!D201)),NA())</f>
        <v>#N/A</v>
      </c>
      <c r="W207" s="92" t="e">
        <f ca="true">+IF(AND(ISNUMBER(OFFSET('Sanitation Data'!$D$6,0,10*ROW('Sanitation Data'!D201))),'Data Summary'!CL207="Yes"),OFFSET('Sanitation Data'!$D$6,0,10*ROW('Sanitation Data'!D201)),NA())</f>
        <v>#N/A</v>
      </c>
      <c r="X207" s="92" t="e">
        <f ca="true">+IF(AND(ISNUMBER(OFFSET('Sanitation Data'!$D$10,0,10*ROW('Sanitation Data'!D201))),'Data Summary'!CM207="Yes"),OFFSET('Sanitation Data'!$D$10,0,10*ROW('Sanitation Data'!D201)),NA())</f>
        <v>#N/A</v>
      </c>
      <c r="Y207" s="92" t="e">
        <f ca="true">+IF(AND(ISNUMBER(OFFSET('Sanitation Data'!$D$11,0,10*ROW('Sanitation Data'!D201))),'Data Summary'!CN207="Yes"),OFFSET('Sanitation Data'!$D$11,0,10*ROW('Sanitation Data'!D201)),NA())</f>
        <v>#N/A</v>
      </c>
      <c r="Z207" s="92" t="e">
        <f ca="true">+IF(AND(ISNUMBER(OFFSET('Sanitation Data'!$D$12,0,10*ROW('Sanitation Data'!D201))),'Data Summary'!CO207="Yes"),OFFSET('Sanitation Data'!$D$12,0,10*ROW('Sanitation Data'!D201)),NA())</f>
        <v>#N/A</v>
      </c>
      <c r="AA207" s="92" t="e">
        <f ca="true">+IF(AND(ISNUMBER(OFFSET('Sanitation Data'!$E$4,0,10*ROW('Sanitation Data'!E201))),'Data Summary'!CP207="Yes"),100-OFFSET('Sanitation Data'!$E$4,0,10*ROW('Sanitation Data'!E201)),NA())</f>
        <v>#N/A</v>
      </c>
      <c r="AB207" s="92" t="e">
        <f ca="true">+IF(AND(ISNUMBER(OFFSET('Sanitation Data'!$E$6,0,10*ROW('Sanitation Data'!E201))),'Data Summary'!CQ207="Yes"),OFFSET('Sanitation Data'!$E$6,0,10*ROW('Sanitation Data'!E201)),NA())</f>
        <v>#N/A</v>
      </c>
      <c r="AC207" s="92" t="e">
        <f ca="true">+IF(AND(ISNUMBER(OFFSET('Sanitation Data'!$E$10,0,10*ROW('Sanitation Data'!E201))),'Data Summary'!CR207="Yes"),OFFSET('Sanitation Data'!$E$10,0,10*ROW('Sanitation Data'!E201)),NA())</f>
        <v>#N/A</v>
      </c>
      <c r="AD207" s="92" t="e">
        <f ca="true">+IF(AND(ISNUMBER(OFFSET('Sanitation Data'!$E$11,0,10*ROW('Sanitation Data'!E201))),'Data Summary'!CS207="Yes"),OFFSET('Sanitation Data'!$E$11,0,10*ROW('Sanitation Data'!E201)),NA())</f>
        <v>#N/A</v>
      </c>
      <c r="AE207" s="92" t="e">
        <f ca="true">+IF(AND(ISNUMBER(OFFSET('Sanitation Data'!$E$12,0,10*ROW('Sanitation Data'!E201))),'Data Summary'!CT207="Yes"),OFFSET('Sanitation Data'!$E$12,0,10*ROW('Sanitation Data'!E201)),NA())</f>
        <v>#N/A</v>
      </c>
      <c r="AF207" s="92" t="e">
        <f ca="true">+IF(AND(ISNUMBER(OFFSET('Sanitation Data'!$F$4,0,10*ROW('Sanitation Data'!F201))),'Data Summary'!CU207="Yes"),100-OFFSET('Sanitation Data'!$F$4,0,10*ROW('Sanitation Data'!F201)),NA())</f>
        <v>#N/A</v>
      </c>
      <c r="AG207" s="92" t="e">
        <f ca="true">+IF(AND(ISNUMBER(OFFSET('Sanitation Data'!$F$6,0,10*ROW('Sanitation Data'!F201))),'Data Summary'!CV207="Yes"),OFFSET('Sanitation Data'!$F$6,0,10*ROW('Sanitation Data'!F201)),NA())</f>
        <v>#N/A</v>
      </c>
      <c r="AH207" s="92" t="e">
        <f ca="true">+IF(AND(ISNUMBER(OFFSET('Sanitation Data'!$F$10,0,10*ROW('Sanitation Data'!F201))),'Data Summary'!CW207="Yes"),OFFSET('Sanitation Data'!$F$10,0,10*ROW('Sanitation Data'!F201)),NA())</f>
        <v>#N/A</v>
      </c>
      <c r="AI207" s="92" t="e">
        <f ca="true">+IF(AND(ISNUMBER(OFFSET('Sanitation Data'!$F$11,0,10*ROW('Sanitation Data'!F201))),'Data Summary'!CX207="Yes"),OFFSET('Sanitation Data'!$F$11,0,10*ROW('Sanitation Data'!F201)),NA())</f>
        <v>#N/A</v>
      </c>
      <c r="AJ207" s="92" t="e">
        <f ca="true">+IF(AND(ISNUMBER(OFFSET('Sanitation Data'!$F$12,0,10*ROW('Sanitation Data'!F201))),'Data Summary'!CY207="Yes"),OFFSET('Sanitation Data'!$F$12,0,10*ROW('Sanitation Data'!F201)),NA())</f>
        <v>#N/A</v>
      </c>
      <c r="AK207" s="92" t="e">
        <f ca="true">+IF(AND(ISNUMBER(OFFSET('Sanitation Data'!$G$4,0,10*ROW('Sanitation Data'!G201))),'Data Summary'!CZ207="Yes"),100-OFFSET('Sanitation Data'!$G$4,0,10*ROW('Sanitation Data'!G201)),NA())</f>
        <v>#N/A</v>
      </c>
      <c r="AL207" s="92" t="e">
        <f ca="true">+IF(AND(ISNUMBER(OFFSET('Sanitation Data'!$G$6,0,10*ROW('Sanitation Data'!G201))),'Data Summary'!DA207="Yes"),OFFSET('Sanitation Data'!$G$6,0,10*ROW('Sanitation Data'!G201)),NA())</f>
        <v>#N/A</v>
      </c>
      <c r="AM207" s="92" t="e">
        <f ca="true">+IF(AND(ISNUMBER(OFFSET('Sanitation Data'!$G$10,0,10*ROW('Sanitation Data'!G201))),'Data Summary'!DB207="Yes"),OFFSET('Sanitation Data'!$G$10,0,10*ROW('Sanitation Data'!G201)),NA())</f>
        <v>#N/A</v>
      </c>
      <c r="AN207" s="92" t="e">
        <f ca="true">+IF(AND(ISNUMBER(OFFSET('Sanitation Data'!$G$11,0,10*ROW('Sanitation Data'!G201))),'Data Summary'!DC207="Yes"),OFFSET('Sanitation Data'!$G$11,0,10*ROW('Sanitation Data'!G201)),NA())</f>
        <v>#N/A</v>
      </c>
      <c r="AO207" s="92" t="e">
        <f ca="true">+IF(AND(ISNUMBER(OFFSET('Sanitation Data'!$G$12,0,10*ROW('Sanitation Data'!G201))),'Data Summary'!DD207="Yes"),OFFSET('Sanitation Data'!$G$12,0,10*ROW('Sanitation Data'!G201)),NA())</f>
        <v>#N/A</v>
      </c>
      <c r="AP207" s="92" t="e">
        <f ca="true">+IF(AND(ISNUMBER(OFFSET('Sanitation Data'!$H$4,0,10*ROW('Sanitation Data'!H201))),'Data Summary'!DE207="Yes"),100-OFFSET('Sanitation Data'!$H$4,0,10*ROW('Sanitation Data'!H201)),NA())</f>
        <v>#N/A</v>
      </c>
      <c r="AQ207" s="92" t="e">
        <f ca="true">+IF(AND(ISNUMBER(OFFSET('Sanitation Data'!$H$6,0,10*ROW('Sanitation Data'!H201))),'Data Summary'!DF207="Yes"),OFFSET('Sanitation Data'!$H$6,0,10*ROW('Sanitation Data'!H201)),NA())</f>
        <v>#N/A</v>
      </c>
      <c r="AR207" s="92" t="e">
        <f ca="true">+IF(AND(ISNUMBER(OFFSET('Sanitation Data'!$H$10,0,10*ROW('Sanitation Data'!H201))),'Data Summary'!DG207="Yes"),OFFSET('Sanitation Data'!$H$10,0,10*ROW('Sanitation Data'!H201)),NA())</f>
        <v>#N/A</v>
      </c>
      <c r="AS207" s="92" t="e">
        <f ca="true">+IF(AND(ISNUMBER(OFFSET('Sanitation Data'!$H$11,0,10*ROW('Sanitation Data'!H201))),'Data Summary'!DH207="Yes"),OFFSET('Sanitation Data'!$H$11,0,10*ROW('Sanitation Data'!H201)),NA())</f>
        <v>#N/A</v>
      </c>
      <c r="AT207" s="92" t="e">
        <f ca="true">+IF(AND(ISNUMBER(OFFSET('Sanitation Data'!$H$12,0,10*ROW('Sanitation Data'!H201))),'Data Summary'!DI207="Yes"),OFFSET('Sanitation Data'!$H$12,0,10*ROW('Sanitation Data'!H201)),NA())</f>
        <v>#N/A</v>
      </c>
      <c r="AU207" s="92" t="e">
        <f ca="true">+IF(AND(ISNUMBER(OFFSET('Sanitation Data'!$I$4,0,10*ROW('Sanitation Data'!I201))),'Data Summary'!DJ207="Yes"),100-OFFSET('Sanitation Data'!$I$4,0,10*ROW('Sanitation Data'!I201)),NA())</f>
        <v>#N/A</v>
      </c>
      <c r="AV207" s="92" t="e">
        <f ca="true">+IF(AND(ISNUMBER(OFFSET('Sanitation Data'!$I$6,0,10*ROW('Sanitation Data'!I201))),'Data Summary'!DK207="Yes"),OFFSET('Sanitation Data'!$I$6,0,10*ROW('Sanitation Data'!I201)),NA())</f>
        <v>#N/A</v>
      </c>
      <c r="AW207" s="92" t="e">
        <f ca="true">+IF(AND(ISNUMBER(OFFSET('Sanitation Data'!$I$10,0,10*ROW('Sanitation Data'!I201))),'Data Summary'!DL207="Yes"),OFFSET('Sanitation Data'!$I$10,0,10*ROW('Sanitation Data'!I201)),NA())</f>
        <v>#N/A</v>
      </c>
      <c r="AX207" s="92" t="e">
        <f ca="true">+IF(AND(ISNUMBER(OFFSET('Sanitation Data'!$I$11,0,10*ROW('Sanitation Data'!I201))),'Data Summary'!DM207="Yes"),OFFSET('Sanitation Data'!$I$11,0,10*ROW('Sanitation Data'!I201)),NA())</f>
        <v>#N/A</v>
      </c>
      <c r="AY207" s="92" t="e">
        <f ca="true">+IF(AND(ISNUMBER(OFFSET('Sanitation Data'!$I$12,0,10*ROW('Sanitation Data'!I201))),'Data Summary'!DN207="Yes"),OFFSET('Sanitation Data'!$I$12,0,10*ROW('Sanitation Data'!I201)),NA())</f>
        <v>#N/A</v>
      </c>
      <c r="AZ207" s="93" t="e">
        <f ca="true">+IF(AND(ISNUMBER(OFFSET('Hygiene Data'!$D$5,0,10*ROW('Hygiene Data'!D201))),'Data Summary'!DO207="Yes"),OFFSET('Hygiene Data'!$D$5,0,10*ROW('Hygiene Data'!D201)),NA())</f>
        <v>#N/A</v>
      </c>
      <c r="BA207" s="93" t="e">
        <f ca="true">+IF(AND(ISNUMBER(OFFSET('Hygiene Data'!$D$7,0,10*ROW('Hygiene Data'!D201))),'Data Summary'!DP207="Yes"),OFFSET('Hygiene Data'!$D$7,0,10*ROW('Hygiene Data'!D201)),NA())</f>
        <v>#N/A</v>
      </c>
      <c r="BB207" s="93" t="e">
        <f ca="true">+IF(AND(ISNUMBER(OFFSET('Hygiene Data'!$D$9,0,10*ROW('Hygiene Data'!D201))),'Data Summary'!DQ207="Yes"),OFFSET('Hygiene Data'!$D$9,0,10*ROW('Hygiene Data'!D201)),NA())</f>
        <v>#N/A</v>
      </c>
      <c r="BC207" s="93" t="e">
        <f ca="true">+IF(AND(ISNUMBER(OFFSET('Hygiene Data'!$E$5,0,10*ROW('Hygiene Data'!E201))),'Data Summary'!DR207="Yes"),OFFSET('Hygiene Data'!$E$5,0,10*ROW('Hygiene Data'!E201)),NA())</f>
        <v>#N/A</v>
      </c>
      <c r="BD207" s="93" t="e">
        <f ca="true">+IF(AND(ISNUMBER(OFFSET('Hygiene Data'!$E$7,0,10*ROW('Hygiene Data'!E201))),'Data Summary'!DS207="Yes"),OFFSET('Hygiene Data'!$E$7,0,10*ROW('Hygiene Data'!E201)),NA())</f>
        <v>#N/A</v>
      </c>
      <c r="BE207" s="93" t="e">
        <f ca="true">+IF(AND(ISNUMBER(OFFSET('Hygiene Data'!$E$9,0,10*ROW('Hygiene Data'!E201))),'Data Summary'!DT207="Yes"),OFFSET('Hygiene Data'!$E$9,0,10*ROW('Hygiene Data'!E201)),NA())</f>
        <v>#N/A</v>
      </c>
      <c r="BF207" s="93" t="e">
        <f ca="true">+IF(AND(ISNUMBER(OFFSET('Hygiene Data'!$F$5,0,10*ROW('Hygiene Data'!F201))),'Data Summary'!DU207="Yes"),OFFSET('Hygiene Data'!$F$5,0,10*ROW('Hygiene Data'!F201)),NA())</f>
        <v>#N/A</v>
      </c>
      <c r="BG207" s="93" t="e">
        <f ca="true">+IF(AND(ISNUMBER(OFFSET('Hygiene Data'!$F$7,0,10*ROW('Hygiene Data'!F201))),'Data Summary'!DV207="Yes"),OFFSET('Hygiene Data'!$F$7,0,10*ROW('Hygiene Data'!F201)),NA())</f>
        <v>#N/A</v>
      </c>
      <c r="BH207" s="93" t="e">
        <f ca="true">+IF(AND(ISNUMBER(OFFSET('Hygiene Data'!$F$9,0,10*ROW('Hygiene Data'!F201))),'Data Summary'!DW207="Yes"),OFFSET('Hygiene Data'!$F$9,0,10*ROW('Hygiene Data'!F201)),NA())</f>
        <v>#N/A</v>
      </c>
      <c r="BI207" s="93" t="e">
        <f ca="true">+IF(AND(ISNUMBER(OFFSET('Hygiene Data'!$G$5,0,10*ROW('Hygiene Data'!G201))),'Data Summary'!DX207="Yes"),OFFSET('Hygiene Data'!$G$5,0,10*ROW('Hygiene Data'!G201)),NA())</f>
        <v>#N/A</v>
      </c>
      <c r="BJ207" s="93" t="e">
        <f ca="true">+IF(AND(ISNUMBER(OFFSET('Hygiene Data'!$G$7,0,10*ROW('Hygiene Data'!G201))),'Data Summary'!DY207="Yes"),OFFSET('Hygiene Data'!$G$7,0,10*ROW('Hygiene Data'!G201)),NA())</f>
        <v>#N/A</v>
      </c>
      <c r="BK207" s="93" t="e">
        <f ca="true">+IF(AND(ISNUMBER(OFFSET('Hygiene Data'!$G$9,0,10*ROW('Hygiene Data'!G201))),'Data Summary'!DZ207="Yes"),OFFSET('Hygiene Data'!$G$9,0,10*ROW('Hygiene Data'!G201)),NA())</f>
        <v>#N/A</v>
      </c>
      <c r="BL207" s="93" t="e">
        <f ca="true">+IF(AND(ISNUMBER(OFFSET('Hygiene Data'!$H$5,0,10*ROW('Hygiene Data'!H201))),'Data Summary'!EA207="Yes"),OFFSET('Hygiene Data'!$H$5,0,10*ROW('Hygiene Data'!H201)),NA())</f>
        <v>#N/A</v>
      </c>
      <c r="BM207" s="93" t="e">
        <f ca="true">+IF(AND(ISNUMBER(OFFSET('Hygiene Data'!$H$7,0,10*ROW('Hygiene Data'!H201))),'Data Summary'!EB207="Yes"),OFFSET('Hygiene Data'!$H$7,0,10*ROW('Hygiene Data'!H201)),NA())</f>
        <v>#N/A</v>
      </c>
      <c r="BN207" s="93" t="e">
        <f ca="true">+IF(AND(ISNUMBER(OFFSET('Hygiene Data'!$H$9,0,10*ROW('Hygiene Data'!H201))),'Data Summary'!EC207="Yes"),OFFSET('Hygiene Data'!$H$9,0,10*ROW('Hygiene Data'!H201)),NA())</f>
        <v>#N/A</v>
      </c>
      <c r="BO207" s="93" t="e">
        <f ca="true">+IF(AND(ISNUMBER(OFFSET('Hygiene Data'!$I$5,0,10*ROW('Hygiene Data'!I201))),'Data Summary'!ED207="Yes"),OFFSET('Hygiene Data'!$I$5,0,10*ROW('Hygiene Data'!I201)),NA())</f>
        <v>#N/A</v>
      </c>
      <c r="BP207" s="93" t="e">
        <f ca="true">+IF(AND(ISNUMBER(OFFSET('Hygiene Data'!$I$7,0,10*ROW('Hygiene Data'!I201))),'Data Summary'!EE207="Yes"),OFFSET('Hygiene Data'!$I$7,0,10*ROW('Hygiene Data'!I201)),NA())</f>
        <v>#N/A</v>
      </c>
      <c r="BQ207" s="9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687C-E229-4688-B381-CDD5FAEB94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7" customWidth="true"/>
    <col min="2" max="2" width="7.5" style="183" customWidth="true"/>
    <col min="3" max="8" width="8.75" style="147" customWidth="true"/>
    <col min="9" max="9" width="9.375" style="147" customWidth="true"/>
    <col min="10" max="10" width="13.375" style="147" customWidth="true"/>
    <col min="11" max="11" width="7.5" style="147" customWidth="true"/>
    <col min="12" max="17" width="8.625" style="147" customWidth="true"/>
    <col min="18" max="18" width="6.5" style="147" customWidth="true"/>
    <col min="19" max="19" width="13.375" style="147" customWidth="true"/>
    <col min="20" max="20" width="7.5" style="147" customWidth="true"/>
    <col min="21" max="26" width="9.125" style="147" customWidth="true"/>
    <col min="27" max="16384" width="9" style="147"/>
  </cols>
  <sheetData>
    <row xmlns:x14ac="http://schemas.microsoft.com/office/spreadsheetml/2009/9/ac" r="1" ht="15.75" x14ac:dyDescent="0.25">
      <c r="A1" s="143" t="s">
        <v>48</v>
      </c>
      <c r="B1" s="144"/>
      <c r="C1" s="145"/>
      <c r="D1" s="145"/>
      <c r="E1" s="145"/>
      <c r="F1" s="145"/>
      <c r="G1" s="145"/>
      <c r="H1" s="587"/>
      <c r="I1" s="587"/>
      <c r="J1" s="587"/>
      <c r="K1" s="587"/>
      <c r="L1" s="587"/>
      <c r="M1" s="587"/>
      <c r="N1" s="587"/>
      <c r="O1" s="587"/>
      <c r="P1" s="587"/>
      <c r="Q1" s="145"/>
      <c r="R1" s="145"/>
      <c r="S1" s="145"/>
      <c r="T1" s="146"/>
      <c r="U1" s="146"/>
      <c r="V1" s="146"/>
      <c r="W1" s="146"/>
      <c r="X1" s="146"/>
      <c r="Y1" s="146"/>
      <c r="Z1" s="146"/>
      <c r="AA1" s="146"/>
    </row>
    <row xmlns:x14ac="http://schemas.microsoft.com/office/spreadsheetml/2009/9/ac" r="2" s="150" customFormat="true" ht="26.25" customHeight="true" x14ac:dyDescent="0.25">
      <c r="A2" s="148" t="s">
        <v>13</v>
      </c>
      <c r="B2" s="149"/>
      <c r="J2" s="148" t="s">
        <v>14</v>
      </c>
      <c r="R2" s="151"/>
      <c r="S2" s="152" t="s">
        <v>15</v>
      </c>
      <c r="W2" s="151"/>
      <c r="X2" s="151"/>
      <c r="Y2" s="153"/>
      <c r="Z2" s="153"/>
      <c r="AD2" s="154"/>
      <c r="AE2" s="154"/>
      <c r="AF2" s="154"/>
      <c r="AG2" s="154"/>
      <c r="AH2" s="154"/>
      <c r="AI2" s="154"/>
    </row>
    <row xmlns:x14ac="http://schemas.microsoft.com/office/spreadsheetml/2009/9/ac" r="3" ht="15.75" x14ac:dyDescent="0.25">
      <c r="A3" s="155"/>
      <c r="B3" s="156" t="s">
        <v>4</v>
      </c>
      <c r="C3" s="151" t="s">
        <v>7</v>
      </c>
      <c r="D3" s="151" t="s">
        <v>2</v>
      </c>
      <c r="E3" s="151" t="s">
        <v>1</v>
      </c>
      <c r="F3" s="151" t="s">
        <v>54</v>
      </c>
      <c r="G3" s="151" t="s">
        <v>17</v>
      </c>
      <c r="H3" s="151" t="s">
        <v>18</v>
      </c>
      <c r="I3" s="157"/>
      <c r="J3" s="155"/>
      <c r="K3" s="156" t="s">
        <v>4</v>
      </c>
      <c r="L3" s="151" t="s">
        <v>7</v>
      </c>
      <c r="M3" s="151" t="s">
        <v>2</v>
      </c>
      <c r="N3" s="151" t="s">
        <v>1</v>
      </c>
      <c r="O3" s="151" t="s">
        <v>54</v>
      </c>
      <c r="P3" s="151" t="s">
        <v>17</v>
      </c>
      <c r="Q3" s="151" t="s">
        <v>18</v>
      </c>
      <c r="R3" s="153"/>
      <c r="S3" s="158"/>
      <c r="T3" s="156" t="s">
        <v>4</v>
      </c>
      <c r="U3" s="151" t="s">
        <v>7</v>
      </c>
      <c r="V3" s="151" t="s">
        <v>2</v>
      </c>
      <c r="W3" s="151" t="s">
        <v>1</v>
      </c>
      <c r="X3" s="151" t="s">
        <v>54</v>
      </c>
      <c r="Y3" s="151" t="s">
        <v>17</v>
      </c>
      <c r="Z3" s="151" t="s">
        <v>18</v>
      </c>
      <c r="AB3" s="154"/>
      <c r="AC3" s="154"/>
      <c r="AD3" s="154"/>
      <c r="AE3" s="154"/>
      <c r="AF3" s="154"/>
      <c r="AG3" s="154"/>
    </row>
    <row xmlns:x14ac="http://schemas.microsoft.com/office/spreadsheetml/2009/9/ac" r="4" ht="15.75" x14ac:dyDescent="0.25">
      <c r="A4" s="155" t="s">
        <v>34</v>
      </c>
      <c r="B4" s="10">
        <v>2023</v>
      </c>
      <c r="C4" s="10">
        <v>85.554363850000001</v>
      </c>
      <c r="D4" s="10"/>
      <c r="E4" s="10"/>
      <c r="F4" s="10"/>
      <c r="G4" s="10">
        <v>86.71</v>
      </c>
      <c r="H4" s="10">
        <v>89.344763490000005</v>
      </c>
      <c r="I4" s="157"/>
      <c r="J4" s="155" t="s">
        <v>34</v>
      </c>
      <c r="K4" s="10">
        <v>2023</v>
      </c>
      <c r="L4" s="10">
        <v>79.440926829999995</v>
      </c>
      <c r="M4" s="10"/>
      <c r="N4" s="10"/>
      <c r="O4" s="10"/>
      <c r="P4" s="10">
        <v>76.92</v>
      </c>
      <c r="Q4" s="10">
        <v>79.939310419999998</v>
      </c>
      <c r="R4" s="154"/>
      <c r="S4" s="155" t="s">
        <v>34</v>
      </c>
      <c r="T4" s="10">
        <v>2023</v>
      </c>
      <c r="U4" s="10">
        <v>81.632649999999998</v>
      </c>
      <c r="V4" s="10"/>
      <c r="W4" s="10"/>
      <c r="X4" s="10"/>
      <c r="Y4" s="10">
        <v>86.01</v>
      </c>
      <c r="Z4" s="10">
        <v>89.096844489999995</v>
      </c>
      <c r="AA4" s="154"/>
      <c r="AB4" s="154"/>
      <c r="AC4" s="154"/>
      <c r="AD4" s="154"/>
      <c r="AE4" s="154"/>
      <c r="AF4" s="154"/>
      <c r="AG4" s="154"/>
    </row>
    <row xmlns:x14ac="http://schemas.microsoft.com/office/spreadsheetml/2009/9/ac" r="5" ht="15.75" x14ac:dyDescent="0.25">
      <c r="A5" s="155" t="s">
        <v>35</v>
      </c>
      <c r="B5" s="10">
        <v>2023</v>
      </c>
      <c r="C5" s="10">
        <v>0.1599261501</v>
      </c>
      <c r="D5" s="10"/>
      <c r="E5" s="10"/>
      <c r="F5" s="10"/>
      <c r="G5" s="10"/>
      <c r="H5" s="10"/>
      <c r="I5" s="157"/>
      <c r="J5" s="155" t="s">
        <v>35</v>
      </c>
      <c r="K5" s="10">
        <v>2023</v>
      </c>
      <c r="L5" s="10">
        <v>14.436623170000001</v>
      </c>
      <c r="M5" s="10"/>
      <c r="N5" s="10"/>
      <c r="O5" s="10"/>
      <c r="P5" s="10"/>
      <c r="Q5" s="10"/>
      <c r="R5" s="154"/>
      <c r="S5" s="155" t="s">
        <v>35</v>
      </c>
      <c r="T5" s="10">
        <v>2023</v>
      </c>
      <c r="U5" s="10">
        <v>0</v>
      </c>
      <c r="V5" s="10"/>
      <c r="W5" s="10"/>
      <c r="X5" s="10"/>
      <c r="Y5" s="10"/>
      <c r="Z5" s="10"/>
      <c r="AA5" s="154"/>
      <c r="AB5" s="154"/>
      <c r="AC5" s="154"/>
      <c r="AD5" s="154"/>
      <c r="AE5" s="154"/>
      <c r="AF5" s="154"/>
      <c r="AG5" s="154"/>
    </row>
    <row xmlns:x14ac="http://schemas.microsoft.com/office/spreadsheetml/2009/9/ac" r="6" s="150" customFormat="true" ht="15.75" x14ac:dyDescent="0.25">
      <c r="A6" s="155" t="s">
        <v>36</v>
      </c>
      <c r="B6" s="10">
        <v>2023</v>
      </c>
      <c r="C6" s="10">
        <v>14.28571</v>
      </c>
      <c r="D6" s="10"/>
      <c r="E6" s="10"/>
      <c r="F6" s="10"/>
      <c r="G6" s="10"/>
      <c r="H6" s="10"/>
      <c r="I6" s="157"/>
      <c r="J6" s="155" t="s">
        <v>36</v>
      </c>
      <c r="K6" s="10">
        <v>2023</v>
      </c>
      <c r="L6" s="10">
        <v>6.1224499999999997</v>
      </c>
      <c r="M6" s="10"/>
      <c r="N6" s="10"/>
      <c r="O6" s="10"/>
      <c r="P6" s="10"/>
      <c r="Q6" s="10"/>
      <c r="R6" s="153"/>
      <c r="S6" s="155" t="s">
        <v>36</v>
      </c>
      <c r="T6" s="10">
        <v>2023</v>
      </c>
      <c r="U6" s="10">
        <v>18.367349999999998</v>
      </c>
      <c r="V6" s="10"/>
      <c r="W6" s="10"/>
      <c r="X6" s="10"/>
      <c r="Y6" s="10"/>
      <c r="Z6" s="10"/>
      <c r="AA6" s="154"/>
      <c r="AB6" s="154"/>
      <c r="AC6" s="154"/>
      <c r="AD6" s="154"/>
      <c r="AE6" s="154"/>
      <c r="AF6" s="154"/>
      <c r="AG6" s="154"/>
    </row>
    <row xmlns:x14ac="http://schemas.microsoft.com/office/spreadsheetml/2009/9/ac" r="7" s="150" customFormat="true" ht="15.75" x14ac:dyDescent="0.25">
      <c r="A7" s="159" t="s">
        <v>199</v>
      </c>
      <c r="B7" s="10">
        <v>2023</v>
      </c>
      <c r="C7" s="10">
        <v>0</v>
      </c>
      <c r="D7" s="10">
        <v>100</v>
      </c>
      <c r="E7" s="10">
        <v>100</v>
      </c>
      <c r="F7" s="10">
        <v>100</v>
      </c>
      <c r="G7" s="10">
        <v>13.29</v>
      </c>
      <c r="H7" s="10">
        <v>10.65523651</v>
      </c>
      <c r="I7" s="154"/>
      <c r="J7" s="159" t="s">
        <v>199</v>
      </c>
      <c r="K7" s="10">
        <v>2023</v>
      </c>
      <c r="L7" s="10">
        <v>0</v>
      </c>
      <c r="M7" s="10">
        <v>100</v>
      </c>
      <c r="N7" s="10">
        <v>100</v>
      </c>
      <c r="O7" s="10">
        <v>100</v>
      </c>
      <c r="P7" s="10">
        <v>23.08</v>
      </c>
      <c r="Q7" s="10">
        <v>20.060689579999998</v>
      </c>
      <c r="R7" s="154"/>
      <c r="S7" s="159" t="s">
        <v>199</v>
      </c>
      <c r="T7" s="10">
        <v>2023</v>
      </c>
      <c r="U7" s="10">
        <v>0</v>
      </c>
      <c r="V7" s="10">
        <v>100</v>
      </c>
      <c r="W7" s="10">
        <v>100</v>
      </c>
      <c r="X7" s="10">
        <v>100</v>
      </c>
      <c r="Y7" s="10">
        <v>13.99</v>
      </c>
      <c r="Z7" s="10">
        <v>10.903155509999999</v>
      </c>
      <c r="AA7" s="160"/>
    </row>
    <row xmlns:x14ac="http://schemas.microsoft.com/office/spreadsheetml/2009/9/ac" r="8" s="150" customFormat="true" ht="15.75" x14ac:dyDescent="0.25">
      <c r="A8" s="161"/>
      <c r="B8" s="162"/>
      <c r="H8" s="160"/>
      <c r="I8" s="160"/>
      <c r="J8" s="160"/>
      <c r="K8" s="160"/>
      <c r="L8" s="160"/>
      <c r="M8" s="160"/>
      <c r="N8" s="160"/>
      <c r="O8" s="160"/>
      <c r="P8" s="160"/>
      <c r="Q8" s="160"/>
      <c r="R8" s="160"/>
      <c r="S8" s="160"/>
      <c r="T8" s="160"/>
      <c r="U8" s="160"/>
      <c r="V8" s="160"/>
      <c r="W8" s="160"/>
      <c r="X8" s="160"/>
      <c r="Y8" s="160"/>
      <c r="Z8" s="160"/>
      <c r="AA8" s="160"/>
    </row>
    <row xmlns:x14ac="http://schemas.microsoft.com/office/spreadsheetml/2009/9/ac" r="9" s="150" customFormat="true" ht="15.75" x14ac:dyDescent="0.25">
      <c r="A9" s="161"/>
      <c r="B9" s="162"/>
      <c r="H9" s="160"/>
      <c r="I9" s="160"/>
      <c r="J9" s="160"/>
      <c r="K9" s="160"/>
      <c r="L9" s="160"/>
      <c r="M9" s="160"/>
      <c r="N9" s="160"/>
      <c r="O9" s="160"/>
      <c r="P9" s="160"/>
      <c r="Q9" s="160"/>
      <c r="R9" s="160"/>
      <c r="S9" s="160"/>
      <c r="T9" s="160"/>
      <c r="U9" s="160"/>
      <c r="V9" s="160"/>
      <c r="W9" s="160"/>
      <c r="X9" s="160"/>
      <c r="Y9" s="160"/>
      <c r="Z9" s="160"/>
      <c r="AA9" s="160"/>
    </row>
    <row xmlns:x14ac="http://schemas.microsoft.com/office/spreadsheetml/2009/9/ac" r="10" s="150" customFormat="true" ht="15.75" x14ac:dyDescent="0.25">
      <c r="A10" s="163"/>
      <c r="B10" s="162"/>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xmlns:x14ac="http://schemas.microsoft.com/office/spreadsheetml/2009/9/ac" r="11" ht="15.75" x14ac:dyDescent="0.25">
      <c r="A11" s="164"/>
      <c r="B11" s="165"/>
      <c r="C11" s="160"/>
      <c r="D11" s="160"/>
      <c r="E11" s="160"/>
      <c r="F11" s="160"/>
      <c r="G11" s="160"/>
      <c r="H11" s="160"/>
      <c r="I11" s="160"/>
      <c r="J11" s="160"/>
      <c r="K11" s="160"/>
      <c r="L11" s="160"/>
      <c r="M11" s="160"/>
      <c r="N11" s="160"/>
      <c r="O11" s="160"/>
      <c r="P11" s="160"/>
      <c r="Q11" s="160"/>
    </row>
    <row xmlns:x14ac="http://schemas.microsoft.com/office/spreadsheetml/2009/9/ac" r="12" ht="15.75" x14ac:dyDescent="0.25">
      <c r="A12" s="166" t="s">
        <v>49</v>
      </c>
      <c r="B12" s="167"/>
      <c r="C12" s="168"/>
      <c r="D12" s="168"/>
      <c r="E12" s="168"/>
      <c r="F12" s="168"/>
      <c r="G12" s="168"/>
      <c r="H12" s="168"/>
      <c r="I12" s="168"/>
      <c r="J12" s="168"/>
      <c r="K12" s="168"/>
      <c r="L12" s="168"/>
      <c r="M12" s="168"/>
      <c r="N12" s="168"/>
      <c r="O12" s="168"/>
      <c r="P12" s="168"/>
      <c r="Q12" s="168"/>
      <c r="R12" s="169"/>
      <c r="S12" s="169"/>
      <c r="T12" s="169"/>
      <c r="U12" s="169"/>
      <c r="V12" s="169"/>
    </row>
    <row xmlns:x14ac="http://schemas.microsoft.com/office/spreadsheetml/2009/9/ac" r="13" s="172" customFormat="true" x14ac:dyDescent="0.2">
      <c r="A13" s="170" t="s">
        <v>50</v>
      </c>
      <c r="B13" s="171" t="s">
        <v>41</v>
      </c>
      <c r="C13" s="170" t="s">
        <v>89</v>
      </c>
      <c r="D13" s="170" t="s">
        <v>51</v>
      </c>
      <c r="E13" s="170" t="s">
        <v>163</v>
      </c>
      <c r="F13" s="170" t="s">
        <v>90</v>
      </c>
      <c r="G13" s="170" t="s">
        <v>91</v>
      </c>
      <c r="H13" s="170" t="s">
        <v>92</v>
      </c>
      <c r="I13" s="170" t="s">
        <v>93</v>
      </c>
      <c r="J13" s="170" t="s">
        <v>196</v>
      </c>
      <c r="K13" s="170" t="s">
        <v>164</v>
      </c>
      <c r="L13" s="170" t="s">
        <v>94</v>
      </c>
      <c r="M13" s="170" t="s">
        <v>95</v>
      </c>
      <c r="N13" s="170" t="s">
        <v>96</v>
      </c>
      <c r="O13" s="172" t="s">
        <v>97</v>
      </c>
      <c r="P13" s="172" t="s">
        <v>197</v>
      </c>
      <c r="Q13" s="170" t="s">
        <v>123</v>
      </c>
      <c r="R13" s="170" t="s">
        <v>158</v>
      </c>
      <c r="S13" s="173" t="s">
        <v>98</v>
      </c>
      <c r="T13" s="174" t="s">
        <v>99</v>
      </c>
      <c r="U13" s="174" t="s">
        <v>100</v>
      </c>
      <c r="V13" s="174" t="s">
        <v>198</v>
      </c>
    </row>
    <row xmlns:x14ac="http://schemas.microsoft.com/office/spreadsheetml/2009/9/ac" r="14" s="177" customFormat="true" ht="12" x14ac:dyDescent="0.2">
      <c r="A14" s="175" t="s">
        <v>246</v>
      </c>
      <c r="B14" s="10">
        <v>2000</v>
      </c>
      <c r="C14" s="176" t="s">
        <v>7</v>
      </c>
      <c r="D14" s="10">
        <v>44404</v>
      </c>
      <c r="E14" s="10"/>
      <c r="F14" s="10"/>
      <c r="G14" s="10"/>
      <c r="H14" s="10"/>
      <c r="I14" s="10"/>
      <c r="J14" s="10">
        <v>100</v>
      </c>
      <c r="K14" s="10">
        <v>100</v>
      </c>
      <c r="L14" s="10"/>
      <c r="M14" s="10"/>
      <c r="N14" s="10"/>
      <c r="O14" s="10"/>
      <c r="P14" s="10">
        <v>100</v>
      </c>
      <c r="Q14" s="10"/>
      <c r="R14" s="10"/>
      <c r="S14" s="10"/>
      <c r="T14" s="10"/>
      <c r="U14" s="10"/>
      <c r="V14" s="10">
        <v>100</v>
      </c>
    </row>
    <row xmlns:x14ac="http://schemas.microsoft.com/office/spreadsheetml/2009/9/ac" r="15" s="177" customFormat="true" ht="12" x14ac:dyDescent="0.2">
      <c r="A15" s="175" t="s">
        <v>246</v>
      </c>
      <c r="B15" s="10">
        <v>2001</v>
      </c>
      <c r="C15" s="176" t="s">
        <v>7</v>
      </c>
      <c r="D15" s="10">
        <v>43722</v>
      </c>
      <c r="E15" s="10"/>
      <c r="F15" s="10"/>
      <c r="G15" s="10"/>
      <c r="H15" s="10"/>
      <c r="I15" s="10"/>
      <c r="J15" s="10">
        <v>100</v>
      </c>
      <c r="K15" s="10">
        <v>100</v>
      </c>
      <c r="L15" s="10"/>
      <c r="M15" s="10"/>
      <c r="N15" s="10"/>
      <c r="O15" s="10"/>
      <c r="P15" s="10">
        <v>100</v>
      </c>
      <c r="Q15" s="10"/>
      <c r="R15" s="10"/>
      <c r="S15" s="10"/>
      <c r="T15" s="10"/>
      <c r="U15" s="10"/>
      <c r="V15" s="10">
        <v>100</v>
      </c>
    </row>
    <row xmlns:x14ac="http://schemas.microsoft.com/office/spreadsheetml/2009/9/ac" r="16" s="177" customFormat="true" ht="12" x14ac:dyDescent="0.2">
      <c r="A16" s="175" t="s">
        <v>246</v>
      </c>
      <c r="B16" s="10">
        <v>2002</v>
      </c>
      <c r="C16" s="176" t="s">
        <v>7</v>
      </c>
      <c r="D16" s="10">
        <v>43013</v>
      </c>
      <c r="E16" s="10"/>
      <c r="F16" s="10"/>
      <c r="G16" s="10"/>
      <c r="H16" s="10"/>
      <c r="I16" s="10"/>
      <c r="J16" s="10">
        <v>100</v>
      </c>
      <c r="K16" s="10">
        <v>100</v>
      </c>
      <c r="L16" s="10"/>
      <c r="M16" s="10"/>
      <c r="N16" s="10"/>
      <c r="O16" s="10"/>
      <c r="P16" s="10">
        <v>100</v>
      </c>
      <c r="Q16" s="10"/>
      <c r="R16" s="10"/>
      <c r="S16" s="10"/>
      <c r="T16" s="10"/>
      <c r="U16" s="10"/>
      <c r="V16" s="10">
        <v>100</v>
      </c>
    </row>
    <row xmlns:x14ac="http://schemas.microsoft.com/office/spreadsheetml/2009/9/ac" r="17" s="177" customFormat="true" ht="12" x14ac:dyDescent="0.2">
      <c r="A17" s="175" t="s">
        <v>246</v>
      </c>
      <c r="B17" s="10">
        <v>2003</v>
      </c>
      <c r="C17" s="176" t="s">
        <v>7</v>
      </c>
      <c r="D17" s="10">
        <v>42284</v>
      </c>
      <c r="E17" s="10"/>
      <c r="F17" s="10"/>
      <c r="G17" s="10"/>
      <c r="H17" s="10"/>
      <c r="I17" s="10"/>
      <c r="J17" s="10">
        <v>100</v>
      </c>
      <c r="K17" s="10">
        <v>100</v>
      </c>
      <c r="L17" s="10"/>
      <c r="M17" s="10"/>
      <c r="N17" s="10"/>
      <c r="O17" s="10"/>
      <c r="P17" s="10">
        <v>100</v>
      </c>
      <c r="Q17" s="10"/>
      <c r="R17" s="10"/>
      <c r="S17" s="10"/>
      <c r="T17" s="10"/>
      <c r="U17" s="10"/>
      <c r="V17" s="10">
        <v>100</v>
      </c>
    </row>
    <row xmlns:x14ac="http://schemas.microsoft.com/office/spreadsheetml/2009/9/ac" r="18" s="177" customFormat="true" ht="12" x14ac:dyDescent="0.2">
      <c r="A18" s="175" t="s">
        <v>246</v>
      </c>
      <c r="B18" s="10">
        <v>2004</v>
      </c>
      <c r="C18" s="176" t="s">
        <v>7</v>
      </c>
      <c r="D18" s="10">
        <v>41806</v>
      </c>
      <c r="E18" s="10"/>
      <c r="F18" s="10"/>
      <c r="G18" s="10"/>
      <c r="H18" s="10"/>
      <c r="I18" s="10"/>
      <c r="J18" s="10">
        <v>100</v>
      </c>
      <c r="K18" s="10">
        <v>100</v>
      </c>
      <c r="L18" s="10"/>
      <c r="M18" s="10"/>
      <c r="N18" s="10"/>
      <c r="O18" s="10"/>
      <c r="P18" s="10">
        <v>100</v>
      </c>
      <c r="Q18" s="10"/>
      <c r="R18" s="10"/>
      <c r="S18" s="10"/>
      <c r="T18" s="10"/>
      <c r="U18" s="10"/>
      <c r="V18" s="10">
        <v>100</v>
      </c>
    </row>
    <row xmlns:x14ac="http://schemas.microsoft.com/office/spreadsheetml/2009/9/ac" r="19" s="177" customFormat="true" ht="12" x14ac:dyDescent="0.2">
      <c r="A19" s="175" t="s">
        <v>246</v>
      </c>
      <c r="B19" s="10">
        <v>2005</v>
      </c>
      <c r="C19" s="176" t="s">
        <v>7</v>
      </c>
      <c r="D19" s="10">
        <v>41319</v>
      </c>
      <c r="E19" s="10"/>
      <c r="F19" s="10"/>
      <c r="G19" s="10"/>
      <c r="H19" s="10"/>
      <c r="I19" s="10"/>
      <c r="J19" s="10">
        <v>100</v>
      </c>
      <c r="K19" s="10">
        <v>100</v>
      </c>
      <c r="L19" s="10"/>
      <c r="M19" s="10"/>
      <c r="N19" s="10"/>
      <c r="O19" s="10"/>
      <c r="P19" s="10">
        <v>100</v>
      </c>
      <c r="Q19" s="10"/>
      <c r="R19" s="10"/>
      <c r="S19" s="10"/>
      <c r="T19" s="10"/>
      <c r="U19" s="10"/>
      <c r="V19" s="10">
        <v>100</v>
      </c>
    </row>
    <row xmlns:x14ac="http://schemas.microsoft.com/office/spreadsheetml/2009/9/ac" r="20" s="177" customFormat="true" ht="12" x14ac:dyDescent="0.2">
      <c r="A20" s="175" t="s">
        <v>246</v>
      </c>
      <c r="B20" s="10">
        <v>2006</v>
      </c>
      <c r="C20" s="176" t="s">
        <v>7</v>
      </c>
      <c r="D20" s="10">
        <v>40855</v>
      </c>
      <c r="E20" s="10"/>
      <c r="F20" s="10"/>
      <c r="G20" s="10"/>
      <c r="H20" s="10"/>
      <c r="I20" s="10"/>
      <c r="J20" s="10">
        <v>100</v>
      </c>
      <c r="K20" s="10">
        <v>100</v>
      </c>
      <c r="L20" s="10"/>
      <c r="M20" s="10"/>
      <c r="N20" s="10"/>
      <c r="O20" s="10"/>
      <c r="P20" s="10">
        <v>100</v>
      </c>
      <c r="Q20" s="10"/>
      <c r="R20" s="10"/>
      <c r="S20" s="10"/>
      <c r="T20" s="10"/>
      <c r="U20" s="10"/>
      <c r="V20" s="10">
        <v>100</v>
      </c>
    </row>
    <row xmlns:x14ac="http://schemas.microsoft.com/office/spreadsheetml/2009/9/ac" r="21" s="177" customFormat="true" ht="12" x14ac:dyDescent="0.2">
      <c r="A21" s="175" t="s">
        <v>246</v>
      </c>
      <c r="B21" s="10">
        <v>2007</v>
      </c>
      <c r="C21" s="176" t="s">
        <v>7</v>
      </c>
      <c r="D21" s="10">
        <v>40438</v>
      </c>
      <c r="E21" s="10"/>
      <c r="F21" s="10"/>
      <c r="G21" s="10"/>
      <c r="H21" s="10"/>
      <c r="I21" s="10"/>
      <c r="J21" s="10">
        <v>100</v>
      </c>
      <c r="K21" s="10">
        <v>100</v>
      </c>
      <c r="L21" s="10"/>
      <c r="M21" s="10"/>
      <c r="N21" s="10"/>
      <c r="O21" s="10"/>
      <c r="P21" s="10">
        <v>100</v>
      </c>
      <c r="Q21" s="10"/>
      <c r="R21" s="10"/>
      <c r="S21" s="10"/>
      <c r="T21" s="10"/>
      <c r="U21" s="10"/>
      <c r="V21" s="10">
        <v>100</v>
      </c>
    </row>
    <row xmlns:x14ac="http://schemas.microsoft.com/office/spreadsheetml/2009/9/ac" r="22" s="177" customFormat="true" ht="12" x14ac:dyDescent="0.2">
      <c r="A22" s="175" t="s">
        <v>246</v>
      </c>
      <c r="B22" s="10">
        <v>2008</v>
      </c>
      <c r="C22" s="176" t="s">
        <v>7</v>
      </c>
      <c r="D22" s="10">
        <v>39882</v>
      </c>
      <c r="E22" s="10"/>
      <c r="F22" s="10"/>
      <c r="G22" s="10"/>
      <c r="H22" s="10"/>
      <c r="I22" s="10"/>
      <c r="J22" s="10">
        <v>100</v>
      </c>
      <c r="K22" s="10">
        <v>100</v>
      </c>
      <c r="L22" s="10"/>
      <c r="M22" s="10"/>
      <c r="N22" s="10"/>
      <c r="O22" s="10"/>
      <c r="P22" s="10">
        <v>100</v>
      </c>
      <c r="Q22" s="10"/>
      <c r="R22" s="10"/>
      <c r="S22" s="10"/>
      <c r="T22" s="10"/>
      <c r="U22" s="10"/>
      <c r="V22" s="10">
        <v>100</v>
      </c>
    </row>
    <row xmlns:x14ac="http://schemas.microsoft.com/office/spreadsheetml/2009/9/ac" r="23" s="177" customFormat="true" ht="12" x14ac:dyDescent="0.2">
      <c r="A23" s="175" t="s">
        <v>246</v>
      </c>
      <c r="B23" s="10">
        <v>2009</v>
      </c>
      <c r="C23" s="176" t="s">
        <v>7</v>
      </c>
      <c r="D23" s="10">
        <v>39349</v>
      </c>
      <c r="E23" s="10"/>
      <c r="F23" s="10"/>
      <c r="G23" s="10"/>
      <c r="H23" s="10"/>
      <c r="I23" s="10"/>
      <c r="J23" s="10">
        <v>100</v>
      </c>
      <c r="K23" s="10">
        <v>100</v>
      </c>
      <c r="L23" s="10"/>
      <c r="M23" s="10"/>
      <c r="N23" s="10"/>
      <c r="O23" s="10"/>
      <c r="P23" s="10">
        <v>100</v>
      </c>
      <c r="Q23" s="10"/>
      <c r="R23" s="10"/>
      <c r="S23" s="10"/>
      <c r="T23" s="10"/>
      <c r="U23" s="10"/>
      <c r="V23" s="10">
        <v>100</v>
      </c>
    </row>
    <row xmlns:x14ac="http://schemas.microsoft.com/office/spreadsheetml/2009/9/ac" r="24" s="177" customFormat="true" ht="12" x14ac:dyDescent="0.2">
      <c r="A24" s="175" t="s">
        <v>246</v>
      </c>
      <c r="B24" s="10">
        <v>2010</v>
      </c>
      <c r="C24" s="176" t="s">
        <v>7</v>
      </c>
      <c r="D24" s="10">
        <v>38644</v>
      </c>
      <c r="E24" s="10"/>
      <c r="F24" s="10"/>
      <c r="G24" s="10"/>
      <c r="H24" s="10"/>
      <c r="I24" s="10"/>
      <c r="J24" s="10">
        <v>100</v>
      </c>
      <c r="K24" s="10">
        <v>100</v>
      </c>
      <c r="L24" s="10"/>
      <c r="M24" s="10"/>
      <c r="N24" s="10"/>
      <c r="O24" s="10"/>
      <c r="P24" s="10">
        <v>100</v>
      </c>
      <c r="Q24" s="10"/>
      <c r="R24" s="10"/>
      <c r="S24" s="10"/>
      <c r="T24" s="10"/>
      <c r="U24" s="10"/>
      <c r="V24" s="10">
        <v>100</v>
      </c>
    </row>
    <row xmlns:x14ac="http://schemas.microsoft.com/office/spreadsheetml/2009/9/ac" r="25" s="177" customFormat="true" ht="12" x14ac:dyDescent="0.2">
      <c r="A25" s="175" t="s">
        <v>246</v>
      </c>
      <c r="B25" s="10">
        <v>2011</v>
      </c>
      <c r="C25" s="176" t="s">
        <v>7</v>
      </c>
      <c r="D25" s="10">
        <v>38009</v>
      </c>
      <c r="E25" s="10"/>
      <c r="F25" s="10"/>
      <c r="G25" s="10"/>
      <c r="H25" s="10"/>
      <c r="I25" s="10"/>
      <c r="J25" s="10">
        <v>100</v>
      </c>
      <c r="K25" s="10">
        <v>100</v>
      </c>
      <c r="L25" s="10"/>
      <c r="M25" s="10"/>
      <c r="N25" s="10"/>
      <c r="O25" s="10"/>
      <c r="P25" s="10">
        <v>100</v>
      </c>
      <c r="Q25" s="10"/>
      <c r="R25" s="10"/>
      <c r="S25" s="10"/>
      <c r="T25" s="10"/>
      <c r="U25" s="10"/>
      <c r="V25" s="10">
        <v>100</v>
      </c>
    </row>
    <row xmlns:x14ac="http://schemas.microsoft.com/office/spreadsheetml/2009/9/ac" r="26" s="177" customFormat="true" ht="12" x14ac:dyDescent="0.2">
      <c r="A26" s="175" t="s">
        <v>246</v>
      </c>
      <c r="B26" s="10">
        <v>2012</v>
      </c>
      <c r="C26" s="176" t="s">
        <v>7</v>
      </c>
      <c r="D26" s="10">
        <v>37759</v>
      </c>
      <c r="E26" s="10"/>
      <c r="F26" s="10"/>
      <c r="G26" s="10"/>
      <c r="H26" s="10"/>
      <c r="I26" s="10"/>
      <c r="J26" s="10">
        <v>100</v>
      </c>
      <c r="K26" s="10">
        <v>100</v>
      </c>
      <c r="L26" s="10"/>
      <c r="M26" s="10"/>
      <c r="N26" s="10"/>
      <c r="O26" s="10"/>
      <c r="P26" s="10">
        <v>100</v>
      </c>
      <c r="Q26" s="10"/>
      <c r="R26" s="10"/>
      <c r="S26" s="10"/>
      <c r="T26" s="10"/>
      <c r="U26" s="10"/>
      <c r="V26" s="10">
        <v>100</v>
      </c>
    </row>
    <row xmlns:x14ac="http://schemas.microsoft.com/office/spreadsheetml/2009/9/ac" r="27" s="177" customFormat="true" ht="12" x14ac:dyDescent="0.2">
      <c r="A27" s="175" t="s">
        <v>246</v>
      </c>
      <c r="B27" s="10">
        <v>2013</v>
      </c>
      <c r="C27" s="176" t="s">
        <v>7</v>
      </c>
      <c r="D27" s="10">
        <v>37574</v>
      </c>
      <c r="E27" s="10"/>
      <c r="F27" s="10"/>
      <c r="G27" s="10"/>
      <c r="H27" s="10"/>
      <c r="I27" s="10"/>
      <c r="J27" s="10">
        <v>100</v>
      </c>
      <c r="K27" s="10">
        <v>100</v>
      </c>
      <c r="L27" s="10"/>
      <c r="M27" s="10"/>
      <c r="N27" s="10"/>
      <c r="O27" s="10"/>
      <c r="P27" s="10">
        <v>100</v>
      </c>
      <c r="Q27" s="10"/>
      <c r="R27" s="10"/>
      <c r="S27" s="10"/>
      <c r="T27" s="10"/>
      <c r="U27" s="10"/>
      <c r="V27" s="10">
        <v>100</v>
      </c>
    </row>
    <row xmlns:x14ac="http://schemas.microsoft.com/office/spreadsheetml/2009/9/ac" r="28" s="177" customFormat="true" ht="12" x14ac:dyDescent="0.2">
      <c r="A28" s="175" t="s">
        <v>246</v>
      </c>
      <c r="B28" s="10">
        <v>2014</v>
      </c>
      <c r="C28" s="176" t="s">
        <v>7</v>
      </c>
      <c r="D28" s="10">
        <v>37252</v>
      </c>
      <c r="E28" s="10"/>
      <c r="F28" s="10"/>
      <c r="G28" s="10"/>
      <c r="H28" s="10"/>
      <c r="I28" s="10"/>
      <c r="J28" s="10">
        <v>100</v>
      </c>
      <c r="K28" s="10">
        <v>100</v>
      </c>
      <c r="L28" s="10"/>
      <c r="M28" s="10"/>
      <c r="N28" s="10"/>
      <c r="O28" s="10"/>
      <c r="P28" s="10">
        <v>100</v>
      </c>
      <c r="Q28" s="10"/>
      <c r="R28" s="10"/>
      <c r="S28" s="10"/>
      <c r="T28" s="10"/>
      <c r="U28" s="10"/>
      <c r="V28" s="10">
        <v>100</v>
      </c>
    </row>
    <row xmlns:x14ac="http://schemas.microsoft.com/office/spreadsheetml/2009/9/ac" r="29" s="177" customFormat="true" ht="12" x14ac:dyDescent="0.2">
      <c r="A29" s="175" t="s">
        <v>246</v>
      </c>
      <c r="B29" s="10">
        <v>2015</v>
      </c>
      <c r="C29" s="176" t="s">
        <v>7</v>
      </c>
      <c r="D29" s="10">
        <v>37009</v>
      </c>
      <c r="E29" s="10"/>
      <c r="F29" s="10"/>
      <c r="G29" s="10">
        <v>85.554363849932827</v>
      </c>
      <c r="H29" s="10"/>
      <c r="I29" s="10"/>
      <c r="J29" s="10">
        <v>14.44563615006717</v>
      </c>
      <c r="K29" s="10">
        <v>100</v>
      </c>
      <c r="L29" s="10"/>
      <c r="M29" s="10">
        <v>79.440926830188701</v>
      </c>
      <c r="N29" s="10"/>
      <c r="O29" s="10"/>
      <c r="P29" s="10">
        <v>20.559073169811299</v>
      </c>
      <c r="Q29" s="10"/>
      <c r="R29" s="10"/>
      <c r="S29" s="10">
        <v>85.445507565955836</v>
      </c>
      <c r="T29" s="10"/>
      <c r="U29" s="10"/>
      <c r="V29" s="10">
        <v>14.55449243404416</v>
      </c>
    </row>
    <row xmlns:x14ac="http://schemas.microsoft.com/office/spreadsheetml/2009/9/ac" r="30" s="177" customFormat="true" ht="12" x14ac:dyDescent="0.2">
      <c r="A30" s="175" t="s">
        <v>246</v>
      </c>
      <c r="B30" s="10">
        <v>2016</v>
      </c>
      <c r="C30" s="176" t="s">
        <v>7</v>
      </c>
      <c r="D30" s="10">
        <v>36634</v>
      </c>
      <c r="E30" s="10"/>
      <c r="F30" s="10"/>
      <c r="G30" s="10">
        <v>85.554363849932827</v>
      </c>
      <c r="H30" s="10"/>
      <c r="I30" s="10"/>
      <c r="J30" s="10">
        <v>14.44563615006717</v>
      </c>
      <c r="K30" s="10">
        <v>100</v>
      </c>
      <c r="L30" s="10"/>
      <c r="M30" s="10">
        <v>79.440926830188701</v>
      </c>
      <c r="N30" s="10"/>
      <c r="O30" s="10"/>
      <c r="P30" s="10">
        <v>20.559073169811299</v>
      </c>
      <c r="Q30" s="10"/>
      <c r="R30" s="10"/>
      <c r="S30" s="10">
        <v>85.445507565955836</v>
      </c>
      <c r="T30" s="10"/>
      <c r="U30" s="10"/>
      <c r="V30" s="10">
        <v>14.55449243404416</v>
      </c>
    </row>
    <row xmlns:x14ac="http://schemas.microsoft.com/office/spreadsheetml/2009/9/ac" r="31" s="177" customFormat="true" ht="12" x14ac:dyDescent="0.2">
      <c r="A31" s="175" t="s">
        <v>246</v>
      </c>
      <c r="B31" s="10">
        <v>2017</v>
      </c>
      <c r="C31" s="176" t="s">
        <v>7</v>
      </c>
      <c r="D31" s="10">
        <v>36226</v>
      </c>
      <c r="E31" s="10"/>
      <c r="F31" s="10"/>
      <c r="G31" s="10">
        <v>85.554363849932827</v>
      </c>
      <c r="H31" s="10"/>
      <c r="I31" s="10"/>
      <c r="J31" s="10">
        <v>14.44563615006717</v>
      </c>
      <c r="K31" s="10">
        <v>100</v>
      </c>
      <c r="L31" s="10"/>
      <c r="M31" s="10">
        <v>79.440926830188701</v>
      </c>
      <c r="N31" s="10"/>
      <c r="O31" s="10"/>
      <c r="P31" s="10">
        <v>20.559073169811299</v>
      </c>
      <c r="Q31" s="10"/>
      <c r="R31" s="10"/>
      <c r="S31" s="10">
        <v>85.445507565955836</v>
      </c>
      <c r="T31" s="10"/>
      <c r="U31" s="10"/>
      <c r="V31" s="10">
        <v>14.55449243404416</v>
      </c>
    </row>
    <row xmlns:x14ac="http://schemas.microsoft.com/office/spreadsheetml/2009/9/ac" r="32" s="177" customFormat="true" ht="12" x14ac:dyDescent="0.2">
      <c r="A32" s="175" t="s">
        <v>246</v>
      </c>
      <c r="B32" s="10">
        <v>2018</v>
      </c>
      <c r="C32" s="176" t="s">
        <v>7</v>
      </c>
      <c r="D32" s="10">
        <v>35864</v>
      </c>
      <c r="E32" s="10"/>
      <c r="F32" s="10"/>
      <c r="G32" s="10">
        <v>85.554363849932827</v>
      </c>
      <c r="H32" s="10"/>
      <c r="I32" s="10"/>
      <c r="J32" s="10">
        <v>14.44563615006717</v>
      </c>
      <c r="K32" s="10">
        <v>100</v>
      </c>
      <c r="L32" s="10"/>
      <c r="M32" s="10">
        <v>79.440926830188701</v>
      </c>
      <c r="N32" s="10"/>
      <c r="O32" s="10"/>
      <c r="P32" s="10">
        <v>20.559073169811299</v>
      </c>
      <c r="Q32" s="10"/>
      <c r="R32" s="10"/>
      <c r="S32" s="10">
        <v>85.445507565955836</v>
      </c>
      <c r="T32" s="10"/>
      <c r="U32" s="10"/>
      <c r="V32" s="10">
        <v>14.55449243404416</v>
      </c>
    </row>
    <row xmlns:x14ac="http://schemas.microsoft.com/office/spreadsheetml/2009/9/ac" r="33" s="177" customFormat="true" ht="12" x14ac:dyDescent="0.2">
      <c r="A33" s="175" t="s">
        <v>246</v>
      </c>
      <c r="B33" s="10">
        <v>2019</v>
      </c>
      <c r="C33" s="176" t="s">
        <v>7</v>
      </c>
      <c r="D33" s="10">
        <v>35474</v>
      </c>
      <c r="E33" s="10">
        <v>98.979590000000002</v>
      </c>
      <c r="F33" s="10">
        <v>85.714290000000005</v>
      </c>
      <c r="G33" s="10">
        <v>85.554363849932827</v>
      </c>
      <c r="H33" s="10">
        <v>0.1599261500671787</v>
      </c>
      <c r="I33" s="10">
        <v>14.285709999999989</v>
      </c>
      <c r="J33" s="10">
        <v>0</v>
      </c>
      <c r="K33" s="10">
        <v>100</v>
      </c>
      <c r="L33" s="10">
        <v>93.877549999999985</v>
      </c>
      <c r="M33" s="10">
        <v>79.440926830188701</v>
      </c>
      <c r="N33" s="10">
        <v>14.436623169811281</v>
      </c>
      <c r="O33" s="10">
        <v>6.1224500000000148</v>
      </c>
      <c r="P33" s="10">
        <v>0</v>
      </c>
      <c r="Q33" s="10">
        <v>81.632649999999998</v>
      </c>
      <c r="R33" s="10">
        <v>81.632649999999998</v>
      </c>
      <c r="S33" s="10">
        <v>81.632649999999998</v>
      </c>
      <c r="T33" s="10">
        <v>0</v>
      </c>
      <c r="U33" s="10">
        <v>18.367349999999998</v>
      </c>
      <c r="V33" s="10">
        <v>0</v>
      </c>
    </row>
    <row xmlns:x14ac="http://schemas.microsoft.com/office/spreadsheetml/2009/9/ac" r="34" s="177" customFormat="true" ht="12" x14ac:dyDescent="0.2">
      <c r="A34" s="175" t="s">
        <v>246</v>
      </c>
      <c r="B34" s="10">
        <v>2020</v>
      </c>
      <c r="C34" s="176" t="s">
        <v>7</v>
      </c>
      <c r="D34" s="10">
        <v>35294</v>
      </c>
      <c r="E34" s="10">
        <v>98.979590000000002</v>
      </c>
      <c r="F34" s="10">
        <v>85.714290000000005</v>
      </c>
      <c r="G34" s="10">
        <v>85.554363849932827</v>
      </c>
      <c r="H34" s="10">
        <v>0.1599261500671787</v>
      </c>
      <c r="I34" s="10">
        <v>14.285709999999989</v>
      </c>
      <c r="J34" s="10">
        <v>0</v>
      </c>
      <c r="K34" s="10">
        <v>100</v>
      </c>
      <c r="L34" s="10">
        <v>93.877549999999985</v>
      </c>
      <c r="M34" s="10">
        <v>79.440926830188701</v>
      </c>
      <c r="N34" s="10">
        <v>14.436623169811281</v>
      </c>
      <c r="O34" s="10">
        <v>6.1224500000000148</v>
      </c>
      <c r="P34" s="10">
        <v>0</v>
      </c>
      <c r="Q34" s="10">
        <v>81.632649999999998</v>
      </c>
      <c r="R34" s="10">
        <v>81.632649999999998</v>
      </c>
      <c r="S34" s="10">
        <v>81.632649999999998</v>
      </c>
      <c r="T34" s="10">
        <v>0</v>
      </c>
      <c r="U34" s="10">
        <v>18.367349999999998</v>
      </c>
      <c r="V34" s="10">
        <v>0</v>
      </c>
    </row>
    <row xmlns:x14ac="http://schemas.microsoft.com/office/spreadsheetml/2009/9/ac" r="35" s="177" customFormat="true" ht="12" x14ac:dyDescent="0.2">
      <c r="A35" s="175" t="s">
        <v>246</v>
      </c>
      <c r="B35" s="10">
        <v>2021</v>
      </c>
      <c r="C35" s="176" t="s">
        <v>7</v>
      </c>
      <c r="D35" s="10">
        <v>35159</v>
      </c>
      <c r="E35" s="10">
        <v>98.979590000000002</v>
      </c>
      <c r="F35" s="10">
        <v>85.714290000000005</v>
      </c>
      <c r="G35" s="10">
        <v>85.554363849932827</v>
      </c>
      <c r="H35" s="10">
        <v>0.1599261500671787</v>
      </c>
      <c r="I35" s="10">
        <v>14.285709999999989</v>
      </c>
      <c r="J35" s="10">
        <v>0</v>
      </c>
      <c r="K35" s="10">
        <v>100</v>
      </c>
      <c r="L35" s="10">
        <v>93.877549999999985</v>
      </c>
      <c r="M35" s="10">
        <v>79.440926830188701</v>
      </c>
      <c r="N35" s="10">
        <v>14.436623169811281</v>
      </c>
      <c r="O35" s="10">
        <v>6.1224500000000148</v>
      </c>
      <c r="P35" s="10">
        <v>0</v>
      </c>
      <c r="Q35" s="10">
        <v>81.632649999999998</v>
      </c>
      <c r="R35" s="10">
        <v>81.632649999999998</v>
      </c>
      <c r="S35" s="10">
        <v>81.632649999999998</v>
      </c>
      <c r="T35" s="10">
        <v>0</v>
      </c>
      <c r="U35" s="10">
        <v>18.367349999999998</v>
      </c>
      <c r="V35" s="10">
        <v>0</v>
      </c>
    </row>
    <row xmlns:x14ac="http://schemas.microsoft.com/office/spreadsheetml/2009/9/ac" r="36" s="177" customFormat="true" ht="12" x14ac:dyDescent="0.2">
      <c r="A36" s="175" t="s">
        <v>246</v>
      </c>
      <c r="B36" s="10">
        <v>2022</v>
      </c>
      <c r="C36" s="176" t="s">
        <v>7</v>
      </c>
      <c r="D36" s="10">
        <v>34963</v>
      </c>
      <c r="E36" s="10">
        <v>98.979590000000002</v>
      </c>
      <c r="F36" s="10">
        <v>85.714290000000005</v>
      </c>
      <c r="G36" s="10">
        <v>85.554363849932827</v>
      </c>
      <c r="H36" s="10">
        <v>0.1599261500671787</v>
      </c>
      <c r="I36" s="10">
        <v>14.285709999999989</v>
      </c>
      <c r="J36" s="10">
        <v>0</v>
      </c>
      <c r="K36" s="10">
        <v>100</v>
      </c>
      <c r="L36" s="10">
        <v>93.877549999999985</v>
      </c>
      <c r="M36" s="10">
        <v>79.440926830188701</v>
      </c>
      <c r="N36" s="10">
        <v>14.436623169811281</v>
      </c>
      <c r="O36" s="10">
        <v>6.1224500000000148</v>
      </c>
      <c r="P36" s="10">
        <v>0</v>
      </c>
      <c r="Q36" s="10">
        <v>81.632649999999998</v>
      </c>
      <c r="R36" s="10">
        <v>81.632649999999998</v>
      </c>
      <c r="S36" s="10">
        <v>81.632649999999998</v>
      </c>
      <c r="T36" s="10">
        <v>0</v>
      </c>
      <c r="U36" s="10">
        <v>18.367349999999998</v>
      </c>
      <c r="V36" s="10">
        <v>0</v>
      </c>
    </row>
    <row xmlns:x14ac="http://schemas.microsoft.com/office/spreadsheetml/2009/9/ac" r="37" s="177" customFormat="true" ht="12" x14ac:dyDescent="0.2">
      <c r="A37" s="175" t="s">
        <v>246</v>
      </c>
      <c r="B37" s="10">
        <v>2023</v>
      </c>
      <c r="C37" s="176" t="s">
        <v>7</v>
      </c>
      <c r="D37" s="10">
        <v>33692</v>
      </c>
      <c r="E37" s="10">
        <v>98.979590000000002</v>
      </c>
      <c r="F37" s="10">
        <v>85.714290000000005</v>
      </c>
      <c r="G37" s="10">
        <v>85.554363849932827</v>
      </c>
      <c r="H37" s="10">
        <v>0.1599261500671787</v>
      </c>
      <c r="I37" s="10">
        <v>14.285709999999989</v>
      </c>
      <c r="J37" s="10">
        <v>0</v>
      </c>
      <c r="K37" s="10">
        <v>100</v>
      </c>
      <c r="L37" s="10">
        <v>93.877549999999985</v>
      </c>
      <c r="M37" s="10">
        <v>79.440926830188701</v>
      </c>
      <c r="N37" s="10">
        <v>14.436623169811281</v>
      </c>
      <c r="O37" s="10">
        <v>6.1224500000000148</v>
      </c>
      <c r="P37" s="10">
        <v>0</v>
      </c>
      <c r="Q37" s="10">
        <v>81.632649999999998</v>
      </c>
      <c r="R37" s="10">
        <v>81.632649999999998</v>
      </c>
      <c r="S37" s="10">
        <v>81.632649999999998</v>
      </c>
      <c r="T37" s="10">
        <v>0</v>
      </c>
      <c r="U37" s="10">
        <v>18.367349999999998</v>
      </c>
      <c r="V37" s="10">
        <v>0</v>
      </c>
    </row>
    <row xmlns:x14ac="http://schemas.microsoft.com/office/spreadsheetml/2009/9/ac" r="38" s="177" customFormat="true" ht="12" x14ac:dyDescent="0.2">
      <c r="A38" s="175" t="s">
        <v>246</v>
      </c>
      <c r="B38" s="10">
        <v>2024</v>
      </c>
      <c r="C38" s="176"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7" customFormat="true" ht="12" x14ac:dyDescent="0.2">
      <c r="A39" s="175" t="s">
        <v>246</v>
      </c>
      <c r="B39" s="10">
        <v>2025</v>
      </c>
      <c r="C39" s="176"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7" customFormat="true" ht="12" x14ac:dyDescent="0.2">
      <c r="A40" s="175" t="s">
        <v>246</v>
      </c>
      <c r="B40" s="10">
        <v>2026</v>
      </c>
      <c r="C40" s="176"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7" customFormat="true" ht="12" x14ac:dyDescent="0.2">
      <c r="A41" s="175" t="s">
        <v>246</v>
      </c>
      <c r="B41" s="10">
        <v>2027</v>
      </c>
      <c r="C41" s="176"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7" customFormat="true" ht="12" x14ac:dyDescent="0.2">
      <c r="A42" s="175" t="s">
        <v>246</v>
      </c>
      <c r="B42" s="10">
        <v>2028</v>
      </c>
      <c r="C42" s="176"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7" customFormat="true" ht="12" x14ac:dyDescent="0.2">
      <c r="A43" s="175" t="s">
        <v>246</v>
      </c>
      <c r="B43" s="10">
        <v>2029</v>
      </c>
      <c r="C43" s="176"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7" customFormat="true" ht="12" x14ac:dyDescent="0.2">
      <c r="A44" s="175" t="s">
        <v>246</v>
      </c>
      <c r="B44" s="10">
        <v>2030</v>
      </c>
      <c r="C44" s="176"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7" customFormat="true" ht="12" x14ac:dyDescent="0.2">
      <c r="A45" s="175" t="s">
        <v>246</v>
      </c>
      <c r="B45" s="10">
        <v>2000</v>
      </c>
      <c r="C45" s="176" t="s">
        <v>1</v>
      </c>
      <c r="D45" s="10">
        <v>9915.4131661224346</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7" customFormat="true" ht="12" x14ac:dyDescent="0.2">
      <c r="A46" s="175" t="s">
        <v>246</v>
      </c>
      <c r="B46" s="10">
        <v>2001</v>
      </c>
      <c r="C46" s="176" t="s">
        <v>1</v>
      </c>
      <c r="D46" s="10">
        <v>9763.1225666427599</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7" customFormat="true" ht="12" x14ac:dyDescent="0.2">
      <c r="A47" s="175" t="s">
        <v>246</v>
      </c>
      <c r="B47" s="10">
        <v>2002</v>
      </c>
      <c r="C47" s="176" t="s">
        <v>1</v>
      </c>
      <c r="D47" s="10">
        <v>9604.8028671836837</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7" customFormat="true" ht="12" x14ac:dyDescent="0.2">
      <c r="A48" s="175" t="s">
        <v>246</v>
      </c>
      <c r="B48" s="10">
        <v>2003</v>
      </c>
      <c r="C48" s="176" t="s">
        <v>1</v>
      </c>
      <c r="D48" s="10">
        <v>9442.0171677398666</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7" customFormat="true" ht="12" x14ac:dyDescent="0.2">
      <c r="A49" s="175" t="s">
        <v>246</v>
      </c>
      <c r="B49" s="10">
        <v>2004</v>
      </c>
      <c r="C49" s="176" t="s">
        <v>1</v>
      </c>
      <c r="D49" s="10">
        <v>9335.2797681045522</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7" customFormat="true" ht="12" x14ac:dyDescent="0.2">
      <c r="A50" s="175" t="s">
        <v>246</v>
      </c>
      <c r="B50" s="10">
        <v>2005</v>
      </c>
      <c r="C50" s="176" t="s">
        <v>1</v>
      </c>
      <c r="D50" s="10">
        <v>9226.5326684761039</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7" customFormat="true" ht="12" x14ac:dyDescent="0.2">
      <c r="A51" s="175" t="s">
        <v>246</v>
      </c>
      <c r="B51" s="10">
        <v>2006</v>
      </c>
      <c r="C51" s="176" t="s">
        <v>1</v>
      </c>
      <c r="D51" s="10">
        <v>9120.4699568748492</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7" customFormat="true" ht="12" x14ac:dyDescent="0.2">
      <c r="A52" s="175" t="s">
        <v>246</v>
      </c>
      <c r="B52" s="10">
        <v>2007</v>
      </c>
      <c r="C52" s="176" t="s">
        <v>1</v>
      </c>
      <c r="D52" s="10">
        <v>9024.5482316970811</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77" customFormat="true" ht="12" x14ac:dyDescent="0.2">
      <c r="A53" s="175" t="s">
        <v>246</v>
      </c>
      <c r="B53" s="10">
        <v>2008</v>
      </c>
      <c r="C53" s="176" t="s">
        <v>1</v>
      </c>
      <c r="D53" s="10">
        <v>8898.0733486175541</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77" customFormat="true" ht="12" x14ac:dyDescent="0.2">
      <c r="A54" s="175" t="s">
        <v>246</v>
      </c>
      <c r="B54" s="10">
        <v>2009</v>
      </c>
      <c r="C54" s="176" t="s">
        <v>1</v>
      </c>
      <c r="D54" s="10">
        <v>8776.794570083619</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77" customFormat="true" ht="12" x14ac:dyDescent="0.2">
      <c r="A55" s="175" t="s">
        <v>246</v>
      </c>
      <c r="B55" s="10">
        <v>2010</v>
      </c>
      <c r="C55" s="176" t="s">
        <v>1</v>
      </c>
      <c r="D55" s="10">
        <v>8616.8392497253426</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77" customFormat="true" ht="12" x14ac:dyDescent="0.2">
      <c r="A56" s="175" t="s">
        <v>246</v>
      </c>
      <c r="B56" s="10">
        <v>2011</v>
      </c>
      <c r="C56" s="176" t="s">
        <v>1</v>
      </c>
      <c r="D56" s="10">
        <v>8477.9075659942628</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77" customFormat="true" ht="12" x14ac:dyDescent="0.2">
      <c r="A57" s="175" t="s">
        <v>246</v>
      </c>
      <c r="B57" s="10">
        <v>2012</v>
      </c>
      <c r="C57" s="176" t="s">
        <v>1</v>
      </c>
      <c r="D57" s="10">
        <v>8429.3189352989211</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77" customFormat="true" ht="12" x14ac:dyDescent="0.2">
      <c r="A58" s="175" t="s">
        <v>246</v>
      </c>
      <c r="B58" s="10">
        <v>2013</v>
      </c>
      <c r="C58" s="176" t="s">
        <v>1</v>
      </c>
      <c r="D58" s="10">
        <v>8399.6675279998799</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77" customFormat="true" ht="12" x14ac:dyDescent="0.2">
      <c r="A59" s="175" t="s">
        <v>246</v>
      </c>
      <c r="B59" s="10">
        <v>2014</v>
      </c>
      <c r="C59" s="176" t="s">
        <v>1</v>
      </c>
      <c r="D59" s="10">
        <v>8344.075542526245</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77" customFormat="true" ht="12" x14ac:dyDescent="0.2">
      <c r="A60" s="175" t="s">
        <v>246</v>
      </c>
      <c r="B60" s="10">
        <v>2015</v>
      </c>
      <c r="C60" s="176" t="s">
        <v>1</v>
      </c>
      <c r="D60" s="10">
        <v>8310.7408084678646</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77" customFormat="true" ht="12" x14ac:dyDescent="0.2">
      <c r="A61" s="175" t="s">
        <v>246</v>
      </c>
      <c r="B61" s="10">
        <v>2016</v>
      </c>
      <c r="C61" s="176" t="s">
        <v>1</v>
      </c>
      <c r="D61" s="10">
        <v>8252.1744990158095</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77" customFormat="true" ht="12" x14ac:dyDescent="0.2">
      <c r="A62" s="175" t="s">
        <v>246</v>
      </c>
      <c r="B62" s="10">
        <v>2017</v>
      </c>
      <c r="C62" s="176" t="s">
        <v>1</v>
      </c>
      <c r="D62" s="10">
        <v>8189.9740081405625</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77" customFormat="true" ht="12" x14ac:dyDescent="0.2">
      <c r="A63" s="175" t="s">
        <v>246</v>
      </c>
      <c r="B63" s="10">
        <v>2018</v>
      </c>
      <c r="C63" s="176" t="s">
        <v>1</v>
      </c>
      <c r="D63" s="10">
        <v>8142.203602600096</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77" customFormat="true" ht="12" x14ac:dyDescent="0.2">
      <c r="A64" s="175" t="s">
        <v>246</v>
      </c>
      <c r="B64" s="10">
        <v>2019</v>
      </c>
      <c r="C64" s="176" t="s">
        <v>1</v>
      </c>
      <c r="D64" s="10">
        <v>8092.3289774322502</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77" customFormat="true" ht="12" x14ac:dyDescent="0.2">
      <c r="A65" s="175" t="s">
        <v>246</v>
      </c>
      <c r="B65" s="10">
        <v>2020</v>
      </c>
      <c r="C65" s="176" t="s">
        <v>1</v>
      </c>
      <c r="D65" s="10">
        <v>8093.9732192611709</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77" customFormat="true" ht="12" x14ac:dyDescent="0.2">
      <c r="A66" s="175" t="s">
        <v>246</v>
      </c>
      <c r="B66" s="10">
        <v>2021</v>
      </c>
      <c r="C66" s="176" t="s">
        <v>1</v>
      </c>
      <c r="D66" s="10">
        <v>8110.478398971557</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77" customFormat="true" ht="12" x14ac:dyDescent="0.2">
      <c r="A67" s="175" t="s">
        <v>246</v>
      </c>
      <c r="B67" s="10">
        <v>2022</v>
      </c>
      <c r="C67" s="176" t="s">
        <v>1</v>
      </c>
      <c r="D67" s="10">
        <v>8117.3593792343154</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77" customFormat="true" ht="12" x14ac:dyDescent="0.2">
      <c r="A68" s="175" t="s">
        <v>246</v>
      </c>
      <c r="B68" s="10">
        <v>2023</v>
      </c>
      <c r="C68" s="176" t="s">
        <v>1</v>
      </c>
      <c r="D68" s="10">
        <v>7876.8525823211676</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77" customFormat="true" ht="12" x14ac:dyDescent="0.2">
      <c r="A69" s="175" t="s">
        <v>246</v>
      </c>
      <c r="B69" s="10">
        <v>2024</v>
      </c>
      <c r="C69" s="176"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7" customFormat="true" ht="12" x14ac:dyDescent="0.2">
      <c r="A70" s="175" t="s">
        <v>246</v>
      </c>
      <c r="B70" s="10">
        <v>2025</v>
      </c>
      <c r="C70" s="176"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7" customFormat="true" ht="12" x14ac:dyDescent="0.2">
      <c r="A71" s="175" t="s">
        <v>246</v>
      </c>
      <c r="B71" s="10">
        <v>2026</v>
      </c>
      <c r="C71" s="176"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7" customFormat="true" ht="12" x14ac:dyDescent="0.2">
      <c r="A72" s="175" t="s">
        <v>246</v>
      </c>
      <c r="B72" s="10">
        <v>2027</v>
      </c>
      <c r="C72" s="176"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7" customFormat="true" ht="12" x14ac:dyDescent="0.2">
      <c r="A73" s="175" t="s">
        <v>246</v>
      </c>
      <c r="B73" s="10">
        <v>2028</v>
      </c>
      <c r="C73" s="176"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7" customFormat="true" ht="12" x14ac:dyDescent="0.2">
      <c r="A74" s="175" t="s">
        <v>246</v>
      </c>
      <c r="B74" s="10">
        <v>2029</v>
      </c>
      <c r="C74" s="176"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7" customFormat="true" ht="12" x14ac:dyDescent="0.2">
      <c r="A75" s="175" t="s">
        <v>246</v>
      </c>
      <c r="B75" s="10">
        <v>2030</v>
      </c>
      <c r="C75" s="176"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7" customFormat="true" ht="12" x14ac:dyDescent="0.2">
      <c r="A76" s="175" t="s">
        <v>246</v>
      </c>
      <c r="B76" s="10">
        <v>2000</v>
      </c>
      <c r="C76" s="176" t="s">
        <v>2</v>
      </c>
      <c r="D76" s="10">
        <v>34488.586833877562</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7" customFormat="true" ht="12" x14ac:dyDescent="0.2">
      <c r="A77" s="175" t="s">
        <v>246</v>
      </c>
      <c r="B77" s="10">
        <v>2001</v>
      </c>
      <c r="C77" s="176" t="s">
        <v>2</v>
      </c>
      <c r="D77" s="10">
        <v>33958.877433357236</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7" customFormat="true" ht="12" x14ac:dyDescent="0.2">
      <c r="A78" s="175" t="s">
        <v>246</v>
      </c>
      <c r="B78" s="10">
        <v>2002</v>
      </c>
      <c r="C78" s="176" t="s">
        <v>2</v>
      </c>
      <c r="D78" s="10">
        <v>33408.197132816313</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7" customFormat="true" ht="12" x14ac:dyDescent="0.2">
      <c r="A79" s="175" t="s">
        <v>246</v>
      </c>
      <c r="B79" s="10">
        <v>2003</v>
      </c>
      <c r="C79" s="176" t="s">
        <v>2</v>
      </c>
      <c r="D79" s="10">
        <v>32841.982832260132</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7" customFormat="true" ht="12" x14ac:dyDescent="0.2">
      <c r="A80" s="175" t="s">
        <v>246</v>
      </c>
      <c r="B80" s="10">
        <v>2004</v>
      </c>
      <c r="C80" s="176" t="s">
        <v>2</v>
      </c>
      <c r="D80" s="10">
        <v>32470.720231895451</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7" customFormat="true" ht="12" x14ac:dyDescent="0.2">
      <c r="A81" s="175" t="s">
        <v>246</v>
      </c>
      <c r="B81" s="10">
        <v>2005</v>
      </c>
      <c r="C81" s="176" t="s">
        <v>2</v>
      </c>
      <c r="D81" s="10">
        <v>32092.467331523891</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7" customFormat="true" ht="12" x14ac:dyDescent="0.2">
      <c r="A82" s="175" t="s">
        <v>246</v>
      </c>
      <c r="B82" s="10">
        <v>2006</v>
      </c>
      <c r="C82" s="176" t="s">
        <v>2</v>
      </c>
      <c r="D82" s="10">
        <v>31734.530043125149</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7" customFormat="true" ht="12" x14ac:dyDescent="0.2">
      <c r="A83" s="175" t="s">
        <v>246</v>
      </c>
      <c r="B83" s="10">
        <v>2007</v>
      </c>
      <c r="C83" s="176" t="s">
        <v>2</v>
      </c>
      <c r="D83" s="10">
        <v>31413.451768302919</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77" customFormat="true" ht="12" x14ac:dyDescent="0.2">
      <c r="A84" s="175" t="s">
        <v>246</v>
      </c>
      <c r="B84" s="10">
        <v>2008</v>
      </c>
      <c r="C84" s="176" t="s">
        <v>2</v>
      </c>
      <c r="D84" s="10">
        <v>30983.92665138244</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77" customFormat="true" ht="12" x14ac:dyDescent="0.2">
      <c r="A85" s="175" t="s">
        <v>246</v>
      </c>
      <c r="B85" s="10">
        <v>2009</v>
      </c>
      <c r="C85" s="176" t="s">
        <v>2</v>
      </c>
      <c r="D85" s="10">
        <v>30572.205429916379</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77" customFormat="true" ht="12" x14ac:dyDescent="0.2">
      <c r="A86" s="175" t="s">
        <v>246</v>
      </c>
      <c r="B86" s="10">
        <v>2010</v>
      </c>
      <c r="C86" s="176" t="s">
        <v>2</v>
      </c>
      <c r="D86" s="10">
        <v>30027.160750274659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77" customFormat="true" ht="12" x14ac:dyDescent="0.2">
      <c r="A87" s="175" t="s">
        <v>246</v>
      </c>
      <c r="B87" s="10">
        <v>2011</v>
      </c>
      <c r="C87" s="176" t="s">
        <v>2</v>
      </c>
      <c r="D87" s="10">
        <v>29531.092434005739</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77" customFormat="true" ht="12" x14ac:dyDescent="0.2">
      <c r="A88" s="175" t="s">
        <v>246</v>
      </c>
      <c r="B88" s="10">
        <v>2012</v>
      </c>
      <c r="C88" s="176" t="s">
        <v>2</v>
      </c>
      <c r="D88" s="10">
        <v>29329.681064701079</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77" customFormat="true" ht="12" x14ac:dyDescent="0.2">
      <c r="A89" s="175" t="s">
        <v>246</v>
      </c>
      <c r="B89" s="10">
        <v>2013</v>
      </c>
      <c r="C89" s="176" t="s">
        <v>2</v>
      </c>
      <c r="D89" s="10">
        <v>29174.332472000118</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77" customFormat="true" ht="12" x14ac:dyDescent="0.2">
      <c r="A90" s="175" t="s">
        <v>246</v>
      </c>
      <c r="B90" s="10">
        <v>2014</v>
      </c>
      <c r="C90" s="176" t="s">
        <v>2</v>
      </c>
      <c r="D90" s="10">
        <v>28907.924457473749</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77" customFormat="true" ht="12" x14ac:dyDescent="0.2">
      <c r="A91" s="175" t="s">
        <v>246</v>
      </c>
      <c r="B91" s="10">
        <v>2015</v>
      </c>
      <c r="C91" s="176" t="s">
        <v>2</v>
      </c>
      <c r="D91" s="10">
        <v>28698.259191532139</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77" customFormat="true" ht="12" x14ac:dyDescent="0.2">
      <c r="A92" s="175" t="s">
        <v>246</v>
      </c>
      <c r="B92" s="10">
        <v>2016</v>
      </c>
      <c r="C92" s="176" t="s">
        <v>2</v>
      </c>
      <c r="D92" s="10">
        <v>28381.825500984189</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77" customFormat="true" ht="12" x14ac:dyDescent="0.2">
      <c r="A93" s="175" t="s">
        <v>246</v>
      </c>
      <c r="B93" s="10">
        <v>2017</v>
      </c>
      <c r="C93" s="176" t="s">
        <v>2</v>
      </c>
      <c r="D93" s="10">
        <v>28036.025991859431</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77" customFormat="true" ht="12" x14ac:dyDescent="0.2">
      <c r="A94" s="175" t="s">
        <v>246</v>
      </c>
      <c r="B94" s="10">
        <v>2018</v>
      </c>
      <c r="C94" s="176" t="s">
        <v>2</v>
      </c>
      <c r="D94" s="10">
        <v>27721.796397399899</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77" customFormat="true" ht="12" x14ac:dyDescent="0.2">
      <c r="A95" s="175" t="s">
        <v>246</v>
      </c>
      <c r="B95" s="10">
        <v>2019</v>
      </c>
      <c r="C95" s="176" t="s">
        <v>2</v>
      </c>
      <c r="D95" s="10">
        <v>27381.671022567749</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77" customFormat="true" ht="12" x14ac:dyDescent="0.2">
      <c r="A96" s="175" t="s">
        <v>246</v>
      </c>
      <c r="B96" s="10">
        <v>2020</v>
      </c>
      <c r="C96" s="176" t="s">
        <v>2</v>
      </c>
      <c r="D96" s="10">
        <v>27200.02678073883</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77" customFormat="true" ht="12" x14ac:dyDescent="0.2">
      <c r="A97" s="175" t="s">
        <v>246</v>
      </c>
      <c r="B97" s="10">
        <v>2021</v>
      </c>
      <c r="C97" s="176" t="s">
        <v>2</v>
      </c>
      <c r="D97" s="10">
        <v>27048.521601028438</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77" customFormat="true" ht="12" x14ac:dyDescent="0.2">
      <c r="A98" s="175" t="s">
        <v>246</v>
      </c>
      <c r="B98" s="10">
        <v>2022</v>
      </c>
      <c r="C98" s="176" t="s">
        <v>2</v>
      </c>
      <c r="D98" s="10">
        <v>26845.640620765691</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77" customFormat="true" ht="12" x14ac:dyDescent="0.2">
      <c r="A99" s="175" t="s">
        <v>246</v>
      </c>
      <c r="B99" s="10">
        <v>2023</v>
      </c>
      <c r="C99" s="176" t="s">
        <v>2</v>
      </c>
      <c r="D99" s="10">
        <v>25815.14741767884</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77" customFormat="true" ht="12" x14ac:dyDescent="0.2">
      <c r="A100" s="175" t="s">
        <v>246</v>
      </c>
      <c r="B100" s="10">
        <v>2024</v>
      </c>
      <c r="C100" s="176"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7" customFormat="true" ht="12" x14ac:dyDescent="0.2">
      <c r="A101" s="175" t="s">
        <v>246</v>
      </c>
      <c r="B101" s="10">
        <v>2025</v>
      </c>
      <c r="C101" s="176"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7" customFormat="true" ht="12" x14ac:dyDescent="0.2">
      <c r="A102" s="175" t="s">
        <v>246</v>
      </c>
      <c r="B102" s="10">
        <v>2026</v>
      </c>
      <c r="C102" s="176"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7" customFormat="true" ht="12" x14ac:dyDescent="0.2">
      <c r="A103" s="175" t="s">
        <v>246</v>
      </c>
      <c r="B103" s="10">
        <v>2027</v>
      </c>
      <c r="C103" s="176"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7" customFormat="true" ht="12" x14ac:dyDescent="0.2">
      <c r="A104" s="175" t="s">
        <v>246</v>
      </c>
      <c r="B104" s="10">
        <v>2028</v>
      </c>
      <c r="C104" s="176"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7" customFormat="true" ht="12" x14ac:dyDescent="0.2">
      <c r="A105" s="175" t="s">
        <v>246</v>
      </c>
      <c r="B105" s="10">
        <v>2029</v>
      </c>
      <c r="C105" s="176"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7" customFormat="true" ht="12" x14ac:dyDescent="0.2">
      <c r="A106" s="175" t="s">
        <v>246</v>
      </c>
      <c r="B106" s="10">
        <v>2030</v>
      </c>
      <c r="C106" s="176"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7" customFormat="true" ht="12" x14ac:dyDescent="0.2">
      <c r="A107" s="175" t="s">
        <v>246</v>
      </c>
      <c r="B107" s="10">
        <v>2000</v>
      </c>
      <c r="C107" s="176" t="s">
        <v>16</v>
      </c>
      <c r="D107" s="10">
        <v>9076</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7" customFormat="true" ht="12" x14ac:dyDescent="0.2">
      <c r="A108" s="175" t="s">
        <v>246</v>
      </c>
      <c r="B108" s="10">
        <v>2001</v>
      </c>
      <c r="C108" s="176" t="s">
        <v>16</v>
      </c>
      <c r="D108" s="10">
        <v>9054</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7" customFormat="true" ht="12" x14ac:dyDescent="0.2">
      <c r="A109" s="175" t="s">
        <v>246</v>
      </c>
      <c r="B109" s="10">
        <v>2002</v>
      </c>
      <c r="C109" s="176" t="s">
        <v>16</v>
      </c>
      <c r="D109" s="10">
        <v>9039</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7" customFormat="true" ht="12" x14ac:dyDescent="0.2">
      <c r="A110" s="175" t="s">
        <v>246</v>
      </c>
      <c r="B110" s="10">
        <v>2003</v>
      </c>
      <c r="C110" s="178" t="s">
        <v>16</v>
      </c>
      <c r="D110" s="10">
        <v>8918</v>
      </c>
      <c r="E110" s="10"/>
      <c r="F110" s="10"/>
      <c r="G110" s="10"/>
      <c r="H110" s="10"/>
      <c r="I110" s="10"/>
      <c r="J110" s="10">
        <v>100</v>
      </c>
      <c r="K110" s="10"/>
      <c r="L110" s="10"/>
      <c r="M110" s="10"/>
      <c r="N110" s="10"/>
      <c r="O110" s="10"/>
      <c r="P110" s="10">
        <v>100</v>
      </c>
      <c r="Q110" s="10"/>
      <c r="R110" s="10"/>
      <c r="S110" s="10"/>
      <c r="T110" s="10"/>
      <c r="U110" s="10"/>
      <c r="V110" s="10">
        <v>100</v>
      </c>
      <c r="W110" s="179"/>
      <c r="X110" s="179"/>
      <c r="Y110" s="179"/>
      <c r="Z110" s="179"/>
      <c r="AA110" s="179"/>
      <c r="AB110" s="179"/>
      <c r="AC110" s="179"/>
      <c r="AD110" s="179"/>
      <c r="AE110" s="179"/>
    </row>
    <row xmlns:x14ac="http://schemas.microsoft.com/office/spreadsheetml/2009/9/ac" r="111" s="177" customFormat="true" ht="12" x14ac:dyDescent="0.2">
      <c r="A111" s="175" t="s">
        <v>246</v>
      </c>
      <c r="B111" s="10">
        <v>2004</v>
      </c>
      <c r="C111" s="178" t="s">
        <v>16</v>
      </c>
      <c r="D111" s="10">
        <v>8892</v>
      </c>
      <c r="E111" s="10"/>
      <c r="F111" s="10"/>
      <c r="G111" s="10"/>
      <c r="H111" s="10"/>
      <c r="I111" s="10"/>
      <c r="J111" s="10">
        <v>100</v>
      </c>
      <c r="K111" s="10"/>
      <c r="L111" s="10"/>
      <c r="M111" s="10"/>
      <c r="N111" s="10"/>
      <c r="O111" s="10"/>
      <c r="P111" s="10">
        <v>100</v>
      </c>
      <c r="Q111" s="10"/>
      <c r="R111" s="10"/>
      <c r="S111" s="10"/>
      <c r="T111" s="10"/>
      <c r="U111" s="10"/>
      <c r="V111" s="10">
        <v>100</v>
      </c>
      <c r="W111" s="179"/>
      <c r="X111" s="179"/>
      <c r="Y111" s="179"/>
      <c r="Z111" s="179"/>
      <c r="AA111" s="179"/>
      <c r="AB111" s="179"/>
      <c r="AC111" s="179"/>
      <c r="AD111" s="179"/>
      <c r="AE111" s="179"/>
    </row>
    <row xmlns:x14ac="http://schemas.microsoft.com/office/spreadsheetml/2009/9/ac" r="112" s="177" customFormat="true" ht="12" x14ac:dyDescent="0.2">
      <c r="A112" s="175" t="s">
        <v>246</v>
      </c>
      <c r="B112" s="10">
        <v>2005</v>
      </c>
      <c r="C112" s="178" t="s">
        <v>16</v>
      </c>
      <c r="D112" s="10">
        <v>8679</v>
      </c>
      <c r="E112" s="10"/>
      <c r="F112" s="10"/>
      <c r="G112" s="10"/>
      <c r="H112" s="10"/>
      <c r="I112" s="10"/>
      <c r="J112" s="10">
        <v>100</v>
      </c>
      <c r="K112" s="10"/>
      <c r="L112" s="10"/>
      <c r="M112" s="10"/>
      <c r="N112" s="10"/>
      <c r="O112" s="10"/>
      <c r="P112" s="10">
        <v>100</v>
      </c>
      <c r="Q112" s="10"/>
      <c r="R112" s="10"/>
      <c r="S112" s="10"/>
      <c r="T112" s="10"/>
      <c r="U112" s="10"/>
      <c r="V112" s="10">
        <v>100</v>
      </c>
      <c r="W112" s="179"/>
      <c r="X112" s="179"/>
      <c r="Y112" s="179"/>
      <c r="Z112" s="179"/>
      <c r="AA112" s="179"/>
      <c r="AB112" s="179"/>
      <c r="AC112" s="179"/>
      <c r="AD112" s="179"/>
      <c r="AE112" s="179"/>
    </row>
    <row xmlns:x14ac="http://schemas.microsoft.com/office/spreadsheetml/2009/9/ac" r="113" s="177" customFormat="true" ht="12" x14ac:dyDescent="0.2">
      <c r="A113" s="175" t="s">
        <v>246</v>
      </c>
      <c r="B113" s="10">
        <v>2006</v>
      </c>
      <c r="C113" s="178" t="s">
        <v>16</v>
      </c>
      <c r="D113" s="10">
        <v>8439</v>
      </c>
      <c r="E113" s="10"/>
      <c r="F113" s="10"/>
      <c r="G113" s="10"/>
      <c r="H113" s="10"/>
      <c r="I113" s="10"/>
      <c r="J113" s="10">
        <v>100</v>
      </c>
      <c r="K113" s="10"/>
      <c r="L113" s="10"/>
      <c r="M113" s="10"/>
      <c r="N113" s="10"/>
      <c r="O113" s="10"/>
      <c r="P113" s="10">
        <v>100</v>
      </c>
      <c r="Q113" s="10"/>
      <c r="R113" s="10"/>
      <c r="S113" s="10"/>
      <c r="T113" s="10"/>
      <c r="U113" s="10"/>
      <c r="V113" s="10">
        <v>100</v>
      </c>
      <c r="W113" s="179"/>
      <c r="X113" s="179"/>
      <c r="Y113" s="179"/>
      <c r="Z113" s="179"/>
      <c r="AA113" s="179"/>
      <c r="AB113" s="179"/>
      <c r="AC113" s="179"/>
      <c r="AD113" s="179"/>
      <c r="AE113" s="179"/>
    </row>
    <row xmlns:x14ac="http://schemas.microsoft.com/office/spreadsheetml/2009/9/ac" r="114" s="177" customFormat="true" ht="12" x14ac:dyDescent="0.2">
      <c r="A114" s="175" t="s">
        <v>246</v>
      </c>
      <c r="B114" s="10">
        <v>2007</v>
      </c>
      <c r="C114" s="178" t="s">
        <v>16</v>
      </c>
      <c r="D114" s="10">
        <v>8061</v>
      </c>
      <c r="E114" s="10"/>
      <c r="F114" s="10"/>
      <c r="G114" s="10"/>
      <c r="H114" s="10"/>
      <c r="I114" s="10"/>
      <c r="J114" s="10">
        <v>100</v>
      </c>
      <c r="K114" s="10"/>
      <c r="L114" s="10"/>
      <c r="M114" s="10"/>
      <c r="N114" s="10"/>
      <c r="O114" s="10"/>
      <c r="P114" s="10">
        <v>100</v>
      </c>
      <c r="Q114" s="10"/>
      <c r="R114" s="10"/>
      <c r="S114" s="10"/>
      <c r="T114" s="10"/>
      <c r="U114" s="10"/>
      <c r="V114" s="10">
        <v>100</v>
      </c>
      <c r="W114" s="179"/>
      <c r="X114" s="179"/>
      <c r="Y114" s="179"/>
      <c r="Z114" s="179"/>
      <c r="AA114" s="179"/>
      <c r="AB114" s="179"/>
      <c r="AC114" s="179"/>
      <c r="AD114" s="179"/>
      <c r="AE114" s="179"/>
    </row>
    <row xmlns:x14ac="http://schemas.microsoft.com/office/spreadsheetml/2009/9/ac" r="115" s="177" customFormat="true" ht="12" x14ac:dyDescent="0.2">
      <c r="A115" s="175" t="s">
        <v>246</v>
      </c>
      <c r="B115" s="10">
        <v>2008</v>
      </c>
      <c r="C115" s="178" t="s">
        <v>16</v>
      </c>
      <c r="D115" s="10">
        <v>7840</v>
      </c>
      <c r="E115" s="10"/>
      <c r="F115" s="10"/>
      <c r="G115" s="10"/>
      <c r="H115" s="10"/>
      <c r="I115" s="10"/>
      <c r="J115" s="10">
        <v>100</v>
      </c>
      <c r="K115" s="10"/>
      <c r="L115" s="10"/>
      <c r="M115" s="10"/>
      <c r="N115" s="10"/>
      <c r="O115" s="10"/>
      <c r="P115" s="10">
        <v>100</v>
      </c>
      <c r="Q115" s="10"/>
      <c r="R115" s="10"/>
      <c r="S115" s="10"/>
      <c r="T115" s="10"/>
      <c r="U115" s="10"/>
      <c r="V115" s="10">
        <v>100</v>
      </c>
      <c r="W115" s="179"/>
      <c r="X115" s="179"/>
      <c r="Y115" s="179"/>
      <c r="Z115" s="179"/>
      <c r="AA115" s="179"/>
      <c r="AB115" s="179"/>
      <c r="AC115" s="179"/>
      <c r="AD115" s="179"/>
      <c r="AE115" s="179"/>
    </row>
    <row xmlns:x14ac="http://schemas.microsoft.com/office/spreadsheetml/2009/9/ac" r="116" s="177" customFormat="true" ht="12" x14ac:dyDescent="0.2">
      <c r="A116" s="175" t="s">
        <v>246</v>
      </c>
      <c r="B116" s="10">
        <v>2009</v>
      </c>
      <c r="C116" s="180" t="s">
        <v>16</v>
      </c>
      <c r="D116" s="10">
        <v>7739</v>
      </c>
      <c r="E116" s="10"/>
      <c r="F116" s="10"/>
      <c r="G116" s="10"/>
      <c r="H116" s="10"/>
      <c r="I116" s="10"/>
      <c r="J116" s="10">
        <v>100</v>
      </c>
      <c r="K116" s="10"/>
      <c r="L116" s="10"/>
      <c r="M116" s="10"/>
      <c r="N116" s="10"/>
      <c r="O116" s="10"/>
      <c r="P116" s="10">
        <v>100</v>
      </c>
      <c r="Q116" s="10"/>
      <c r="R116" s="10"/>
      <c r="S116" s="10"/>
      <c r="T116" s="10"/>
      <c r="U116" s="10"/>
      <c r="V116" s="10">
        <v>100</v>
      </c>
      <c r="W116" s="180"/>
      <c r="X116" s="180"/>
      <c r="Y116" s="180"/>
      <c r="Z116" s="180"/>
      <c r="AA116" s="180"/>
      <c r="AB116" s="180"/>
      <c r="AC116" s="180"/>
    </row>
    <row xmlns:x14ac="http://schemas.microsoft.com/office/spreadsheetml/2009/9/ac" r="117" s="177" customFormat="true" ht="12" x14ac:dyDescent="0.2">
      <c r="A117" s="175" t="s">
        <v>246</v>
      </c>
      <c r="B117" s="10">
        <v>2010</v>
      </c>
      <c r="C117" s="180" t="s">
        <v>16</v>
      </c>
      <c r="D117" s="10">
        <v>7559</v>
      </c>
      <c r="E117" s="10"/>
      <c r="F117" s="10"/>
      <c r="G117" s="10"/>
      <c r="H117" s="10"/>
      <c r="I117" s="10"/>
      <c r="J117" s="10">
        <v>100</v>
      </c>
      <c r="K117" s="10"/>
      <c r="L117" s="10"/>
      <c r="M117" s="10"/>
      <c r="N117" s="10"/>
      <c r="O117" s="10"/>
      <c r="P117" s="10">
        <v>100</v>
      </c>
      <c r="Q117" s="10"/>
      <c r="R117" s="10"/>
      <c r="S117" s="10"/>
      <c r="T117" s="10"/>
      <c r="U117" s="10"/>
      <c r="V117" s="10">
        <v>100</v>
      </c>
      <c r="W117" s="180"/>
      <c r="X117" s="180"/>
      <c r="Y117" s="180"/>
      <c r="Z117" s="180"/>
      <c r="AA117" s="180"/>
      <c r="AB117" s="180"/>
      <c r="AC117" s="180"/>
    </row>
    <row xmlns:x14ac="http://schemas.microsoft.com/office/spreadsheetml/2009/9/ac" r="118" s="177" customFormat="true" ht="12" x14ac:dyDescent="0.2">
      <c r="A118" s="175" t="s">
        <v>246</v>
      </c>
      <c r="B118" s="10">
        <v>2011</v>
      </c>
      <c r="C118" s="180" t="s">
        <v>16</v>
      </c>
      <c r="D118" s="10">
        <v>7427</v>
      </c>
      <c r="E118" s="10"/>
      <c r="F118" s="10"/>
      <c r="G118" s="10"/>
      <c r="H118" s="10"/>
      <c r="I118" s="10"/>
      <c r="J118" s="10">
        <v>100</v>
      </c>
      <c r="K118" s="10"/>
      <c r="L118" s="10"/>
      <c r="M118" s="10"/>
      <c r="N118" s="10"/>
      <c r="O118" s="10"/>
      <c r="P118" s="10">
        <v>100</v>
      </c>
      <c r="Q118" s="10"/>
      <c r="R118" s="10"/>
      <c r="S118" s="10"/>
      <c r="T118" s="10"/>
      <c r="U118" s="10"/>
      <c r="V118" s="10">
        <v>100</v>
      </c>
      <c r="W118" s="180"/>
      <c r="X118" s="180"/>
      <c r="Y118" s="180"/>
      <c r="Z118" s="180"/>
      <c r="AA118" s="180"/>
      <c r="AB118" s="180"/>
      <c r="AC118" s="180"/>
      <c r="AD118" s="180"/>
    </row>
    <row xmlns:x14ac="http://schemas.microsoft.com/office/spreadsheetml/2009/9/ac" r="119" s="177" customFormat="true" ht="12" x14ac:dyDescent="0.2">
      <c r="A119" s="175" t="s">
        <v>246</v>
      </c>
      <c r="B119" s="10">
        <v>2012</v>
      </c>
      <c r="C119" s="180" t="s">
        <v>16</v>
      </c>
      <c r="D119" s="10">
        <v>7334</v>
      </c>
      <c r="E119" s="10"/>
      <c r="F119" s="10"/>
      <c r="G119" s="10"/>
      <c r="H119" s="10"/>
      <c r="I119" s="10"/>
      <c r="J119" s="10">
        <v>100</v>
      </c>
      <c r="K119" s="10"/>
      <c r="L119" s="10"/>
      <c r="M119" s="10"/>
      <c r="N119" s="10"/>
      <c r="O119" s="10"/>
      <c r="P119" s="10">
        <v>100</v>
      </c>
      <c r="Q119" s="10"/>
      <c r="R119" s="10"/>
      <c r="S119" s="10"/>
      <c r="T119" s="10"/>
      <c r="U119" s="10"/>
      <c r="V119" s="10">
        <v>100</v>
      </c>
      <c r="W119" s="180"/>
      <c r="X119" s="180"/>
      <c r="Y119" s="180"/>
      <c r="Z119" s="180"/>
      <c r="AA119" s="180"/>
      <c r="AB119" s="180"/>
      <c r="AC119" s="180"/>
      <c r="AD119" s="180"/>
    </row>
    <row xmlns:x14ac="http://schemas.microsoft.com/office/spreadsheetml/2009/9/ac" r="120" s="177" customFormat="true" ht="12" x14ac:dyDescent="0.2">
      <c r="A120" s="175" t="s">
        <v>246</v>
      </c>
      <c r="B120" s="10">
        <v>2013</v>
      </c>
      <c r="C120" s="180" t="s">
        <v>16</v>
      </c>
      <c r="D120" s="10">
        <v>7424</v>
      </c>
      <c r="E120" s="10"/>
      <c r="F120" s="10"/>
      <c r="G120" s="10"/>
      <c r="H120" s="10"/>
      <c r="I120" s="10"/>
      <c r="J120" s="10">
        <v>100</v>
      </c>
      <c r="K120" s="10"/>
      <c r="L120" s="10"/>
      <c r="M120" s="10"/>
      <c r="N120" s="10"/>
      <c r="O120" s="10"/>
      <c r="P120" s="10">
        <v>100</v>
      </c>
      <c r="Q120" s="10"/>
      <c r="R120" s="10"/>
      <c r="S120" s="10"/>
      <c r="T120" s="10"/>
      <c r="U120" s="10"/>
      <c r="V120" s="10">
        <v>100</v>
      </c>
      <c r="W120" s="180"/>
      <c r="X120" s="180"/>
      <c r="Y120" s="180"/>
      <c r="Z120" s="180"/>
      <c r="AA120" s="180"/>
      <c r="AB120" s="180"/>
      <c r="AC120" s="180"/>
      <c r="AD120" s="180"/>
    </row>
    <row xmlns:x14ac="http://schemas.microsoft.com/office/spreadsheetml/2009/9/ac" r="121" s="177" customFormat="true" ht="12" x14ac:dyDescent="0.2">
      <c r="A121" s="175" t="s">
        <v>246</v>
      </c>
      <c r="B121" s="10">
        <v>2014</v>
      </c>
      <c r="C121" s="180" t="s">
        <v>16</v>
      </c>
      <c r="D121" s="10">
        <v>7401</v>
      </c>
      <c r="E121" s="10"/>
      <c r="F121" s="10"/>
      <c r="G121" s="10"/>
      <c r="H121" s="10"/>
      <c r="I121" s="10"/>
      <c r="J121" s="10">
        <v>100</v>
      </c>
      <c r="K121" s="10"/>
      <c r="L121" s="10"/>
      <c r="M121" s="10"/>
      <c r="N121" s="10"/>
      <c r="O121" s="10"/>
      <c r="P121" s="10">
        <v>100</v>
      </c>
      <c r="Q121" s="10"/>
      <c r="R121" s="10"/>
      <c r="S121" s="10"/>
      <c r="T121" s="10"/>
      <c r="U121" s="10"/>
      <c r="V121" s="10">
        <v>100</v>
      </c>
      <c r="W121" s="180"/>
      <c r="X121" s="180"/>
      <c r="Y121" s="180"/>
      <c r="Z121" s="180"/>
      <c r="AA121" s="180"/>
      <c r="AB121" s="180"/>
      <c r="AC121" s="180"/>
      <c r="AD121" s="180"/>
    </row>
    <row xmlns:x14ac="http://schemas.microsoft.com/office/spreadsheetml/2009/9/ac" r="122" s="177" customFormat="true" ht="12" x14ac:dyDescent="0.2">
      <c r="A122" s="175" t="s">
        <v>246</v>
      </c>
      <c r="B122" s="10">
        <v>2015</v>
      </c>
      <c r="C122" s="180" t="s">
        <v>16</v>
      </c>
      <c r="D122" s="10">
        <v>7309</v>
      </c>
      <c r="E122" s="10"/>
      <c r="F122" s="10"/>
      <c r="G122" s="10"/>
      <c r="H122" s="10"/>
      <c r="I122" s="10"/>
      <c r="J122" s="10">
        <v>100</v>
      </c>
      <c r="K122" s="10"/>
      <c r="L122" s="10"/>
      <c r="M122" s="10"/>
      <c r="N122" s="10"/>
      <c r="O122" s="10"/>
      <c r="P122" s="10">
        <v>100</v>
      </c>
      <c r="Q122" s="10"/>
      <c r="R122" s="10"/>
      <c r="S122" s="10"/>
      <c r="T122" s="10"/>
      <c r="U122" s="10"/>
      <c r="V122" s="10">
        <v>100</v>
      </c>
      <c r="W122" s="180"/>
      <c r="X122" s="180"/>
      <c r="Y122" s="180"/>
      <c r="Z122" s="180"/>
      <c r="AA122" s="180"/>
      <c r="AB122" s="180"/>
      <c r="AC122" s="180"/>
      <c r="AD122" s="180"/>
    </row>
    <row xmlns:x14ac="http://schemas.microsoft.com/office/spreadsheetml/2009/9/ac" r="123" s="177" customFormat="true" ht="12" x14ac:dyDescent="0.2">
      <c r="A123" s="175" t="s">
        <v>246</v>
      </c>
      <c r="B123" s="10">
        <v>2016</v>
      </c>
      <c r="C123" s="180" t="s">
        <v>16</v>
      </c>
      <c r="D123" s="10">
        <v>7121</v>
      </c>
      <c r="E123" s="10"/>
      <c r="F123" s="10"/>
      <c r="G123" s="10"/>
      <c r="H123" s="10"/>
      <c r="I123" s="10"/>
      <c r="J123" s="10">
        <v>100</v>
      </c>
      <c r="K123" s="10"/>
      <c r="L123" s="10"/>
      <c r="M123" s="10"/>
      <c r="N123" s="10"/>
      <c r="O123" s="10"/>
      <c r="P123" s="10">
        <v>100</v>
      </c>
      <c r="Q123" s="10"/>
      <c r="R123" s="10"/>
      <c r="S123" s="10"/>
      <c r="T123" s="10"/>
      <c r="U123" s="10"/>
      <c r="V123" s="10">
        <v>100</v>
      </c>
      <c r="W123" s="180"/>
      <c r="X123" s="180"/>
      <c r="Y123" s="180"/>
      <c r="Z123" s="180"/>
      <c r="AA123" s="180"/>
      <c r="AB123" s="180"/>
      <c r="AC123" s="180"/>
      <c r="AD123" s="180"/>
    </row>
    <row xmlns:x14ac="http://schemas.microsoft.com/office/spreadsheetml/2009/9/ac" r="124" s="177" customFormat="true" ht="12" x14ac:dyDescent="0.2">
      <c r="A124" s="175" t="s">
        <v>246</v>
      </c>
      <c r="B124" s="10">
        <v>2017</v>
      </c>
      <c r="C124" s="180" t="s">
        <v>16</v>
      </c>
      <c r="D124" s="10">
        <v>7029</v>
      </c>
      <c r="E124" s="10"/>
      <c r="F124" s="10"/>
      <c r="G124" s="10"/>
      <c r="H124" s="10"/>
      <c r="I124" s="10"/>
      <c r="J124" s="10">
        <v>100</v>
      </c>
      <c r="K124" s="10"/>
      <c r="L124" s="10"/>
      <c r="M124" s="10"/>
      <c r="N124" s="10"/>
      <c r="O124" s="10"/>
      <c r="P124" s="10">
        <v>100</v>
      </c>
      <c r="Q124" s="10"/>
      <c r="R124" s="10"/>
      <c r="S124" s="10"/>
      <c r="T124" s="10"/>
      <c r="U124" s="10"/>
      <c r="V124" s="10">
        <v>100</v>
      </c>
      <c r="W124" s="180"/>
      <c r="X124" s="180"/>
      <c r="Y124" s="180"/>
      <c r="Z124" s="180"/>
      <c r="AA124" s="180"/>
      <c r="AB124" s="180"/>
      <c r="AC124" s="180"/>
      <c r="AD124" s="180"/>
    </row>
    <row xmlns:x14ac="http://schemas.microsoft.com/office/spreadsheetml/2009/9/ac" r="125" s="177" customFormat="true" ht="12" x14ac:dyDescent="0.2">
      <c r="A125" s="175" t="s">
        <v>246</v>
      </c>
      <c r="B125" s="10">
        <v>2018</v>
      </c>
      <c r="C125" s="180" t="s">
        <v>16</v>
      </c>
      <c r="D125" s="10">
        <v>6948</v>
      </c>
      <c r="E125" s="10"/>
      <c r="F125" s="10"/>
      <c r="G125" s="10"/>
      <c r="H125" s="10"/>
      <c r="I125" s="10"/>
      <c r="J125" s="10">
        <v>100</v>
      </c>
      <c r="K125" s="10"/>
      <c r="L125" s="10"/>
      <c r="M125" s="10"/>
      <c r="N125" s="10"/>
      <c r="O125" s="10"/>
      <c r="P125" s="10">
        <v>100</v>
      </c>
      <c r="Q125" s="10"/>
      <c r="R125" s="10"/>
      <c r="S125" s="10"/>
      <c r="T125" s="10"/>
      <c r="U125" s="10"/>
      <c r="V125" s="10">
        <v>100</v>
      </c>
      <c r="W125" s="180"/>
      <c r="X125" s="180"/>
      <c r="Y125" s="180"/>
      <c r="Z125" s="180"/>
      <c r="AA125" s="180"/>
      <c r="AB125" s="180"/>
      <c r="AC125" s="180"/>
      <c r="AD125" s="180"/>
    </row>
    <row xmlns:x14ac="http://schemas.microsoft.com/office/spreadsheetml/2009/9/ac" r="126" s="177" customFormat="true" ht="12" x14ac:dyDescent="0.2">
      <c r="A126" s="175" t="s">
        <v>246</v>
      </c>
      <c r="B126" s="10">
        <v>2019</v>
      </c>
      <c r="C126" s="180" t="s">
        <v>16</v>
      </c>
      <c r="D126" s="10">
        <v>6875</v>
      </c>
      <c r="E126" s="10"/>
      <c r="F126" s="10"/>
      <c r="G126" s="10"/>
      <c r="H126" s="10"/>
      <c r="I126" s="10"/>
      <c r="J126" s="10">
        <v>100</v>
      </c>
      <c r="K126" s="10"/>
      <c r="L126" s="10"/>
      <c r="M126" s="10"/>
      <c r="N126" s="10"/>
      <c r="O126" s="10"/>
      <c r="P126" s="10">
        <v>100</v>
      </c>
      <c r="Q126" s="10"/>
      <c r="R126" s="10"/>
      <c r="S126" s="10"/>
      <c r="T126" s="10"/>
      <c r="U126" s="10"/>
      <c r="V126" s="10">
        <v>100</v>
      </c>
      <c r="W126" s="180"/>
      <c r="X126" s="180"/>
      <c r="Y126" s="180"/>
      <c r="Z126" s="180"/>
      <c r="AA126" s="180"/>
      <c r="AB126" s="180"/>
      <c r="AC126" s="180"/>
      <c r="AD126" s="180"/>
    </row>
    <row xmlns:x14ac="http://schemas.microsoft.com/office/spreadsheetml/2009/9/ac" r="127" s="177" customFormat="true" ht="12" x14ac:dyDescent="0.2">
      <c r="A127" s="175" t="s">
        <v>246</v>
      </c>
      <c r="B127" s="10">
        <v>2020</v>
      </c>
      <c r="C127" s="180" t="s">
        <v>16</v>
      </c>
      <c r="D127" s="10">
        <v>6818</v>
      </c>
      <c r="E127" s="10"/>
      <c r="F127" s="10"/>
      <c r="G127" s="10"/>
      <c r="H127" s="10"/>
      <c r="I127" s="10"/>
      <c r="J127" s="10">
        <v>100</v>
      </c>
      <c r="K127" s="10"/>
      <c r="L127" s="10"/>
      <c r="M127" s="10"/>
      <c r="N127" s="10"/>
      <c r="O127" s="10"/>
      <c r="P127" s="10">
        <v>100</v>
      </c>
      <c r="Q127" s="10"/>
      <c r="R127" s="10"/>
      <c r="S127" s="10"/>
      <c r="T127" s="10"/>
      <c r="U127" s="10"/>
      <c r="V127" s="10">
        <v>100</v>
      </c>
      <c r="W127" s="180"/>
      <c r="X127" s="180"/>
      <c r="Y127" s="180"/>
      <c r="Z127" s="180"/>
      <c r="AA127" s="180"/>
      <c r="AB127" s="180"/>
      <c r="AC127" s="180"/>
      <c r="AD127" s="180"/>
    </row>
    <row xmlns:x14ac="http://schemas.microsoft.com/office/spreadsheetml/2009/9/ac" r="128" s="177" customFormat="true" ht="12" x14ac:dyDescent="0.2">
      <c r="A128" s="180" t="s">
        <v>246</v>
      </c>
      <c r="B128" s="10">
        <v>2021</v>
      </c>
      <c r="C128" s="180" t="s">
        <v>16</v>
      </c>
      <c r="D128" s="10">
        <v>6788</v>
      </c>
      <c r="E128" s="10"/>
      <c r="F128" s="10"/>
      <c r="G128" s="10"/>
      <c r="H128" s="10"/>
      <c r="I128" s="10"/>
      <c r="J128" s="10">
        <v>100</v>
      </c>
      <c r="K128" s="10"/>
      <c r="L128" s="10"/>
      <c r="M128" s="10"/>
      <c r="N128" s="10"/>
      <c r="O128" s="10"/>
      <c r="P128" s="10">
        <v>100</v>
      </c>
      <c r="Q128" s="10"/>
      <c r="R128" s="10"/>
      <c r="S128" s="10"/>
      <c r="T128" s="10"/>
      <c r="U128" s="10"/>
      <c r="V128" s="10">
        <v>100</v>
      </c>
      <c r="W128" s="180"/>
      <c r="X128" s="180"/>
      <c r="Y128" s="180"/>
      <c r="Z128" s="180"/>
      <c r="AA128" s="180"/>
      <c r="AB128" s="180"/>
      <c r="AC128" s="180"/>
      <c r="AD128" s="180"/>
    </row>
    <row xmlns:x14ac="http://schemas.microsoft.com/office/spreadsheetml/2009/9/ac" r="129" s="177" customFormat="true" ht="12" x14ac:dyDescent="0.2">
      <c r="A129" s="180" t="s">
        <v>246</v>
      </c>
      <c r="B129" s="10">
        <v>2022</v>
      </c>
      <c r="C129" s="180" t="s">
        <v>16</v>
      </c>
      <c r="D129" s="10">
        <v>6771</v>
      </c>
      <c r="E129" s="10"/>
      <c r="F129" s="10"/>
      <c r="G129" s="10"/>
      <c r="H129" s="10"/>
      <c r="I129" s="10"/>
      <c r="J129" s="10">
        <v>100</v>
      </c>
      <c r="K129" s="10"/>
      <c r="L129" s="10"/>
      <c r="M129" s="10"/>
      <c r="N129" s="10"/>
      <c r="O129" s="10"/>
      <c r="P129" s="10">
        <v>100</v>
      </c>
      <c r="Q129" s="10"/>
      <c r="R129" s="10"/>
      <c r="S129" s="10"/>
      <c r="T129" s="10"/>
      <c r="U129" s="10"/>
      <c r="V129" s="10">
        <v>100</v>
      </c>
      <c r="W129" s="180"/>
      <c r="X129" s="180"/>
      <c r="Y129" s="180"/>
      <c r="Z129" s="180"/>
      <c r="AA129" s="180"/>
      <c r="AB129" s="180"/>
      <c r="AC129" s="180"/>
      <c r="AD129" s="180"/>
    </row>
    <row xmlns:x14ac="http://schemas.microsoft.com/office/spreadsheetml/2009/9/ac" r="130" s="177" customFormat="true" ht="12" x14ac:dyDescent="0.2">
      <c r="A130" s="180" t="s">
        <v>246</v>
      </c>
      <c r="B130" s="10">
        <v>2023</v>
      </c>
      <c r="C130" s="180" t="s">
        <v>16</v>
      </c>
      <c r="D130" s="10">
        <v>6344</v>
      </c>
      <c r="E130" s="10"/>
      <c r="F130" s="10"/>
      <c r="G130" s="10"/>
      <c r="H130" s="10"/>
      <c r="I130" s="10"/>
      <c r="J130" s="10">
        <v>100</v>
      </c>
      <c r="K130" s="10"/>
      <c r="L130" s="10"/>
      <c r="M130" s="10"/>
      <c r="N130" s="10"/>
      <c r="O130" s="10"/>
      <c r="P130" s="10">
        <v>100</v>
      </c>
      <c r="Q130" s="10"/>
      <c r="R130" s="10"/>
      <c r="S130" s="10"/>
      <c r="T130" s="10"/>
      <c r="U130" s="10"/>
      <c r="V130" s="10">
        <v>100</v>
      </c>
      <c r="W130" s="180"/>
      <c r="X130" s="180"/>
      <c r="Y130" s="180"/>
      <c r="Z130" s="180"/>
      <c r="AA130" s="180"/>
      <c r="AB130" s="180"/>
      <c r="AC130" s="180"/>
      <c r="AD130" s="180"/>
    </row>
    <row xmlns:x14ac="http://schemas.microsoft.com/office/spreadsheetml/2009/9/ac" r="131" s="177" customFormat="true" ht="12" x14ac:dyDescent="0.2">
      <c r="A131" s="180" t="s">
        <v>246</v>
      </c>
      <c r="B131" s="10">
        <v>2024</v>
      </c>
      <c r="C131" s="180" t="s">
        <v>16</v>
      </c>
      <c r="D131" s="10"/>
      <c r="E131" s="10"/>
      <c r="F131" s="10"/>
      <c r="G131" s="10"/>
      <c r="H131" s="10"/>
      <c r="I131" s="10"/>
      <c r="J131" s="10"/>
      <c r="K131" s="10"/>
      <c r="L131" s="10"/>
      <c r="M131" s="10"/>
      <c r="N131" s="10"/>
      <c r="O131" s="10"/>
      <c r="P131" s="10"/>
      <c r="Q131" s="10"/>
      <c r="R131" s="10"/>
      <c r="S131" s="10"/>
      <c r="T131" s="10"/>
      <c r="U131" s="10"/>
      <c r="V131" s="10"/>
      <c r="W131" s="180"/>
      <c r="X131" s="180"/>
      <c r="Y131" s="180"/>
      <c r="Z131" s="180"/>
      <c r="AA131" s="180"/>
      <c r="AB131" s="180"/>
      <c r="AC131" s="180"/>
      <c r="AD131" s="180"/>
    </row>
    <row xmlns:x14ac="http://schemas.microsoft.com/office/spreadsheetml/2009/9/ac" r="132" s="177" customFormat="true" ht="12" x14ac:dyDescent="0.2">
      <c r="A132" s="180" t="s">
        <v>246</v>
      </c>
      <c r="B132" s="10">
        <v>2025</v>
      </c>
      <c r="C132" s="180" t="s">
        <v>16</v>
      </c>
      <c r="D132" s="10"/>
      <c r="E132" s="10"/>
      <c r="F132" s="10"/>
      <c r="G132" s="10"/>
      <c r="H132" s="10"/>
      <c r="I132" s="10"/>
      <c r="J132" s="10"/>
      <c r="K132" s="10"/>
      <c r="L132" s="10"/>
      <c r="M132" s="10"/>
      <c r="N132" s="10"/>
      <c r="O132" s="10"/>
      <c r="P132" s="10"/>
      <c r="Q132" s="10"/>
      <c r="R132" s="10"/>
      <c r="S132" s="10"/>
      <c r="T132" s="10"/>
      <c r="U132" s="10"/>
      <c r="V132" s="10"/>
      <c r="W132" s="180"/>
      <c r="X132" s="180"/>
      <c r="Y132" s="180"/>
      <c r="Z132" s="180"/>
      <c r="AA132" s="180"/>
      <c r="AB132" s="180"/>
      <c r="AC132" s="180"/>
      <c r="AD132" s="180"/>
    </row>
    <row xmlns:x14ac="http://schemas.microsoft.com/office/spreadsheetml/2009/9/ac" r="133" s="177" customFormat="true" ht="12" x14ac:dyDescent="0.2">
      <c r="A133" s="180" t="s">
        <v>246</v>
      </c>
      <c r="B133" s="10">
        <v>2026</v>
      </c>
      <c r="C133" s="180" t="s">
        <v>16</v>
      </c>
      <c r="D133" s="10"/>
      <c r="E133" s="10"/>
      <c r="F133" s="10"/>
      <c r="G133" s="10"/>
      <c r="H133" s="10"/>
      <c r="I133" s="10"/>
      <c r="J133" s="10"/>
      <c r="K133" s="10"/>
      <c r="L133" s="10"/>
      <c r="M133" s="10"/>
      <c r="N133" s="10"/>
      <c r="O133" s="10"/>
      <c r="P133" s="10"/>
      <c r="Q133" s="10"/>
      <c r="R133" s="10"/>
      <c r="S133" s="10"/>
      <c r="T133" s="10"/>
      <c r="U133" s="10"/>
      <c r="V133" s="10"/>
      <c r="W133" s="180"/>
      <c r="X133" s="180"/>
      <c r="Y133" s="180"/>
      <c r="Z133" s="180"/>
      <c r="AA133" s="180"/>
      <c r="AB133" s="180"/>
      <c r="AC133" s="180"/>
      <c r="AD133" s="180"/>
    </row>
    <row xmlns:x14ac="http://schemas.microsoft.com/office/spreadsheetml/2009/9/ac" r="134" s="177" customFormat="true" ht="12" x14ac:dyDescent="0.2">
      <c r="A134" s="180" t="s">
        <v>246</v>
      </c>
      <c r="B134" s="10">
        <v>2027</v>
      </c>
      <c r="C134" s="180" t="s">
        <v>16</v>
      </c>
      <c r="D134" s="10"/>
      <c r="E134" s="10"/>
      <c r="F134" s="10"/>
      <c r="G134" s="10"/>
      <c r="H134" s="10"/>
      <c r="I134" s="10"/>
      <c r="J134" s="10"/>
      <c r="K134" s="10"/>
      <c r="L134" s="10"/>
      <c r="M134" s="10"/>
      <c r="N134" s="10"/>
      <c r="O134" s="10"/>
      <c r="P134" s="10"/>
      <c r="Q134" s="10"/>
      <c r="R134" s="10"/>
      <c r="S134" s="10"/>
      <c r="T134" s="10"/>
      <c r="U134" s="10"/>
      <c r="V134" s="10"/>
      <c r="W134" s="180"/>
      <c r="X134" s="180"/>
      <c r="Y134" s="180"/>
      <c r="Z134" s="180"/>
      <c r="AA134" s="180"/>
      <c r="AB134" s="180"/>
      <c r="AC134" s="180"/>
      <c r="AD134" s="180"/>
    </row>
    <row xmlns:x14ac="http://schemas.microsoft.com/office/spreadsheetml/2009/9/ac" r="135" s="177" customFormat="true" ht="12" x14ac:dyDescent="0.2">
      <c r="A135" s="180" t="s">
        <v>246</v>
      </c>
      <c r="B135" s="10">
        <v>2028</v>
      </c>
      <c r="C135" s="180" t="s">
        <v>16</v>
      </c>
      <c r="D135" s="10"/>
      <c r="E135" s="10"/>
      <c r="F135" s="10"/>
      <c r="G135" s="10"/>
      <c r="H135" s="10"/>
      <c r="I135" s="10"/>
      <c r="J135" s="10"/>
      <c r="K135" s="10"/>
      <c r="L135" s="10"/>
      <c r="M135" s="10"/>
      <c r="N135" s="10"/>
      <c r="O135" s="10"/>
      <c r="P135" s="10"/>
      <c r="Q135" s="10"/>
      <c r="R135" s="10"/>
      <c r="S135" s="10"/>
      <c r="T135" s="10"/>
      <c r="U135" s="10"/>
      <c r="V135" s="10"/>
      <c r="W135" s="180"/>
      <c r="X135" s="180"/>
      <c r="Y135" s="180"/>
      <c r="Z135" s="180"/>
      <c r="AA135" s="180"/>
      <c r="AB135" s="180"/>
      <c r="AC135" s="180"/>
      <c r="AD135" s="180"/>
    </row>
    <row xmlns:x14ac="http://schemas.microsoft.com/office/spreadsheetml/2009/9/ac" r="136" s="177" customFormat="true" ht="12" x14ac:dyDescent="0.2">
      <c r="A136" s="180" t="s">
        <v>246</v>
      </c>
      <c r="B136" s="10">
        <v>2029</v>
      </c>
      <c r="C136" s="180" t="s">
        <v>16</v>
      </c>
      <c r="D136" s="10"/>
      <c r="E136" s="10"/>
      <c r="F136" s="10"/>
      <c r="G136" s="10"/>
      <c r="H136" s="10"/>
      <c r="I136" s="10"/>
      <c r="J136" s="10"/>
      <c r="K136" s="10"/>
      <c r="L136" s="10"/>
      <c r="M136" s="10"/>
      <c r="N136" s="10"/>
      <c r="O136" s="10"/>
      <c r="P136" s="10"/>
      <c r="Q136" s="10"/>
      <c r="R136" s="10"/>
      <c r="S136" s="10"/>
      <c r="T136" s="10"/>
      <c r="U136" s="10"/>
      <c r="V136" s="10"/>
      <c r="W136" s="180"/>
      <c r="X136" s="180"/>
      <c r="Y136" s="180"/>
      <c r="Z136" s="180"/>
      <c r="AA136" s="180"/>
      <c r="AB136" s="180"/>
      <c r="AC136" s="180"/>
      <c r="AD136" s="180"/>
    </row>
    <row xmlns:x14ac="http://schemas.microsoft.com/office/spreadsheetml/2009/9/ac" r="137" s="177" customFormat="true" ht="12" x14ac:dyDescent="0.2">
      <c r="A137" s="180" t="s">
        <v>246</v>
      </c>
      <c r="B137" s="10">
        <v>2030</v>
      </c>
      <c r="C137" s="180" t="s">
        <v>16</v>
      </c>
      <c r="D137" s="10"/>
      <c r="E137" s="10"/>
      <c r="F137" s="10"/>
      <c r="G137" s="10"/>
      <c r="H137" s="10"/>
      <c r="I137" s="10"/>
      <c r="J137" s="10"/>
      <c r="K137" s="10"/>
      <c r="L137" s="10"/>
      <c r="M137" s="10"/>
      <c r="N137" s="10"/>
      <c r="O137" s="10"/>
      <c r="P137" s="10"/>
      <c r="Q137" s="10"/>
      <c r="R137" s="10"/>
      <c r="S137" s="10"/>
      <c r="T137" s="10"/>
      <c r="U137" s="10"/>
      <c r="V137" s="10"/>
      <c r="W137" s="180"/>
      <c r="X137" s="180"/>
      <c r="Y137" s="180"/>
      <c r="Z137" s="180"/>
      <c r="AA137" s="180"/>
      <c r="AB137" s="180"/>
      <c r="AC137" s="180"/>
      <c r="AD137" s="180"/>
    </row>
    <row xmlns:x14ac="http://schemas.microsoft.com/office/spreadsheetml/2009/9/ac" r="138" s="177" customFormat="true" ht="12" x14ac:dyDescent="0.2">
      <c r="A138" s="180" t="s">
        <v>246</v>
      </c>
      <c r="B138" s="10">
        <v>2000</v>
      </c>
      <c r="C138" s="180" t="s">
        <v>17</v>
      </c>
      <c r="D138" s="10">
        <v>17729</v>
      </c>
      <c r="E138" s="10"/>
      <c r="F138" s="10"/>
      <c r="G138" s="10"/>
      <c r="H138" s="10"/>
      <c r="I138" s="10"/>
      <c r="J138" s="10">
        <v>100</v>
      </c>
      <c r="K138" s="10"/>
      <c r="L138" s="10"/>
      <c r="M138" s="10"/>
      <c r="N138" s="10"/>
      <c r="O138" s="10"/>
      <c r="P138" s="10">
        <v>100</v>
      </c>
      <c r="Q138" s="10"/>
      <c r="R138" s="10"/>
      <c r="S138" s="10"/>
      <c r="T138" s="10"/>
      <c r="U138" s="10"/>
      <c r="V138" s="10">
        <v>100</v>
      </c>
      <c r="W138" s="180"/>
      <c r="X138" s="180"/>
      <c r="Y138" s="180"/>
      <c r="Z138" s="180"/>
      <c r="AA138" s="180"/>
      <c r="AB138" s="180"/>
      <c r="AC138" s="180"/>
      <c r="AD138" s="180"/>
    </row>
    <row xmlns:x14ac="http://schemas.microsoft.com/office/spreadsheetml/2009/9/ac" r="139" s="177" customFormat="true" ht="12" x14ac:dyDescent="0.2">
      <c r="A139" s="180" t="s">
        <v>246</v>
      </c>
      <c r="B139" s="10">
        <v>2001</v>
      </c>
      <c r="C139" s="180" t="s">
        <v>17</v>
      </c>
      <c r="D139" s="10">
        <v>17474</v>
      </c>
      <c r="E139" s="10"/>
      <c r="F139" s="10"/>
      <c r="G139" s="10"/>
      <c r="H139" s="10"/>
      <c r="I139" s="10"/>
      <c r="J139" s="10">
        <v>100</v>
      </c>
      <c r="K139" s="10"/>
      <c r="L139" s="10"/>
      <c r="M139" s="10"/>
      <c r="N139" s="10"/>
      <c r="O139" s="10"/>
      <c r="P139" s="10">
        <v>100</v>
      </c>
      <c r="Q139" s="10"/>
      <c r="R139" s="10"/>
      <c r="S139" s="10"/>
      <c r="T139" s="10"/>
      <c r="U139" s="10"/>
      <c r="V139" s="10">
        <v>100</v>
      </c>
      <c r="W139" s="180"/>
      <c r="X139" s="180"/>
      <c r="Y139" s="180"/>
      <c r="Z139" s="180"/>
      <c r="AA139" s="180"/>
      <c r="AB139" s="180"/>
      <c r="AC139" s="180"/>
      <c r="AD139" s="180"/>
    </row>
    <row xmlns:x14ac="http://schemas.microsoft.com/office/spreadsheetml/2009/9/ac" r="140" s="177" customFormat="true" ht="12" x14ac:dyDescent="0.2">
      <c r="A140" s="180" t="s">
        <v>246</v>
      </c>
      <c r="B140" s="10">
        <v>2002</v>
      </c>
      <c r="C140" s="180" t="s">
        <v>17</v>
      </c>
      <c r="D140" s="10">
        <v>17316</v>
      </c>
      <c r="E140" s="10"/>
      <c r="F140" s="10"/>
      <c r="G140" s="10"/>
      <c r="H140" s="10"/>
      <c r="I140" s="10"/>
      <c r="J140" s="10">
        <v>100</v>
      </c>
      <c r="K140" s="10"/>
      <c r="L140" s="10"/>
      <c r="M140" s="10"/>
      <c r="N140" s="10"/>
      <c r="O140" s="10"/>
      <c r="P140" s="10">
        <v>100</v>
      </c>
      <c r="Q140" s="10"/>
      <c r="R140" s="10"/>
      <c r="S140" s="10"/>
      <c r="T140" s="10"/>
      <c r="U140" s="10"/>
      <c r="V140" s="10">
        <v>100</v>
      </c>
      <c r="W140" s="180"/>
      <c r="X140" s="180"/>
      <c r="Y140" s="180"/>
      <c r="Z140" s="180"/>
      <c r="AA140" s="180"/>
      <c r="AB140" s="180"/>
      <c r="AC140" s="180"/>
      <c r="AD140" s="180"/>
    </row>
    <row xmlns:x14ac="http://schemas.microsoft.com/office/spreadsheetml/2009/9/ac" r="141" s="177" customFormat="true" ht="12" x14ac:dyDescent="0.2">
      <c r="A141" s="180" t="s">
        <v>246</v>
      </c>
      <c r="B141" s="10">
        <v>2003</v>
      </c>
      <c r="C141" s="180" t="s">
        <v>17</v>
      </c>
      <c r="D141" s="10">
        <v>17171</v>
      </c>
      <c r="E141" s="10"/>
      <c r="F141" s="10"/>
      <c r="G141" s="10"/>
      <c r="H141" s="10"/>
      <c r="I141" s="10"/>
      <c r="J141" s="10">
        <v>100</v>
      </c>
      <c r="K141" s="10"/>
      <c r="L141" s="10"/>
      <c r="M141" s="10"/>
      <c r="N141" s="10"/>
      <c r="O141" s="10"/>
      <c r="P141" s="10">
        <v>100</v>
      </c>
      <c r="Q141" s="10"/>
      <c r="R141" s="10"/>
      <c r="S141" s="10"/>
      <c r="T141" s="10"/>
      <c r="U141" s="10"/>
      <c r="V141" s="10">
        <v>100</v>
      </c>
      <c r="W141" s="180"/>
      <c r="X141" s="180"/>
      <c r="Y141" s="180"/>
      <c r="Z141" s="180"/>
      <c r="AA141" s="180"/>
      <c r="AB141" s="180"/>
      <c r="AC141" s="180"/>
      <c r="AD141" s="180"/>
    </row>
    <row xmlns:x14ac="http://schemas.microsoft.com/office/spreadsheetml/2009/9/ac" r="142" s="177" customFormat="true" ht="12" x14ac:dyDescent="0.2">
      <c r="A142" s="180" t="s">
        <v>246</v>
      </c>
      <c r="B142" s="10">
        <v>2004</v>
      </c>
      <c r="C142" s="180" t="s">
        <v>17</v>
      </c>
      <c r="D142" s="10">
        <v>17098</v>
      </c>
      <c r="E142" s="10"/>
      <c r="F142" s="10"/>
      <c r="G142" s="10"/>
      <c r="H142" s="10"/>
      <c r="I142" s="10"/>
      <c r="J142" s="10">
        <v>100</v>
      </c>
      <c r="K142" s="10"/>
      <c r="L142" s="10"/>
      <c r="M142" s="10"/>
      <c r="N142" s="10"/>
      <c r="O142" s="10"/>
      <c r="P142" s="10">
        <v>100</v>
      </c>
      <c r="Q142" s="10"/>
      <c r="R142" s="10"/>
      <c r="S142" s="10"/>
      <c r="T142" s="10"/>
      <c r="U142" s="10"/>
      <c r="V142" s="10">
        <v>100</v>
      </c>
      <c r="W142" s="180"/>
      <c r="X142" s="180"/>
      <c r="Y142" s="180"/>
      <c r="Z142" s="180"/>
      <c r="AA142" s="180"/>
      <c r="AB142" s="180"/>
      <c r="AC142" s="180"/>
      <c r="AD142" s="180"/>
    </row>
    <row xmlns:x14ac="http://schemas.microsoft.com/office/spreadsheetml/2009/9/ac" r="143" s="177" customFormat="true" ht="12" x14ac:dyDescent="0.2">
      <c r="A143" s="180" t="s">
        <v>246</v>
      </c>
      <c r="B143" s="10">
        <v>2005</v>
      </c>
      <c r="C143" s="180" t="s">
        <v>17</v>
      </c>
      <c r="D143" s="10">
        <v>17022</v>
      </c>
      <c r="E143" s="10"/>
      <c r="F143" s="10"/>
      <c r="G143" s="10"/>
      <c r="H143" s="10"/>
      <c r="I143" s="10"/>
      <c r="J143" s="10">
        <v>100</v>
      </c>
      <c r="K143" s="10"/>
      <c r="L143" s="10"/>
      <c r="M143" s="10"/>
      <c r="N143" s="10"/>
      <c r="O143" s="10"/>
      <c r="P143" s="10">
        <v>100</v>
      </c>
      <c r="Q143" s="10"/>
      <c r="R143" s="10"/>
      <c r="S143" s="10"/>
      <c r="T143" s="10"/>
      <c r="U143" s="10"/>
      <c r="V143" s="10">
        <v>100</v>
      </c>
      <c r="W143" s="180"/>
      <c r="X143" s="180"/>
      <c r="Y143" s="180"/>
      <c r="Z143" s="180"/>
      <c r="AA143" s="180"/>
      <c r="AB143" s="180"/>
      <c r="AC143" s="180"/>
      <c r="AD143" s="180"/>
    </row>
    <row xmlns:x14ac="http://schemas.microsoft.com/office/spreadsheetml/2009/9/ac" r="144" s="177" customFormat="true" ht="12" x14ac:dyDescent="0.2">
      <c r="A144" s="180" t="s">
        <v>246</v>
      </c>
      <c r="B144" s="10">
        <v>2006</v>
      </c>
      <c r="C144" s="180" t="s">
        <v>17</v>
      </c>
      <c r="D144" s="10">
        <v>16852</v>
      </c>
      <c r="E144" s="10"/>
      <c r="F144" s="10"/>
      <c r="G144" s="10"/>
      <c r="H144" s="10"/>
      <c r="I144" s="10"/>
      <c r="J144" s="10">
        <v>100</v>
      </c>
      <c r="K144" s="10"/>
      <c r="L144" s="10"/>
      <c r="M144" s="10"/>
      <c r="N144" s="10"/>
      <c r="O144" s="10"/>
      <c r="P144" s="10">
        <v>100</v>
      </c>
      <c r="Q144" s="10"/>
      <c r="R144" s="10"/>
      <c r="S144" s="10"/>
      <c r="T144" s="10"/>
      <c r="U144" s="10"/>
      <c r="V144" s="10">
        <v>100</v>
      </c>
      <c r="W144" s="180"/>
      <c r="X144" s="180"/>
      <c r="Y144" s="180"/>
      <c r="Z144" s="180"/>
      <c r="AA144" s="180"/>
      <c r="AB144" s="180"/>
      <c r="AC144" s="180"/>
      <c r="AD144" s="180"/>
    </row>
    <row xmlns:x14ac="http://schemas.microsoft.com/office/spreadsheetml/2009/9/ac" r="145" s="177" customFormat="true" ht="12" x14ac:dyDescent="0.2">
      <c r="A145" s="180" t="s">
        <v>246</v>
      </c>
      <c r="B145" s="10">
        <v>2007</v>
      </c>
      <c r="C145" s="180" t="s">
        <v>17</v>
      </c>
      <c r="D145" s="10">
        <v>16724</v>
      </c>
      <c r="E145" s="10"/>
      <c r="F145" s="10"/>
      <c r="G145" s="10"/>
      <c r="H145" s="10"/>
      <c r="I145" s="10"/>
      <c r="J145" s="10">
        <v>100</v>
      </c>
      <c r="K145" s="10"/>
      <c r="L145" s="10"/>
      <c r="M145" s="10"/>
      <c r="N145" s="10"/>
      <c r="O145" s="10"/>
      <c r="P145" s="10">
        <v>100</v>
      </c>
      <c r="Q145" s="10"/>
      <c r="R145" s="10"/>
      <c r="S145" s="10"/>
      <c r="T145" s="10"/>
      <c r="U145" s="10"/>
      <c r="V145" s="10">
        <v>100</v>
      </c>
      <c r="W145" s="180"/>
      <c r="X145" s="180"/>
      <c r="Y145" s="180"/>
      <c r="Z145" s="180"/>
      <c r="AA145" s="180"/>
      <c r="AB145" s="180"/>
      <c r="AC145" s="180"/>
      <c r="AD145" s="180"/>
    </row>
    <row xmlns:x14ac="http://schemas.microsoft.com/office/spreadsheetml/2009/9/ac" r="146" s="177" customFormat="true" ht="12" x14ac:dyDescent="0.2">
      <c r="A146" s="180" t="s">
        <v>246</v>
      </c>
      <c r="B146" s="10">
        <v>2008</v>
      </c>
      <c r="C146" s="180" t="s">
        <v>17</v>
      </c>
      <c r="D146" s="10">
        <v>16329</v>
      </c>
      <c r="E146" s="10"/>
      <c r="F146" s="10"/>
      <c r="G146" s="10"/>
      <c r="H146" s="10"/>
      <c r="I146" s="10"/>
      <c r="J146" s="10">
        <v>100</v>
      </c>
      <c r="K146" s="10"/>
      <c r="L146" s="10"/>
      <c r="M146" s="10"/>
      <c r="N146" s="10"/>
      <c r="O146" s="10"/>
      <c r="P146" s="10">
        <v>100</v>
      </c>
      <c r="Q146" s="10"/>
      <c r="R146" s="10"/>
      <c r="S146" s="10"/>
      <c r="T146" s="10"/>
      <c r="U146" s="10"/>
      <c r="V146" s="10">
        <v>100</v>
      </c>
      <c r="W146" s="180"/>
      <c r="X146" s="180"/>
      <c r="Y146" s="180"/>
      <c r="Z146" s="180"/>
      <c r="AA146" s="180"/>
      <c r="AB146" s="180"/>
      <c r="AC146" s="180"/>
      <c r="AD146" s="180"/>
    </row>
    <row xmlns:x14ac="http://schemas.microsoft.com/office/spreadsheetml/2009/9/ac" r="147" s="177" customFormat="true" ht="12" x14ac:dyDescent="0.2">
      <c r="A147" s="180" t="s">
        <v>246</v>
      </c>
      <c r="B147" s="10">
        <v>2009</v>
      </c>
      <c r="C147" s="180" t="s">
        <v>17</v>
      </c>
      <c r="D147" s="10">
        <v>15925</v>
      </c>
      <c r="E147" s="10"/>
      <c r="F147" s="10"/>
      <c r="G147" s="10"/>
      <c r="H147" s="10"/>
      <c r="I147" s="10"/>
      <c r="J147" s="10">
        <v>100</v>
      </c>
      <c r="K147" s="10"/>
      <c r="L147" s="10"/>
      <c r="M147" s="10"/>
      <c r="N147" s="10"/>
      <c r="O147" s="10"/>
      <c r="P147" s="10">
        <v>100</v>
      </c>
      <c r="Q147" s="10"/>
      <c r="R147" s="10"/>
      <c r="S147" s="10"/>
      <c r="T147" s="10"/>
      <c r="U147" s="10"/>
      <c r="V147" s="10">
        <v>100</v>
      </c>
      <c r="W147" s="180"/>
      <c r="X147" s="180"/>
      <c r="Y147" s="180"/>
      <c r="Z147" s="180"/>
      <c r="AA147" s="180"/>
      <c r="AB147" s="180"/>
      <c r="AC147" s="180"/>
      <c r="AD147" s="180"/>
    </row>
    <row xmlns:x14ac="http://schemas.microsoft.com/office/spreadsheetml/2009/9/ac" r="148" s="177" customFormat="true" ht="12" x14ac:dyDescent="0.2">
      <c r="A148" s="180" t="s">
        <v>246</v>
      </c>
      <c r="B148" s="10">
        <v>2010</v>
      </c>
      <c r="C148" s="180" t="s">
        <v>17</v>
      </c>
      <c r="D148" s="10">
        <v>15402</v>
      </c>
      <c r="E148" s="10"/>
      <c r="F148" s="10"/>
      <c r="G148" s="10"/>
      <c r="H148" s="10"/>
      <c r="I148" s="10"/>
      <c r="J148" s="10">
        <v>100</v>
      </c>
      <c r="K148" s="10"/>
      <c r="L148" s="10"/>
      <c r="M148" s="10"/>
      <c r="N148" s="10"/>
      <c r="O148" s="10"/>
      <c r="P148" s="10">
        <v>100</v>
      </c>
      <c r="Q148" s="10"/>
      <c r="R148" s="10"/>
      <c r="S148" s="10"/>
      <c r="T148" s="10"/>
      <c r="U148" s="10"/>
      <c r="V148" s="10">
        <v>100</v>
      </c>
      <c r="W148" s="180"/>
      <c r="X148" s="180"/>
      <c r="Y148" s="180"/>
      <c r="Z148" s="180"/>
      <c r="AA148" s="180"/>
      <c r="AB148" s="180"/>
      <c r="AC148" s="180"/>
      <c r="AD148" s="180"/>
    </row>
    <row xmlns:x14ac="http://schemas.microsoft.com/office/spreadsheetml/2009/9/ac" r="149" s="177" customFormat="true" ht="12" x14ac:dyDescent="0.2">
      <c r="A149" s="180" t="s">
        <v>246</v>
      </c>
      <c r="B149" s="10">
        <v>2011</v>
      </c>
      <c r="C149" s="180" t="s">
        <v>17</v>
      </c>
      <c r="D149" s="10">
        <v>15017</v>
      </c>
      <c r="E149" s="10"/>
      <c r="F149" s="10"/>
      <c r="G149" s="10"/>
      <c r="H149" s="10"/>
      <c r="I149" s="10"/>
      <c r="J149" s="10">
        <v>100</v>
      </c>
      <c r="K149" s="10"/>
      <c r="L149" s="10"/>
      <c r="M149" s="10"/>
      <c r="N149" s="10"/>
      <c r="O149" s="10"/>
      <c r="P149" s="10">
        <v>100</v>
      </c>
      <c r="Q149" s="10"/>
      <c r="R149" s="10"/>
      <c r="S149" s="10"/>
      <c r="T149" s="10"/>
      <c r="U149" s="10"/>
      <c r="V149" s="10">
        <v>100</v>
      </c>
      <c r="W149" s="180"/>
      <c r="X149" s="180"/>
      <c r="Y149" s="180"/>
      <c r="Z149" s="180"/>
      <c r="AA149" s="180"/>
      <c r="AB149" s="180"/>
      <c r="AC149" s="180"/>
      <c r="AD149" s="180"/>
    </row>
    <row xmlns:x14ac="http://schemas.microsoft.com/office/spreadsheetml/2009/9/ac" r="150" s="177" customFormat="true" ht="12" x14ac:dyDescent="0.2">
      <c r="A150" s="180" t="s">
        <v>246</v>
      </c>
      <c r="B150" s="10">
        <v>2012</v>
      </c>
      <c r="C150" s="180" t="s">
        <v>17</v>
      </c>
      <c r="D150" s="10">
        <v>14896</v>
      </c>
      <c r="E150" s="10"/>
      <c r="F150" s="10"/>
      <c r="G150" s="10"/>
      <c r="H150" s="10"/>
      <c r="I150" s="10"/>
      <c r="J150" s="10">
        <v>100</v>
      </c>
      <c r="K150" s="10"/>
      <c r="L150" s="10"/>
      <c r="M150" s="10"/>
      <c r="N150" s="10"/>
      <c r="O150" s="10"/>
      <c r="P150" s="10">
        <v>100</v>
      </c>
      <c r="Q150" s="10"/>
      <c r="R150" s="10"/>
      <c r="S150" s="10"/>
      <c r="T150" s="10"/>
      <c r="U150" s="10"/>
      <c r="V150" s="10">
        <v>100</v>
      </c>
      <c r="W150" s="180"/>
      <c r="X150" s="180"/>
      <c r="Y150" s="180"/>
      <c r="Z150" s="180"/>
      <c r="AA150" s="180"/>
      <c r="AB150" s="180"/>
      <c r="AC150" s="180"/>
      <c r="AD150" s="180"/>
    </row>
    <row xmlns:x14ac="http://schemas.microsoft.com/office/spreadsheetml/2009/9/ac" r="151" s="177" customFormat="true" ht="12" x14ac:dyDescent="0.2">
      <c r="A151" s="180" t="s">
        <v>246</v>
      </c>
      <c r="B151" s="10">
        <v>2013</v>
      </c>
      <c r="C151" s="180" t="s">
        <v>17</v>
      </c>
      <c r="D151" s="10">
        <v>14657</v>
      </c>
      <c r="E151" s="10"/>
      <c r="F151" s="10"/>
      <c r="G151" s="10"/>
      <c r="H151" s="10"/>
      <c r="I151" s="10"/>
      <c r="J151" s="10">
        <v>100</v>
      </c>
      <c r="K151" s="10"/>
      <c r="L151" s="10"/>
      <c r="M151" s="10"/>
      <c r="N151" s="10"/>
      <c r="O151" s="10"/>
      <c r="P151" s="10">
        <v>100</v>
      </c>
      <c r="Q151" s="10"/>
      <c r="R151" s="10"/>
      <c r="S151" s="10"/>
      <c r="T151" s="10"/>
      <c r="U151" s="10"/>
      <c r="V151" s="10">
        <v>100</v>
      </c>
      <c r="W151" s="180"/>
      <c r="X151" s="180"/>
      <c r="Y151" s="180"/>
      <c r="Z151" s="180"/>
      <c r="AA151" s="180"/>
      <c r="AB151" s="180"/>
      <c r="AC151" s="180"/>
      <c r="AD151" s="180"/>
    </row>
    <row xmlns:x14ac="http://schemas.microsoft.com/office/spreadsheetml/2009/9/ac" r="152" s="177" customFormat="true" ht="12" x14ac:dyDescent="0.2">
      <c r="A152" s="180" t="s">
        <v>246</v>
      </c>
      <c r="B152" s="10">
        <v>2014</v>
      </c>
      <c r="C152" s="180" t="s">
        <v>17</v>
      </c>
      <c r="D152" s="10">
        <v>14630</v>
      </c>
      <c r="E152" s="10"/>
      <c r="F152" s="10"/>
      <c r="G152" s="10"/>
      <c r="H152" s="10"/>
      <c r="I152" s="10"/>
      <c r="J152" s="10">
        <v>100</v>
      </c>
      <c r="K152" s="10"/>
      <c r="L152" s="10"/>
      <c r="M152" s="10"/>
      <c r="N152" s="10"/>
      <c r="O152" s="10"/>
      <c r="P152" s="10">
        <v>100</v>
      </c>
      <c r="Q152" s="10"/>
      <c r="R152" s="10"/>
      <c r="S152" s="10"/>
      <c r="T152" s="10"/>
      <c r="U152" s="10"/>
      <c r="V152" s="10">
        <v>100</v>
      </c>
      <c r="W152" s="180"/>
      <c r="X152" s="180"/>
      <c r="Y152" s="180"/>
      <c r="Z152" s="180"/>
      <c r="AA152" s="180"/>
      <c r="AB152" s="180"/>
      <c r="AC152" s="180"/>
      <c r="AD152" s="180"/>
    </row>
    <row xmlns:x14ac="http://schemas.microsoft.com/office/spreadsheetml/2009/9/ac" r="153" s="177" customFormat="true" ht="12" x14ac:dyDescent="0.2">
      <c r="A153" s="180" t="s">
        <v>246</v>
      </c>
      <c r="B153" s="10">
        <v>2015</v>
      </c>
      <c r="C153" s="180" t="s">
        <v>17</v>
      </c>
      <c r="D153" s="10">
        <v>14627</v>
      </c>
      <c r="E153" s="10"/>
      <c r="F153" s="10"/>
      <c r="G153" s="10">
        <v>86.71</v>
      </c>
      <c r="H153" s="10"/>
      <c r="I153" s="10"/>
      <c r="J153" s="10">
        <v>13.29000000000001</v>
      </c>
      <c r="K153" s="10"/>
      <c r="L153" s="10"/>
      <c r="M153" s="10">
        <v>76.92</v>
      </c>
      <c r="N153" s="10"/>
      <c r="O153" s="10"/>
      <c r="P153" s="10">
        <v>23.08</v>
      </c>
      <c r="Q153" s="10"/>
      <c r="R153" s="10"/>
      <c r="S153" s="10">
        <v>86.01</v>
      </c>
      <c r="T153" s="10"/>
      <c r="U153" s="10"/>
      <c r="V153" s="10">
        <v>13.98999999999999</v>
      </c>
      <c r="W153" s="180"/>
      <c r="X153" s="180"/>
      <c r="Y153" s="180"/>
      <c r="Z153" s="180"/>
      <c r="AA153" s="180"/>
      <c r="AB153" s="180"/>
      <c r="AC153" s="180"/>
      <c r="AD153" s="180"/>
    </row>
    <row xmlns:x14ac="http://schemas.microsoft.com/office/spreadsheetml/2009/9/ac" r="154" s="177" customFormat="true" ht="12" x14ac:dyDescent="0.2">
      <c r="A154" s="180" t="s">
        <v>246</v>
      </c>
      <c r="B154" s="10">
        <v>2016</v>
      </c>
      <c r="C154" s="180" t="s">
        <v>17</v>
      </c>
      <c r="D154" s="10">
        <v>14649</v>
      </c>
      <c r="E154" s="10"/>
      <c r="F154" s="10"/>
      <c r="G154" s="10">
        <v>86.71</v>
      </c>
      <c r="H154" s="10"/>
      <c r="I154" s="10"/>
      <c r="J154" s="10">
        <v>13.29000000000001</v>
      </c>
      <c r="K154" s="10"/>
      <c r="L154" s="10"/>
      <c r="M154" s="10">
        <v>76.92</v>
      </c>
      <c r="N154" s="10"/>
      <c r="O154" s="10"/>
      <c r="P154" s="10">
        <v>23.08</v>
      </c>
      <c r="Q154" s="10"/>
      <c r="R154" s="10"/>
      <c r="S154" s="10">
        <v>86.01</v>
      </c>
      <c r="T154" s="10"/>
      <c r="U154" s="10"/>
      <c r="V154" s="10">
        <v>13.98999999999999</v>
      </c>
      <c r="W154" s="180"/>
      <c r="X154" s="180"/>
      <c r="Y154" s="180"/>
      <c r="Z154" s="180"/>
      <c r="AA154" s="180"/>
      <c r="AB154" s="180"/>
      <c r="AC154" s="180"/>
      <c r="AD154" s="180"/>
    </row>
    <row xmlns:x14ac="http://schemas.microsoft.com/office/spreadsheetml/2009/9/ac" r="155" s="177" customFormat="true" ht="12" x14ac:dyDescent="0.2">
      <c r="A155" s="180" t="s">
        <v>246</v>
      </c>
      <c r="B155" s="10">
        <v>2017</v>
      </c>
      <c r="C155" s="180" t="s">
        <v>17</v>
      </c>
      <c r="D155" s="10">
        <v>14573</v>
      </c>
      <c r="E155" s="10"/>
      <c r="F155" s="10"/>
      <c r="G155" s="10">
        <v>86.71</v>
      </c>
      <c r="H155" s="10"/>
      <c r="I155" s="10"/>
      <c r="J155" s="10">
        <v>13.29000000000001</v>
      </c>
      <c r="K155" s="10"/>
      <c r="L155" s="10"/>
      <c r="M155" s="10">
        <v>76.92</v>
      </c>
      <c r="N155" s="10"/>
      <c r="O155" s="10"/>
      <c r="P155" s="10">
        <v>23.08</v>
      </c>
      <c r="Q155" s="10"/>
      <c r="R155" s="10"/>
      <c r="S155" s="10">
        <v>86.01</v>
      </c>
      <c r="T155" s="10"/>
      <c r="U155" s="10"/>
      <c r="V155" s="10">
        <v>13.98999999999999</v>
      </c>
      <c r="W155" s="180"/>
      <c r="X155" s="180"/>
      <c r="Y155" s="180"/>
      <c r="Z155" s="180"/>
      <c r="AA155" s="180"/>
      <c r="AB155" s="180"/>
      <c r="AC155" s="180"/>
      <c r="AD155" s="180"/>
    </row>
    <row xmlns:x14ac="http://schemas.microsoft.com/office/spreadsheetml/2009/9/ac" r="156" s="177" customFormat="true" ht="12" x14ac:dyDescent="0.2">
      <c r="A156" s="180" t="s">
        <v>246</v>
      </c>
      <c r="B156" s="10">
        <v>2018</v>
      </c>
      <c r="C156" s="180" t="s">
        <v>17</v>
      </c>
      <c r="D156" s="10">
        <v>14397</v>
      </c>
      <c r="E156" s="10"/>
      <c r="F156" s="10"/>
      <c r="G156" s="10">
        <v>86.71</v>
      </c>
      <c r="H156" s="10"/>
      <c r="I156" s="10"/>
      <c r="J156" s="10">
        <v>13.29000000000001</v>
      </c>
      <c r="K156" s="10"/>
      <c r="L156" s="10"/>
      <c r="M156" s="10">
        <v>76.92</v>
      </c>
      <c r="N156" s="10"/>
      <c r="O156" s="10"/>
      <c r="P156" s="10">
        <v>23.08</v>
      </c>
      <c r="Q156" s="10"/>
      <c r="R156" s="10"/>
      <c r="S156" s="10">
        <v>86.01</v>
      </c>
      <c r="T156" s="10"/>
      <c r="U156" s="10"/>
      <c r="V156" s="10">
        <v>13.98999999999999</v>
      </c>
      <c r="W156" s="180"/>
      <c r="X156" s="180"/>
      <c r="Y156" s="180"/>
      <c r="Z156" s="180"/>
      <c r="AA156" s="180"/>
      <c r="AB156" s="180"/>
      <c r="AC156" s="180"/>
      <c r="AD156" s="180"/>
    </row>
    <row xmlns:x14ac="http://schemas.microsoft.com/office/spreadsheetml/2009/9/ac" r="157" s="177" customFormat="true" ht="12" x14ac:dyDescent="0.2">
      <c r="A157" s="180" t="s">
        <v>246</v>
      </c>
      <c r="B157" s="10">
        <v>2019</v>
      </c>
      <c r="C157" s="180" t="s">
        <v>17</v>
      </c>
      <c r="D157" s="10">
        <v>14304</v>
      </c>
      <c r="E157" s="10"/>
      <c r="F157" s="10"/>
      <c r="G157" s="10">
        <v>86.71</v>
      </c>
      <c r="H157" s="10"/>
      <c r="I157" s="10"/>
      <c r="J157" s="10">
        <v>13.29000000000001</v>
      </c>
      <c r="K157" s="10"/>
      <c r="L157" s="10"/>
      <c r="M157" s="10">
        <v>76.92</v>
      </c>
      <c r="N157" s="10"/>
      <c r="O157" s="10"/>
      <c r="P157" s="10">
        <v>23.08</v>
      </c>
      <c r="Q157" s="10"/>
      <c r="R157" s="10"/>
      <c r="S157" s="10">
        <v>86.01</v>
      </c>
      <c r="T157" s="10"/>
      <c r="U157" s="10"/>
      <c r="V157" s="10">
        <v>13.98999999999999</v>
      </c>
      <c r="W157" s="180"/>
      <c r="X157" s="180"/>
      <c r="Y157" s="180"/>
      <c r="Z157" s="180"/>
      <c r="AA157" s="180"/>
      <c r="AB157" s="180"/>
      <c r="AC157" s="180"/>
      <c r="AD157" s="180"/>
    </row>
    <row xmlns:x14ac="http://schemas.microsoft.com/office/spreadsheetml/2009/9/ac" r="158" s="177" customFormat="true" ht="12" x14ac:dyDescent="0.2">
      <c r="A158" s="180" t="s">
        <v>246</v>
      </c>
      <c r="B158" s="10">
        <v>2020</v>
      </c>
      <c r="C158" s="180" t="s">
        <v>17</v>
      </c>
      <c r="D158" s="10">
        <v>14202</v>
      </c>
      <c r="E158" s="10"/>
      <c r="F158" s="10"/>
      <c r="G158" s="10">
        <v>86.71</v>
      </c>
      <c r="H158" s="10"/>
      <c r="I158" s="10"/>
      <c r="J158" s="10">
        <v>13.29000000000001</v>
      </c>
      <c r="K158" s="10"/>
      <c r="L158" s="10"/>
      <c r="M158" s="10">
        <v>76.92</v>
      </c>
      <c r="N158" s="10"/>
      <c r="O158" s="10"/>
      <c r="P158" s="10">
        <v>23.08</v>
      </c>
      <c r="Q158" s="10"/>
      <c r="R158" s="10"/>
      <c r="S158" s="10">
        <v>86.01</v>
      </c>
      <c r="T158" s="10"/>
      <c r="U158" s="10"/>
      <c r="V158" s="10">
        <v>13.98999999999999</v>
      </c>
      <c r="W158" s="180"/>
      <c r="X158" s="180"/>
      <c r="Y158" s="180"/>
      <c r="Z158" s="180"/>
      <c r="AA158" s="180"/>
      <c r="AB158" s="180"/>
      <c r="AC158" s="180"/>
      <c r="AD158" s="180"/>
    </row>
    <row xmlns:x14ac="http://schemas.microsoft.com/office/spreadsheetml/2009/9/ac" r="159" s="177" customFormat="true" ht="12" x14ac:dyDescent="0.2">
      <c r="A159" s="180" t="s">
        <v>246</v>
      </c>
      <c r="B159" s="10">
        <v>2021</v>
      </c>
      <c r="C159" s="180" t="s">
        <v>17</v>
      </c>
      <c r="D159" s="10">
        <v>14050</v>
      </c>
      <c r="E159" s="10"/>
      <c r="F159" s="10"/>
      <c r="G159" s="10">
        <v>86.71</v>
      </c>
      <c r="H159" s="10"/>
      <c r="I159" s="10"/>
      <c r="J159" s="10">
        <v>13.29000000000001</v>
      </c>
      <c r="K159" s="10"/>
      <c r="L159" s="10"/>
      <c r="M159" s="10">
        <v>76.92</v>
      </c>
      <c r="N159" s="10"/>
      <c r="O159" s="10"/>
      <c r="P159" s="10">
        <v>23.08</v>
      </c>
      <c r="Q159" s="10"/>
      <c r="R159" s="10"/>
      <c r="S159" s="10">
        <v>86.01</v>
      </c>
      <c r="T159" s="10"/>
      <c r="U159" s="10"/>
      <c r="V159" s="10">
        <v>13.98999999999999</v>
      </c>
      <c r="W159" s="180"/>
      <c r="X159" s="180"/>
      <c r="Y159" s="180"/>
      <c r="Z159" s="180"/>
      <c r="AA159" s="180"/>
      <c r="AB159" s="180"/>
      <c r="AC159" s="180"/>
      <c r="AD159" s="180"/>
    </row>
    <row xmlns:x14ac="http://schemas.microsoft.com/office/spreadsheetml/2009/9/ac" r="160" s="177" customFormat="true" ht="12" x14ac:dyDescent="0.2">
      <c r="A160" s="180" t="s">
        <v>246</v>
      </c>
      <c r="B160" s="10">
        <v>2022</v>
      </c>
      <c r="C160" s="180" t="s">
        <v>17</v>
      </c>
      <c r="D160" s="10">
        <v>13810</v>
      </c>
      <c r="E160" s="10"/>
      <c r="F160" s="10"/>
      <c r="G160" s="10">
        <v>86.71</v>
      </c>
      <c r="H160" s="10"/>
      <c r="I160" s="10"/>
      <c r="J160" s="10">
        <v>13.29000000000001</v>
      </c>
      <c r="K160" s="10"/>
      <c r="L160" s="10"/>
      <c r="M160" s="10">
        <v>76.92</v>
      </c>
      <c r="N160" s="10"/>
      <c r="O160" s="10"/>
      <c r="P160" s="10">
        <v>23.08</v>
      </c>
      <c r="Q160" s="10"/>
      <c r="R160" s="10"/>
      <c r="S160" s="10">
        <v>86.01</v>
      </c>
      <c r="T160" s="10"/>
      <c r="U160" s="10"/>
      <c r="V160" s="10">
        <v>13.98999999999999</v>
      </c>
      <c r="W160" s="180"/>
      <c r="X160" s="180"/>
      <c r="Y160" s="180"/>
      <c r="Z160" s="180"/>
      <c r="AA160" s="180"/>
      <c r="AB160" s="180"/>
      <c r="AC160" s="180"/>
      <c r="AD160" s="180"/>
    </row>
    <row xmlns:x14ac="http://schemas.microsoft.com/office/spreadsheetml/2009/9/ac" r="161" s="177" customFormat="true" ht="12" x14ac:dyDescent="0.2">
      <c r="A161" s="180" t="s">
        <v>246</v>
      </c>
      <c r="B161" s="10">
        <v>2023</v>
      </c>
      <c r="C161" s="180" t="s">
        <v>17</v>
      </c>
      <c r="D161" s="10">
        <v>13356</v>
      </c>
      <c r="E161" s="10"/>
      <c r="F161" s="10"/>
      <c r="G161" s="10">
        <v>86.71</v>
      </c>
      <c r="H161" s="10"/>
      <c r="I161" s="10"/>
      <c r="J161" s="10">
        <v>13.29000000000001</v>
      </c>
      <c r="K161" s="10"/>
      <c r="L161" s="10"/>
      <c r="M161" s="10">
        <v>76.92</v>
      </c>
      <c r="N161" s="10"/>
      <c r="O161" s="10"/>
      <c r="P161" s="10">
        <v>23.08</v>
      </c>
      <c r="Q161" s="10"/>
      <c r="R161" s="10"/>
      <c r="S161" s="10">
        <v>86.01</v>
      </c>
      <c r="T161" s="10"/>
      <c r="U161" s="10"/>
      <c r="V161" s="10">
        <v>13.98999999999999</v>
      </c>
      <c r="W161" s="180"/>
      <c r="X161" s="180"/>
      <c r="Y161" s="180"/>
      <c r="Z161" s="180"/>
      <c r="AA161" s="180"/>
      <c r="AB161" s="180"/>
      <c r="AC161" s="180"/>
      <c r="AD161" s="180"/>
    </row>
    <row xmlns:x14ac="http://schemas.microsoft.com/office/spreadsheetml/2009/9/ac" r="162" s="177" customFormat="true" ht="12" x14ac:dyDescent="0.2">
      <c r="A162" s="180" t="s">
        <v>246</v>
      </c>
      <c r="B162" s="10">
        <v>2024</v>
      </c>
      <c r="C162" s="180" t="s">
        <v>17</v>
      </c>
      <c r="D162" s="10"/>
      <c r="E162" s="10"/>
      <c r="F162" s="10"/>
      <c r="G162" s="10"/>
      <c r="H162" s="10"/>
      <c r="I162" s="10"/>
      <c r="J162" s="10"/>
      <c r="K162" s="10"/>
      <c r="L162" s="10"/>
      <c r="M162" s="10"/>
      <c r="N162" s="10"/>
      <c r="O162" s="10"/>
      <c r="P162" s="10"/>
      <c r="Q162" s="10"/>
      <c r="R162" s="10"/>
      <c r="S162" s="10"/>
      <c r="T162" s="10"/>
      <c r="U162" s="10"/>
      <c r="V162" s="10"/>
      <c r="W162" s="180"/>
      <c r="X162" s="180"/>
      <c r="Y162" s="180"/>
      <c r="Z162" s="180"/>
      <c r="AA162" s="180"/>
      <c r="AB162" s="180"/>
      <c r="AC162" s="180"/>
      <c r="AD162" s="180"/>
    </row>
    <row xmlns:x14ac="http://schemas.microsoft.com/office/spreadsheetml/2009/9/ac" r="163" s="177" customFormat="true" ht="12" x14ac:dyDescent="0.2">
      <c r="A163" s="180" t="s">
        <v>246</v>
      </c>
      <c r="B163" s="10">
        <v>2025</v>
      </c>
      <c r="C163" s="180" t="s">
        <v>17</v>
      </c>
      <c r="D163" s="10"/>
      <c r="E163" s="10"/>
      <c r="F163" s="10"/>
      <c r="G163" s="10"/>
      <c r="H163" s="10"/>
      <c r="I163" s="10"/>
      <c r="J163" s="10"/>
      <c r="K163" s="10"/>
      <c r="L163" s="10"/>
      <c r="M163" s="10"/>
      <c r="N163" s="10"/>
      <c r="O163" s="10"/>
      <c r="P163" s="10"/>
      <c r="Q163" s="10"/>
      <c r="R163" s="10"/>
      <c r="S163" s="10"/>
      <c r="T163" s="10"/>
      <c r="U163" s="10"/>
      <c r="V163" s="10"/>
      <c r="W163" s="180"/>
      <c r="X163" s="180"/>
      <c r="Y163" s="180"/>
      <c r="Z163" s="180"/>
      <c r="AA163" s="180"/>
      <c r="AB163" s="180"/>
      <c r="AC163" s="180"/>
      <c r="AD163" s="180"/>
    </row>
    <row xmlns:x14ac="http://schemas.microsoft.com/office/spreadsheetml/2009/9/ac" r="164" s="177" customFormat="true" ht="12" x14ac:dyDescent="0.2">
      <c r="A164" s="180" t="s">
        <v>246</v>
      </c>
      <c r="B164" s="10">
        <v>2026</v>
      </c>
      <c r="C164" s="180" t="s">
        <v>17</v>
      </c>
      <c r="D164" s="10"/>
      <c r="E164" s="10"/>
      <c r="F164" s="10"/>
      <c r="G164" s="10"/>
      <c r="H164" s="10"/>
      <c r="I164" s="10"/>
      <c r="J164" s="10"/>
      <c r="K164" s="10"/>
      <c r="L164" s="10"/>
      <c r="M164" s="10"/>
      <c r="N164" s="10"/>
      <c r="O164" s="10"/>
      <c r="P164" s="10"/>
      <c r="Q164" s="10"/>
      <c r="R164" s="10"/>
      <c r="S164" s="10"/>
      <c r="T164" s="10"/>
      <c r="U164" s="10"/>
      <c r="V164" s="10"/>
      <c r="W164" s="180"/>
      <c r="X164" s="180"/>
      <c r="Y164" s="180"/>
      <c r="Z164" s="180"/>
      <c r="AA164" s="180"/>
      <c r="AB164" s="180"/>
      <c r="AC164" s="180"/>
      <c r="AD164" s="180"/>
    </row>
    <row xmlns:x14ac="http://schemas.microsoft.com/office/spreadsheetml/2009/9/ac" r="165" s="177" customFormat="true" ht="12" x14ac:dyDescent="0.2">
      <c r="A165" s="180" t="s">
        <v>246</v>
      </c>
      <c r="B165" s="10">
        <v>2027</v>
      </c>
      <c r="C165" s="180" t="s">
        <v>17</v>
      </c>
      <c r="D165" s="10"/>
      <c r="E165" s="10"/>
      <c r="F165" s="10"/>
      <c r="G165" s="10"/>
      <c r="H165" s="10"/>
      <c r="I165" s="10"/>
      <c r="J165" s="10"/>
      <c r="K165" s="10"/>
      <c r="L165" s="10"/>
      <c r="M165" s="10"/>
      <c r="N165" s="10"/>
      <c r="O165" s="10"/>
      <c r="P165" s="10"/>
      <c r="Q165" s="10"/>
      <c r="R165" s="10"/>
      <c r="S165" s="10"/>
      <c r="T165" s="10"/>
      <c r="U165" s="10"/>
      <c r="V165" s="10"/>
      <c r="W165" s="180"/>
      <c r="X165" s="180"/>
      <c r="Y165" s="180"/>
      <c r="Z165" s="180"/>
      <c r="AA165" s="180"/>
      <c r="AB165" s="180"/>
      <c r="AC165" s="180"/>
      <c r="AD165" s="180"/>
    </row>
    <row xmlns:x14ac="http://schemas.microsoft.com/office/spreadsheetml/2009/9/ac" r="166" s="177" customFormat="true" ht="12" x14ac:dyDescent="0.2">
      <c r="A166" s="180" t="s">
        <v>246</v>
      </c>
      <c r="B166" s="10">
        <v>2028</v>
      </c>
      <c r="C166" s="180" t="s">
        <v>17</v>
      </c>
      <c r="D166" s="10"/>
      <c r="E166" s="10"/>
      <c r="F166" s="10"/>
      <c r="G166" s="10"/>
      <c r="H166" s="10"/>
      <c r="I166" s="10"/>
      <c r="J166" s="10"/>
      <c r="K166" s="10"/>
      <c r="L166" s="10"/>
      <c r="M166" s="10"/>
      <c r="N166" s="10"/>
      <c r="O166" s="10"/>
      <c r="P166" s="10"/>
      <c r="Q166" s="10"/>
      <c r="R166" s="10"/>
      <c r="S166" s="10"/>
      <c r="T166" s="10"/>
      <c r="U166" s="10"/>
      <c r="V166" s="10"/>
      <c r="W166" s="180"/>
      <c r="X166" s="180"/>
      <c r="Y166" s="180"/>
      <c r="Z166" s="180"/>
      <c r="AA166" s="180"/>
      <c r="AB166" s="180"/>
      <c r="AC166" s="180"/>
      <c r="AD166" s="180"/>
    </row>
    <row xmlns:x14ac="http://schemas.microsoft.com/office/spreadsheetml/2009/9/ac" r="167" s="177" customFormat="true" ht="12" x14ac:dyDescent="0.2">
      <c r="A167" s="180" t="s">
        <v>246</v>
      </c>
      <c r="B167" s="10">
        <v>2029</v>
      </c>
      <c r="C167" s="180" t="s">
        <v>17</v>
      </c>
      <c r="D167" s="10"/>
      <c r="E167" s="10"/>
      <c r="F167" s="10"/>
      <c r="G167" s="10"/>
      <c r="H167" s="10"/>
      <c r="I167" s="10"/>
      <c r="J167" s="10"/>
      <c r="K167" s="10"/>
      <c r="L167" s="10"/>
      <c r="M167" s="10"/>
      <c r="N167" s="10"/>
      <c r="O167" s="10"/>
      <c r="P167" s="10"/>
      <c r="Q167" s="10"/>
      <c r="R167" s="10"/>
      <c r="S167" s="10"/>
      <c r="T167" s="10"/>
      <c r="U167" s="10"/>
      <c r="V167" s="10"/>
      <c r="W167" s="180"/>
      <c r="X167" s="180"/>
      <c r="Y167" s="180"/>
      <c r="Z167" s="180"/>
      <c r="AA167" s="180"/>
      <c r="AB167" s="180"/>
    </row>
    <row xmlns:x14ac="http://schemas.microsoft.com/office/spreadsheetml/2009/9/ac" r="168" s="177" customFormat="true" ht="12" x14ac:dyDescent="0.2">
      <c r="A168" s="180" t="s">
        <v>246</v>
      </c>
      <c r="B168" s="10">
        <v>2030</v>
      </c>
      <c r="C168" s="180" t="s">
        <v>17</v>
      </c>
      <c r="D168" s="10"/>
      <c r="E168" s="10"/>
      <c r="F168" s="10"/>
      <c r="G168" s="10"/>
      <c r="H168" s="10"/>
      <c r="I168" s="10"/>
      <c r="J168" s="10"/>
      <c r="K168" s="10"/>
      <c r="L168" s="10"/>
      <c r="M168" s="10"/>
      <c r="N168" s="10"/>
      <c r="O168" s="10"/>
      <c r="P168" s="10"/>
      <c r="Q168" s="10"/>
      <c r="R168" s="10"/>
      <c r="S168" s="10"/>
      <c r="T168" s="10"/>
      <c r="U168" s="10"/>
      <c r="V168" s="10"/>
      <c r="W168" s="180"/>
      <c r="X168" s="180"/>
      <c r="Y168" s="180"/>
      <c r="Z168" s="180"/>
      <c r="AA168" s="180"/>
      <c r="AB168" s="180"/>
    </row>
    <row xmlns:x14ac="http://schemas.microsoft.com/office/spreadsheetml/2009/9/ac" r="169" ht="15.75" x14ac:dyDescent="0.25">
      <c r="A169" s="181" t="s">
        <v>246</v>
      </c>
      <c r="B169" s="10">
        <v>2000</v>
      </c>
      <c r="C169" s="181" t="s">
        <v>18</v>
      </c>
      <c r="D169" s="10">
        <v>17599</v>
      </c>
      <c r="E169" s="10"/>
      <c r="F169" s="10"/>
      <c r="G169" s="10"/>
      <c r="H169" s="10"/>
      <c r="I169" s="10"/>
      <c r="J169" s="10">
        <v>100</v>
      </c>
      <c r="K169" s="10"/>
      <c r="L169" s="10"/>
      <c r="M169" s="10"/>
      <c r="N169" s="10"/>
      <c r="O169" s="10"/>
      <c r="P169" s="10">
        <v>100</v>
      </c>
      <c r="Q169" s="10"/>
      <c r="R169" s="10"/>
      <c r="S169" s="10"/>
      <c r="T169" s="10"/>
      <c r="U169" s="10"/>
      <c r="V169" s="10">
        <v>100</v>
      </c>
      <c r="W169" s="181"/>
      <c r="X169" s="181"/>
      <c r="Y169" s="181"/>
      <c r="Z169" s="181"/>
      <c r="AA169" s="181"/>
      <c r="AB169" s="181"/>
    </row>
    <row xmlns:x14ac="http://schemas.microsoft.com/office/spreadsheetml/2009/9/ac" r="170" ht="15.75" x14ac:dyDescent="0.25">
      <c r="A170" s="181" t="s">
        <v>246</v>
      </c>
      <c r="B170" s="10">
        <v>2001</v>
      </c>
      <c r="C170" s="181" t="s">
        <v>18</v>
      </c>
      <c r="D170" s="10">
        <v>17194</v>
      </c>
      <c r="E170" s="10"/>
      <c r="F170" s="10"/>
      <c r="G170" s="10"/>
      <c r="H170" s="10"/>
      <c r="I170" s="10"/>
      <c r="J170" s="10">
        <v>100</v>
      </c>
      <c r="K170" s="10"/>
      <c r="L170" s="10"/>
      <c r="M170" s="10"/>
      <c r="N170" s="10"/>
      <c r="O170" s="10"/>
      <c r="P170" s="10">
        <v>100</v>
      </c>
      <c r="Q170" s="10"/>
      <c r="R170" s="10"/>
      <c r="S170" s="10"/>
      <c r="T170" s="10"/>
      <c r="U170" s="10"/>
      <c r="V170" s="10">
        <v>100</v>
      </c>
      <c r="W170" s="181"/>
      <c r="X170" s="181"/>
      <c r="Y170" s="181"/>
      <c r="Z170" s="181"/>
      <c r="AA170" s="181"/>
      <c r="AB170" s="181"/>
    </row>
    <row xmlns:x14ac="http://schemas.microsoft.com/office/spreadsheetml/2009/9/ac" r="171" ht="15.75" x14ac:dyDescent="0.25">
      <c r="A171" s="181" t="s">
        <v>246</v>
      </c>
      <c r="B171" s="10">
        <v>2002</v>
      </c>
      <c r="C171" s="181" t="s">
        <v>18</v>
      </c>
      <c r="D171" s="10">
        <v>16658</v>
      </c>
      <c r="E171" s="10"/>
      <c r="F171" s="10"/>
      <c r="G171" s="10"/>
      <c r="H171" s="10"/>
      <c r="I171" s="10"/>
      <c r="J171" s="10">
        <v>100</v>
      </c>
      <c r="K171" s="10"/>
      <c r="L171" s="10"/>
      <c r="M171" s="10"/>
      <c r="N171" s="10"/>
      <c r="O171" s="10"/>
      <c r="P171" s="10">
        <v>100</v>
      </c>
      <c r="Q171" s="10"/>
      <c r="R171" s="10"/>
      <c r="S171" s="10"/>
      <c r="T171" s="10"/>
      <c r="U171" s="10"/>
      <c r="V171" s="10">
        <v>100</v>
      </c>
      <c r="W171" s="181"/>
      <c r="X171" s="181"/>
      <c r="Y171" s="181"/>
      <c r="Z171" s="181"/>
      <c r="AA171" s="181"/>
      <c r="AB171" s="181"/>
    </row>
    <row xmlns:x14ac="http://schemas.microsoft.com/office/spreadsheetml/2009/9/ac" r="172" ht="15.75" x14ac:dyDescent="0.25">
      <c r="A172" s="181" t="s">
        <v>246</v>
      </c>
      <c r="B172" s="10">
        <v>2003</v>
      </c>
      <c r="C172" s="181" t="s">
        <v>18</v>
      </c>
      <c r="D172" s="10">
        <v>16195</v>
      </c>
      <c r="E172" s="10"/>
      <c r="F172" s="10"/>
      <c r="G172" s="10"/>
      <c r="H172" s="10"/>
      <c r="I172" s="10"/>
      <c r="J172" s="10">
        <v>100</v>
      </c>
      <c r="K172" s="10"/>
      <c r="L172" s="10"/>
      <c r="M172" s="10"/>
      <c r="N172" s="10"/>
      <c r="O172" s="10"/>
      <c r="P172" s="10">
        <v>100</v>
      </c>
      <c r="Q172" s="10"/>
      <c r="R172" s="10"/>
      <c r="S172" s="10"/>
      <c r="T172" s="10"/>
      <c r="U172" s="10"/>
      <c r="V172" s="10">
        <v>100</v>
      </c>
      <c r="W172" s="181"/>
      <c r="X172" s="181"/>
      <c r="Y172" s="181"/>
      <c r="Z172" s="181"/>
      <c r="AA172" s="181"/>
      <c r="AB172" s="181"/>
    </row>
    <row xmlns:x14ac="http://schemas.microsoft.com/office/spreadsheetml/2009/9/ac" r="173" ht="15.75" x14ac:dyDescent="0.25">
      <c r="A173" s="181" t="s">
        <v>246</v>
      </c>
      <c r="B173" s="10">
        <v>2004</v>
      </c>
      <c r="C173" s="181" t="s">
        <v>18</v>
      </c>
      <c r="D173" s="10">
        <v>15816</v>
      </c>
      <c r="E173" s="10"/>
      <c r="F173" s="10"/>
      <c r="G173" s="10"/>
      <c r="H173" s="10"/>
      <c r="I173" s="10"/>
      <c r="J173" s="10">
        <v>100</v>
      </c>
      <c r="K173" s="10"/>
      <c r="L173" s="10"/>
      <c r="M173" s="10"/>
      <c r="N173" s="10"/>
      <c r="O173" s="10"/>
      <c r="P173" s="10">
        <v>100</v>
      </c>
      <c r="Q173" s="10"/>
      <c r="R173" s="10"/>
      <c r="S173" s="10"/>
      <c r="T173" s="10"/>
      <c r="U173" s="10"/>
      <c r="V173" s="10">
        <v>100</v>
      </c>
      <c r="W173" s="181"/>
      <c r="X173" s="181"/>
      <c r="Y173" s="181"/>
      <c r="Z173" s="181"/>
      <c r="AA173" s="181"/>
      <c r="AB173" s="181"/>
    </row>
    <row xmlns:x14ac="http://schemas.microsoft.com/office/spreadsheetml/2009/9/ac" r="174" ht="15.75" x14ac:dyDescent="0.25">
      <c r="A174" s="181" t="s">
        <v>246</v>
      </c>
      <c r="B174" s="10">
        <v>2005</v>
      </c>
      <c r="C174" s="181" t="s">
        <v>18</v>
      </c>
      <c r="D174" s="10">
        <v>15618</v>
      </c>
      <c r="E174" s="10"/>
      <c r="F174" s="10"/>
      <c r="G174" s="10"/>
      <c r="H174" s="10"/>
      <c r="I174" s="10"/>
      <c r="J174" s="10">
        <v>100</v>
      </c>
      <c r="K174" s="10"/>
      <c r="L174" s="10"/>
      <c r="M174" s="10"/>
      <c r="N174" s="10"/>
      <c r="O174" s="10"/>
      <c r="P174" s="10">
        <v>100</v>
      </c>
      <c r="Q174" s="10"/>
      <c r="R174" s="10"/>
      <c r="S174" s="10"/>
      <c r="T174" s="10"/>
      <c r="U174" s="10"/>
      <c r="V174" s="10">
        <v>100</v>
      </c>
      <c r="W174" s="181"/>
      <c r="X174" s="181"/>
      <c r="Y174" s="181"/>
      <c r="Z174" s="181"/>
      <c r="AA174" s="181"/>
      <c r="AB174" s="181"/>
    </row>
    <row xmlns:x14ac="http://schemas.microsoft.com/office/spreadsheetml/2009/9/ac" r="175" ht="15.75" x14ac:dyDescent="0.25">
      <c r="A175" s="181" t="s">
        <v>246</v>
      </c>
      <c r="B175" s="10">
        <v>2006</v>
      </c>
      <c r="C175" s="181" t="s">
        <v>18</v>
      </c>
      <c r="D175" s="10">
        <v>15564</v>
      </c>
      <c r="E175" s="10"/>
      <c r="F175" s="10"/>
      <c r="G175" s="10"/>
      <c r="H175" s="10"/>
      <c r="I175" s="10"/>
      <c r="J175" s="10">
        <v>100</v>
      </c>
      <c r="K175" s="10"/>
      <c r="L175" s="10"/>
      <c r="M175" s="10"/>
      <c r="N175" s="10"/>
      <c r="O175" s="10"/>
      <c r="P175" s="10">
        <v>100</v>
      </c>
      <c r="Q175" s="10"/>
      <c r="R175" s="10"/>
      <c r="S175" s="10"/>
      <c r="T175" s="10"/>
      <c r="U175" s="10"/>
      <c r="V175" s="10">
        <v>100</v>
      </c>
      <c r="W175" s="181"/>
      <c r="X175" s="181"/>
      <c r="Y175" s="181"/>
      <c r="Z175" s="181"/>
      <c r="AA175" s="181"/>
      <c r="AB175" s="181"/>
    </row>
    <row xmlns:x14ac="http://schemas.microsoft.com/office/spreadsheetml/2009/9/ac" r="176" ht="15.75" x14ac:dyDescent="0.25">
      <c r="A176" s="181" t="s">
        <v>246</v>
      </c>
      <c r="B176" s="10">
        <v>2007</v>
      </c>
      <c r="C176" s="181" t="s">
        <v>18</v>
      </c>
      <c r="D176" s="10">
        <v>15653</v>
      </c>
      <c r="E176" s="10"/>
      <c r="F176" s="10"/>
      <c r="G176" s="10"/>
      <c r="H176" s="10"/>
      <c r="I176" s="10"/>
      <c r="J176" s="10">
        <v>100</v>
      </c>
      <c r="K176" s="10"/>
      <c r="L176" s="10"/>
      <c r="M176" s="10"/>
      <c r="N176" s="10"/>
      <c r="O176" s="10"/>
      <c r="P176" s="10">
        <v>100</v>
      </c>
      <c r="Q176" s="10"/>
      <c r="R176" s="10"/>
      <c r="S176" s="10"/>
      <c r="T176" s="10"/>
      <c r="U176" s="10"/>
      <c r="V176" s="10">
        <v>100</v>
      </c>
      <c r="W176" s="181"/>
      <c r="X176" s="181"/>
      <c r="Y176" s="181"/>
      <c r="Z176" s="181"/>
      <c r="AA176" s="181"/>
      <c r="AB176" s="181"/>
    </row>
    <row xmlns:x14ac="http://schemas.microsoft.com/office/spreadsheetml/2009/9/ac" r="177" ht="15.75" x14ac:dyDescent="0.25">
      <c r="A177" s="181" t="s">
        <v>246</v>
      </c>
      <c r="B177" s="10">
        <v>2008</v>
      </c>
      <c r="C177" s="181" t="s">
        <v>18</v>
      </c>
      <c r="D177" s="10">
        <v>15713</v>
      </c>
      <c r="E177" s="10"/>
      <c r="F177" s="10"/>
      <c r="G177" s="10"/>
      <c r="H177" s="10"/>
      <c r="I177" s="10"/>
      <c r="J177" s="10">
        <v>100</v>
      </c>
      <c r="K177" s="10"/>
      <c r="L177" s="10"/>
      <c r="M177" s="10"/>
      <c r="N177" s="10"/>
      <c r="O177" s="10"/>
      <c r="P177" s="10">
        <v>100</v>
      </c>
      <c r="Q177" s="10"/>
      <c r="R177" s="10"/>
      <c r="S177" s="10"/>
      <c r="T177" s="10"/>
      <c r="U177" s="10"/>
      <c r="V177" s="10">
        <v>100</v>
      </c>
      <c r="W177" s="181"/>
      <c r="X177" s="181"/>
      <c r="Y177" s="181"/>
      <c r="Z177" s="181"/>
      <c r="AA177" s="181"/>
      <c r="AB177" s="181"/>
    </row>
    <row xmlns:x14ac="http://schemas.microsoft.com/office/spreadsheetml/2009/9/ac" r="178" ht="15.75" x14ac:dyDescent="0.25">
      <c r="A178" s="181" t="s">
        <v>246</v>
      </c>
      <c r="B178" s="10">
        <v>2009</v>
      </c>
      <c r="C178" s="181" t="s">
        <v>18</v>
      </c>
      <c r="D178" s="10">
        <v>15685</v>
      </c>
      <c r="E178" s="10"/>
      <c r="F178" s="10"/>
      <c r="G178" s="10"/>
      <c r="H178" s="10"/>
      <c r="I178" s="10"/>
      <c r="J178" s="10">
        <v>100</v>
      </c>
      <c r="K178" s="10"/>
      <c r="L178" s="10"/>
      <c r="M178" s="10"/>
      <c r="N178" s="10"/>
      <c r="O178" s="10"/>
      <c r="P178" s="10">
        <v>100</v>
      </c>
      <c r="Q178" s="10"/>
      <c r="R178" s="10"/>
      <c r="S178" s="10"/>
      <c r="T178" s="10"/>
      <c r="U178" s="10"/>
      <c r="V178" s="10">
        <v>100</v>
      </c>
      <c r="W178" s="181"/>
      <c r="X178" s="181"/>
      <c r="Y178" s="181"/>
      <c r="Z178" s="181"/>
      <c r="AA178" s="181"/>
      <c r="AB178" s="181"/>
    </row>
    <row xmlns:x14ac="http://schemas.microsoft.com/office/spreadsheetml/2009/9/ac" r="179" ht="15.75" x14ac:dyDescent="0.25">
      <c r="A179" s="181" t="s">
        <v>246</v>
      </c>
      <c r="B179" s="10">
        <v>2010</v>
      </c>
      <c r="C179" s="181" t="s">
        <v>18</v>
      </c>
      <c r="D179" s="10">
        <v>15683</v>
      </c>
      <c r="E179" s="10"/>
      <c r="F179" s="10"/>
      <c r="G179" s="10"/>
      <c r="H179" s="10"/>
      <c r="I179" s="10"/>
      <c r="J179" s="10">
        <v>100</v>
      </c>
      <c r="K179" s="10"/>
      <c r="L179" s="10"/>
      <c r="M179" s="10"/>
      <c r="N179" s="10"/>
      <c r="O179" s="10"/>
      <c r="P179" s="10">
        <v>100</v>
      </c>
      <c r="Q179" s="10"/>
      <c r="R179" s="10"/>
      <c r="S179" s="10"/>
      <c r="T179" s="10"/>
      <c r="U179" s="10"/>
      <c r="V179" s="10">
        <v>100</v>
      </c>
      <c r="W179" s="181"/>
      <c r="X179" s="181"/>
      <c r="Y179" s="181"/>
      <c r="Z179" s="181"/>
      <c r="AA179" s="181"/>
      <c r="AB179" s="181"/>
    </row>
    <row xmlns:x14ac="http://schemas.microsoft.com/office/spreadsheetml/2009/9/ac" r="180" ht="15.75" x14ac:dyDescent="0.25">
      <c r="A180" s="181" t="s">
        <v>246</v>
      </c>
      <c r="B180" s="10">
        <v>2011</v>
      </c>
      <c r="C180" s="181" t="s">
        <v>18</v>
      </c>
      <c r="D180" s="10">
        <v>15565</v>
      </c>
      <c r="E180" s="10"/>
      <c r="F180" s="10"/>
      <c r="G180" s="10"/>
      <c r="H180" s="10"/>
      <c r="I180" s="10"/>
      <c r="J180" s="10">
        <v>100</v>
      </c>
      <c r="K180" s="10"/>
      <c r="L180" s="10"/>
      <c r="M180" s="10"/>
      <c r="N180" s="10"/>
      <c r="O180" s="10"/>
      <c r="P180" s="10">
        <v>100</v>
      </c>
      <c r="Q180" s="10"/>
      <c r="R180" s="10"/>
      <c r="S180" s="10"/>
      <c r="T180" s="10"/>
      <c r="U180" s="10"/>
      <c r="V180" s="10">
        <v>100</v>
      </c>
      <c r="W180" s="181"/>
      <c r="X180" s="181"/>
      <c r="Y180" s="181"/>
      <c r="Z180" s="181"/>
      <c r="AA180" s="181"/>
      <c r="AB180" s="181"/>
    </row>
    <row xmlns:x14ac="http://schemas.microsoft.com/office/spreadsheetml/2009/9/ac" r="181" ht="15.75" x14ac:dyDescent="0.25">
      <c r="A181" s="181" t="s">
        <v>246</v>
      </c>
      <c r="B181" s="10">
        <v>2012</v>
      </c>
      <c r="C181" s="181" t="s">
        <v>18</v>
      </c>
      <c r="D181" s="10">
        <v>15529</v>
      </c>
      <c r="E181" s="10"/>
      <c r="F181" s="10"/>
      <c r="G181" s="10"/>
      <c r="H181" s="10"/>
      <c r="I181" s="10"/>
      <c r="J181" s="10">
        <v>100</v>
      </c>
      <c r="K181" s="10"/>
      <c r="L181" s="10"/>
      <c r="M181" s="10"/>
      <c r="N181" s="10"/>
      <c r="O181" s="10"/>
      <c r="P181" s="10">
        <v>100</v>
      </c>
      <c r="Q181" s="10"/>
      <c r="R181" s="10"/>
      <c r="S181" s="10"/>
      <c r="T181" s="10"/>
      <c r="U181" s="10"/>
      <c r="V181" s="10">
        <v>100</v>
      </c>
      <c r="W181" s="181"/>
      <c r="X181" s="181"/>
      <c r="Y181" s="181"/>
      <c r="Z181" s="181"/>
      <c r="AA181" s="181"/>
      <c r="AB181" s="181"/>
    </row>
    <row xmlns:x14ac="http://schemas.microsoft.com/office/spreadsheetml/2009/9/ac" r="182" ht="15.75" x14ac:dyDescent="0.25">
      <c r="A182" s="181" t="s">
        <v>246</v>
      </c>
      <c r="B182" s="10">
        <v>2013</v>
      </c>
      <c r="C182" s="181" t="s">
        <v>18</v>
      </c>
      <c r="D182" s="10">
        <v>15493</v>
      </c>
      <c r="E182" s="10"/>
      <c r="F182" s="10"/>
      <c r="G182" s="10"/>
      <c r="H182" s="10"/>
      <c r="I182" s="10"/>
      <c r="J182" s="10">
        <v>100</v>
      </c>
      <c r="K182" s="10"/>
      <c r="L182" s="10"/>
      <c r="M182" s="10"/>
      <c r="N182" s="10"/>
      <c r="O182" s="10"/>
      <c r="P182" s="10">
        <v>100</v>
      </c>
      <c r="Q182" s="10"/>
      <c r="R182" s="10"/>
      <c r="S182" s="10"/>
      <c r="T182" s="10"/>
      <c r="U182" s="10"/>
      <c r="V182" s="10">
        <v>100</v>
      </c>
      <c r="W182" s="181"/>
      <c r="X182" s="181"/>
      <c r="Y182" s="181"/>
      <c r="Z182" s="181"/>
      <c r="AA182" s="181"/>
      <c r="AB182" s="181"/>
    </row>
    <row xmlns:x14ac="http://schemas.microsoft.com/office/spreadsheetml/2009/9/ac" r="183" ht="15.75" x14ac:dyDescent="0.25">
      <c r="A183" s="181" t="s">
        <v>246</v>
      </c>
      <c r="B183" s="10">
        <v>2014</v>
      </c>
      <c r="C183" s="181" t="s">
        <v>18</v>
      </c>
      <c r="D183" s="10">
        <v>15221</v>
      </c>
      <c r="E183" s="10"/>
      <c r="F183" s="10"/>
      <c r="G183" s="10"/>
      <c r="H183" s="10"/>
      <c r="I183" s="10"/>
      <c r="J183" s="10">
        <v>100</v>
      </c>
      <c r="K183" s="10"/>
      <c r="L183" s="10"/>
      <c r="M183" s="10"/>
      <c r="N183" s="10"/>
      <c r="O183" s="10"/>
      <c r="P183" s="10">
        <v>100</v>
      </c>
      <c r="Q183" s="10"/>
      <c r="R183" s="10"/>
      <c r="S183" s="10"/>
      <c r="T183" s="10"/>
      <c r="U183" s="10"/>
      <c r="V183" s="10">
        <v>100</v>
      </c>
      <c r="W183" s="181"/>
      <c r="X183" s="181"/>
      <c r="Y183" s="181"/>
      <c r="Z183" s="181"/>
      <c r="AA183" s="181"/>
      <c r="AB183" s="181"/>
    </row>
    <row xmlns:x14ac="http://schemas.microsoft.com/office/spreadsheetml/2009/9/ac" r="184" ht="15.75" x14ac:dyDescent="0.25">
      <c r="A184" s="181" t="s">
        <v>246</v>
      </c>
      <c r="B184" s="10">
        <v>2015</v>
      </c>
      <c r="C184" s="181" t="s">
        <v>18</v>
      </c>
      <c r="D184" s="10">
        <v>15073</v>
      </c>
      <c r="E184" s="10"/>
      <c r="F184" s="10"/>
      <c r="G184" s="10">
        <v>89.34476348559501</v>
      </c>
      <c r="H184" s="10"/>
      <c r="I184" s="10"/>
      <c r="J184" s="10">
        <v>10.65523651440499</v>
      </c>
      <c r="K184" s="10"/>
      <c r="L184" s="10"/>
      <c r="M184" s="10">
        <v>79.939310419563029</v>
      </c>
      <c r="N184" s="10"/>
      <c r="O184" s="10"/>
      <c r="P184" s="10">
        <v>20.060689580436971</v>
      </c>
      <c r="Q184" s="10"/>
      <c r="R184" s="10"/>
      <c r="S184" s="10">
        <v>89.096844486325352</v>
      </c>
      <c r="T184" s="10"/>
      <c r="U184" s="10"/>
      <c r="V184" s="10">
        <v>10.903155513674649</v>
      </c>
      <c r="W184" s="181"/>
      <c r="X184" s="181"/>
      <c r="Y184" s="181"/>
      <c r="Z184" s="181"/>
      <c r="AA184" s="181"/>
      <c r="AB184" s="181"/>
    </row>
    <row xmlns:x14ac="http://schemas.microsoft.com/office/spreadsheetml/2009/9/ac" r="185" ht="15.75" x14ac:dyDescent="0.25">
      <c r="A185" s="181" t="s">
        <v>246</v>
      </c>
      <c r="B185" s="10">
        <v>2016</v>
      </c>
      <c r="C185" s="181" t="s">
        <v>18</v>
      </c>
      <c r="D185" s="10">
        <v>14864</v>
      </c>
      <c r="E185" s="10"/>
      <c r="F185" s="10"/>
      <c r="G185" s="10">
        <v>89.34476348559501</v>
      </c>
      <c r="H185" s="10"/>
      <c r="I185" s="10"/>
      <c r="J185" s="10">
        <v>10.65523651440499</v>
      </c>
      <c r="K185" s="10"/>
      <c r="L185" s="10"/>
      <c r="M185" s="10">
        <v>79.939310419563029</v>
      </c>
      <c r="N185" s="10"/>
      <c r="O185" s="10"/>
      <c r="P185" s="10">
        <v>20.060689580436971</v>
      </c>
      <c r="Q185" s="10"/>
      <c r="R185" s="10"/>
      <c r="S185" s="10">
        <v>89.096844486325352</v>
      </c>
      <c r="T185" s="10"/>
      <c r="U185" s="10"/>
      <c r="V185" s="10">
        <v>10.903155513674649</v>
      </c>
      <c r="W185" s="181"/>
      <c r="X185" s="181"/>
      <c r="Y185" s="181"/>
      <c r="Z185" s="181"/>
      <c r="AA185" s="181"/>
      <c r="AB185" s="181"/>
    </row>
    <row xmlns:x14ac="http://schemas.microsoft.com/office/spreadsheetml/2009/9/ac" r="186" ht="15.75" x14ac:dyDescent="0.25">
      <c r="A186" s="181" t="s">
        <v>246</v>
      </c>
      <c r="B186" s="10">
        <v>2017</v>
      </c>
      <c r="C186" s="181" t="s">
        <v>18</v>
      </c>
      <c r="D186" s="10">
        <v>14624</v>
      </c>
      <c r="E186" s="10"/>
      <c r="F186" s="10"/>
      <c r="G186" s="10">
        <v>89.34476348559501</v>
      </c>
      <c r="H186" s="10"/>
      <c r="I186" s="10"/>
      <c r="J186" s="10">
        <v>10.65523651440499</v>
      </c>
      <c r="K186" s="10"/>
      <c r="L186" s="10"/>
      <c r="M186" s="10">
        <v>79.939310419563029</v>
      </c>
      <c r="N186" s="10"/>
      <c r="O186" s="10"/>
      <c r="P186" s="10">
        <v>20.060689580436971</v>
      </c>
      <c r="Q186" s="10"/>
      <c r="R186" s="10"/>
      <c r="S186" s="10">
        <v>89.096844486325352</v>
      </c>
      <c r="T186" s="10"/>
      <c r="U186" s="10"/>
      <c r="V186" s="10">
        <v>10.903155513674649</v>
      </c>
      <c r="W186" s="181"/>
      <c r="X186" s="181"/>
      <c r="Y186" s="181"/>
      <c r="Z186" s="181"/>
      <c r="AA186" s="181"/>
      <c r="AB186" s="181"/>
    </row>
    <row xmlns:x14ac="http://schemas.microsoft.com/office/spreadsheetml/2009/9/ac" r="187" ht="15.75" x14ac:dyDescent="0.25">
      <c r="A187" s="181" t="s">
        <v>246</v>
      </c>
      <c r="B187" s="10">
        <v>2018</v>
      </c>
      <c r="C187" s="181" t="s">
        <v>18</v>
      </c>
      <c r="D187" s="10">
        <v>14519</v>
      </c>
      <c r="E187" s="10"/>
      <c r="F187" s="10"/>
      <c r="G187" s="10">
        <v>89.34476348559501</v>
      </c>
      <c r="H187" s="10"/>
      <c r="I187" s="10"/>
      <c r="J187" s="10">
        <v>10.65523651440499</v>
      </c>
      <c r="K187" s="10"/>
      <c r="L187" s="10"/>
      <c r="M187" s="10">
        <v>79.939310419563029</v>
      </c>
      <c r="N187" s="10"/>
      <c r="O187" s="10"/>
      <c r="P187" s="10">
        <v>20.060689580436971</v>
      </c>
      <c r="Q187" s="10"/>
      <c r="R187" s="10"/>
      <c r="S187" s="10">
        <v>89.096844486325352</v>
      </c>
      <c r="T187" s="10"/>
      <c r="U187" s="10"/>
      <c r="V187" s="10">
        <v>10.903155513674649</v>
      </c>
      <c r="W187" s="181"/>
      <c r="X187" s="181"/>
      <c r="Y187" s="181"/>
      <c r="Z187" s="181"/>
      <c r="AA187" s="181"/>
      <c r="AB187" s="181"/>
    </row>
    <row xmlns:x14ac="http://schemas.microsoft.com/office/spreadsheetml/2009/9/ac" r="188" ht="15.75" x14ac:dyDescent="0.25">
      <c r="A188" s="181" t="s">
        <v>246</v>
      </c>
      <c r="B188" s="10">
        <v>2019</v>
      </c>
      <c r="C188" s="181" t="s">
        <v>18</v>
      </c>
      <c r="D188" s="10">
        <v>14295</v>
      </c>
      <c r="E188" s="10"/>
      <c r="F188" s="10"/>
      <c r="G188" s="10">
        <v>89.34476348559501</v>
      </c>
      <c r="H188" s="10"/>
      <c r="I188" s="10"/>
      <c r="J188" s="10">
        <v>10.65523651440499</v>
      </c>
      <c r="K188" s="10"/>
      <c r="L188" s="10"/>
      <c r="M188" s="10">
        <v>79.939310419563029</v>
      </c>
      <c r="N188" s="10"/>
      <c r="O188" s="10"/>
      <c r="P188" s="10">
        <v>20.060689580436971</v>
      </c>
      <c r="Q188" s="10"/>
      <c r="R188" s="10"/>
      <c r="S188" s="10">
        <v>89.096844486325352</v>
      </c>
      <c r="T188" s="10"/>
      <c r="U188" s="10"/>
      <c r="V188" s="10">
        <v>10.903155513674649</v>
      </c>
      <c r="W188" s="181"/>
      <c r="X188" s="181"/>
      <c r="Y188" s="181"/>
      <c r="Z188" s="181"/>
      <c r="AA188" s="181"/>
      <c r="AB188" s="181"/>
    </row>
    <row xmlns:x14ac="http://schemas.microsoft.com/office/spreadsheetml/2009/9/ac" r="189" ht="15.75" x14ac:dyDescent="0.25">
      <c r="A189" s="181" t="s">
        <v>246</v>
      </c>
      <c r="B189" s="10">
        <v>2020</v>
      </c>
      <c r="C189" s="181" t="s">
        <v>18</v>
      </c>
      <c r="D189" s="10">
        <v>14274</v>
      </c>
      <c r="E189" s="10"/>
      <c r="F189" s="10"/>
      <c r="G189" s="10">
        <v>89.34476348559501</v>
      </c>
      <c r="H189" s="10"/>
      <c r="I189" s="10"/>
      <c r="J189" s="10">
        <v>10.65523651440499</v>
      </c>
      <c r="K189" s="10"/>
      <c r="L189" s="10"/>
      <c r="M189" s="10">
        <v>79.939310419563029</v>
      </c>
      <c r="N189" s="10"/>
      <c r="O189" s="10"/>
      <c r="P189" s="10">
        <v>20.060689580436971</v>
      </c>
      <c r="Q189" s="10"/>
      <c r="R189" s="10"/>
      <c r="S189" s="10">
        <v>89.096844486325352</v>
      </c>
      <c r="T189" s="10"/>
      <c r="U189" s="10"/>
      <c r="V189" s="10">
        <v>10.903155513674649</v>
      </c>
      <c r="W189" s="181"/>
      <c r="X189" s="181"/>
      <c r="Y189" s="181"/>
      <c r="Z189" s="181"/>
      <c r="AA189" s="181"/>
      <c r="AB189" s="181"/>
    </row>
    <row xmlns:x14ac="http://schemas.microsoft.com/office/spreadsheetml/2009/9/ac" r="190" ht="15.75" x14ac:dyDescent="0.25">
      <c r="A190" s="181" t="s">
        <v>246</v>
      </c>
      <c r="B190" s="10">
        <v>2021</v>
      </c>
      <c r="C190" s="181" t="s">
        <v>18</v>
      </c>
      <c r="D190" s="10">
        <v>14321</v>
      </c>
      <c r="E190" s="10"/>
      <c r="F190" s="10"/>
      <c r="G190" s="10">
        <v>89.34476348559501</v>
      </c>
      <c r="H190" s="10"/>
      <c r="I190" s="10"/>
      <c r="J190" s="10">
        <v>10.65523651440499</v>
      </c>
      <c r="K190" s="10"/>
      <c r="L190" s="10"/>
      <c r="M190" s="10">
        <v>79.939310419563029</v>
      </c>
      <c r="N190" s="10"/>
      <c r="O190" s="10"/>
      <c r="P190" s="10">
        <v>20.060689580436971</v>
      </c>
      <c r="Q190" s="10"/>
      <c r="R190" s="10"/>
      <c r="S190" s="10">
        <v>89.096844486325352</v>
      </c>
      <c r="T190" s="10"/>
      <c r="U190" s="10"/>
      <c r="V190" s="10">
        <v>10.903155513674649</v>
      </c>
      <c r="W190" s="181"/>
      <c r="X190" s="181"/>
      <c r="Y190" s="181"/>
      <c r="Z190" s="181"/>
      <c r="AA190" s="181"/>
      <c r="AB190" s="181"/>
    </row>
    <row xmlns:x14ac="http://schemas.microsoft.com/office/spreadsheetml/2009/9/ac" r="191" ht="15.75" x14ac:dyDescent="0.25">
      <c r="A191" s="181" t="s">
        <v>246</v>
      </c>
      <c r="B191" s="10">
        <v>2022</v>
      </c>
      <c r="C191" s="181" t="s">
        <v>18</v>
      </c>
      <c r="D191" s="10">
        <v>14382</v>
      </c>
      <c r="E191" s="10"/>
      <c r="F191" s="10"/>
      <c r="G191" s="10">
        <v>89.34476348559501</v>
      </c>
      <c r="H191" s="10"/>
      <c r="I191" s="10"/>
      <c r="J191" s="10">
        <v>10.65523651440499</v>
      </c>
      <c r="K191" s="10"/>
      <c r="L191" s="10"/>
      <c r="M191" s="10">
        <v>79.939310419563029</v>
      </c>
      <c r="N191" s="10"/>
      <c r="O191" s="10"/>
      <c r="P191" s="10">
        <v>20.060689580436971</v>
      </c>
      <c r="Q191" s="10"/>
      <c r="R191" s="10"/>
      <c r="S191" s="10">
        <v>89.096844486325352</v>
      </c>
      <c r="T191" s="10"/>
      <c r="U191" s="10"/>
      <c r="V191" s="10">
        <v>10.903155513674649</v>
      </c>
      <c r="W191" s="181"/>
      <c r="X191" s="181"/>
      <c r="Y191" s="181"/>
      <c r="Z191" s="181"/>
      <c r="AA191" s="181"/>
      <c r="AB191" s="181"/>
    </row>
    <row xmlns:x14ac="http://schemas.microsoft.com/office/spreadsheetml/2009/9/ac" r="192" ht="15.75" x14ac:dyDescent="0.25">
      <c r="A192" s="181" t="s">
        <v>246</v>
      </c>
      <c r="B192" s="10">
        <v>2023</v>
      </c>
      <c r="C192" s="181" t="s">
        <v>18</v>
      </c>
      <c r="D192" s="10">
        <v>13992</v>
      </c>
      <c r="E192" s="10"/>
      <c r="F192" s="10"/>
      <c r="G192" s="10">
        <v>89.34476348559501</v>
      </c>
      <c r="H192" s="10"/>
      <c r="I192" s="10"/>
      <c r="J192" s="10">
        <v>10.65523651440499</v>
      </c>
      <c r="K192" s="10"/>
      <c r="L192" s="10"/>
      <c r="M192" s="10">
        <v>79.939310419563029</v>
      </c>
      <c r="N192" s="10"/>
      <c r="O192" s="10"/>
      <c r="P192" s="10">
        <v>20.060689580436971</v>
      </c>
      <c r="Q192" s="10"/>
      <c r="R192" s="10"/>
      <c r="S192" s="10">
        <v>89.096844486325352</v>
      </c>
      <c r="T192" s="10"/>
      <c r="U192" s="10"/>
      <c r="V192" s="10">
        <v>10.903155513674649</v>
      </c>
      <c r="W192" s="181"/>
      <c r="X192" s="181"/>
      <c r="Y192" s="181"/>
      <c r="Z192" s="181"/>
      <c r="AA192" s="181"/>
      <c r="AB192" s="181"/>
    </row>
    <row xmlns:x14ac="http://schemas.microsoft.com/office/spreadsheetml/2009/9/ac" r="193" ht="15.75" x14ac:dyDescent="0.25">
      <c r="A193" s="181" t="s">
        <v>246</v>
      </c>
      <c r="B193" s="10">
        <v>2024</v>
      </c>
      <c r="C193" s="181" t="s">
        <v>18</v>
      </c>
      <c r="D193" s="10"/>
      <c r="E193" s="10"/>
      <c r="F193" s="10"/>
      <c r="G193" s="10"/>
      <c r="H193" s="10"/>
      <c r="I193" s="10"/>
      <c r="J193" s="10"/>
      <c r="K193" s="10"/>
      <c r="L193" s="10"/>
      <c r="M193" s="10"/>
      <c r="N193" s="10"/>
      <c r="O193" s="10"/>
      <c r="P193" s="10"/>
      <c r="Q193" s="10"/>
      <c r="R193" s="10"/>
      <c r="S193" s="10"/>
      <c r="T193" s="10"/>
      <c r="U193" s="10"/>
      <c r="V193" s="10"/>
      <c r="W193" s="181"/>
      <c r="X193" s="181"/>
      <c r="Y193" s="181"/>
      <c r="Z193" s="181"/>
      <c r="AA193" s="181"/>
      <c r="AB193" s="181"/>
    </row>
    <row xmlns:x14ac="http://schemas.microsoft.com/office/spreadsheetml/2009/9/ac" r="194" ht="15.75" x14ac:dyDescent="0.25">
      <c r="A194" s="181" t="s">
        <v>246</v>
      </c>
      <c r="B194" s="10">
        <v>2025</v>
      </c>
      <c r="C194" s="181" t="s">
        <v>18</v>
      </c>
      <c r="D194" s="10"/>
      <c r="E194" s="10"/>
      <c r="F194" s="10"/>
      <c r="G194" s="10"/>
      <c r="H194" s="10"/>
      <c r="I194" s="10"/>
      <c r="J194" s="10"/>
      <c r="K194" s="10"/>
      <c r="L194" s="10"/>
      <c r="M194" s="10"/>
      <c r="N194" s="10"/>
      <c r="O194" s="10"/>
      <c r="P194" s="10"/>
      <c r="Q194" s="10"/>
      <c r="R194" s="10"/>
      <c r="S194" s="10"/>
      <c r="T194" s="10"/>
      <c r="U194" s="10"/>
      <c r="V194" s="10"/>
      <c r="W194" s="181"/>
      <c r="X194" s="181"/>
      <c r="Y194" s="181"/>
      <c r="Z194" s="181"/>
      <c r="AA194" s="181"/>
      <c r="AB194" s="181"/>
    </row>
    <row xmlns:x14ac="http://schemas.microsoft.com/office/spreadsheetml/2009/9/ac" r="195" ht="15.75" x14ac:dyDescent="0.25">
      <c r="A195" s="181" t="s">
        <v>246</v>
      </c>
      <c r="B195" s="10">
        <v>2026</v>
      </c>
      <c r="C195" s="181" t="s">
        <v>18</v>
      </c>
      <c r="D195" s="10"/>
      <c r="E195" s="10"/>
      <c r="F195" s="10"/>
      <c r="G195" s="10"/>
      <c r="H195" s="10"/>
      <c r="I195" s="10"/>
      <c r="J195" s="10"/>
      <c r="K195" s="10"/>
      <c r="L195" s="10"/>
      <c r="M195" s="10"/>
      <c r="N195" s="10"/>
      <c r="O195" s="10"/>
      <c r="P195" s="10"/>
      <c r="Q195" s="10"/>
      <c r="R195" s="10"/>
      <c r="S195" s="10"/>
      <c r="T195" s="10"/>
      <c r="U195" s="10"/>
      <c r="V195" s="10"/>
      <c r="W195" s="181"/>
      <c r="X195" s="181"/>
      <c r="Y195" s="181"/>
      <c r="Z195" s="181"/>
      <c r="AA195" s="181"/>
      <c r="AB195" s="181"/>
    </row>
    <row xmlns:x14ac="http://schemas.microsoft.com/office/spreadsheetml/2009/9/ac" r="196" ht="15.75" x14ac:dyDescent="0.25">
      <c r="A196" s="181" t="s">
        <v>246</v>
      </c>
      <c r="B196" s="10">
        <v>2027</v>
      </c>
      <c r="C196" s="181" t="s">
        <v>18</v>
      </c>
      <c r="D196" s="10"/>
      <c r="E196" s="10"/>
      <c r="F196" s="10"/>
      <c r="G196" s="10"/>
      <c r="H196" s="10"/>
      <c r="I196" s="10"/>
      <c r="J196" s="10"/>
      <c r="K196" s="10"/>
      <c r="L196" s="10"/>
      <c r="M196" s="10"/>
      <c r="N196" s="10"/>
      <c r="O196" s="10"/>
      <c r="P196" s="10"/>
      <c r="Q196" s="10"/>
      <c r="R196" s="10"/>
      <c r="S196" s="10"/>
      <c r="T196" s="10"/>
      <c r="U196" s="10"/>
      <c r="V196" s="10"/>
      <c r="W196" s="181"/>
      <c r="X196" s="181"/>
      <c r="Y196" s="181"/>
      <c r="Z196" s="181"/>
      <c r="AA196" s="181"/>
      <c r="AB196" s="181"/>
    </row>
    <row xmlns:x14ac="http://schemas.microsoft.com/office/spreadsheetml/2009/9/ac" r="197" ht="15.75" x14ac:dyDescent="0.25">
      <c r="A197" s="181" t="s">
        <v>246</v>
      </c>
      <c r="B197" s="10">
        <v>2028</v>
      </c>
      <c r="C197" s="181" t="s">
        <v>18</v>
      </c>
      <c r="D197" s="10"/>
      <c r="E197" s="10"/>
      <c r="F197" s="10"/>
      <c r="G197" s="10"/>
      <c r="H197" s="10"/>
      <c r="I197" s="10"/>
      <c r="J197" s="10"/>
      <c r="K197" s="10"/>
      <c r="L197" s="10"/>
      <c r="M197" s="10"/>
      <c r="N197" s="10"/>
      <c r="O197" s="10"/>
      <c r="P197" s="10"/>
      <c r="Q197" s="10"/>
      <c r="R197" s="10"/>
      <c r="S197" s="10"/>
      <c r="T197" s="10"/>
      <c r="U197" s="10"/>
      <c r="V197" s="10"/>
      <c r="W197" s="181"/>
      <c r="X197" s="181"/>
      <c r="Y197" s="181"/>
      <c r="Z197" s="181"/>
      <c r="AA197" s="181"/>
      <c r="AB197" s="181"/>
    </row>
    <row xmlns:x14ac="http://schemas.microsoft.com/office/spreadsheetml/2009/9/ac" r="198" ht="15.75" x14ac:dyDescent="0.25">
      <c r="A198" s="181" t="s">
        <v>246</v>
      </c>
      <c r="B198" s="10">
        <v>2029</v>
      </c>
      <c r="C198" s="181" t="s">
        <v>18</v>
      </c>
      <c r="D198" s="10"/>
      <c r="E198" s="10"/>
      <c r="F198" s="10"/>
      <c r="G198" s="10"/>
      <c r="H198" s="10"/>
      <c r="I198" s="10"/>
      <c r="J198" s="10"/>
      <c r="K198" s="10"/>
      <c r="L198" s="10"/>
      <c r="M198" s="10"/>
      <c r="N198" s="10"/>
      <c r="O198" s="10"/>
      <c r="P198" s="10"/>
      <c r="Q198" s="10"/>
      <c r="R198" s="10"/>
      <c r="S198" s="10"/>
      <c r="T198" s="10"/>
      <c r="U198" s="10"/>
      <c r="V198" s="10"/>
      <c r="W198" s="181"/>
      <c r="X198" s="181"/>
      <c r="Y198" s="181"/>
      <c r="Z198" s="181"/>
      <c r="AA198" s="181"/>
      <c r="AB198" s="181"/>
    </row>
    <row xmlns:x14ac="http://schemas.microsoft.com/office/spreadsheetml/2009/9/ac" r="199" ht="15.75" x14ac:dyDescent="0.25">
      <c r="A199" s="181" t="s">
        <v>246</v>
      </c>
      <c r="B199" s="10">
        <v>2030</v>
      </c>
      <c r="C199" s="181" t="s">
        <v>18</v>
      </c>
      <c r="D199" s="10"/>
      <c r="E199" s="10"/>
      <c r="F199" s="10"/>
      <c r="G199" s="10"/>
      <c r="H199" s="10"/>
      <c r="I199" s="10"/>
      <c r="J199" s="10"/>
      <c r="K199" s="10"/>
      <c r="L199" s="10"/>
      <c r="M199" s="10"/>
      <c r="N199" s="10"/>
      <c r="O199" s="10"/>
      <c r="P199" s="10"/>
      <c r="Q199" s="10"/>
      <c r="R199" s="10"/>
      <c r="S199" s="10"/>
      <c r="T199" s="10"/>
      <c r="U199" s="10"/>
      <c r="V199" s="10"/>
      <c r="W199" s="181"/>
      <c r="X199" s="181"/>
      <c r="Y199" s="181"/>
      <c r="Z199" s="181"/>
      <c r="AA199" s="181"/>
      <c r="AB199" s="181"/>
    </row>
    <row xmlns:x14ac="http://schemas.microsoft.com/office/spreadsheetml/2009/9/ac" r="200" ht="15.75" x14ac:dyDescent="0.25">
      <c r="A200" s="181"/>
      <c r="B200" s="182"/>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row>
    <row xmlns:x14ac="http://schemas.microsoft.com/office/spreadsheetml/2009/9/ac" r="201" ht="15.75" x14ac:dyDescent="0.25">
      <c r="A201" s="181"/>
      <c r="B201" s="182"/>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row>
    <row xmlns:x14ac="http://schemas.microsoft.com/office/spreadsheetml/2009/9/ac" r="202" ht="15.75" x14ac:dyDescent="0.25">
      <c r="A202" s="181"/>
      <c r="B202" s="182"/>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row>
    <row xmlns:x14ac="http://schemas.microsoft.com/office/spreadsheetml/2009/9/ac" r="203" ht="15.75" x14ac:dyDescent="0.25">
      <c r="A203" s="181"/>
      <c r="B203" s="182"/>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row>
    <row xmlns:x14ac="http://schemas.microsoft.com/office/spreadsheetml/2009/9/ac" r="204" ht="15.75" x14ac:dyDescent="0.25">
      <c r="A204" s="181"/>
      <c r="B204" s="182"/>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row>
    <row xmlns:x14ac="http://schemas.microsoft.com/office/spreadsheetml/2009/9/ac" r="205" ht="15.75" x14ac:dyDescent="0.25">
      <c r="A205" s="181"/>
      <c r="B205" s="182"/>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row>
    <row xmlns:x14ac="http://schemas.microsoft.com/office/spreadsheetml/2009/9/ac" r="206" ht="15.75" x14ac:dyDescent="0.25">
      <c r="A206" s="181"/>
      <c r="B206" s="182"/>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row>
    <row xmlns:x14ac="http://schemas.microsoft.com/office/spreadsheetml/2009/9/ac" r="207" ht="15.75" x14ac:dyDescent="0.25">
      <c r="A207" s="181"/>
      <c r="B207" s="182"/>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row>
    <row xmlns:x14ac="http://schemas.microsoft.com/office/spreadsheetml/2009/9/ac" r="208" ht="15.75" x14ac:dyDescent="0.25">
      <c r="A208" s="181"/>
      <c r="B208" s="182"/>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row>
    <row xmlns:x14ac="http://schemas.microsoft.com/office/spreadsheetml/2009/9/ac" r="209" ht="15.75" x14ac:dyDescent="0.25">
      <c r="A209" s="181"/>
      <c r="B209" s="182"/>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row>
    <row xmlns:x14ac="http://schemas.microsoft.com/office/spreadsheetml/2009/9/ac" r="210" ht="15.75" x14ac:dyDescent="0.25">
      <c r="A210" s="181"/>
      <c r="B210" s="182"/>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row>
    <row xmlns:x14ac="http://schemas.microsoft.com/office/spreadsheetml/2009/9/ac" r="211" ht="15.75" x14ac:dyDescent="0.25">
      <c r="A211" s="181"/>
      <c r="B211" s="182"/>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row>
    <row xmlns:x14ac="http://schemas.microsoft.com/office/spreadsheetml/2009/9/ac" r="212" ht="15.75" x14ac:dyDescent="0.25">
      <c r="A212" s="181"/>
      <c r="B212" s="182"/>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row>
    <row xmlns:x14ac="http://schemas.microsoft.com/office/spreadsheetml/2009/9/ac" r="213" ht="15.75" x14ac:dyDescent="0.25">
      <c r="A213" s="181"/>
      <c r="B213" s="182"/>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row>
    <row xmlns:x14ac="http://schemas.microsoft.com/office/spreadsheetml/2009/9/ac" r="214" ht="15.75" x14ac:dyDescent="0.25">
      <c r="A214" s="181"/>
      <c r="B214" s="182"/>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row>
    <row xmlns:x14ac="http://schemas.microsoft.com/office/spreadsheetml/2009/9/ac" r="215" ht="15.75" x14ac:dyDescent="0.25">
      <c r="A215" s="181"/>
      <c r="B215" s="182"/>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row>
    <row xmlns:x14ac="http://schemas.microsoft.com/office/spreadsheetml/2009/9/ac" r="216" ht="15.75" x14ac:dyDescent="0.25">
      <c r="A216" s="181"/>
      <c r="B216" s="182"/>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row>
    <row xmlns:x14ac="http://schemas.microsoft.com/office/spreadsheetml/2009/9/ac" r="217" ht="15.75" x14ac:dyDescent="0.25">
      <c r="A217" s="181"/>
      <c r="B217" s="182"/>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row>
    <row xmlns:x14ac="http://schemas.microsoft.com/office/spreadsheetml/2009/9/ac" r="218" ht="15.75" x14ac:dyDescent="0.25">
      <c r="A218" s="181"/>
      <c r="B218" s="182"/>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row>
    <row xmlns:x14ac="http://schemas.microsoft.com/office/spreadsheetml/2009/9/ac" r="219" ht="15.75" x14ac:dyDescent="0.25">
      <c r="A219" s="181"/>
      <c r="B219" s="182"/>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row>
    <row xmlns:x14ac="http://schemas.microsoft.com/office/spreadsheetml/2009/9/ac" r="220" ht="15.75" x14ac:dyDescent="0.25">
      <c r="A220" s="181"/>
      <c r="B220" s="182"/>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row>
    <row xmlns:x14ac="http://schemas.microsoft.com/office/spreadsheetml/2009/9/ac" r="221" ht="15.75" x14ac:dyDescent="0.25">
      <c r="A221" s="181"/>
      <c r="B221" s="182"/>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row>
    <row xmlns:x14ac="http://schemas.microsoft.com/office/spreadsheetml/2009/9/ac" r="222" ht="15.75" x14ac:dyDescent="0.25">
      <c r="A222" s="181"/>
      <c r="B222" s="182"/>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row>
    <row xmlns:x14ac="http://schemas.microsoft.com/office/spreadsheetml/2009/9/ac" r="223" ht="15.75" x14ac:dyDescent="0.25">
      <c r="A223" s="181"/>
      <c r="B223" s="182"/>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row>
    <row xmlns:x14ac="http://schemas.microsoft.com/office/spreadsheetml/2009/9/ac" r="224" ht="15.75" x14ac:dyDescent="0.25">
      <c r="A224" s="181"/>
      <c r="B224" s="182"/>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row>
    <row xmlns:x14ac="http://schemas.microsoft.com/office/spreadsheetml/2009/9/ac" r="225" ht="15.75" x14ac:dyDescent="0.25">
      <c r="A225" s="181"/>
      <c r="B225" s="182"/>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row>
    <row xmlns:x14ac="http://schemas.microsoft.com/office/spreadsheetml/2009/9/ac" r="226" ht="15.75" x14ac:dyDescent="0.25">
      <c r="A226" s="181"/>
      <c r="B226" s="182"/>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row>
    <row xmlns:x14ac="http://schemas.microsoft.com/office/spreadsheetml/2009/9/ac" r="227" ht="15.75" x14ac:dyDescent="0.25">
      <c r="A227" s="181"/>
      <c r="B227" s="182"/>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row>
    <row xmlns:x14ac="http://schemas.microsoft.com/office/spreadsheetml/2009/9/ac" r="228" ht="15.75" x14ac:dyDescent="0.25">
      <c r="A228" s="181"/>
      <c r="B228" s="182"/>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row>
    <row xmlns:x14ac="http://schemas.microsoft.com/office/spreadsheetml/2009/9/ac" r="229" ht="15.75" x14ac:dyDescent="0.25">
      <c r="A229" s="181"/>
      <c r="B229" s="182"/>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row>
    <row xmlns:x14ac="http://schemas.microsoft.com/office/spreadsheetml/2009/9/ac" r="230" ht="15.75" x14ac:dyDescent="0.25">
      <c r="A230" s="181"/>
      <c r="B230" s="182"/>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row>
    <row xmlns:x14ac="http://schemas.microsoft.com/office/spreadsheetml/2009/9/ac" r="231" ht="15.75" x14ac:dyDescent="0.25">
      <c r="A231" s="181"/>
      <c r="B231" s="182"/>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row>
    <row xmlns:x14ac="http://schemas.microsoft.com/office/spreadsheetml/2009/9/ac" r="232" ht="15.75" x14ac:dyDescent="0.25">
      <c r="A232" s="181"/>
      <c r="B232" s="182"/>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row>
    <row xmlns:x14ac="http://schemas.microsoft.com/office/spreadsheetml/2009/9/ac" r="233" ht="15.75" x14ac:dyDescent="0.25">
      <c r="A233" s="181"/>
      <c r="B233" s="182"/>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row>
    <row xmlns:x14ac="http://schemas.microsoft.com/office/spreadsheetml/2009/9/ac" r="234" ht="15.75" x14ac:dyDescent="0.25">
      <c r="A234" s="181"/>
      <c r="B234" s="182"/>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row>
    <row xmlns:x14ac="http://schemas.microsoft.com/office/spreadsheetml/2009/9/ac" r="235" ht="15.75" x14ac:dyDescent="0.25">
      <c r="A235" s="181"/>
      <c r="B235" s="182"/>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row>
    <row xmlns:x14ac="http://schemas.microsoft.com/office/spreadsheetml/2009/9/ac" r="236" ht="15.75" x14ac:dyDescent="0.25">
      <c r="A236" s="181"/>
      <c r="B236" s="182"/>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row>
    <row xmlns:x14ac="http://schemas.microsoft.com/office/spreadsheetml/2009/9/ac" r="237" ht="15.75" x14ac:dyDescent="0.25">
      <c r="A237" s="181"/>
      <c r="B237" s="182"/>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row>
    <row xmlns:x14ac="http://schemas.microsoft.com/office/spreadsheetml/2009/9/ac" r="238" ht="15.75" x14ac:dyDescent="0.25">
      <c r="A238" s="181"/>
      <c r="B238" s="182"/>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row>
    <row xmlns:x14ac="http://schemas.microsoft.com/office/spreadsheetml/2009/9/ac" r="239" ht="15.75" x14ac:dyDescent="0.25">
      <c r="A239" s="181"/>
      <c r="B239" s="182"/>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row>
    <row xmlns:x14ac="http://schemas.microsoft.com/office/spreadsheetml/2009/9/ac" r="240" ht="15.75" x14ac:dyDescent="0.25">
      <c r="A240" s="181"/>
      <c r="B240" s="182"/>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row>
    <row xmlns:x14ac="http://schemas.microsoft.com/office/spreadsheetml/2009/9/ac" r="241" ht="15.75" x14ac:dyDescent="0.25">
      <c r="A241" s="181"/>
      <c r="B241" s="182"/>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row>
    <row xmlns:x14ac="http://schemas.microsoft.com/office/spreadsheetml/2009/9/ac" r="242" ht="15.75" x14ac:dyDescent="0.25">
      <c r="A242" s="181"/>
      <c r="B242" s="182"/>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row>
    <row xmlns:x14ac="http://schemas.microsoft.com/office/spreadsheetml/2009/9/ac" r="243" ht="15.75" x14ac:dyDescent="0.25">
      <c r="A243" s="181"/>
      <c r="B243" s="182"/>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row>
    <row xmlns:x14ac="http://schemas.microsoft.com/office/spreadsheetml/2009/9/ac" r="244" ht="15.75" x14ac:dyDescent="0.25">
      <c r="A244" s="181"/>
      <c r="B244" s="182"/>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row>
    <row xmlns:x14ac="http://schemas.microsoft.com/office/spreadsheetml/2009/9/ac" r="245" ht="15.75" x14ac:dyDescent="0.25">
      <c r="A245" s="181"/>
      <c r="B245" s="182"/>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row>
    <row xmlns:x14ac="http://schemas.microsoft.com/office/spreadsheetml/2009/9/ac" r="246" ht="15.75" x14ac:dyDescent="0.25">
      <c r="A246" s="181"/>
      <c r="B246" s="182"/>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row>
    <row xmlns:x14ac="http://schemas.microsoft.com/office/spreadsheetml/2009/9/ac" r="247" ht="15.75" x14ac:dyDescent="0.25">
      <c r="A247" s="181"/>
      <c r="B247" s="182"/>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row>
    <row xmlns:x14ac="http://schemas.microsoft.com/office/spreadsheetml/2009/9/ac" r="248" ht="15.75" x14ac:dyDescent="0.25">
      <c r="A248" s="181"/>
      <c r="B248" s="182"/>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row>
    <row xmlns:x14ac="http://schemas.microsoft.com/office/spreadsheetml/2009/9/ac" r="249" ht="15.75" x14ac:dyDescent="0.25">
      <c r="A249" s="181"/>
      <c r="B249" s="182"/>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row>
    <row xmlns:x14ac="http://schemas.microsoft.com/office/spreadsheetml/2009/9/ac" r="250" ht="15.75" x14ac:dyDescent="0.25">
      <c r="A250" s="181"/>
      <c r="B250" s="182"/>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row>
    <row xmlns:x14ac="http://schemas.microsoft.com/office/spreadsheetml/2009/9/ac" r="251" ht="15.75" x14ac:dyDescent="0.25">
      <c r="A251" s="181"/>
      <c r="B251" s="182"/>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row>
    <row xmlns:x14ac="http://schemas.microsoft.com/office/spreadsheetml/2009/9/ac" r="252" ht="15.75" x14ac:dyDescent="0.25">
      <c r="A252" s="181"/>
      <c r="B252" s="182"/>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row>
    <row xmlns:x14ac="http://schemas.microsoft.com/office/spreadsheetml/2009/9/ac" r="253" ht="15.75" x14ac:dyDescent="0.25">
      <c r="A253" s="181"/>
      <c r="B253" s="182"/>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row>
    <row xmlns:x14ac="http://schemas.microsoft.com/office/spreadsheetml/2009/9/ac" r="254" ht="15.75" x14ac:dyDescent="0.25">
      <c r="A254" s="181"/>
      <c r="B254" s="182"/>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row>
    <row xmlns:x14ac="http://schemas.microsoft.com/office/spreadsheetml/2009/9/ac" r="255" ht="15.75" x14ac:dyDescent="0.25">
      <c r="A255" s="181"/>
      <c r="B255" s="182"/>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row>
    <row xmlns:x14ac="http://schemas.microsoft.com/office/spreadsheetml/2009/9/ac" r="256" ht="15.75" x14ac:dyDescent="0.25">
      <c r="A256" s="181"/>
      <c r="B256" s="182"/>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row>
    <row xmlns:x14ac="http://schemas.microsoft.com/office/spreadsheetml/2009/9/ac" r="257" ht="15.75" x14ac:dyDescent="0.25">
      <c r="A257" s="181"/>
      <c r="B257" s="182"/>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row>
    <row xmlns:x14ac="http://schemas.microsoft.com/office/spreadsheetml/2009/9/ac" r="258" ht="15.75" x14ac:dyDescent="0.25">
      <c r="A258" s="181"/>
      <c r="B258" s="182"/>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row>
    <row xmlns:x14ac="http://schemas.microsoft.com/office/spreadsheetml/2009/9/ac" r="259" ht="15.75" x14ac:dyDescent="0.25">
      <c r="A259" s="181"/>
      <c r="B259" s="182"/>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row>
    <row xmlns:x14ac="http://schemas.microsoft.com/office/spreadsheetml/2009/9/ac" r="260" ht="15.75" x14ac:dyDescent="0.25">
      <c r="A260" s="181"/>
      <c r="B260" s="182"/>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row>
    <row xmlns:x14ac="http://schemas.microsoft.com/office/spreadsheetml/2009/9/ac" r="261" ht="15.75" x14ac:dyDescent="0.25">
      <c r="A261" s="181"/>
      <c r="B261" s="182"/>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row>
    <row xmlns:x14ac="http://schemas.microsoft.com/office/spreadsheetml/2009/9/ac" r="262" ht="15.75" x14ac:dyDescent="0.25">
      <c r="A262" s="181"/>
      <c r="B262" s="182"/>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row>
    <row xmlns:x14ac="http://schemas.microsoft.com/office/spreadsheetml/2009/9/ac" r="263" ht="15.75" x14ac:dyDescent="0.25">
      <c r="A263" s="181"/>
      <c r="B263" s="182"/>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row>
    <row xmlns:x14ac="http://schemas.microsoft.com/office/spreadsheetml/2009/9/ac" r="264" ht="15.75" x14ac:dyDescent="0.25">
      <c r="A264" s="181"/>
      <c r="B264" s="182"/>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row>
    <row xmlns:x14ac="http://schemas.microsoft.com/office/spreadsheetml/2009/9/ac" r="265" ht="15.75" x14ac:dyDescent="0.25">
      <c r="A265" s="181"/>
      <c r="B265" s="182"/>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row>
    <row xmlns:x14ac="http://schemas.microsoft.com/office/spreadsheetml/2009/9/ac" r="266" ht="15.75" x14ac:dyDescent="0.25">
      <c r="A266" s="181"/>
      <c r="B266" s="182"/>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row>
    <row xmlns:x14ac="http://schemas.microsoft.com/office/spreadsheetml/2009/9/ac" r="267" ht="15.75" x14ac:dyDescent="0.25">
      <c r="A267" s="181"/>
      <c r="B267" s="182"/>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row>
    <row xmlns:x14ac="http://schemas.microsoft.com/office/spreadsheetml/2009/9/ac" r="268" ht="15.75" x14ac:dyDescent="0.25">
      <c r="A268" s="181"/>
      <c r="B268" s="182"/>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row>
    <row xmlns:x14ac="http://schemas.microsoft.com/office/spreadsheetml/2009/9/ac" r="269" ht="15.75" x14ac:dyDescent="0.25">
      <c r="A269" s="181"/>
      <c r="B269" s="182"/>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row>
    <row xmlns:x14ac="http://schemas.microsoft.com/office/spreadsheetml/2009/9/ac" r="270" ht="15.75" x14ac:dyDescent="0.25">
      <c r="A270" s="181"/>
      <c r="B270" s="182"/>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row>
    <row xmlns:x14ac="http://schemas.microsoft.com/office/spreadsheetml/2009/9/ac" r="271" ht="15.75" x14ac:dyDescent="0.25">
      <c r="A271" s="181"/>
      <c r="B271" s="182"/>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row>
    <row xmlns:x14ac="http://schemas.microsoft.com/office/spreadsheetml/2009/9/ac" r="272" ht="15.75" x14ac:dyDescent="0.25">
      <c r="A272" s="181"/>
      <c r="B272" s="182"/>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row>
    <row xmlns:x14ac="http://schemas.microsoft.com/office/spreadsheetml/2009/9/ac" r="273" ht="15.75" x14ac:dyDescent="0.25">
      <c r="A273" s="181"/>
      <c r="B273" s="182"/>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row>
    <row xmlns:x14ac="http://schemas.microsoft.com/office/spreadsheetml/2009/9/ac" r="274" ht="15.75" x14ac:dyDescent="0.25">
      <c r="A274" s="181"/>
      <c r="B274" s="182"/>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row>
    <row xmlns:x14ac="http://schemas.microsoft.com/office/spreadsheetml/2009/9/ac" r="275" ht="15.75" x14ac:dyDescent="0.25">
      <c r="A275" s="181"/>
      <c r="B275" s="182"/>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row>
    <row xmlns:x14ac="http://schemas.microsoft.com/office/spreadsheetml/2009/9/ac" r="276" ht="15.75" x14ac:dyDescent="0.25">
      <c r="A276" s="181"/>
      <c r="B276" s="182"/>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row>
    <row xmlns:x14ac="http://schemas.microsoft.com/office/spreadsheetml/2009/9/ac" r="277" ht="15.75" x14ac:dyDescent="0.25">
      <c r="A277" s="181"/>
      <c r="B277" s="182"/>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row>
    <row xmlns:x14ac="http://schemas.microsoft.com/office/spreadsheetml/2009/9/ac" r="278" ht="15.75" x14ac:dyDescent="0.25">
      <c r="A278" s="181"/>
      <c r="B278" s="182"/>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row>
    <row xmlns:x14ac="http://schemas.microsoft.com/office/spreadsheetml/2009/9/ac" r="279" ht="15.75" x14ac:dyDescent="0.25">
      <c r="A279" s="181"/>
      <c r="B279" s="182"/>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row>
    <row xmlns:x14ac="http://schemas.microsoft.com/office/spreadsheetml/2009/9/ac" r="280" ht="15.75" x14ac:dyDescent="0.25">
      <c r="A280" s="181"/>
      <c r="B280" s="182"/>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row>
    <row xmlns:x14ac="http://schemas.microsoft.com/office/spreadsheetml/2009/9/ac" r="281" ht="15.75" x14ac:dyDescent="0.25">
      <c r="A281" s="181"/>
      <c r="B281" s="182"/>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row>
    <row xmlns:x14ac="http://schemas.microsoft.com/office/spreadsheetml/2009/9/ac" r="282" ht="15.75" x14ac:dyDescent="0.25">
      <c r="A282" s="181"/>
      <c r="B282" s="182"/>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row>
    <row xmlns:x14ac="http://schemas.microsoft.com/office/spreadsheetml/2009/9/ac" r="283" ht="15.75" x14ac:dyDescent="0.25">
      <c r="A283" s="181"/>
      <c r="B283" s="182"/>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row>
    <row xmlns:x14ac="http://schemas.microsoft.com/office/spreadsheetml/2009/9/ac" r="284" ht="15.75" x14ac:dyDescent="0.25">
      <c r="A284" s="181"/>
      <c r="B284" s="182"/>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row>
    <row xmlns:x14ac="http://schemas.microsoft.com/office/spreadsheetml/2009/9/ac" r="285" ht="15.75" x14ac:dyDescent="0.25">
      <c r="A285" s="181"/>
      <c r="B285" s="182"/>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row>
    <row xmlns:x14ac="http://schemas.microsoft.com/office/spreadsheetml/2009/9/ac" r="286" ht="15.75" x14ac:dyDescent="0.25">
      <c r="A286" s="181"/>
      <c r="B286" s="182"/>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row>
    <row xmlns:x14ac="http://schemas.microsoft.com/office/spreadsheetml/2009/9/ac" r="287" ht="15.75" x14ac:dyDescent="0.25">
      <c r="A287" s="181"/>
      <c r="B287" s="182"/>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row>
    <row xmlns:x14ac="http://schemas.microsoft.com/office/spreadsheetml/2009/9/ac" r="288" ht="15.75" x14ac:dyDescent="0.25">
      <c r="A288" s="181"/>
      <c r="B288" s="182"/>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row>
    <row xmlns:x14ac="http://schemas.microsoft.com/office/spreadsheetml/2009/9/ac" r="289" ht="15.75" x14ac:dyDescent="0.25">
      <c r="A289" s="181"/>
      <c r="B289" s="182"/>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row>
    <row xmlns:x14ac="http://schemas.microsoft.com/office/spreadsheetml/2009/9/ac" r="290" ht="15.75" x14ac:dyDescent="0.25">
      <c r="A290" s="181"/>
      <c r="B290" s="182"/>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row>
    <row xmlns:x14ac="http://schemas.microsoft.com/office/spreadsheetml/2009/9/ac" r="291" ht="15.75" x14ac:dyDescent="0.25">
      <c r="A291" s="181"/>
      <c r="B291" s="182"/>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row>
    <row xmlns:x14ac="http://schemas.microsoft.com/office/spreadsheetml/2009/9/ac" r="292" ht="15.75" x14ac:dyDescent="0.25">
      <c r="A292" s="181"/>
      <c r="B292" s="182"/>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row>
    <row xmlns:x14ac="http://schemas.microsoft.com/office/spreadsheetml/2009/9/ac" r="293" ht="15.75" x14ac:dyDescent="0.25">
      <c r="A293" s="181"/>
      <c r="B293" s="182"/>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row>
    <row xmlns:x14ac="http://schemas.microsoft.com/office/spreadsheetml/2009/9/ac" r="294" ht="15.75" x14ac:dyDescent="0.25">
      <c r="A294" s="181"/>
      <c r="B294" s="182"/>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row>
    <row xmlns:x14ac="http://schemas.microsoft.com/office/spreadsheetml/2009/9/ac" r="295" ht="15.75" x14ac:dyDescent="0.25">
      <c r="A295" s="181"/>
      <c r="B295" s="182"/>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row>
    <row xmlns:x14ac="http://schemas.microsoft.com/office/spreadsheetml/2009/9/ac" r="296" ht="15.75" x14ac:dyDescent="0.25">
      <c r="A296" s="181"/>
      <c r="B296" s="182"/>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row>
    <row xmlns:x14ac="http://schemas.microsoft.com/office/spreadsheetml/2009/9/ac" r="297" ht="15.75" x14ac:dyDescent="0.25">
      <c r="A297" s="181"/>
      <c r="B297" s="182"/>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row>
    <row xmlns:x14ac="http://schemas.microsoft.com/office/spreadsheetml/2009/9/ac" r="298" ht="15.75" x14ac:dyDescent="0.25">
      <c r="A298" s="181"/>
      <c r="B298" s="182"/>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row>
    <row xmlns:x14ac="http://schemas.microsoft.com/office/spreadsheetml/2009/9/ac" r="299" ht="15.75" x14ac:dyDescent="0.25">
      <c r="A299" s="181"/>
      <c r="B299" s="182"/>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row>
    <row xmlns:x14ac="http://schemas.microsoft.com/office/spreadsheetml/2009/9/ac" r="300" ht="15.75" x14ac:dyDescent="0.25">
      <c r="A300" s="181"/>
      <c r="B300" s="182"/>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row>
    <row xmlns:x14ac="http://schemas.microsoft.com/office/spreadsheetml/2009/9/ac" r="301" ht="15.75" x14ac:dyDescent="0.25">
      <c r="A301" s="181"/>
      <c r="B301" s="182"/>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row>
    <row xmlns:x14ac="http://schemas.microsoft.com/office/spreadsheetml/2009/9/ac" r="302" ht="15.75" x14ac:dyDescent="0.25">
      <c r="A302" s="181"/>
      <c r="B302" s="182"/>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row>
    <row xmlns:x14ac="http://schemas.microsoft.com/office/spreadsheetml/2009/9/ac" r="303" ht="15.75" x14ac:dyDescent="0.25">
      <c r="A303" s="181"/>
      <c r="B303" s="182"/>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row>
    <row xmlns:x14ac="http://schemas.microsoft.com/office/spreadsheetml/2009/9/ac" r="304" ht="15.75" x14ac:dyDescent="0.25">
      <c r="A304" s="181"/>
      <c r="B304" s="182"/>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row>
    <row xmlns:x14ac="http://schemas.microsoft.com/office/spreadsheetml/2009/9/ac" r="305" ht="15.75" x14ac:dyDescent="0.25">
      <c r="A305" s="181"/>
      <c r="B305" s="182"/>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row>
    <row xmlns:x14ac="http://schemas.microsoft.com/office/spreadsheetml/2009/9/ac" r="306" ht="15.75" x14ac:dyDescent="0.25">
      <c r="A306" s="181"/>
      <c r="B306" s="182"/>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row>
    <row xmlns:x14ac="http://schemas.microsoft.com/office/spreadsheetml/2009/9/ac" r="307" ht="15.75" x14ac:dyDescent="0.25">
      <c r="A307" s="181"/>
      <c r="B307" s="182"/>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row>
    <row xmlns:x14ac="http://schemas.microsoft.com/office/spreadsheetml/2009/9/ac" r="308" ht="15.75" x14ac:dyDescent="0.25">
      <c r="A308" s="181"/>
      <c r="B308" s="182"/>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row>
    <row xmlns:x14ac="http://schemas.microsoft.com/office/spreadsheetml/2009/9/ac" r="309" ht="15.75" x14ac:dyDescent="0.25">
      <c r="A309" s="181"/>
      <c r="B309" s="182"/>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row>
    <row xmlns:x14ac="http://schemas.microsoft.com/office/spreadsheetml/2009/9/ac" r="310" ht="15.75" x14ac:dyDescent="0.25">
      <c r="A310" s="181"/>
      <c r="B310" s="182"/>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row>
    <row xmlns:x14ac="http://schemas.microsoft.com/office/spreadsheetml/2009/9/ac" r="311" ht="15.75" x14ac:dyDescent="0.25">
      <c r="A311" s="181"/>
      <c r="B311" s="182"/>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row>
    <row xmlns:x14ac="http://schemas.microsoft.com/office/spreadsheetml/2009/9/ac" r="312" ht="15.75" x14ac:dyDescent="0.25">
      <c r="A312" s="181"/>
      <c r="B312" s="182"/>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row>
    <row xmlns:x14ac="http://schemas.microsoft.com/office/spreadsheetml/2009/9/ac" r="313" ht="15.75" x14ac:dyDescent="0.25">
      <c r="A313" s="181"/>
      <c r="B313" s="182"/>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row>
    <row xmlns:x14ac="http://schemas.microsoft.com/office/spreadsheetml/2009/9/ac" r="314" ht="15.75" x14ac:dyDescent="0.25">
      <c r="A314" s="181"/>
      <c r="B314" s="182"/>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row>
    <row xmlns:x14ac="http://schemas.microsoft.com/office/spreadsheetml/2009/9/ac" r="315" ht="15.75" x14ac:dyDescent="0.25">
      <c r="A315" s="181"/>
      <c r="B315" s="182"/>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row>
    <row xmlns:x14ac="http://schemas.microsoft.com/office/spreadsheetml/2009/9/ac" r="316" ht="15.75" x14ac:dyDescent="0.25">
      <c r="A316" s="181"/>
      <c r="B316" s="182"/>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row>
    <row xmlns:x14ac="http://schemas.microsoft.com/office/spreadsheetml/2009/9/ac" r="317" ht="15.75" x14ac:dyDescent="0.25">
      <c r="A317" s="181"/>
      <c r="B317" s="182"/>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row>
    <row xmlns:x14ac="http://schemas.microsoft.com/office/spreadsheetml/2009/9/ac" r="318" ht="15.75" x14ac:dyDescent="0.25">
      <c r="A318" s="181"/>
      <c r="B318" s="182"/>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row>
    <row xmlns:x14ac="http://schemas.microsoft.com/office/spreadsheetml/2009/9/ac" r="319" ht="15.75" x14ac:dyDescent="0.25">
      <c r="A319" s="181"/>
      <c r="B319" s="182"/>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row>
    <row xmlns:x14ac="http://schemas.microsoft.com/office/spreadsheetml/2009/9/ac" r="320" ht="15.75" x14ac:dyDescent="0.25">
      <c r="A320" s="181"/>
      <c r="B320" s="182"/>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row>
    <row xmlns:x14ac="http://schemas.microsoft.com/office/spreadsheetml/2009/9/ac" r="321" ht="15.75" x14ac:dyDescent="0.25">
      <c r="A321" s="181"/>
      <c r="B321" s="182"/>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row>
    <row xmlns:x14ac="http://schemas.microsoft.com/office/spreadsheetml/2009/9/ac" r="322" ht="15.75" x14ac:dyDescent="0.25">
      <c r="A322" s="181"/>
      <c r="B322" s="182"/>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row>
    <row xmlns:x14ac="http://schemas.microsoft.com/office/spreadsheetml/2009/9/ac" r="323" ht="15.75" x14ac:dyDescent="0.25">
      <c r="A323" s="181"/>
      <c r="B323" s="182"/>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row>
    <row xmlns:x14ac="http://schemas.microsoft.com/office/spreadsheetml/2009/9/ac" r="324" ht="15.75" x14ac:dyDescent="0.25">
      <c r="A324" s="181"/>
      <c r="B324" s="182"/>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row>
    <row xmlns:x14ac="http://schemas.microsoft.com/office/spreadsheetml/2009/9/ac" r="325" ht="15.75" x14ac:dyDescent="0.25">
      <c r="A325" s="181"/>
      <c r="B325" s="182"/>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row>
    <row xmlns:x14ac="http://schemas.microsoft.com/office/spreadsheetml/2009/9/ac" r="326" ht="15.75" x14ac:dyDescent="0.25">
      <c r="A326" s="181"/>
      <c r="B326" s="182"/>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row>
    <row xmlns:x14ac="http://schemas.microsoft.com/office/spreadsheetml/2009/9/ac" r="327" ht="15.75" x14ac:dyDescent="0.25">
      <c r="A327" s="181"/>
      <c r="B327" s="182"/>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row>
    <row xmlns:x14ac="http://schemas.microsoft.com/office/spreadsheetml/2009/9/ac" r="328" ht="15.75" x14ac:dyDescent="0.25">
      <c r="A328" s="181"/>
      <c r="B328" s="182"/>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row>
    <row xmlns:x14ac="http://schemas.microsoft.com/office/spreadsheetml/2009/9/ac" r="329" ht="15.75" x14ac:dyDescent="0.25">
      <c r="A329" s="181"/>
      <c r="B329" s="182"/>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row>
    <row xmlns:x14ac="http://schemas.microsoft.com/office/spreadsheetml/2009/9/ac" r="330" ht="15.75" x14ac:dyDescent="0.25">
      <c r="A330" s="181"/>
      <c r="B330" s="182"/>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row>
    <row xmlns:x14ac="http://schemas.microsoft.com/office/spreadsheetml/2009/9/ac" r="331" ht="15.75" x14ac:dyDescent="0.25">
      <c r="A331" s="181"/>
      <c r="B331" s="182"/>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row>
    <row xmlns:x14ac="http://schemas.microsoft.com/office/spreadsheetml/2009/9/ac" r="332" ht="15.75" x14ac:dyDescent="0.25">
      <c r="A332" s="181"/>
      <c r="B332" s="182"/>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row>
    <row xmlns:x14ac="http://schemas.microsoft.com/office/spreadsheetml/2009/9/ac" r="333" ht="15.75" x14ac:dyDescent="0.25">
      <c r="A333" s="181"/>
      <c r="B333" s="182"/>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row>
    <row xmlns:x14ac="http://schemas.microsoft.com/office/spreadsheetml/2009/9/ac" r="334" ht="15.75" x14ac:dyDescent="0.25">
      <c r="A334" s="181"/>
      <c r="B334" s="182"/>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row>
    <row xmlns:x14ac="http://schemas.microsoft.com/office/spreadsheetml/2009/9/ac" r="335" ht="15.75" x14ac:dyDescent="0.25">
      <c r="A335" s="181"/>
      <c r="B335" s="182"/>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row>
    <row xmlns:x14ac="http://schemas.microsoft.com/office/spreadsheetml/2009/9/ac" r="336" ht="15.75" x14ac:dyDescent="0.25">
      <c r="A336" s="181"/>
      <c r="B336" s="182"/>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row>
    <row xmlns:x14ac="http://schemas.microsoft.com/office/spreadsheetml/2009/9/ac" r="337" ht="15.75" x14ac:dyDescent="0.25">
      <c r="A337" s="181"/>
      <c r="B337" s="182"/>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row>
    <row xmlns:x14ac="http://schemas.microsoft.com/office/spreadsheetml/2009/9/ac" r="338" ht="15.75" x14ac:dyDescent="0.25">
      <c r="A338" s="181"/>
      <c r="B338" s="182"/>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row>
    <row xmlns:x14ac="http://schemas.microsoft.com/office/spreadsheetml/2009/9/ac" r="339" ht="15.75" x14ac:dyDescent="0.25">
      <c r="A339" s="181"/>
      <c r="B339" s="182"/>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row>
    <row xmlns:x14ac="http://schemas.microsoft.com/office/spreadsheetml/2009/9/ac" r="340" ht="15.75" x14ac:dyDescent="0.25">
      <c r="A340" s="181"/>
      <c r="B340" s="182"/>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row>
    <row xmlns:x14ac="http://schemas.microsoft.com/office/spreadsheetml/2009/9/ac" r="341" ht="15.75" x14ac:dyDescent="0.25">
      <c r="A341" s="181"/>
      <c r="B341" s="182"/>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row>
    <row xmlns:x14ac="http://schemas.microsoft.com/office/spreadsheetml/2009/9/ac" r="342" ht="15.75" x14ac:dyDescent="0.25">
      <c r="A342" s="181"/>
      <c r="B342" s="182"/>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row>
    <row xmlns:x14ac="http://schemas.microsoft.com/office/spreadsheetml/2009/9/ac" r="343" ht="15.75" x14ac:dyDescent="0.25">
      <c r="A343" s="181"/>
      <c r="B343" s="182"/>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row>
    <row xmlns:x14ac="http://schemas.microsoft.com/office/spreadsheetml/2009/9/ac" r="344" ht="15.75" x14ac:dyDescent="0.25">
      <c r="A344" s="181"/>
      <c r="B344" s="182"/>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row>
    <row xmlns:x14ac="http://schemas.microsoft.com/office/spreadsheetml/2009/9/ac" r="345" ht="15.75" x14ac:dyDescent="0.25">
      <c r="A345" s="181"/>
      <c r="B345" s="182"/>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row>
    <row xmlns:x14ac="http://schemas.microsoft.com/office/spreadsheetml/2009/9/ac" r="346" ht="15.75" x14ac:dyDescent="0.25">
      <c r="A346" s="181"/>
      <c r="B346" s="182"/>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row>
    <row xmlns:x14ac="http://schemas.microsoft.com/office/spreadsheetml/2009/9/ac" r="347" ht="15.75" x14ac:dyDescent="0.25">
      <c r="A347" s="181"/>
      <c r="B347" s="182"/>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row>
    <row xmlns:x14ac="http://schemas.microsoft.com/office/spreadsheetml/2009/9/ac" r="348" ht="15.75" x14ac:dyDescent="0.25">
      <c r="A348" s="181"/>
      <c r="B348" s="182"/>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row>
    <row xmlns:x14ac="http://schemas.microsoft.com/office/spreadsheetml/2009/9/ac" r="349" ht="15.75" x14ac:dyDescent="0.25">
      <c r="A349" s="181"/>
      <c r="B349" s="182"/>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row>
    <row xmlns:x14ac="http://schemas.microsoft.com/office/spreadsheetml/2009/9/ac" r="350" ht="15.75" x14ac:dyDescent="0.25">
      <c r="A350" s="181"/>
      <c r="B350" s="182"/>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row>
    <row xmlns:x14ac="http://schemas.microsoft.com/office/spreadsheetml/2009/9/ac" r="351" ht="15.75" x14ac:dyDescent="0.25">
      <c r="A351" s="181"/>
      <c r="B351" s="182"/>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row>
    <row xmlns:x14ac="http://schemas.microsoft.com/office/spreadsheetml/2009/9/ac" r="352" ht="15.75" x14ac:dyDescent="0.25">
      <c r="A352" s="181"/>
      <c r="B352" s="182"/>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row>
    <row xmlns:x14ac="http://schemas.microsoft.com/office/spreadsheetml/2009/9/ac" r="353" ht="15.75" x14ac:dyDescent="0.25">
      <c r="A353" s="181"/>
      <c r="B353" s="182"/>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row>
    <row xmlns:x14ac="http://schemas.microsoft.com/office/spreadsheetml/2009/9/ac" r="354" ht="15.75" x14ac:dyDescent="0.25">
      <c r="A354" s="181"/>
      <c r="B354" s="182"/>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row>
    <row xmlns:x14ac="http://schemas.microsoft.com/office/spreadsheetml/2009/9/ac" r="355" ht="15.75" x14ac:dyDescent="0.25">
      <c r="A355" s="181"/>
      <c r="B355" s="182"/>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row>
    <row xmlns:x14ac="http://schemas.microsoft.com/office/spreadsheetml/2009/9/ac" r="356" ht="15.75" x14ac:dyDescent="0.25">
      <c r="A356" s="181"/>
      <c r="B356" s="182"/>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row>
    <row xmlns:x14ac="http://schemas.microsoft.com/office/spreadsheetml/2009/9/ac" r="357" ht="15.75" x14ac:dyDescent="0.25">
      <c r="A357" s="181"/>
      <c r="B357" s="182"/>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row>
    <row xmlns:x14ac="http://schemas.microsoft.com/office/spreadsheetml/2009/9/ac" r="358" ht="15.75" x14ac:dyDescent="0.25">
      <c r="A358" s="181"/>
      <c r="B358" s="182"/>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row>
    <row xmlns:x14ac="http://schemas.microsoft.com/office/spreadsheetml/2009/9/ac" r="359" ht="15.75" x14ac:dyDescent="0.25">
      <c r="A359" s="181"/>
      <c r="B359" s="182"/>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row>
    <row xmlns:x14ac="http://schemas.microsoft.com/office/spreadsheetml/2009/9/ac" r="360" ht="15.75" x14ac:dyDescent="0.25">
      <c r="A360" s="181"/>
      <c r="B360" s="182"/>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row>
    <row xmlns:x14ac="http://schemas.microsoft.com/office/spreadsheetml/2009/9/ac" r="361" ht="15.75" x14ac:dyDescent="0.25">
      <c r="A361" s="181"/>
      <c r="B361" s="182"/>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row>
    <row xmlns:x14ac="http://schemas.microsoft.com/office/spreadsheetml/2009/9/ac" r="362" ht="15.75" x14ac:dyDescent="0.25">
      <c r="A362" s="181"/>
      <c r="B362" s="182"/>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row>
    <row xmlns:x14ac="http://schemas.microsoft.com/office/spreadsheetml/2009/9/ac" r="363" ht="15.75" x14ac:dyDescent="0.25">
      <c r="A363" s="181"/>
      <c r="B363" s="182"/>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row>
    <row xmlns:x14ac="http://schemas.microsoft.com/office/spreadsheetml/2009/9/ac" r="364" ht="15.75" x14ac:dyDescent="0.25">
      <c r="A364" s="181"/>
      <c r="B364" s="182"/>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row>
    <row xmlns:x14ac="http://schemas.microsoft.com/office/spreadsheetml/2009/9/ac" r="365" ht="15.75" x14ac:dyDescent="0.25">
      <c r="A365" s="181"/>
      <c r="B365" s="182"/>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row>
    <row xmlns:x14ac="http://schemas.microsoft.com/office/spreadsheetml/2009/9/ac" r="366" ht="15.75" x14ac:dyDescent="0.25">
      <c r="A366" s="181"/>
      <c r="B366" s="182"/>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row>
    <row xmlns:x14ac="http://schemas.microsoft.com/office/spreadsheetml/2009/9/ac" r="367" ht="15.75" x14ac:dyDescent="0.25">
      <c r="A367" s="181"/>
      <c r="B367" s="182"/>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row>
    <row xmlns:x14ac="http://schemas.microsoft.com/office/spreadsheetml/2009/9/ac" r="368" ht="15.75" x14ac:dyDescent="0.25">
      <c r="A368" s="181"/>
      <c r="B368" s="182"/>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row>
    <row xmlns:x14ac="http://schemas.microsoft.com/office/spreadsheetml/2009/9/ac" r="369" ht="15.75" x14ac:dyDescent="0.25">
      <c r="A369" s="181"/>
      <c r="B369" s="182"/>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row>
    <row xmlns:x14ac="http://schemas.microsoft.com/office/spreadsheetml/2009/9/ac" r="370" ht="15.75" x14ac:dyDescent="0.25">
      <c r="A370" s="181"/>
      <c r="B370" s="182"/>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row>
    <row xmlns:x14ac="http://schemas.microsoft.com/office/spreadsheetml/2009/9/ac" r="371" ht="15.75" x14ac:dyDescent="0.25">
      <c r="A371" s="181"/>
      <c r="B371" s="182"/>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row>
    <row xmlns:x14ac="http://schemas.microsoft.com/office/spreadsheetml/2009/9/ac" r="372" ht="15.75" x14ac:dyDescent="0.25">
      <c r="A372" s="181"/>
      <c r="B372" s="182"/>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row>
    <row xmlns:x14ac="http://schemas.microsoft.com/office/spreadsheetml/2009/9/ac" r="373" ht="15.75" x14ac:dyDescent="0.25">
      <c r="A373" s="181"/>
      <c r="B373" s="182"/>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row>
    <row xmlns:x14ac="http://schemas.microsoft.com/office/spreadsheetml/2009/9/ac" r="374" ht="15.75" x14ac:dyDescent="0.25">
      <c r="A374" s="181"/>
      <c r="B374" s="182"/>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row>
    <row xmlns:x14ac="http://schemas.microsoft.com/office/spreadsheetml/2009/9/ac" r="375" ht="15.75" x14ac:dyDescent="0.25">
      <c r="A375" s="181"/>
      <c r="B375" s="182"/>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row>
    <row xmlns:x14ac="http://schemas.microsoft.com/office/spreadsheetml/2009/9/ac" r="376" ht="15.75" x14ac:dyDescent="0.25">
      <c r="A376" s="181"/>
      <c r="B376" s="182"/>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row>
    <row xmlns:x14ac="http://schemas.microsoft.com/office/spreadsheetml/2009/9/ac" r="377" ht="15.75" x14ac:dyDescent="0.25">
      <c r="A377" s="181"/>
      <c r="B377" s="182"/>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row>
    <row xmlns:x14ac="http://schemas.microsoft.com/office/spreadsheetml/2009/9/ac" r="378" ht="15.75" x14ac:dyDescent="0.25">
      <c r="A378" s="181"/>
      <c r="B378" s="182"/>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row>
    <row xmlns:x14ac="http://schemas.microsoft.com/office/spreadsheetml/2009/9/ac" r="379" ht="15.75" x14ac:dyDescent="0.25">
      <c r="A379" s="181"/>
      <c r="B379" s="182"/>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row>
    <row xmlns:x14ac="http://schemas.microsoft.com/office/spreadsheetml/2009/9/ac" r="380" ht="15.75" x14ac:dyDescent="0.25">
      <c r="A380" s="181"/>
      <c r="B380" s="182"/>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row>
    <row xmlns:x14ac="http://schemas.microsoft.com/office/spreadsheetml/2009/9/ac" r="381" ht="15.75" x14ac:dyDescent="0.25">
      <c r="A381" s="181"/>
      <c r="B381" s="182"/>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row>
    <row xmlns:x14ac="http://schemas.microsoft.com/office/spreadsheetml/2009/9/ac" r="382" ht="15.75" x14ac:dyDescent="0.25">
      <c r="A382" s="181"/>
      <c r="B382" s="182"/>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row>
    <row xmlns:x14ac="http://schemas.microsoft.com/office/spreadsheetml/2009/9/ac" r="383" ht="15.75" x14ac:dyDescent="0.25">
      <c r="A383" s="181"/>
      <c r="B383" s="182"/>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row>
    <row xmlns:x14ac="http://schemas.microsoft.com/office/spreadsheetml/2009/9/ac" r="384" ht="15.75" x14ac:dyDescent="0.25">
      <c r="A384" s="181"/>
      <c r="B384" s="182"/>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row>
    <row xmlns:x14ac="http://schemas.microsoft.com/office/spreadsheetml/2009/9/ac" r="385" ht="15.75" x14ac:dyDescent="0.25">
      <c r="A385" s="181"/>
      <c r="B385" s="182"/>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row>
    <row xmlns:x14ac="http://schemas.microsoft.com/office/spreadsheetml/2009/9/ac" r="386" ht="15.75" x14ac:dyDescent="0.25">
      <c r="A386" s="181"/>
      <c r="B386" s="182"/>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row>
    <row xmlns:x14ac="http://schemas.microsoft.com/office/spreadsheetml/2009/9/ac" r="387" ht="15.75" x14ac:dyDescent="0.25">
      <c r="A387" s="181"/>
      <c r="B387" s="182"/>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row>
    <row xmlns:x14ac="http://schemas.microsoft.com/office/spreadsheetml/2009/9/ac" r="388" ht="15.75" x14ac:dyDescent="0.25">
      <c r="A388" s="181"/>
      <c r="B388" s="182"/>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row>
    <row xmlns:x14ac="http://schemas.microsoft.com/office/spreadsheetml/2009/9/ac" r="389" ht="15.75" x14ac:dyDescent="0.25">
      <c r="A389" s="181"/>
      <c r="B389" s="182"/>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row>
    <row xmlns:x14ac="http://schemas.microsoft.com/office/spreadsheetml/2009/9/ac" r="390" ht="15.75" x14ac:dyDescent="0.25">
      <c r="A390" s="181"/>
      <c r="B390" s="182"/>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row>
    <row xmlns:x14ac="http://schemas.microsoft.com/office/spreadsheetml/2009/9/ac" r="391" ht="15.75" x14ac:dyDescent="0.25">
      <c r="A391" s="181"/>
      <c r="B391" s="182"/>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row>
    <row xmlns:x14ac="http://schemas.microsoft.com/office/spreadsheetml/2009/9/ac" r="392" ht="15.75" x14ac:dyDescent="0.25">
      <c r="A392" s="181"/>
      <c r="B392" s="182"/>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row>
    <row xmlns:x14ac="http://schemas.microsoft.com/office/spreadsheetml/2009/9/ac" r="393" ht="15.75" x14ac:dyDescent="0.25">
      <c r="A393" s="181"/>
      <c r="B393" s="182"/>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row>
    <row xmlns:x14ac="http://schemas.microsoft.com/office/spreadsheetml/2009/9/ac" r="394" ht="15.75" x14ac:dyDescent="0.25">
      <c r="A394" s="181"/>
      <c r="B394" s="182"/>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row>
    <row xmlns:x14ac="http://schemas.microsoft.com/office/spreadsheetml/2009/9/ac" r="395" ht="15.75" x14ac:dyDescent="0.25">
      <c r="A395" s="181"/>
      <c r="B395" s="182"/>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row>
    <row xmlns:x14ac="http://schemas.microsoft.com/office/spreadsheetml/2009/9/ac" r="396" ht="15.75" x14ac:dyDescent="0.25">
      <c r="A396" s="181"/>
      <c r="B396" s="182"/>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row>
    <row xmlns:x14ac="http://schemas.microsoft.com/office/spreadsheetml/2009/9/ac" r="397" ht="15.75" x14ac:dyDescent="0.25">
      <c r="A397" s="181"/>
      <c r="B397" s="182"/>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row>
    <row xmlns:x14ac="http://schemas.microsoft.com/office/spreadsheetml/2009/9/ac" r="398" ht="15.75" x14ac:dyDescent="0.25">
      <c r="A398" s="181"/>
      <c r="B398" s="182"/>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row>
    <row xmlns:x14ac="http://schemas.microsoft.com/office/spreadsheetml/2009/9/ac" r="399" ht="15.75" x14ac:dyDescent="0.25">
      <c r="A399" s="181"/>
      <c r="B399" s="182"/>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row>
    <row xmlns:x14ac="http://schemas.microsoft.com/office/spreadsheetml/2009/9/ac" r="400" ht="15.75" x14ac:dyDescent="0.25">
      <c r="A400" s="181"/>
      <c r="B400" s="182"/>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row>
    <row xmlns:x14ac="http://schemas.microsoft.com/office/spreadsheetml/2009/9/ac" r="401" ht="15.75" x14ac:dyDescent="0.25">
      <c r="A401" s="181"/>
      <c r="B401" s="182"/>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row>
    <row xmlns:x14ac="http://schemas.microsoft.com/office/spreadsheetml/2009/9/ac" r="402" ht="15.75" x14ac:dyDescent="0.25">
      <c r="A402" s="181"/>
      <c r="B402" s="182"/>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row>
    <row xmlns:x14ac="http://schemas.microsoft.com/office/spreadsheetml/2009/9/ac" r="403" ht="15.75" x14ac:dyDescent="0.25">
      <c r="A403" s="181"/>
      <c r="B403" s="182"/>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row>
    <row xmlns:x14ac="http://schemas.microsoft.com/office/spreadsheetml/2009/9/ac" r="404" ht="15.75" x14ac:dyDescent="0.25">
      <c r="A404" s="181"/>
      <c r="B404" s="182"/>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row>
    <row xmlns:x14ac="http://schemas.microsoft.com/office/spreadsheetml/2009/9/ac" r="405" ht="15.75" x14ac:dyDescent="0.25">
      <c r="A405" s="181"/>
      <c r="B405" s="182"/>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row>
    <row xmlns:x14ac="http://schemas.microsoft.com/office/spreadsheetml/2009/9/ac" r="406" ht="15.75" x14ac:dyDescent="0.25">
      <c r="A406" s="181"/>
      <c r="B406" s="182"/>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row>
    <row xmlns:x14ac="http://schemas.microsoft.com/office/spreadsheetml/2009/9/ac" r="407" ht="15.75" x14ac:dyDescent="0.25">
      <c r="A407" s="181"/>
      <c r="B407" s="182"/>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row>
    <row xmlns:x14ac="http://schemas.microsoft.com/office/spreadsheetml/2009/9/ac" r="408" ht="15.75" x14ac:dyDescent="0.25">
      <c r="A408" s="181"/>
      <c r="B408" s="182"/>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row>
    <row xmlns:x14ac="http://schemas.microsoft.com/office/spreadsheetml/2009/9/ac" r="409" ht="15.75" x14ac:dyDescent="0.25">
      <c r="A409" s="181"/>
      <c r="B409" s="182"/>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row>
    <row xmlns:x14ac="http://schemas.microsoft.com/office/spreadsheetml/2009/9/ac" r="410" ht="15.75" x14ac:dyDescent="0.25">
      <c r="A410" s="181"/>
      <c r="B410" s="182"/>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row>
    <row xmlns:x14ac="http://schemas.microsoft.com/office/spreadsheetml/2009/9/ac" r="411" ht="15.75" x14ac:dyDescent="0.25">
      <c r="A411" s="181"/>
      <c r="B411" s="182"/>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row>
    <row xmlns:x14ac="http://schemas.microsoft.com/office/spreadsheetml/2009/9/ac" r="412" ht="15.75" x14ac:dyDescent="0.25">
      <c r="A412" s="181"/>
      <c r="B412" s="182"/>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row>
    <row xmlns:x14ac="http://schemas.microsoft.com/office/spreadsheetml/2009/9/ac" r="413" ht="15.75" x14ac:dyDescent="0.25">
      <c r="A413" s="181"/>
      <c r="B413" s="182"/>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row>
    <row xmlns:x14ac="http://schemas.microsoft.com/office/spreadsheetml/2009/9/ac" r="414" ht="15.75" x14ac:dyDescent="0.25">
      <c r="A414" s="181"/>
      <c r="B414" s="182"/>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row>
    <row xmlns:x14ac="http://schemas.microsoft.com/office/spreadsheetml/2009/9/ac" r="415" ht="15.75" x14ac:dyDescent="0.25">
      <c r="A415" s="181"/>
      <c r="B415" s="182"/>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row>
    <row xmlns:x14ac="http://schemas.microsoft.com/office/spreadsheetml/2009/9/ac" r="416" ht="15.75" x14ac:dyDescent="0.25">
      <c r="A416" s="181"/>
      <c r="B416" s="182"/>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row>
    <row xmlns:x14ac="http://schemas.microsoft.com/office/spreadsheetml/2009/9/ac" r="417" ht="15.75" x14ac:dyDescent="0.25">
      <c r="A417" s="181"/>
      <c r="B417" s="182"/>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row>
    <row xmlns:x14ac="http://schemas.microsoft.com/office/spreadsheetml/2009/9/ac" r="418" ht="15.75" x14ac:dyDescent="0.25">
      <c r="A418" s="181"/>
      <c r="B418" s="182"/>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row>
    <row xmlns:x14ac="http://schemas.microsoft.com/office/spreadsheetml/2009/9/ac" r="419" ht="15.75" x14ac:dyDescent="0.25">
      <c r="A419" s="181"/>
      <c r="B419" s="182"/>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row>
    <row xmlns:x14ac="http://schemas.microsoft.com/office/spreadsheetml/2009/9/ac" r="420" ht="15.75" x14ac:dyDescent="0.25">
      <c r="A420" s="181"/>
      <c r="B420" s="182"/>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row>
    <row xmlns:x14ac="http://schemas.microsoft.com/office/spreadsheetml/2009/9/ac" r="421" ht="15.75" x14ac:dyDescent="0.25">
      <c r="A421" s="181"/>
      <c r="B421" s="182"/>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row>
    <row xmlns:x14ac="http://schemas.microsoft.com/office/spreadsheetml/2009/9/ac" r="422" ht="15.75" x14ac:dyDescent="0.25">
      <c r="A422" s="181"/>
      <c r="B422" s="182"/>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row>
    <row xmlns:x14ac="http://schemas.microsoft.com/office/spreadsheetml/2009/9/ac" r="423" ht="15.75" x14ac:dyDescent="0.25">
      <c r="A423" s="181"/>
      <c r="B423" s="182"/>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row>
    <row xmlns:x14ac="http://schemas.microsoft.com/office/spreadsheetml/2009/9/ac" r="424" ht="15.75" x14ac:dyDescent="0.25">
      <c r="A424" s="181"/>
      <c r="B424" s="182"/>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row>
    <row xmlns:x14ac="http://schemas.microsoft.com/office/spreadsheetml/2009/9/ac" r="425" ht="15.75" x14ac:dyDescent="0.25">
      <c r="A425" s="181"/>
      <c r="B425" s="182"/>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row>
    <row xmlns:x14ac="http://schemas.microsoft.com/office/spreadsheetml/2009/9/ac" r="426" ht="15.75" x14ac:dyDescent="0.25">
      <c r="A426" s="181"/>
      <c r="B426" s="182"/>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row>
    <row xmlns:x14ac="http://schemas.microsoft.com/office/spreadsheetml/2009/9/ac" r="427" ht="15.75" x14ac:dyDescent="0.25">
      <c r="A427" s="181"/>
      <c r="B427" s="182"/>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row>
    <row xmlns:x14ac="http://schemas.microsoft.com/office/spreadsheetml/2009/9/ac" r="428" ht="15.75" x14ac:dyDescent="0.25">
      <c r="A428" s="181"/>
      <c r="B428" s="182"/>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row>
    <row xmlns:x14ac="http://schemas.microsoft.com/office/spreadsheetml/2009/9/ac" r="429" ht="15.75" x14ac:dyDescent="0.25">
      <c r="A429" s="181"/>
      <c r="B429" s="182"/>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row>
    <row xmlns:x14ac="http://schemas.microsoft.com/office/spreadsheetml/2009/9/ac" r="430" ht="15.75" x14ac:dyDescent="0.25">
      <c r="A430" s="181"/>
      <c r="B430" s="182"/>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row>
    <row xmlns:x14ac="http://schemas.microsoft.com/office/spreadsheetml/2009/9/ac" r="431" ht="15.75" x14ac:dyDescent="0.25">
      <c r="A431" s="181"/>
      <c r="B431" s="182"/>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row>
    <row xmlns:x14ac="http://schemas.microsoft.com/office/spreadsheetml/2009/9/ac" r="432" ht="15.75" x14ac:dyDescent="0.25">
      <c r="A432" s="181"/>
      <c r="B432" s="182"/>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row>
    <row xmlns:x14ac="http://schemas.microsoft.com/office/spreadsheetml/2009/9/ac" r="433" ht="15.75" x14ac:dyDescent="0.25">
      <c r="A433" s="181"/>
      <c r="B433" s="182"/>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row>
    <row xmlns:x14ac="http://schemas.microsoft.com/office/spreadsheetml/2009/9/ac" r="434" ht="15.75" x14ac:dyDescent="0.25">
      <c r="A434" s="181"/>
      <c r="B434" s="182"/>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row>
    <row xmlns:x14ac="http://schemas.microsoft.com/office/spreadsheetml/2009/9/ac" r="435" ht="15.75" x14ac:dyDescent="0.25">
      <c r="A435" s="181"/>
      <c r="B435" s="182"/>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row>
    <row xmlns:x14ac="http://schemas.microsoft.com/office/spreadsheetml/2009/9/ac" r="436" ht="15.75" x14ac:dyDescent="0.25">
      <c r="A436" s="181"/>
      <c r="B436" s="182"/>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row>
    <row xmlns:x14ac="http://schemas.microsoft.com/office/spreadsheetml/2009/9/ac" r="437" ht="15.75" x14ac:dyDescent="0.25">
      <c r="A437" s="181"/>
      <c r="B437" s="182"/>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row>
    <row xmlns:x14ac="http://schemas.microsoft.com/office/spreadsheetml/2009/9/ac" r="438" ht="15.75" x14ac:dyDescent="0.25">
      <c r="A438" s="181"/>
      <c r="B438" s="182"/>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row>
    <row xmlns:x14ac="http://schemas.microsoft.com/office/spreadsheetml/2009/9/ac" r="439" ht="15.75" x14ac:dyDescent="0.25">
      <c r="A439" s="181"/>
      <c r="B439" s="182"/>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row>
    <row xmlns:x14ac="http://schemas.microsoft.com/office/spreadsheetml/2009/9/ac" r="440" ht="15.75" x14ac:dyDescent="0.25">
      <c r="A440" s="181"/>
      <c r="B440" s="182"/>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row>
    <row xmlns:x14ac="http://schemas.microsoft.com/office/spreadsheetml/2009/9/ac" r="441" ht="15.75" x14ac:dyDescent="0.25">
      <c r="A441" s="181"/>
      <c r="B441" s="182"/>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row>
    <row xmlns:x14ac="http://schemas.microsoft.com/office/spreadsheetml/2009/9/ac" r="442" ht="15.75" x14ac:dyDescent="0.25">
      <c r="A442" s="181"/>
      <c r="B442" s="182"/>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row>
    <row xmlns:x14ac="http://schemas.microsoft.com/office/spreadsheetml/2009/9/ac" r="443" ht="15.75" x14ac:dyDescent="0.25">
      <c r="A443" s="181"/>
      <c r="B443" s="182"/>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row>
    <row xmlns:x14ac="http://schemas.microsoft.com/office/spreadsheetml/2009/9/ac" r="444" ht="15.75" x14ac:dyDescent="0.25">
      <c r="A444" s="181"/>
      <c r="B444" s="182"/>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row>
    <row xmlns:x14ac="http://schemas.microsoft.com/office/spreadsheetml/2009/9/ac" r="445" ht="15.75" x14ac:dyDescent="0.25">
      <c r="A445" s="181"/>
      <c r="B445" s="182"/>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row>
    <row xmlns:x14ac="http://schemas.microsoft.com/office/spreadsheetml/2009/9/ac" r="446" ht="15.75" x14ac:dyDescent="0.25">
      <c r="A446" s="181"/>
      <c r="B446" s="182"/>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row>
    <row xmlns:x14ac="http://schemas.microsoft.com/office/spreadsheetml/2009/9/ac" r="447" ht="15.75" x14ac:dyDescent="0.25">
      <c r="A447" s="181"/>
      <c r="B447" s="182"/>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row>
    <row xmlns:x14ac="http://schemas.microsoft.com/office/spreadsheetml/2009/9/ac" r="448" ht="15.75" x14ac:dyDescent="0.25">
      <c r="A448" s="181"/>
      <c r="B448" s="182"/>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row>
    <row xmlns:x14ac="http://schemas.microsoft.com/office/spreadsheetml/2009/9/ac" r="449" ht="15.75" x14ac:dyDescent="0.25">
      <c r="A449" s="181"/>
      <c r="B449" s="182"/>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row>
    <row xmlns:x14ac="http://schemas.microsoft.com/office/spreadsheetml/2009/9/ac" r="450" ht="15.75" x14ac:dyDescent="0.25">
      <c r="A450" s="181"/>
      <c r="B450" s="182"/>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row>
    <row xmlns:x14ac="http://schemas.microsoft.com/office/spreadsheetml/2009/9/ac" r="451" ht="15.75" x14ac:dyDescent="0.25">
      <c r="A451" s="181"/>
      <c r="B451" s="182"/>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row>
    <row xmlns:x14ac="http://schemas.microsoft.com/office/spreadsheetml/2009/9/ac" r="452" ht="15.75" x14ac:dyDescent="0.25">
      <c r="A452" s="181"/>
      <c r="B452" s="182"/>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row>
    <row xmlns:x14ac="http://schemas.microsoft.com/office/spreadsheetml/2009/9/ac" r="453" ht="15.75" x14ac:dyDescent="0.25">
      <c r="A453" s="181"/>
      <c r="B453" s="182"/>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row>
    <row xmlns:x14ac="http://schemas.microsoft.com/office/spreadsheetml/2009/9/ac" r="454" ht="15.75" x14ac:dyDescent="0.25">
      <c r="A454" s="181"/>
      <c r="B454" s="182"/>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row>
    <row xmlns:x14ac="http://schemas.microsoft.com/office/spreadsheetml/2009/9/ac" r="455" ht="15.75" x14ac:dyDescent="0.25">
      <c r="A455" s="181"/>
      <c r="B455" s="182"/>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row>
    <row xmlns:x14ac="http://schemas.microsoft.com/office/spreadsheetml/2009/9/ac" r="456" ht="15.75" x14ac:dyDescent="0.25">
      <c r="A456" s="181"/>
      <c r="B456" s="182"/>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row>
    <row xmlns:x14ac="http://schemas.microsoft.com/office/spreadsheetml/2009/9/ac" r="457" ht="15.75" x14ac:dyDescent="0.25">
      <c r="A457" s="181"/>
      <c r="B457" s="182"/>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row>
    <row xmlns:x14ac="http://schemas.microsoft.com/office/spreadsheetml/2009/9/ac" r="458" ht="15.75" x14ac:dyDescent="0.25">
      <c r="A458" s="181"/>
      <c r="B458" s="182"/>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row>
    <row xmlns:x14ac="http://schemas.microsoft.com/office/spreadsheetml/2009/9/ac" r="459" ht="15.75" x14ac:dyDescent="0.25">
      <c r="A459" s="181"/>
      <c r="B459" s="182"/>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row>
    <row xmlns:x14ac="http://schemas.microsoft.com/office/spreadsheetml/2009/9/ac" r="460" ht="15.75" x14ac:dyDescent="0.25">
      <c r="A460" s="181"/>
      <c r="B460" s="182"/>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row>
    <row xmlns:x14ac="http://schemas.microsoft.com/office/spreadsheetml/2009/9/ac" r="461" ht="15.75" x14ac:dyDescent="0.25">
      <c r="A461" s="181"/>
      <c r="B461" s="182"/>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row>
    <row xmlns:x14ac="http://schemas.microsoft.com/office/spreadsheetml/2009/9/ac" r="462" ht="15.75" x14ac:dyDescent="0.25">
      <c r="A462" s="181"/>
      <c r="B462" s="182"/>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row>
    <row xmlns:x14ac="http://schemas.microsoft.com/office/spreadsheetml/2009/9/ac" r="463" ht="15.75" x14ac:dyDescent="0.25">
      <c r="A463" s="181"/>
      <c r="B463" s="182"/>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row>
    <row xmlns:x14ac="http://schemas.microsoft.com/office/spreadsheetml/2009/9/ac" r="464" ht="15.75" x14ac:dyDescent="0.25">
      <c r="A464" s="181"/>
      <c r="B464" s="182"/>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row>
    <row xmlns:x14ac="http://schemas.microsoft.com/office/spreadsheetml/2009/9/ac" r="465" ht="15.75" x14ac:dyDescent="0.25">
      <c r="A465" s="181"/>
      <c r="B465" s="182"/>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row>
    <row xmlns:x14ac="http://schemas.microsoft.com/office/spreadsheetml/2009/9/ac" r="466" ht="15.75" x14ac:dyDescent="0.25">
      <c r="A466" s="181"/>
      <c r="B466" s="182"/>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row>
    <row xmlns:x14ac="http://schemas.microsoft.com/office/spreadsheetml/2009/9/ac" r="467" ht="15.75" x14ac:dyDescent="0.25">
      <c r="A467" s="181"/>
      <c r="B467" s="182"/>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row>
    <row xmlns:x14ac="http://schemas.microsoft.com/office/spreadsheetml/2009/9/ac" r="468" ht="15.75" x14ac:dyDescent="0.25">
      <c r="A468" s="181"/>
      <c r="B468" s="182"/>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row>
    <row xmlns:x14ac="http://schemas.microsoft.com/office/spreadsheetml/2009/9/ac" r="469" ht="15.75" x14ac:dyDescent="0.25">
      <c r="A469" s="181"/>
      <c r="B469" s="182"/>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row>
    <row xmlns:x14ac="http://schemas.microsoft.com/office/spreadsheetml/2009/9/ac" r="470" ht="15.75" x14ac:dyDescent="0.25">
      <c r="A470" s="181"/>
      <c r="B470" s="182"/>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row>
    <row xmlns:x14ac="http://schemas.microsoft.com/office/spreadsheetml/2009/9/ac" r="471" ht="15.75" x14ac:dyDescent="0.25">
      <c r="A471" s="181"/>
      <c r="B471" s="182"/>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row>
    <row xmlns:x14ac="http://schemas.microsoft.com/office/spreadsheetml/2009/9/ac" r="472" ht="15.75" x14ac:dyDescent="0.25">
      <c r="A472" s="181"/>
      <c r="B472" s="182"/>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row>
    <row xmlns:x14ac="http://schemas.microsoft.com/office/spreadsheetml/2009/9/ac" r="473" ht="15.75" x14ac:dyDescent="0.25">
      <c r="A473" s="181"/>
      <c r="B473" s="182"/>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row>
    <row xmlns:x14ac="http://schemas.microsoft.com/office/spreadsheetml/2009/9/ac" r="474" ht="15.75" x14ac:dyDescent="0.25">
      <c r="A474" s="181"/>
      <c r="B474" s="182"/>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row>
    <row xmlns:x14ac="http://schemas.microsoft.com/office/spreadsheetml/2009/9/ac" r="475" ht="15.75" x14ac:dyDescent="0.25">
      <c r="A475" s="181"/>
      <c r="B475" s="182"/>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row>
    <row xmlns:x14ac="http://schemas.microsoft.com/office/spreadsheetml/2009/9/ac" r="476" ht="15.75" x14ac:dyDescent="0.25">
      <c r="A476" s="181"/>
      <c r="B476" s="182"/>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row>
    <row xmlns:x14ac="http://schemas.microsoft.com/office/spreadsheetml/2009/9/ac" r="477" ht="15.75" x14ac:dyDescent="0.25">
      <c r="A477" s="181"/>
      <c r="B477" s="182"/>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row>
    <row xmlns:x14ac="http://schemas.microsoft.com/office/spreadsheetml/2009/9/ac" r="478" ht="15.75" x14ac:dyDescent="0.25">
      <c r="A478" s="181"/>
      <c r="B478" s="182"/>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row>
    <row xmlns:x14ac="http://schemas.microsoft.com/office/spreadsheetml/2009/9/ac" r="479" ht="15.75" x14ac:dyDescent="0.25">
      <c r="A479" s="181"/>
      <c r="B479" s="182"/>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row>
    <row xmlns:x14ac="http://schemas.microsoft.com/office/spreadsheetml/2009/9/ac" r="480" ht="15.75" x14ac:dyDescent="0.25">
      <c r="A480" s="181"/>
      <c r="B480" s="182"/>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row>
    <row xmlns:x14ac="http://schemas.microsoft.com/office/spreadsheetml/2009/9/ac" r="481" ht="15.75" x14ac:dyDescent="0.25">
      <c r="A481" s="181"/>
      <c r="B481" s="182"/>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row>
    <row xmlns:x14ac="http://schemas.microsoft.com/office/spreadsheetml/2009/9/ac" r="482" ht="15.75" x14ac:dyDescent="0.25">
      <c r="A482" s="181"/>
      <c r="B482" s="182"/>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row>
    <row xmlns:x14ac="http://schemas.microsoft.com/office/spreadsheetml/2009/9/ac" r="483" ht="15.75" x14ac:dyDescent="0.25">
      <c r="A483" s="181"/>
      <c r="B483" s="182"/>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row>
    <row xmlns:x14ac="http://schemas.microsoft.com/office/spreadsheetml/2009/9/ac" r="484" ht="15.75" x14ac:dyDescent="0.25">
      <c r="A484" s="181"/>
      <c r="B484" s="182"/>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row>
    <row xmlns:x14ac="http://schemas.microsoft.com/office/spreadsheetml/2009/9/ac" r="485" ht="15.75" x14ac:dyDescent="0.25">
      <c r="A485" s="181"/>
      <c r="B485" s="182"/>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row>
    <row xmlns:x14ac="http://schemas.microsoft.com/office/spreadsheetml/2009/9/ac" r="486" ht="15.75" x14ac:dyDescent="0.25">
      <c r="A486" s="181"/>
      <c r="B486" s="182"/>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row>
    <row xmlns:x14ac="http://schemas.microsoft.com/office/spreadsheetml/2009/9/ac" r="487" ht="15.75" x14ac:dyDescent="0.25">
      <c r="A487" s="181"/>
      <c r="B487" s="182"/>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row>
    <row xmlns:x14ac="http://schemas.microsoft.com/office/spreadsheetml/2009/9/ac" r="488" ht="15.75" x14ac:dyDescent="0.25">
      <c r="A488" s="181"/>
      <c r="B488" s="182"/>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65D-7387-425B-B057-CE0D70E4614B}">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1" customWidth="true"/>
    <col min="2" max="2" width="6.5" style="212" customWidth="true"/>
    <col min="3" max="3" width="14.125" style="213" customWidth="true"/>
    <col min="4" max="4" width="9.75" style="191" customWidth="true"/>
    <col min="5" max="5" width="8" style="214" customWidth="true"/>
    <col min="6" max="6" width="8" style="215" customWidth="true"/>
    <col min="7" max="7" width="8" style="216" customWidth="true"/>
    <col min="8" max="8" width="8" style="217" customWidth="true"/>
    <col min="9" max="9" width="8" style="210" customWidth="true"/>
    <col min="10" max="10" width="8" style="218" customWidth="true"/>
    <col min="11" max="11" width="8" style="219" customWidth="true"/>
    <col min="12" max="12" width="8" style="215" customWidth="true"/>
    <col min="13" max="13" width="8" style="220" customWidth="true"/>
    <col min="14" max="14" width="8" style="221" customWidth="true"/>
    <col min="15" max="19" width="8" style="191" customWidth="true"/>
    <col min="20" max="16384" width="9" style="191"/>
  </cols>
  <sheetData>
    <row xmlns:x14ac="http://schemas.microsoft.com/office/spreadsheetml/2009/9/ac" r="1" ht="20.25" customHeight="true" x14ac:dyDescent="0.2">
      <c r="A1" s="588" t="s">
        <v>244</v>
      </c>
      <c r="B1" s="589"/>
      <c r="C1" s="589"/>
      <c r="D1" s="589"/>
      <c r="E1" s="590" t="s">
        <v>52</v>
      </c>
      <c r="F1" s="591"/>
      <c r="G1" s="591"/>
      <c r="H1" s="591"/>
      <c r="I1" s="592"/>
      <c r="J1" s="593" t="s">
        <v>10</v>
      </c>
      <c r="K1" s="593"/>
      <c r="L1" s="593"/>
      <c r="M1" s="593"/>
      <c r="N1" s="593"/>
      <c r="O1" s="594" t="s">
        <v>11</v>
      </c>
      <c r="P1" s="595"/>
      <c r="Q1" s="595"/>
      <c r="R1" s="595"/>
      <c r="S1" s="596"/>
    </row>
    <row xmlns:x14ac="http://schemas.microsoft.com/office/spreadsheetml/2009/9/ac" r="2" x14ac:dyDescent="0.2">
      <c r="A2" s="589"/>
      <c r="B2" s="589"/>
      <c r="C2" s="589"/>
      <c r="D2" s="589"/>
      <c r="E2" s="192"/>
      <c r="F2" s="193"/>
      <c r="G2" s="222"/>
      <c r="H2" s="194"/>
      <c r="I2" s="223"/>
      <c r="J2" s="195"/>
      <c r="K2" s="193"/>
      <c r="L2" s="224"/>
      <c r="M2" s="194"/>
      <c r="N2" s="225"/>
      <c r="O2" s="192"/>
      <c r="P2" s="193"/>
      <c r="Q2" s="196"/>
      <c r="R2" s="194"/>
      <c r="S2" s="223"/>
    </row>
    <row xmlns:x14ac="http://schemas.microsoft.com/office/spreadsheetml/2009/9/ac" r="3" ht="134.25" customHeight="true" x14ac:dyDescent="0.2">
      <c r="A3" s="197" t="s">
        <v>9</v>
      </c>
      <c r="B3" s="198" t="s">
        <v>4</v>
      </c>
      <c r="C3" s="199" t="s">
        <v>8</v>
      </c>
      <c r="D3" s="200" t="s">
        <v>174</v>
      </c>
      <c r="E3" s="201" t="s">
        <v>25</v>
      </c>
      <c r="F3" s="202" t="s">
        <v>19</v>
      </c>
      <c r="G3" s="226" t="s">
        <v>160</v>
      </c>
      <c r="H3" s="203" t="s">
        <v>169</v>
      </c>
      <c r="I3" s="227" t="s">
        <v>36</v>
      </c>
      <c r="J3" s="204" t="s">
        <v>25</v>
      </c>
      <c r="K3" s="205" t="s">
        <v>19</v>
      </c>
      <c r="L3" s="228" t="s">
        <v>161</v>
      </c>
      <c r="M3" s="203" t="s">
        <v>169</v>
      </c>
      <c r="N3" s="229" t="s">
        <v>36</v>
      </c>
      <c r="O3" s="201" t="s">
        <v>25</v>
      </c>
      <c r="P3" s="202" t="s">
        <v>141</v>
      </c>
      <c r="Q3" s="206" t="s">
        <v>162</v>
      </c>
      <c r="R3" s="203" t="s">
        <v>169</v>
      </c>
      <c r="S3" s="227" t="s">
        <v>36</v>
      </c>
    </row>
    <row xmlns:x14ac="http://schemas.microsoft.com/office/spreadsheetml/2009/9/ac" r="4" x14ac:dyDescent="0.2">
      <c r="A4" s="330" t="str">
        <f>IF(ISBLANK(Regressions!A14), " ", Regressions!A14)</f>
        <v>Micronesia (Federated States of)</v>
      </c>
      <c r="B4" s="331">
        <f>IF(ISBLANK(Regressions!B14), " ", Regressions!B14)</f>
        <v>2000</v>
      </c>
      <c r="C4" s="207" t="str">
        <f>IF(ISBLANK(Regressions!C14), " ", Regressions!C14)</f>
        <v>National</v>
      </c>
      <c r="D4" s="332">
        <f>IF(ISBLANK(Regressions!D14), " ", Regressions!D14)</f>
        <v>44404</v>
      </c>
      <c r="E4" s="208" t="e">
        <f>IF(ISNUMBER(Regressions!E14),ROUND(Regressions!E14, 1), NA())</f>
        <v>#N/A</v>
      </c>
      <c r="F4" s="333" t="e">
        <f>IF(ISNUMBER(Regressions!F14),ROUND(Regressions!F14, 1), NA())</f>
        <v>#N/A</v>
      </c>
      <c r="G4" s="230" t="e">
        <f>IF(ISNUMBER(Regressions!G14),ROUND(Regressions!G14, 1), NA())</f>
        <v>#N/A</v>
      </c>
      <c r="H4" s="334" t="e">
        <f>IF(ISNUMBER(Regressions!H14),ROUND(Regressions!H14, 1), NA())</f>
        <v>#N/A</v>
      </c>
      <c r="I4" s="231" t="e">
        <f>IF(ISNUMBER(Regressions!I14),ROUND(Regressions!I14, 1), NA())</f>
        <v>#N/A</v>
      </c>
      <c r="J4" s="335">
        <f>IF(ISNUMBER(Regressions!K14),ROUND(Regressions!K14, 1), NA())</f>
        <v>100</v>
      </c>
      <c r="K4" s="333" t="e">
        <f>IF(ISNUMBER(Regressions!L14),ROUND(Regressions!L14, 1), NA())</f>
        <v>#N/A</v>
      </c>
      <c r="L4" s="232" t="e">
        <f>IF(ISNUMBER(Regressions!M14),ROUND(Regressions!M14, 1), NA())</f>
        <v>#N/A</v>
      </c>
      <c r="M4" s="334" t="e">
        <f>IF(ISNUMBER(Regressions!N14),ROUND(Regressions!N14, 1), NA())</f>
        <v>#N/A</v>
      </c>
      <c r="N4" s="231" t="e">
        <f>IF(ISNUMBER(Regressions!O14),ROUND(Regressions!O14, 1), NA())</f>
        <v>#N/A</v>
      </c>
      <c r="O4" s="335" t="e">
        <f>IF(ISNUMBER(Regressions!Q14),ROUND(Regressions!Q14, 1), NA())</f>
        <v>#N/A</v>
      </c>
      <c r="P4" s="333" t="e">
        <f>IF(ISNUMBER(Regressions!R14),ROUND(Regressions!R14, 1), NA())</f>
        <v>#N/A</v>
      </c>
      <c r="Q4" s="209" t="e">
        <f>IF(ISNUMBER(Regressions!S14),ROUND(Regressions!S14, 1), NA())</f>
        <v>#N/A</v>
      </c>
      <c r="R4" s="334" t="e">
        <f>IF(ISNUMBER(Regressions!T14),ROUND(Regressions!T14, 1), NA())</f>
        <v>#N/A</v>
      </c>
      <c r="S4" s="231" t="e">
        <f>IF(ISNUMBER(Regressions!U14),ROUND(Regressions!U14, 1), NA())</f>
        <v>#N/A</v>
      </c>
    </row>
    <row xmlns:x14ac="http://schemas.microsoft.com/office/spreadsheetml/2009/9/ac" r="5" x14ac:dyDescent="0.2">
      <c r="A5" s="330" t="str">
        <f>IF(ISBLANK(Regressions!A15), " ", Regressions!A15)</f>
        <v>Micronesia (Federated States of)</v>
      </c>
      <c r="B5" s="331">
        <f>IF(ISBLANK(Regressions!B15), " ", Regressions!B15)</f>
        <v>2001</v>
      </c>
      <c r="C5" s="336" t="str">
        <f>IF(ISBLANK(Regressions!C15), " ", Regressions!C15)</f>
        <v>National</v>
      </c>
      <c r="D5" s="332">
        <f>IF(ISBLANK(Regressions!D15), " ", Regressions!D15)</f>
        <v>43722</v>
      </c>
      <c r="E5" s="208" t="e">
        <f>IF(ISNUMBER(Regressions!E15),ROUND(Regressions!E15, 1), NA())</f>
        <v>#N/A</v>
      </c>
      <c r="F5" s="333" t="e">
        <f>IF(ISNUMBER(Regressions!F15),ROUND(Regressions!F15, 1), NA())</f>
        <v>#N/A</v>
      </c>
      <c r="G5" s="230" t="e">
        <f>IF(ISNUMBER(Regressions!G15),ROUND(Regressions!G15, 1), NA())</f>
        <v>#N/A</v>
      </c>
      <c r="H5" s="334" t="e">
        <f>IF(ISNUMBER(Regressions!H15),ROUND(Regressions!H15, 1), NA())</f>
        <v>#N/A</v>
      </c>
      <c r="I5" s="231" t="e">
        <f>IF(ISNUMBER(Regressions!I15),ROUND(Regressions!I15, 1), NA())</f>
        <v>#N/A</v>
      </c>
      <c r="J5" s="335">
        <f>IF(ISNUMBER(Regressions!K15),ROUND(Regressions!K15, 1), NA())</f>
        <v>100</v>
      </c>
      <c r="K5" s="333" t="e">
        <f>IF(ISNUMBER(Regressions!L15),ROUND(Regressions!L15, 1), NA())</f>
        <v>#N/A</v>
      </c>
      <c r="L5" s="232" t="e">
        <f>IF(ISNUMBER(Regressions!M15),ROUND(Regressions!M15, 1), NA())</f>
        <v>#N/A</v>
      </c>
      <c r="M5" s="334" t="e">
        <f>IF(ISNUMBER(Regressions!N15),ROUND(Regressions!N15, 1), NA())</f>
        <v>#N/A</v>
      </c>
      <c r="N5" s="231" t="e">
        <f>IF(ISNUMBER(Regressions!O15),ROUND(Regressions!O15, 1), NA())</f>
        <v>#N/A</v>
      </c>
      <c r="O5" s="335" t="e">
        <f>IF(ISNUMBER(Regressions!Q15),ROUND(Regressions!Q15, 1), NA())</f>
        <v>#N/A</v>
      </c>
      <c r="P5" s="333" t="e">
        <f>IF(ISNUMBER(Regressions!R15),ROUND(Regressions!R15, 1), NA())</f>
        <v>#N/A</v>
      </c>
      <c r="Q5" s="209" t="e">
        <f>IF(ISNUMBER(Regressions!S15),ROUND(Regressions!S15, 1), NA())</f>
        <v>#N/A</v>
      </c>
      <c r="R5" s="334" t="e">
        <f>IF(ISNUMBER(Regressions!T15),ROUND(Regressions!T15, 1), NA())</f>
        <v>#N/A</v>
      </c>
      <c r="S5" s="231" t="e">
        <f>IF(ISNUMBER(Regressions!U15),ROUND(Regressions!U15, 1), NA())</f>
        <v>#N/A</v>
      </c>
      <c r="T5" s="210"/>
      <c r="U5" s="210"/>
      <c r="V5" s="210"/>
      <c r="W5" s="210"/>
      <c r="X5" s="210"/>
      <c r="Y5" s="210"/>
      <c r="Z5" s="210"/>
      <c r="AA5" s="210"/>
    </row>
    <row xmlns:x14ac="http://schemas.microsoft.com/office/spreadsheetml/2009/9/ac" r="6" x14ac:dyDescent="0.2">
      <c r="A6" s="330" t="str">
        <f>IF(ISBLANK(Regressions!A16), " ", Regressions!A16)</f>
        <v>Micronesia (Federated States of)</v>
      </c>
      <c r="B6" s="331">
        <f>IF(ISBLANK(Regressions!B16), " ", Regressions!B16)</f>
        <v>2002</v>
      </c>
      <c r="C6" s="336" t="str">
        <f>IF(ISBLANK(Regressions!C16), " ", Regressions!C16)</f>
        <v>National</v>
      </c>
      <c r="D6" s="332">
        <f>IF(ISBLANK(Regressions!D16), " ", Regressions!D16)</f>
        <v>43013</v>
      </c>
      <c r="E6" s="208" t="e">
        <f>IF(ISNUMBER(Regressions!E16),ROUND(Regressions!E16, 1), NA())</f>
        <v>#N/A</v>
      </c>
      <c r="F6" s="333" t="e">
        <f>IF(ISNUMBER(Regressions!F16),ROUND(Regressions!F16, 1), NA())</f>
        <v>#N/A</v>
      </c>
      <c r="G6" s="230" t="e">
        <f>IF(ISNUMBER(Regressions!G16),ROUND(Regressions!G16, 1), NA())</f>
        <v>#N/A</v>
      </c>
      <c r="H6" s="334" t="e">
        <f>IF(ISNUMBER(Regressions!H16),ROUND(Regressions!H16, 1), NA())</f>
        <v>#N/A</v>
      </c>
      <c r="I6" s="231" t="e">
        <f>IF(ISNUMBER(Regressions!I16),ROUND(Regressions!I16, 1), NA())</f>
        <v>#N/A</v>
      </c>
      <c r="J6" s="335">
        <f>IF(ISNUMBER(Regressions!K16),ROUND(Regressions!K16, 1), NA())</f>
        <v>100</v>
      </c>
      <c r="K6" s="333" t="e">
        <f>IF(ISNUMBER(Regressions!L16),ROUND(Regressions!L16, 1), NA())</f>
        <v>#N/A</v>
      </c>
      <c r="L6" s="232" t="e">
        <f>IF(ISNUMBER(Regressions!M16),ROUND(Regressions!M16, 1), NA())</f>
        <v>#N/A</v>
      </c>
      <c r="M6" s="334" t="e">
        <f>IF(ISNUMBER(Regressions!N16),ROUND(Regressions!N16, 1), NA())</f>
        <v>#N/A</v>
      </c>
      <c r="N6" s="231" t="e">
        <f>IF(ISNUMBER(Regressions!O16),ROUND(Regressions!O16, 1), NA())</f>
        <v>#N/A</v>
      </c>
      <c r="O6" s="335" t="e">
        <f>IF(ISNUMBER(Regressions!Q16),ROUND(Regressions!Q16, 1), NA())</f>
        <v>#N/A</v>
      </c>
      <c r="P6" s="333" t="e">
        <f>IF(ISNUMBER(Regressions!R16),ROUND(Regressions!R16, 1), NA())</f>
        <v>#N/A</v>
      </c>
      <c r="Q6" s="209" t="e">
        <f>IF(ISNUMBER(Regressions!S16),ROUND(Regressions!S16, 1), NA())</f>
        <v>#N/A</v>
      </c>
      <c r="R6" s="334" t="e">
        <f>IF(ISNUMBER(Regressions!T16),ROUND(Regressions!T16, 1), NA())</f>
        <v>#N/A</v>
      </c>
      <c r="S6" s="231" t="e">
        <f>IF(ISNUMBER(Regressions!U16),ROUND(Regressions!U16, 1), NA())</f>
        <v>#N/A</v>
      </c>
      <c r="T6" s="210"/>
      <c r="U6" s="210"/>
      <c r="V6" s="210"/>
      <c r="W6" s="210"/>
      <c r="X6" s="210"/>
      <c r="Y6" s="210"/>
      <c r="Z6" s="210"/>
      <c r="AA6" s="210"/>
    </row>
    <row xmlns:x14ac="http://schemas.microsoft.com/office/spreadsheetml/2009/9/ac" r="7" x14ac:dyDescent="0.2">
      <c r="A7" s="330" t="str">
        <f>IF(ISBLANK(Regressions!A17), " ", Regressions!A17)</f>
        <v>Micronesia (Federated States of)</v>
      </c>
      <c r="B7" s="331">
        <f>IF(ISBLANK(Regressions!B17), " ", Regressions!B17)</f>
        <v>2003</v>
      </c>
      <c r="C7" s="336" t="str">
        <f>IF(ISBLANK(Regressions!C17), " ", Regressions!C17)</f>
        <v>National</v>
      </c>
      <c r="D7" s="332">
        <f>IF(ISBLANK(Regressions!D17), " ", Regressions!D17)</f>
        <v>42284</v>
      </c>
      <c r="E7" s="208" t="e">
        <f>IF(ISNUMBER(Regressions!E17),ROUND(Regressions!E17, 1), NA())</f>
        <v>#N/A</v>
      </c>
      <c r="F7" s="333" t="e">
        <f>IF(ISNUMBER(Regressions!F17),ROUND(Regressions!F17, 1), NA())</f>
        <v>#N/A</v>
      </c>
      <c r="G7" s="230" t="e">
        <f>IF(ISNUMBER(Regressions!G17),ROUND(Regressions!G17, 1), NA())</f>
        <v>#N/A</v>
      </c>
      <c r="H7" s="334" t="e">
        <f>IF(ISNUMBER(Regressions!H17),ROUND(Regressions!H17, 1), NA())</f>
        <v>#N/A</v>
      </c>
      <c r="I7" s="231" t="e">
        <f>IF(ISNUMBER(Regressions!I17),ROUND(Regressions!I17, 1), NA())</f>
        <v>#N/A</v>
      </c>
      <c r="J7" s="335">
        <f>IF(ISNUMBER(Regressions!K17),ROUND(Regressions!K17, 1), NA())</f>
        <v>100</v>
      </c>
      <c r="K7" s="333" t="e">
        <f>IF(ISNUMBER(Regressions!L17),ROUND(Regressions!L17, 1), NA())</f>
        <v>#N/A</v>
      </c>
      <c r="L7" s="232" t="e">
        <f>IF(ISNUMBER(Regressions!M17),ROUND(Regressions!M17, 1), NA())</f>
        <v>#N/A</v>
      </c>
      <c r="M7" s="334" t="e">
        <f>IF(ISNUMBER(Regressions!N17),ROUND(Regressions!N17, 1), NA())</f>
        <v>#N/A</v>
      </c>
      <c r="N7" s="231" t="e">
        <f>IF(ISNUMBER(Regressions!O17),ROUND(Regressions!O17, 1), NA())</f>
        <v>#N/A</v>
      </c>
      <c r="O7" s="335" t="e">
        <f>IF(ISNUMBER(Regressions!Q17),ROUND(Regressions!Q17, 1), NA())</f>
        <v>#N/A</v>
      </c>
      <c r="P7" s="333" t="e">
        <f>IF(ISNUMBER(Regressions!R17),ROUND(Regressions!R17, 1), NA())</f>
        <v>#N/A</v>
      </c>
      <c r="Q7" s="209" t="e">
        <f>IF(ISNUMBER(Regressions!S17),ROUND(Regressions!S17, 1), NA())</f>
        <v>#N/A</v>
      </c>
      <c r="R7" s="334" t="e">
        <f>IF(ISNUMBER(Regressions!T17),ROUND(Regressions!T17, 1), NA())</f>
        <v>#N/A</v>
      </c>
      <c r="S7" s="231" t="e">
        <f>IF(ISNUMBER(Regressions!U17),ROUND(Regressions!U17, 1), NA())</f>
        <v>#N/A</v>
      </c>
      <c r="T7" s="210"/>
      <c r="U7" s="210"/>
      <c r="V7" s="210"/>
      <c r="W7" s="210"/>
      <c r="X7" s="210"/>
      <c r="Y7" s="210"/>
      <c r="Z7" s="210"/>
      <c r="AA7" s="210"/>
    </row>
    <row xmlns:x14ac="http://schemas.microsoft.com/office/spreadsheetml/2009/9/ac" r="8" x14ac:dyDescent="0.2">
      <c r="A8" s="330" t="str">
        <f>IF(ISBLANK(Regressions!A18), " ", Regressions!A18)</f>
        <v>Micronesia (Federated States of)</v>
      </c>
      <c r="B8" s="331">
        <f>IF(ISBLANK(Regressions!B18), " ", Regressions!B18)</f>
        <v>2004</v>
      </c>
      <c r="C8" s="336" t="str">
        <f>IF(ISBLANK(Regressions!C18), " ", Regressions!C18)</f>
        <v>National</v>
      </c>
      <c r="D8" s="332">
        <f>IF(ISBLANK(Regressions!D18), " ", Regressions!D18)</f>
        <v>41806</v>
      </c>
      <c r="E8" s="208" t="e">
        <f>IF(ISNUMBER(Regressions!E18),ROUND(Regressions!E18, 1), NA())</f>
        <v>#N/A</v>
      </c>
      <c r="F8" s="333" t="e">
        <f>IF(ISNUMBER(Regressions!F18),ROUND(Regressions!F18, 1), NA())</f>
        <v>#N/A</v>
      </c>
      <c r="G8" s="230" t="e">
        <f>IF(ISNUMBER(Regressions!G18),ROUND(Regressions!G18, 1), NA())</f>
        <v>#N/A</v>
      </c>
      <c r="H8" s="334" t="e">
        <f>IF(ISNUMBER(Regressions!H18),ROUND(Regressions!H18, 1), NA())</f>
        <v>#N/A</v>
      </c>
      <c r="I8" s="231" t="e">
        <f>IF(ISNUMBER(Regressions!I18),ROUND(Regressions!I18, 1), NA())</f>
        <v>#N/A</v>
      </c>
      <c r="J8" s="335">
        <f>IF(ISNUMBER(Regressions!K18),ROUND(Regressions!K18, 1), NA())</f>
        <v>100</v>
      </c>
      <c r="K8" s="333" t="e">
        <f>IF(ISNUMBER(Regressions!L18),ROUND(Regressions!L18, 1), NA())</f>
        <v>#N/A</v>
      </c>
      <c r="L8" s="232" t="e">
        <f>IF(ISNUMBER(Regressions!M18),ROUND(Regressions!M18, 1), NA())</f>
        <v>#N/A</v>
      </c>
      <c r="M8" s="334" t="e">
        <f>IF(ISNUMBER(Regressions!N18),ROUND(Regressions!N18, 1), NA())</f>
        <v>#N/A</v>
      </c>
      <c r="N8" s="231" t="e">
        <f>IF(ISNUMBER(Regressions!O18),ROUND(Regressions!O18, 1), NA())</f>
        <v>#N/A</v>
      </c>
      <c r="O8" s="335" t="e">
        <f>IF(ISNUMBER(Regressions!Q18),ROUND(Regressions!Q18, 1), NA())</f>
        <v>#N/A</v>
      </c>
      <c r="P8" s="333" t="e">
        <f>IF(ISNUMBER(Regressions!R18),ROUND(Regressions!R18, 1), NA())</f>
        <v>#N/A</v>
      </c>
      <c r="Q8" s="209" t="e">
        <f>IF(ISNUMBER(Regressions!S18),ROUND(Regressions!S18, 1), NA())</f>
        <v>#N/A</v>
      </c>
      <c r="R8" s="334" t="e">
        <f>IF(ISNUMBER(Regressions!T18),ROUND(Regressions!T18, 1), NA())</f>
        <v>#N/A</v>
      </c>
      <c r="S8" s="231" t="e">
        <f>IF(ISNUMBER(Regressions!U18),ROUND(Regressions!U18, 1), NA())</f>
        <v>#N/A</v>
      </c>
      <c r="T8" s="210"/>
      <c r="U8" s="210"/>
      <c r="V8" s="210"/>
      <c r="W8" s="210"/>
      <c r="X8" s="210"/>
      <c r="Y8" s="210"/>
      <c r="Z8" s="210"/>
      <c r="AA8" s="210"/>
    </row>
    <row xmlns:x14ac="http://schemas.microsoft.com/office/spreadsheetml/2009/9/ac" r="9" x14ac:dyDescent="0.2">
      <c r="A9" s="330" t="str">
        <f>IF(ISBLANK(Regressions!A19), " ", Regressions!A19)</f>
        <v>Micronesia (Federated States of)</v>
      </c>
      <c r="B9" s="331">
        <f>IF(ISBLANK(Regressions!B19), " ", Regressions!B19)</f>
        <v>2005</v>
      </c>
      <c r="C9" s="336" t="str">
        <f>IF(ISBLANK(Regressions!C19), " ", Regressions!C19)</f>
        <v>National</v>
      </c>
      <c r="D9" s="332">
        <f>IF(ISBLANK(Regressions!D19), " ", Regressions!D19)</f>
        <v>41319</v>
      </c>
      <c r="E9" s="208" t="e">
        <f>IF(ISNUMBER(Regressions!E19),ROUND(Regressions!E19, 1), NA())</f>
        <v>#N/A</v>
      </c>
      <c r="F9" s="333" t="e">
        <f>IF(ISNUMBER(Regressions!F19),ROUND(Regressions!F19, 1), NA())</f>
        <v>#N/A</v>
      </c>
      <c r="G9" s="230" t="e">
        <f>IF(ISNUMBER(Regressions!G19),ROUND(Regressions!G19, 1), NA())</f>
        <v>#N/A</v>
      </c>
      <c r="H9" s="334" t="e">
        <f>IF(ISNUMBER(Regressions!H19),ROUND(Regressions!H19, 1), NA())</f>
        <v>#N/A</v>
      </c>
      <c r="I9" s="231" t="e">
        <f>IF(ISNUMBER(Regressions!I19),ROUND(Regressions!I19, 1), NA())</f>
        <v>#N/A</v>
      </c>
      <c r="J9" s="335">
        <f>IF(ISNUMBER(Regressions!K19),ROUND(Regressions!K19, 1), NA())</f>
        <v>100</v>
      </c>
      <c r="K9" s="333" t="e">
        <f>IF(ISNUMBER(Regressions!L19),ROUND(Regressions!L19, 1), NA())</f>
        <v>#N/A</v>
      </c>
      <c r="L9" s="232" t="e">
        <f>IF(ISNUMBER(Regressions!M19),ROUND(Regressions!M19, 1), NA())</f>
        <v>#N/A</v>
      </c>
      <c r="M9" s="334" t="e">
        <f>IF(ISNUMBER(Regressions!N19),ROUND(Regressions!N19, 1), NA())</f>
        <v>#N/A</v>
      </c>
      <c r="N9" s="231" t="e">
        <f>IF(ISNUMBER(Regressions!O19),ROUND(Regressions!O19, 1), NA())</f>
        <v>#N/A</v>
      </c>
      <c r="O9" s="335" t="e">
        <f>IF(ISNUMBER(Regressions!Q19),ROUND(Regressions!Q19, 1), NA())</f>
        <v>#N/A</v>
      </c>
      <c r="P9" s="333" t="e">
        <f>IF(ISNUMBER(Regressions!R19),ROUND(Regressions!R19, 1), NA())</f>
        <v>#N/A</v>
      </c>
      <c r="Q9" s="209" t="e">
        <f>IF(ISNUMBER(Regressions!S19),ROUND(Regressions!S19, 1), NA())</f>
        <v>#N/A</v>
      </c>
      <c r="R9" s="334" t="e">
        <f>IF(ISNUMBER(Regressions!T19),ROUND(Regressions!T19, 1), NA())</f>
        <v>#N/A</v>
      </c>
      <c r="S9" s="231" t="e">
        <f>IF(ISNUMBER(Regressions!U19),ROUND(Regressions!U19, 1), NA())</f>
        <v>#N/A</v>
      </c>
    </row>
    <row xmlns:x14ac="http://schemas.microsoft.com/office/spreadsheetml/2009/9/ac" r="10" x14ac:dyDescent="0.2">
      <c r="A10" s="330" t="str">
        <f>IF(ISBLANK(Regressions!A20), " ", Regressions!A20)</f>
        <v>Micronesia (Federated States of)</v>
      </c>
      <c r="B10" s="331">
        <f>IF(ISBLANK(Regressions!B20), " ", Regressions!B20)</f>
        <v>2006</v>
      </c>
      <c r="C10" s="336" t="str">
        <f>IF(ISBLANK(Regressions!C20), " ", Regressions!C20)</f>
        <v>National</v>
      </c>
      <c r="D10" s="332">
        <f>IF(ISBLANK(Regressions!D20), " ", Regressions!D20)</f>
        <v>40855</v>
      </c>
      <c r="E10" s="208" t="e">
        <f>IF(ISNUMBER(Regressions!E20),ROUND(Regressions!E20, 1), NA())</f>
        <v>#N/A</v>
      </c>
      <c r="F10" s="333" t="e">
        <f>IF(ISNUMBER(Regressions!F20),ROUND(Regressions!F20, 1), NA())</f>
        <v>#N/A</v>
      </c>
      <c r="G10" s="230" t="e">
        <f>IF(ISNUMBER(Regressions!G20),ROUND(Regressions!G20, 1), NA())</f>
        <v>#N/A</v>
      </c>
      <c r="H10" s="334" t="e">
        <f>IF(ISNUMBER(Regressions!H20),ROUND(Regressions!H20, 1), NA())</f>
        <v>#N/A</v>
      </c>
      <c r="I10" s="231" t="e">
        <f>IF(ISNUMBER(Regressions!I20),ROUND(Regressions!I20, 1), NA())</f>
        <v>#N/A</v>
      </c>
      <c r="J10" s="335">
        <f>IF(ISNUMBER(Regressions!K20),ROUND(Regressions!K20, 1), NA())</f>
        <v>100</v>
      </c>
      <c r="K10" s="333" t="e">
        <f>IF(ISNUMBER(Regressions!L20),ROUND(Regressions!L20, 1), NA())</f>
        <v>#N/A</v>
      </c>
      <c r="L10" s="232" t="e">
        <f>IF(ISNUMBER(Regressions!M20),ROUND(Regressions!M20, 1), NA())</f>
        <v>#N/A</v>
      </c>
      <c r="M10" s="334" t="e">
        <f>IF(ISNUMBER(Regressions!N20),ROUND(Regressions!N20, 1), NA())</f>
        <v>#N/A</v>
      </c>
      <c r="N10" s="231" t="e">
        <f>IF(ISNUMBER(Regressions!O20),ROUND(Regressions!O20, 1), NA())</f>
        <v>#N/A</v>
      </c>
      <c r="O10" s="335" t="e">
        <f>IF(ISNUMBER(Regressions!Q20),ROUND(Regressions!Q20, 1), NA())</f>
        <v>#N/A</v>
      </c>
      <c r="P10" s="333" t="e">
        <f>IF(ISNUMBER(Regressions!R20),ROUND(Regressions!R20, 1), NA())</f>
        <v>#N/A</v>
      </c>
      <c r="Q10" s="209" t="e">
        <f>IF(ISNUMBER(Regressions!S20),ROUND(Regressions!S20, 1), NA())</f>
        <v>#N/A</v>
      </c>
      <c r="R10" s="334" t="e">
        <f>IF(ISNUMBER(Regressions!T20),ROUND(Regressions!T20, 1), NA())</f>
        <v>#N/A</v>
      </c>
      <c r="S10" s="231" t="e">
        <f>IF(ISNUMBER(Regressions!U20),ROUND(Regressions!U20, 1), NA())</f>
        <v>#N/A</v>
      </c>
    </row>
    <row xmlns:x14ac="http://schemas.microsoft.com/office/spreadsheetml/2009/9/ac" r="11" x14ac:dyDescent="0.2">
      <c r="A11" s="330" t="str">
        <f>IF(ISBLANK(Regressions!A21), " ", Regressions!A21)</f>
        <v>Micronesia (Federated States of)</v>
      </c>
      <c r="B11" s="331">
        <f>IF(ISBLANK(Regressions!B21), " ", Regressions!B21)</f>
        <v>2007</v>
      </c>
      <c r="C11" s="336" t="str">
        <f>IF(ISBLANK(Regressions!C21), " ", Regressions!C21)</f>
        <v>National</v>
      </c>
      <c r="D11" s="332">
        <f>IF(ISBLANK(Regressions!D21), " ", Regressions!D21)</f>
        <v>40438</v>
      </c>
      <c r="E11" s="208" t="e">
        <f>IF(ISNUMBER(Regressions!E21),ROUND(Regressions!E21, 1), NA())</f>
        <v>#N/A</v>
      </c>
      <c r="F11" s="333" t="e">
        <f>IF(ISNUMBER(Regressions!F21),ROUND(Regressions!F21, 1), NA())</f>
        <v>#N/A</v>
      </c>
      <c r="G11" s="230" t="e">
        <f>IF(ISNUMBER(Regressions!G21),ROUND(Regressions!G21, 1), NA())</f>
        <v>#N/A</v>
      </c>
      <c r="H11" s="334" t="e">
        <f>IF(ISNUMBER(Regressions!H21),ROUND(Regressions!H21, 1), NA())</f>
        <v>#N/A</v>
      </c>
      <c r="I11" s="231" t="e">
        <f>IF(ISNUMBER(Regressions!I21),ROUND(Regressions!I21, 1), NA())</f>
        <v>#N/A</v>
      </c>
      <c r="J11" s="335">
        <f>IF(ISNUMBER(Regressions!K21),ROUND(Regressions!K21, 1), NA())</f>
        <v>100</v>
      </c>
      <c r="K11" s="333" t="e">
        <f>IF(ISNUMBER(Regressions!L21),ROUND(Regressions!L21, 1), NA())</f>
        <v>#N/A</v>
      </c>
      <c r="L11" s="232" t="e">
        <f>IF(ISNUMBER(Regressions!M21),ROUND(Regressions!M21, 1), NA())</f>
        <v>#N/A</v>
      </c>
      <c r="M11" s="334" t="e">
        <f>IF(ISNUMBER(Regressions!N21),ROUND(Regressions!N21, 1), NA())</f>
        <v>#N/A</v>
      </c>
      <c r="N11" s="231" t="e">
        <f>IF(ISNUMBER(Regressions!O21),ROUND(Regressions!O21, 1), NA())</f>
        <v>#N/A</v>
      </c>
      <c r="O11" s="335" t="e">
        <f>IF(ISNUMBER(Regressions!Q21),ROUND(Regressions!Q21, 1), NA())</f>
        <v>#N/A</v>
      </c>
      <c r="P11" s="333" t="e">
        <f>IF(ISNUMBER(Regressions!R21),ROUND(Regressions!R21, 1), NA())</f>
        <v>#N/A</v>
      </c>
      <c r="Q11" s="209" t="e">
        <f>IF(ISNUMBER(Regressions!S21),ROUND(Regressions!S21, 1), NA())</f>
        <v>#N/A</v>
      </c>
      <c r="R11" s="334" t="e">
        <f>IF(ISNUMBER(Regressions!T21),ROUND(Regressions!T21, 1), NA())</f>
        <v>#N/A</v>
      </c>
      <c r="S11" s="231" t="e">
        <f>IF(ISNUMBER(Regressions!U21),ROUND(Regressions!U21, 1), NA())</f>
        <v>#N/A</v>
      </c>
    </row>
    <row xmlns:x14ac="http://schemas.microsoft.com/office/spreadsheetml/2009/9/ac" r="12" x14ac:dyDescent="0.2">
      <c r="A12" s="330" t="str">
        <f>IF(ISBLANK(Regressions!A22), " ", Regressions!A22)</f>
        <v>Micronesia (Federated States of)</v>
      </c>
      <c r="B12" s="331">
        <f>IF(ISBLANK(Regressions!B22), " ", Regressions!B22)</f>
        <v>2008</v>
      </c>
      <c r="C12" s="336" t="str">
        <f>IF(ISBLANK(Regressions!C22), " ", Regressions!C22)</f>
        <v>National</v>
      </c>
      <c r="D12" s="332">
        <f>IF(ISBLANK(Regressions!D22), " ", Regressions!D22)</f>
        <v>39882</v>
      </c>
      <c r="E12" s="208" t="e">
        <f>IF(ISNUMBER(Regressions!E22),ROUND(Regressions!E22, 1), NA())</f>
        <v>#N/A</v>
      </c>
      <c r="F12" s="333" t="e">
        <f>IF(ISNUMBER(Regressions!F22),ROUND(Regressions!F22, 1), NA())</f>
        <v>#N/A</v>
      </c>
      <c r="G12" s="230" t="e">
        <f>IF(ISNUMBER(Regressions!G22),ROUND(Regressions!G22, 1), NA())</f>
        <v>#N/A</v>
      </c>
      <c r="H12" s="334" t="e">
        <f>IF(ISNUMBER(Regressions!H22),ROUND(Regressions!H22, 1), NA())</f>
        <v>#N/A</v>
      </c>
      <c r="I12" s="231" t="e">
        <f>IF(ISNUMBER(Regressions!I22),ROUND(Regressions!I22, 1), NA())</f>
        <v>#N/A</v>
      </c>
      <c r="J12" s="335">
        <f>IF(ISNUMBER(Regressions!K22),ROUND(Regressions!K22, 1), NA())</f>
        <v>100</v>
      </c>
      <c r="K12" s="333" t="e">
        <f>IF(ISNUMBER(Regressions!L22),ROUND(Regressions!L22, 1), NA())</f>
        <v>#N/A</v>
      </c>
      <c r="L12" s="232" t="e">
        <f>IF(ISNUMBER(Regressions!M22),ROUND(Regressions!M22, 1), NA())</f>
        <v>#N/A</v>
      </c>
      <c r="M12" s="334" t="e">
        <f>IF(ISNUMBER(Regressions!N22),ROUND(Regressions!N22, 1), NA())</f>
        <v>#N/A</v>
      </c>
      <c r="N12" s="231" t="e">
        <f>IF(ISNUMBER(Regressions!O22),ROUND(Regressions!O22, 1), NA())</f>
        <v>#N/A</v>
      </c>
      <c r="O12" s="335" t="e">
        <f>IF(ISNUMBER(Regressions!Q22),ROUND(Regressions!Q22, 1), NA())</f>
        <v>#N/A</v>
      </c>
      <c r="P12" s="333" t="e">
        <f>IF(ISNUMBER(Regressions!R22),ROUND(Regressions!R22, 1), NA())</f>
        <v>#N/A</v>
      </c>
      <c r="Q12" s="209" t="e">
        <f>IF(ISNUMBER(Regressions!S22),ROUND(Regressions!S22, 1), NA())</f>
        <v>#N/A</v>
      </c>
      <c r="R12" s="334" t="e">
        <f>IF(ISNUMBER(Regressions!T22),ROUND(Regressions!T22, 1), NA())</f>
        <v>#N/A</v>
      </c>
      <c r="S12" s="231" t="e">
        <f>IF(ISNUMBER(Regressions!U22),ROUND(Regressions!U22, 1), NA())</f>
        <v>#N/A</v>
      </c>
    </row>
    <row xmlns:x14ac="http://schemas.microsoft.com/office/spreadsheetml/2009/9/ac" r="13" x14ac:dyDescent="0.2">
      <c r="A13" s="330" t="str">
        <f>IF(ISBLANK(Regressions!A23), " ", Regressions!A23)</f>
        <v>Micronesia (Federated States of)</v>
      </c>
      <c r="B13" s="331">
        <f>IF(ISBLANK(Regressions!B23), " ", Regressions!B23)</f>
        <v>2009</v>
      </c>
      <c r="C13" s="336" t="str">
        <f>IF(ISBLANK(Regressions!C23), " ", Regressions!C23)</f>
        <v>National</v>
      </c>
      <c r="D13" s="332">
        <f>IF(ISBLANK(Regressions!D23), " ", Regressions!D23)</f>
        <v>39349</v>
      </c>
      <c r="E13" s="208" t="e">
        <f>IF(ISNUMBER(Regressions!E23),ROUND(Regressions!E23, 1), NA())</f>
        <v>#N/A</v>
      </c>
      <c r="F13" s="333" t="e">
        <f>IF(ISNUMBER(Regressions!F23),ROUND(Regressions!F23, 1), NA())</f>
        <v>#N/A</v>
      </c>
      <c r="G13" s="230" t="e">
        <f>IF(ISNUMBER(Regressions!G23),ROUND(Regressions!G23, 1), NA())</f>
        <v>#N/A</v>
      </c>
      <c r="H13" s="334" t="e">
        <f>IF(ISNUMBER(Regressions!H23),ROUND(Regressions!H23, 1), NA())</f>
        <v>#N/A</v>
      </c>
      <c r="I13" s="231" t="e">
        <f>IF(ISNUMBER(Regressions!I23),ROUND(Regressions!I23, 1), NA())</f>
        <v>#N/A</v>
      </c>
      <c r="J13" s="335">
        <f>IF(ISNUMBER(Regressions!K23),ROUND(Regressions!K23, 1), NA())</f>
        <v>100</v>
      </c>
      <c r="K13" s="333" t="e">
        <f>IF(ISNUMBER(Regressions!L23),ROUND(Regressions!L23, 1), NA())</f>
        <v>#N/A</v>
      </c>
      <c r="L13" s="232" t="e">
        <f>IF(ISNUMBER(Regressions!M23),ROUND(Regressions!M23, 1), NA())</f>
        <v>#N/A</v>
      </c>
      <c r="M13" s="334" t="e">
        <f>IF(ISNUMBER(Regressions!N23),ROUND(Regressions!N23, 1), NA())</f>
        <v>#N/A</v>
      </c>
      <c r="N13" s="231" t="e">
        <f>IF(ISNUMBER(Regressions!O23),ROUND(Regressions!O23, 1), NA())</f>
        <v>#N/A</v>
      </c>
      <c r="O13" s="335" t="e">
        <f>IF(ISNUMBER(Regressions!Q23),ROUND(Regressions!Q23, 1), NA())</f>
        <v>#N/A</v>
      </c>
      <c r="P13" s="333" t="e">
        <f>IF(ISNUMBER(Regressions!R23),ROUND(Regressions!R23, 1), NA())</f>
        <v>#N/A</v>
      </c>
      <c r="Q13" s="209" t="e">
        <f>IF(ISNUMBER(Regressions!S23),ROUND(Regressions!S23, 1), NA())</f>
        <v>#N/A</v>
      </c>
      <c r="R13" s="334" t="e">
        <f>IF(ISNUMBER(Regressions!T23),ROUND(Regressions!T23, 1), NA())</f>
        <v>#N/A</v>
      </c>
      <c r="S13" s="231" t="e">
        <f>IF(ISNUMBER(Regressions!U23),ROUND(Regressions!U23, 1), NA())</f>
        <v>#N/A</v>
      </c>
    </row>
    <row xmlns:x14ac="http://schemas.microsoft.com/office/spreadsheetml/2009/9/ac" r="14" x14ac:dyDescent="0.2">
      <c r="A14" s="330" t="str">
        <f>IF(ISBLANK(Regressions!A24), " ", Regressions!A24)</f>
        <v>Micronesia (Federated States of)</v>
      </c>
      <c r="B14" s="331">
        <f>IF(ISBLANK(Regressions!B24), " ", Regressions!B24)</f>
        <v>2010</v>
      </c>
      <c r="C14" s="336" t="str">
        <f>IF(ISBLANK(Regressions!C24), " ", Regressions!C24)</f>
        <v>National</v>
      </c>
      <c r="D14" s="332">
        <f>IF(ISBLANK(Regressions!D24), " ", Regressions!D24)</f>
        <v>38644</v>
      </c>
      <c r="E14" s="208" t="e">
        <f>IF(ISNUMBER(Regressions!E24),ROUND(Regressions!E24, 1), NA())</f>
        <v>#N/A</v>
      </c>
      <c r="F14" s="333" t="e">
        <f>IF(ISNUMBER(Regressions!F24),ROUND(Regressions!F24, 1), NA())</f>
        <v>#N/A</v>
      </c>
      <c r="G14" s="230" t="e">
        <f>IF(ISNUMBER(Regressions!G24),ROUND(Regressions!G24, 1), NA())</f>
        <v>#N/A</v>
      </c>
      <c r="H14" s="334" t="e">
        <f>IF(ISNUMBER(Regressions!H24),ROUND(Regressions!H24, 1), NA())</f>
        <v>#N/A</v>
      </c>
      <c r="I14" s="231" t="e">
        <f>IF(ISNUMBER(Regressions!I24),ROUND(Regressions!I24, 1), NA())</f>
        <v>#N/A</v>
      </c>
      <c r="J14" s="335">
        <f>IF(ISNUMBER(Regressions!K24),ROUND(Regressions!K24, 1), NA())</f>
        <v>100</v>
      </c>
      <c r="K14" s="333" t="e">
        <f>IF(ISNUMBER(Regressions!L24),ROUND(Regressions!L24, 1), NA())</f>
        <v>#N/A</v>
      </c>
      <c r="L14" s="232" t="e">
        <f>IF(ISNUMBER(Regressions!M24),ROUND(Regressions!M24, 1), NA())</f>
        <v>#N/A</v>
      </c>
      <c r="M14" s="334" t="e">
        <f>IF(ISNUMBER(Regressions!N24),ROUND(Regressions!N24, 1), NA())</f>
        <v>#N/A</v>
      </c>
      <c r="N14" s="231" t="e">
        <f>IF(ISNUMBER(Regressions!O24),ROUND(Regressions!O24, 1), NA())</f>
        <v>#N/A</v>
      </c>
      <c r="O14" s="335" t="e">
        <f>IF(ISNUMBER(Regressions!Q24),ROUND(Regressions!Q24, 1), NA())</f>
        <v>#N/A</v>
      </c>
      <c r="P14" s="333" t="e">
        <f>IF(ISNUMBER(Regressions!R24),ROUND(Regressions!R24, 1), NA())</f>
        <v>#N/A</v>
      </c>
      <c r="Q14" s="209" t="e">
        <f>IF(ISNUMBER(Regressions!S24),ROUND(Regressions!S24, 1), NA())</f>
        <v>#N/A</v>
      </c>
      <c r="R14" s="334" t="e">
        <f>IF(ISNUMBER(Regressions!T24),ROUND(Regressions!T24, 1), NA())</f>
        <v>#N/A</v>
      </c>
      <c r="S14" s="231" t="e">
        <f>IF(ISNUMBER(Regressions!U24),ROUND(Regressions!U24, 1), NA())</f>
        <v>#N/A</v>
      </c>
    </row>
    <row xmlns:x14ac="http://schemas.microsoft.com/office/spreadsheetml/2009/9/ac" r="15" x14ac:dyDescent="0.2">
      <c r="A15" s="330" t="str">
        <f>IF(ISBLANK(Regressions!A25), " ", Regressions!A25)</f>
        <v>Micronesia (Federated States of)</v>
      </c>
      <c r="B15" s="331">
        <f>IF(ISBLANK(Regressions!B25), " ", Regressions!B25)</f>
        <v>2011</v>
      </c>
      <c r="C15" s="336" t="str">
        <f>IF(ISBLANK(Regressions!C25), " ", Regressions!C25)</f>
        <v>National</v>
      </c>
      <c r="D15" s="332">
        <f>IF(ISBLANK(Regressions!D25), " ", Regressions!D25)</f>
        <v>38009</v>
      </c>
      <c r="E15" s="208" t="e">
        <f>IF(ISNUMBER(Regressions!E25),ROUND(Regressions!E25, 1), NA())</f>
        <v>#N/A</v>
      </c>
      <c r="F15" s="333" t="e">
        <f>IF(ISNUMBER(Regressions!F25),ROUND(Regressions!F25, 1), NA())</f>
        <v>#N/A</v>
      </c>
      <c r="G15" s="230" t="e">
        <f>IF(ISNUMBER(Regressions!G25),ROUND(Regressions!G25, 1), NA())</f>
        <v>#N/A</v>
      </c>
      <c r="H15" s="334" t="e">
        <f>IF(ISNUMBER(Regressions!H25),ROUND(Regressions!H25, 1), NA())</f>
        <v>#N/A</v>
      </c>
      <c r="I15" s="231" t="e">
        <f>IF(ISNUMBER(Regressions!I25),ROUND(Regressions!I25, 1), NA())</f>
        <v>#N/A</v>
      </c>
      <c r="J15" s="335">
        <f>IF(ISNUMBER(Regressions!K25),ROUND(Regressions!K25, 1), NA())</f>
        <v>100</v>
      </c>
      <c r="K15" s="333" t="e">
        <f>IF(ISNUMBER(Regressions!L25),ROUND(Regressions!L25, 1), NA())</f>
        <v>#N/A</v>
      </c>
      <c r="L15" s="232" t="e">
        <f>IF(ISNUMBER(Regressions!M25),ROUND(Regressions!M25, 1), NA())</f>
        <v>#N/A</v>
      </c>
      <c r="M15" s="334" t="e">
        <f>IF(ISNUMBER(Regressions!N25),ROUND(Regressions!N25, 1), NA())</f>
        <v>#N/A</v>
      </c>
      <c r="N15" s="231" t="e">
        <f>IF(ISNUMBER(Regressions!O25),ROUND(Regressions!O25, 1), NA())</f>
        <v>#N/A</v>
      </c>
      <c r="O15" s="335" t="e">
        <f>IF(ISNUMBER(Regressions!Q25),ROUND(Regressions!Q25, 1), NA())</f>
        <v>#N/A</v>
      </c>
      <c r="P15" s="333" t="e">
        <f>IF(ISNUMBER(Regressions!R25),ROUND(Regressions!R25, 1), NA())</f>
        <v>#N/A</v>
      </c>
      <c r="Q15" s="209" t="e">
        <f>IF(ISNUMBER(Regressions!S25),ROUND(Regressions!S25, 1), NA())</f>
        <v>#N/A</v>
      </c>
      <c r="R15" s="334" t="e">
        <f>IF(ISNUMBER(Regressions!T25),ROUND(Regressions!T25, 1), NA())</f>
        <v>#N/A</v>
      </c>
      <c r="S15" s="231" t="e">
        <f>IF(ISNUMBER(Regressions!U25),ROUND(Regressions!U25, 1), NA())</f>
        <v>#N/A</v>
      </c>
    </row>
    <row xmlns:x14ac="http://schemas.microsoft.com/office/spreadsheetml/2009/9/ac" r="16" x14ac:dyDescent="0.2">
      <c r="A16" s="330" t="str">
        <f>IF(ISBLANK(Regressions!A26), " ", Regressions!A26)</f>
        <v>Micronesia (Federated States of)</v>
      </c>
      <c r="B16" s="331">
        <f>IF(ISBLANK(Regressions!B26), " ", Regressions!B26)</f>
        <v>2012</v>
      </c>
      <c r="C16" s="336" t="str">
        <f>IF(ISBLANK(Regressions!C26), " ", Regressions!C26)</f>
        <v>National</v>
      </c>
      <c r="D16" s="332">
        <f>IF(ISBLANK(Regressions!D26), " ", Regressions!D26)</f>
        <v>37759</v>
      </c>
      <c r="E16" s="208" t="e">
        <f>IF(ISNUMBER(Regressions!E26),ROUND(Regressions!E26, 1), NA())</f>
        <v>#N/A</v>
      </c>
      <c r="F16" s="333" t="e">
        <f>IF(ISNUMBER(Regressions!F26),ROUND(Regressions!F26, 1), NA())</f>
        <v>#N/A</v>
      </c>
      <c r="G16" s="230" t="e">
        <f>IF(ISNUMBER(Regressions!G26),ROUND(Regressions!G26, 1), NA())</f>
        <v>#N/A</v>
      </c>
      <c r="H16" s="334" t="e">
        <f>IF(ISNUMBER(Regressions!H26),ROUND(Regressions!H26, 1), NA())</f>
        <v>#N/A</v>
      </c>
      <c r="I16" s="231" t="e">
        <f>IF(ISNUMBER(Regressions!I26),ROUND(Regressions!I26, 1), NA())</f>
        <v>#N/A</v>
      </c>
      <c r="J16" s="335">
        <f>IF(ISNUMBER(Regressions!K26),ROUND(Regressions!K26, 1), NA())</f>
        <v>100</v>
      </c>
      <c r="K16" s="333" t="e">
        <f>IF(ISNUMBER(Regressions!L26),ROUND(Regressions!L26, 1), NA())</f>
        <v>#N/A</v>
      </c>
      <c r="L16" s="232" t="e">
        <f>IF(ISNUMBER(Regressions!M26),ROUND(Regressions!M26, 1), NA())</f>
        <v>#N/A</v>
      </c>
      <c r="M16" s="334" t="e">
        <f>IF(ISNUMBER(Regressions!N26),ROUND(Regressions!N26, 1), NA())</f>
        <v>#N/A</v>
      </c>
      <c r="N16" s="231" t="e">
        <f>IF(ISNUMBER(Regressions!O26),ROUND(Regressions!O26, 1), NA())</f>
        <v>#N/A</v>
      </c>
      <c r="O16" s="335" t="e">
        <f>IF(ISNUMBER(Regressions!Q26),ROUND(Regressions!Q26, 1), NA())</f>
        <v>#N/A</v>
      </c>
      <c r="P16" s="333" t="e">
        <f>IF(ISNUMBER(Regressions!R26),ROUND(Regressions!R26, 1), NA())</f>
        <v>#N/A</v>
      </c>
      <c r="Q16" s="209" t="e">
        <f>IF(ISNUMBER(Regressions!S26),ROUND(Regressions!S26, 1), NA())</f>
        <v>#N/A</v>
      </c>
      <c r="R16" s="334" t="e">
        <f>IF(ISNUMBER(Regressions!T26),ROUND(Regressions!T26, 1), NA())</f>
        <v>#N/A</v>
      </c>
      <c r="S16" s="231" t="e">
        <f>IF(ISNUMBER(Regressions!U26),ROUND(Regressions!U26, 1), NA())</f>
        <v>#N/A</v>
      </c>
    </row>
    <row xmlns:x14ac="http://schemas.microsoft.com/office/spreadsheetml/2009/9/ac" r="17" x14ac:dyDescent="0.2">
      <c r="A17" s="330" t="str">
        <f>IF(ISBLANK(Regressions!A27), " ", Regressions!A27)</f>
        <v>Micronesia (Federated States of)</v>
      </c>
      <c r="B17" s="331">
        <f>IF(ISBLANK(Regressions!B27), " ", Regressions!B27)</f>
        <v>2013</v>
      </c>
      <c r="C17" s="336" t="str">
        <f>IF(ISBLANK(Regressions!C27), " ", Regressions!C27)</f>
        <v>National</v>
      </c>
      <c r="D17" s="332">
        <f>IF(ISBLANK(Regressions!D27), " ", Regressions!D27)</f>
        <v>37574</v>
      </c>
      <c r="E17" s="208" t="e">
        <f>IF(ISNUMBER(Regressions!E27),ROUND(Regressions!E27, 1), NA())</f>
        <v>#N/A</v>
      </c>
      <c r="F17" s="333" t="e">
        <f>IF(ISNUMBER(Regressions!F27),ROUND(Regressions!F27, 1), NA())</f>
        <v>#N/A</v>
      </c>
      <c r="G17" s="230" t="e">
        <f>IF(ISNUMBER(Regressions!G27),ROUND(Regressions!G27, 1), NA())</f>
        <v>#N/A</v>
      </c>
      <c r="H17" s="334" t="e">
        <f>IF(ISNUMBER(Regressions!H27),ROUND(Regressions!H27, 1), NA())</f>
        <v>#N/A</v>
      </c>
      <c r="I17" s="231" t="e">
        <f>IF(ISNUMBER(Regressions!I27),ROUND(Regressions!I27, 1), NA())</f>
        <v>#N/A</v>
      </c>
      <c r="J17" s="335">
        <f>IF(ISNUMBER(Regressions!K27),ROUND(Regressions!K27, 1), NA())</f>
        <v>100</v>
      </c>
      <c r="K17" s="333" t="e">
        <f>IF(ISNUMBER(Regressions!L27),ROUND(Regressions!L27, 1), NA())</f>
        <v>#N/A</v>
      </c>
      <c r="L17" s="232" t="e">
        <f>IF(ISNUMBER(Regressions!M27),ROUND(Regressions!M27, 1), NA())</f>
        <v>#N/A</v>
      </c>
      <c r="M17" s="334" t="e">
        <f>IF(ISNUMBER(Regressions!N27),ROUND(Regressions!N27, 1), NA())</f>
        <v>#N/A</v>
      </c>
      <c r="N17" s="231" t="e">
        <f>IF(ISNUMBER(Regressions!O27),ROUND(Regressions!O27, 1), NA())</f>
        <v>#N/A</v>
      </c>
      <c r="O17" s="335" t="e">
        <f>IF(ISNUMBER(Regressions!Q27),ROUND(Regressions!Q27, 1), NA())</f>
        <v>#N/A</v>
      </c>
      <c r="P17" s="333" t="e">
        <f>IF(ISNUMBER(Regressions!R27),ROUND(Regressions!R27, 1), NA())</f>
        <v>#N/A</v>
      </c>
      <c r="Q17" s="209" t="e">
        <f>IF(ISNUMBER(Regressions!S27),ROUND(Regressions!S27, 1), NA())</f>
        <v>#N/A</v>
      </c>
      <c r="R17" s="334" t="e">
        <f>IF(ISNUMBER(Regressions!T27),ROUND(Regressions!T27, 1), NA())</f>
        <v>#N/A</v>
      </c>
      <c r="S17" s="231" t="e">
        <f>IF(ISNUMBER(Regressions!U27),ROUND(Regressions!U27, 1), NA())</f>
        <v>#N/A</v>
      </c>
    </row>
    <row xmlns:x14ac="http://schemas.microsoft.com/office/spreadsheetml/2009/9/ac" r="18" x14ac:dyDescent="0.2">
      <c r="A18" s="330" t="str">
        <f>IF(ISBLANK(Regressions!A28), " ", Regressions!A28)</f>
        <v>Micronesia (Federated States of)</v>
      </c>
      <c r="B18" s="331">
        <f>IF(ISBLANK(Regressions!B28), " ", Regressions!B28)</f>
        <v>2014</v>
      </c>
      <c r="C18" s="336" t="str">
        <f>IF(ISBLANK(Regressions!C28), " ", Regressions!C28)</f>
        <v>National</v>
      </c>
      <c r="D18" s="332">
        <f>IF(ISBLANK(Regressions!D28), " ", Regressions!D28)</f>
        <v>37252</v>
      </c>
      <c r="E18" s="208" t="e">
        <f>IF(ISNUMBER(Regressions!E28),ROUND(Regressions!E28, 1), NA())</f>
        <v>#N/A</v>
      </c>
      <c r="F18" s="333" t="e">
        <f>IF(ISNUMBER(Regressions!F28),ROUND(Regressions!F28, 1), NA())</f>
        <v>#N/A</v>
      </c>
      <c r="G18" s="230" t="e">
        <f>IF(ISNUMBER(Regressions!G28),ROUND(Regressions!G28, 1), NA())</f>
        <v>#N/A</v>
      </c>
      <c r="H18" s="334" t="e">
        <f>IF(ISNUMBER(Regressions!H28),ROUND(Regressions!H28, 1), NA())</f>
        <v>#N/A</v>
      </c>
      <c r="I18" s="231" t="e">
        <f>IF(ISNUMBER(Regressions!I28),ROUND(Regressions!I28, 1), NA())</f>
        <v>#N/A</v>
      </c>
      <c r="J18" s="335">
        <f>IF(ISNUMBER(Regressions!K28),ROUND(Regressions!K28, 1), NA())</f>
        <v>100</v>
      </c>
      <c r="K18" s="333" t="e">
        <f>IF(ISNUMBER(Regressions!L28),ROUND(Regressions!L28, 1), NA())</f>
        <v>#N/A</v>
      </c>
      <c r="L18" s="232" t="e">
        <f>IF(ISNUMBER(Regressions!M28),ROUND(Regressions!M28, 1), NA())</f>
        <v>#N/A</v>
      </c>
      <c r="M18" s="334" t="e">
        <f>IF(ISNUMBER(Regressions!N28),ROUND(Regressions!N28, 1), NA())</f>
        <v>#N/A</v>
      </c>
      <c r="N18" s="231" t="e">
        <f>IF(ISNUMBER(Regressions!O28),ROUND(Regressions!O28, 1), NA())</f>
        <v>#N/A</v>
      </c>
      <c r="O18" s="335" t="e">
        <f>IF(ISNUMBER(Regressions!Q28),ROUND(Regressions!Q28, 1), NA())</f>
        <v>#N/A</v>
      </c>
      <c r="P18" s="333" t="e">
        <f>IF(ISNUMBER(Regressions!R28),ROUND(Regressions!R28, 1), NA())</f>
        <v>#N/A</v>
      </c>
      <c r="Q18" s="209" t="e">
        <f>IF(ISNUMBER(Regressions!S28),ROUND(Regressions!S28, 1), NA())</f>
        <v>#N/A</v>
      </c>
      <c r="R18" s="334" t="e">
        <f>IF(ISNUMBER(Regressions!T28),ROUND(Regressions!T28, 1), NA())</f>
        <v>#N/A</v>
      </c>
      <c r="S18" s="231" t="e">
        <f>IF(ISNUMBER(Regressions!U28),ROUND(Regressions!U28, 1), NA())</f>
        <v>#N/A</v>
      </c>
    </row>
    <row xmlns:x14ac="http://schemas.microsoft.com/office/spreadsheetml/2009/9/ac" r="19" x14ac:dyDescent="0.2">
      <c r="A19" s="330" t="str">
        <f>IF(ISBLANK(Regressions!A29), " ", Regressions!A29)</f>
        <v>Micronesia (Federated States of)</v>
      </c>
      <c r="B19" s="331">
        <f>IF(ISBLANK(Regressions!B29), " ", Regressions!B29)</f>
        <v>2015</v>
      </c>
      <c r="C19" s="336" t="str">
        <f>IF(ISBLANK(Regressions!C29), " ", Regressions!C29)</f>
        <v>National</v>
      </c>
      <c r="D19" s="332">
        <f>IF(ISBLANK(Regressions!D29), " ", Regressions!D29)</f>
        <v>37009</v>
      </c>
      <c r="E19" s="208" t="e">
        <f>IF(ISNUMBER(Regressions!E29),ROUND(Regressions!E29, 1), NA())</f>
        <v>#N/A</v>
      </c>
      <c r="F19" s="333" t="e">
        <f>IF(ISNUMBER(Regressions!F29),ROUND(Regressions!F29, 1), NA())</f>
        <v>#N/A</v>
      </c>
      <c r="G19" s="230">
        <f>IF(ISNUMBER(Regressions!G29),ROUND(Regressions!G29, 1), NA())</f>
        <v>85.6</v>
      </c>
      <c r="H19" s="334" t="e">
        <f>IF(ISNUMBER(Regressions!H29),ROUND(Regressions!H29, 1), NA())</f>
        <v>#N/A</v>
      </c>
      <c r="I19" s="231" t="e">
        <f>IF(ISNUMBER(Regressions!I29),ROUND(Regressions!I29, 1), NA())</f>
        <v>#N/A</v>
      </c>
      <c r="J19" s="335">
        <f>IF(ISNUMBER(Regressions!K29),ROUND(Regressions!K29, 1), NA())</f>
        <v>100</v>
      </c>
      <c r="K19" s="333" t="e">
        <f>IF(ISNUMBER(Regressions!L29),ROUND(Regressions!L29, 1), NA())</f>
        <v>#N/A</v>
      </c>
      <c r="L19" s="232">
        <f>IF(ISNUMBER(Regressions!M29),ROUND(Regressions!M29, 1), NA())</f>
        <v>79.400000000000006</v>
      </c>
      <c r="M19" s="334" t="e">
        <f>IF(ISNUMBER(Regressions!N29),ROUND(Regressions!N29, 1), NA())</f>
        <v>#N/A</v>
      </c>
      <c r="N19" s="231" t="e">
        <f>IF(ISNUMBER(Regressions!O29),ROUND(Regressions!O29, 1), NA())</f>
        <v>#N/A</v>
      </c>
      <c r="O19" s="335" t="e">
        <f>IF(ISNUMBER(Regressions!Q29),ROUND(Regressions!Q29, 1), NA())</f>
        <v>#N/A</v>
      </c>
      <c r="P19" s="333" t="e">
        <f>IF(ISNUMBER(Regressions!R29),ROUND(Regressions!R29, 1), NA())</f>
        <v>#N/A</v>
      </c>
      <c r="Q19" s="209">
        <f>IF(ISNUMBER(Regressions!S29),ROUND(Regressions!S29, 1), NA())</f>
        <v>85.4</v>
      </c>
      <c r="R19" s="334" t="e">
        <f>IF(ISNUMBER(Regressions!T29),ROUND(Regressions!T29, 1), NA())</f>
        <v>#N/A</v>
      </c>
      <c r="S19" s="231" t="e">
        <f>IF(ISNUMBER(Regressions!U29),ROUND(Regressions!U29, 1), NA())</f>
        <v>#N/A</v>
      </c>
    </row>
    <row xmlns:x14ac="http://schemas.microsoft.com/office/spreadsheetml/2009/9/ac" r="20" x14ac:dyDescent="0.2">
      <c r="A20" s="330" t="str">
        <f>IF(ISBLANK(Regressions!A30), " ", Regressions!A30)</f>
        <v>Micronesia (Federated States of)</v>
      </c>
      <c r="B20" s="331">
        <f>IF(ISBLANK(Regressions!B30), " ", Regressions!B30)</f>
        <v>2016</v>
      </c>
      <c r="C20" s="336" t="str">
        <f>IF(ISBLANK(Regressions!C30), " ", Regressions!C30)</f>
        <v>National</v>
      </c>
      <c r="D20" s="332">
        <f>IF(ISBLANK(Regressions!D30), " ", Regressions!D30)</f>
        <v>36634</v>
      </c>
      <c r="E20" s="208" t="e">
        <f>IF(ISNUMBER(Regressions!E30),ROUND(Regressions!E30, 1), NA())</f>
        <v>#N/A</v>
      </c>
      <c r="F20" s="333" t="e">
        <f>IF(ISNUMBER(Regressions!F30),ROUND(Regressions!F30, 1), NA())</f>
        <v>#N/A</v>
      </c>
      <c r="G20" s="230">
        <f>IF(ISNUMBER(Regressions!G30),ROUND(Regressions!G30, 1), NA())</f>
        <v>85.6</v>
      </c>
      <c r="H20" s="334" t="e">
        <f>IF(ISNUMBER(Regressions!H30),ROUND(Regressions!H30, 1), NA())</f>
        <v>#N/A</v>
      </c>
      <c r="I20" s="231" t="e">
        <f>IF(ISNUMBER(Regressions!I30),ROUND(Regressions!I30, 1), NA())</f>
        <v>#N/A</v>
      </c>
      <c r="J20" s="335">
        <f>IF(ISNUMBER(Regressions!K30),ROUND(Regressions!K30, 1), NA())</f>
        <v>100</v>
      </c>
      <c r="K20" s="333" t="e">
        <f>IF(ISNUMBER(Regressions!L30),ROUND(Regressions!L30, 1), NA())</f>
        <v>#N/A</v>
      </c>
      <c r="L20" s="232">
        <f>IF(ISNUMBER(Regressions!M30),ROUND(Regressions!M30, 1), NA())</f>
        <v>79.400000000000006</v>
      </c>
      <c r="M20" s="334" t="e">
        <f>IF(ISNUMBER(Regressions!N30),ROUND(Regressions!N30, 1), NA())</f>
        <v>#N/A</v>
      </c>
      <c r="N20" s="231" t="e">
        <f>IF(ISNUMBER(Regressions!O30),ROUND(Regressions!O30, 1), NA())</f>
        <v>#N/A</v>
      </c>
      <c r="O20" s="335" t="e">
        <f>IF(ISNUMBER(Regressions!Q30),ROUND(Regressions!Q30, 1), NA())</f>
        <v>#N/A</v>
      </c>
      <c r="P20" s="333" t="e">
        <f>IF(ISNUMBER(Regressions!R30),ROUND(Regressions!R30, 1), NA())</f>
        <v>#N/A</v>
      </c>
      <c r="Q20" s="209">
        <f>IF(ISNUMBER(Regressions!S30),ROUND(Regressions!S30, 1), NA())</f>
        <v>85.4</v>
      </c>
      <c r="R20" s="334" t="e">
        <f>IF(ISNUMBER(Regressions!T30),ROUND(Regressions!T30, 1), NA())</f>
        <v>#N/A</v>
      </c>
      <c r="S20" s="231" t="e">
        <f>IF(ISNUMBER(Regressions!U30),ROUND(Regressions!U30, 1), NA())</f>
        <v>#N/A</v>
      </c>
    </row>
    <row xmlns:x14ac="http://schemas.microsoft.com/office/spreadsheetml/2009/9/ac" r="21" x14ac:dyDescent="0.2">
      <c r="A21" s="330" t="str">
        <f>IF(ISBLANK(Regressions!A31), " ", Regressions!A31)</f>
        <v>Micronesia (Federated States of)</v>
      </c>
      <c r="B21" s="331">
        <f>IF(ISBLANK(Regressions!B31), " ", Regressions!B31)</f>
        <v>2017</v>
      </c>
      <c r="C21" s="336" t="str">
        <f>IF(ISBLANK(Regressions!C31), " ", Regressions!C31)</f>
        <v>National</v>
      </c>
      <c r="D21" s="332">
        <f>IF(ISBLANK(Regressions!D31), " ", Regressions!D31)</f>
        <v>36226</v>
      </c>
      <c r="E21" s="208" t="e">
        <f>IF(ISNUMBER(Regressions!E31),ROUND(Regressions!E31, 1), NA())</f>
        <v>#N/A</v>
      </c>
      <c r="F21" s="333" t="e">
        <f>IF(ISNUMBER(Regressions!F31),ROUND(Regressions!F31, 1), NA())</f>
        <v>#N/A</v>
      </c>
      <c r="G21" s="230">
        <f>IF(ISNUMBER(Regressions!G31),ROUND(Regressions!G31, 1), NA())</f>
        <v>85.6</v>
      </c>
      <c r="H21" s="334" t="e">
        <f>IF(ISNUMBER(Regressions!H31),ROUND(Regressions!H31, 1), NA())</f>
        <v>#N/A</v>
      </c>
      <c r="I21" s="231" t="e">
        <f>IF(ISNUMBER(Regressions!I31),ROUND(Regressions!I31, 1), NA())</f>
        <v>#N/A</v>
      </c>
      <c r="J21" s="335">
        <f>IF(ISNUMBER(Regressions!K31),ROUND(Regressions!K31, 1), NA())</f>
        <v>100</v>
      </c>
      <c r="K21" s="333" t="e">
        <f>IF(ISNUMBER(Regressions!L31),ROUND(Regressions!L31, 1), NA())</f>
        <v>#N/A</v>
      </c>
      <c r="L21" s="232">
        <f>IF(ISNUMBER(Regressions!M31),ROUND(Regressions!M31, 1), NA())</f>
        <v>79.400000000000006</v>
      </c>
      <c r="M21" s="334" t="e">
        <f>IF(ISNUMBER(Regressions!N31),ROUND(Regressions!N31, 1), NA())</f>
        <v>#N/A</v>
      </c>
      <c r="N21" s="231" t="e">
        <f>IF(ISNUMBER(Regressions!O31),ROUND(Regressions!O31, 1), NA())</f>
        <v>#N/A</v>
      </c>
      <c r="O21" s="335" t="e">
        <f>IF(ISNUMBER(Regressions!Q31),ROUND(Regressions!Q31, 1), NA())</f>
        <v>#N/A</v>
      </c>
      <c r="P21" s="333" t="e">
        <f>IF(ISNUMBER(Regressions!R31),ROUND(Regressions!R31, 1), NA())</f>
        <v>#N/A</v>
      </c>
      <c r="Q21" s="209">
        <f>IF(ISNUMBER(Regressions!S31),ROUND(Regressions!S31, 1), NA())</f>
        <v>85.4</v>
      </c>
      <c r="R21" s="334" t="e">
        <f>IF(ISNUMBER(Regressions!T31),ROUND(Regressions!T31, 1), NA())</f>
        <v>#N/A</v>
      </c>
      <c r="S21" s="231" t="e">
        <f>IF(ISNUMBER(Regressions!U31),ROUND(Regressions!U31, 1), NA())</f>
        <v>#N/A</v>
      </c>
    </row>
    <row xmlns:x14ac="http://schemas.microsoft.com/office/spreadsheetml/2009/9/ac" r="22" x14ac:dyDescent="0.2">
      <c r="A22" s="330" t="str">
        <f>IF(ISBLANK(Regressions!A32), " ", Regressions!A32)</f>
        <v>Micronesia (Federated States of)</v>
      </c>
      <c r="B22" s="331">
        <f>IF(ISBLANK(Regressions!B32), " ", Regressions!B32)</f>
        <v>2018</v>
      </c>
      <c r="C22" s="336" t="str">
        <f>IF(ISBLANK(Regressions!C32), " ", Regressions!C32)</f>
        <v>National</v>
      </c>
      <c r="D22" s="332">
        <f>IF(ISBLANK(Regressions!D32), " ", Regressions!D32)</f>
        <v>35864</v>
      </c>
      <c r="E22" s="208" t="e">
        <f>IF(ISNUMBER(Regressions!E32),ROUND(Regressions!E32, 1), NA())</f>
        <v>#N/A</v>
      </c>
      <c r="F22" s="333" t="e">
        <f>IF(ISNUMBER(Regressions!F32),ROUND(Regressions!F32, 1), NA())</f>
        <v>#N/A</v>
      </c>
      <c r="G22" s="230">
        <f>IF(ISNUMBER(Regressions!G32),ROUND(Regressions!G32, 1), NA())</f>
        <v>85.6</v>
      </c>
      <c r="H22" s="334" t="e">
        <f>IF(ISNUMBER(Regressions!H32),ROUND(Regressions!H32, 1), NA())</f>
        <v>#N/A</v>
      </c>
      <c r="I22" s="231" t="e">
        <f>IF(ISNUMBER(Regressions!I32),ROUND(Regressions!I32, 1), NA())</f>
        <v>#N/A</v>
      </c>
      <c r="J22" s="335">
        <f>IF(ISNUMBER(Regressions!K32),ROUND(Regressions!K32, 1), NA())</f>
        <v>100</v>
      </c>
      <c r="K22" s="333" t="e">
        <f>IF(ISNUMBER(Regressions!L32),ROUND(Regressions!L32, 1), NA())</f>
        <v>#N/A</v>
      </c>
      <c r="L22" s="232">
        <f>IF(ISNUMBER(Regressions!M32),ROUND(Regressions!M32, 1), NA())</f>
        <v>79.400000000000006</v>
      </c>
      <c r="M22" s="334" t="e">
        <f>IF(ISNUMBER(Regressions!N32),ROUND(Regressions!N32, 1), NA())</f>
        <v>#N/A</v>
      </c>
      <c r="N22" s="231" t="e">
        <f>IF(ISNUMBER(Regressions!O32),ROUND(Regressions!O32, 1), NA())</f>
        <v>#N/A</v>
      </c>
      <c r="O22" s="335" t="e">
        <f>IF(ISNUMBER(Regressions!Q32),ROUND(Regressions!Q32, 1), NA())</f>
        <v>#N/A</v>
      </c>
      <c r="P22" s="333" t="e">
        <f>IF(ISNUMBER(Regressions!R32),ROUND(Regressions!R32, 1), NA())</f>
        <v>#N/A</v>
      </c>
      <c r="Q22" s="209">
        <f>IF(ISNUMBER(Regressions!S32),ROUND(Regressions!S32, 1), NA())</f>
        <v>85.4</v>
      </c>
      <c r="R22" s="334" t="e">
        <f>IF(ISNUMBER(Regressions!T32),ROUND(Regressions!T32, 1), NA())</f>
        <v>#N/A</v>
      </c>
      <c r="S22" s="231" t="e">
        <f>IF(ISNUMBER(Regressions!U32),ROUND(Regressions!U32, 1), NA())</f>
        <v>#N/A</v>
      </c>
    </row>
    <row xmlns:x14ac="http://schemas.microsoft.com/office/spreadsheetml/2009/9/ac" r="23" x14ac:dyDescent="0.2">
      <c r="A23" s="330" t="str">
        <f>IF(ISBLANK(Regressions!A33), " ", Regressions!A33)</f>
        <v>Micronesia (Federated States of)</v>
      </c>
      <c r="B23" s="331">
        <f>IF(ISBLANK(Regressions!B33), " ", Regressions!B33)</f>
        <v>2019</v>
      </c>
      <c r="C23" s="336" t="str">
        <f>IF(ISBLANK(Regressions!C33), " ", Regressions!C33)</f>
        <v>National</v>
      </c>
      <c r="D23" s="332">
        <f>IF(ISBLANK(Regressions!D33), " ", Regressions!D33)</f>
        <v>35474</v>
      </c>
      <c r="E23" s="208">
        <f>IF(ISNUMBER(Regressions!E33),ROUND(Regressions!E33, 1), NA())</f>
        <v>99</v>
      </c>
      <c r="F23" s="333">
        <f>IF(ISNUMBER(Regressions!F33),ROUND(Regressions!F33, 1), NA())</f>
        <v>85.7</v>
      </c>
      <c r="G23" s="230">
        <f>IF(ISNUMBER(Regressions!G33),ROUND(Regressions!G33, 1), NA())</f>
        <v>85.6</v>
      </c>
      <c r="H23" s="334">
        <f>IF(ISNUMBER(Regressions!H33),ROUND(Regressions!H33, 1), NA())</f>
        <v>0.2</v>
      </c>
      <c r="I23" s="231">
        <f>IF(ISNUMBER(Regressions!I33),ROUND(Regressions!I33, 1), NA())</f>
        <v>14.3</v>
      </c>
      <c r="J23" s="335">
        <f>IF(ISNUMBER(Regressions!K33),ROUND(Regressions!K33, 1), NA())</f>
        <v>100</v>
      </c>
      <c r="K23" s="333">
        <f>IF(ISNUMBER(Regressions!L33),ROUND(Regressions!L33, 1), NA())</f>
        <v>93.9</v>
      </c>
      <c r="L23" s="232">
        <f>IF(ISNUMBER(Regressions!M33),ROUND(Regressions!M33, 1), NA())</f>
        <v>79.400000000000006</v>
      </c>
      <c r="M23" s="334">
        <f>IF(ISNUMBER(Regressions!N33),ROUND(Regressions!N33, 1), NA())</f>
        <v>14.4</v>
      </c>
      <c r="N23" s="231">
        <f>IF(ISNUMBER(Regressions!O33),ROUND(Regressions!O33, 1), NA())</f>
        <v>6.1</v>
      </c>
      <c r="O23" s="335">
        <f>IF(ISNUMBER(Regressions!Q33),ROUND(Regressions!Q33, 1), NA())</f>
        <v>81.599999999999994</v>
      </c>
      <c r="P23" s="333">
        <f>IF(ISNUMBER(Regressions!R33),ROUND(Regressions!R33, 1), NA())</f>
        <v>81.599999999999994</v>
      </c>
      <c r="Q23" s="209">
        <f>IF(ISNUMBER(Regressions!S33),ROUND(Regressions!S33, 1), NA())</f>
        <v>81.599999999999994</v>
      </c>
      <c r="R23" s="334">
        <f>IF(ISNUMBER(Regressions!T33),ROUND(Regressions!T33, 1), NA())</f>
        <v>0</v>
      </c>
      <c r="S23" s="231">
        <f>IF(ISNUMBER(Regressions!U33),ROUND(Regressions!U33, 1), NA())</f>
        <v>18.399999999999999</v>
      </c>
    </row>
    <row xmlns:x14ac="http://schemas.microsoft.com/office/spreadsheetml/2009/9/ac" r="24" x14ac:dyDescent="0.2">
      <c r="A24" s="330" t="str">
        <f>IF(ISBLANK(Regressions!A34), " ", Regressions!A34)</f>
        <v>Micronesia (Federated States of)</v>
      </c>
      <c r="B24" s="331">
        <f>IF(ISBLANK(Regressions!B34), " ", Regressions!B34)</f>
        <v>2020</v>
      </c>
      <c r="C24" s="336" t="str">
        <f>IF(ISBLANK(Regressions!C34), " ", Regressions!C34)</f>
        <v>National</v>
      </c>
      <c r="D24" s="332">
        <f>IF(ISBLANK(Regressions!D34), " ", Regressions!D34)</f>
        <v>35294</v>
      </c>
      <c r="E24" s="208">
        <f>IF(ISNUMBER(Regressions!E34),ROUND(Regressions!E34, 1), NA())</f>
        <v>99</v>
      </c>
      <c r="F24" s="333">
        <f>IF(ISNUMBER(Regressions!F34),ROUND(Regressions!F34, 1), NA())</f>
        <v>85.7</v>
      </c>
      <c r="G24" s="230">
        <f>IF(ISNUMBER(Regressions!G34),ROUND(Regressions!G34, 1), NA())</f>
        <v>85.6</v>
      </c>
      <c r="H24" s="334">
        <f>IF(ISNUMBER(Regressions!H34),ROUND(Regressions!H34, 1), NA())</f>
        <v>0.2</v>
      </c>
      <c r="I24" s="231">
        <f>IF(ISNUMBER(Regressions!I34),ROUND(Regressions!I34, 1), NA())</f>
        <v>14.3</v>
      </c>
      <c r="J24" s="335">
        <f>IF(ISNUMBER(Regressions!K34),ROUND(Regressions!K34, 1), NA())</f>
        <v>100</v>
      </c>
      <c r="K24" s="333">
        <f>IF(ISNUMBER(Regressions!L34),ROUND(Regressions!L34, 1), NA())</f>
        <v>93.9</v>
      </c>
      <c r="L24" s="232">
        <f>IF(ISNUMBER(Regressions!M34),ROUND(Regressions!M34, 1), NA())</f>
        <v>79.400000000000006</v>
      </c>
      <c r="M24" s="334">
        <f>IF(ISNUMBER(Regressions!N34),ROUND(Regressions!N34, 1), NA())</f>
        <v>14.4</v>
      </c>
      <c r="N24" s="231">
        <f>IF(ISNUMBER(Regressions!O34),ROUND(Regressions!O34, 1), NA())</f>
        <v>6.1</v>
      </c>
      <c r="O24" s="335">
        <f>IF(ISNUMBER(Regressions!Q34),ROUND(Regressions!Q34, 1), NA())</f>
        <v>81.599999999999994</v>
      </c>
      <c r="P24" s="333">
        <f>IF(ISNUMBER(Regressions!R34),ROUND(Regressions!R34, 1), NA())</f>
        <v>81.599999999999994</v>
      </c>
      <c r="Q24" s="209">
        <f>IF(ISNUMBER(Regressions!S34),ROUND(Regressions!S34, 1), NA())</f>
        <v>81.599999999999994</v>
      </c>
      <c r="R24" s="334">
        <f>IF(ISNUMBER(Regressions!T34),ROUND(Regressions!T34, 1), NA())</f>
        <v>0</v>
      </c>
      <c r="S24" s="231">
        <f>IF(ISNUMBER(Regressions!U34),ROUND(Regressions!U34, 1), NA())</f>
        <v>18.399999999999999</v>
      </c>
    </row>
    <row xmlns:x14ac="http://schemas.microsoft.com/office/spreadsheetml/2009/9/ac" r="25" x14ac:dyDescent="0.2">
      <c r="A25" s="380" t="str">
        <f>IF(ISBLANK(Regressions!A35), " ", Regressions!A35)</f>
        <v>Micronesia (Federated States of)</v>
      </c>
      <c r="B25" s="381">
        <f>IF(ISBLANK(Regressions!B35), " ", Regressions!B35)</f>
        <v>2021</v>
      </c>
      <c r="C25" s="382" t="str">
        <f>IF(ISBLANK(Regressions!C35), " ", Regressions!C35)</f>
        <v>National</v>
      </c>
      <c r="D25" s="383">
        <f>IF(ISBLANK(Regressions!D35), " ", Regressions!D35)</f>
        <v>35159</v>
      </c>
      <c r="E25" s="386">
        <f>IF(ISNUMBER(Regressions!E35),ROUND(Regressions!E35, 1), NA())</f>
        <v>99</v>
      </c>
      <c r="F25" s="384">
        <f>IF(ISNUMBER(Regressions!F35),ROUND(Regressions!F35, 1), NA())</f>
        <v>85.7</v>
      </c>
      <c r="G25" s="387">
        <f>IF(ISNUMBER(Regressions!G35),ROUND(Regressions!G35, 1), NA())</f>
        <v>85.6</v>
      </c>
      <c r="H25" s="385">
        <f>IF(ISNUMBER(Regressions!H35),ROUND(Regressions!H35, 1), NA())</f>
        <v>0.2</v>
      </c>
      <c r="I25" s="388">
        <f>IF(ISNUMBER(Regressions!I35),ROUND(Regressions!I35, 1), NA())</f>
        <v>14.3</v>
      </c>
      <c r="J25" s="386">
        <f>IF(ISNUMBER(Regressions!K35),ROUND(Regressions!K35, 1), NA())</f>
        <v>100</v>
      </c>
      <c r="K25" s="384">
        <f>IF(ISNUMBER(Regressions!L35),ROUND(Regressions!L35, 1), NA())</f>
        <v>93.9</v>
      </c>
      <c r="L25" s="389">
        <f>IF(ISNUMBER(Regressions!M35),ROUND(Regressions!M35, 1), NA())</f>
        <v>79.400000000000006</v>
      </c>
      <c r="M25" s="385">
        <f>IF(ISNUMBER(Regressions!N35),ROUND(Regressions!N35, 1), NA())</f>
        <v>14.4</v>
      </c>
      <c r="N25" s="388">
        <f>IF(ISNUMBER(Regressions!O35),ROUND(Regressions!O35, 1), NA())</f>
        <v>6.1</v>
      </c>
      <c r="O25" s="386">
        <f>IF(ISNUMBER(Regressions!Q35),ROUND(Regressions!Q35, 1), NA())</f>
        <v>81.599999999999994</v>
      </c>
      <c r="P25" s="384">
        <f>IF(ISNUMBER(Regressions!R35),ROUND(Regressions!R35, 1), NA())</f>
        <v>81.599999999999994</v>
      </c>
      <c r="Q25" s="390">
        <f>IF(ISNUMBER(Regressions!S35),ROUND(Regressions!S35, 1), NA())</f>
        <v>81.599999999999994</v>
      </c>
      <c r="R25" s="385">
        <f>IF(ISNUMBER(Regressions!T35),ROUND(Regressions!T35, 1), NA())</f>
        <v>0</v>
      </c>
      <c r="S25" s="388">
        <f>IF(ISNUMBER(Regressions!U35),ROUND(Regressions!U35, 1), NA())</f>
        <v>18.399999999999999</v>
      </c>
      <c r="T25" s="379"/>
      <c r="U25" s="379"/>
      <c r="V25" s="379"/>
      <c r="W25" s="379"/>
      <c r="X25" s="379"/>
      <c r="Y25" s="379"/>
      <c r="Z25" s="379"/>
      <c r="AA25" s="379"/>
      <c r="AB25" s="379"/>
      <c r="AC25" s="379"/>
    </row>
    <row xmlns:x14ac="http://schemas.microsoft.com/office/spreadsheetml/2009/9/ac" r="26" x14ac:dyDescent="0.2">
      <c r="A26" s="330" t="str">
        <f>IF(ISBLANK(Regressions!A36), " ", Regressions!A36)</f>
        <v>Micronesia (Federated States of)</v>
      </c>
      <c r="B26" s="331">
        <f>IF(ISBLANK(Regressions!B36), " ", Regressions!B36)</f>
        <v>2022</v>
      </c>
      <c r="C26" s="336" t="str">
        <f>IF(ISBLANK(Regressions!C36), " ", Regressions!C36)</f>
        <v>National</v>
      </c>
      <c r="D26" s="332">
        <f>IF(ISBLANK(Regressions!D36), " ", Regressions!D36)</f>
        <v>34963</v>
      </c>
      <c r="E26" s="208">
        <f>IF(ISNUMBER(Regressions!E36),ROUND(Regressions!E36, 1), NA())</f>
        <v>99</v>
      </c>
      <c r="F26" s="333">
        <f>IF(ISNUMBER(Regressions!F36),ROUND(Regressions!F36, 1), NA())</f>
        <v>85.7</v>
      </c>
      <c r="G26" s="230">
        <f>IF(ISNUMBER(Regressions!G36),ROUND(Regressions!G36, 1), NA())</f>
        <v>85.6</v>
      </c>
      <c r="H26" s="334">
        <f>IF(ISNUMBER(Regressions!H36),ROUND(Regressions!H36, 1), NA())</f>
        <v>0.2</v>
      </c>
      <c r="I26" s="231">
        <f>IF(ISNUMBER(Regressions!I36),ROUND(Regressions!I36, 1), NA())</f>
        <v>14.3</v>
      </c>
      <c r="J26" s="335">
        <f>IF(ISNUMBER(Regressions!K36),ROUND(Regressions!K36, 1), NA())</f>
        <v>100</v>
      </c>
      <c r="K26" s="333">
        <f>IF(ISNUMBER(Regressions!L36),ROUND(Regressions!L36, 1), NA())</f>
        <v>93.9</v>
      </c>
      <c r="L26" s="232">
        <f>IF(ISNUMBER(Regressions!M36),ROUND(Regressions!M36, 1), NA())</f>
        <v>79.400000000000006</v>
      </c>
      <c r="M26" s="334">
        <f>IF(ISNUMBER(Regressions!N36),ROUND(Regressions!N36, 1), NA())</f>
        <v>14.4</v>
      </c>
      <c r="N26" s="231">
        <f>IF(ISNUMBER(Regressions!O36),ROUND(Regressions!O36, 1), NA())</f>
        <v>6.1</v>
      </c>
      <c r="O26" s="335">
        <f>IF(ISNUMBER(Regressions!Q36),ROUND(Regressions!Q36, 1), NA())</f>
        <v>81.599999999999994</v>
      </c>
      <c r="P26" s="333">
        <f>IF(ISNUMBER(Regressions!R36),ROUND(Regressions!R36, 1), NA())</f>
        <v>81.599999999999994</v>
      </c>
      <c r="Q26" s="209">
        <f>IF(ISNUMBER(Regressions!S36),ROUND(Regressions!S36, 1), NA())</f>
        <v>81.599999999999994</v>
      </c>
      <c r="R26" s="334">
        <f>IF(ISNUMBER(Regressions!T36),ROUND(Regressions!T36, 1), NA())</f>
        <v>0</v>
      </c>
      <c r="S26" s="231">
        <f>IF(ISNUMBER(Regressions!U36),ROUND(Regressions!U36, 1), NA())</f>
        <v>18.399999999999999</v>
      </c>
    </row>
    <row xmlns:x14ac="http://schemas.microsoft.com/office/spreadsheetml/2009/9/ac" r="27" x14ac:dyDescent="0.2">
      <c r="A27" s="337" t="str">
        <f>IF(ISBLANK(Regressions!A37), " ", Regressions!A37)</f>
        <v>Micronesia (Federated States of)</v>
      </c>
      <c r="B27" s="338">
        <f>IF(ISBLANK(Regressions!B37), " ", Regressions!B37)</f>
        <v>2023</v>
      </c>
      <c r="C27" s="339" t="str">
        <f>IF(ISBLANK(Regressions!C37), " ", Regressions!C37)</f>
        <v>National</v>
      </c>
      <c r="D27" s="340">
        <f>IF(ISBLANK(Regressions!D37), " ", Regressions!D37)</f>
        <v>33692</v>
      </c>
      <c r="E27" s="341">
        <f>IF(ISNUMBER(Regressions!E37),ROUND(Regressions!E37, 1), NA())</f>
        <v>99</v>
      </c>
      <c r="F27" s="342">
        <f>IF(ISNUMBER(Regressions!F37),ROUND(Regressions!F37, 1), NA())</f>
        <v>85.7</v>
      </c>
      <c r="G27" s="343">
        <f>IF(ISNUMBER(Regressions!G37),ROUND(Regressions!G37, 1), NA())</f>
        <v>85.6</v>
      </c>
      <c r="H27" s="344">
        <f>IF(ISNUMBER(Regressions!H37),ROUND(Regressions!H37, 1), NA())</f>
        <v>0.2</v>
      </c>
      <c r="I27" s="345">
        <f>IF(ISNUMBER(Regressions!I37),ROUND(Regressions!I37, 1), NA())</f>
        <v>14.3</v>
      </c>
      <c r="J27" s="346">
        <f>IF(ISNUMBER(Regressions!K37),ROUND(Regressions!K37, 1), NA())</f>
        <v>100</v>
      </c>
      <c r="K27" s="342">
        <f>IF(ISNUMBER(Regressions!L37),ROUND(Regressions!L37, 1), NA())</f>
        <v>93.9</v>
      </c>
      <c r="L27" s="347">
        <f>IF(ISNUMBER(Regressions!M37),ROUND(Regressions!M37, 1), NA())</f>
        <v>79.400000000000006</v>
      </c>
      <c r="M27" s="344">
        <f>IF(ISNUMBER(Regressions!N37),ROUND(Regressions!N37, 1), NA())</f>
        <v>14.4</v>
      </c>
      <c r="N27" s="345">
        <f>IF(ISNUMBER(Regressions!O37),ROUND(Regressions!O37, 1), NA())</f>
        <v>6.1</v>
      </c>
      <c r="O27" s="346">
        <f>IF(ISNUMBER(Regressions!Q37),ROUND(Regressions!Q37, 1), NA())</f>
        <v>81.599999999999994</v>
      </c>
      <c r="P27" s="342">
        <f>IF(ISNUMBER(Regressions!R37),ROUND(Regressions!R37, 1), NA())</f>
        <v>81.599999999999994</v>
      </c>
      <c r="Q27" s="348">
        <f>IF(ISNUMBER(Regressions!S37),ROUND(Regressions!S37, 1), NA())</f>
        <v>81.599999999999994</v>
      </c>
      <c r="R27" s="344">
        <f>IF(ISNUMBER(Regressions!T37),ROUND(Regressions!T37, 1), NA())</f>
        <v>0</v>
      </c>
      <c r="S27" s="345">
        <f>IF(ISNUMBER(Regressions!U37),ROUND(Regressions!U37, 1), NA())</f>
        <v>18.399999999999999</v>
      </c>
    </row>
    <row xmlns:x14ac="http://schemas.microsoft.com/office/spreadsheetml/2009/9/ac" r="28" hidden="true" x14ac:dyDescent="0.2">
      <c r="A28" s="330" t="str">
        <f>IF(ISBLANK(Regressions!A38), " ", Regressions!A38)</f>
        <v>Micronesia (Federated States of)</v>
      </c>
      <c r="B28" s="331">
        <f>IF(ISBLANK(Regressions!B38), " ", Regressions!B38)</f>
        <v>2024</v>
      </c>
      <c r="C28" s="336" t="str">
        <f>IF(ISBLANK(Regressions!C38), " ", Regressions!C38)</f>
        <v>National</v>
      </c>
      <c r="D28" s="332" t="str">
        <f>IF(ISBLANK(Regressions!D38), " ", Regressions!D38)</f>
        <v> </v>
      </c>
      <c r="E28" s="208" t="e">
        <f>IF(ISNUMBER(Regressions!E38),ROUND(Regressions!E38, 1), NA())</f>
        <v>#N/A</v>
      </c>
      <c r="F28" s="333" t="e">
        <f>IF(ISNUMBER(Regressions!F38),ROUND(Regressions!F38, 1), NA())</f>
        <v>#N/A</v>
      </c>
      <c r="G28" s="230" t="e">
        <f>IF(ISNUMBER(Regressions!G38),ROUND(Regressions!G38, 1), NA())</f>
        <v>#N/A</v>
      </c>
      <c r="H28" s="334" t="e">
        <f>IF(ISNUMBER(Regressions!H38),ROUND(Regressions!H38, 1), NA())</f>
        <v>#N/A</v>
      </c>
      <c r="I28" s="231" t="e">
        <f>IF(ISNUMBER(Regressions!I38),ROUND(Regressions!I38, 1), NA())</f>
        <v>#N/A</v>
      </c>
      <c r="J28" s="335" t="e">
        <f>IF(ISNUMBER(Regressions!K38),ROUND(Regressions!K38, 1), NA())</f>
        <v>#N/A</v>
      </c>
      <c r="K28" s="333" t="e">
        <f>IF(ISNUMBER(Regressions!L38),ROUND(Regressions!L38, 1), NA())</f>
        <v>#N/A</v>
      </c>
      <c r="L28" s="232" t="e">
        <f>IF(ISNUMBER(Regressions!M38),ROUND(Regressions!M38, 1), NA())</f>
        <v>#N/A</v>
      </c>
      <c r="M28" s="334" t="e">
        <f>IF(ISNUMBER(Regressions!N38),ROUND(Regressions!N38, 1), NA())</f>
        <v>#N/A</v>
      </c>
      <c r="N28" s="231" t="e">
        <f>IF(ISNUMBER(Regressions!O38),ROUND(Regressions!O38, 1), NA())</f>
        <v>#N/A</v>
      </c>
      <c r="O28" s="335" t="e">
        <f>IF(ISNUMBER(Regressions!Q38),ROUND(Regressions!Q38, 1), NA())</f>
        <v>#N/A</v>
      </c>
      <c r="P28" s="333" t="e">
        <f>IF(ISNUMBER(Regressions!R38),ROUND(Regressions!R38, 1), NA())</f>
        <v>#N/A</v>
      </c>
      <c r="Q28" s="209" t="e">
        <f>IF(ISNUMBER(Regressions!S38),ROUND(Regressions!S38, 1), NA())</f>
        <v>#N/A</v>
      </c>
      <c r="R28" s="334" t="e">
        <f>IF(ISNUMBER(Regressions!T38),ROUND(Regressions!T38, 1), NA())</f>
        <v>#N/A</v>
      </c>
      <c r="S28" s="231" t="e">
        <f>IF(ISNUMBER(Regressions!U38),ROUND(Regressions!U38, 1), NA())</f>
        <v>#N/A</v>
      </c>
    </row>
    <row xmlns:x14ac="http://schemas.microsoft.com/office/spreadsheetml/2009/9/ac" r="29" hidden="true" x14ac:dyDescent="0.2">
      <c r="A29" s="330" t="str">
        <f>IF(ISBLANK(Regressions!A39), " ", Regressions!A39)</f>
        <v>Micronesia (Federated States of)</v>
      </c>
      <c r="B29" s="331">
        <f>IF(ISBLANK(Regressions!B39), " ", Regressions!B39)</f>
        <v>2025</v>
      </c>
      <c r="C29" s="336" t="str">
        <f>IF(ISBLANK(Regressions!C39), " ", Regressions!C39)</f>
        <v>National</v>
      </c>
      <c r="D29" s="332" t="str">
        <f>IF(ISBLANK(Regressions!D39), " ", Regressions!D39)</f>
        <v> </v>
      </c>
      <c r="E29" s="208" t="e">
        <f>IF(ISNUMBER(Regressions!E39),ROUND(Regressions!E39, 1), NA())</f>
        <v>#N/A</v>
      </c>
      <c r="F29" s="333" t="e">
        <f>IF(ISNUMBER(Regressions!F39),ROUND(Regressions!F39, 1), NA())</f>
        <v>#N/A</v>
      </c>
      <c r="G29" s="230" t="e">
        <f>IF(ISNUMBER(Regressions!G39),ROUND(Regressions!G39, 1), NA())</f>
        <v>#N/A</v>
      </c>
      <c r="H29" s="334" t="e">
        <f>IF(ISNUMBER(Regressions!H39),ROUND(Regressions!H39, 1), NA())</f>
        <v>#N/A</v>
      </c>
      <c r="I29" s="231" t="e">
        <f>IF(ISNUMBER(Regressions!I39),ROUND(Regressions!I39, 1), NA())</f>
        <v>#N/A</v>
      </c>
      <c r="J29" s="335" t="e">
        <f>IF(ISNUMBER(Regressions!K39),ROUND(Regressions!K39, 1), NA())</f>
        <v>#N/A</v>
      </c>
      <c r="K29" s="333" t="e">
        <f>IF(ISNUMBER(Regressions!L39),ROUND(Regressions!L39, 1), NA())</f>
        <v>#N/A</v>
      </c>
      <c r="L29" s="232" t="e">
        <f>IF(ISNUMBER(Regressions!M39),ROUND(Regressions!M39, 1), NA())</f>
        <v>#N/A</v>
      </c>
      <c r="M29" s="334" t="e">
        <f>IF(ISNUMBER(Regressions!N39),ROUND(Regressions!N39, 1), NA())</f>
        <v>#N/A</v>
      </c>
      <c r="N29" s="231" t="e">
        <f>IF(ISNUMBER(Regressions!O39),ROUND(Regressions!O39, 1), NA())</f>
        <v>#N/A</v>
      </c>
      <c r="O29" s="335" t="e">
        <f>IF(ISNUMBER(Regressions!Q39),ROUND(Regressions!Q39, 1), NA())</f>
        <v>#N/A</v>
      </c>
      <c r="P29" s="333" t="e">
        <f>IF(ISNUMBER(Regressions!R39),ROUND(Regressions!R39, 1), NA())</f>
        <v>#N/A</v>
      </c>
      <c r="Q29" s="209" t="e">
        <f>IF(ISNUMBER(Regressions!S39),ROUND(Regressions!S39, 1), NA())</f>
        <v>#N/A</v>
      </c>
      <c r="R29" s="334" t="e">
        <f>IF(ISNUMBER(Regressions!T39),ROUND(Regressions!T39, 1), NA())</f>
        <v>#N/A</v>
      </c>
      <c r="S29" s="231" t="e">
        <f>IF(ISNUMBER(Regressions!U39),ROUND(Regressions!U39, 1), NA())</f>
        <v>#N/A</v>
      </c>
    </row>
    <row xmlns:x14ac="http://schemas.microsoft.com/office/spreadsheetml/2009/9/ac" r="30" hidden="true" x14ac:dyDescent="0.2">
      <c r="A30" s="330" t="str">
        <f>IF(ISBLANK(Regressions!A40), " ", Regressions!A40)</f>
        <v>Micronesia (Federated States of)</v>
      </c>
      <c r="B30" s="331">
        <f>IF(ISBLANK(Regressions!B40), " ", Regressions!B40)</f>
        <v>2026</v>
      </c>
      <c r="C30" s="336" t="str">
        <f>IF(ISBLANK(Regressions!C40), " ", Regressions!C40)</f>
        <v>National</v>
      </c>
      <c r="D30" s="332" t="str">
        <f>IF(ISBLANK(Regressions!D40), " ", Regressions!D40)</f>
        <v> </v>
      </c>
      <c r="E30" s="208" t="e">
        <f>IF(ISNUMBER(Regressions!E40),ROUND(Regressions!E40, 1), NA())</f>
        <v>#N/A</v>
      </c>
      <c r="F30" s="333" t="e">
        <f>IF(ISNUMBER(Regressions!F40),ROUND(Regressions!F40, 1), NA())</f>
        <v>#N/A</v>
      </c>
      <c r="G30" s="230" t="e">
        <f>IF(ISNUMBER(Regressions!G40),ROUND(Regressions!G40, 1), NA())</f>
        <v>#N/A</v>
      </c>
      <c r="H30" s="334" t="e">
        <f>IF(ISNUMBER(Regressions!H40),ROUND(Regressions!H40, 1), NA())</f>
        <v>#N/A</v>
      </c>
      <c r="I30" s="231" t="e">
        <f>IF(ISNUMBER(Regressions!I40),ROUND(Regressions!I40, 1), NA())</f>
        <v>#N/A</v>
      </c>
      <c r="J30" s="335" t="e">
        <f>IF(ISNUMBER(Regressions!K40),ROUND(Regressions!K40, 1), NA())</f>
        <v>#N/A</v>
      </c>
      <c r="K30" s="333" t="e">
        <f>IF(ISNUMBER(Regressions!L40),ROUND(Regressions!L40, 1), NA())</f>
        <v>#N/A</v>
      </c>
      <c r="L30" s="232" t="e">
        <f>IF(ISNUMBER(Regressions!M40),ROUND(Regressions!M40, 1), NA())</f>
        <v>#N/A</v>
      </c>
      <c r="M30" s="334" t="e">
        <f>IF(ISNUMBER(Regressions!N40),ROUND(Regressions!N40, 1), NA())</f>
        <v>#N/A</v>
      </c>
      <c r="N30" s="231" t="e">
        <f>IF(ISNUMBER(Regressions!O40),ROUND(Regressions!O40, 1), NA())</f>
        <v>#N/A</v>
      </c>
      <c r="O30" s="335" t="e">
        <f>IF(ISNUMBER(Regressions!Q40),ROUND(Regressions!Q40, 1), NA())</f>
        <v>#N/A</v>
      </c>
      <c r="P30" s="333" t="e">
        <f>IF(ISNUMBER(Regressions!R40),ROUND(Regressions!R40, 1), NA())</f>
        <v>#N/A</v>
      </c>
      <c r="Q30" s="209" t="e">
        <f>IF(ISNUMBER(Regressions!S40),ROUND(Regressions!S40, 1), NA())</f>
        <v>#N/A</v>
      </c>
      <c r="R30" s="334" t="e">
        <f>IF(ISNUMBER(Regressions!T40),ROUND(Regressions!T40, 1), NA())</f>
        <v>#N/A</v>
      </c>
      <c r="S30" s="231" t="e">
        <f>IF(ISNUMBER(Regressions!U40),ROUND(Regressions!U40, 1), NA())</f>
        <v>#N/A</v>
      </c>
    </row>
    <row xmlns:x14ac="http://schemas.microsoft.com/office/spreadsheetml/2009/9/ac" r="31" hidden="true" x14ac:dyDescent="0.2">
      <c r="A31" s="330" t="str">
        <f>IF(ISBLANK(Regressions!A41), " ", Regressions!A41)</f>
        <v>Micronesia (Federated States of)</v>
      </c>
      <c r="B31" s="331">
        <f>IF(ISBLANK(Regressions!B41), " ", Regressions!B41)</f>
        <v>2027</v>
      </c>
      <c r="C31" s="336" t="str">
        <f>IF(ISBLANK(Regressions!C41), " ", Regressions!C41)</f>
        <v>National</v>
      </c>
      <c r="D31" s="332" t="str">
        <f>IF(ISBLANK(Regressions!D41), " ", Regressions!D41)</f>
        <v> </v>
      </c>
      <c r="E31" s="208" t="e">
        <f>IF(ISNUMBER(Regressions!E41),ROUND(Regressions!E41, 1), NA())</f>
        <v>#N/A</v>
      </c>
      <c r="F31" s="333" t="e">
        <f>IF(ISNUMBER(Regressions!F41),ROUND(Regressions!F41, 1), NA())</f>
        <v>#N/A</v>
      </c>
      <c r="G31" s="230" t="e">
        <f>IF(ISNUMBER(Regressions!G41),ROUND(Regressions!G41, 1), NA())</f>
        <v>#N/A</v>
      </c>
      <c r="H31" s="334" t="e">
        <f>IF(ISNUMBER(Regressions!H41),ROUND(Regressions!H41, 1), NA())</f>
        <v>#N/A</v>
      </c>
      <c r="I31" s="231" t="e">
        <f>IF(ISNUMBER(Regressions!I41),ROUND(Regressions!I41, 1), NA())</f>
        <v>#N/A</v>
      </c>
      <c r="J31" s="335" t="e">
        <f>IF(ISNUMBER(Regressions!K41),ROUND(Regressions!K41, 1), NA())</f>
        <v>#N/A</v>
      </c>
      <c r="K31" s="333" t="e">
        <f>IF(ISNUMBER(Regressions!L41),ROUND(Regressions!L41, 1), NA())</f>
        <v>#N/A</v>
      </c>
      <c r="L31" s="232" t="e">
        <f>IF(ISNUMBER(Regressions!M41),ROUND(Regressions!M41, 1), NA())</f>
        <v>#N/A</v>
      </c>
      <c r="M31" s="334" t="e">
        <f>IF(ISNUMBER(Regressions!N41),ROUND(Regressions!N41, 1), NA())</f>
        <v>#N/A</v>
      </c>
      <c r="N31" s="231" t="e">
        <f>IF(ISNUMBER(Regressions!O41),ROUND(Regressions!O41, 1), NA())</f>
        <v>#N/A</v>
      </c>
      <c r="O31" s="335" t="e">
        <f>IF(ISNUMBER(Regressions!Q41),ROUND(Regressions!Q41, 1), NA())</f>
        <v>#N/A</v>
      </c>
      <c r="P31" s="333" t="e">
        <f>IF(ISNUMBER(Regressions!R41),ROUND(Regressions!R41, 1), NA())</f>
        <v>#N/A</v>
      </c>
      <c r="Q31" s="209" t="e">
        <f>IF(ISNUMBER(Regressions!S41),ROUND(Regressions!S41, 1), NA())</f>
        <v>#N/A</v>
      </c>
      <c r="R31" s="334" t="e">
        <f>IF(ISNUMBER(Regressions!T41),ROUND(Regressions!T41, 1), NA())</f>
        <v>#N/A</v>
      </c>
      <c r="S31" s="231" t="e">
        <f>IF(ISNUMBER(Regressions!U41),ROUND(Regressions!U41, 1), NA())</f>
        <v>#N/A</v>
      </c>
    </row>
    <row xmlns:x14ac="http://schemas.microsoft.com/office/spreadsheetml/2009/9/ac" r="32" hidden="true" x14ac:dyDescent="0.2">
      <c r="A32" s="330" t="str">
        <f>IF(ISBLANK(Regressions!A42), " ", Regressions!A42)</f>
        <v>Micronesia (Federated States of)</v>
      </c>
      <c r="B32" s="331">
        <f>IF(ISBLANK(Regressions!B42), " ", Regressions!B42)</f>
        <v>2028</v>
      </c>
      <c r="C32" s="336" t="str">
        <f>IF(ISBLANK(Regressions!C42), " ", Regressions!C42)</f>
        <v>National</v>
      </c>
      <c r="D32" s="332" t="str">
        <f>IF(ISBLANK(Regressions!D42), " ", Regressions!D42)</f>
        <v> </v>
      </c>
      <c r="E32" s="208" t="e">
        <f>IF(ISNUMBER(Regressions!E42),ROUND(Regressions!E42, 1), NA())</f>
        <v>#N/A</v>
      </c>
      <c r="F32" s="333" t="e">
        <f>IF(ISNUMBER(Regressions!F42),ROUND(Regressions!F42, 1), NA())</f>
        <v>#N/A</v>
      </c>
      <c r="G32" s="230" t="e">
        <f>IF(ISNUMBER(Regressions!G42),ROUND(Regressions!G42, 1), NA())</f>
        <v>#N/A</v>
      </c>
      <c r="H32" s="334" t="e">
        <f>IF(ISNUMBER(Regressions!H42),ROUND(Regressions!H42, 1), NA())</f>
        <v>#N/A</v>
      </c>
      <c r="I32" s="231" t="e">
        <f>IF(ISNUMBER(Regressions!I42),ROUND(Regressions!I42, 1), NA())</f>
        <v>#N/A</v>
      </c>
      <c r="J32" s="335" t="e">
        <f>IF(ISNUMBER(Regressions!K42),ROUND(Regressions!K42, 1), NA())</f>
        <v>#N/A</v>
      </c>
      <c r="K32" s="333" t="e">
        <f>IF(ISNUMBER(Regressions!L42),ROUND(Regressions!L42, 1), NA())</f>
        <v>#N/A</v>
      </c>
      <c r="L32" s="232" t="e">
        <f>IF(ISNUMBER(Regressions!M42),ROUND(Regressions!M42, 1), NA())</f>
        <v>#N/A</v>
      </c>
      <c r="M32" s="334" t="e">
        <f>IF(ISNUMBER(Regressions!N42),ROUND(Regressions!N42, 1), NA())</f>
        <v>#N/A</v>
      </c>
      <c r="N32" s="231" t="e">
        <f>IF(ISNUMBER(Regressions!O42),ROUND(Regressions!O42, 1), NA())</f>
        <v>#N/A</v>
      </c>
      <c r="O32" s="335" t="e">
        <f>IF(ISNUMBER(Regressions!Q42),ROUND(Regressions!Q42, 1), NA())</f>
        <v>#N/A</v>
      </c>
      <c r="P32" s="333" t="e">
        <f>IF(ISNUMBER(Regressions!R42),ROUND(Regressions!R42, 1), NA())</f>
        <v>#N/A</v>
      </c>
      <c r="Q32" s="209" t="e">
        <f>IF(ISNUMBER(Regressions!S42),ROUND(Regressions!S42, 1), NA())</f>
        <v>#N/A</v>
      </c>
      <c r="R32" s="334" t="e">
        <f>IF(ISNUMBER(Regressions!T42),ROUND(Regressions!T42, 1), NA())</f>
        <v>#N/A</v>
      </c>
      <c r="S32" s="231" t="e">
        <f>IF(ISNUMBER(Regressions!U42),ROUND(Regressions!U42, 1), NA())</f>
        <v>#N/A</v>
      </c>
    </row>
    <row xmlns:x14ac="http://schemas.microsoft.com/office/spreadsheetml/2009/9/ac" r="33" hidden="true" x14ac:dyDescent="0.2">
      <c r="A33" s="330" t="str">
        <f>IF(ISBLANK(Regressions!A43), " ", Regressions!A43)</f>
        <v>Micronesia (Federated States of)</v>
      </c>
      <c r="B33" s="331">
        <f>IF(ISBLANK(Regressions!B43), " ", Regressions!B43)</f>
        <v>2029</v>
      </c>
      <c r="C33" s="336" t="str">
        <f>IF(ISBLANK(Regressions!C43), " ", Regressions!C43)</f>
        <v>National</v>
      </c>
      <c r="D33" s="332" t="str">
        <f>IF(ISBLANK(Regressions!D43), " ", Regressions!D43)</f>
        <v> </v>
      </c>
      <c r="E33" s="208" t="e">
        <f>IF(ISNUMBER(Regressions!E43),ROUND(Regressions!E43, 1), NA())</f>
        <v>#N/A</v>
      </c>
      <c r="F33" s="333" t="e">
        <f>IF(ISNUMBER(Regressions!F43),ROUND(Regressions!F43, 1), NA())</f>
        <v>#N/A</v>
      </c>
      <c r="G33" s="230" t="e">
        <f>IF(ISNUMBER(Regressions!G43),ROUND(Regressions!G43, 1), NA())</f>
        <v>#N/A</v>
      </c>
      <c r="H33" s="334" t="e">
        <f>IF(ISNUMBER(Regressions!H43),ROUND(Regressions!H43, 1), NA())</f>
        <v>#N/A</v>
      </c>
      <c r="I33" s="231" t="e">
        <f>IF(ISNUMBER(Regressions!I43),ROUND(Regressions!I43, 1), NA())</f>
        <v>#N/A</v>
      </c>
      <c r="J33" s="335" t="e">
        <f>IF(ISNUMBER(Regressions!K43),ROUND(Regressions!K43, 1), NA())</f>
        <v>#N/A</v>
      </c>
      <c r="K33" s="333" t="e">
        <f>IF(ISNUMBER(Regressions!L43),ROUND(Regressions!L43, 1), NA())</f>
        <v>#N/A</v>
      </c>
      <c r="L33" s="232" t="e">
        <f>IF(ISNUMBER(Regressions!M43),ROUND(Regressions!M43, 1), NA())</f>
        <v>#N/A</v>
      </c>
      <c r="M33" s="334" t="e">
        <f>IF(ISNUMBER(Regressions!N43),ROUND(Regressions!N43, 1), NA())</f>
        <v>#N/A</v>
      </c>
      <c r="N33" s="231" t="e">
        <f>IF(ISNUMBER(Regressions!O43),ROUND(Regressions!O43, 1), NA())</f>
        <v>#N/A</v>
      </c>
      <c r="O33" s="335" t="e">
        <f>IF(ISNUMBER(Regressions!Q43),ROUND(Regressions!Q43, 1), NA())</f>
        <v>#N/A</v>
      </c>
      <c r="P33" s="333" t="e">
        <f>IF(ISNUMBER(Regressions!R43),ROUND(Regressions!R43, 1), NA())</f>
        <v>#N/A</v>
      </c>
      <c r="Q33" s="209" t="e">
        <f>IF(ISNUMBER(Regressions!S43),ROUND(Regressions!S43, 1), NA())</f>
        <v>#N/A</v>
      </c>
      <c r="R33" s="334" t="e">
        <f>IF(ISNUMBER(Regressions!T43),ROUND(Regressions!T43, 1), NA())</f>
        <v>#N/A</v>
      </c>
      <c r="S33" s="231" t="e">
        <f>IF(ISNUMBER(Regressions!U43),ROUND(Regressions!U43, 1), NA())</f>
        <v>#N/A</v>
      </c>
    </row>
    <row xmlns:x14ac="http://schemas.microsoft.com/office/spreadsheetml/2009/9/ac" r="34" hidden="true" x14ac:dyDescent="0.2">
      <c r="A34" s="330" t="str">
        <f>IF(ISBLANK(Regressions!A44), " ", Regressions!A44)</f>
        <v>Micronesia (Federated States of)</v>
      </c>
      <c r="B34" s="331">
        <f>IF(ISBLANK(Regressions!B44), " ", Regressions!B44)</f>
        <v>2030</v>
      </c>
      <c r="C34" s="336" t="str">
        <f>IF(ISBLANK(Regressions!C44), " ", Regressions!C44)</f>
        <v>National</v>
      </c>
      <c r="D34" s="332" t="str">
        <f>IF(ISBLANK(Regressions!D44), " ", Regressions!D44)</f>
        <v> </v>
      </c>
      <c r="E34" s="208" t="e">
        <f>IF(ISNUMBER(Regressions!E44),ROUND(Regressions!E44, 1), NA())</f>
        <v>#N/A</v>
      </c>
      <c r="F34" s="333" t="e">
        <f>IF(ISNUMBER(Regressions!F44),ROUND(Regressions!F44, 1), NA())</f>
        <v>#N/A</v>
      </c>
      <c r="G34" s="230" t="e">
        <f>IF(ISNUMBER(Regressions!G44),ROUND(Regressions!G44, 1), NA())</f>
        <v>#N/A</v>
      </c>
      <c r="H34" s="334" t="e">
        <f>IF(ISNUMBER(Regressions!H44),ROUND(Regressions!H44, 1), NA())</f>
        <v>#N/A</v>
      </c>
      <c r="I34" s="231" t="e">
        <f>IF(ISNUMBER(Regressions!I44),ROUND(Regressions!I44, 1), NA())</f>
        <v>#N/A</v>
      </c>
      <c r="J34" s="335" t="e">
        <f>IF(ISNUMBER(Regressions!K44),ROUND(Regressions!K44, 1), NA())</f>
        <v>#N/A</v>
      </c>
      <c r="K34" s="333" t="e">
        <f>IF(ISNUMBER(Regressions!L44),ROUND(Regressions!L44, 1), NA())</f>
        <v>#N/A</v>
      </c>
      <c r="L34" s="232" t="e">
        <f>IF(ISNUMBER(Regressions!M44),ROUND(Regressions!M44, 1), NA())</f>
        <v>#N/A</v>
      </c>
      <c r="M34" s="334" t="e">
        <f>IF(ISNUMBER(Regressions!N44),ROUND(Regressions!N44, 1), NA())</f>
        <v>#N/A</v>
      </c>
      <c r="N34" s="231" t="e">
        <f>IF(ISNUMBER(Regressions!O44),ROUND(Regressions!O44, 1), NA())</f>
        <v>#N/A</v>
      </c>
      <c r="O34" s="335" t="e">
        <f>IF(ISNUMBER(Regressions!Q44),ROUND(Regressions!Q44, 1), NA())</f>
        <v>#N/A</v>
      </c>
      <c r="P34" s="333" t="e">
        <f>IF(ISNUMBER(Regressions!R44),ROUND(Regressions!R44, 1), NA())</f>
        <v>#N/A</v>
      </c>
      <c r="Q34" s="209" t="e">
        <f>IF(ISNUMBER(Regressions!S44),ROUND(Regressions!S44, 1), NA())</f>
        <v>#N/A</v>
      </c>
      <c r="R34" s="334" t="e">
        <f>IF(ISNUMBER(Regressions!T44),ROUND(Regressions!T44, 1), NA())</f>
        <v>#N/A</v>
      </c>
      <c r="S34" s="231" t="e">
        <f>IF(ISNUMBER(Regressions!U44),ROUND(Regressions!U44, 1), NA())</f>
        <v>#N/A</v>
      </c>
    </row>
    <row xmlns:x14ac="http://schemas.microsoft.com/office/spreadsheetml/2009/9/ac" r="35" x14ac:dyDescent="0.2">
      <c r="A35" s="330" t="str">
        <f>IF(ISBLANK(Regressions!A45), " ", Regressions!A45)</f>
        <v>Micronesia (Federated States of)</v>
      </c>
      <c r="B35" s="331">
        <f>IF(ISBLANK(Regressions!B45), " ", Regressions!B45)</f>
        <v>2000</v>
      </c>
      <c r="C35" s="336" t="str">
        <f>IF(ISBLANK(Regressions!C45), " ", Regressions!C45)</f>
        <v>Urban</v>
      </c>
      <c r="D35" s="332">
        <f>IF(ISBLANK(Regressions!D45), " ", Regressions!D45)</f>
        <v>9915.4131661224346</v>
      </c>
      <c r="E35" s="208" t="e">
        <f>IF(ISNUMBER(Regressions!E45),ROUND(Regressions!E45, 1), NA())</f>
        <v>#N/A</v>
      </c>
      <c r="F35" s="333" t="e">
        <f>IF(ISNUMBER(Regressions!F45),ROUND(Regressions!F45, 1), NA())</f>
        <v>#N/A</v>
      </c>
      <c r="G35" s="230" t="e">
        <f>IF(ISNUMBER(Regressions!G45),ROUND(Regressions!G45, 1), NA())</f>
        <v>#N/A</v>
      </c>
      <c r="H35" s="334" t="e">
        <f>IF(ISNUMBER(Regressions!H45),ROUND(Regressions!H45, 1), NA())</f>
        <v>#N/A</v>
      </c>
      <c r="I35" s="231" t="e">
        <f>IF(ISNUMBER(Regressions!I45),ROUND(Regressions!I45, 1), NA())</f>
        <v>#N/A</v>
      </c>
      <c r="J35" s="335" t="e">
        <f>IF(ISNUMBER(Regressions!K45),ROUND(Regressions!K45, 1), NA())</f>
        <v>#N/A</v>
      </c>
      <c r="K35" s="333" t="e">
        <f>IF(ISNUMBER(Regressions!L45),ROUND(Regressions!L45, 1), NA())</f>
        <v>#N/A</v>
      </c>
      <c r="L35" s="232" t="e">
        <f>IF(ISNUMBER(Regressions!M45),ROUND(Regressions!M45, 1), NA())</f>
        <v>#N/A</v>
      </c>
      <c r="M35" s="334" t="e">
        <f>IF(ISNUMBER(Regressions!N45),ROUND(Regressions!N45, 1), NA())</f>
        <v>#N/A</v>
      </c>
      <c r="N35" s="231" t="e">
        <f>IF(ISNUMBER(Regressions!O45),ROUND(Regressions!O45, 1), NA())</f>
        <v>#N/A</v>
      </c>
      <c r="O35" s="335" t="e">
        <f>IF(ISNUMBER(Regressions!Q45),ROUND(Regressions!Q45, 1), NA())</f>
        <v>#N/A</v>
      </c>
      <c r="P35" s="333" t="e">
        <f>IF(ISNUMBER(Regressions!R45),ROUND(Regressions!R45, 1), NA())</f>
        <v>#N/A</v>
      </c>
      <c r="Q35" s="209" t="e">
        <f>IF(ISNUMBER(Regressions!S45),ROUND(Regressions!S45, 1), NA())</f>
        <v>#N/A</v>
      </c>
      <c r="R35" s="334" t="e">
        <f>IF(ISNUMBER(Regressions!T45),ROUND(Regressions!T45, 1), NA())</f>
        <v>#N/A</v>
      </c>
      <c r="S35" s="231" t="e">
        <f>IF(ISNUMBER(Regressions!U45),ROUND(Regressions!U45, 1), NA())</f>
        <v>#N/A</v>
      </c>
    </row>
    <row xmlns:x14ac="http://schemas.microsoft.com/office/spreadsheetml/2009/9/ac" r="36" x14ac:dyDescent="0.2">
      <c r="A36" s="330" t="str">
        <f>IF(ISBLANK(Regressions!A46), " ", Regressions!A46)</f>
        <v>Micronesia (Federated States of)</v>
      </c>
      <c r="B36" s="331">
        <f>IF(ISBLANK(Regressions!B46), " ", Regressions!B46)</f>
        <v>2001</v>
      </c>
      <c r="C36" s="336" t="str">
        <f>IF(ISBLANK(Regressions!C46), " ", Regressions!C46)</f>
        <v>Urban</v>
      </c>
      <c r="D36" s="332">
        <f>IF(ISBLANK(Regressions!D46), " ", Regressions!D46)</f>
        <v>9763.1225666427599</v>
      </c>
      <c r="E36" s="208" t="e">
        <f>IF(ISNUMBER(Regressions!E46),ROUND(Regressions!E46, 1), NA())</f>
        <v>#N/A</v>
      </c>
      <c r="F36" s="333" t="e">
        <f>IF(ISNUMBER(Regressions!F46),ROUND(Regressions!F46, 1), NA())</f>
        <v>#N/A</v>
      </c>
      <c r="G36" s="230" t="e">
        <f>IF(ISNUMBER(Regressions!G46),ROUND(Regressions!G46, 1), NA())</f>
        <v>#N/A</v>
      </c>
      <c r="H36" s="334" t="e">
        <f>IF(ISNUMBER(Regressions!H46),ROUND(Regressions!H46, 1), NA())</f>
        <v>#N/A</v>
      </c>
      <c r="I36" s="231" t="e">
        <f>IF(ISNUMBER(Regressions!I46),ROUND(Regressions!I46, 1), NA())</f>
        <v>#N/A</v>
      </c>
      <c r="J36" s="335" t="e">
        <f>IF(ISNUMBER(Regressions!K46),ROUND(Regressions!K46, 1), NA())</f>
        <v>#N/A</v>
      </c>
      <c r="K36" s="333" t="e">
        <f>IF(ISNUMBER(Regressions!L46),ROUND(Regressions!L46, 1), NA())</f>
        <v>#N/A</v>
      </c>
      <c r="L36" s="232" t="e">
        <f>IF(ISNUMBER(Regressions!M46),ROUND(Regressions!M46, 1), NA())</f>
        <v>#N/A</v>
      </c>
      <c r="M36" s="334" t="e">
        <f>IF(ISNUMBER(Regressions!N46),ROUND(Regressions!N46, 1), NA())</f>
        <v>#N/A</v>
      </c>
      <c r="N36" s="231" t="e">
        <f>IF(ISNUMBER(Regressions!O46),ROUND(Regressions!O46, 1), NA())</f>
        <v>#N/A</v>
      </c>
      <c r="O36" s="335" t="e">
        <f>IF(ISNUMBER(Regressions!Q46),ROUND(Regressions!Q46, 1), NA())</f>
        <v>#N/A</v>
      </c>
      <c r="P36" s="333" t="e">
        <f>IF(ISNUMBER(Regressions!R46),ROUND(Regressions!R46, 1), NA())</f>
        <v>#N/A</v>
      </c>
      <c r="Q36" s="209" t="e">
        <f>IF(ISNUMBER(Regressions!S46),ROUND(Regressions!S46, 1), NA())</f>
        <v>#N/A</v>
      </c>
      <c r="R36" s="334" t="e">
        <f>IF(ISNUMBER(Regressions!T46),ROUND(Regressions!T46, 1), NA())</f>
        <v>#N/A</v>
      </c>
      <c r="S36" s="231" t="e">
        <f>IF(ISNUMBER(Regressions!U46),ROUND(Regressions!U46, 1), NA())</f>
        <v>#N/A</v>
      </c>
    </row>
    <row xmlns:x14ac="http://schemas.microsoft.com/office/spreadsheetml/2009/9/ac" r="37" x14ac:dyDescent="0.2">
      <c r="A37" s="330" t="str">
        <f>IF(ISBLANK(Regressions!A47), " ", Regressions!A47)</f>
        <v>Micronesia (Federated States of)</v>
      </c>
      <c r="B37" s="331">
        <f>IF(ISBLANK(Regressions!B47), " ", Regressions!B47)</f>
        <v>2002</v>
      </c>
      <c r="C37" s="336" t="str">
        <f>IF(ISBLANK(Regressions!C47), " ", Regressions!C47)</f>
        <v>Urban</v>
      </c>
      <c r="D37" s="332">
        <f>IF(ISBLANK(Regressions!D47), " ", Regressions!D47)</f>
        <v>9604.8028671836837</v>
      </c>
      <c r="E37" s="208" t="e">
        <f>IF(ISNUMBER(Regressions!E47),ROUND(Regressions!E47, 1), NA())</f>
        <v>#N/A</v>
      </c>
      <c r="F37" s="333" t="e">
        <f>IF(ISNUMBER(Regressions!F47),ROUND(Regressions!F47, 1), NA())</f>
        <v>#N/A</v>
      </c>
      <c r="G37" s="230" t="e">
        <f>IF(ISNUMBER(Regressions!G47),ROUND(Regressions!G47, 1), NA())</f>
        <v>#N/A</v>
      </c>
      <c r="H37" s="334" t="e">
        <f>IF(ISNUMBER(Regressions!H47),ROUND(Regressions!H47, 1), NA())</f>
        <v>#N/A</v>
      </c>
      <c r="I37" s="231" t="e">
        <f>IF(ISNUMBER(Regressions!I47),ROUND(Regressions!I47, 1), NA())</f>
        <v>#N/A</v>
      </c>
      <c r="J37" s="335" t="e">
        <f>IF(ISNUMBER(Regressions!K47),ROUND(Regressions!K47, 1), NA())</f>
        <v>#N/A</v>
      </c>
      <c r="K37" s="333" t="e">
        <f>IF(ISNUMBER(Regressions!L47),ROUND(Regressions!L47, 1), NA())</f>
        <v>#N/A</v>
      </c>
      <c r="L37" s="232" t="e">
        <f>IF(ISNUMBER(Regressions!M47),ROUND(Regressions!M47, 1), NA())</f>
        <v>#N/A</v>
      </c>
      <c r="M37" s="334" t="e">
        <f>IF(ISNUMBER(Regressions!N47),ROUND(Regressions!N47, 1), NA())</f>
        <v>#N/A</v>
      </c>
      <c r="N37" s="231" t="e">
        <f>IF(ISNUMBER(Regressions!O47),ROUND(Regressions!O47, 1), NA())</f>
        <v>#N/A</v>
      </c>
      <c r="O37" s="335" t="e">
        <f>IF(ISNUMBER(Regressions!Q47),ROUND(Regressions!Q47, 1), NA())</f>
        <v>#N/A</v>
      </c>
      <c r="P37" s="333" t="e">
        <f>IF(ISNUMBER(Regressions!R47),ROUND(Regressions!R47, 1), NA())</f>
        <v>#N/A</v>
      </c>
      <c r="Q37" s="209" t="e">
        <f>IF(ISNUMBER(Regressions!S47),ROUND(Regressions!S47, 1), NA())</f>
        <v>#N/A</v>
      </c>
      <c r="R37" s="334" t="e">
        <f>IF(ISNUMBER(Regressions!T47),ROUND(Regressions!T47, 1), NA())</f>
        <v>#N/A</v>
      </c>
      <c r="S37" s="231" t="e">
        <f>IF(ISNUMBER(Regressions!U47),ROUND(Regressions!U47, 1), NA())</f>
        <v>#N/A</v>
      </c>
    </row>
    <row xmlns:x14ac="http://schemas.microsoft.com/office/spreadsheetml/2009/9/ac" r="38" x14ac:dyDescent="0.2">
      <c r="A38" s="330" t="str">
        <f>IF(ISBLANK(Regressions!A48), " ", Regressions!A48)</f>
        <v>Micronesia (Federated States of)</v>
      </c>
      <c r="B38" s="331">
        <f>IF(ISBLANK(Regressions!B48), " ", Regressions!B48)</f>
        <v>2003</v>
      </c>
      <c r="C38" s="336" t="str">
        <f>IF(ISBLANK(Regressions!C48), " ", Regressions!C48)</f>
        <v>Urban</v>
      </c>
      <c r="D38" s="332">
        <f>IF(ISBLANK(Regressions!D48), " ", Regressions!D48)</f>
        <v>9442.0171677398666</v>
      </c>
      <c r="E38" s="208" t="e">
        <f>IF(ISNUMBER(Regressions!E48),ROUND(Regressions!E48, 1), NA())</f>
        <v>#N/A</v>
      </c>
      <c r="F38" s="333" t="e">
        <f>IF(ISNUMBER(Regressions!F48),ROUND(Regressions!F48, 1), NA())</f>
        <v>#N/A</v>
      </c>
      <c r="G38" s="230" t="e">
        <f>IF(ISNUMBER(Regressions!G48),ROUND(Regressions!G48, 1), NA())</f>
        <v>#N/A</v>
      </c>
      <c r="H38" s="334" t="e">
        <f>IF(ISNUMBER(Regressions!H48),ROUND(Regressions!H48, 1), NA())</f>
        <v>#N/A</v>
      </c>
      <c r="I38" s="231" t="e">
        <f>IF(ISNUMBER(Regressions!I48),ROUND(Regressions!I48, 1), NA())</f>
        <v>#N/A</v>
      </c>
      <c r="J38" s="335" t="e">
        <f>IF(ISNUMBER(Regressions!K48),ROUND(Regressions!K48, 1), NA())</f>
        <v>#N/A</v>
      </c>
      <c r="K38" s="333" t="e">
        <f>IF(ISNUMBER(Regressions!L48),ROUND(Regressions!L48, 1), NA())</f>
        <v>#N/A</v>
      </c>
      <c r="L38" s="232" t="e">
        <f>IF(ISNUMBER(Regressions!M48),ROUND(Regressions!M48, 1), NA())</f>
        <v>#N/A</v>
      </c>
      <c r="M38" s="334" t="e">
        <f>IF(ISNUMBER(Regressions!N48),ROUND(Regressions!N48, 1), NA())</f>
        <v>#N/A</v>
      </c>
      <c r="N38" s="231" t="e">
        <f>IF(ISNUMBER(Regressions!O48),ROUND(Regressions!O48, 1), NA())</f>
        <v>#N/A</v>
      </c>
      <c r="O38" s="335" t="e">
        <f>IF(ISNUMBER(Regressions!Q48),ROUND(Regressions!Q48, 1), NA())</f>
        <v>#N/A</v>
      </c>
      <c r="P38" s="333" t="e">
        <f>IF(ISNUMBER(Regressions!R48),ROUND(Regressions!R48, 1), NA())</f>
        <v>#N/A</v>
      </c>
      <c r="Q38" s="209" t="e">
        <f>IF(ISNUMBER(Regressions!S48),ROUND(Regressions!S48, 1), NA())</f>
        <v>#N/A</v>
      </c>
      <c r="R38" s="334" t="e">
        <f>IF(ISNUMBER(Regressions!T48),ROUND(Regressions!T48, 1), NA())</f>
        <v>#N/A</v>
      </c>
      <c r="S38" s="231" t="e">
        <f>IF(ISNUMBER(Regressions!U48),ROUND(Regressions!U48, 1), NA())</f>
        <v>#N/A</v>
      </c>
    </row>
    <row xmlns:x14ac="http://schemas.microsoft.com/office/spreadsheetml/2009/9/ac" r="39" x14ac:dyDescent="0.2">
      <c r="A39" s="330" t="str">
        <f>IF(ISBLANK(Regressions!A49), " ", Regressions!A49)</f>
        <v>Micronesia (Federated States of)</v>
      </c>
      <c r="B39" s="331">
        <f>IF(ISBLANK(Regressions!B49), " ", Regressions!B49)</f>
        <v>2004</v>
      </c>
      <c r="C39" s="336" t="str">
        <f>IF(ISBLANK(Regressions!C49), " ", Regressions!C49)</f>
        <v>Urban</v>
      </c>
      <c r="D39" s="332">
        <f>IF(ISBLANK(Regressions!D49), " ", Regressions!D49)</f>
        <v>9335.2797681045522</v>
      </c>
      <c r="E39" s="208" t="e">
        <f>IF(ISNUMBER(Regressions!E49),ROUND(Regressions!E49, 1), NA())</f>
        <v>#N/A</v>
      </c>
      <c r="F39" s="333" t="e">
        <f>IF(ISNUMBER(Regressions!F49),ROUND(Regressions!F49, 1), NA())</f>
        <v>#N/A</v>
      </c>
      <c r="G39" s="230" t="e">
        <f>IF(ISNUMBER(Regressions!G49),ROUND(Regressions!G49, 1), NA())</f>
        <v>#N/A</v>
      </c>
      <c r="H39" s="334" t="e">
        <f>IF(ISNUMBER(Regressions!H49),ROUND(Regressions!H49, 1), NA())</f>
        <v>#N/A</v>
      </c>
      <c r="I39" s="231" t="e">
        <f>IF(ISNUMBER(Regressions!I49),ROUND(Regressions!I49, 1), NA())</f>
        <v>#N/A</v>
      </c>
      <c r="J39" s="335" t="e">
        <f>IF(ISNUMBER(Regressions!K49),ROUND(Regressions!K49, 1), NA())</f>
        <v>#N/A</v>
      </c>
      <c r="K39" s="333" t="e">
        <f>IF(ISNUMBER(Regressions!L49),ROUND(Regressions!L49, 1), NA())</f>
        <v>#N/A</v>
      </c>
      <c r="L39" s="232" t="e">
        <f>IF(ISNUMBER(Regressions!M49),ROUND(Regressions!M49, 1), NA())</f>
        <v>#N/A</v>
      </c>
      <c r="M39" s="334" t="e">
        <f>IF(ISNUMBER(Regressions!N49),ROUND(Regressions!N49, 1), NA())</f>
        <v>#N/A</v>
      </c>
      <c r="N39" s="231" t="e">
        <f>IF(ISNUMBER(Regressions!O49),ROUND(Regressions!O49, 1), NA())</f>
        <v>#N/A</v>
      </c>
      <c r="O39" s="335" t="e">
        <f>IF(ISNUMBER(Regressions!Q49),ROUND(Regressions!Q49, 1), NA())</f>
        <v>#N/A</v>
      </c>
      <c r="P39" s="333" t="e">
        <f>IF(ISNUMBER(Regressions!R49),ROUND(Regressions!R49, 1), NA())</f>
        <v>#N/A</v>
      </c>
      <c r="Q39" s="209" t="e">
        <f>IF(ISNUMBER(Regressions!S49),ROUND(Regressions!S49, 1), NA())</f>
        <v>#N/A</v>
      </c>
      <c r="R39" s="334" t="e">
        <f>IF(ISNUMBER(Regressions!T49),ROUND(Regressions!T49, 1), NA())</f>
        <v>#N/A</v>
      </c>
      <c r="S39" s="231" t="e">
        <f>IF(ISNUMBER(Regressions!U49),ROUND(Regressions!U49, 1), NA())</f>
        <v>#N/A</v>
      </c>
    </row>
    <row xmlns:x14ac="http://schemas.microsoft.com/office/spreadsheetml/2009/9/ac" r="40" x14ac:dyDescent="0.2">
      <c r="A40" s="330" t="str">
        <f>IF(ISBLANK(Regressions!A50), " ", Regressions!A50)</f>
        <v>Micronesia (Federated States of)</v>
      </c>
      <c r="B40" s="331">
        <f>IF(ISBLANK(Regressions!B50), " ", Regressions!B50)</f>
        <v>2005</v>
      </c>
      <c r="C40" s="336" t="str">
        <f>IF(ISBLANK(Regressions!C50), " ", Regressions!C50)</f>
        <v>Urban</v>
      </c>
      <c r="D40" s="332">
        <f>IF(ISBLANK(Regressions!D50), " ", Regressions!D50)</f>
        <v>9226.5326684761039</v>
      </c>
      <c r="E40" s="208" t="e">
        <f>IF(ISNUMBER(Regressions!E50),ROUND(Regressions!E50, 1), NA())</f>
        <v>#N/A</v>
      </c>
      <c r="F40" s="333" t="e">
        <f>IF(ISNUMBER(Regressions!F50),ROUND(Regressions!F50, 1), NA())</f>
        <v>#N/A</v>
      </c>
      <c r="G40" s="230" t="e">
        <f>IF(ISNUMBER(Regressions!G50),ROUND(Regressions!G50, 1), NA())</f>
        <v>#N/A</v>
      </c>
      <c r="H40" s="334" t="e">
        <f>IF(ISNUMBER(Regressions!H50),ROUND(Regressions!H50, 1), NA())</f>
        <v>#N/A</v>
      </c>
      <c r="I40" s="231" t="e">
        <f>IF(ISNUMBER(Regressions!I50),ROUND(Regressions!I50, 1), NA())</f>
        <v>#N/A</v>
      </c>
      <c r="J40" s="335" t="e">
        <f>IF(ISNUMBER(Regressions!K50),ROUND(Regressions!K50, 1), NA())</f>
        <v>#N/A</v>
      </c>
      <c r="K40" s="333" t="e">
        <f>IF(ISNUMBER(Regressions!L50),ROUND(Regressions!L50, 1), NA())</f>
        <v>#N/A</v>
      </c>
      <c r="L40" s="232" t="e">
        <f>IF(ISNUMBER(Regressions!M50),ROUND(Regressions!M50, 1), NA())</f>
        <v>#N/A</v>
      </c>
      <c r="M40" s="334" t="e">
        <f>IF(ISNUMBER(Regressions!N50),ROUND(Regressions!N50, 1), NA())</f>
        <v>#N/A</v>
      </c>
      <c r="N40" s="231" t="e">
        <f>IF(ISNUMBER(Regressions!O50),ROUND(Regressions!O50, 1), NA())</f>
        <v>#N/A</v>
      </c>
      <c r="O40" s="335" t="e">
        <f>IF(ISNUMBER(Regressions!Q50),ROUND(Regressions!Q50, 1), NA())</f>
        <v>#N/A</v>
      </c>
      <c r="P40" s="333" t="e">
        <f>IF(ISNUMBER(Regressions!R50),ROUND(Regressions!R50, 1), NA())</f>
        <v>#N/A</v>
      </c>
      <c r="Q40" s="209" t="e">
        <f>IF(ISNUMBER(Regressions!S50),ROUND(Regressions!S50, 1), NA())</f>
        <v>#N/A</v>
      </c>
      <c r="R40" s="334" t="e">
        <f>IF(ISNUMBER(Regressions!T50),ROUND(Regressions!T50, 1), NA())</f>
        <v>#N/A</v>
      </c>
      <c r="S40" s="231" t="e">
        <f>IF(ISNUMBER(Regressions!U50),ROUND(Regressions!U50, 1), NA())</f>
        <v>#N/A</v>
      </c>
    </row>
    <row xmlns:x14ac="http://schemas.microsoft.com/office/spreadsheetml/2009/9/ac" r="41" x14ac:dyDescent="0.2">
      <c r="A41" s="330" t="str">
        <f>IF(ISBLANK(Regressions!A51), " ", Regressions!A51)</f>
        <v>Micronesia (Federated States of)</v>
      </c>
      <c r="B41" s="331">
        <f>IF(ISBLANK(Regressions!B51), " ", Regressions!B51)</f>
        <v>2006</v>
      </c>
      <c r="C41" s="336" t="str">
        <f>IF(ISBLANK(Regressions!C51), " ", Regressions!C51)</f>
        <v>Urban</v>
      </c>
      <c r="D41" s="332">
        <f>IF(ISBLANK(Regressions!D51), " ", Regressions!D51)</f>
        <v>9120.4699568748492</v>
      </c>
      <c r="E41" s="208" t="e">
        <f>IF(ISNUMBER(Regressions!E51),ROUND(Regressions!E51, 1), NA())</f>
        <v>#N/A</v>
      </c>
      <c r="F41" s="333" t="e">
        <f>IF(ISNUMBER(Regressions!F51),ROUND(Regressions!F51, 1), NA())</f>
        <v>#N/A</v>
      </c>
      <c r="G41" s="230" t="e">
        <f>IF(ISNUMBER(Regressions!G51),ROUND(Regressions!G51, 1), NA())</f>
        <v>#N/A</v>
      </c>
      <c r="H41" s="334" t="e">
        <f>IF(ISNUMBER(Regressions!H51),ROUND(Regressions!H51, 1), NA())</f>
        <v>#N/A</v>
      </c>
      <c r="I41" s="231" t="e">
        <f>IF(ISNUMBER(Regressions!I51),ROUND(Regressions!I51, 1), NA())</f>
        <v>#N/A</v>
      </c>
      <c r="J41" s="335" t="e">
        <f>IF(ISNUMBER(Regressions!K51),ROUND(Regressions!K51, 1), NA())</f>
        <v>#N/A</v>
      </c>
      <c r="K41" s="333" t="e">
        <f>IF(ISNUMBER(Regressions!L51),ROUND(Regressions!L51, 1), NA())</f>
        <v>#N/A</v>
      </c>
      <c r="L41" s="232" t="e">
        <f>IF(ISNUMBER(Regressions!M51),ROUND(Regressions!M51, 1), NA())</f>
        <v>#N/A</v>
      </c>
      <c r="M41" s="334" t="e">
        <f>IF(ISNUMBER(Regressions!N51),ROUND(Regressions!N51, 1), NA())</f>
        <v>#N/A</v>
      </c>
      <c r="N41" s="231" t="e">
        <f>IF(ISNUMBER(Regressions!O51),ROUND(Regressions!O51, 1), NA())</f>
        <v>#N/A</v>
      </c>
      <c r="O41" s="335" t="e">
        <f>IF(ISNUMBER(Regressions!Q51),ROUND(Regressions!Q51, 1), NA())</f>
        <v>#N/A</v>
      </c>
      <c r="P41" s="333" t="e">
        <f>IF(ISNUMBER(Regressions!R51),ROUND(Regressions!R51, 1), NA())</f>
        <v>#N/A</v>
      </c>
      <c r="Q41" s="209" t="e">
        <f>IF(ISNUMBER(Regressions!S51),ROUND(Regressions!S51, 1), NA())</f>
        <v>#N/A</v>
      </c>
      <c r="R41" s="334" t="e">
        <f>IF(ISNUMBER(Regressions!T51),ROUND(Regressions!T51, 1), NA())</f>
        <v>#N/A</v>
      </c>
      <c r="S41" s="231" t="e">
        <f>IF(ISNUMBER(Regressions!U51),ROUND(Regressions!U51, 1), NA())</f>
        <v>#N/A</v>
      </c>
    </row>
    <row xmlns:x14ac="http://schemas.microsoft.com/office/spreadsheetml/2009/9/ac" r="42" x14ac:dyDescent="0.2">
      <c r="A42" s="330" t="str">
        <f>IF(ISBLANK(Regressions!A52), " ", Regressions!A52)</f>
        <v>Micronesia (Federated States of)</v>
      </c>
      <c r="B42" s="331">
        <f>IF(ISBLANK(Regressions!B52), " ", Regressions!B52)</f>
        <v>2007</v>
      </c>
      <c r="C42" s="336" t="str">
        <f>IF(ISBLANK(Regressions!C52), " ", Regressions!C52)</f>
        <v>Urban</v>
      </c>
      <c r="D42" s="332">
        <f>IF(ISBLANK(Regressions!D52), " ", Regressions!D52)</f>
        <v>9024.5482316970811</v>
      </c>
      <c r="E42" s="208" t="e">
        <f>IF(ISNUMBER(Regressions!E52),ROUND(Regressions!E52, 1), NA())</f>
        <v>#N/A</v>
      </c>
      <c r="F42" s="333" t="e">
        <f>IF(ISNUMBER(Regressions!F52),ROUND(Regressions!F52, 1), NA())</f>
        <v>#N/A</v>
      </c>
      <c r="G42" s="230" t="e">
        <f>IF(ISNUMBER(Regressions!G52),ROUND(Regressions!G52, 1), NA())</f>
        <v>#N/A</v>
      </c>
      <c r="H42" s="334" t="e">
        <f>IF(ISNUMBER(Regressions!H52),ROUND(Regressions!H52, 1), NA())</f>
        <v>#N/A</v>
      </c>
      <c r="I42" s="231" t="e">
        <f>IF(ISNUMBER(Regressions!I52),ROUND(Regressions!I52, 1), NA())</f>
        <v>#N/A</v>
      </c>
      <c r="J42" s="335" t="e">
        <f>IF(ISNUMBER(Regressions!K52),ROUND(Regressions!K52, 1), NA())</f>
        <v>#N/A</v>
      </c>
      <c r="K42" s="333" t="e">
        <f>IF(ISNUMBER(Regressions!L52),ROUND(Regressions!L52, 1), NA())</f>
        <v>#N/A</v>
      </c>
      <c r="L42" s="232" t="e">
        <f>IF(ISNUMBER(Regressions!M52),ROUND(Regressions!M52, 1), NA())</f>
        <v>#N/A</v>
      </c>
      <c r="M42" s="334" t="e">
        <f>IF(ISNUMBER(Regressions!N52),ROUND(Regressions!N52, 1), NA())</f>
        <v>#N/A</v>
      </c>
      <c r="N42" s="231" t="e">
        <f>IF(ISNUMBER(Regressions!O52),ROUND(Regressions!O52, 1), NA())</f>
        <v>#N/A</v>
      </c>
      <c r="O42" s="335" t="e">
        <f>IF(ISNUMBER(Regressions!Q52),ROUND(Regressions!Q52, 1), NA())</f>
        <v>#N/A</v>
      </c>
      <c r="P42" s="333" t="e">
        <f>IF(ISNUMBER(Regressions!R52),ROUND(Regressions!R52, 1), NA())</f>
        <v>#N/A</v>
      </c>
      <c r="Q42" s="209" t="e">
        <f>IF(ISNUMBER(Regressions!S52),ROUND(Regressions!S52, 1), NA())</f>
        <v>#N/A</v>
      </c>
      <c r="R42" s="334" t="e">
        <f>IF(ISNUMBER(Regressions!T52),ROUND(Regressions!T52, 1), NA())</f>
        <v>#N/A</v>
      </c>
      <c r="S42" s="231" t="e">
        <f>IF(ISNUMBER(Regressions!U52),ROUND(Regressions!U52, 1), NA())</f>
        <v>#N/A</v>
      </c>
    </row>
    <row xmlns:x14ac="http://schemas.microsoft.com/office/spreadsheetml/2009/9/ac" r="43" x14ac:dyDescent="0.2">
      <c r="A43" s="330" t="str">
        <f>IF(ISBLANK(Regressions!A53), " ", Regressions!A53)</f>
        <v>Micronesia (Federated States of)</v>
      </c>
      <c r="B43" s="331">
        <f>IF(ISBLANK(Regressions!B53), " ", Regressions!B53)</f>
        <v>2008</v>
      </c>
      <c r="C43" s="336" t="str">
        <f>IF(ISBLANK(Regressions!C53), " ", Regressions!C53)</f>
        <v>Urban</v>
      </c>
      <c r="D43" s="332">
        <f>IF(ISBLANK(Regressions!D53), " ", Regressions!D53)</f>
        <v>8898.0733486175541</v>
      </c>
      <c r="E43" s="208" t="e">
        <f>IF(ISNUMBER(Regressions!E53),ROUND(Regressions!E53, 1), NA())</f>
        <v>#N/A</v>
      </c>
      <c r="F43" s="333" t="e">
        <f>IF(ISNUMBER(Regressions!F53),ROUND(Regressions!F53, 1), NA())</f>
        <v>#N/A</v>
      </c>
      <c r="G43" s="230" t="e">
        <f>IF(ISNUMBER(Regressions!G53),ROUND(Regressions!G53, 1), NA())</f>
        <v>#N/A</v>
      </c>
      <c r="H43" s="334" t="e">
        <f>IF(ISNUMBER(Regressions!H53),ROUND(Regressions!H53, 1), NA())</f>
        <v>#N/A</v>
      </c>
      <c r="I43" s="231" t="e">
        <f>IF(ISNUMBER(Regressions!I53),ROUND(Regressions!I53, 1), NA())</f>
        <v>#N/A</v>
      </c>
      <c r="J43" s="335" t="e">
        <f>IF(ISNUMBER(Regressions!K53),ROUND(Regressions!K53, 1), NA())</f>
        <v>#N/A</v>
      </c>
      <c r="K43" s="333" t="e">
        <f>IF(ISNUMBER(Regressions!L53),ROUND(Regressions!L53, 1), NA())</f>
        <v>#N/A</v>
      </c>
      <c r="L43" s="232" t="e">
        <f>IF(ISNUMBER(Regressions!M53),ROUND(Regressions!M53, 1), NA())</f>
        <v>#N/A</v>
      </c>
      <c r="M43" s="334" t="e">
        <f>IF(ISNUMBER(Regressions!N53),ROUND(Regressions!N53, 1), NA())</f>
        <v>#N/A</v>
      </c>
      <c r="N43" s="231" t="e">
        <f>IF(ISNUMBER(Regressions!O53),ROUND(Regressions!O53, 1), NA())</f>
        <v>#N/A</v>
      </c>
      <c r="O43" s="335" t="e">
        <f>IF(ISNUMBER(Regressions!Q53),ROUND(Regressions!Q53, 1), NA())</f>
        <v>#N/A</v>
      </c>
      <c r="P43" s="333" t="e">
        <f>IF(ISNUMBER(Regressions!R53),ROUND(Regressions!R53, 1), NA())</f>
        <v>#N/A</v>
      </c>
      <c r="Q43" s="209" t="e">
        <f>IF(ISNUMBER(Regressions!S53),ROUND(Regressions!S53, 1), NA())</f>
        <v>#N/A</v>
      </c>
      <c r="R43" s="334" t="e">
        <f>IF(ISNUMBER(Regressions!T53),ROUND(Regressions!T53, 1), NA())</f>
        <v>#N/A</v>
      </c>
      <c r="S43" s="231" t="e">
        <f>IF(ISNUMBER(Regressions!U53),ROUND(Regressions!U53, 1), NA())</f>
        <v>#N/A</v>
      </c>
    </row>
    <row xmlns:x14ac="http://schemas.microsoft.com/office/spreadsheetml/2009/9/ac" r="44" x14ac:dyDescent="0.2">
      <c r="A44" s="330" t="str">
        <f>IF(ISBLANK(Regressions!A54), " ", Regressions!A54)</f>
        <v>Micronesia (Federated States of)</v>
      </c>
      <c r="B44" s="331">
        <f>IF(ISBLANK(Regressions!B54), " ", Regressions!B54)</f>
        <v>2009</v>
      </c>
      <c r="C44" s="336" t="str">
        <f>IF(ISBLANK(Regressions!C54), " ", Regressions!C54)</f>
        <v>Urban</v>
      </c>
      <c r="D44" s="332">
        <f>IF(ISBLANK(Regressions!D54), " ", Regressions!D54)</f>
        <v>8776.794570083619</v>
      </c>
      <c r="E44" s="208" t="e">
        <f>IF(ISNUMBER(Regressions!E54),ROUND(Regressions!E54, 1), NA())</f>
        <v>#N/A</v>
      </c>
      <c r="F44" s="333" t="e">
        <f>IF(ISNUMBER(Regressions!F54),ROUND(Regressions!F54, 1), NA())</f>
        <v>#N/A</v>
      </c>
      <c r="G44" s="230" t="e">
        <f>IF(ISNUMBER(Regressions!G54),ROUND(Regressions!G54, 1), NA())</f>
        <v>#N/A</v>
      </c>
      <c r="H44" s="334" t="e">
        <f>IF(ISNUMBER(Regressions!H54),ROUND(Regressions!H54, 1), NA())</f>
        <v>#N/A</v>
      </c>
      <c r="I44" s="231" t="e">
        <f>IF(ISNUMBER(Regressions!I54),ROUND(Regressions!I54, 1), NA())</f>
        <v>#N/A</v>
      </c>
      <c r="J44" s="335" t="e">
        <f>IF(ISNUMBER(Regressions!K54),ROUND(Regressions!K54, 1), NA())</f>
        <v>#N/A</v>
      </c>
      <c r="K44" s="333" t="e">
        <f>IF(ISNUMBER(Regressions!L54),ROUND(Regressions!L54, 1), NA())</f>
        <v>#N/A</v>
      </c>
      <c r="L44" s="232" t="e">
        <f>IF(ISNUMBER(Regressions!M54),ROUND(Regressions!M54, 1), NA())</f>
        <v>#N/A</v>
      </c>
      <c r="M44" s="334" t="e">
        <f>IF(ISNUMBER(Regressions!N54),ROUND(Regressions!N54, 1), NA())</f>
        <v>#N/A</v>
      </c>
      <c r="N44" s="231" t="e">
        <f>IF(ISNUMBER(Regressions!O54),ROUND(Regressions!O54, 1), NA())</f>
        <v>#N/A</v>
      </c>
      <c r="O44" s="335" t="e">
        <f>IF(ISNUMBER(Regressions!Q54),ROUND(Regressions!Q54, 1), NA())</f>
        <v>#N/A</v>
      </c>
      <c r="P44" s="333" t="e">
        <f>IF(ISNUMBER(Regressions!R54),ROUND(Regressions!R54, 1), NA())</f>
        <v>#N/A</v>
      </c>
      <c r="Q44" s="209" t="e">
        <f>IF(ISNUMBER(Regressions!S54),ROUND(Regressions!S54, 1), NA())</f>
        <v>#N/A</v>
      </c>
      <c r="R44" s="334" t="e">
        <f>IF(ISNUMBER(Regressions!T54),ROUND(Regressions!T54, 1), NA())</f>
        <v>#N/A</v>
      </c>
      <c r="S44" s="231" t="e">
        <f>IF(ISNUMBER(Regressions!U54),ROUND(Regressions!U54, 1), NA())</f>
        <v>#N/A</v>
      </c>
    </row>
    <row xmlns:x14ac="http://schemas.microsoft.com/office/spreadsheetml/2009/9/ac" r="45" x14ac:dyDescent="0.2">
      <c r="A45" s="330" t="str">
        <f>IF(ISBLANK(Regressions!A55), " ", Regressions!A55)</f>
        <v>Micronesia (Federated States of)</v>
      </c>
      <c r="B45" s="331">
        <f>IF(ISBLANK(Regressions!B55), " ", Regressions!B55)</f>
        <v>2010</v>
      </c>
      <c r="C45" s="336" t="str">
        <f>IF(ISBLANK(Regressions!C55), " ", Regressions!C55)</f>
        <v>Urban</v>
      </c>
      <c r="D45" s="332">
        <f>IF(ISBLANK(Regressions!D55), " ", Regressions!D55)</f>
        <v>8616.8392497253426</v>
      </c>
      <c r="E45" s="208" t="e">
        <f>IF(ISNUMBER(Regressions!E55),ROUND(Regressions!E55, 1), NA())</f>
        <v>#N/A</v>
      </c>
      <c r="F45" s="333" t="e">
        <f>IF(ISNUMBER(Regressions!F55),ROUND(Regressions!F55, 1), NA())</f>
        <v>#N/A</v>
      </c>
      <c r="G45" s="230" t="e">
        <f>IF(ISNUMBER(Regressions!G55),ROUND(Regressions!G55, 1), NA())</f>
        <v>#N/A</v>
      </c>
      <c r="H45" s="334" t="e">
        <f>IF(ISNUMBER(Regressions!H55),ROUND(Regressions!H55, 1), NA())</f>
        <v>#N/A</v>
      </c>
      <c r="I45" s="231" t="e">
        <f>IF(ISNUMBER(Regressions!I55),ROUND(Regressions!I55, 1), NA())</f>
        <v>#N/A</v>
      </c>
      <c r="J45" s="335" t="e">
        <f>IF(ISNUMBER(Regressions!K55),ROUND(Regressions!K55, 1), NA())</f>
        <v>#N/A</v>
      </c>
      <c r="K45" s="333" t="e">
        <f>IF(ISNUMBER(Regressions!L55),ROUND(Regressions!L55, 1), NA())</f>
        <v>#N/A</v>
      </c>
      <c r="L45" s="232" t="e">
        <f>IF(ISNUMBER(Regressions!M55),ROUND(Regressions!M55, 1), NA())</f>
        <v>#N/A</v>
      </c>
      <c r="M45" s="334" t="e">
        <f>IF(ISNUMBER(Regressions!N55),ROUND(Regressions!N55, 1), NA())</f>
        <v>#N/A</v>
      </c>
      <c r="N45" s="231" t="e">
        <f>IF(ISNUMBER(Regressions!O55),ROUND(Regressions!O55, 1), NA())</f>
        <v>#N/A</v>
      </c>
      <c r="O45" s="335" t="e">
        <f>IF(ISNUMBER(Regressions!Q55),ROUND(Regressions!Q55, 1), NA())</f>
        <v>#N/A</v>
      </c>
      <c r="P45" s="333" t="e">
        <f>IF(ISNUMBER(Regressions!R55),ROUND(Regressions!R55, 1), NA())</f>
        <v>#N/A</v>
      </c>
      <c r="Q45" s="209" t="e">
        <f>IF(ISNUMBER(Regressions!S55),ROUND(Regressions!S55, 1), NA())</f>
        <v>#N/A</v>
      </c>
      <c r="R45" s="334" t="e">
        <f>IF(ISNUMBER(Regressions!T55),ROUND(Regressions!T55, 1), NA())</f>
        <v>#N/A</v>
      </c>
      <c r="S45" s="231" t="e">
        <f>IF(ISNUMBER(Regressions!U55),ROUND(Regressions!U55, 1), NA())</f>
        <v>#N/A</v>
      </c>
    </row>
    <row xmlns:x14ac="http://schemas.microsoft.com/office/spreadsheetml/2009/9/ac" r="46" x14ac:dyDescent="0.2">
      <c r="A46" s="330" t="str">
        <f>IF(ISBLANK(Regressions!A56), " ", Regressions!A56)</f>
        <v>Micronesia (Federated States of)</v>
      </c>
      <c r="B46" s="331">
        <f>IF(ISBLANK(Regressions!B56), " ", Regressions!B56)</f>
        <v>2011</v>
      </c>
      <c r="C46" s="336" t="str">
        <f>IF(ISBLANK(Regressions!C56), " ", Regressions!C56)</f>
        <v>Urban</v>
      </c>
      <c r="D46" s="332">
        <f>IF(ISBLANK(Regressions!D56), " ", Regressions!D56)</f>
        <v>8477.9075659942628</v>
      </c>
      <c r="E46" s="208" t="e">
        <f>IF(ISNUMBER(Regressions!E56),ROUND(Regressions!E56, 1), NA())</f>
        <v>#N/A</v>
      </c>
      <c r="F46" s="333" t="e">
        <f>IF(ISNUMBER(Regressions!F56),ROUND(Regressions!F56, 1), NA())</f>
        <v>#N/A</v>
      </c>
      <c r="G46" s="230" t="e">
        <f>IF(ISNUMBER(Regressions!G56),ROUND(Regressions!G56, 1), NA())</f>
        <v>#N/A</v>
      </c>
      <c r="H46" s="334" t="e">
        <f>IF(ISNUMBER(Regressions!H56),ROUND(Regressions!H56, 1), NA())</f>
        <v>#N/A</v>
      </c>
      <c r="I46" s="231" t="e">
        <f>IF(ISNUMBER(Regressions!I56),ROUND(Regressions!I56, 1), NA())</f>
        <v>#N/A</v>
      </c>
      <c r="J46" s="335" t="e">
        <f>IF(ISNUMBER(Regressions!K56),ROUND(Regressions!K56, 1), NA())</f>
        <v>#N/A</v>
      </c>
      <c r="K46" s="333" t="e">
        <f>IF(ISNUMBER(Regressions!L56),ROUND(Regressions!L56, 1), NA())</f>
        <v>#N/A</v>
      </c>
      <c r="L46" s="232" t="e">
        <f>IF(ISNUMBER(Regressions!M56),ROUND(Regressions!M56, 1), NA())</f>
        <v>#N/A</v>
      </c>
      <c r="M46" s="334" t="e">
        <f>IF(ISNUMBER(Regressions!N56),ROUND(Regressions!N56, 1), NA())</f>
        <v>#N/A</v>
      </c>
      <c r="N46" s="231" t="e">
        <f>IF(ISNUMBER(Regressions!O56),ROUND(Regressions!O56, 1), NA())</f>
        <v>#N/A</v>
      </c>
      <c r="O46" s="335" t="e">
        <f>IF(ISNUMBER(Regressions!Q56),ROUND(Regressions!Q56, 1), NA())</f>
        <v>#N/A</v>
      </c>
      <c r="P46" s="333" t="e">
        <f>IF(ISNUMBER(Regressions!R56),ROUND(Regressions!R56, 1), NA())</f>
        <v>#N/A</v>
      </c>
      <c r="Q46" s="209" t="e">
        <f>IF(ISNUMBER(Regressions!S56),ROUND(Regressions!S56, 1), NA())</f>
        <v>#N/A</v>
      </c>
      <c r="R46" s="334" t="e">
        <f>IF(ISNUMBER(Regressions!T56),ROUND(Regressions!T56, 1), NA())</f>
        <v>#N/A</v>
      </c>
      <c r="S46" s="231" t="e">
        <f>IF(ISNUMBER(Regressions!U56),ROUND(Regressions!U56, 1), NA())</f>
        <v>#N/A</v>
      </c>
    </row>
    <row xmlns:x14ac="http://schemas.microsoft.com/office/spreadsheetml/2009/9/ac" r="47" x14ac:dyDescent="0.2">
      <c r="A47" s="330" t="str">
        <f>IF(ISBLANK(Regressions!A57), " ", Regressions!A57)</f>
        <v>Micronesia (Federated States of)</v>
      </c>
      <c r="B47" s="331">
        <f>IF(ISBLANK(Regressions!B57), " ", Regressions!B57)</f>
        <v>2012</v>
      </c>
      <c r="C47" s="336" t="str">
        <f>IF(ISBLANK(Regressions!C57), " ", Regressions!C57)</f>
        <v>Urban</v>
      </c>
      <c r="D47" s="332">
        <f>IF(ISBLANK(Regressions!D57), " ", Regressions!D57)</f>
        <v>8429.3189352989211</v>
      </c>
      <c r="E47" s="208" t="e">
        <f>IF(ISNUMBER(Regressions!E57),ROUND(Regressions!E57, 1), NA())</f>
        <v>#N/A</v>
      </c>
      <c r="F47" s="333" t="e">
        <f>IF(ISNUMBER(Regressions!F57),ROUND(Regressions!F57, 1), NA())</f>
        <v>#N/A</v>
      </c>
      <c r="G47" s="230" t="e">
        <f>IF(ISNUMBER(Regressions!G57),ROUND(Regressions!G57, 1), NA())</f>
        <v>#N/A</v>
      </c>
      <c r="H47" s="334" t="e">
        <f>IF(ISNUMBER(Regressions!H57),ROUND(Regressions!H57, 1), NA())</f>
        <v>#N/A</v>
      </c>
      <c r="I47" s="231" t="e">
        <f>IF(ISNUMBER(Regressions!I57),ROUND(Regressions!I57, 1), NA())</f>
        <v>#N/A</v>
      </c>
      <c r="J47" s="335" t="e">
        <f>IF(ISNUMBER(Regressions!K57),ROUND(Regressions!K57, 1), NA())</f>
        <v>#N/A</v>
      </c>
      <c r="K47" s="333" t="e">
        <f>IF(ISNUMBER(Regressions!L57),ROUND(Regressions!L57, 1), NA())</f>
        <v>#N/A</v>
      </c>
      <c r="L47" s="232" t="e">
        <f>IF(ISNUMBER(Regressions!M57),ROUND(Regressions!M57, 1), NA())</f>
        <v>#N/A</v>
      </c>
      <c r="M47" s="334" t="e">
        <f>IF(ISNUMBER(Regressions!N57),ROUND(Regressions!N57, 1), NA())</f>
        <v>#N/A</v>
      </c>
      <c r="N47" s="231" t="e">
        <f>IF(ISNUMBER(Regressions!O57),ROUND(Regressions!O57, 1), NA())</f>
        <v>#N/A</v>
      </c>
      <c r="O47" s="335" t="e">
        <f>IF(ISNUMBER(Regressions!Q57),ROUND(Regressions!Q57, 1), NA())</f>
        <v>#N/A</v>
      </c>
      <c r="P47" s="333" t="e">
        <f>IF(ISNUMBER(Regressions!R57),ROUND(Regressions!R57, 1), NA())</f>
        <v>#N/A</v>
      </c>
      <c r="Q47" s="209" t="e">
        <f>IF(ISNUMBER(Regressions!S57),ROUND(Regressions!S57, 1), NA())</f>
        <v>#N/A</v>
      </c>
      <c r="R47" s="334" t="e">
        <f>IF(ISNUMBER(Regressions!T57),ROUND(Regressions!T57, 1), NA())</f>
        <v>#N/A</v>
      </c>
      <c r="S47" s="231" t="e">
        <f>IF(ISNUMBER(Regressions!U57),ROUND(Regressions!U57, 1), NA())</f>
        <v>#N/A</v>
      </c>
    </row>
    <row xmlns:x14ac="http://schemas.microsoft.com/office/spreadsheetml/2009/9/ac" r="48" x14ac:dyDescent="0.2">
      <c r="A48" s="330" t="str">
        <f>IF(ISBLANK(Regressions!A58), " ", Regressions!A58)</f>
        <v>Micronesia (Federated States of)</v>
      </c>
      <c r="B48" s="331">
        <f>IF(ISBLANK(Regressions!B58), " ", Regressions!B58)</f>
        <v>2013</v>
      </c>
      <c r="C48" s="336" t="str">
        <f>IF(ISBLANK(Regressions!C58), " ", Regressions!C58)</f>
        <v>Urban</v>
      </c>
      <c r="D48" s="332">
        <f>IF(ISBLANK(Regressions!D58), " ", Regressions!D58)</f>
        <v>8399.6675279998799</v>
      </c>
      <c r="E48" s="208" t="e">
        <f>IF(ISNUMBER(Regressions!E58),ROUND(Regressions!E58, 1), NA())</f>
        <v>#N/A</v>
      </c>
      <c r="F48" s="333" t="e">
        <f>IF(ISNUMBER(Regressions!F58),ROUND(Regressions!F58, 1), NA())</f>
        <v>#N/A</v>
      </c>
      <c r="G48" s="230" t="e">
        <f>IF(ISNUMBER(Regressions!G58),ROUND(Regressions!G58, 1), NA())</f>
        <v>#N/A</v>
      </c>
      <c r="H48" s="334" t="e">
        <f>IF(ISNUMBER(Regressions!H58),ROUND(Regressions!H58, 1), NA())</f>
        <v>#N/A</v>
      </c>
      <c r="I48" s="231" t="e">
        <f>IF(ISNUMBER(Regressions!I58),ROUND(Regressions!I58, 1), NA())</f>
        <v>#N/A</v>
      </c>
      <c r="J48" s="335" t="e">
        <f>IF(ISNUMBER(Regressions!K58),ROUND(Regressions!K58, 1), NA())</f>
        <v>#N/A</v>
      </c>
      <c r="K48" s="333" t="e">
        <f>IF(ISNUMBER(Regressions!L58),ROUND(Regressions!L58, 1), NA())</f>
        <v>#N/A</v>
      </c>
      <c r="L48" s="232" t="e">
        <f>IF(ISNUMBER(Regressions!M58),ROUND(Regressions!M58, 1), NA())</f>
        <v>#N/A</v>
      </c>
      <c r="M48" s="334" t="e">
        <f>IF(ISNUMBER(Regressions!N58),ROUND(Regressions!N58, 1), NA())</f>
        <v>#N/A</v>
      </c>
      <c r="N48" s="231" t="e">
        <f>IF(ISNUMBER(Regressions!O58),ROUND(Regressions!O58, 1), NA())</f>
        <v>#N/A</v>
      </c>
      <c r="O48" s="335" t="e">
        <f>IF(ISNUMBER(Regressions!Q58),ROUND(Regressions!Q58, 1), NA())</f>
        <v>#N/A</v>
      </c>
      <c r="P48" s="333" t="e">
        <f>IF(ISNUMBER(Regressions!R58),ROUND(Regressions!R58, 1), NA())</f>
        <v>#N/A</v>
      </c>
      <c r="Q48" s="209" t="e">
        <f>IF(ISNUMBER(Regressions!S58),ROUND(Regressions!S58, 1), NA())</f>
        <v>#N/A</v>
      </c>
      <c r="R48" s="334" t="e">
        <f>IF(ISNUMBER(Regressions!T58),ROUND(Regressions!T58, 1), NA())</f>
        <v>#N/A</v>
      </c>
      <c r="S48" s="231" t="e">
        <f>IF(ISNUMBER(Regressions!U58),ROUND(Regressions!U58, 1), NA())</f>
        <v>#N/A</v>
      </c>
    </row>
    <row xmlns:x14ac="http://schemas.microsoft.com/office/spreadsheetml/2009/9/ac" r="49" x14ac:dyDescent="0.2">
      <c r="A49" s="330" t="str">
        <f>IF(ISBLANK(Regressions!A59), " ", Regressions!A59)</f>
        <v>Micronesia (Federated States of)</v>
      </c>
      <c r="B49" s="331">
        <f>IF(ISBLANK(Regressions!B59), " ", Regressions!B59)</f>
        <v>2014</v>
      </c>
      <c r="C49" s="336" t="str">
        <f>IF(ISBLANK(Regressions!C59), " ", Regressions!C59)</f>
        <v>Urban</v>
      </c>
      <c r="D49" s="332">
        <f>IF(ISBLANK(Regressions!D59), " ", Regressions!D59)</f>
        <v>8344.075542526245</v>
      </c>
      <c r="E49" s="208" t="e">
        <f>IF(ISNUMBER(Regressions!E59),ROUND(Regressions!E59, 1), NA())</f>
        <v>#N/A</v>
      </c>
      <c r="F49" s="333" t="e">
        <f>IF(ISNUMBER(Regressions!F59),ROUND(Regressions!F59, 1), NA())</f>
        <v>#N/A</v>
      </c>
      <c r="G49" s="230" t="e">
        <f>IF(ISNUMBER(Regressions!G59),ROUND(Regressions!G59, 1), NA())</f>
        <v>#N/A</v>
      </c>
      <c r="H49" s="334" t="e">
        <f>IF(ISNUMBER(Regressions!H59),ROUND(Regressions!H59, 1), NA())</f>
        <v>#N/A</v>
      </c>
      <c r="I49" s="231" t="e">
        <f>IF(ISNUMBER(Regressions!I59),ROUND(Regressions!I59, 1), NA())</f>
        <v>#N/A</v>
      </c>
      <c r="J49" s="335" t="e">
        <f>IF(ISNUMBER(Regressions!K59),ROUND(Regressions!K59, 1), NA())</f>
        <v>#N/A</v>
      </c>
      <c r="K49" s="333" t="e">
        <f>IF(ISNUMBER(Regressions!L59),ROUND(Regressions!L59, 1), NA())</f>
        <v>#N/A</v>
      </c>
      <c r="L49" s="232" t="e">
        <f>IF(ISNUMBER(Regressions!M59),ROUND(Regressions!M59, 1), NA())</f>
        <v>#N/A</v>
      </c>
      <c r="M49" s="334" t="e">
        <f>IF(ISNUMBER(Regressions!N59),ROUND(Regressions!N59, 1), NA())</f>
        <v>#N/A</v>
      </c>
      <c r="N49" s="231" t="e">
        <f>IF(ISNUMBER(Regressions!O59),ROUND(Regressions!O59, 1), NA())</f>
        <v>#N/A</v>
      </c>
      <c r="O49" s="335" t="e">
        <f>IF(ISNUMBER(Regressions!Q59),ROUND(Regressions!Q59, 1), NA())</f>
        <v>#N/A</v>
      </c>
      <c r="P49" s="333" t="e">
        <f>IF(ISNUMBER(Regressions!R59),ROUND(Regressions!R59, 1), NA())</f>
        <v>#N/A</v>
      </c>
      <c r="Q49" s="209" t="e">
        <f>IF(ISNUMBER(Regressions!S59),ROUND(Regressions!S59, 1), NA())</f>
        <v>#N/A</v>
      </c>
      <c r="R49" s="334" t="e">
        <f>IF(ISNUMBER(Regressions!T59),ROUND(Regressions!T59, 1), NA())</f>
        <v>#N/A</v>
      </c>
      <c r="S49" s="231" t="e">
        <f>IF(ISNUMBER(Regressions!U59),ROUND(Regressions!U59, 1), NA())</f>
        <v>#N/A</v>
      </c>
    </row>
    <row xmlns:x14ac="http://schemas.microsoft.com/office/spreadsheetml/2009/9/ac" r="50" x14ac:dyDescent="0.2">
      <c r="A50" s="330" t="str">
        <f>IF(ISBLANK(Regressions!A60), " ", Regressions!A60)</f>
        <v>Micronesia (Federated States of)</v>
      </c>
      <c r="B50" s="331">
        <f>IF(ISBLANK(Regressions!B60), " ", Regressions!B60)</f>
        <v>2015</v>
      </c>
      <c r="C50" s="336" t="str">
        <f>IF(ISBLANK(Regressions!C60), " ", Regressions!C60)</f>
        <v>Urban</v>
      </c>
      <c r="D50" s="332">
        <f>IF(ISBLANK(Regressions!D60), " ", Regressions!D60)</f>
        <v>8310.7408084678646</v>
      </c>
      <c r="E50" s="208" t="e">
        <f>IF(ISNUMBER(Regressions!E60),ROUND(Regressions!E60, 1), NA())</f>
        <v>#N/A</v>
      </c>
      <c r="F50" s="333" t="e">
        <f>IF(ISNUMBER(Regressions!F60),ROUND(Regressions!F60, 1), NA())</f>
        <v>#N/A</v>
      </c>
      <c r="G50" s="230" t="e">
        <f>IF(ISNUMBER(Regressions!G60),ROUND(Regressions!G60, 1), NA())</f>
        <v>#N/A</v>
      </c>
      <c r="H50" s="334" t="e">
        <f>IF(ISNUMBER(Regressions!H60),ROUND(Regressions!H60, 1), NA())</f>
        <v>#N/A</v>
      </c>
      <c r="I50" s="231" t="e">
        <f>IF(ISNUMBER(Regressions!I60),ROUND(Regressions!I60, 1), NA())</f>
        <v>#N/A</v>
      </c>
      <c r="J50" s="335" t="e">
        <f>IF(ISNUMBER(Regressions!K60),ROUND(Regressions!K60, 1), NA())</f>
        <v>#N/A</v>
      </c>
      <c r="K50" s="333" t="e">
        <f>IF(ISNUMBER(Regressions!L60),ROUND(Regressions!L60, 1), NA())</f>
        <v>#N/A</v>
      </c>
      <c r="L50" s="232" t="e">
        <f>IF(ISNUMBER(Regressions!M60),ROUND(Regressions!M60, 1), NA())</f>
        <v>#N/A</v>
      </c>
      <c r="M50" s="334" t="e">
        <f>IF(ISNUMBER(Regressions!N60),ROUND(Regressions!N60, 1), NA())</f>
        <v>#N/A</v>
      </c>
      <c r="N50" s="231" t="e">
        <f>IF(ISNUMBER(Regressions!O60),ROUND(Regressions!O60, 1), NA())</f>
        <v>#N/A</v>
      </c>
      <c r="O50" s="335" t="e">
        <f>IF(ISNUMBER(Regressions!Q60),ROUND(Regressions!Q60, 1), NA())</f>
        <v>#N/A</v>
      </c>
      <c r="P50" s="333" t="e">
        <f>IF(ISNUMBER(Regressions!R60),ROUND(Regressions!R60, 1), NA())</f>
        <v>#N/A</v>
      </c>
      <c r="Q50" s="209" t="e">
        <f>IF(ISNUMBER(Regressions!S60),ROUND(Regressions!S60, 1), NA())</f>
        <v>#N/A</v>
      </c>
      <c r="R50" s="334" t="e">
        <f>IF(ISNUMBER(Regressions!T60),ROUND(Regressions!T60, 1), NA())</f>
        <v>#N/A</v>
      </c>
      <c r="S50" s="231" t="e">
        <f>IF(ISNUMBER(Regressions!U60),ROUND(Regressions!U60, 1), NA())</f>
        <v>#N/A</v>
      </c>
    </row>
    <row xmlns:x14ac="http://schemas.microsoft.com/office/spreadsheetml/2009/9/ac" r="51" x14ac:dyDescent="0.2">
      <c r="A51" s="330" t="str">
        <f>IF(ISBLANK(Regressions!A61), " ", Regressions!A61)</f>
        <v>Micronesia (Federated States of)</v>
      </c>
      <c r="B51" s="331">
        <f>IF(ISBLANK(Regressions!B61), " ", Regressions!B61)</f>
        <v>2016</v>
      </c>
      <c r="C51" s="336" t="str">
        <f>IF(ISBLANK(Regressions!C61), " ", Regressions!C61)</f>
        <v>Urban</v>
      </c>
      <c r="D51" s="332">
        <f>IF(ISBLANK(Regressions!D61), " ", Regressions!D61)</f>
        <v>8252.1744990158095</v>
      </c>
      <c r="E51" s="208" t="e">
        <f>IF(ISNUMBER(Regressions!E61),ROUND(Regressions!E61, 1), NA())</f>
        <v>#N/A</v>
      </c>
      <c r="F51" s="333" t="e">
        <f>IF(ISNUMBER(Regressions!F61),ROUND(Regressions!F61, 1), NA())</f>
        <v>#N/A</v>
      </c>
      <c r="G51" s="230" t="e">
        <f>IF(ISNUMBER(Regressions!G61),ROUND(Regressions!G61, 1), NA())</f>
        <v>#N/A</v>
      </c>
      <c r="H51" s="334" t="e">
        <f>IF(ISNUMBER(Regressions!H61),ROUND(Regressions!H61, 1), NA())</f>
        <v>#N/A</v>
      </c>
      <c r="I51" s="231" t="e">
        <f>IF(ISNUMBER(Regressions!I61),ROUND(Regressions!I61, 1), NA())</f>
        <v>#N/A</v>
      </c>
      <c r="J51" s="335" t="e">
        <f>IF(ISNUMBER(Regressions!K61),ROUND(Regressions!K61, 1), NA())</f>
        <v>#N/A</v>
      </c>
      <c r="K51" s="333" t="e">
        <f>IF(ISNUMBER(Regressions!L61),ROUND(Regressions!L61, 1), NA())</f>
        <v>#N/A</v>
      </c>
      <c r="L51" s="232" t="e">
        <f>IF(ISNUMBER(Regressions!M61),ROUND(Regressions!M61, 1), NA())</f>
        <v>#N/A</v>
      </c>
      <c r="M51" s="334" t="e">
        <f>IF(ISNUMBER(Regressions!N61),ROUND(Regressions!N61, 1), NA())</f>
        <v>#N/A</v>
      </c>
      <c r="N51" s="231" t="e">
        <f>IF(ISNUMBER(Regressions!O61),ROUND(Regressions!O61, 1), NA())</f>
        <v>#N/A</v>
      </c>
      <c r="O51" s="335" t="e">
        <f>IF(ISNUMBER(Regressions!Q61),ROUND(Regressions!Q61, 1), NA())</f>
        <v>#N/A</v>
      </c>
      <c r="P51" s="333" t="e">
        <f>IF(ISNUMBER(Regressions!R61),ROUND(Regressions!R61, 1), NA())</f>
        <v>#N/A</v>
      </c>
      <c r="Q51" s="209" t="e">
        <f>IF(ISNUMBER(Regressions!S61),ROUND(Regressions!S61, 1), NA())</f>
        <v>#N/A</v>
      </c>
      <c r="R51" s="334" t="e">
        <f>IF(ISNUMBER(Regressions!T61),ROUND(Regressions!T61, 1), NA())</f>
        <v>#N/A</v>
      </c>
      <c r="S51" s="231" t="e">
        <f>IF(ISNUMBER(Regressions!U61),ROUND(Regressions!U61, 1), NA())</f>
        <v>#N/A</v>
      </c>
    </row>
    <row xmlns:x14ac="http://schemas.microsoft.com/office/spreadsheetml/2009/9/ac" r="52" x14ac:dyDescent="0.2">
      <c r="A52" s="330" t="str">
        <f>IF(ISBLANK(Regressions!A62), " ", Regressions!A62)</f>
        <v>Micronesia (Federated States of)</v>
      </c>
      <c r="B52" s="331">
        <f>IF(ISBLANK(Regressions!B62), " ", Regressions!B62)</f>
        <v>2017</v>
      </c>
      <c r="C52" s="336" t="str">
        <f>IF(ISBLANK(Regressions!C62), " ", Regressions!C62)</f>
        <v>Urban</v>
      </c>
      <c r="D52" s="332">
        <f>IF(ISBLANK(Regressions!D62), " ", Regressions!D62)</f>
        <v>8189.9740081405625</v>
      </c>
      <c r="E52" s="208" t="e">
        <f>IF(ISNUMBER(Regressions!E62),ROUND(Regressions!E62, 1), NA())</f>
        <v>#N/A</v>
      </c>
      <c r="F52" s="333" t="e">
        <f>IF(ISNUMBER(Regressions!F62),ROUND(Regressions!F62, 1), NA())</f>
        <v>#N/A</v>
      </c>
      <c r="G52" s="230" t="e">
        <f>IF(ISNUMBER(Regressions!G62),ROUND(Regressions!G62, 1), NA())</f>
        <v>#N/A</v>
      </c>
      <c r="H52" s="334" t="e">
        <f>IF(ISNUMBER(Regressions!H62),ROUND(Regressions!H62, 1), NA())</f>
        <v>#N/A</v>
      </c>
      <c r="I52" s="231" t="e">
        <f>IF(ISNUMBER(Regressions!I62),ROUND(Regressions!I62, 1), NA())</f>
        <v>#N/A</v>
      </c>
      <c r="J52" s="335" t="e">
        <f>IF(ISNUMBER(Regressions!K62),ROUND(Regressions!K62, 1), NA())</f>
        <v>#N/A</v>
      </c>
      <c r="K52" s="333" t="e">
        <f>IF(ISNUMBER(Regressions!L62),ROUND(Regressions!L62, 1), NA())</f>
        <v>#N/A</v>
      </c>
      <c r="L52" s="232" t="e">
        <f>IF(ISNUMBER(Regressions!M62),ROUND(Regressions!M62, 1), NA())</f>
        <v>#N/A</v>
      </c>
      <c r="M52" s="334" t="e">
        <f>IF(ISNUMBER(Regressions!N62),ROUND(Regressions!N62, 1), NA())</f>
        <v>#N/A</v>
      </c>
      <c r="N52" s="231" t="e">
        <f>IF(ISNUMBER(Regressions!O62),ROUND(Regressions!O62, 1), NA())</f>
        <v>#N/A</v>
      </c>
      <c r="O52" s="335" t="e">
        <f>IF(ISNUMBER(Regressions!Q62),ROUND(Regressions!Q62, 1), NA())</f>
        <v>#N/A</v>
      </c>
      <c r="P52" s="333" t="e">
        <f>IF(ISNUMBER(Regressions!R62),ROUND(Regressions!R62, 1), NA())</f>
        <v>#N/A</v>
      </c>
      <c r="Q52" s="209" t="e">
        <f>IF(ISNUMBER(Regressions!S62),ROUND(Regressions!S62, 1), NA())</f>
        <v>#N/A</v>
      </c>
      <c r="R52" s="334" t="e">
        <f>IF(ISNUMBER(Regressions!T62),ROUND(Regressions!T62, 1), NA())</f>
        <v>#N/A</v>
      </c>
      <c r="S52" s="231" t="e">
        <f>IF(ISNUMBER(Regressions!U62),ROUND(Regressions!U62, 1), NA())</f>
        <v>#N/A</v>
      </c>
    </row>
    <row xmlns:x14ac="http://schemas.microsoft.com/office/spreadsheetml/2009/9/ac" r="53" x14ac:dyDescent="0.2">
      <c r="A53" s="330" t="str">
        <f>IF(ISBLANK(Regressions!A63), " ", Regressions!A63)</f>
        <v>Micronesia (Federated States of)</v>
      </c>
      <c r="B53" s="331">
        <f>IF(ISBLANK(Regressions!B63), " ", Regressions!B63)</f>
        <v>2018</v>
      </c>
      <c r="C53" s="336" t="str">
        <f>IF(ISBLANK(Regressions!C63), " ", Regressions!C63)</f>
        <v>Urban</v>
      </c>
      <c r="D53" s="332">
        <f>IF(ISBLANK(Regressions!D63), " ", Regressions!D63)</f>
        <v>8142.203602600096</v>
      </c>
      <c r="E53" s="208" t="e">
        <f>IF(ISNUMBER(Regressions!E63),ROUND(Regressions!E63, 1), NA())</f>
        <v>#N/A</v>
      </c>
      <c r="F53" s="333" t="e">
        <f>IF(ISNUMBER(Regressions!F63),ROUND(Regressions!F63, 1), NA())</f>
        <v>#N/A</v>
      </c>
      <c r="G53" s="230" t="e">
        <f>IF(ISNUMBER(Regressions!G63),ROUND(Regressions!G63, 1), NA())</f>
        <v>#N/A</v>
      </c>
      <c r="H53" s="334" t="e">
        <f>IF(ISNUMBER(Regressions!H63),ROUND(Regressions!H63, 1), NA())</f>
        <v>#N/A</v>
      </c>
      <c r="I53" s="231" t="e">
        <f>IF(ISNUMBER(Regressions!I63),ROUND(Regressions!I63, 1), NA())</f>
        <v>#N/A</v>
      </c>
      <c r="J53" s="335" t="e">
        <f>IF(ISNUMBER(Regressions!K63),ROUND(Regressions!K63, 1), NA())</f>
        <v>#N/A</v>
      </c>
      <c r="K53" s="333" t="e">
        <f>IF(ISNUMBER(Regressions!L63),ROUND(Regressions!L63, 1), NA())</f>
        <v>#N/A</v>
      </c>
      <c r="L53" s="232" t="e">
        <f>IF(ISNUMBER(Regressions!M63),ROUND(Regressions!M63, 1), NA())</f>
        <v>#N/A</v>
      </c>
      <c r="M53" s="334" t="e">
        <f>IF(ISNUMBER(Regressions!N63),ROUND(Regressions!N63, 1), NA())</f>
        <v>#N/A</v>
      </c>
      <c r="N53" s="231" t="e">
        <f>IF(ISNUMBER(Regressions!O63),ROUND(Regressions!O63, 1), NA())</f>
        <v>#N/A</v>
      </c>
      <c r="O53" s="335" t="e">
        <f>IF(ISNUMBER(Regressions!Q63),ROUND(Regressions!Q63, 1), NA())</f>
        <v>#N/A</v>
      </c>
      <c r="P53" s="333" t="e">
        <f>IF(ISNUMBER(Regressions!R63),ROUND(Regressions!R63, 1), NA())</f>
        <v>#N/A</v>
      </c>
      <c r="Q53" s="209" t="e">
        <f>IF(ISNUMBER(Regressions!S63),ROUND(Regressions!S63, 1), NA())</f>
        <v>#N/A</v>
      </c>
      <c r="R53" s="334" t="e">
        <f>IF(ISNUMBER(Regressions!T63),ROUND(Regressions!T63, 1), NA())</f>
        <v>#N/A</v>
      </c>
      <c r="S53" s="231" t="e">
        <f>IF(ISNUMBER(Regressions!U63),ROUND(Regressions!U63, 1), NA())</f>
        <v>#N/A</v>
      </c>
    </row>
    <row xmlns:x14ac="http://schemas.microsoft.com/office/spreadsheetml/2009/9/ac" r="54" x14ac:dyDescent="0.2">
      <c r="A54" s="330" t="str">
        <f>IF(ISBLANK(Regressions!A64), " ", Regressions!A64)</f>
        <v>Micronesia (Federated States of)</v>
      </c>
      <c r="B54" s="331">
        <f>IF(ISBLANK(Regressions!B64), " ", Regressions!B64)</f>
        <v>2019</v>
      </c>
      <c r="C54" s="336" t="str">
        <f>IF(ISBLANK(Regressions!C64), " ", Regressions!C64)</f>
        <v>Urban</v>
      </c>
      <c r="D54" s="332">
        <f>IF(ISBLANK(Regressions!D64), " ", Regressions!D64)</f>
        <v>8092.3289774322502</v>
      </c>
      <c r="E54" s="208" t="e">
        <f>IF(ISNUMBER(Regressions!E64),ROUND(Regressions!E64, 1), NA())</f>
        <v>#N/A</v>
      </c>
      <c r="F54" s="333" t="e">
        <f>IF(ISNUMBER(Regressions!F64),ROUND(Regressions!F64, 1), NA())</f>
        <v>#N/A</v>
      </c>
      <c r="G54" s="230" t="e">
        <f>IF(ISNUMBER(Regressions!G64),ROUND(Regressions!G64, 1), NA())</f>
        <v>#N/A</v>
      </c>
      <c r="H54" s="334" t="e">
        <f>IF(ISNUMBER(Regressions!H64),ROUND(Regressions!H64, 1), NA())</f>
        <v>#N/A</v>
      </c>
      <c r="I54" s="231" t="e">
        <f>IF(ISNUMBER(Regressions!I64),ROUND(Regressions!I64, 1), NA())</f>
        <v>#N/A</v>
      </c>
      <c r="J54" s="335" t="e">
        <f>IF(ISNUMBER(Regressions!K64),ROUND(Regressions!K64, 1), NA())</f>
        <v>#N/A</v>
      </c>
      <c r="K54" s="333" t="e">
        <f>IF(ISNUMBER(Regressions!L64),ROUND(Regressions!L64, 1), NA())</f>
        <v>#N/A</v>
      </c>
      <c r="L54" s="232" t="e">
        <f>IF(ISNUMBER(Regressions!M64),ROUND(Regressions!M64, 1), NA())</f>
        <v>#N/A</v>
      </c>
      <c r="M54" s="334" t="e">
        <f>IF(ISNUMBER(Regressions!N64),ROUND(Regressions!N64, 1), NA())</f>
        <v>#N/A</v>
      </c>
      <c r="N54" s="231" t="e">
        <f>IF(ISNUMBER(Regressions!O64),ROUND(Regressions!O64, 1), NA())</f>
        <v>#N/A</v>
      </c>
      <c r="O54" s="335" t="e">
        <f>IF(ISNUMBER(Regressions!Q64),ROUND(Regressions!Q64, 1), NA())</f>
        <v>#N/A</v>
      </c>
      <c r="P54" s="333" t="e">
        <f>IF(ISNUMBER(Regressions!R64),ROUND(Regressions!R64, 1), NA())</f>
        <v>#N/A</v>
      </c>
      <c r="Q54" s="209" t="e">
        <f>IF(ISNUMBER(Regressions!S64),ROUND(Regressions!S64, 1), NA())</f>
        <v>#N/A</v>
      </c>
      <c r="R54" s="334" t="e">
        <f>IF(ISNUMBER(Regressions!T64),ROUND(Regressions!T64, 1), NA())</f>
        <v>#N/A</v>
      </c>
      <c r="S54" s="231" t="e">
        <f>IF(ISNUMBER(Regressions!U64),ROUND(Regressions!U64, 1), NA())</f>
        <v>#N/A</v>
      </c>
    </row>
    <row xmlns:x14ac="http://schemas.microsoft.com/office/spreadsheetml/2009/9/ac" r="55" ht="13.5" customHeight="true" x14ac:dyDescent="0.2">
      <c r="A55" s="330" t="str">
        <f>IF(ISBLANK(Regressions!A65), " ", Regressions!A65)</f>
        <v>Micronesia (Federated States of)</v>
      </c>
      <c r="B55" s="331">
        <f>IF(ISBLANK(Regressions!B65), " ", Regressions!B65)</f>
        <v>2020</v>
      </c>
      <c r="C55" s="336" t="str">
        <f>IF(ISBLANK(Regressions!C65), " ", Regressions!C65)</f>
        <v>Urban</v>
      </c>
      <c r="D55" s="332">
        <f>IF(ISBLANK(Regressions!D65), " ", Regressions!D65)</f>
        <v>8093.9732192611709</v>
      </c>
      <c r="E55" s="208" t="e">
        <f>IF(ISNUMBER(Regressions!E65),ROUND(Regressions!E65, 1), NA())</f>
        <v>#N/A</v>
      </c>
      <c r="F55" s="333" t="e">
        <f>IF(ISNUMBER(Regressions!F65),ROUND(Regressions!F65, 1), NA())</f>
        <v>#N/A</v>
      </c>
      <c r="G55" s="230" t="e">
        <f>IF(ISNUMBER(Regressions!G65),ROUND(Regressions!G65, 1), NA())</f>
        <v>#N/A</v>
      </c>
      <c r="H55" s="334" t="e">
        <f>IF(ISNUMBER(Regressions!H65),ROUND(Regressions!H65, 1), NA())</f>
        <v>#N/A</v>
      </c>
      <c r="I55" s="231" t="e">
        <f>IF(ISNUMBER(Regressions!I65),ROUND(Regressions!I65, 1), NA())</f>
        <v>#N/A</v>
      </c>
      <c r="J55" s="335" t="e">
        <f>IF(ISNUMBER(Regressions!K65),ROUND(Regressions!K65, 1), NA())</f>
        <v>#N/A</v>
      </c>
      <c r="K55" s="333" t="e">
        <f>IF(ISNUMBER(Regressions!L65),ROUND(Regressions!L65, 1), NA())</f>
        <v>#N/A</v>
      </c>
      <c r="L55" s="232" t="e">
        <f>IF(ISNUMBER(Regressions!M65),ROUND(Regressions!M65, 1), NA())</f>
        <v>#N/A</v>
      </c>
      <c r="M55" s="334" t="e">
        <f>IF(ISNUMBER(Regressions!N65),ROUND(Regressions!N65, 1), NA())</f>
        <v>#N/A</v>
      </c>
      <c r="N55" s="231" t="e">
        <f>IF(ISNUMBER(Regressions!O65),ROUND(Regressions!O65, 1), NA())</f>
        <v>#N/A</v>
      </c>
      <c r="O55" s="335" t="e">
        <f>IF(ISNUMBER(Regressions!Q65),ROUND(Regressions!Q65, 1), NA())</f>
        <v>#N/A</v>
      </c>
      <c r="P55" s="333" t="e">
        <f>IF(ISNUMBER(Regressions!R65),ROUND(Regressions!R65, 1), NA())</f>
        <v>#N/A</v>
      </c>
      <c r="Q55" s="209" t="e">
        <f>IF(ISNUMBER(Regressions!S65),ROUND(Regressions!S65, 1), NA())</f>
        <v>#N/A</v>
      </c>
      <c r="R55" s="334" t="e">
        <f>IF(ISNUMBER(Regressions!T65),ROUND(Regressions!T65, 1), NA())</f>
        <v>#N/A</v>
      </c>
      <c r="S55" s="231" t="e">
        <f>IF(ISNUMBER(Regressions!U65),ROUND(Regressions!U65, 1), NA())</f>
        <v>#N/A</v>
      </c>
    </row>
    <row xmlns:x14ac="http://schemas.microsoft.com/office/spreadsheetml/2009/9/ac" r="56" x14ac:dyDescent="0.2">
      <c r="A56" s="380" t="str">
        <f>IF(ISBLANK(Regressions!A66), " ", Regressions!A66)</f>
        <v>Micronesia (Federated States of)</v>
      </c>
      <c r="B56" s="381">
        <f>IF(ISBLANK(Regressions!B66), " ", Regressions!B66)</f>
        <v>2021</v>
      </c>
      <c r="C56" s="382" t="str">
        <f>IF(ISBLANK(Regressions!C66), " ", Regressions!C66)</f>
        <v>Urban</v>
      </c>
      <c r="D56" s="383">
        <f>IF(ISBLANK(Regressions!D66), " ", Regressions!D66)</f>
        <v>8110.478398971557</v>
      </c>
      <c r="E56" s="386" t="e">
        <f>IF(ISNUMBER(Regressions!E66),ROUND(Regressions!E66, 1), NA())</f>
        <v>#N/A</v>
      </c>
      <c r="F56" s="384" t="e">
        <f>IF(ISNUMBER(Regressions!F66),ROUND(Regressions!F66, 1), NA())</f>
        <v>#N/A</v>
      </c>
      <c r="G56" s="387" t="e">
        <f>IF(ISNUMBER(Regressions!G66),ROUND(Regressions!G66, 1), NA())</f>
        <v>#N/A</v>
      </c>
      <c r="H56" s="385" t="e">
        <f>IF(ISNUMBER(Regressions!H66),ROUND(Regressions!H66, 1), NA())</f>
        <v>#N/A</v>
      </c>
      <c r="I56" s="388" t="e">
        <f>IF(ISNUMBER(Regressions!I66),ROUND(Regressions!I66, 1), NA())</f>
        <v>#N/A</v>
      </c>
      <c r="J56" s="386" t="e">
        <f>IF(ISNUMBER(Regressions!K66),ROUND(Regressions!K66, 1), NA())</f>
        <v>#N/A</v>
      </c>
      <c r="K56" s="384" t="e">
        <f>IF(ISNUMBER(Regressions!L66),ROUND(Regressions!L66, 1), NA())</f>
        <v>#N/A</v>
      </c>
      <c r="L56" s="389" t="e">
        <f>IF(ISNUMBER(Regressions!M66),ROUND(Regressions!M66, 1), NA())</f>
        <v>#N/A</v>
      </c>
      <c r="M56" s="385" t="e">
        <f>IF(ISNUMBER(Regressions!N66),ROUND(Regressions!N66, 1), NA())</f>
        <v>#N/A</v>
      </c>
      <c r="N56" s="388" t="e">
        <f>IF(ISNUMBER(Regressions!O66),ROUND(Regressions!O66, 1), NA())</f>
        <v>#N/A</v>
      </c>
      <c r="O56" s="386" t="e">
        <f>IF(ISNUMBER(Regressions!Q66),ROUND(Regressions!Q66, 1), NA())</f>
        <v>#N/A</v>
      </c>
      <c r="P56" s="384" t="e">
        <f>IF(ISNUMBER(Regressions!R66),ROUND(Regressions!R66, 1), NA())</f>
        <v>#N/A</v>
      </c>
      <c r="Q56" s="390" t="e">
        <f>IF(ISNUMBER(Regressions!S66),ROUND(Regressions!S66, 1), NA())</f>
        <v>#N/A</v>
      </c>
      <c r="R56" s="385" t="e">
        <f>IF(ISNUMBER(Regressions!T66),ROUND(Regressions!T66, 1), NA())</f>
        <v>#N/A</v>
      </c>
      <c r="S56" s="388" t="e">
        <f>IF(ISNUMBER(Regressions!U66),ROUND(Regressions!U66, 1), NA())</f>
        <v>#N/A</v>
      </c>
      <c r="T56" s="379"/>
      <c r="U56" s="379"/>
      <c r="V56" s="379"/>
      <c r="W56" s="379"/>
      <c r="X56" s="379"/>
      <c r="Y56" s="379"/>
      <c r="Z56" s="379"/>
      <c r="AA56" s="379"/>
      <c r="AB56" s="379"/>
      <c r="AC56" s="379"/>
    </row>
    <row xmlns:x14ac="http://schemas.microsoft.com/office/spreadsheetml/2009/9/ac" r="57" x14ac:dyDescent="0.2">
      <c r="A57" s="330" t="str">
        <f>IF(ISBLANK(Regressions!A67), " ", Regressions!A67)</f>
        <v>Micronesia (Federated States of)</v>
      </c>
      <c r="B57" s="331">
        <f>IF(ISBLANK(Regressions!B67), " ", Regressions!B67)</f>
        <v>2022</v>
      </c>
      <c r="C57" s="336" t="str">
        <f>IF(ISBLANK(Regressions!C67), " ", Regressions!C67)</f>
        <v>Urban</v>
      </c>
      <c r="D57" s="332">
        <f>IF(ISBLANK(Regressions!D67), " ", Regressions!D67)</f>
        <v>8117.3593792343154</v>
      </c>
      <c r="E57" s="208" t="e">
        <f>IF(ISNUMBER(Regressions!E67),ROUND(Regressions!E67, 1), NA())</f>
        <v>#N/A</v>
      </c>
      <c r="F57" s="333" t="e">
        <f>IF(ISNUMBER(Regressions!F67),ROUND(Regressions!F67, 1), NA())</f>
        <v>#N/A</v>
      </c>
      <c r="G57" s="230" t="e">
        <f>IF(ISNUMBER(Regressions!G67),ROUND(Regressions!G67, 1), NA())</f>
        <v>#N/A</v>
      </c>
      <c r="H57" s="334" t="e">
        <f>IF(ISNUMBER(Regressions!H67),ROUND(Regressions!H67, 1), NA())</f>
        <v>#N/A</v>
      </c>
      <c r="I57" s="231" t="e">
        <f>IF(ISNUMBER(Regressions!I67),ROUND(Regressions!I67, 1), NA())</f>
        <v>#N/A</v>
      </c>
      <c r="J57" s="335" t="e">
        <f>IF(ISNUMBER(Regressions!K67),ROUND(Regressions!K67, 1), NA())</f>
        <v>#N/A</v>
      </c>
      <c r="K57" s="333" t="e">
        <f>IF(ISNUMBER(Regressions!L67),ROUND(Regressions!L67, 1), NA())</f>
        <v>#N/A</v>
      </c>
      <c r="L57" s="232" t="e">
        <f>IF(ISNUMBER(Regressions!M67),ROUND(Regressions!M67, 1), NA())</f>
        <v>#N/A</v>
      </c>
      <c r="M57" s="334" t="e">
        <f>IF(ISNUMBER(Regressions!N67),ROUND(Regressions!N67, 1), NA())</f>
        <v>#N/A</v>
      </c>
      <c r="N57" s="231" t="e">
        <f>IF(ISNUMBER(Regressions!O67),ROUND(Regressions!O67, 1), NA())</f>
        <v>#N/A</v>
      </c>
      <c r="O57" s="335" t="e">
        <f>IF(ISNUMBER(Regressions!Q67),ROUND(Regressions!Q67, 1), NA())</f>
        <v>#N/A</v>
      </c>
      <c r="P57" s="333" t="e">
        <f>IF(ISNUMBER(Regressions!R67),ROUND(Regressions!R67, 1), NA())</f>
        <v>#N/A</v>
      </c>
      <c r="Q57" s="209" t="e">
        <f>IF(ISNUMBER(Regressions!S67),ROUND(Regressions!S67, 1), NA())</f>
        <v>#N/A</v>
      </c>
      <c r="R57" s="334" t="e">
        <f>IF(ISNUMBER(Regressions!T67),ROUND(Regressions!T67, 1), NA())</f>
        <v>#N/A</v>
      </c>
      <c r="S57" s="231" t="e">
        <f>IF(ISNUMBER(Regressions!U67),ROUND(Regressions!U67, 1), NA())</f>
        <v>#N/A</v>
      </c>
    </row>
    <row xmlns:x14ac="http://schemas.microsoft.com/office/spreadsheetml/2009/9/ac" r="58" x14ac:dyDescent="0.2">
      <c r="A58" s="337" t="str">
        <f>IF(ISBLANK(Regressions!A68), " ", Regressions!A68)</f>
        <v>Micronesia (Federated States of)</v>
      </c>
      <c r="B58" s="338">
        <f>IF(ISBLANK(Regressions!B68), " ", Regressions!B68)</f>
        <v>2023</v>
      </c>
      <c r="C58" s="339" t="str">
        <f>IF(ISBLANK(Regressions!C68), " ", Regressions!C68)</f>
        <v>Urban</v>
      </c>
      <c r="D58" s="340">
        <f>IF(ISBLANK(Regressions!D68), " ", Regressions!D68)</f>
        <v>7876.8525823211676</v>
      </c>
      <c r="E58" s="341" t="e">
        <f>IF(ISNUMBER(Regressions!E68),ROUND(Regressions!E68, 1), NA())</f>
        <v>#N/A</v>
      </c>
      <c r="F58" s="342" t="e">
        <f>IF(ISNUMBER(Regressions!F68),ROUND(Regressions!F68, 1), NA())</f>
        <v>#N/A</v>
      </c>
      <c r="G58" s="343" t="e">
        <f>IF(ISNUMBER(Regressions!G68),ROUND(Regressions!G68, 1), NA())</f>
        <v>#N/A</v>
      </c>
      <c r="H58" s="344" t="e">
        <f>IF(ISNUMBER(Regressions!H68),ROUND(Regressions!H68, 1), NA())</f>
        <v>#N/A</v>
      </c>
      <c r="I58" s="345" t="e">
        <f>IF(ISNUMBER(Regressions!I68),ROUND(Regressions!I68, 1), NA())</f>
        <v>#N/A</v>
      </c>
      <c r="J58" s="346" t="e">
        <f>IF(ISNUMBER(Regressions!K68),ROUND(Regressions!K68, 1), NA())</f>
        <v>#N/A</v>
      </c>
      <c r="K58" s="342" t="e">
        <f>IF(ISNUMBER(Regressions!L68),ROUND(Regressions!L68, 1), NA())</f>
        <v>#N/A</v>
      </c>
      <c r="L58" s="347" t="e">
        <f>IF(ISNUMBER(Regressions!M68),ROUND(Regressions!M68, 1), NA())</f>
        <v>#N/A</v>
      </c>
      <c r="M58" s="344" t="e">
        <f>IF(ISNUMBER(Regressions!N68),ROUND(Regressions!N68, 1), NA())</f>
        <v>#N/A</v>
      </c>
      <c r="N58" s="345" t="e">
        <f>IF(ISNUMBER(Regressions!O68),ROUND(Regressions!O68, 1), NA())</f>
        <v>#N/A</v>
      </c>
      <c r="O58" s="346" t="e">
        <f>IF(ISNUMBER(Regressions!Q68),ROUND(Regressions!Q68, 1), NA())</f>
        <v>#N/A</v>
      </c>
      <c r="P58" s="342" t="e">
        <f>IF(ISNUMBER(Regressions!R68),ROUND(Regressions!R68, 1), NA())</f>
        <v>#N/A</v>
      </c>
      <c r="Q58" s="348" t="e">
        <f>IF(ISNUMBER(Regressions!S68),ROUND(Regressions!S68, 1), NA())</f>
        <v>#N/A</v>
      </c>
      <c r="R58" s="344" t="e">
        <f>IF(ISNUMBER(Regressions!T68),ROUND(Regressions!T68, 1), NA())</f>
        <v>#N/A</v>
      </c>
      <c r="S58" s="345" t="e">
        <f>IF(ISNUMBER(Regressions!U68),ROUND(Regressions!U68, 1), NA())</f>
        <v>#N/A</v>
      </c>
    </row>
    <row xmlns:x14ac="http://schemas.microsoft.com/office/spreadsheetml/2009/9/ac" r="59" hidden="true" x14ac:dyDescent="0.2">
      <c r="A59" s="330" t="str">
        <f>IF(ISBLANK(Regressions!A69), " ", Regressions!A69)</f>
        <v>Micronesia (Federated States of)</v>
      </c>
      <c r="B59" s="331">
        <f>IF(ISBLANK(Regressions!B69), " ", Regressions!B69)</f>
        <v>2024</v>
      </c>
      <c r="C59" s="336" t="str">
        <f>IF(ISBLANK(Regressions!C69), " ", Regressions!C69)</f>
        <v>Urban</v>
      </c>
      <c r="D59" s="332" t="str">
        <f>IF(ISBLANK(Regressions!D69), " ", Regressions!D69)</f>
        <v> </v>
      </c>
      <c r="E59" s="208" t="e">
        <f>IF(ISNUMBER(Regressions!E69),ROUND(Regressions!E69, 1), NA())</f>
        <v>#N/A</v>
      </c>
      <c r="F59" s="333" t="e">
        <f>IF(ISNUMBER(Regressions!F69),ROUND(Regressions!F69, 1), NA())</f>
        <v>#N/A</v>
      </c>
      <c r="G59" s="230" t="e">
        <f>IF(ISNUMBER(Regressions!G69),ROUND(Regressions!G69, 1), NA())</f>
        <v>#N/A</v>
      </c>
      <c r="H59" s="334" t="e">
        <f>IF(ISNUMBER(Regressions!H69),ROUND(Regressions!H69, 1), NA())</f>
        <v>#N/A</v>
      </c>
      <c r="I59" s="231" t="e">
        <f>IF(ISNUMBER(Regressions!I69),ROUND(Regressions!I69, 1), NA())</f>
        <v>#N/A</v>
      </c>
      <c r="J59" s="335" t="e">
        <f>IF(ISNUMBER(Regressions!K69),ROUND(Regressions!K69, 1), NA())</f>
        <v>#N/A</v>
      </c>
      <c r="K59" s="333" t="e">
        <f>IF(ISNUMBER(Regressions!L69),ROUND(Regressions!L69, 1), NA())</f>
        <v>#N/A</v>
      </c>
      <c r="L59" s="232" t="e">
        <f>IF(ISNUMBER(Regressions!M69),ROUND(Regressions!M69, 1), NA())</f>
        <v>#N/A</v>
      </c>
      <c r="M59" s="334" t="e">
        <f>IF(ISNUMBER(Regressions!N69),ROUND(Regressions!N69, 1), NA())</f>
        <v>#N/A</v>
      </c>
      <c r="N59" s="231" t="e">
        <f>IF(ISNUMBER(Regressions!O69),ROUND(Regressions!O69, 1), NA())</f>
        <v>#N/A</v>
      </c>
      <c r="O59" s="335" t="e">
        <f>IF(ISNUMBER(Regressions!Q69),ROUND(Regressions!Q69, 1), NA())</f>
        <v>#N/A</v>
      </c>
      <c r="P59" s="333" t="e">
        <f>IF(ISNUMBER(Regressions!R69),ROUND(Regressions!R69, 1), NA())</f>
        <v>#N/A</v>
      </c>
      <c r="Q59" s="209" t="e">
        <f>IF(ISNUMBER(Regressions!S69),ROUND(Regressions!S69, 1), NA())</f>
        <v>#N/A</v>
      </c>
      <c r="R59" s="334" t="e">
        <f>IF(ISNUMBER(Regressions!T69),ROUND(Regressions!T69, 1), NA())</f>
        <v>#N/A</v>
      </c>
      <c r="S59" s="231" t="e">
        <f>IF(ISNUMBER(Regressions!U69),ROUND(Regressions!U69, 1), NA())</f>
        <v>#N/A</v>
      </c>
    </row>
    <row xmlns:x14ac="http://schemas.microsoft.com/office/spreadsheetml/2009/9/ac" r="60" hidden="true" x14ac:dyDescent="0.2">
      <c r="A60" s="330" t="str">
        <f>IF(ISBLANK(Regressions!A70), " ", Regressions!A70)</f>
        <v>Micronesia (Federated States of)</v>
      </c>
      <c r="B60" s="331">
        <f>IF(ISBLANK(Regressions!B70), " ", Regressions!B70)</f>
        <v>2025</v>
      </c>
      <c r="C60" s="336" t="str">
        <f>IF(ISBLANK(Regressions!C70), " ", Regressions!C70)</f>
        <v>Urban</v>
      </c>
      <c r="D60" s="332" t="str">
        <f>IF(ISBLANK(Regressions!D70), " ", Regressions!D70)</f>
        <v> </v>
      </c>
      <c r="E60" s="208" t="e">
        <f>IF(ISNUMBER(Regressions!E70),ROUND(Regressions!E70, 1), NA())</f>
        <v>#N/A</v>
      </c>
      <c r="F60" s="333" t="e">
        <f>IF(ISNUMBER(Regressions!F70),ROUND(Regressions!F70, 1), NA())</f>
        <v>#N/A</v>
      </c>
      <c r="G60" s="230" t="e">
        <f>IF(ISNUMBER(Regressions!G70),ROUND(Regressions!G70, 1), NA())</f>
        <v>#N/A</v>
      </c>
      <c r="H60" s="334" t="e">
        <f>IF(ISNUMBER(Regressions!H70),ROUND(Regressions!H70, 1), NA())</f>
        <v>#N/A</v>
      </c>
      <c r="I60" s="231" t="e">
        <f>IF(ISNUMBER(Regressions!I70),ROUND(Regressions!I70, 1), NA())</f>
        <v>#N/A</v>
      </c>
      <c r="J60" s="335" t="e">
        <f>IF(ISNUMBER(Regressions!K70),ROUND(Regressions!K70, 1), NA())</f>
        <v>#N/A</v>
      </c>
      <c r="K60" s="333" t="e">
        <f>IF(ISNUMBER(Regressions!L70),ROUND(Regressions!L70, 1), NA())</f>
        <v>#N/A</v>
      </c>
      <c r="L60" s="232" t="e">
        <f>IF(ISNUMBER(Regressions!M70),ROUND(Regressions!M70, 1), NA())</f>
        <v>#N/A</v>
      </c>
      <c r="M60" s="334" t="e">
        <f>IF(ISNUMBER(Regressions!N70),ROUND(Regressions!N70, 1), NA())</f>
        <v>#N/A</v>
      </c>
      <c r="N60" s="231" t="e">
        <f>IF(ISNUMBER(Regressions!O70),ROUND(Regressions!O70, 1), NA())</f>
        <v>#N/A</v>
      </c>
      <c r="O60" s="335" t="e">
        <f>IF(ISNUMBER(Regressions!Q70),ROUND(Regressions!Q70, 1), NA())</f>
        <v>#N/A</v>
      </c>
      <c r="P60" s="333" t="e">
        <f>IF(ISNUMBER(Regressions!R70),ROUND(Regressions!R70, 1), NA())</f>
        <v>#N/A</v>
      </c>
      <c r="Q60" s="209" t="e">
        <f>IF(ISNUMBER(Regressions!S70),ROUND(Regressions!S70, 1), NA())</f>
        <v>#N/A</v>
      </c>
      <c r="R60" s="334" t="e">
        <f>IF(ISNUMBER(Regressions!T70),ROUND(Regressions!T70, 1), NA())</f>
        <v>#N/A</v>
      </c>
      <c r="S60" s="231" t="e">
        <f>IF(ISNUMBER(Regressions!U70),ROUND(Regressions!U70, 1), NA())</f>
        <v>#N/A</v>
      </c>
    </row>
    <row xmlns:x14ac="http://schemas.microsoft.com/office/spreadsheetml/2009/9/ac" r="61" hidden="true" x14ac:dyDescent="0.2">
      <c r="A61" s="330" t="str">
        <f>IF(ISBLANK(Regressions!A71), " ", Regressions!A71)</f>
        <v>Micronesia (Federated States of)</v>
      </c>
      <c r="B61" s="331">
        <f>IF(ISBLANK(Regressions!B71), " ", Regressions!B71)</f>
        <v>2026</v>
      </c>
      <c r="C61" s="336" t="str">
        <f>IF(ISBLANK(Regressions!C71), " ", Regressions!C71)</f>
        <v>Urban</v>
      </c>
      <c r="D61" s="332" t="str">
        <f>IF(ISBLANK(Regressions!D71), " ", Regressions!D71)</f>
        <v> </v>
      </c>
      <c r="E61" s="208" t="e">
        <f>IF(ISNUMBER(Regressions!E71),ROUND(Regressions!E71, 1), NA())</f>
        <v>#N/A</v>
      </c>
      <c r="F61" s="333" t="e">
        <f>IF(ISNUMBER(Regressions!F71),ROUND(Regressions!F71, 1), NA())</f>
        <v>#N/A</v>
      </c>
      <c r="G61" s="230" t="e">
        <f>IF(ISNUMBER(Regressions!G71),ROUND(Regressions!G71, 1), NA())</f>
        <v>#N/A</v>
      </c>
      <c r="H61" s="334" t="e">
        <f>IF(ISNUMBER(Regressions!H71),ROUND(Regressions!H71, 1), NA())</f>
        <v>#N/A</v>
      </c>
      <c r="I61" s="231" t="e">
        <f>IF(ISNUMBER(Regressions!I71),ROUND(Regressions!I71, 1), NA())</f>
        <v>#N/A</v>
      </c>
      <c r="J61" s="335" t="e">
        <f>IF(ISNUMBER(Regressions!K71),ROUND(Regressions!K71, 1), NA())</f>
        <v>#N/A</v>
      </c>
      <c r="K61" s="333" t="e">
        <f>IF(ISNUMBER(Regressions!L71),ROUND(Regressions!L71, 1), NA())</f>
        <v>#N/A</v>
      </c>
      <c r="L61" s="232" t="e">
        <f>IF(ISNUMBER(Regressions!M71),ROUND(Regressions!M71, 1), NA())</f>
        <v>#N/A</v>
      </c>
      <c r="M61" s="334" t="e">
        <f>IF(ISNUMBER(Regressions!N71),ROUND(Regressions!N71, 1), NA())</f>
        <v>#N/A</v>
      </c>
      <c r="N61" s="231" t="e">
        <f>IF(ISNUMBER(Regressions!O71),ROUND(Regressions!O71, 1), NA())</f>
        <v>#N/A</v>
      </c>
      <c r="O61" s="335" t="e">
        <f>IF(ISNUMBER(Regressions!Q71),ROUND(Regressions!Q71, 1), NA())</f>
        <v>#N/A</v>
      </c>
      <c r="P61" s="333" t="e">
        <f>IF(ISNUMBER(Regressions!R71),ROUND(Regressions!R71, 1), NA())</f>
        <v>#N/A</v>
      </c>
      <c r="Q61" s="209" t="e">
        <f>IF(ISNUMBER(Regressions!S71),ROUND(Regressions!S71, 1), NA())</f>
        <v>#N/A</v>
      </c>
      <c r="R61" s="334" t="e">
        <f>IF(ISNUMBER(Regressions!T71),ROUND(Regressions!T71, 1), NA())</f>
        <v>#N/A</v>
      </c>
      <c r="S61" s="231" t="e">
        <f>IF(ISNUMBER(Regressions!U71),ROUND(Regressions!U71, 1), NA())</f>
        <v>#N/A</v>
      </c>
    </row>
    <row xmlns:x14ac="http://schemas.microsoft.com/office/spreadsheetml/2009/9/ac" r="62" hidden="true" x14ac:dyDescent="0.2">
      <c r="A62" s="330" t="str">
        <f>IF(ISBLANK(Regressions!A72), " ", Regressions!A72)</f>
        <v>Micronesia (Federated States of)</v>
      </c>
      <c r="B62" s="331">
        <f>IF(ISBLANK(Regressions!B72), " ", Regressions!B72)</f>
        <v>2027</v>
      </c>
      <c r="C62" s="336" t="str">
        <f>IF(ISBLANK(Regressions!C72), " ", Regressions!C72)</f>
        <v>Urban</v>
      </c>
      <c r="D62" s="332" t="str">
        <f>IF(ISBLANK(Regressions!D72), " ", Regressions!D72)</f>
        <v> </v>
      </c>
      <c r="E62" s="208" t="e">
        <f>IF(ISNUMBER(Regressions!E72),ROUND(Regressions!E72, 1), NA())</f>
        <v>#N/A</v>
      </c>
      <c r="F62" s="333" t="e">
        <f>IF(ISNUMBER(Regressions!F72),ROUND(Regressions!F72, 1), NA())</f>
        <v>#N/A</v>
      </c>
      <c r="G62" s="230" t="e">
        <f>IF(ISNUMBER(Regressions!G72),ROUND(Regressions!G72, 1), NA())</f>
        <v>#N/A</v>
      </c>
      <c r="H62" s="334" t="e">
        <f>IF(ISNUMBER(Regressions!H72),ROUND(Regressions!H72, 1), NA())</f>
        <v>#N/A</v>
      </c>
      <c r="I62" s="231" t="e">
        <f>IF(ISNUMBER(Regressions!I72),ROUND(Regressions!I72, 1), NA())</f>
        <v>#N/A</v>
      </c>
      <c r="J62" s="335" t="e">
        <f>IF(ISNUMBER(Regressions!K72),ROUND(Regressions!K72, 1), NA())</f>
        <v>#N/A</v>
      </c>
      <c r="K62" s="333" t="e">
        <f>IF(ISNUMBER(Regressions!L72),ROUND(Regressions!L72, 1), NA())</f>
        <v>#N/A</v>
      </c>
      <c r="L62" s="232" t="e">
        <f>IF(ISNUMBER(Regressions!M72),ROUND(Regressions!M72, 1), NA())</f>
        <v>#N/A</v>
      </c>
      <c r="M62" s="334" t="e">
        <f>IF(ISNUMBER(Regressions!N72),ROUND(Regressions!N72, 1), NA())</f>
        <v>#N/A</v>
      </c>
      <c r="N62" s="231" t="e">
        <f>IF(ISNUMBER(Regressions!O72),ROUND(Regressions!O72, 1), NA())</f>
        <v>#N/A</v>
      </c>
      <c r="O62" s="335" t="e">
        <f>IF(ISNUMBER(Regressions!Q72),ROUND(Regressions!Q72, 1), NA())</f>
        <v>#N/A</v>
      </c>
      <c r="P62" s="333" t="e">
        <f>IF(ISNUMBER(Regressions!R72),ROUND(Regressions!R72, 1), NA())</f>
        <v>#N/A</v>
      </c>
      <c r="Q62" s="209" t="e">
        <f>IF(ISNUMBER(Regressions!S72),ROUND(Regressions!S72, 1), NA())</f>
        <v>#N/A</v>
      </c>
      <c r="R62" s="334" t="e">
        <f>IF(ISNUMBER(Regressions!T72),ROUND(Regressions!T72, 1), NA())</f>
        <v>#N/A</v>
      </c>
      <c r="S62" s="231" t="e">
        <f>IF(ISNUMBER(Regressions!U72),ROUND(Regressions!U72, 1), NA())</f>
        <v>#N/A</v>
      </c>
    </row>
    <row xmlns:x14ac="http://schemas.microsoft.com/office/spreadsheetml/2009/9/ac" r="63" hidden="true" x14ac:dyDescent="0.2">
      <c r="A63" s="330" t="str">
        <f>IF(ISBLANK(Regressions!A73), " ", Regressions!A73)</f>
        <v>Micronesia (Federated States of)</v>
      </c>
      <c r="B63" s="331">
        <f>IF(ISBLANK(Regressions!B73), " ", Regressions!B73)</f>
        <v>2028</v>
      </c>
      <c r="C63" s="336" t="str">
        <f>IF(ISBLANK(Regressions!C73), " ", Regressions!C73)</f>
        <v>Urban</v>
      </c>
      <c r="D63" s="332" t="str">
        <f>IF(ISBLANK(Regressions!D73), " ", Regressions!D73)</f>
        <v> </v>
      </c>
      <c r="E63" s="208" t="e">
        <f>IF(ISNUMBER(Regressions!E73),ROUND(Regressions!E73, 1), NA())</f>
        <v>#N/A</v>
      </c>
      <c r="F63" s="333" t="e">
        <f>IF(ISNUMBER(Regressions!F73),ROUND(Regressions!F73, 1), NA())</f>
        <v>#N/A</v>
      </c>
      <c r="G63" s="230" t="e">
        <f>IF(ISNUMBER(Regressions!G73),ROUND(Regressions!G73, 1), NA())</f>
        <v>#N/A</v>
      </c>
      <c r="H63" s="334" t="e">
        <f>IF(ISNUMBER(Regressions!H73),ROUND(Regressions!H73, 1), NA())</f>
        <v>#N/A</v>
      </c>
      <c r="I63" s="231" t="e">
        <f>IF(ISNUMBER(Regressions!I73),ROUND(Regressions!I73, 1), NA())</f>
        <v>#N/A</v>
      </c>
      <c r="J63" s="335" t="e">
        <f>IF(ISNUMBER(Regressions!K73),ROUND(Regressions!K73, 1), NA())</f>
        <v>#N/A</v>
      </c>
      <c r="K63" s="333" t="e">
        <f>IF(ISNUMBER(Regressions!L73),ROUND(Regressions!L73, 1), NA())</f>
        <v>#N/A</v>
      </c>
      <c r="L63" s="232" t="e">
        <f>IF(ISNUMBER(Regressions!M73),ROUND(Regressions!M73, 1), NA())</f>
        <v>#N/A</v>
      </c>
      <c r="M63" s="334" t="e">
        <f>IF(ISNUMBER(Regressions!N73),ROUND(Regressions!N73, 1), NA())</f>
        <v>#N/A</v>
      </c>
      <c r="N63" s="231" t="e">
        <f>IF(ISNUMBER(Regressions!O73),ROUND(Regressions!O73, 1), NA())</f>
        <v>#N/A</v>
      </c>
      <c r="O63" s="335" t="e">
        <f>IF(ISNUMBER(Regressions!Q73),ROUND(Regressions!Q73, 1), NA())</f>
        <v>#N/A</v>
      </c>
      <c r="P63" s="333" t="e">
        <f>IF(ISNUMBER(Regressions!R73),ROUND(Regressions!R73, 1), NA())</f>
        <v>#N/A</v>
      </c>
      <c r="Q63" s="209" t="e">
        <f>IF(ISNUMBER(Regressions!S73),ROUND(Regressions!S73, 1), NA())</f>
        <v>#N/A</v>
      </c>
      <c r="R63" s="334" t="e">
        <f>IF(ISNUMBER(Regressions!T73),ROUND(Regressions!T73, 1), NA())</f>
        <v>#N/A</v>
      </c>
      <c r="S63" s="231" t="e">
        <f>IF(ISNUMBER(Regressions!U73),ROUND(Regressions!U73, 1), NA())</f>
        <v>#N/A</v>
      </c>
    </row>
    <row xmlns:x14ac="http://schemas.microsoft.com/office/spreadsheetml/2009/9/ac" r="64" hidden="true" x14ac:dyDescent="0.2">
      <c r="A64" s="330" t="str">
        <f>IF(ISBLANK(Regressions!A74), " ", Regressions!A74)</f>
        <v>Micronesia (Federated States of)</v>
      </c>
      <c r="B64" s="331">
        <f>IF(ISBLANK(Regressions!B74), " ", Regressions!B74)</f>
        <v>2029</v>
      </c>
      <c r="C64" s="336" t="str">
        <f>IF(ISBLANK(Regressions!C74), " ", Regressions!C74)</f>
        <v>Urban</v>
      </c>
      <c r="D64" s="332" t="str">
        <f>IF(ISBLANK(Regressions!D74), " ", Regressions!D74)</f>
        <v> </v>
      </c>
      <c r="E64" s="208" t="e">
        <f>IF(ISNUMBER(Regressions!E74),ROUND(Regressions!E74, 1), NA())</f>
        <v>#N/A</v>
      </c>
      <c r="F64" s="333" t="e">
        <f>IF(ISNUMBER(Regressions!F74),ROUND(Regressions!F74, 1), NA())</f>
        <v>#N/A</v>
      </c>
      <c r="G64" s="230" t="e">
        <f>IF(ISNUMBER(Regressions!G74),ROUND(Regressions!G74, 1), NA())</f>
        <v>#N/A</v>
      </c>
      <c r="H64" s="334" t="e">
        <f>IF(ISNUMBER(Regressions!H74),ROUND(Regressions!H74, 1), NA())</f>
        <v>#N/A</v>
      </c>
      <c r="I64" s="231" t="e">
        <f>IF(ISNUMBER(Regressions!I74),ROUND(Regressions!I74, 1), NA())</f>
        <v>#N/A</v>
      </c>
      <c r="J64" s="335" t="e">
        <f>IF(ISNUMBER(Regressions!K74),ROUND(Regressions!K74, 1), NA())</f>
        <v>#N/A</v>
      </c>
      <c r="K64" s="333" t="e">
        <f>IF(ISNUMBER(Regressions!L74),ROUND(Regressions!L74, 1), NA())</f>
        <v>#N/A</v>
      </c>
      <c r="L64" s="232" t="e">
        <f>IF(ISNUMBER(Regressions!M74),ROUND(Regressions!M74, 1), NA())</f>
        <v>#N/A</v>
      </c>
      <c r="M64" s="334" t="e">
        <f>IF(ISNUMBER(Regressions!N74),ROUND(Regressions!N74, 1), NA())</f>
        <v>#N/A</v>
      </c>
      <c r="N64" s="231" t="e">
        <f>IF(ISNUMBER(Regressions!O74),ROUND(Regressions!O74, 1), NA())</f>
        <v>#N/A</v>
      </c>
      <c r="O64" s="335" t="e">
        <f>IF(ISNUMBER(Regressions!Q74),ROUND(Regressions!Q74, 1), NA())</f>
        <v>#N/A</v>
      </c>
      <c r="P64" s="333" t="e">
        <f>IF(ISNUMBER(Regressions!R74),ROUND(Regressions!R74, 1), NA())</f>
        <v>#N/A</v>
      </c>
      <c r="Q64" s="209" t="e">
        <f>IF(ISNUMBER(Regressions!S74),ROUND(Regressions!S74, 1), NA())</f>
        <v>#N/A</v>
      </c>
      <c r="R64" s="334" t="e">
        <f>IF(ISNUMBER(Regressions!T74),ROUND(Regressions!T74, 1), NA())</f>
        <v>#N/A</v>
      </c>
      <c r="S64" s="231" t="e">
        <f>IF(ISNUMBER(Regressions!U74),ROUND(Regressions!U74, 1), NA())</f>
        <v>#N/A</v>
      </c>
    </row>
    <row xmlns:x14ac="http://schemas.microsoft.com/office/spreadsheetml/2009/9/ac" r="65" hidden="true" x14ac:dyDescent="0.2">
      <c r="A65" s="330" t="str">
        <f>IF(ISBLANK(Regressions!A75), " ", Regressions!A75)</f>
        <v>Micronesia (Federated States of)</v>
      </c>
      <c r="B65" s="331">
        <f>IF(ISBLANK(Regressions!B75), " ", Regressions!B75)</f>
        <v>2030</v>
      </c>
      <c r="C65" s="336" t="str">
        <f>IF(ISBLANK(Regressions!C75), " ", Regressions!C75)</f>
        <v>Urban</v>
      </c>
      <c r="D65" s="332" t="str">
        <f>IF(ISBLANK(Regressions!D75), " ", Regressions!D75)</f>
        <v> </v>
      </c>
      <c r="E65" s="208" t="e">
        <f>IF(ISNUMBER(Regressions!E75),ROUND(Regressions!E75, 1), NA())</f>
        <v>#N/A</v>
      </c>
      <c r="F65" s="333" t="e">
        <f>IF(ISNUMBER(Regressions!F75),ROUND(Regressions!F75, 1), NA())</f>
        <v>#N/A</v>
      </c>
      <c r="G65" s="230" t="e">
        <f>IF(ISNUMBER(Regressions!G75),ROUND(Regressions!G75, 1), NA())</f>
        <v>#N/A</v>
      </c>
      <c r="H65" s="334" t="e">
        <f>IF(ISNUMBER(Regressions!H75),ROUND(Regressions!H75, 1), NA())</f>
        <v>#N/A</v>
      </c>
      <c r="I65" s="231" t="e">
        <f>IF(ISNUMBER(Regressions!I75),ROUND(Regressions!I75, 1), NA())</f>
        <v>#N/A</v>
      </c>
      <c r="J65" s="335" t="e">
        <f>IF(ISNUMBER(Regressions!K75),ROUND(Regressions!K75, 1), NA())</f>
        <v>#N/A</v>
      </c>
      <c r="K65" s="333" t="e">
        <f>IF(ISNUMBER(Regressions!L75),ROUND(Regressions!L75, 1), NA())</f>
        <v>#N/A</v>
      </c>
      <c r="L65" s="232" t="e">
        <f>IF(ISNUMBER(Regressions!M75),ROUND(Regressions!M75, 1), NA())</f>
        <v>#N/A</v>
      </c>
      <c r="M65" s="334" t="e">
        <f>IF(ISNUMBER(Regressions!N75),ROUND(Regressions!N75, 1), NA())</f>
        <v>#N/A</v>
      </c>
      <c r="N65" s="231" t="e">
        <f>IF(ISNUMBER(Regressions!O75),ROUND(Regressions!O75, 1), NA())</f>
        <v>#N/A</v>
      </c>
      <c r="O65" s="335" t="e">
        <f>IF(ISNUMBER(Regressions!Q75),ROUND(Regressions!Q75, 1), NA())</f>
        <v>#N/A</v>
      </c>
      <c r="P65" s="333" t="e">
        <f>IF(ISNUMBER(Regressions!R75),ROUND(Regressions!R75, 1), NA())</f>
        <v>#N/A</v>
      </c>
      <c r="Q65" s="209" t="e">
        <f>IF(ISNUMBER(Regressions!S75),ROUND(Regressions!S75, 1), NA())</f>
        <v>#N/A</v>
      </c>
      <c r="R65" s="334" t="e">
        <f>IF(ISNUMBER(Regressions!T75),ROUND(Regressions!T75, 1), NA())</f>
        <v>#N/A</v>
      </c>
      <c r="S65" s="231" t="e">
        <f>IF(ISNUMBER(Regressions!U75),ROUND(Regressions!U75, 1), NA())</f>
        <v>#N/A</v>
      </c>
    </row>
    <row xmlns:x14ac="http://schemas.microsoft.com/office/spreadsheetml/2009/9/ac" r="66" x14ac:dyDescent="0.2">
      <c r="A66" s="330" t="str">
        <f>IF(ISBLANK(Regressions!A76), " ", Regressions!A76)</f>
        <v>Micronesia (Federated States of)</v>
      </c>
      <c r="B66" s="331">
        <f>IF(ISBLANK(Regressions!B76), " ", Regressions!B76)</f>
        <v>2000</v>
      </c>
      <c r="C66" s="336" t="str">
        <f>IF(ISBLANK(Regressions!C76), " ", Regressions!C76)</f>
        <v>Rural</v>
      </c>
      <c r="D66" s="332">
        <f>IF(ISBLANK(Regressions!D76), " ", Regressions!D76)</f>
        <v>34488.586833877562</v>
      </c>
      <c r="E66" s="208" t="e">
        <f>IF(ISNUMBER(Regressions!E76),ROUND(Regressions!E76, 1), NA())</f>
        <v>#N/A</v>
      </c>
      <c r="F66" s="333" t="e">
        <f>IF(ISNUMBER(Regressions!F76),ROUND(Regressions!F76, 1), NA())</f>
        <v>#N/A</v>
      </c>
      <c r="G66" s="230" t="e">
        <f>IF(ISNUMBER(Regressions!G76),ROUND(Regressions!G76, 1), NA())</f>
        <v>#N/A</v>
      </c>
      <c r="H66" s="334" t="e">
        <f>IF(ISNUMBER(Regressions!H76),ROUND(Regressions!H76, 1), NA())</f>
        <v>#N/A</v>
      </c>
      <c r="I66" s="231" t="e">
        <f>IF(ISNUMBER(Regressions!I76),ROUND(Regressions!I76, 1), NA())</f>
        <v>#N/A</v>
      </c>
      <c r="J66" s="335" t="e">
        <f>IF(ISNUMBER(Regressions!K76),ROUND(Regressions!K76, 1), NA())</f>
        <v>#N/A</v>
      </c>
      <c r="K66" s="333" t="e">
        <f>IF(ISNUMBER(Regressions!L76),ROUND(Regressions!L76, 1), NA())</f>
        <v>#N/A</v>
      </c>
      <c r="L66" s="232" t="e">
        <f>IF(ISNUMBER(Regressions!M76),ROUND(Regressions!M76, 1), NA())</f>
        <v>#N/A</v>
      </c>
      <c r="M66" s="334" t="e">
        <f>IF(ISNUMBER(Regressions!N76),ROUND(Regressions!N76, 1), NA())</f>
        <v>#N/A</v>
      </c>
      <c r="N66" s="231" t="e">
        <f>IF(ISNUMBER(Regressions!O76),ROUND(Regressions!O76, 1), NA())</f>
        <v>#N/A</v>
      </c>
      <c r="O66" s="335" t="e">
        <f>IF(ISNUMBER(Regressions!Q76),ROUND(Regressions!Q76, 1), NA())</f>
        <v>#N/A</v>
      </c>
      <c r="P66" s="333" t="e">
        <f>IF(ISNUMBER(Regressions!R76),ROUND(Regressions!R76, 1), NA())</f>
        <v>#N/A</v>
      </c>
      <c r="Q66" s="209" t="e">
        <f>IF(ISNUMBER(Regressions!S76),ROUND(Regressions!S76, 1), NA())</f>
        <v>#N/A</v>
      </c>
      <c r="R66" s="334" t="e">
        <f>IF(ISNUMBER(Regressions!T76),ROUND(Regressions!T76, 1), NA())</f>
        <v>#N/A</v>
      </c>
      <c r="S66" s="231" t="e">
        <f>IF(ISNUMBER(Regressions!U76),ROUND(Regressions!U76, 1), NA())</f>
        <v>#N/A</v>
      </c>
    </row>
    <row xmlns:x14ac="http://schemas.microsoft.com/office/spreadsheetml/2009/9/ac" r="67" x14ac:dyDescent="0.2">
      <c r="A67" s="330" t="str">
        <f>IF(ISBLANK(Regressions!A77), " ", Regressions!A77)</f>
        <v>Micronesia (Federated States of)</v>
      </c>
      <c r="B67" s="331">
        <f>IF(ISBLANK(Regressions!B77), " ", Regressions!B77)</f>
        <v>2001</v>
      </c>
      <c r="C67" s="336" t="str">
        <f>IF(ISBLANK(Regressions!C77), " ", Regressions!C77)</f>
        <v>Rural</v>
      </c>
      <c r="D67" s="332">
        <f>IF(ISBLANK(Regressions!D77), " ", Regressions!D77)</f>
        <v>33958.877433357236</v>
      </c>
      <c r="E67" s="208" t="e">
        <f>IF(ISNUMBER(Regressions!E77),ROUND(Regressions!E77, 1), NA())</f>
        <v>#N/A</v>
      </c>
      <c r="F67" s="333" t="e">
        <f>IF(ISNUMBER(Regressions!F77),ROUND(Regressions!F77, 1), NA())</f>
        <v>#N/A</v>
      </c>
      <c r="G67" s="230" t="e">
        <f>IF(ISNUMBER(Regressions!G77),ROUND(Regressions!G77, 1), NA())</f>
        <v>#N/A</v>
      </c>
      <c r="H67" s="334" t="e">
        <f>IF(ISNUMBER(Regressions!H77),ROUND(Regressions!H77, 1), NA())</f>
        <v>#N/A</v>
      </c>
      <c r="I67" s="231" t="e">
        <f>IF(ISNUMBER(Regressions!I77),ROUND(Regressions!I77, 1), NA())</f>
        <v>#N/A</v>
      </c>
      <c r="J67" s="335" t="e">
        <f>IF(ISNUMBER(Regressions!K77),ROUND(Regressions!K77, 1), NA())</f>
        <v>#N/A</v>
      </c>
      <c r="K67" s="333" t="e">
        <f>IF(ISNUMBER(Regressions!L77),ROUND(Regressions!L77, 1), NA())</f>
        <v>#N/A</v>
      </c>
      <c r="L67" s="232" t="e">
        <f>IF(ISNUMBER(Regressions!M77),ROUND(Regressions!M77, 1), NA())</f>
        <v>#N/A</v>
      </c>
      <c r="M67" s="334" t="e">
        <f>IF(ISNUMBER(Regressions!N77),ROUND(Regressions!N77, 1), NA())</f>
        <v>#N/A</v>
      </c>
      <c r="N67" s="231" t="e">
        <f>IF(ISNUMBER(Regressions!O77),ROUND(Regressions!O77, 1), NA())</f>
        <v>#N/A</v>
      </c>
      <c r="O67" s="335" t="e">
        <f>IF(ISNUMBER(Regressions!Q77),ROUND(Regressions!Q77, 1), NA())</f>
        <v>#N/A</v>
      </c>
      <c r="P67" s="333" t="e">
        <f>IF(ISNUMBER(Regressions!R77),ROUND(Regressions!R77, 1), NA())</f>
        <v>#N/A</v>
      </c>
      <c r="Q67" s="209" t="e">
        <f>IF(ISNUMBER(Regressions!S77),ROUND(Regressions!S77, 1), NA())</f>
        <v>#N/A</v>
      </c>
      <c r="R67" s="334" t="e">
        <f>IF(ISNUMBER(Regressions!T77),ROUND(Regressions!T77, 1), NA())</f>
        <v>#N/A</v>
      </c>
      <c r="S67" s="231" t="e">
        <f>IF(ISNUMBER(Regressions!U77),ROUND(Regressions!U77, 1), NA())</f>
        <v>#N/A</v>
      </c>
    </row>
    <row xmlns:x14ac="http://schemas.microsoft.com/office/spreadsheetml/2009/9/ac" r="68" x14ac:dyDescent="0.2">
      <c r="A68" s="330" t="str">
        <f>IF(ISBLANK(Regressions!A78), " ", Regressions!A78)</f>
        <v>Micronesia (Federated States of)</v>
      </c>
      <c r="B68" s="331">
        <f>IF(ISBLANK(Regressions!B78), " ", Regressions!B78)</f>
        <v>2002</v>
      </c>
      <c r="C68" s="336" t="str">
        <f>IF(ISBLANK(Regressions!C78), " ", Regressions!C78)</f>
        <v>Rural</v>
      </c>
      <c r="D68" s="332">
        <f>IF(ISBLANK(Regressions!D78), " ", Regressions!D78)</f>
        <v>33408.197132816313</v>
      </c>
      <c r="E68" s="208" t="e">
        <f>IF(ISNUMBER(Regressions!E78),ROUND(Regressions!E78, 1), NA())</f>
        <v>#N/A</v>
      </c>
      <c r="F68" s="333" t="e">
        <f>IF(ISNUMBER(Regressions!F78),ROUND(Regressions!F78, 1), NA())</f>
        <v>#N/A</v>
      </c>
      <c r="G68" s="230" t="e">
        <f>IF(ISNUMBER(Regressions!G78),ROUND(Regressions!G78, 1), NA())</f>
        <v>#N/A</v>
      </c>
      <c r="H68" s="334" t="e">
        <f>IF(ISNUMBER(Regressions!H78),ROUND(Regressions!H78, 1), NA())</f>
        <v>#N/A</v>
      </c>
      <c r="I68" s="231" t="e">
        <f>IF(ISNUMBER(Regressions!I78),ROUND(Regressions!I78, 1), NA())</f>
        <v>#N/A</v>
      </c>
      <c r="J68" s="335" t="e">
        <f>IF(ISNUMBER(Regressions!K78),ROUND(Regressions!K78, 1), NA())</f>
        <v>#N/A</v>
      </c>
      <c r="K68" s="333" t="e">
        <f>IF(ISNUMBER(Regressions!L78),ROUND(Regressions!L78, 1), NA())</f>
        <v>#N/A</v>
      </c>
      <c r="L68" s="232" t="e">
        <f>IF(ISNUMBER(Regressions!M78),ROUND(Regressions!M78, 1), NA())</f>
        <v>#N/A</v>
      </c>
      <c r="M68" s="334" t="e">
        <f>IF(ISNUMBER(Regressions!N78),ROUND(Regressions!N78, 1), NA())</f>
        <v>#N/A</v>
      </c>
      <c r="N68" s="231" t="e">
        <f>IF(ISNUMBER(Regressions!O78),ROUND(Regressions!O78, 1), NA())</f>
        <v>#N/A</v>
      </c>
      <c r="O68" s="335" t="e">
        <f>IF(ISNUMBER(Regressions!Q78),ROUND(Regressions!Q78, 1), NA())</f>
        <v>#N/A</v>
      </c>
      <c r="P68" s="333" t="e">
        <f>IF(ISNUMBER(Regressions!R78),ROUND(Regressions!R78, 1), NA())</f>
        <v>#N/A</v>
      </c>
      <c r="Q68" s="209" t="e">
        <f>IF(ISNUMBER(Regressions!S78),ROUND(Regressions!S78, 1), NA())</f>
        <v>#N/A</v>
      </c>
      <c r="R68" s="334" t="e">
        <f>IF(ISNUMBER(Regressions!T78),ROUND(Regressions!T78, 1), NA())</f>
        <v>#N/A</v>
      </c>
      <c r="S68" s="231" t="e">
        <f>IF(ISNUMBER(Regressions!U78),ROUND(Regressions!U78, 1), NA())</f>
        <v>#N/A</v>
      </c>
    </row>
    <row xmlns:x14ac="http://schemas.microsoft.com/office/spreadsheetml/2009/9/ac" r="69" x14ac:dyDescent="0.2">
      <c r="A69" s="330" t="str">
        <f>IF(ISBLANK(Regressions!A79), " ", Regressions!A79)</f>
        <v>Micronesia (Federated States of)</v>
      </c>
      <c r="B69" s="331">
        <f>IF(ISBLANK(Regressions!B79), " ", Regressions!B79)</f>
        <v>2003</v>
      </c>
      <c r="C69" s="336" t="str">
        <f>IF(ISBLANK(Regressions!C79), " ", Regressions!C79)</f>
        <v>Rural</v>
      </c>
      <c r="D69" s="332">
        <f>IF(ISBLANK(Regressions!D79), " ", Regressions!D79)</f>
        <v>32841.982832260132</v>
      </c>
      <c r="E69" s="208" t="e">
        <f>IF(ISNUMBER(Regressions!E79),ROUND(Regressions!E79, 1), NA())</f>
        <v>#N/A</v>
      </c>
      <c r="F69" s="333" t="e">
        <f>IF(ISNUMBER(Regressions!F79),ROUND(Regressions!F79, 1), NA())</f>
        <v>#N/A</v>
      </c>
      <c r="G69" s="230" t="e">
        <f>IF(ISNUMBER(Regressions!G79),ROUND(Regressions!G79, 1), NA())</f>
        <v>#N/A</v>
      </c>
      <c r="H69" s="334" t="e">
        <f>IF(ISNUMBER(Regressions!H79),ROUND(Regressions!H79, 1), NA())</f>
        <v>#N/A</v>
      </c>
      <c r="I69" s="231" t="e">
        <f>IF(ISNUMBER(Regressions!I79),ROUND(Regressions!I79, 1), NA())</f>
        <v>#N/A</v>
      </c>
      <c r="J69" s="335" t="e">
        <f>IF(ISNUMBER(Regressions!K79),ROUND(Regressions!K79, 1), NA())</f>
        <v>#N/A</v>
      </c>
      <c r="K69" s="333" t="e">
        <f>IF(ISNUMBER(Regressions!L79),ROUND(Regressions!L79, 1), NA())</f>
        <v>#N/A</v>
      </c>
      <c r="L69" s="232" t="e">
        <f>IF(ISNUMBER(Regressions!M79),ROUND(Regressions!M79, 1), NA())</f>
        <v>#N/A</v>
      </c>
      <c r="M69" s="334" t="e">
        <f>IF(ISNUMBER(Regressions!N79),ROUND(Regressions!N79, 1), NA())</f>
        <v>#N/A</v>
      </c>
      <c r="N69" s="231" t="e">
        <f>IF(ISNUMBER(Regressions!O79),ROUND(Regressions!O79, 1), NA())</f>
        <v>#N/A</v>
      </c>
      <c r="O69" s="335" t="e">
        <f>IF(ISNUMBER(Regressions!Q79),ROUND(Regressions!Q79, 1), NA())</f>
        <v>#N/A</v>
      </c>
      <c r="P69" s="333" t="e">
        <f>IF(ISNUMBER(Regressions!R79),ROUND(Regressions!R79, 1), NA())</f>
        <v>#N/A</v>
      </c>
      <c r="Q69" s="209" t="e">
        <f>IF(ISNUMBER(Regressions!S79),ROUND(Regressions!S79, 1), NA())</f>
        <v>#N/A</v>
      </c>
      <c r="R69" s="334" t="e">
        <f>IF(ISNUMBER(Regressions!T79),ROUND(Regressions!T79, 1), NA())</f>
        <v>#N/A</v>
      </c>
      <c r="S69" s="231" t="e">
        <f>IF(ISNUMBER(Regressions!U79),ROUND(Regressions!U79, 1), NA())</f>
        <v>#N/A</v>
      </c>
    </row>
    <row xmlns:x14ac="http://schemas.microsoft.com/office/spreadsheetml/2009/9/ac" r="70" x14ac:dyDescent="0.2">
      <c r="A70" s="330" t="str">
        <f>IF(ISBLANK(Regressions!A80), " ", Regressions!A80)</f>
        <v>Micronesia (Federated States of)</v>
      </c>
      <c r="B70" s="331">
        <f>IF(ISBLANK(Regressions!B80), " ", Regressions!B80)</f>
        <v>2004</v>
      </c>
      <c r="C70" s="336" t="str">
        <f>IF(ISBLANK(Regressions!C80), " ", Regressions!C80)</f>
        <v>Rural</v>
      </c>
      <c r="D70" s="332">
        <f>IF(ISBLANK(Regressions!D80), " ", Regressions!D80)</f>
        <v>32470.720231895451</v>
      </c>
      <c r="E70" s="208" t="e">
        <f>IF(ISNUMBER(Regressions!E80),ROUND(Regressions!E80, 1), NA())</f>
        <v>#N/A</v>
      </c>
      <c r="F70" s="333" t="e">
        <f>IF(ISNUMBER(Regressions!F80),ROUND(Regressions!F80, 1), NA())</f>
        <v>#N/A</v>
      </c>
      <c r="G70" s="230" t="e">
        <f>IF(ISNUMBER(Regressions!G80),ROUND(Regressions!G80, 1), NA())</f>
        <v>#N/A</v>
      </c>
      <c r="H70" s="334" t="e">
        <f>IF(ISNUMBER(Regressions!H80),ROUND(Regressions!H80, 1), NA())</f>
        <v>#N/A</v>
      </c>
      <c r="I70" s="231" t="e">
        <f>IF(ISNUMBER(Regressions!I80),ROUND(Regressions!I80, 1), NA())</f>
        <v>#N/A</v>
      </c>
      <c r="J70" s="335" t="e">
        <f>IF(ISNUMBER(Regressions!K80),ROUND(Regressions!K80, 1), NA())</f>
        <v>#N/A</v>
      </c>
      <c r="K70" s="333" t="e">
        <f>IF(ISNUMBER(Regressions!L80),ROUND(Regressions!L80, 1), NA())</f>
        <v>#N/A</v>
      </c>
      <c r="L70" s="232" t="e">
        <f>IF(ISNUMBER(Regressions!M80),ROUND(Regressions!M80, 1), NA())</f>
        <v>#N/A</v>
      </c>
      <c r="M70" s="334" t="e">
        <f>IF(ISNUMBER(Regressions!N80),ROUND(Regressions!N80, 1), NA())</f>
        <v>#N/A</v>
      </c>
      <c r="N70" s="231" t="e">
        <f>IF(ISNUMBER(Regressions!O80),ROUND(Regressions!O80, 1), NA())</f>
        <v>#N/A</v>
      </c>
      <c r="O70" s="335" t="e">
        <f>IF(ISNUMBER(Regressions!Q80),ROUND(Regressions!Q80, 1), NA())</f>
        <v>#N/A</v>
      </c>
      <c r="P70" s="333" t="e">
        <f>IF(ISNUMBER(Regressions!R80),ROUND(Regressions!R80, 1), NA())</f>
        <v>#N/A</v>
      </c>
      <c r="Q70" s="209" t="e">
        <f>IF(ISNUMBER(Regressions!S80),ROUND(Regressions!S80, 1), NA())</f>
        <v>#N/A</v>
      </c>
      <c r="R70" s="334" t="e">
        <f>IF(ISNUMBER(Regressions!T80),ROUND(Regressions!T80, 1), NA())</f>
        <v>#N/A</v>
      </c>
      <c r="S70" s="231" t="e">
        <f>IF(ISNUMBER(Regressions!U80),ROUND(Regressions!U80, 1), NA())</f>
        <v>#N/A</v>
      </c>
    </row>
    <row xmlns:x14ac="http://schemas.microsoft.com/office/spreadsheetml/2009/9/ac" r="71" x14ac:dyDescent="0.2">
      <c r="A71" s="330" t="str">
        <f>IF(ISBLANK(Regressions!A81), " ", Regressions!A81)</f>
        <v>Micronesia (Federated States of)</v>
      </c>
      <c r="B71" s="331">
        <f>IF(ISBLANK(Regressions!B81), " ", Regressions!B81)</f>
        <v>2005</v>
      </c>
      <c r="C71" s="336" t="str">
        <f>IF(ISBLANK(Regressions!C81), " ", Regressions!C81)</f>
        <v>Rural</v>
      </c>
      <c r="D71" s="332">
        <f>IF(ISBLANK(Regressions!D81), " ", Regressions!D81)</f>
        <v>32092.467331523891</v>
      </c>
      <c r="E71" s="208" t="e">
        <f>IF(ISNUMBER(Regressions!E81),ROUND(Regressions!E81, 1), NA())</f>
        <v>#N/A</v>
      </c>
      <c r="F71" s="333" t="e">
        <f>IF(ISNUMBER(Regressions!F81),ROUND(Regressions!F81, 1), NA())</f>
        <v>#N/A</v>
      </c>
      <c r="G71" s="230" t="e">
        <f>IF(ISNUMBER(Regressions!G81),ROUND(Regressions!G81, 1), NA())</f>
        <v>#N/A</v>
      </c>
      <c r="H71" s="334" t="e">
        <f>IF(ISNUMBER(Regressions!H81),ROUND(Regressions!H81, 1), NA())</f>
        <v>#N/A</v>
      </c>
      <c r="I71" s="231" t="e">
        <f>IF(ISNUMBER(Regressions!I81),ROUND(Regressions!I81, 1), NA())</f>
        <v>#N/A</v>
      </c>
      <c r="J71" s="335" t="e">
        <f>IF(ISNUMBER(Regressions!K81),ROUND(Regressions!K81, 1), NA())</f>
        <v>#N/A</v>
      </c>
      <c r="K71" s="333" t="e">
        <f>IF(ISNUMBER(Regressions!L81),ROUND(Regressions!L81, 1), NA())</f>
        <v>#N/A</v>
      </c>
      <c r="L71" s="232" t="e">
        <f>IF(ISNUMBER(Regressions!M81),ROUND(Regressions!M81, 1), NA())</f>
        <v>#N/A</v>
      </c>
      <c r="M71" s="334" t="e">
        <f>IF(ISNUMBER(Regressions!N81),ROUND(Regressions!N81, 1), NA())</f>
        <v>#N/A</v>
      </c>
      <c r="N71" s="231" t="e">
        <f>IF(ISNUMBER(Regressions!O81),ROUND(Regressions!O81, 1), NA())</f>
        <v>#N/A</v>
      </c>
      <c r="O71" s="335" t="e">
        <f>IF(ISNUMBER(Regressions!Q81),ROUND(Regressions!Q81, 1), NA())</f>
        <v>#N/A</v>
      </c>
      <c r="P71" s="333" t="e">
        <f>IF(ISNUMBER(Regressions!R81),ROUND(Regressions!R81, 1), NA())</f>
        <v>#N/A</v>
      </c>
      <c r="Q71" s="209" t="e">
        <f>IF(ISNUMBER(Regressions!S81),ROUND(Regressions!S81, 1), NA())</f>
        <v>#N/A</v>
      </c>
      <c r="R71" s="334" t="e">
        <f>IF(ISNUMBER(Regressions!T81),ROUND(Regressions!T81, 1), NA())</f>
        <v>#N/A</v>
      </c>
      <c r="S71" s="231" t="e">
        <f>IF(ISNUMBER(Regressions!U81),ROUND(Regressions!U81, 1), NA())</f>
        <v>#N/A</v>
      </c>
    </row>
    <row xmlns:x14ac="http://schemas.microsoft.com/office/spreadsheetml/2009/9/ac" r="72" x14ac:dyDescent="0.2">
      <c r="A72" s="330" t="str">
        <f>IF(ISBLANK(Regressions!A82), " ", Regressions!A82)</f>
        <v>Micronesia (Federated States of)</v>
      </c>
      <c r="B72" s="331">
        <f>IF(ISBLANK(Regressions!B82), " ", Regressions!B82)</f>
        <v>2006</v>
      </c>
      <c r="C72" s="336" t="str">
        <f>IF(ISBLANK(Regressions!C82), " ", Regressions!C82)</f>
        <v>Rural</v>
      </c>
      <c r="D72" s="332">
        <f>IF(ISBLANK(Regressions!D82), " ", Regressions!D82)</f>
        <v>31734.530043125149</v>
      </c>
      <c r="E72" s="208" t="e">
        <f>IF(ISNUMBER(Regressions!E82),ROUND(Regressions!E82, 1), NA())</f>
        <v>#N/A</v>
      </c>
      <c r="F72" s="333" t="e">
        <f>IF(ISNUMBER(Regressions!F82),ROUND(Regressions!F82, 1), NA())</f>
        <v>#N/A</v>
      </c>
      <c r="G72" s="230" t="e">
        <f>IF(ISNUMBER(Regressions!G82),ROUND(Regressions!G82, 1), NA())</f>
        <v>#N/A</v>
      </c>
      <c r="H72" s="334" t="e">
        <f>IF(ISNUMBER(Regressions!H82),ROUND(Regressions!H82, 1), NA())</f>
        <v>#N/A</v>
      </c>
      <c r="I72" s="231" t="e">
        <f>IF(ISNUMBER(Regressions!I82),ROUND(Regressions!I82, 1), NA())</f>
        <v>#N/A</v>
      </c>
      <c r="J72" s="335" t="e">
        <f>IF(ISNUMBER(Regressions!K82),ROUND(Regressions!K82, 1), NA())</f>
        <v>#N/A</v>
      </c>
      <c r="K72" s="333" t="e">
        <f>IF(ISNUMBER(Regressions!L82),ROUND(Regressions!L82, 1), NA())</f>
        <v>#N/A</v>
      </c>
      <c r="L72" s="232" t="e">
        <f>IF(ISNUMBER(Regressions!M82),ROUND(Regressions!M82, 1), NA())</f>
        <v>#N/A</v>
      </c>
      <c r="M72" s="334" t="e">
        <f>IF(ISNUMBER(Regressions!N82),ROUND(Regressions!N82, 1), NA())</f>
        <v>#N/A</v>
      </c>
      <c r="N72" s="231" t="e">
        <f>IF(ISNUMBER(Regressions!O82),ROUND(Regressions!O82, 1), NA())</f>
        <v>#N/A</v>
      </c>
      <c r="O72" s="335" t="e">
        <f>IF(ISNUMBER(Regressions!Q82),ROUND(Regressions!Q82, 1), NA())</f>
        <v>#N/A</v>
      </c>
      <c r="P72" s="333" t="e">
        <f>IF(ISNUMBER(Regressions!R82),ROUND(Regressions!R82, 1), NA())</f>
        <v>#N/A</v>
      </c>
      <c r="Q72" s="209" t="e">
        <f>IF(ISNUMBER(Regressions!S82),ROUND(Regressions!S82, 1), NA())</f>
        <v>#N/A</v>
      </c>
      <c r="R72" s="334" t="e">
        <f>IF(ISNUMBER(Regressions!T82),ROUND(Regressions!T82, 1), NA())</f>
        <v>#N/A</v>
      </c>
      <c r="S72" s="231" t="e">
        <f>IF(ISNUMBER(Regressions!U82),ROUND(Regressions!U82, 1), NA())</f>
        <v>#N/A</v>
      </c>
    </row>
    <row xmlns:x14ac="http://schemas.microsoft.com/office/spreadsheetml/2009/9/ac" r="73" x14ac:dyDescent="0.2">
      <c r="A73" s="330" t="str">
        <f>IF(ISBLANK(Regressions!A83), " ", Regressions!A83)</f>
        <v>Micronesia (Federated States of)</v>
      </c>
      <c r="B73" s="331">
        <f>IF(ISBLANK(Regressions!B83), " ", Regressions!B83)</f>
        <v>2007</v>
      </c>
      <c r="C73" s="336" t="str">
        <f>IF(ISBLANK(Regressions!C83), " ", Regressions!C83)</f>
        <v>Rural</v>
      </c>
      <c r="D73" s="332">
        <f>IF(ISBLANK(Regressions!D83), " ", Regressions!D83)</f>
        <v>31413.451768302919</v>
      </c>
      <c r="E73" s="208" t="e">
        <f>IF(ISNUMBER(Regressions!E83),ROUND(Regressions!E83, 1), NA())</f>
        <v>#N/A</v>
      </c>
      <c r="F73" s="333" t="e">
        <f>IF(ISNUMBER(Regressions!F83),ROUND(Regressions!F83, 1), NA())</f>
        <v>#N/A</v>
      </c>
      <c r="G73" s="230" t="e">
        <f>IF(ISNUMBER(Regressions!G83),ROUND(Regressions!G83, 1), NA())</f>
        <v>#N/A</v>
      </c>
      <c r="H73" s="334" t="e">
        <f>IF(ISNUMBER(Regressions!H83),ROUND(Regressions!H83, 1), NA())</f>
        <v>#N/A</v>
      </c>
      <c r="I73" s="231" t="e">
        <f>IF(ISNUMBER(Regressions!I83),ROUND(Regressions!I83, 1), NA())</f>
        <v>#N/A</v>
      </c>
      <c r="J73" s="335" t="e">
        <f>IF(ISNUMBER(Regressions!K83),ROUND(Regressions!K83, 1), NA())</f>
        <v>#N/A</v>
      </c>
      <c r="K73" s="333" t="e">
        <f>IF(ISNUMBER(Regressions!L83),ROUND(Regressions!L83, 1), NA())</f>
        <v>#N/A</v>
      </c>
      <c r="L73" s="232" t="e">
        <f>IF(ISNUMBER(Regressions!M83),ROUND(Regressions!M83, 1), NA())</f>
        <v>#N/A</v>
      </c>
      <c r="M73" s="334" t="e">
        <f>IF(ISNUMBER(Regressions!N83),ROUND(Regressions!N83, 1), NA())</f>
        <v>#N/A</v>
      </c>
      <c r="N73" s="231" t="e">
        <f>IF(ISNUMBER(Regressions!O83),ROUND(Regressions!O83, 1), NA())</f>
        <v>#N/A</v>
      </c>
      <c r="O73" s="335" t="e">
        <f>IF(ISNUMBER(Regressions!Q83),ROUND(Regressions!Q83, 1), NA())</f>
        <v>#N/A</v>
      </c>
      <c r="P73" s="333" t="e">
        <f>IF(ISNUMBER(Regressions!R83),ROUND(Regressions!R83, 1), NA())</f>
        <v>#N/A</v>
      </c>
      <c r="Q73" s="209" t="e">
        <f>IF(ISNUMBER(Regressions!S83),ROUND(Regressions!S83, 1), NA())</f>
        <v>#N/A</v>
      </c>
      <c r="R73" s="334" t="e">
        <f>IF(ISNUMBER(Regressions!T83),ROUND(Regressions!T83, 1), NA())</f>
        <v>#N/A</v>
      </c>
      <c r="S73" s="231" t="e">
        <f>IF(ISNUMBER(Regressions!U83),ROUND(Regressions!U83, 1), NA())</f>
        <v>#N/A</v>
      </c>
    </row>
    <row xmlns:x14ac="http://schemas.microsoft.com/office/spreadsheetml/2009/9/ac" r="74" x14ac:dyDescent="0.2">
      <c r="A74" s="330" t="str">
        <f>IF(ISBLANK(Regressions!A84), " ", Regressions!A84)</f>
        <v>Micronesia (Federated States of)</v>
      </c>
      <c r="B74" s="331">
        <f>IF(ISBLANK(Regressions!B84), " ", Regressions!B84)</f>
        <v>2008</v>
      </c>
      <c r="C74" s="336" t="str">
        <f>IF(ISBLANK(Regressions!C84), " ", Regressions!C84)</f>
        <v>Rural</v>
      </c>
      <c r="D74" s="332">
        <f>IF(ISBLANK(Regressions!D84), " ", Regressions!D84)</f>
        <v>30983.92665138244</v>
      </c>
      <c r="E74" s="208" t="e">
        <f>IF(ISNUMBER(Regressions!E84),ROUND(Regressions!E84, 1), NA())</f>
        <v>#N/A</v>
      </c>
      <c r="F74" s="333" t="e">
        <f>IF(ISNUMBER(Regressions!F84),ROUND(Regressions!F84, 1), NA())</f>
        <v>#N/A</v>
      </c>
      <c r="G74" s="230" t="e">
        <f>IF(ISNUMBER(Regressions!G84),ROUND(Regressions!G84, 1), NA())</f>
        <v>#N/A</v>
      </c>
      <c r="H74" s="334" t="e">
        <f>IF(ISNUMBER(Regressions!H84),ROUND(Regressions!H84, 1), NA())</f>
        <v>#N/A</v>
      </c>
      <c r="I74" s="231" t="e">
        <f>IF(ISNUMBER(Regressions!I84),ROUND(Regressions!I84, 1), NA())</f>
        <v>#N/A</v>
      </c>
      <c r="J74" s="335" t="e">
        <f>IF(ISNUMBER(Regressions!K84),ROUND(Regressions!K84, 1), NA())</f>
        <v>#N/A</v>
      </c>
      <c r="K74" s="333" t="e">
        <f>IF(ISNUMBER(Regressions!L84),ROUND(Regressions!L84, 1), NA())</f>
        <v>#N/A</v>
      </c>
      <c r="L74" s="232" t="e">
        <f>IF(ISNUMBER(Regressions!M84),ROUND(Regressions!M84, 1), NA())</f>
        <v>#N/A</v>
      </c>
      <c r="M74" s="334" t="e">
        <f>IF(ISNUMBER(Regressions!N84),ROUND(Regressions!N84, 1), NA())</f>
        <v>#N/A</v>
      </c>
      <c r="N74" s="231" t="e">
        <f>IF(ISNUMBER(Regressions!O84),ROUND(Regressions!O84, 1), NA())</f>
        <v>#N/A</v>
      </c>
      <c r="O74" s="335" t="e">
        <f>IF(ISNUMBER(Regressions!Q84),ROUND(Regressions!Q84, 1), NA())</f>
        <v>#N/A</v>
      </c>
      <c r="P74" s="333" t="e">
        <f>IF(ISNUMBER(Regressions!R84),ROUND(Regressions!R84, 1), NA())</f>
        <v>#N/A</v>
      </c>
      <c r="Q74" s="209" t="e">
        <f>IF(ISNUMBER(Regressions!S84),ROUND(Regressions!S84, 1), NA())</f>
        <v>#N/A</v>
      </c>
      <c r="R74" s="334" t="e">
        <f>IF(ISNUMBER(Regressions!T84),ROUND(Regressions!T84, 1), NA())</f>
        <v>#N/A</v>
      </c>
      <c r="S74" s="231" t="e">
        <f>IF(ISNUMBER(Regressions!U84),ROUND(Regressions!U84, 1), NA())</f>
        <v>#N/A</v>
      </c>
    </row>
    <row xmlns:x14ac="http://schemas.microsoft.com/office/spreadsheetml/2009/9/ac" r="75" x14ac:dyDescent="0.2">
      <c r="A75" s="330" t="str">
        <f>IF(ISBLANK(Regressions!A85), " ", Regressions!A85)</f>
        <v>Micronesia (Federated States of)</v>
      </c>
      <c r="B75" s="331">
        <f>IF(ISBLANK(Regressions!B85), " ", Regressions!B85)</f>
        <v>2009</v>
      </c>
      <c r="C75" s="336" t="str">
        <f>IF(ISBLANK(Regressions!C85), " ", Regressions!C85)</f>
        <v>Rural</v>
      </c>
      <c r="D75" s="332">
        <f>IF(ISBLANK(Regressions!D85), " ", Regressions!D85)</f>
        <v>30572.205429916379</v>
      </c>
      <c r="E75" s="208" t="e">
        <f>IF(ISNUMBER(Regressions!E85),ROUND(Regressions!E85, 1), NA())</f>
        <v>#N/A</v>
      </c>
      <c r="F75" s="333" t="e">
        <f>IF(ISNUMBER(Regressions!F85),ROUND(Regressions!F85, 1), NA())</f>
        <v>#N/A</v>
      </c>
      <c r="G75" s="230" t="e">
        <f>IF(ISNUMBER(Regressions!G85),ROUND(Regressions!G85, 1), NA())</f>
        <v>#N/A</v>
      </c>
      <c r="H75" s="334" t="e">
        <f>IF(ISNUMBER(Regressions!H85),ROUND(Regressions!H85, 1), NA())</f>
        <v>#N/A</v>
      </c>
      <c r="I75" s="231" t="e">
        <f>IF(ISNUMBER(Regressions!I85),ROUND(Regressions!I85, 1), NA())</f>
        <v>#N/A</v>
      </c>
      <c r="J75" s="335" t="e">
        <f>IF(ISNUMBER(Regressions!K85),ROUND(Regressions!K85, 1), NA())</f>
        <v>#N/A</v>
      </c>
      <c r="K75" s="333" t="e">
        <f>IF(ISNUMBER(Regressions!L85),ROUND(Regressions!L85, 1), NA())</f>
        <v>#N/A</v>
      </c>
      <c r="L75" s="232" t="e">
        <f>IF(ISNUMBER(Regressions!M85),ROUND(Regressions!M85, 1), NA())</f>
        <v>#N/A</v>
      </c>
      <c r="M75" s="334" t="e">
        <f>IF(ISNUMBER(Regressions!N85),ROUND(Regressions!N85, 1), NA())</f>
        <v>#N/A</v>
      </c>
      <c r="N75" s="231" t="e">
        <f>IF(ISNUMBER(Regressions!O85),ROUND(Regressions!O85, 1), NA())</f>
        <v>#N/A</v>
      </c>
      <c r="O75" s="335" t="e">
        <f>IF(ISNUMBER(Regressions!Q85),ROUND(Regressions!Q85, 1), NA())</f>
        <v>#N/A</v>
      </c>
      <c r="P75" s="333" t="e">
        <f>IF(ISNUMBER(Regressions!R85),ROUND(Regressions!R85, 1), NA())</f>
        <v>#N/A</v>
      </c>
      <c r="Q75" s="209" t="e">
        <f>IF(ISNUMBER(Regressions!S85),ROUND(Regressions!S85, 1), NA())</f>
        <v>#N/A</v>
      </c>
      <c r="R75" s="334" t="e">
        <f>IF(ISNUMBER(Regressions!T85),ROUND(Regressions!T85, 1), NA())</f>
        <v>#N/A</v>
      </c>
      <c r="S75" s="231" t="e">
        <f>IF(ISNUMBER(Regressions!U85),ROUND(Regressions!U85, 1), NA())</f>
        <v>#N/A</v>
      </c>
    </row>
    <row xmlns:x14ac="http://schemas.microsoft.com/office/spreadsheetml/2009/9/ac" r="76" x14ac:dyDescent="0.2">
      <c r="A76" s="330" t="str">
        <f>IF(ISBLANK(Regressions!A86), " ", Regressions!A86)</f>
        <v>Micronesia (Federated States of)</v>
      </c>
      <c r="B76" s="331">
        <f>IF(ISBLANK(Regressions!B86), " ", Regressions!B86)</f>
        <v>2010</v>
      </c>
      <c r="C76" s="336" t="str">
        <f>IF(ISBLANK(Regressions!C86), " ", Regressions!C86)</f>
        <v>Rural</v>
      </c>
      <c r="D76" s="332">
        <f>IF(ISBLANK(Regressions!D86), " ", Regressions!D86)</f>
        <v>30027.160750274659</v>
      </c>
      <c r="E76" s="208" t="e">
        <f>IF(ISNUMBER(Regressions!E86),ROUND(Regressions!E86, 1), NA())</f>
        <v>#N/A</v>
      </c>
      <c r="F76" s="333" t="e">
        <f>IF(ISNUMBER(Regressions!F86),ROUND(Regressions!F86, 1), NA())</f>
        <v>#N/A</v>
      </c>
      <c r="G76" s="230" t="e">
        <f>IF(ISNUMBER(Regressions!G86),ROUND(Regressions!G86, 1), NA())</f>
        <v>#N/A</v>
      </c>
      <c r="H76" s="334" t="e">
        <f>IF(ISNUMBER(Regressions!H86),ROUND(Regressions!H86, 1), NA())</f>
        <v>#N/A</v>
      </c>
      <c r="I76" s="231" t="e">
        <f>IF(ISNUMBER(Regressions!I86),ROUND(Regressions!I86, 1), NA())</f>
        <v>#N/A</v>
      </c>
      <c r="J76" s="335" t="e">
        <f>IF(ISNUMBER(Regressions!K86),ROUND(Regressions!K86, 1), NA())</f>
        <v>#N/A</v>
      </c>
      <c r="K76" s="333" t="e">
        <f>IF(ISNUMBER(Regressions!L86),ROUND(Regressions!L86, 1), NA())</f>
        <v>#N/A</v>
      </c>
      <c r="L76" s="232" t="e">
        <f>IF(ISNUMBER(Regressions!M86),ROUND(Regressions!M86, 1), NA())</f>
        <v>#N/A</v>
      </c>
      <c r="M76" s="334" t="e">
        <f>IF(ISNUMBER(Regressions!N86),ROUND(Regressions!N86, 1), NA())</f>
        <v>#N/A</v>
      </c>
      <c r="N76" s="231" t="e">
        <f>IF(ISNUMBER(Regressions!O86),ROUND(Regressions!O86, 1), NA())</f>
        <v>#N/A</v>
      </c>
      <c r="O76" s="335" t="e">
        <f>IF(ISNUMBER(Regressions!Q86),ROUND(Regressions!Q86, 1), NA())</f>
        <v>#N/A</v>
      </c>
      <c r="P76" s="333" t="e">
        <f>IF(ISNUMBER(Regressions!R86),ROUND(Regressions!R86, 1), NA())</f>
        <v>#N/A</v>
      </c>
      <c r="Q76" s="209" t="e">
        <f>IF(ISNUMBER(Regressions!S86),ROUND(Regressions!S86, 1), NA())</f>
        <v>#N/A</v>
      </c>
      <c r="R76" s="334" t="e">
        <f>IF(ISNUMBER(Regressions!T86),ROUND(Regressions!T86, 1), NA())</f>
        <v>#N/A</v>
      </c>
      <c r="S76" s="231" t="e">
        <f>IF(ISNUMBER(Regressions!U86),ROUND(Regressions!U86, 1), NA())</f>
        <v>#N/A</v>
      </c>
    </row>
    <row xmlns:x14ac="http://schemas.microsoft.com/office/spreadsheetml/2009/9/ac" r="77" x14ac:dyDescent="0.2">
      <c r="A77" s="330" t="str">
        <f>IF(ISBLANK(Regressions!A87), " ", Regressions!A87)</f>
        <v>Micronesia (Federated States of)</v>
      </c>
      <c r="B77" s="331">
        <f>IF(ISBLANK(Regressions!B87), " ", Regressions!B87)</f>
        <v>2011</v>
      </c>
      <c r="C77" s="336" t="str">
        <f>IF(ISBLANK(Regressions!C87), " ", Regressions!C87)</f>
        <v>Rural</v>
      </c>
      <c r="D77" s="332">
        <f>IF(ISBLANK(Regressions!D87), " ", Regressions!D87)</f>
        <v>29531.092434005739</v>
      </c>
      <c r="E77" s="208" t="e">
        <f>IF(ISNUMBER(Regressions!E87),ROUND(Regressions!E87, 1), NA())</f>
        <v>#N/A</v>
      </c>
      <c r="F77" s="333" t="e">
        <f>IF(ISNUMBER(Regressions!F87),ROUND(Regressions!F87, 1), NA())</f>
        <v>#N/A</v>
      </c>
      <c r="G77" s="230" t="e">
        <f>IF(ISNUMBER(Regressions!G87),ROUND(Regressions!G87, 1), NA())</f>
        <v>#N/A</v>
      </c>
      <c r="H77" s="334" t="e">
        <f>IF(ISNUMBER(Regressions!H87),ROUND(Regressions!H87, 1), NA())</f>
        <v>#N/A</v>
      </c>
      <c r="I77" s="231" t="e">
        <f>IF(ISNUMBER(Regressions!I87),ROUND(Regressions!I87, 1), NA())</f>
        <v>#N/A</v>
      </c>
      <c r="J77" s="335" t="e">
        <f>IF(ISNUMBER(Regressions!K87),ROUND(Regressions!K87, 1), NA())</f>
        <v>#N/A</v>
      </c>
      <c r="K77" s="333" t="e">
        <f>IF(ISNUMBER(Regressions!L87),ROUND(Regressions!L87, 1), NA())</f>
        <v>#N/A</v>
      </c>
      <c r="L77" s="232" t="e">
        <f>IF(ISNUMBER(Regressions!M87),ROUND(Regressions!M87, 1), NA())</f>
        <v>#N/A</v>
      </c>
      <c r="M77" s="334" t="e">
        <f>IF(ISNUMBER(Regressions!N87),ROUND(Regressions!N87, 1), NA())</f>
        <v>#N/A</v>
      </c>
      <c r="N77" s="231" t="e">
        <f>IF(ISNUMBER(Regressions!O87),ROUND(Regressions!O87, 1), NA())</f>
        <v>#N/A</v>
      </c>
      <c r="O77" s="335" t="e">
        <f>IF(ISNUMBER(Regressions!Q87),ROUND(Regressions!Q87, 1), NA())</f>
        <v>#N/A</v>
      </c>
      <c r="P77" s="333" t="e">
        <f>IF(ISNUMBER(Regressions!R87),ROUND(Regressions!R87, 1), NA())</f>
        <v>#N/A</v>
      </c>
      <c r="Q77" s="209" t="e">
        <f>IF(ISNUMBER(Regressions!S87),ROUND(Regressions!S87, 1), NA())</f>
        <v>#N/A</v>
      </c>
      <c r="R77" s="334" t="e">
        <f>IF(ISNUMBER(Regressions!T87),ROUND(Regressions!T87, 1), NA())</f>
        <v>#N/A</v>
      </c>
      <c r="S77" s="231" t="e">
        <f>IF(ISNUMBER(Regressions!U87),ROUND(Regressions!U87, 1), NA())</f>
        <v>#N/A</v>
      </c>
    </row>
    <row xmlns:x14ac="http://schemas.microsoft.com/office/spreadsheetml/2009/9/ac" r="78" x14ac:dyDescent="0.2">
      <c r="A78" s="330" t="str">
        <f>IF(ISBLANK(Regressions!A88), " ", Regressions!A88)</f>
        <v>Micronesia (Federated States of)</v>
      </c>
      <c r="B78" s="331">
        <f>IF(ISBLANK(Regressions!B88), " ", Regressions!B88)</f>
        <v>2012</v>
      </c>
      <c r="C78" s="336" t="str">
        <f>IF(ISBLANK(Regressions!C88), " ", Regressions!C88)</f>
        <v>Rural</v>
      </c>
      <c r="D78" s="332">
        <f>IF(ISBLANK(Regressions!D88), " ", Regressions!D88)</f>
        <v>29329.681064701079</v>
      </c>
      <c r="E78" s="208" t="e">
        <f>IF(ISNUMBER(Regressions!E88),ROUND(Regressions!E88, 1), NA())</f>
        <v>#N/A</v>
      </c>
      <c r="F78" s="333" t="e">
        <f>IF(ISNUMBER(Regressions!F88),ROUND(Regressions!F88, 1), NA())</f>
        <v>#N/A</v>
      </c>
      <c r="G78" s="230" t="e">
        <f>IF(ISNUMBER(Regressions!G88),ROUND(Regressions!G88, 1), NA())</f>
        <v>#N/A</v>
      </c>
      <c r="H78" s="334" t="e">
        <f>IF(ISNUMBER(Regressions!H88),ROUND(Regressions!H88, 1), NA())</f>
        <v>#N/A</v>
      </c>
      <c r="I78" s="231" t="e">
        <f>IF(ISNUMBER(Regressions!I88),ROUND(Regressions!I88, 1), NA())</f>
        <v>#N/A</v>
      </c>
      <c r="J78" s="335" t="e">
        <f>IF(ISNUMBER(Regressions!K88),ROUND(Regressions!K88, 1), NA())</f>
        <v>#N/A</v>
      </c>
      <c r="K78" s="333" t="e">
        <f>IF(ISNUMBER(Regressions!L88),ROUND(Regressions!L88, 1), NA())</f>
        <v>#N/A</v>
      </c>
      <c r="L78" s="232" t="e">
        <f>IF(ISNUMBER(Regressions!M88),ROUND(Regressions!M88, 1), NA())</f>
        <v>#N/A</v>
      </c>
      <c r="M78" s="334" t="e">
        <f>IF(ISNUMBER(Regressions!N88),ROUND(Regressions!N88, 1), NA())</f>
        <v>#N/A</v>
      </c>
      <c r="N78" s="231" t="e">
        <f>IF(ISNUMBER(Regressions!O88),ROUND(Regressions!O88, 1), NA())</f>
        <v>#N/A</v>
      </c>
      <c r="O78" s="335" t="e">
        <f>IF(ISNUMBER(Regressions!Q88),ROUND(Regressions!Q88, 1), NA())</f>
        <v>#N/A</v>
      </c>
      <c r="P78" s="333" t="e">
        <f>IF(ISNUMBER(Regressions!R88),ROUND(Regressions!R88, 1), NA())</f>
        <v>#N/A</v>
      </c>
      <c r="Q78" s="209" t="e">
        <f>IF(ISNUMBER(Regressions!S88),ROUND(Regressions!S88, 1), NA())</f>
        <v>#N/A</v>
      </c>
      <c r="R78" s="334" t="e">
        <f>IF(ISNUMBER(Regressions!T88),ROUND(Regressions!T88, 1), NA())</f>
        <v>#N/A</v>
      </c>
      <c r="S78" s="231" t="e">
        <f>IF(ISNUMBER(Regressions!U88),ROUND(Regressions!U88, 1), NA())</f>
        <v>#N/A</v>
      </c>
    </row>
    <row xmlns:x14ac="http://schemas.microsoft.com/office/spreadsheetml/2009/9/ac" r="79" x14ac:dyDescent="0.2">
      <c r="A79" s="330" t="str">
        <f>IF(ISBLANK(Regressions!A89), " ", Regressions!A89)</f>
        <v>Micronesia (Federated States of)</v>
      </c>
      <c r="B79" s="331">
        <f>IF(ISBLANK(Regressions!B89), " ", Regressions!B89)</f>
        <v>2013</v>
      </c>
      <c r="C79" s="336" t="str">
        <f>IF(ISBLANK(Regressions!C89), " ", Regressions!C89)</f>
        <v>Rural</v>
      </c>
      <c r="D79" s="332">
        <f>IF(ISBLANK(Regressions!D89), " ", Regressions!D89)</f>
        <v>29174.332472000118</v>
      </c>
      <c r="E79" s="208" t="e">
        <f>IF(ISNUMBER(Regressions!E89),ROUND(Regressions!E89, 1), NA())</f>
        <v>#N/A</v>
      </c>
      <c r="F79" s="333" t="e">
        <f>IF(ISNUMBER(Regressions!F89),ROUND(Regressions!F89, 1), NA())</f>
        <v>#N/A</v>
      </c>
      <c r="G79" s="230" t="e">
        <f>IF(ISNUMBER(Regressions!G89),ROUND(Regressions!G89, 1), NA())</f>
        <v>#N/A</v>
      </c>
      <c r="H79" s="334" t="e">
        <f>IF(ISNUMBER(Regressions!H89),ROUND(Regressions!H89, 1), NA())</f>
        <v>#N/A</v>
      </c>
      <c r="I79" s="231" t="e">
        <f>IF(ISNUMBER(Regressions!I89),ROUND(Regressions!I89, 1), NA())</f>
        <v>#N/A</v>
      </c>
      <c r="J79" s="335" t="e">
        <f>IF(ISNUMBER(Regressions!K89),ROUND(Regressions!K89, 1), NA())</f>
        <v>#N/A</v>
      </c>
      <c r="K79" s="333" t="e">
        <f>IF(ISNUMBER(Regressions!L89),ROUND(Regressions!L89, 1), NA())</f>
        <v>#N/A</v>
      </c>
      <c r="L79" s="232" t="e">
        <f>IF(ISNUMBER(Regressions!M89),ROUND(Regressions!M89, 1), NA())</f>
        <v>#N/A</v>
      </c>
      <c r="M79" s="334" t="e">
        <f>IF(ISNUMBER(Regressions!N89),ROUND(Regressions!N89, 1), NA())</f>
        <v>#N/A</v>
      </c>
      <c r="N79" s="231" t="e">
        <f>IF(ISNUMBER(Regressions!O89),ROUND(Regressions!O89, 1), NA())</f>
        <v>#N/A</v>
      </c>
      <c r="O79" s="335" t="e">
        <f>IF(ISNUMBER(Regressions!Q89),ROUND(Regressions!Q89, 1), NA())</f>
        <v>#N/A</v>
      </c>
      <c r="P79" s="333" t="e">
        <f>IF(ISNUMBER(Regressions!R89),ROUND(Regressions!R89, 1), NA())</f>
        <v>#N/A</v>
      </c>
      <c r="Q79" s="209" t="e">
        <f>IF(ISNUMBER(Regressions!S89),ROUND(Regressions!S89, 1), NA())</f>
        <v>#N/A</v>
      </c>
      <c r="R79" s="334" t="e">
        <f>IF(ISNUMBER(Regressions!T89),ROUND(Regressions!T89, 1), NA())</f>
        <v>#N/A</v>
      </c>
      <c r="S79" s="231" t="e">
        <f>IF(ISNUMBER(Regressions!U89),ROUND(Regressions!U89, 1), NA())</f>
        <v>#N/A</v>
      </c>
    </row>
    <row xmlns:x14ac="http://schemas.microsoft.com/office/spreadsheetml/2009/9/ac" r="80" x14ac:dyDescent="0.2">
      <c r="A80" s="330" t="str">
        <f>IF(ISBLANK(Regressions!A90), " ", Regressions!A90)</f>
        <v>Micronesia (Federated States of)</v>
      </c>
      <c r="B80" s="331">
        <f>IF(ISBLANK(Regressions!B90), " ", Regressions!B90)</f>
        <v>2014</v>
      </c>
      <c r="C80" s="336" t="str">
        <f>IF(ISBLANK(Regressions!C90), " ", Regressions!C90)</f>
        <v>Rural</v>
      </c>
      <c r="D80" s="332">
        <f>IF(ISBLANK(Regressions!D90), " ", Regressions!D90)</f>
        <v>28907.924457473749</v>
      </c>
      <c r="E80" s="208" t="e">
        <f>IF(ISNUMBER(Regressions!E90),ROUND(Regressions!E90, 1), NA())</f>
        <v>#N/A</v>
      </c>
      <c r="F80" s="333" t="e">
        <f>IF(ISNUMBER(Regressions!F90),ROUND(Regressions!F90, 1), NA())</f>
        <v>#N/A</v>
      </c>
      <c r="G80" s="230" t="e">
        <f>IF(ISNUMBER(Regressions!G90),ROUND(Regressions!G90, 1), NA())</f>
        <v>#N/A</v>
      </c>
      <c r="H80" s="334" t="e">
        <f>IF(ISNUMBER(Regressions!H90),ROUND(Regressions!H90, 1), NA())</f>
        <v>#N/A</v>
      </c>
      <c r="I80" s="231" t="e">
        <f>IF(ISNUMBER(Regressions!I90),ROUND(Regressions!I90, 1), NA())</f>
        <v>#N/A</v>
      </c>
      <c r="J80" s="335" t="e">
        <f>IF(ISNUMBER(Regressions!K90),ROUND(Regressions!K90, 1), NA())</f>
        <v>#N/A</v>
      </c>
      <c r="K80" s="333" t="e">
        <f>IF(ISNUMBER(Regressions!L90),ROUND(Regressions!L90, 1), NA())</f>
        <v>#N/A</v>
      </c>
      <c r="L80" s="232" t="e">
        <f>IF(ISNUMBER(Regressions!M90),ROUND(Regressions!M90, 1), NA())</f>
        <v>#N/A</v>
      </c>
      <c r="M80" s="334" t="e">
        <f>IF(ISNUMBER(Regressions!N90),ROUND(Regressions!N90, 1), NA())</f>
        <v>#N/A</v>
      </c>
      <c r="N80" s="231" t="e">
        <f>IF(ISNUMBER(Regressions!O90),ROUND(Regressions!O90, 1), NA())</f>
        <v>#N/A</v>
      </c>
      <c r="O80" s="335" t="e">
        <f>IF(ISNUMBER(Regressions!Q90),ROUND(Regressions!Q90, 1), NA())</f>
        <v>#N/A</v>
      </c>
      <c r="P80" s="333" t="e">
        <f>IF(ISNUMBER(Regressions!R90),ROUND(Regressions!R90, 1), NA())</f>
        <v>#N/A</v>
      </c>
      <c r="Q80" s="209" t="e">
        <f>IF(ISNUMBER(Regressions!S90),ROUND(Regressions!S90, 1), NA())</f>
        <v>#N/A</v>
      </c>
      <c r="R80" s="334" t="e">
        <f>IF(ISNUMBER(Regressions!T90),ROUND(Regressions!T90, 1), NA())</f>
        <v>#N/A</v>
      </c>
      <c r="S80" s="231" t="e">
        <f>IF(ISNUMBER(Regressions!U90),ROUND(Regressions!U90, 1), NA())</f>
        <v>#N/A</v>
      </c>
    </row>
    <row xmlns:x14ac="http://schemas.microsoft.com/office/spreadsheetml/2009/9/ac" r="81" x14ac:dyDescent="0.2">
      <c r="A81" s="330" t="str">
        <f>IF(ISBLANK(Regressions!A91), " ", Regressions!A91)</f>
        <v>Micronesia (Federated States of)</v>
      </c>
      <c r="B81" s="331">
        <f>IF(ISBLANK(Regressions!B91), " ", Regressions!B91)</f>
        <v>2015</v>
      </c>
      <c r="C81" s="336" t="str">
        <f>IF(ISBLANK(Regressions!C91), " ", Regressions!C91)</f>
        <v>Rural</v>
      </c>
      <c r="D81" s="332">
        <f>IF(ISBLANK(Regressions!D91), " ", Regressions!D91)</f>
        <v>28698.259191532139</v>
      </c>
      <c r="E81" s="208" t="e">
        <f>IF(ISNUMBER(Regressions!E91),ROUND(Regressions!E91, 1), NA())</f>
        <v>#N/A</v>
      </c>
      <c r="F81" s="333" t="e">
        <f>IF(ISNUMBER(Regressions!F91),ROUND(Regressions!F91, 1), NA())</f>
        <v>#N/A</v>
      </c>
      <c r="G81" s="230" t="e">
        <f>IF(ISNUMBER(Regressions!G91),ROUND(Regressions!G91, 1), NA())</f>
        <v>#N/A</v>
      </c>
      <c r="H81" s="334" t="e">
        <f>IF(ISNUMBER(Regressions!H91),ROUND(Regressions!H91, 1), NA())</f>
        <v>#N/A</v>
      </c>
      <c r="I81" s="231" t="e">
        <f>IF(ISNUMBER(Regressions!I91),ROUND(Regressions!I91, 1), NA())</f>
        <v>#N/A</v>
      </c>
      <c r="J81" s="335" t="e">
        <f>IF(ISNUMBER(Regressions!K91),ROUND(Regressions!K91, 1), NA())</f>
        <v>#N/A</v>
      </c>
      <c r="K81" s="333" t="e">
        <f>IF(ISNUMBER(Regressions!L91),ROUND(Regressions!L91, 1), NA())</f>
        <v>#N/A</v>
      </c>
      <c r="L81" s="232" t="e">
        <f>IF(ISNUMBER(Regressions!M91),ROUND(Regressions!M91, 1), NA())</f>
        <v>#N/A</v>
      </c>
      <c r="M81" s="334" t="e">
        <f>IF(ISNUMBER(Regressions!N91),ROUND(Regressions!N91, 1), NA())</f>
        <v>#N/A</v>
      </c>
      <c r="N81" s="231" t="e">
        <f>IF(ISNUMBER(Regressions!O91),ROUND(Regressions!O91, 1), NA())</f>
        <v>#N/A</v>
      </c>
      <c r="O81" s="335" t="e">
        <f>IF(ISNUMBER(Regressions!Q91),ROUND(Regressions!Q91, 1), NA())</f>
        <v>#N/A</v>
      </c>
      <c r="P81" s="333" t="e">
        <f>IF(ISNUMBER(Regressions!R91),ROUND(Regressions!R91, 1), NA())</f>
        <v>#N/A</v>
      </c>
      <c r="Q81" s="209" t="e">
        <f>IF(ISNUMBER(Regressions!S91),ROUND(Regressions!S91, 1), NA())</f>
        <v>#N/A</v>
      </c>
      <c r="R81" s="334" t="e">
        <f>IF(ISNUMBER(Regressions!T91),ROUND(Regressions!T91, 1), NA())</f>
        <v>#N/A</v>
      </c>
      <c r="S81" s="231" t="e">
        <f>IF(ISNUMBER(Regressions!U91),ROUND(Regressions!U91, 1), NA())</f>
        <v>#N/A</v>
      </c>
    </row>
    <row xmlns:x14ac="http://schemas.microsoft.com/office/spreadsheetml/2009/9/ac" r="82" x14ac:dyDescent="0.2">
      <c r="A82" s="330" t="str">
        <f>IF(ISBLANK(Regressions!A92), " ", Regressions!A92)</f>
        <v>Micronesia (Federated States of)</v>
      </c>
      <c r="B82" s="331">
        <f>IF(ISBLANK(Regressions!B92), " ", Regressions!B92)</f>
        <v>2016</v>
      </c>
      <c r="C82" s="336" t="str">
        <f>IF(ISBLANK(Regressions!C92), " ", Regressions!C92)</f>
        <v>Rural</v>
      </c>
      <c r="D82" s="332">
        <f>IF(ISBLANK(Regressions!D92), " ", Regressions!D92)</f>
        <v>28381.825500984189</v>
      </c>
      <c r="E82" s="208" t="e">
        <f>IF(ISNUMBER(Regressions!E92),ROUND(Regressions!E92, 1), NA())</f>
        <v>#N/A</v>
      </c>
      <c r="F82" s="333" t="e">
        <f>IF(ISNUMBER(Regressions!F92),ROUND(Regressions!F92, 1), NA())</f>
        <v>#N/A</v>
      </c>
      <c r="G82" s="230" t="e">
        <f>IF(ISNUMBER(Regressions!G92),ROUND(Regressions!G92, 1), NA())</f>
        <v>#N/A</v>
      </c>
      <c r="H82" s="334" t="e">
        <f>IF(ISNUMBER(Regressions!H92),ROUND(Regressions!H92, 1), NA())</f>
        <v>#N/A</v>
      </c>
      <c r="I82" s="231" t="e">
        <f>IF(ISNUMBER(Regressions!I92),ROUND(Regressions!I92, 1), NA())</f>
        <v>#N/A</v>
      </c>
      <c r="J82" s="335" t="e">
        <f>IF(ISNUMBER(Regressions!K92),ROUND(Regressions!K92, 1), NA())</f>
        <v>#N/A</v>
      </c>
      <c r="K82" s="333" t="e">
        <f>IF(ISNUMBER(Regressions!L92),ROUND(Regressions!L92, 1), NA())</f>
        <v>#N/A</v>
      </c>
      <c r="L82" s="232" t="e">
        <f>IF(ISNUMBER(Regressions!M92),ROUND(Regressions!M92, 1), NA())</f>
        <v>#N/A</v>
      </c>
      <c r="M82" s="334" t="e">
        <f>IF(ISNUMBER(Regressions!N92),ROUND(Regressions!N92, 1), NA())</f>
        <v>#N/A</v>
      </c>
      <c r="N82" s="231" t="e">
        <f>IF(ISNUMBER(Regressions!O92),ROUND(Regressions!O92, 1), NA())</f>
        <v>#N/A</v>
      </c>
      <c r="O82" s="335" t="e">
        <f>IF(ISNUMBER(Regressions!Q92),ROUND(Regressions!Q92, 1), NA())</f>
        <v>#N/A</v>
      </c>
      <c r="P82" s="333" t="e">
        <f>IF(ISNUMBER(Regressions!R92),ROUND(Regressions!R92, 1), NA())</f>
        <v>#N/A</v>
      </c>
      <c r="Q82" s="209" t="e">
        <f>IF(ISNUMBER(Regressions!S92),ROUND(Regressions!S92, 1), NA())</f>
        <v>#N/A</v>
      </c>
      <c r="R82" s="334" t="e">
        <f>IF(ISNUMBER(Regressions!T92),ROUND(Regressions!T92, 1), NA())</f>
        <v>#N/A</v>
      </c>
      <c r="S82" s="231" t="e">
        <f>IF(ISNUMBER(Regressions!U92),ROUND(Regressions!U92, 1), NA())</f>
        <v>#N/A</v>
      </c>
    </row>
    <row xmlns:x14ac="http://schemas.microsoft.com/office/spreadsheetml/2009/9/ac" r="83" x14ac:dyDescent="0.2">
      <c r="A83" s="330" t="str">
        <f>IF(ISBLANK(Regressions!A93), " ", Regressions!A93)</f>
        <v>Micronesia (Federated States of)</v>
      </c>
      <c r="B83" s="331">
        <f>IF(ISBLANK(Regressions!B93), " ", Regressions!B93)</f>
        <v>2017</v>
      </c>
      <c r="C83" s="336" t="str">
        <f>IF(ISBLANK(Regressions!C93), " ", Regressions!C93)</f>
        <v>Rural</v>
      </c>
      <c r="D83" s="332">
        <f>IF(ISBLANK(Regressions!D93), " ", Regressions!D93)</f>
        <v>28036.025991859431</v>
      </c>
      <c r="E83" s="208" t="e">
        <f>IF(ISNUMBER(Regressions!E93),ROUND(Regressions!E93, 1), NA())</f>
        <v>#N/A</v>
      </c>
      <c r="F83" s="333" t="e">
        <f>IF(ISNUMBER(Regressions!F93),ROUND(Regressions!F93, 1), NA())</f>
        <v>#N/A</v>
      </c>
      <c r="G83" s="230" t="e">
        <f>IF(ISNUMBER(Regressions!G93),ROUND(Regressions!G93, 1), NA())</f>
        <v>#N/A</v>
      </c>
      <c r="H83" s="334" t="e">
        <f>IF(ISNUMBER(Regressions!H93),ROUND(Regressions!H93, 1), NA())</f>
        <v>#N/A</v>
      </c>
      <c r="I83" s="231" t="e">
        <f>IF(ISNUMBER(Regressions!I93),ROUND(Regressions!I93, 1), NA())</f>
        <v>#N/A</v>
      </c>
      <c r="J83" s="335" t="e">
        <f>IF(ISNUMBER(Regressions!K93),ROUND(Regressions!K93, 1), NA())</f>
        <v>#N/A</v>
      </c>
      <c r="K83" s="333" t="e">
        <f>IF(ISNUMBER(Regressions!L93),ROUND(Regressions!L93, 1), NA())</f>
        <v>#N/A</v>
      </c>
      <c r="L83" s="232" t="e">
        <f>IF(ISNUMBER(Regressions!M93),ROUND(Regressions!M93, 1), NA())</f>
        <v>#N/A</v>
      </c>
      <c r="M83" s="334" t="e">
        <f>IF(ISNUMBER(Regressions!N93),ROUND(Regressions!N93, 1), NA())</f>
        <v>#N/A</v>
      </c>
      <c r="N83" s="231" t="e">
        <f>IF(ISNUMBER(Regressions!O93),ROUND(Regressions!O93, 1), NA())</f>
        <v>#N/A</v>
      </c>
      <c r="O83" s="335" t="e">
        <f>IF(ISNUMBER(Regressions!Q93),ROUND(Regressions!Q93, 1), NA())</f>
        <v>#N/A</v>
      </c>
      <c r="P83" s="333" t="e">
        <f>IF(ISNUMBER(Regressions!R93),ROUND(Regressions!R93, 1), NA())</f>
        <v>#N/A</v>
      </c>
      <c r="Q83" s="209" t="e">
        <f>IF(ISNUMBER(Regressions!S93),ROUND(Regressions!S93, 1), NA())</f>
        <v>#N/A</v>
      </c>
      <c r="R83" s="334" t="e">
        <f>IF(ISNUMBER(Regressions!T93),ROUND(Regressions!T93, 1), NA())</f>
        <v>#N/A</v>
      </c>
      <c r="S83" s="231" t="e">
        <f>IF(ISNUMBER(Regressions!U93),ROUND(Regressions!U93, 1), NA())</f>
        <v>#N/A</v>
      </c>
    </row>
    <row xmlns:x14ac="http://schemas.microsoft.com/office/spreadsheetml/2009/9/ac" r="84" x14ac:dyDescent="0.2">
      <c r="A84" s="330" t="str">
        <f>IF(ISBLANK(Regressions!A94), " ", Regressions!A94)</f>
        <v>Micronesia (Federated States of)</v>
      </c>
      <c r="B84" s="331">
        <f>IF(ISBLANK(Regressions!B94), " ", Regressions!B94)</f>
        <v>2018</v>
      </c>
      <c r="C84" s="336" t="str">
        <f>IF(ISBLANK(Regressions!C94), " ", Regressions!C94)</f>
        <v>Rural</v>
      </c>
      <c r="D84" s="332">
        <f>IF(ISBLANK(Regressions!D94), " ", Regressions!D94)</f>
        <v>27721.796397399899</v>
      </c>
      <c r="E84" s="208" t="e">
        <f>IF(ISNUMBER(Regressions!E94),ROUND(Regressions!E94, 1), NA())</f>
        <v>#N/A</v>
      </c>
      <c r="F84" s="333" t="e">
        <f>IF(ISNUMBER(Regressions!F94),ROUND(Regressions!F94, 1), NA())</f>
        <v>#N/A</v>
      </c>
      <c r="G84" s="230" t="e">
        <f>IF(ISNUMBER(Regressions!G94),ROUND(Regressions!G94, 1), NA())</f>
        <v>#N/A</v>
      </c>
      <c r="H84" s="334" t="e">
        <f>IF(ISNUMBER(Regressions!H94),ROUND(Regressions!H94, 1), NA())</f>
        <v>#N/A</v>
      </c>
      <c r="I84" s="231" t="e">
        <f>IF(ISNUMBER(Regressions!I94),ROUND(Regressions!I94, 1), NA())</f>
        <v>#N/A</v>
      </c>
      <c r="J84" s="335" t="e">
        <f>IF(ISNUMBER(Regressions!K94),ROUND(Regressions!K94, 1), NA())</f>
        <v>#N/A</v>
      </c>
      <c r="K84" s="333" t="e">
        <f>IF(ISNUMBER(Regressions!L94),ROUND(Regressions!L94, 1), NA())</f>
        <v>#N/A</v>
      </c>
      <c r="L84" s="232" t="e">
        <f>IF(ISNUMBER(Regressions!M94),ROUND(Regressions!M94, 1), NA())</f>
        <v>#N/A</v>
      </c>
      <c r="M84" s="334" t="e">
        <f>IF(ISNUMBER(Regressions!N94),ROUND(Regressions!N94, 1), NA())</f>
        <v>#N/A</v>
      </c>
      <c r="N84" s="231" t="e">
        <f>IF(ISNUMBER(Regressions!O94),ROUND(Regressions!O94, 1), NA())</f>
        <v>#N/A</v>
      </c>
      <c r="O84" s="335" t="e">
        <f>IF(ISNUMBER(Regressions!Q94),ROUND(Regressions!Q94, 1), NA())</f>
        <v>#N/A</v>
      </c>
      <c r="P84" s="333" t="e">
        <f>IF(ISNUMBER(Regressions!R94),ROUND(Regressions!R94, 1), NA())</f>
        <v>#N/A</v>
      </c>
      <c r="Q84" s="209" t="e">
        <f>IF(ISNUMBER(Regressions!S94),ROUND(Regressions!S94, 1), NA())</f>
        <v>#N/A</v>
      </c>
      <c r="R84" s="334" t="e">
        <f>IF(ISNUMBER(Regressions!T94),ROUND(Regressions!T94, 1), NA())</f>
        <v>#N/A</v>
      </c>
      <c r="S84" s="231" t="e">
        <f>IF(ISNUMBER(Regressions!U94),ROUND(Regressions!U94, 1), NA())</f>
        <v>#N/A</v>
      </c>
    </row>
    <row xmlns:x14ac="http://schemas.microsoft.com/office/spreadsheetml/2009/9/ac" r="85" x14ac:dyDescent="0.2">
      <c r="A85" s="330" t="str">
        <f>IF(ISBLANK(Regressions!A95), " ", Regressions!A95)</f>
        <v>Micronesia (Federated States of)</v>
      </c>
      <c r="B85" s="331">
        <f>IF(ISBLANK(Regressions!B95), " ", Regressions!B95)</f>
        <v>2019</v>
      </c>
      <c r="C85" s="336" t="str">
        <f>IF(ISBLANK(Regressions!C95), " ", Regressions!C95)</f>
        <v>Rural</v>
      </c>
      <c r="D85" s="332">
        <f>IF(ISBLANK(Regressions!D95), " ", Regressions!D95)</f>
        <v>27381.671022567749</v>
      </c>
      <c r="E85" s="208" t="e">
        <f>IF(ISNUMBER(Regressions!E95),ROUND(Regressions!E95, 1), NA())</f>
        <v>#N/A</v>
      </c>
      <c r="F85" s="333" t="e">
        <f>IF(ISNUMBER(Regressions!F95),ROUND(Regressions!F95, 1), NA())</f>
        <v>#N/A</v>
      </c>
      <c r="G85" s="230" t="e">
        <f>IF(ISNUMBER(Regressions!G95),ROUND(Regressions!G95, 1), NA())</f>
        <v>#N/A</v>
      </c>
      <c r="H85" s="334" t="e">
        <f>IF(ISNUMBER(Regressions!H95),ROUND(Regressions!H95, 1), NA())</f>
        <v>#N/A</v>
      </c>
      <c r="I85" s="231" t="e">
        <f>IF(ISNUMBER(Regressions!I95),ROUND(Regressions!I95, 1), NA())</f>
        <v>#N/A</v>
      </c>
      <c r="J85" s="335" t="e">
        <f>IF(ISNUMBER(Regressions!K95),ROUND(Regressions!K95, 1), NA())</f>
        <v>#N/A</v>
      </c>
      <c r="K85" s="333" t="e">
        <f>IF(ISNUMBER(Regressions!L95),ROUND(Regressions!L95, 1), NA())</f>
        <v>#N/A</v>
      </c>
      <c r="L85" s="232" t="e">
        <f>IF(ISNUMBER(Regressions!M95),ROUND(Regressions!M95, 1), NA())</f>
        <v>#N/A</v>
      </c>
      <c r="M85" s="334" t="e">
        <f>IF(ISNUMBER(Regressions!N95),ROUND(Regressions!N95, 1), NA())</f>
        <v>#N/A</v>
      </c>
      <c r="N85" s="231" t="e">
        <f>IF(ISNUMBER(Regressions!O95),ROUND(Regressions!O95, 1), NA())</f>
        <v>#N/A</v>
      </c>
      <c r="O85" s="335" t="e">
        <f>IF(ISNUMBER(Regressions!Q95),ROUND(Regressions!Q95, 1), NA())</f>
        <v>#N/A</v>
      </c>
      <c r="P85" s="333" t="e">
        <f>IF(ISNUMBER(Regressions!R95),ROUND(Regressions!R95, 1), NA())</f>
        <v>#N/A</v>
      </c>
      <c r="Q85" s="209" t="e">
        <f>IF(ISNUMBER(Regressions!S95),ROUND(Regressions!S95, 1), NA())</f>
        <v>#N/A</v>
      </c>
      <c r="R85" s="334" t="e">
        <f>IF(ISNUMBER(Regressions!T95),ROUND(Regressions!T95, 1), NA())</f>
        <v>#N/A</v>
      </c>
      <c r="S85" s="231" t="e">
        <f>IF(ISNUMBER(Regressions!U95),ROUND(Regressions!U95, 1), NA())</f>
        <v>#N/A</v>
      </c>
    </row>
    <row xmlns:x14ac="http://schemas.microsoft.com/office/spreadsheetml/2009/9/ac" r="86" x14ac:dyDescent="0.2">
      <c r="A86" s="330" t="str">
        <f>IF(ISBLANK(Regressions!A96), " ", Regressions!A96)</f>
        <v>Micronesia (Federated States of)</v>
      </c>
      <c r="B86" s="331">
        <f>IF(ISBLANK(Regressions!B96), " ", Regressions!B96)</f>
        <v>2020</v>
      </c>
      <c r="C86" s="336" t="str">
        <f>IF(ISBLANK(Regressions!C96), " ", Regressions!C96)</f>
        <v>Rural</v>
      </c>
      <c r="D86" s="332">
        <f>IF(ISBLANK(Regressions!D96), " ", Regressions!D96)</f>
        <v>27200.02678073883</v>
      </c>
      <c r="E86" s="208" t="e">
        <f>IF(ISNUMBER(Regressions!E96),ROUND(Regressions!E96, 1), NA())</f>
        <v>#N/A</v>
      </c>
      <c r="F86" s="333" t="e">
        <f>IF(ISNUMBER(Regressions!F96),ROUND(Regressions!F96, 1), NA())</f>
        <v>#N/A</v>
      </c>
      <c r="G86" s="230" t="e">
        <f>IF(ISNUMBER(Regressions!G96),ROUND(Regressions!G96, 1), NA())</f>
        <v>#N/A</v>
      </c>
      <c r="H86" s="334" t="e">
        <f>IF(ISNUMBER(Regressions!H96),ROUND(Regressions!H96, 1), NA())</f>
        <v>#N/A</v>
      </c>
      <c r="I86" s="231" t="e">
        <f>IF(ISNUMBER(Regressions!I96),ROUND(Regressions!I96, 1), NA())</f>
        <v>#N/A</v>
      </c>
      <c r="J86" s="335" t="e">
        <f>IF(ISNUMBER(Regressions!K96),ROUND(Regressions!K96, 1), NA())</f>
        <v>#N/A</v>
      </c>
      <c r="K86" s="333" t="e">
        <f>IF(ISNUMBER(Regressions!L96),ROUND(Regressions!L96, 1), NA())</f>
        <v>#N/A</v>
      </c>
      <c r="L86" s="232" t="e">
        <f>IF(ISNUMBER(Regressions!M96),ROUND(Regressions!M96, 1), NA())</f>
        <v>#N/A</v>
      </c>
      <c r="M86" s="334" t="e">
        <f>IF(ISNUMBER(Regressions!N96),ROUND(Regressions!N96, 1), NA())</f>
        <v>#N/A</v>
      </c>
      <c r="N86" s="231" t="e">
        <f>IF(ISNUMBER(Regressions!O96),ROUND(Regressions!O96, 1), NA())</f>
        <v>#N/A</v>
      </c>
      <c r="O86" s="335" t="e">
        <f>IF(ISNUMBER(Regressions!Q96),ROUND(Regressions!Q96, 1), NA())</f>
        <v>#N/A</v>
      </c>
      <c r="P86" s="333" t="e">
        <f>IF(ISNUMBER(Regressions!R96),ROUND(Regressions!R96, 1), NA())</f>
        <v>#N/A</v>
      </c>
      <c r="Q86" s="209" t="e">
        <f>IF(ISNUMBER(Regressions!S96),ROUND(Regressions!S96, 1), NA())</f>
        <v>#N/A</v>
      </c>
      <c r="R86" s="334" t="e">
        <f>IF(ISNUMBER(Regressions!T96),ROUND(Regressions!T96, 1), NA())</f>
        <v>#N/A</v>
      </c>
      <c r="S86" s="231" t="e">
        <f>IF(ISNUMBER(Regressions!U96),ROUND(Regressions!U96, 1), NA())</f>
        <v>#N/A</v>
      </c>
    </row>
    <row xmlns:x14ac="http://schemas.microsoft.com/office/spreadsheetml/2009/9/ac" r="87" x14ac:dyDescent="0.2">
      <c r="A87" s="380" t="str">
        <f>IF(ISBLANK(Regressions!A97), " ", Regressions!A97)</f>
        <v>Micronesia (Federated States of)</v>
      </c>
      <c r="B87" s="381">
        <f>IF(ISBLANK(Regressions!B97), " ", Regressions!B97)</f>
        <v>2021</v>
      </c>
      <c r="C87" s="382" t="str">
        <f>IF(ISBLANK(Regressions!C97), " ", Regressions!C97)</f>
        <v>Rural</v>
      </c>
      <c r="D87" s="383">
        <f>IF(ISBLANK(Regressions!D97), " ", Regressions!D97)</f>
        <v>27048.521601028438</v>
      </c>
      <c r="E87" s="386" t="e">
        <f>IF(ISNUMBER(Regressions!E97),ROUND(Regressions!E97, 1), NA())</f>
        <v>#N/A</v>
      </c>
      <c r="F87" s="384" t="e">
        <f>IF(ISNUMBER(Regressions!F97),ROUND(Regressions!F97, 1), NA())</f>
        <v>#N/A</v>
      </c>
      <c r="G87" s="387" t="e">
        <f>IF(ISNUMBER(Regressions!G97),ROUND(Regressions!G97, 1), NA())</f>
        <v>#N/A</v>
      </c>
      <c r="H87" s="385" t="e">
        <f>IF(ISNUMBER(Regressions!H97),ROUND(Regressions!H97, 1), NA())</f>
        <v>#N/A</v>
      </c>
      <c r="I87" s="388" t="e">
        <f>IF(ISNUMBER(Regressions!I97),ROUND(Regressions!I97, 1), NA())</f>
        <v>#N/A</v>
      </c>
      <c r="J87" s="386" t="e">
        <f>IF(ISNUMBER(Regressions!K97),ROUND(Regressions!K97, 1), NA())</f>
        <v>#N/A</v>
      </c>
      <c r="K87" s="384" t="e">
        <f>IF(ISNUMBER(Regressions!L97),ROUND(Regressions!L97, 1), NA())</f>
        <v>#N/A</v>
      </c>
      <c r="L87" s="389" t="e">
        <f>IF(ISNUMBER(Regressions!M97),ROUND(Regressions!M97, 1), NA())</f>
        <v>#N/A</v>
      </c>
      <c r="M87" s="385" t="e">
        <f>IF(ISNUMBER(Regressions!N97),ROUND(Regressions!N97, 1), NA())</f>
        <v>#N/A</v>
      </c>
      <c r="N87" s="388" t="e">
        <f>IF(ISNUMBER(Regressions!O97),ROUND(Regressions!O97, 1), NA())</f>
        <v>#N/A</v>
      </c>
      <c r="O87" s="386" t="e">
        <f>IF(ISNUMBER(Regressions!Q97),ROUND(Regressions!Q97, 1), NA())</f>
        <v>#N/A</v>
      </c>
      <c r="P87" s="384" t="e">
        <f>IF(ISNUMBER(Regressions!R97),ROUND(Regressions!R97, 1), NA())</f>
        <v>#N/A</v>
      </c>
      <c r="Q87" s="390" t="e">
        <f>IF(ISNUMBER(Regressions!S97),ROUND(Regressions!S97, 1), NA())</f>
        <v>#N/A</v>
      </c>
      <c r="R87" s="385" t="e">
        <f>IF(ISNUMBER(Regressions!T97),ROUND(Regressions!T97, 1), NA())</f>
        <v>#N/A</v>
      </c>
      <c r="S87" s="388" t="e">
        <f>IF(ISNUMBER(Regressions!U97),ROUND(Regressions!U97, 1), NA())</f>
        <v>#N/A</v>
      </c>
      <c r="T87" s="379"/>
      <c r="U87" s="379"/>
      <c r="V87" s="379"/>
      <c r="W87" s="379"/>
      <c r="X87" s="379"/>
      <c r="Y87" s="379"/>
      <c r="Z87" s="379"/>
      <c r="AA87" s="379"/>
      <c r="AB87" s="379"/>
      <c r="AC87" s="379"/>
    </row>
    <row xmlns:x14ac="http://schemas.microsoft.com/office/spreadsheetml/2009/9/ac" r="88" x14ac:dyDescent="0.2">
      <c r="A88" s="330" t="str">
        <f>IF(ISBLANK(Regressions!A98), " ", Regressions!A98)</f>
        <v>Micronesia (Federated States of)</v>
      </c>
      <c r="B88" s="331">
        <f>IF(ISBLANK(Regressions!B98), " ", Regressions!B98)</f>
        <v>2022</v>
      </c>
      <c r="C88" s="336" t="str">
        <f>IF(ISBLANK(Regressions!C98), " ", Regressions!C98)</f>
        <v>Rural</v>
      </c>
      <c r="D88" s="332">
        <f>IF(ISBLANK(Regressions!D98), " ", Regressions!D98)</f>
        <v>26845.640620765691</v>
      </c>
      <c r="E88" s="208" t="e">
        <f>IF(ISNUMBER(Regressions!E98),ROUND(Regressions!E98, 1), NA())</f>
        <v>#N/A</v>
      </c>
      <c r="F88" s="333" t="e">
        <f>IF(ISNUMBER(Regressions!F98),ROUND(Regressions!F98, 1), NA())</f>
        <v>#N/A</v>
      </c>
      <c r="G88" s="230" t="e">
        <f>IF(ISNUMBER(Regressions!G98),ROUND(Regressions!G98, 1), NA())</f>
        <v>#N/A</v>
      </c>
      <c r="H88" s="334" t="e">
        <f>IF(ISNUMBER(Regressions!H98),ROUND(Regressions!H98, 1), NA())</f>
        <v>#N/A</v>
      </c>
      <c r="I88" s="231" t="e">
        <f>IF(ISNUMBER(Regressions!I98),ROUND(Regressions!I98, 1), NA())</f>
        <v>#N/A</v>
      </c>
      <c r="J88" s="335" t="e">
        <f>IF(ISNUMBER(Regressions!K98),ROUND(Regressions!K98, 1), NA())</f>
        <v>#N/A</v>
      </c>
      <c r="K88" s="333" t="e">
        <f>IF(ISNUMBER(Regressions!L98),ROUND(Regressions!L98, 1), NA())</f>
        <v>#N/A</v>
      </c>
      <c r="L88" s="232" t="e">
        <f>IF(ISNUMBER(Regressions!M98),ROUND(Regressions!M98, 1), NA())</f>
        <v>#N/A</v>
      </c>
      <c r="M88" s="334" t="e">
        <f>IF(ISNUMBER(Regressions!N98),ROUND(Regressions!N98, 1), NA())</f>
        <v>#N/A</v>
      </c>
      <c r="N88" s="231" t="e">
        <f>IF(ISNUMBER(Regressions!O98),ROUND(Regressions!O98, 1), NA())</f>
        <v>#N/A</v>
      </c>
      <c r="O88" s="335" t="e">
        <f>IF(ISNUMBER(Regressions!Q98),ROUND(Regressions!Q98, 1), NA())</f>
        <v>#N/A</v>
      </c>
      <c r="P88" s="333" t="e">
        <f>IF(ISNUMBER(Regressions!R98),ROUND(Regressions!R98, 1), NA())</f>
        <v>#N/A</v>
      </c>
      <c r="Q88" s="209" t="e">
        <f>IF(ISNUMBER(Regressions!S98),ROUND(Regressions!S98, 1), NA())</f>
        <v>#N/A</v>
      </c>
      <c r="R88" s="334" t="e">
        <f>IF(ISNUMBER(Regressions!T98),ROUND(Regressions!T98, 1), NA())</f>
        <v>#N/A</v>
      </c>
      <c r="S88" s="231" t="e">
        <f>IF(ISNUMBER(Regressions!U98),ROUND(Regressions!U98, 1), NA())</f>
        <v>#N/A</v>
      </c>
    </row>
    <row xmlns:x14ac="http://schemas.microsoft.com/office/spreadsheetml/2009/9/ac" r="89" x14ac:dyDescent="0.2">
      <c r="A89" s="337" t="str">
        <f>IF(ISBLANK(Regressions!A99), " ", Regressions!A99)</f>
        <v>Micronesia (Federated States of)</v>
      </c>
      <c r="B89" s="338">
        <f>IF(ISBLANK(Regressions!B99), " ", Regressions!B99)</f>
        <v>2023</v>
      </c>
      <c r="C89" s="339" t="str">
        <f>IF(ISBLANK(Regressions!C99), " ", Regressions!C99)</f>
        <v>Rural</v>
      </c>
      <c r="D89" s="340">
        <f>IF(ISBLANK(Regressions!D99), " ", Regressions!D99)</f>
        <v>25815.14741767884</v>
      </c>
      <c r="E89" s="341" t="e">
        <f>IF(ISNUMBER(Regressions!E99),ROUND(Regressions!E99, 1), NA())</f>
        <v>#N/A</v>
      </c>
      <c r="F89" s="342" t="e">
        <f>IF(ISNUMBER(Regressions!F99),ROUND(Regressions!F99, 1), NA())</f>
        <v>#N/A</v>
      </c>
      <c r="G89" s="343" t="e">
        <f>IF(ISNUMBER(Regressions!G99),ROUND(Regressions!G99, 1), NA())</f>
        <v>#N/A</v>
      </c>
      <c r="H89" s="344" t="e">
        <f>IF(ISNUMBER(Regressions!H99),ROUND(Regressions!H99, 1), NA())</f>
        <v>#N/A</v>
      </c>
      <c r="I89" s="345" t="e">
        <f>IF(ISNUMBER(Regressions!I99),ROUND(Regressions!I99, 1), NA())</f>
        <v>#N/A</v>
      </c>
      <c r="J89" s="346" t="e">
        <f>IF(ISNUMBER(Regressions!K99),ROUND(Regressions!K99, 1), NA())</f>
        <v>#N/A</v>
      </c>
      <c r="K89" s="342" t="e">
        <f>IF(ISNUMBER(Regressions!L99),ROUND(Regressions!L99, 1), NA())</f>
        <v>#N/A</v>
      </c>
      <c r="L89" s="347" t="e">
        <f>IF(ISNUMBER(Regressions!M99),ROUND(Regressions!M99, 1), NA())</f>
        <v>#N/A</v>
      </c>
      <c r="M89" s="344" t="e">
        <f>IF(ISNUMBER(Regressions!N99),ROUND(Regressions!N99, 1), NA())</f>
        <v>#N/A</v>
      </c>
      <c r="N89" s="345" t="e">
        <f>IF(ISNUMBER(Regressions!O99),ROUND(Regressions!O99, 1), NA())</f>
        <v>#N/A</v>
      </c>
      <c r="O89" s="346" t="e">
        <f>IF(ISNUMBER(Regressions!Q99),ROUND(Regressions!Q99, 1), NA())</f>
        <v>#N/A</v>
      </c>
      <c r="P89" s="342" t="e">
        <f>IF(ISNUMBER(Regressions!R99),ROUND(Regressions!R99, 1), NA())</f>
        <v>#N/A</v>
      </c>
      <c r="Q89" s="348" t="e">
        <f>IF(ISNUMBER(Regressions!S99),ROUND(Regressions!S99, 1), NA())</f>
        <v>#N/A</v>
      </c>
      <c r="R89" s="344" t="e">
        <f>IF(ISNUMBER(Regressions!T99),ROUND(Regressions!T99, 1), NA())</f>
        <v>#N/A</v>
      </c>
      <c r="S89" s="345" t="e">
        <f>IF(ISNUMBER(Regressions!U99),ROUND(Regressions!U99, 1), NA())</f>
        <v>#N/A</v>
      </c>
    </row>
    <row xmlns:x14ac="http://schemas.microsoft.com/office/spreadsheetml/2009/9/ac" r="90" hidden="true" x14ac:dyDescent="0.2">
      <c r="A90" s="330" t="str">
        <f>IF(ISBLANK(Regressions!A100), " ", Regressions!A100)</f>
        <v>Micronesia (Federated States of)</v>
      </c>
      <c r="B90" s="331">
        <f>IF(ISBLANK(Regressions!B100), " ", Regressions!B100)</f>
        <v>2024</v>
      </c>
      <c r="C90" s="336" t="str">
        <f>IF(ISBLANK(Regressions!C100), " ", Regressions!C100)</f>
        <v>Rural</v>
      </c>
      <c r="D90" s="332" t="str">
        <f>IF(ISBLANK(Regressions!D100), " ", Regressions!D100)</f>
        <v> </v>
      </c>
      <c r="E90" s="208" t="e">
        <f>IF(ISNUMBER(Regressions!E100),ROUND(Regressions!E100, 1), NA())</f>
        <v>#N/A</v>
      </c>
      <c r="F90" s="333" t="e">
        <f>IF(ISNUMBER(Regressions!F100),ROUND(Regressions!F100, 1), NA())</f>
        <v>#N/A</v>
      </c>
      <c r="G90" s="230" t="e">
        <f>IF(ISNUMBER(Regressions!G100),ROUND(Regressions!G100, 1), NA())</f>
        <v>#N/A</v>
      </c>
      <c r="H90" s="334" t="e">
        <f>IF(ISNUMBER(Regressions!H100),ROUND(Regressions!H100, 1), NA())</f>
        <v>#N/A</v>
      </c>
      <c r="I90" s="231" t="e">
        <f>IF(ISNUMBER(Regressions!I100),ROUND(Regressions!I100, 1), NA())</f>
        <v>#N/A</v>
      </c>
      <c r="J90" s="335" t="e">
        <f>IF(ISNUMBER(Regressions!K100),ROUND(Regressions!K100, 1), NA())</f>
        <v>#N/A</v>
      </c>
      <c r="K90" s="333" t="e">
        <f>IF(ISNUMBER(Regressions!L100),ROUND(Regressions!L100, 1), NA())</f>
        <v>#N/A</v>
      </c>
      <c r="L90" s="232" t="e">
        <f>IF(ISNUMBER(Regressions!M100),ROUND(Regressions!M100, 1), NA())</f>
        <v>#N/A</v>
      </c>
      <c r="M90" s="334" t="e">
        <f>IF(ISNUMBER(Regressions!N100),ROUND(Regressions!N100, 1), NA())</f>
        <v>#N/A</v>
      </c>
      <c r="N90" s="231" t="e">
        <f>IF(ISNUMBER(Regressions!O100),ROUND(Regressions!O100, 1), NA())</f>
        <v>#N/A</v>
      </c>
      <c r="O90" s="335" t="e">
        <f>IF(ISNUMBER(Regressions!Q100),ROUND(Regressions!Q100, 1), NA())</f>
        <v>#N/A</v>
      </c>
      <c r="P90" s="333" t="e">
        <f>IF(ISNUMBER(Regressions!R100),ROUND(Regressions!R100, 1), NA())</f>
        <v>#N/A</v>
      </c>
      <c r="Q90" s="209" t="e">
        <f>IF(ISNUMBER(Regressions!S100),ROUND(Regressions!S100, 1), NA())</f>
        <v>#N/A</v>
      </c>
      <c r="R90" s="334" t="e">
        <f>IF(ISNUMBER(Regressions!T100),ROUND(Regressions!T100, 1), NA())</f>
        <v>#N/A</v>
      </c>
      <c r="S90" s="231" t="e">
        <f>IF(ISNUMBER(Regressions!U100),ROUND(Regressions!U100, 1), NA())</f>
        <v>#N/A</v>
      </c>
    </row>
    <row xmlns:x14ac="http://schemas.microsoft.com/office/spreadsheetml/2009/9/ac" r="91" hidden="true" x14ac:dyDescent="0.2">
      <c r="A91" s="330" t="str">
        <f>IF(ISBLANK(Regressions!A101), " ", Regressions!A101)</f>
        <v>Micronesia (Federated States of)</v>
      </c>
      <c r="B91" s="331">
        <f>IF(ISBLANK(Regressions!B101), " ", Regressions!B101)</f>
        <v>2025</v>
      </c>
      <c r="C91" s="336" t="str">
        <f>IF(ISBLANK(Regressions!C101), " ", Regressions!C101)</f>
        <v>Rural</v>
      </c>
      <c r="D91" s="332" t="str">
        <f>IF(ISBLANK(Regressions!D101), " ", Regressions!D101)</f>
        <v> </v>
      </c>
      <c r="E91" s="208" t="e">
        <f>IF(ISNUMBER(Regressions!E101),ROUND(Regressions!E101, 1), NA())</f>
        <v>#N/A</v>
      </c>
      <c r="F91" s="333" t="e">
        <f>IF(ISNUMBER(Regressions!F101),ROUND(Regressions!F101, 1), NA())</f>
        <v>#N/A</v>
      </c>
      <c r="G91" s="230" t="e">
        <f>IF(ISNUMBER(Regressions!G101),ROUND(Regressions!G101, 1), NA())</f>
        <v>#N/A</v>
      </c>
      <c r="H91" s="334" t="e">
        <f>IF(ISNUMBER(Regressions!H101),ROUND(Regressions!H101, 1), NA())</f>
        <v>#N/A</v>
      </c>
      <c r="I91" s="231" t="e">
        <f>IF(ISNUMBER(Regressions!I101),ROUND(Regressions!I101, 1), NA())</f>
        <v>#N/A</v>
      </c>
      <c r="J91" s="335" t="e">
        <f>IF(ISNUMBER(Regressions!K101),ROUND(Regressions!K101, 1), NA())</f>
        <v>#N/A</v>
      </c>
      <c r="K91" s="333" t="e">
        <f>IF(ISNUMBER(Regressions!L101),ROUND(Regressions!L101, 1), NA())</f>
        <v>#N/A</v>
      </c>
      <c r="L91" s="232" t="e">
        <f>IF(ISNUMBER(Regressions!M101),ROUND(Regressions!M101, 1), NA())</f>
        <v>#N/A</v>
      </c>
      <c r="M91" s="334" t="e">
        <f>IF(ISNUMBER(Regressions!N101),ROUND(Regressions!N101, 1), NA())</f>
        <v>#N/A</v>
      </c>
      <c r="N91" s="231" t="e">
        <f>IF(ISNUMBER(Regressions!O101),ROUND(Regressions!O101, 1), NA())</f>
        <v>#N/A</v>
      </c>
      <c r="O91" s="335" t="e">
        <f>IF(ISNUMBER(Regressions!Q101),ROUND(Regressions!Q101, 1), NA())</f>
        <v>#N/A</v>
      </c>
      <c r="P91" s="333" t="e">
        <f>IF(ISNUMBER(Regressions!R101),ROUND(Regressions!R101, 1), NA())</f>
        <v>#N/A</v>
      </c>
      <c r="Q91" s="209" t="e">
        <f>IF(ISNUMBER(Regressions!S101),ROUND(Regressions!S101, 1), NA())</f>
        <v>#N/A</v>
      </c>
      <c r="R91" s="334" t="e">
        <f>IF(ISNUMBER(Regressions!T101),ROUND(Regressions!T101, 1), NA())</f>
        <v>#N/A</v>
      </c>
      <c r="S91" s="231" t="e">
        <f>IF(ISNUMBER(Regressions!U101),ROUND(Regressions!U101, 1), NA())</f>
        <v>#N/A</v>
      </c>
    </row>
    <row xmlns:x14ac="http://schemas.microsoft.com/office/spreadsheetml/2009/9/ac" r="92" hidden="true" x14ac:dyDescent="0.2">
      <c r="A92" s="330" t="str">
        <f>IF(ISBLANK(Regressions!A102), " ", Regressions!A102)</f>
        <v>Micronesia (Federated States of)</v>
      </c>
      <c r="B92" s="331">
        <f>IF(ISBLANK(Regressions!B102), " ", Regressions!B102)</f>
        <v>2026</v>
      </c>
      <c r="C92" s="336" t="str">
        <f>IF(ISBLANK(Regressions!C102), " ", Regressions!C102)</f>
        <v>Rural</v>
      </c>
      <c r="D92" s="332" t="str">
        <f>IF(ISBLANK(Regressions!D102), " ", Regressions!D102)</f>
        <v> </v>
      </c>
      <c r="E92" s="208" t="e">
        <f>IF(ISNUMBER(Regressions!E102),ROUND(Regressions!E102, 1), NA())</f>
        <v>#N/A</v>
      </c>
      <c r="F92" s="333" t="e">
        <f>IF(ISNUMBER(Regressions!F102),ROUND(Regressions!F102, 1), NA())</f>
        <v>#N/A</v>
      </c>
      <c r="G92" s="230" t="e">
        <f>IF(ISNUMBER(Regressions!G102),ROUND(Regressions!G102, 1), NA())</f>
        <v>#N/A</v>
      </c>
      <c r="H92" s="334" t="e">
        <f>IF(ISNUMBER(Regressions!H102),ROUND(Regressions!H102, 1), NA())</f>
        <v>#N/A</v>
      </c>
      <c r="I92" s="231" t="e">
        <f>IF(ISNUMBER(Regressions!I102),ROUND(Regressions!I102, 1), NA())</f>
        <v>#N/A</v>
      </c>
      <c r="J92" s="335" t="e">
        <f>IF(ISNUMBER(Regressions!K102),ROUND(Regressions!K102, 1), NA())</f>
        <v>#N/A</v>
      </c>
      <c r="K92" s="333" t="e">
        <f>IF(ISNUMBER(Regressions!L102),ROUND(Regressions!L102, 1), NA())</f>
        <v>#N/A</v>
      </c>
      <c r="L92" s="232" t="e">
        <f>IF(ISNUMBER(Regressions!M102),ROUND(Regressions!M102, 1), NA())</f>
        <v>#N/A</v>
      </c>
      <c r="M92" s="334" t="e">
        <f>IF(ISNUMBER(Regressions!N102),ROUND(Regressions!N102, 1), NA())</f>
        <v>#N/A</v>
      </c>
      <c r="N92" s="231" t="e">
        <f>IF(ISNUMBER(Regressions!O102),ROUND(Regressions!O102, 1), NA())</f>
        <v>#N/A</v>
      </c>
      <c r="O92" s="335" t="e">
        <f>IF(ISNUMBER(Regressions!Q102),ROUND(Regressions!Q102, 1), NA())</f>
        <v>#N/A</v>
      </c>
      <c r="P92" s="333" t="e">
        <f>IF(ISNUMBER(Regressions!R102),ROUND(Regressions!R102, 1), NA())</f>
        <v>#N/A</v>
      </c>
      <c r="Q92" s="209" t="e">
        <f>IF(ISNUMBER(Regressions!S102),ROUND(Regressions!S102, 1), NA())</f>
        <v>#N/A</v>
      </c>
      <c r="R92" s="334" t="e">
        <f>IF(ISNUMBER(Regressions!T102),ROUND(Regressions!T102, 1), NA())</f>
        <v>#N/A</v>
      </c>
      <c r="S92" s="231" t="e">
        <f>IF(ISNUMBER(Regressions!U102),ROUND(Regressions!U102, 1), NA())</f>
        <v>#N/A</v>
      </c>
    </row>
    <row xmlns:x14ac="http://schemas.microsoft.com/office/spreadsheetml/2009/9/ac" r="93" hidden="true" x14ac:dyDescent="0.2">
      <c r="A93" s="330" t="str">
        <f>IF(ISBLANK(Regressions!A103), " ", Regressions!A103)</f>
        <v>Micronesia (Federated States of)</v>
      </c>
      <c r="B93" s="331">
        <f>IF(ISBLANK(Regressions!B103), " ", Regressions!B103)</f>
        <v>2027</v>
      </c>
      <c r="C93" s="336" t="str">
        <f>IF(ISBLANK(Regressions!C103), " ", Regressions!C103)</f>
        <v>Rural</v>
      </c>
      <c r="D93" s="332" t="str">
        <f>IF(ISBLANK(Regressions!D103), " ", Regressions!D103)</f>
        <v> </v>
      </c>
      <c r="E93" s="208" t="e">
        <f>IF(ISNUMBER(Regressions!E103),ROUND(Regressions!E103, 1), NA())</f>
        <v>#N/A</v>
      </c>
      <c r="F93" s="333" t="e">
        <f>IF(ISNUMBER(Regressions!F103),ROUND(Regressions!F103, 1), NA())</f>
        <v>#N/A</v>
      </c>
      <c r="G93" s="230" t="e">
        <f>IF(ISNUMBER(Regressions!G103),ROUND(Regressions!G103, 1), NA())</f>
        <v>#N/A</v>
      </c>
      <c r="H93" s="334" t="e">
        <f>IF(ISNUMBER(Regressions!H103),ROUND(Regressions!H103, 1), NA())</f>
        <v>#N/A</v>
      </c>
      <c r="I93" s="231" t="e">
        <f>IF(ISNUMBER(Regressions!I103),ROUND(Regressions!I103, 1), NA())</f>
        <v>#N/A</v>
      </c>
      <c r="J93" s="335" t="e">
        <f>IF(ISNUMBER(Regressions!K103),ROUND(Regressions!K103, 1), NA())</f>
        <v>#N/A</v>
      </c>
      <c r="K93" s="333" t="e">
        <f>IF(ISNUMBER(Regressions!L103),ROUND(Regressions!L103, 1), NA())</f>
        <v>#N/A</v>
      </c>
      <c r="L93" s="232" t="e">
        <f>IF(ISNUMBER(Regressions!M103),ROUND(Regressions!M103, 1), NA())</f>
        <v>#N/A</v>
      </c>
      <c r="M93" s="334" t="e">
        <f>IF(ISNUMBER(Regressions!N103),ROUND(Regressions!N103, 1), NA())</f>
        <v>#N/A</v>
      </c>
      <c r="N93" s="231" t="e">
        <f>IF(ISNUMBER(Regressions!O103),ROUND(Regressions!O103, 1), NA())</f>
        <v>#N/A</v>
      </c>
      <c r="O93" s="335" t="e">
        <f>IF(ISNUMBER(Regressions!Q103),ROUND(Regressions!Q103, 1), NA())</f>
        <v>#N/A</v>
      </c>
      <c r="P93" s="333" t="e">
        <f>IF(ISNUMBER(Regressions!R103),ROUND(Regressions!R103, 1), NA())</f>
        <v>#N/A</v>
      </c>
      <c r="Q93" s="209" t="e">
        <f>IF(ISNUMBER(Regressions!S103),ROUND(Regressions!S103, 1), NA())</f>
        <v>#N/A</v>
      </c>
      <c r="R93" s="334" t="e">
        <f>IF(ISNUMBER(Regressions!T103),ROUND(Regressions!T103, 1), NA())</f>
        <v>#N/A</v>
      </c>
      <c r="S93" s="231" t="e">
        <f>IF(ISNUMBER(Regressions!U103),ROUND(Regressions!U103, 1), NA())</f>
        <v>#N/A</v>
      </c>
    </row>
    <row xmlns:x14ac="http://schemas.microsoft.com/office/spreadsheetml/2009/9/ac" r="94" hidden="true" x14ac:dyDescent="0.2">
      <c r="A94" s="330" t="str">
        <f>IF(ISBLANK(Regressions!A104), " ", Regressions!A104)</f>
        <v>Micronesia (Federated States of)</v>
      </c>
      <c r="B94" s="331">
        <f>IF(ISBLANK(Regressions!B104), " ", Regressions!B104)</f>
        <v>2028</v>
      </c>
      <c r="C94" s="336" t="str">
        <f>IF(ISBLANK(Regressions!C104), " ", Regressions!C104)</f>
        <v>Rural</v>
      </c>
      <c r="D94" s="332" t="str">
        <f>IF(ISBLANK(Regressions!D104), " ", Regressions!D104)</f>
        <v> </v>
      </c>
      <c r="E94" s="208" t="e">
        <f>IF(ISNUMBER(Regressions!E104),ROUND(Regressions!E104, 1), NA())</f>
        <v>#N/A</v>
      </c>
      <c r="F94" s="333" t="e">
        <f>IF(ISNUMBER(Regressions!F104),ROUND(Regressions!F104, 1), NA())</f>
        <v>#N/A</v>
      </c>
      <c r="G94" s="230" t="e">
        <f>IF(ISNUMBER(Regressions!G104),ROUND(Regressions!G104, 1), NA())</f>
        <v>#N/A</v>
      </c>
      <c r="H94" s="334" t="e">
        <f>IF(ISNUMBER(Regressions!H104),ROUND(Regressions!H104, 1), NA())</f>
        <v>#N/A</v>
      </c>
      <c r="I94" s="231" t="e">
        <f>IF(ISNUMBER(Regressions!I104),ROUND(Regressions!I104, 1), NA())</f>
        <v>#N/A</v>
      </c>
      <c r="J94" s="335" t="e">
        <f>IF(ISNUMBER(Regressions!K104),ROUND(Regressions!K104, 1), NA())</f>
        <v>#N/A</v>
      </c>
      <c r="K94" s="333" t="e">
        <f>IF(ISNUMBER(Regressions!L104),ROUND(Regressions!L104, 1), NA())</f>
        <v>#N/A</v>
      </c>
      <c r="L94" s="232" t="e">
        <f>IF(ISNUMBER(Regressions!M104),ROUND(Regressions!M104, 1), NA())</f>
        <v>#N/A</v>
      </c>
      <c r="M94" s="334" t="e">
        <f>IF(ISNUMBER(Regressions!N104),ROUND(Regressions!N104, 1), NA())</f>
        <v>#N/A</v>
      </c>
      <c r="N94" s="231" t="e">
        <f>IF(ISNUMBER(Regressions!O104),ROUND(Regressions!O104, 1), NA())</f>
        <v>#N/A</v>
      </c>
      <c r="O94" s="335" t="e">
        <f>IF(ISNUMBER(Regressions!Q104),ROUND(Regressions!Q104, 1), NA())</f>
        <v>#N/A</v>
      </c>
      <c r="P94" s="333" t="e">
        <f>IF(ISNUMBER(Regressions!R104),ROUND(Regressions!R104, 1), NA())</f>
        <v>#N/A</v>
      </c>
      <c r="Q94" s="209" t="e">
        <f>IF(ISNUMBER(Regressions!S104),ROUND(Regressions!S104, 1), NA())</f>
        <v>#N/A</v>
      </c>
      <c r="R94" s="334" t="e">
        <f>IF(ISNUMBER(Regressions!T104),ROUND(Regressions!T104, 1), NA())</f>
        <v>#N/A</v>
      </c>
      <c r="S94" s="231" t="e">
        <f>IF(ISNUMBER(Regressions!U104),ROUND(Regressions!U104, 1), NA())</f>
        <v>#N/A</v>
      </c>
    </row>
    <row xmlns:x14ac="http://schemas.microsoft.com/office/spreadsheetml/2009/9/ac" r="95" hidden="true" x14ac:dyDescent="0.2">
      <c r="A95" s="330" t="str">
        <f>IF(ISBLANK(Regressions!A105), " ", Regressions!A105)</f>
        <v>Micronesia (Federated States of)</v>
      </c>
      <c r="B95" s="331">
        <f>IF(ISBLANK(Regressions!B105), " ", Regressions!B105)</f>
        <v>2029</v>
      </c>
      <c r="C95" s="336" t="str">
        <f>IF(ISBLANK(Regressions!C105), " ", Regressions!C105)</f>
        <v>Rural</v>
      </c>
      <c r="D95" s="332" t="str">
        <f>IF(ISBLANK(Regressions!D105), " ", Regressions!D105)</f>
        <v> </v>
      </c>
      <c r="E95" s="208" t="e">
        <f>IF(ISNUMBER(Regressions!E105),ROUND(Regressions!E105, 1), NA())</f>
        <v>#N/A</v>
      </c>
      <c r="F95" s="333" t="e">
        <f>IF(ISNUMBER(Regressions!F105),ROUND(Regressions!F105, 1), NA())</f>
        <v>#N/A</v>
      </c>
      <c r="G95" s="230" t="e">
        <f>IF(ISNUMBER(Regressions!G105),ROUND(Regressions!G105, 1), NA())</f>
        <v>#N/A</v>
      </c>
      <c r="H95" s="334" t="e">
        <f>IF(ISNUMBER(Regressions!H105),ROUND(Regressions!H105, 1), NA())</f>
        <v>#N/A</v>
      </c>
      <c r="I95" s="231" t="e">
        <f>IF(ISNUMBER(Regressions!I105),ROUND(Regressions!I105, 1), NA())</f>
        <v>#N/A</v>
      </c>
      <c r="J95" s="335" t="e">
        <f>IF(ISNUMBER(Regressions!K105),ROUND(Regressions!K105, 1), NA())</f>
        <v>#N/A</v>
      </c>
      <c r="K95" s="333" t="e">
        <f>IF(ISNUMBER(Regressions!L105),ROUND(Regressions!L105, 1), NA())</f>
        <v>#N/A</v>
      </c>
      <c r="L95" s="232" t="e">
        <f>IF(ISNUMBER(Regressions!M105),ROUND(Regressions!M105, 1), NA())</f>
        <v>#N/A</v>
      </c>
      <c r="M95" s="334" t="e">
        <f>IF(ISNUMBER(Regressions!N105),ROUND(Regressions!N105, 1), NA())</f>
        <v>#N/A</v>
      </c>
      <c r="N95" s="231" t="e">
        <f>IF(ISNUMBER(Regressions!O105),ROUND(Regressions!O105, 1), NA())</f>
        <v>#N/A</v>
      </c>
      <c r="O95" s="335" t="e">
        <f>IF(ISNUMBER(Regressions!Q105),ROUND(Regressions!Q105, 1), NA())</f>
        <v>#N/A</v>
      </c>
      <c r="P95" s="333" t="e">
        <f>IF(ISNUMBER(Regressions!R105),ROUND(Regressions!R105, 1), NA())</f>
        <v>#N/A</v>
      </c>
      <c r="Q95" s="209" t="e">
        <f>IF(ISNUMBER(Regressions!S105),ROUND(Regressions!S105, 1), NA())</f>
        <v>#N/A</v>
      </c>
      <c r="R95" s="334" t="e">
        <f>IF(ISNUMBER(Regressions!T105),ROUND(Regressions!T105, 1), NA())</f>
        <v>#N/A</v>
      </c>
      <c r="S95" s="231" t="e">
        <f>IF(ISNUMBER(Regressions!U105),ROUND(Regressions!U105, 1), NA())</f>
        <v>#N/A</v>
      </c>
    </row>
    <row xmlns:x14ac="http://schemas.microsoft.com/office/spreadsheetml/2009/9/ac" r="96" hidden="true" x14ac:dyDescent="0.2">
      <c r="A96" s="330" t="str">
        <f>IF(ISBLANK(Regressions!A106), " ", Regressions!A106)</f>
        <v>Micronesia (Federated States of)</v>
      </c>
      <c r="B96" s="331">
        <f>IF(ISBLANK(Regressions!B106), " ", Regressions!B106)</f>
        <v>2030</v>
      </c>
      <c r="C96" s="336" t="str">
        <f>IF(ISBLANK(Regressions!C106), " ", Regressions!C106)</f>
        <v>Rural</v>
      </c>
      <c r="D96" s="332" t="str">
        <f>IF(ISBLANK(Regressions!D106), " ", Regressions!D106)</f>
        <v> </v>
      </c>
      <c r="E96" s="208" t="e">
        <f>IF(ISNUMBER(Regressions!E106),ROUND(Regressions!E106, 1), NA())</f>
        <v>#N/A</v>
      </c>
      <c r="F96" s="333" t="e">
        <f>IF(ISNUMBER(Regressions!F106),ROUND(Regressions!F106, 1), NA())</f>
        <v>#N/A</v>
      </c>
      <c r="G96" s="230" t="e">
        <f>IF(ISNUMBER(Regressions!G106),ROUND(Regressions!G106, 1), NA())</f>
        <v>#N/A</v>
      </c>
      <c r="H96" s="334" t="e">
        <f>IF(ISNUMBER(Regressions!H106),ROUND(Regressions!H106, 1), NA())</f>
        <v>#N/A</v>
      </c>
      <c r="I96" s="231" t="e">
        <f>IF(ISNUMBER(Regressions!I106),ROUND(Regressions!I106, 1), NA())</f>
        <v>#N/A</v>
      </c>
      <c r="J96" s="335" t="e">
        <f>IF(ISNUMBER(Regressions!K106),ROUND(Regressions!K106, 1), NA())</f>
        <v>#N/A</v>
      </c>
      <c r="K96" s="333" t="e">
        <f>IF(ISNUMBER(Regressions!L106),ROUND(Regressions!L106, 1), NA())</f>
        <v>#N/A</v>
      </c>
      <c r="L96" s="232" t="e">
        <f>IF(ISNUMBER(Regressions!M106),ROUND(Regressions!M106, 1), NA())</f>
        <v>#N/A</v>
      </c>
      <c r="M96" s="334" t="e">
        <f>IF(ISNUMBER(Regressions!N106),ROUND(Regressions!N106, 1), NA())</f>
        <v>#N/A</v>
      </c>
      <c r="N96" s="231" t="e">
        <f>IF(ISNUMBER(Regressions!O106),ROUND(Regressions!O106, 1), NA())</f>
        <v>#N/A</v>
      </c>
      <c r="O96" s="335" t="e">
        <f>IF(ISNUMBER(Regressions!Q106),ROUND(Regressions!Q106, 1), NA())</f>
        <v>#N/A</v>
      </c>
      <c r="P96" s="333" t="e">
        <f>IF(ISNUMBER(Regressions!R106),ROUND(Regressions!R106, 1), NA())</f>
        <v>#N/A</v>
      </c>
      <c r="Q96" s="209" t="e">
        <f>IF(ISNUMBER(Regressions!S106),ROUND(Regressions!S106, 1), NA())</f>
        <v>#N/A</v>
      </c>
      <c r="R96" s="334" t="e">
        <f>IF(ISNUMBER(Regressions!T106),ROUND(Regressions!T106, 1), NA())</f>
        <v>#N/A</v>
      </c>
      <c r="S96" s="231" t="e">
        <f>IF(ISNUMBER(Regressions!U106),ROUND(Regressions!U106, 1), NA())</f>
        <v>#N/A</v>
      </c>
    </row>
    <row xmlns:x14ac="http://schemas.microsoft.com/office/spreadsheetml/2009/9/ac" r="97" x14ac:dyDescent="0.2">
      <c r="A97" s="330" t="str">
        <f>IF(ISBLANK(Regressions!A107), " ", Regressions!A107)</f>
        <v>Micronesia (Federated States of)</v>
      </c>
      <c r="B97" s="331">
        <f>IF(ISBLANK(Regressions!B107), " ", Regressions!B107)</f>
        <v>2000</v>
      </c>
      <c r="C97" s="336" t="str">
        <f>IF(ISBLANK(Regressions!C107), " ", Regressions!C107)</f>
        <v>Pre-primary</v>
      </c>
      <c r="D97" s="332">
        <f>IF(ISBLANK(Regressions!D107), " ", Regressions!D107)</f>
        <v>9076</v>
      </c>
      <c r="E97" s="208" t="e">
        <f>IF(ISNUMBER(Regressions!E107),ROUND(Regressions!E107, 1), NA())</f>
        <v>#N/A</v>
      </c>
      <c r="F97" s="333" t="e">
        <f>IF(ISNUMBER(Regressions!F107),ROUND(Regressions!F107, 1), NA())</f>
        <v>#N/A</v>
      </c>
      <c r="G97" s="230" t="e">
        <f>IF(ISNUMBER(Regressions!G107),ROUND(Regressions!G107, 1), NA())</f>
        <v>#N/A</v>
      </c>
      <c r="H97" s="334" t="e">
        <f>IF(ISNUMBER(Regressions!H107),ROUND(Regressions!H107, 1), NA())</f>
        <v>#N/A</v>
      </c>
      <c r="I97" s="231" t="e">
        <f>IF(ISNUMBER(Regressions!I107),ROUND(Regressions!I107, 1), NA())</f>
        <v>#N/A</v>
      </c>
      <c r="J97" s="335" t="e">
        <f>IF(ISNUMBER(Regressions!K107),ROUND(Regressions!K107, 1), NA())</f>
        <v>#N/A</v>
      </c>
      <c r="K97" s="333" t="e">
        <f>IF(ISNUMBER(Regressions!L107),ROUND(Regressions!L107, 1), NA())</f>
        <v>#N/A</v>
      </c>
      <c r="L97" s="232" t="e">
        <f>IF(ISNUMBER(Regressions!M107),ROUND(Regressions!M107, 1), NA())</f>
        <v>#N/A</v>
      </c>
      <c r="M97" s="334" t="e">
        <f>IF(ISNUMBER(Regressions!N107),ROUND(Regressions!N107, 1), NA())</f>
        <v>#N/A</v>
      </c>
      <c r="N97" s="231" t="e">
        <f>IF(ISNUMBER(Regressions!O107),ROUND(Regressions!O107, 1), NA())</f>
        <v>#N/A</v>
      </c>
      <c r="O97" s="335" t="e">
        <f>IF(ISNUMBER(Regressions!Q107),ROUND(Regressions!Q107, 1), NA())</f>
        <v>#N/A</v>
      </c>
      <c r="P97" s="333" t="e">
        <f>IF(ISNUMBER(Regressions!R107),ROUND(Regressions!R107, 1), NA())</f>
        <v>#N/A</v>
      </c>
      <c r="Q97" s="209" t="e">
        <f>IF(ISNUMBER(Regressions!S107),ROUND(Regressions!S107, 1), NA())</f>
        <v>#N/A</v>
      </c>
      <c r="R97" s="334" t="e">
        <f>IF(ISNUMBER(Regressions!T107),ROUND(Regressions!T107, 1), NA())</f>
        <v>#N/A</v>
      </c>
      <c r="S97" s="231" t="e">
        <f>IF(ISNUMBER(Regressions!U107),ROUND(Regressions!U107, 1), NA())</f>
        <v>#N/A</v>
      </c>
    </row>
    <row xmlns:x14ac="http://schemas.microsoft.com/office/spreadsheetml/2009/9/ac" r="98" x14ac:dyDescent="0.2">
      <c r="A98" s="330" t="str">
        <f>IF(ISBLANK(Regressions!A108), " ", Regressions!A108)</f>
        <v>Micronesia (Federated States of)</v>
      </c>
      <c r="B98" s="331">
        <f>IF(ISBLANK(Regressions!B108), " ", Regressions!B108)</f>
        <v>2001</v>
      </c>
      <c r="C98" s="336" t="str">
        <f>IF(ISBLANK(Regressions!C108), " ", Regressions!C108)</f>
        <v>Pre-primary</v>
      </c>
      <c r="D98" s="332">
        <f>IF(ISBLANK(Regressions!D108), " ", Regressions!D108)</f>
        <v>9054</v>
      </c>
      <c r="E98" s="208" t="e">
        <f>IF(ISNUMBER(Regressions!E108),ROUND(Regressions!E108, 1), NA())</f>
        <v>#N/A</v>
      </c>
      <c r="F98" s="333" t="e">
        <f>IF(ISNUMBER(Regressions!F108),ROUND(Regressions!F108, 1), NA())</f>
        <v>#N/A</v>
      </c>
      <c r="G98" s="230" t="e">
        <f>IF(ISNUMBER(Regressions!G108),ROUND(Regressions!G108, 1), NA())</f>
        <v>#N/A</v>
      </c>
      <c r="H98" s="334" t="e">
        <f>IF(ISNUMBER(Regressions!H108),ROUND(Regressions!H108, 1), NA())</f>
        <v>#N/A</v>
      </c>
      <c r="I98" s="231" t="e">
        <f>IF(ISNUMBER(Regressions!I108),ROUND(Regressions!I108, 1), NA())</f>
        <v>#N/A</v>
      </c>
      <c r="J98" s="335" t="e">
        <f>IF(ISNUMBER(Regressions!K108),ROUND(Regressions!K108, 1), NA())</f>
        <v>#N/A</v>
      </c>
      <c r="K98" s="333" t="e">
        <f>IF(ISNUMBER(Regressions!L108),ROUND(Regressions!L108, 1), NA())</f>
        <v>#N/A</v>
      </c>
      <c r="L98" s="232" t="e">
        <f>IF(ISNUMBER(Regressions!M108),ROUND(Regressions!M108, 1), NA())</f>
        <v>#N/A</v>
      </c>
      <c r="M98" s="334" t="e">
        <f>IF(ISNUMBER(Regressions!N108),ROUND(Regressions!N108, 1), NA())</f>
        <v>#N/A</v>
      </c>
      <c r="N98" s="231" t="e">
        <f>IF(ISNUMBER(Regressions!O108),ROUND(Regressions!O108, 1), NA())</f>
        <v>#N/A</v>
      </c>
      <c r="O98" s="335" t="e">
        <f>IF(ISNUMBER(Regressions!Q108),ROUND(Regressions!Q108, 1), NA())</f>
        <v>#N/A</v>
      </c>
      <c r="P98" s="333" t="e">
        <f>IF(ISNUMBER(Regressions!R108),ROUND(Regressions!R108, 1), NA())</f>
        <v>#N/A</v>
      </c>
      <c r="Q98" s="209" t="e">
        <f>IF(ISNUMBER(Regressions!S108),ROUND(Regressions!S108, 1), NA())</f>
        <v>#N/A</v>
      </c>
      <c r="R98" s="334" t="e">
        <f>IF(ISNUMBER(Regressions!T108),ROUND(Regressions!T108, 1), NA())</f>
        <v>#N/A</v>
      </c>
      <c r="S98" s="231" t="e">
        <f>IF(ISNUMBER(Regressions!U108),ROUND(Regressions!U108, 1), NA())</f>
        <v>#N/A</v>
      </c>
    </row>
    <row xmlns:x14ac="http://schemas.microsoft.com/office/spreadsheetml/2009/9/ac" r="99" x14ac:dyDescent="0.2">
      <c r="A99" s="330" t="str">
        <f>IF(ISBLANK(Regressions!A109), " ", Regressions!A109)</f>
        <v>Micronesia (Federated States of)</v>
      </c>
      <c r="B99" s="331">
        <f>IF(ISBLANK(Regressions!B109), " ", Regressions!B109)</f>
        <v>2002</v>
      </c>
      <c r="C99" s="336" t="str">
        <f>IF(ISBLANK(Regressions!C109), " ", Regressions!C109)</f>
        <v>Pre-primary</v>
      </c>
      <c r="D99" s="332">
        <f>IF(ISBLANK(Regressions!D109), " ", Regressions!D109)</f>
        <v>9039</v>
      </c>
      <c r="E99" s="208" t="e">
        <f>IF(ISNUMBER(Regressions!E109),ROUND(Regressions!E109, 1), NA())</f>
        <v>#N/A</v>
      </c>
      <c r="F99" s="333" t="e">
        <f>IF(ISNUMBER(Regressions!F109),ROUND(Regressions!F109, 1), NA())</f>
        <v>#N/A</v>
      </c>
      <c r="G99" s="230" t="e">
        <f>IF(ISNUMBER(Regressions!G109),ROUND(Regressions!G109, 1), NA())</f>
        <v>#N/A</v>
      </c>
      <c r="H99" s="334" t="e">
        <f>IF(ISNUMBER(Regressions!H109),ROUND(Regressions!H109, 1), NA())</f>
        <v>#N/A</v>
      </c>
      <c r="I99" s="231" t="e">
        <f>IF(ISNUMBER(Regressions!I109),ROUND(Regressions!I109, 1), NA())</f>
        <v>#N/A</v>
      </c>
      <c r="J99" s="335" t="e">
        <f>IF(ISNUMBER(Regressions!K109),ROUND(Regressions!K109, 1), NA())</f>
        <v>#N/A</v>
      </c>
      <c r="K99" s="333" t="e">
        <f>IF(ISNUMBER(Regressions!L109),ROUND(Regressions!L109, 1), NA())</f>
        <v>#N/A</v>
      </c>
      <c r="L99" s="232" t="e">
        <f>IF(ISNUMBER(Regressions!M109),ROUND(Regressions!M109, 1), NA())</f>
        <v>#N/A</v>
      </c>
      <c r="M99" s="334" t="e">
        <f>IF(ISNUMBER(Regressions!N109),ROUND(Regressions!N109, 1), NA())</f>
        <v>#N/A</v>
      </c>
      <c r="N99" s="231" t="e">
        <f>IF(ISNUMBER(Regressions!O109),ROUND(Regressions!O109, 1), NA())</f>
        <v>#N/A</v>
      </c>
      <c r="O99" s="335" t="e">
        <f>IF(ISNUMBER(Regressions!Q109),ROUND(Regressions!Q109, 1), NA())</f>
        <v>#N/A</v>
      </c>
      <c r="P99" s="333" t="e">
        <f>IF(ISNUMBER(Regressions!R109),ROUND(Regressions!R109, 1), NA())</f>
        <v>#N/A</v>
      </c>
      <c r="Q99" s="209" t="e">
        <f>IF(ISNUMBER(Regressions!S109),ROUND(Regressions!S109, 1), NA())</f>
        <v>#N/A</v>
      </c>
      <c r="R99" s="334" t="e">
        <f>IF(ISNUMBER(Regressions!T109),ROUND(Regressions!T109, 1), NA())</f>
        <v>#N/A</v>
      </c>
      <c r="S99" s="231" t="e">
        <f>IF(ISNUMBER(Regressions!U109),ROUND(Regressions!U109, 1), NA())</f>
        <v>#N/A</v>
      </c>
    </row>
    <row xmlns:x14ac="http://schemas.microsoft.com/office/spreadsheetml/2009/9/ac" r="100" x14ac:dyDescent="0.2">
      <c r="A100" s="330" t="str">
        <f>IF(ISBLANK(Regressions!A110), " ", Regressions!A110)</f>
        <v>Micronesia (Federated States of)</v>
      </c>
      <c r="B100" s="331">
        <f>IF(ISBLANK(Regressions!B110), " ", Regressions!B110)</f>
        <v>2003</v>
      </c>
      <c r="C100" s="336" t="str">
        <f>IF(ISBLANK(Regressions!C110), " ", Regressions!C110)</f>
        <v>Pre-primary</v>
      </c>
      <c r="D100" s="332">
        <f>IF(ISBLANK(Regressions!D110), " ", Regressions!D110)</f>
        <v>8918</v>
      </c>
      <c r="E100" s="208" t="e">
        <f>IF(ISNUMBER(Regressions!E110),ROUND(Regressions!E110, 1), NA())</f>
        <v>#N/A</v>
      </c>
      <c r="F100" s="333" t="e">
        <f>IF(ISNUMBER(Regressions!F110),ROUND(Regressions!F110, 1), NA())</f>
        <v>#N/A</v>
      </c>
      <c r="G100" s="230" t="e">
        <f>IF(ISNUMBER(Regressions!G110),ROUND(Regressions!G110, 1), NA())</f>
        <v>#N/A</v>
      </c>
      <c r="H100" s="334" t="e">
        <f>IF(ISNUMBER(Regressions!H110),ROUND(Regressions!H110, 1), NA())</f>
        <v>#N/A</v>
      </c>
      <c r="I100" s="231" t="e">
        <f>IF(ISNUMBER(Regressions!I110),ROUND(Regressions!I110, 1), NA())</f>
        <v>#N/A</v>
      </c>
      <c r="J100" s="335" t="e">
        <f>IF(ISNUMBER(Regressions!K110),ROUND(Regressions!K110, 1), NA())</f>
        <v>#N/A</v>
      </c>
      <c r="K100" s="333" t="e">
        <f>IF(ISNUMBER(Regressions!L110),ROUND(Regressions!L110, 1), NA())</f>
        <v>#N/A</v>
      </c>
      <c r="L100" s="232" t="e">
        <f>IF(ISNUMBER(Regressions!M110),ROUND(Regressions!M110, 1), NA())</f>
        <v>#N/A</v>
      </c>
      <c r="M100" s="334" t="e">
        <f>IF(ISNUMBER(Regressions!N110),ROUND(Regressions!N110, 1), NA())</f>
        <v>#N/A</v>
      </c>
      <c r="N100" s="231" t="e">
        <f>IF(ISNUMBER(Regressions!O110),ROUND(Regressions!O110, 1), NA())</f>
        <v>#N/A</v>
      </c>
      <c r="O100" s="335" t="e">
        <f>IF(ISNUMBER(Regressions!Q110),ROUND(Regressions!Q110, 1), NA())</f>
        <v>#N/A</v>
      </c>
      <c r="P100" s="333" t="e">
        <f>IF(ISNUMBER(Regressions!R110),ROUND(Regressions!R110, 1), NA())</f>
        <v>#N/A</v>
      </c>
      <c r="Q100" s="209" t="e">
        <f>IF(ISNUMBER(Regressions!S110),ROUND(Regressions!S110, 1), NA())</f>
        <v>#N/A</v>
      </c>
      <c r="R100" s="334" t="e">
        <f>IF(ISNUMBER(Regressions!T110),ROUND(Regressions!T110, 1), NA())</f>
        <v>#N/A</v>
      </c>
      <c r="S100" s="231" t="e">
        <f>IF(ISNUMBER(Regressions!U110),ROUND(Regressions!U110, 1), NA())</f>
        <v>#N/A</v>
      </c>
    </row>
    <row xmlns:x14ac="http://schemas.microsoft.com/office/spreadsheetml/2009/9/ac" r="101" x14ac:dyDescent="0.2">
      <c r="A101" s="330" t="str">
        <f>IF(ISBLANK(Regressions!A111), " ", Regressions!A111)</f>
        <v>Micronesia (Federated States of)</v>
      </c>
      <c r="B101" s="331">
        <f>IF(ISBLANK(Regressions!B111), " ", Regressions!B111)</f>
        <v>2004</v>
      </c>
      <c r="C101" s="336" t="str">
        <f>IF(ISBLANK(Regressions!C111), " ", Regressions!C111)</f>
        <v>Pre-primary</v>
      </c>
      <c r="D101" s="332">
        <f>IF(ISBLANK(Regressions!D111), " ", Regressions!D111)</f>
        <v>8892</v>
      </c>
      <c r="E101" s="208" t="e">
        <f>IF(ISNUMBER(Regressions!E111),ROUND(Regressions!E111, 1), NA())</f>
        <v>#N/A</v>
      </c>
      <c r="F101" s="333" t="e">
        <f>IF(ISNUMBER(Regressions!F111),ROUND(Regressions!F111, 1), NA())</f>
        <v>#N/A</v>
      </c>
      <c r="G101" s="230" t="e">
        <f>IF(ISNUMBER(Regressions!G111),ROUND(Regressions!G111, 1), NA())</f>
        <v>#N/A</v>
      </c>
      <c r="H101" s="334" t="e">
        <f>IF(ISNUMBER(Regressions!H111),ROUND(Regressions!H111, 1), NA())</f>
        <v>#N/A</v>
      </c>
      <c r="I101" s="231" t="e">
        <f>IF(ISNUMBER(Regressions!I111),ROUND(Regressions!I111, 1), NA())</f>
        <v>#N/A</v>
      </c>
      <c r="J101" s="335" t="e">
        <f>IF(ISNUMBER(Regressions!K111),ROUND(Regressions!K111, 1), NA())</f>
        <v>#N/A</v>
      </c>
      <c r="K101" s="333" t="e">
        <f>IF(ISNUMBER(Regressions!L111),ROUND(Regressions!L111, 1), NA())</f>
        <v>#N/A</v>
      </c>
      <c r="L101" s="232" t="e">
        <f>IF(ISNUMBER(Regressions!M111),ROUND(Regressions!M111, 1), NA())</f>
        <v>#N/A</v>
      </c>
      <c r="M101" s="334" t="e">
        <f>IF(ISNUMBER(Regressions!N111),ROUND(Regressions!N111, 1), NA())</f>
        <v>#N/A</v>
      </c>
      <c r="N101" s="231" t="e">
        <f>IF(ISNUMBER(Regressions!O111),ROUND(Regressions!O111, 1), NA())</f>
        <v>#N/A</v>
      </c>
      <c r="O101" s="335" t="e">
        <f>IF(ISNUMBER(Regressions!Q111),ROUND(Regressions!Q111, 1), NA())</f>
        <v>#N/A</v>
      </c>
      <c r="P101" s="333" t="e">
        <f>IF(ISNUMBER(Regressions!R111),ROUND(Regressions!R111, 1), NA())</f>
        <v>#N/A</v>
      </c>
      <c r="Q101" s="209" t="e">
        <f>IF(ISNUMBER(Regressions!S111),ROUND(Regressions!S111, 1), NA())</f>
        <v>#N/A</v>
      </c>
      <c r="R101" s="334" t="e">
        <f>IF(ISNUMBER(Regressions!T111),ROUND(Regressions!T111, 1), NA())</f>
        <v>#N/A</v>
      </c>
      <c r="S101" s="231" t="e">
        <f>IF(ISNUMBER(Regressions!U111),ROUND(Regressions!U111, 1), NA())</f>
        <v>#N/A</v>
      </c>
    </row>
    <row xmlns:x14ac="http://schemas.microsoft.com/office/spreadsheetml/2009/9/ac" r="102" x14ac:dyDescent="0.2">
      <c r="A102" s="330" t="str">
        <f>IF(ISBLANK(Regressions!A112), " ", Regressions!A112)</f>
        <v>Micronesia (Federated States of)</v>
      </c>
      <c r="B102" s="331">
        <f>IF(ISBLANK(Regressions!B112), " ", Regressions!B112)</f>
        <v>2005</v>
      </c>
      <c r="C102" s="336" t="str">
        <f>IF(ISBLANK(Regressions!C112), " ", Regressions!C112)</f>
        <v>Pre-primary</v>
      </c>
      <c r="D102" s="332">
        <f>IF(ISBLANK(Regressions!D112), " ", Regressions!D112)</f>
        <v>8679</v>
      </c>
      <c r="E102" s="208" t="e">
        <f>IF(ISNUMBER(Regressions!E112),ROUND(Regressions!E112, 1), NA())</f>
        <v>#N/A</v>
      </c>
      <c r="F102" s="333" t="e">
        <f>IF(ISNUMBER(Regressions!F112),ROUND(Regressions!F112, 1), NA())</f>
        <v>#N/A</v>
      </c>
      <c r="G102" s="230" t="e">
        <f>IF(ISNUMBER(Regressions!G112),ROUND(Regressions!G112, 1), NA())</f>
        <v>#N/A</v>
      </c>
      <c r="H102" s="334" t="e">
        <f>IF(ISNUMBER(Regressions!H112),ROUND(Regressions!H112, 1), NA())</f>
        <v>#N/A</v>
      </c>
      <c r="I102" s="231" t="e">
        <f>IF(ISNUMBER(Regressions!I112),ROUND(Regressions!I112, 1), NA())</f>
        <v>#N/A</v>
      </c>
      <c r="J102" s="335" t="e">
        <f>IF(ISNUMBER(Regressions!K112),ROUND(Regressions!K112, 1), NA())</f>
        <v>#N/A</v>
      </c>
      <c r="K102" s="333" t="e">
        <f>IF(ISNUMBER(Regressions!L112),ROUND(Regressions!L112, 1), NA())</f>
        <v>#N/A</v>
      </c>
      <c r="L102" s="232" t="e">
        <f>IF(ISNUMBER(Regressions!M112),ROUND(Regressions!M112, 1), NA())</f>
        <v>#N/A</v>
      </c>
      <c r="M102" s="334" t="e">
        <f>IF(ISNUMBER(Regressions!N112),ROUND(Regressions!N112, 1), NA())</f>
        <v>#N/A</v>
      </c>
      <c r="N102" s="231" t="e">
        <f>IF(ISNUMBER(Regressions!O112),ROUND(Regressions!O112, 1), NA())</f>
        <v>#N/A</v>
      </c>
      <c r="O102" s="335" t="e">
        <f>IF(ISNUMBER(Regressions!Q112),ROUND(Regressions!Q112, 1), NA())</f>
        <v>#N/A</v>
      </c>
      <c r="P102" s="333" t="e">
        <f>IF(ISNUMBER(Regressions!R112),ROUND(Regressions!R112, 1), NA())</f>
        <v>#N/A</v>
      </c>
      <c r="Q102" s="209" t="e">
        <f>IF(ISNUMBER(Regressions!S112),ROUND(Regressions!S112, 1), NA())</f>
        <v>#N/A</v>
      </c>
      <c r="R102" s="334" t="e">
        <f>IF(ISNUMBER(Regressions!T112),ROUND(Regressions!T112, 1), NA())</f>
        <v>#N/A</v>
      </c>
      <c r="S102" s="231" t="e">
        <f>IF(ISNUMBER(Regressions!U112),ROUND(Regressions!U112, 1), NA())</f>
        <v>#N/A</v>
      </c>
    </row>
    <row xmlns:x14ac="http://schemas.microsoft.com/office/spreadsheetml/2009/9/ac" r="103" x14ac:dyDescent="0.2">
      <c r="A103" s="330" t="str">
        <f>IF(ISBLANK(Regressions!A113), " ", Regressions!A113)</f>
        <v>Micronesia (Federated States of)</v>
      </c>
      <c r="B103" s="331">
        <f>IF(ISBLANK(Regressions!B113), " ", Regressions!B113)</f>
        <v>2006</v>
      </c>
      <c r="C103" s="336" t="str">
        <f>IF(ISBLANK(Regressions!C113), " ", Regressions!C113)</f>
        <v>Pre-primary</v>
      </c>
      <c r="D103" s="332">
        <f>IF(ISBLANK(Regressions!D113), " ", Regressions!D113)</f>
        <v>8439</v>
      </c>
      <c r="E103" s="208" t="e">
        <f>IF(ISNUMBER(Regressions!E113),ROUND(Regressions!E113, 1), NA())</f>
        <v>#N/A</v>
      </c>
      <c r="F103" s="333" t="e">
        <f>IF(ISNUMBER(Regressions!F113),ROUND(Regressions!F113, 1), NA())</f>
        <v>#N/A</v>
      </c>
      <c r="G103" s="230" t="e">
        <f>IF(ISNUMBER(Regressions!G113),ROUND(Regressions!G113, 1), NA())</f>
        <v>#N/A</v>
      </c>
      <c r="H103" s="334" t="e">
        <f>IF(ISNUMBER(Regressions!H113),ROUND(Regressions!H113, 1), NA())</f>
        <v>#N/A</v>
      </c>
      <c r="I103" s="231" t="e">
        <f>IF(ISNUMBER(Regressions!I113),ROUND(Regressions!I113, 1), NA())</f>
        <v>#N/A</v>
      </c>
      <c r="J103" s="335" t="e">
        <f>IF(ISNUMBER(Regressions!K113),ROUND(Regressions!K113, 1), NA())</f>
        <v>#N/A</v>
      </c>
      <c r="K103" s="333" t="e">
        <f>IF(ISNUMBER(Regressions!L113),ROUND(Regressions!L113, 1), NA())</f>
        <v>#N/A</v>
      </c>
      <c r="L103" s="232" t="e">
        <f>IF(ISNUMBER(Regressions!M113),ROUND(Regressions!M113, 1), NA())</f>
        <v>#N/A</v>
      </c>
      <c r="M103" s="334" t="e">
        <f>IF(ISNUMBER(Regressions!N113),ROUND(Regressions!N113, 1), NA())</f>
        <v>#N/A</v>
      </c>
      <c r="N103" s="231" t="e">
        <f>IF(ISNUMBER(Regressions!O113),ROUND(Regressions!O113, 1), NA())</f>
        <v>#N/A</v>
      </c>
      <c r="O103" s="335" t="e">
        <f>IF(ISNUMBER(Regressions!Q113),ROUND(Regressions!Q113, 1), NA())</f>
        <v>#N/A</v>
      </c>
      <c r="P103" s="333" t="e">
        <f>IF(ISNUMBER(Regressions!R113),ROUND(Regressions!R113, 1), NA())</f>
        <v>#N/A</v>
      </c>
      <c r="Q103" s="209" t="e">
        <f>IF(ISNUMBER(Regressions!S113),ROUND(Regressions!S113, 1), NA())</f>
        <v>#N/A</v>
      </c>
      <c r="R103" s="334" t="e">
        <f>IF(ISNUMBER(Regressions!T113),ROUND(Regressions!T113, 1), NA())</f>
        <v>#N/A</v>
      </c>
      <c r="S103" s="231" t="e">
        <f>IF(ISNUMBER(Regressions!U113),ROUND(Regressions!U113, 1), NA())</f>
        <v>#N/A</v>
      </c>
    </row>
    <row xmlns:x14ac="http://schemas.microsoft.com/office/spreadsheetml/2009/9/ac" r="104" x14ac:dyDescent="0.2">
      <c r="A104" s="330" t="str">
        <f>IF(ISBLANK(Regressions!A114), " ", Regressions!A114)</f>
        <v>Micronesia (Federated States of)</v>
      </c>
      <c r="B104" s="331">
        <f>IF(ISBLANK(Regressions!B114), " ", Regressions!B114)</f>
        <v>2007</v>
      </c>
      <c r="C104" s="336" t="str">
        <f>IF(ISBLANK(Regressions!C114), " ", Regressions!C114)</f>
        <v>Pre-primary</v>
      </c>
      <c r="D104" s="332">
        <f>IF(ISBLANK(Regressions!D114), " ", Regressions!D114)</f>
        <v>8061</v>
      </c>
      <c r="E104" s="208" t="e">
        <f>IF(ISNUMBER(Regressions!E114),ROUND(Regressions!E114, 1), NA())</f>
        <v>#N/A</v>
      </c>
      <c r="F104" s="333" t="e">
        <f>IF(ISNUMBER(Regressions!F114),ROUND(Regressions!F114, 1), NA())</f>
        <v>#N/A</v>
      </c>
      <c r="G104" s="230" t="e">
        <f>IF(ISNUMBER(Regressions!G114),ROUND(Regressions!G114, 1), NA())</f>
        <v>#N/A</v>
      </c>
      <c r="H104" s="334" t="e">
        <f>IF(ISNUMBER(Regressions!H114),ROUND(Regressions!H114, 1), NA())</f>
        <v>#N/A</v>
      </c>
      <c r="I104" s="231" t="e">
        <f>IF(ISNUMBER(Regressions!I114),ROUND(Regressions!I114, 1), NA())</f>
        <v>#N/A</v>
      </c>
      <c r="J104" s="335" t="e">
        <f>IF(ISNUMBER(Regressions!K114),ROUND(Regressions!K114, 1), NA())</f>
        <v>#N/A</v>
      </c>
      <c r="K104" s="333" t="e">
        <f>IF(ISNUMBER(Regressions!L114),ROUND(Regressions!L114, 1), NA())</f>
        <v>#N/A</v>
      </c>
      <c r="L104" s="232" t="e">
        <f>IF(ISNUMBER(Regressions!M114),ROUND(Regressions!M114, 1), NA())</f>
        <v>#N/A</v>
      </c>
      <c r="M104" s="334" t="e">
        <f>IF(ISNUMBER(Regressions!N114),ROUND(Regressions!N114, 1), NA())</f>
        <v>#N/A</v>
      </c>
      <c r="N104" s="231" t="e">
        <f>IF(ISNUMBER(Regressions!O114),ROUND(Regressions!O114, 1), NA())</f>
        <v>#N/A</v>
      </c>
      <c r="O104" s="335" t="e">
        <f>IF(ISNUMBER(Regressions!Q114),ROUND(Regressions!Q114, 1), NA())</f>
        <v>#N/A</v>
      </c>
      <c r="P104" s="333" t="e">
        <f>IF(ISNUMBER(Regressions!R114),ROUND(Regressions!R114, 1), NA())</f>
        <v>#N/A</v>
      </c>
      <c r="Q104" s="209" t="e">
        <f>IF(ISNUMBER(Regressions!S114),ROUND(Regressions!S114, 1), NA())</f>
        <v>#N/A</v>
      </c>
      <c r="R104" s="334" t="e">
        <f>IF(ISNUMBER(Regressions!T114),ROUND(Regressions!T114, 1), NA())</f>
        <v>#N/A</v>
      </c>
      <c r="S104" s="231" t="e">
        <f>IF(ISNUMBER(Regressions!U114),ROUND(Regressions!U114, 1), NA())</f>
        <v>#N/A</v>
      </c>
    </row>
    <row xmlns:x14ac="http://schemas.microsoft.com/office/spreadsheetml/2009/9/ac" r="105" x14ac:dyDescent="0.2">
      <c r="A105" s="330" t="str">
        <f>IF(ISBLANK(Regressions!A115), " ", Regressions!A115)</f>
        <v>Micronesia (Federated States of)</v>
      </c>
      <c r="B105" s="331">
        <f>IF(ISBLANK(Regressions!B115), " ", Regressions!B115)</f>
        <v>2008</v>
      </c>
      <c r="C105" s="336" t="str">
        <f>IF(ISBLANK(Regressions!C115), " ", Regressions!C115)</f>
        <v>Pre-primary</v>
      </c>
      <c r="D105" s="332">
        <f>IF(ISBLANK(Regressions!D115), " ", Regressions!D115)</f>
        <v>7840</v>
      </c>
      <c r="E105" s="208" t="e">
        <f>IF(ISNUMBER(Regressions!E115),ROUND(Regressions!E115, 1), NA())</f>
        <v>#N/A</v>
      </c>
      <c r="F105" s="333" t="e">
        <f>IF(ISNUMBER(Regressions!F115),ROUND(Regressions!F115, 1), NA())</f>
        <v>#N/A</v>
      </c>
      <c r="G105" s="230" t="e">
        <f>IF(ISNUMBER(Regressions!G115),ROUND(Regressions!G115, 1), NA())</f>
        <v>#N/A</v>
      </c>
      <c r="H105" s="334" t="e">
        <f>IF(ISNUMBER(Regressions!H115),ROUND(Regressions!H115, 1), NA())</f>
        <v>#N/A</v>
      </c>
      <c r="I105" s="231" t="e">
        <f>IF(ISNUMBER(Regressions!I115),ROUND(Regressions!I115, 1), NA())</f>
        <v>#N/A</v>
      </c>
      <c r="J105" s="335" t="e">
        <f>IF(ISNUMBER(Regressions!K115),ROUND(Regressions!K115, 1), NA())</f>
        <v>#N/A</v>
      </c>
      <c r="K105" s="333" t="e">
        <f>IF(ISNUMBER(Regressions!L115),ROUND(Regressions!L115, 1), NA())</f>
        <v>#N/A</v>
      </c>
      <c r="L105" s="232" t="e">
        <f>IF(ISNUMBER(Regressions!M115),ROUND(Regressions!M115, 1), NA())</f>
        <v>#N/A</v>
      </c>
      <c r="M105" s="334" t="e">
        <f>IF(ISNUMBER(Regressions!N115),ROUND(Regressions!N115, 1), NA())</f>
        <v>#N/A</v>
      </c>
      <c r="N105" s="231" t="e">
        <f>IF(ISNUMBER(Regressions!O115),ROUND(Regressions!O115, 1), NA())</f>
        <v>#N/A</v>
      </c>
      <c r="O105" s="335" t="e">
        <f>IF(ISNUMBER(Regressions!Q115),ROUND(Regressions!Q115, 1), NA())</f>
        <v>#N/A</v>
      </c>
      <c r="P105" s="333" t="e">
        <f>IF(ISNUMBER(Regressions!R115),ROUND(Regressions!R115, 1), NA())</f>
        <v>#N/A</v>
      </c>
      <c r="Q105" s="209" t="e">
        <f>IF(ISNUMBER(Regressions!S115),ROUND(Regressions!S115, 1), NA())</f>
        <v>#N/A</v>
      </c>
      <c r="R105" s="334" t="e">
        <f>IF(ISNUMBER(Regressions!T115),ROUND(Regressions!T115, 1), NA())</f>
        <v>#N/A</v>
      </c>
      <c r="S105" s="231" t="e">
        <f>IF(ISNUMBER(Regressions!U115),ROUND(Regressions!U115, 1), NA())</f>
        <v>#N/A</v>
      </c>
    </row>
    <row xmlns:x14ac="http://schemas.microsoft.com/office/spreadsheetml/2009/9/ac" r="106" x14ac:dyDescent="0.2">
      <c r="A106" s="330" t="str">
        <f>IF(ISBLANK(Regressions!A116), " ", Regressions!A116)</f>
        <v>Micronesia (Federated States of)</v>
      </c>
      <c r="B106" s="331">
        <f>IF(ISBLANK(Regressions!B116), " ", Regressions!B116)</f>
        <v>2009</v>
      </c>
      <c r="C106" s="336" t="str">
        <f>IF(ISBLANK(Regressions!C116), " ", Regressions!C116)</f>
        <v>Pre-primary</v>
      </c>
      <c r="D106" s="332">
        <f>IF(ISBLANK(Regressions!D116), " ", Regressions!D116)</f>
        <v>7739</v>
      </c>
      <c r="E106" s="208" t="e">
        <f>IF(ISNUMBER(Regressions!E116),ROUND(Regressions!E116, 1), NA())</f>
        <v>#N/A</v>
      </c>
      <c r="F106" s="333" t="e">
        <f>IF(ISNUMBER(Regressions!F116),ROUND(Regressions!F116, 1), NA())</f>
        <v>#N/A</v>
      </c>
      <c r="G106" s="230" t="e">
        <f>IF(ISNUMBER(Regressions!G116),ROUND(Regressions!G116, 1), NA())</f>
        <v>#N/A</v>
      </c>
      <c r="H106" s="334" t="e">
        <f>IF(ISNUMBER(Regressions!H116),ROUND(Regressions!H116, 1), NA())</f>
        <v>#N/A</v>
      </c>
      <c r="I106" s="231" t="e">
        <f>IF(ISNUMBER(Regressions!I116),ROUND(Regressions!I116, 1), NA())</f>
        <v>#N/A</v>
      </c>
      <c r="J106" s="335" t="e">
        <f>IF(ISNUMBER(Regressions!K116),ROUND(Regressions!K116, 1), NA())</f>
        <v>#N/A</v>
      </c>
      <c r="K106" s="333" t="e">
        <f>IF(ISNUMBER(Regressions!L116),ROUND(Regressions!L116, 1), NA())</f>
        <v>#N/A</v>
      </c>
      <c r="L106" s="232" t="e">
        <f>IF(ISNUMBER(Regressions!M116),ROUND(Regressions!M116, 1), NA())</f>
        <v>#N/A</v>
      </c>
      <c r="M106" s="334" t="e">
        <f>IF(ISNUMBER(Regressions!N116),ROUND(Regressions!N116, 1), NA())</f>
        <v>#N/A</v>
      </c>
      <c r="N106" s="231" t="e">
        <f>IF(ISNUMBER(Regressions!O116),ROUND(Regressions!O116, 1), NA())</f>
        <v>#N/A</v>
      </c>
      <c r="O106" s="335" t="e">
        <f>IF(ISNUMBER(Regressions!Q116),ROUND(Regressions!Q116, 1), NA())</f>
        <v>#N/A</v>
      </c>
      <c r="P106" s="333" t="e">
        <f>IF(ISNUMBER(Regressions!R116),ROUND(Regressions!R116, 1), NA())</f>
        <v>#N/A</v>
      </c>
      <c r="Q106" s="209" t="e">
        <f>IF(ISNUMBER(Regressions!S116),ROUND(Regressions!S116, 1), NA())</f>
        <v>#N/A</v>
      </c>
      <c r="R106" s="334" t="e">
        <f>IF(ISNUMBER(Regressions!T116),ROUND(Regressions!T116, 1), NA())</f>
        <v>#N/A</v>
      </c>
      <c r="S106" s="231" t="e">
        <f>IF(ISNUMBER(Regressions!U116),ROUND(Regressions!U116, 1), NA())</f>
        <v>#N/A</v>
      </c>
    </row>
    <row xmlns:x14ac="http://schemas.microsoft.com/office/spreadsheetml/2009/9/ac" r="107" x14ac:dyDescent="0.2">
      <c r="A107" s="330" t="str">
        <f>IF(ISBLANK(Regressions!A117), " ", Regressions!A117)</f>
        <v>Micronesia (Federated States of)</v>
      </c>
      <c r="B107" s="331">
        <f>IF(ISBLANK(Regressions!B117), " ", Regressions!B117)</f>
        <v>2010</v>
      </c>
      <c r="C107" s="336" t="str">
        <f>IF(ISBLANK(Regressions!C117), " ", Regressions!C117)</f>
        <v>Pre-primary</v>
      </c>
      <c r="D107" s="332">
        <f>IF(ISBLANK(Regressions!D117), " ", Regressions!D117)</f>
        <v>7559</v>
      </c>
      <c r="E107" s="208" t="e">
        <f>IF(ISNUMBER(Regressions!E117),ROUND(Regressions!E117, 1), NA())</f>
        <v>#N/A</v>
      </c>
      <c r="F107" s="333" t="e">
        <f>IF(ISNUMBER(Regressions!F117),ROUND(Regressions!F117, 1), NA())</f>
        <v>#N/A</v>
      </c>
      <c r="G107" s="230" t="e">
        <f>IF(ISNUMBER(Regressions!G117),ROUND(Regressions!G117, 1), NA())</f>
        <v>#N/A</v>
      </c>
      <c r="H107" s="334" t="e">
        <f>IF(ISNUMBER(Regressions!H117),ROUND(Regressions!H117, 1), NA())</f>
        <v>#N/A</v>
      </c>
      <c r="I107" s="231" t="e">
        <f>IF(ISNUMBER(Regressions!I117),ROUND(Regressions!I117, 1), NA())</f>
        <v>#N/A</v>
      </c>
      <c r="J107" s="335" t="e">
        <f>IF(ISNUMBER(Regressions!K117),ROUND(Regressions!K117, 1), NA())</f>
        <v>#N/A</v>
      </c>
      <c r="K107" s="333" t="e">
        <f>IF(ISNUMBER(Regressions!L117),ROUND(Regressions!L117, 1), NA())</f>
        <v>#N/A</v>
      </c>
      <c r="L107" s="232" t="e">
        <f>IF(ISNUMBER(Regressions!M117),ROUND(Regressions!M117, 1), NA())</f>
        <v>#N/A</v>
      </c>
      <c r="M107" s="334" t="e">
        <f>IF(ISNUMBER(Regressions!N117),ROUND(Regressions!N117, 1), NA())</f>
        <v>#N/A</v>
      </c>
      <c r="N107" s="231" t="e">
        <f>IF(ISNUMBER(Regressions!O117),ROUND(Regressions!O117, 1), NA())</f>
        <v>#N/A</v>
      </c>
      <c r="O107" s="335" t="e">
        <f>IF(ISNUMBER(Regressions!Q117),ROUND(Regressions!Q117, 1), NA())</f>
        <v>#N/A</v>
      </c>
      <c r="P107" s="333" t="e">
        <f>IF(ISNUMBER(Regressions!R117),ROUND(Regressions!R117, 1), NA())</f>
        <v>#N/A</v>
      </c>
      <c r="Q107" s="209" t="e">
        <f>IF(ISNUMBER(Regressions!S117),ROUND(Regressions!S117, 1), NA())</f>
        <v>#N/A</v>
      </c>
      <c r="R107" s="334" t="e">
        <f>IF(ISNUMBER(Regressions!T117),ROUND(Regressions!T117, 1), NA())</f>
        <v>#N/A</v>
      </c>
      <c r="S107" s="231" t="e">
        <f>IF(ISNUMBER(Regressions!U117),ROUND(Regressions!U117, 1), NA())</f>
        <v>#N/A</v>
      </c>
    </row>
    <row xmlns:x14ac="http://schemas.microsoft.com/office/spreadsheetml/2009/9/ac" r="108" x14ac:dyDescent="0.2">
      <c r="A108" s="330" t="str">
        <f>IF(ISBLANK(Regressions!A118), " ", Regressions!A118)</f>
        <v>Micronesia (Federated States of)</v>
      </c>
      <c r="B108" s="331">
        <f>IF(ISBLANK(Regressions!B118), " ", Regressions!B118)</f>
        <v>2011</v>
      </c>
      <c r="C108" s="336" t="str">
        <f>IF(ISBLANK(Regressions!C118), " ", Regressions!C118)</f>
        <v>Pre-primary</v>
      </c>
      <c r="D108" s="332">
        <f>IF(ISBLANK(Regressions!D118), " ", Regressions!D118)</f>
        <v>7427</v>
      </c>
      <c r="E108" s="208" t="e">
        <f>IF(ISNUMBER(Regressions!E118),ROUND(Regressions!E118, 1), NA())</f>
        <v>#N/A</v>
      </c>
      <c r="F108" s="333" t="e">
        <f>IF(ISNUMBER(Regressions!F118),ROUND(Regressions!F118, 1), NA())</f>
        <v>#N/A</v>
      </c>
      <c r="G108" s="230" t="e">
        <f>IF(ISNUMBER(Regressions!G118),ROUND(Regressions!G118, 1), NA())</f>
        <v>#N/A</v>
      </c>
      <c r="H108" s="334" t="e">
        <f>IF(ISNUMBER(Regressions!H118),ROUND(Regressions!H118, 1), NA())</f>
        <v>#N/A</v>
      </c>
      <c r="I108" s="231" t="e">
        <f>IF(ISNUMBER(Regressions!I118),ROUND(Regressions!I118, 1), NA())</f>
        <v>#N/A</v>
      </c>
      <c r="J108" s="335" t="e">
        <f>IF(ISNUMBER(Regressions!K118),ROUND(Regressions!K118, 1), NA())</f>
        <v>#N/A</v>
      </c>
      <c r="K108" s="333" t="e">
        <f>IF(ISNUMBER(Regressions!L118),ROUND(Regressions!L118, 1), NA())</f>
        <v>#N/A</v>
      </c>
      <c r="L108" s="232" t="e">
        <f>IF(ISNUMBER(Regressions!M118),ROUND(Regressions!M118, 1), NA())</f>
        <v>#N/A</v>
      </c>
      <c r="M108" s="334" t="e">
        <f>IF(ISNUMBER(Regressions!N118),ROUND(Regressions!N118, 1), NA())</f>
        <v>#N/A</v>
      </c>
      <c r="N108" s="231" t="e">
        <f>IF(ISNUMBER(Regressions!O118),ROUND(Regressions!O118, 1), NA())</f>
        <v>#N/A</v>
      </c>
      <c r="O108" s="335" t="e">
        <f>IF(ISNUMBER(Regressions!Q118),ROUND(Regressions!Q118, 1), NA())</f>
        <v>#N/A</v>
      </c>
      <c r="P108" s="333" t="e">
        <f>IF(ISNUMBER(Regressions!R118),ROUND(Regressions!R118, 1), NA())</f>
        <v>#N/A</v>
      </c>
      <c r="Q108" s="209" t="e">
        <f>IF(ISNUMBER(Regressions!S118),ROUND(Regressions!S118, 1), NA())</f>
        <v>#N/A</v>
      </c>
      <c r="R108" s="334" t="e">
        <f>IF(ISNUMBER(Regressions!T118),ROUND(Regressions!T118, 1), NA())</f>
        <v>#N/A</v>
      </c>
      <c r="S108" s="231" t="e">
        <f>IF(ISNUMBER(Regressions!U118),ROUND(Regressions!U118, 1), NA())</f>
        <v>#N/A</v>
      </c>
    </row>
    <row xmlns:x14ac="http://schemas.microsoft.com/office/spreadsheetml/2009/9/ac" r="109" x14ac:dyDescent="0.2">
      <c r="A109" s="330" t="str">
        <f>IF(ISBLANK(Regressions!A119), " ", Regressions!A119)</f>
        <v>Micronesia (Federated States of)</v>
      </c>
      <c r="B109" s="331">
        <f>IF(ISBLANK(Regressions!B119), " ", Regressions!B119)</f>
        <v>2012</v>
      </c>
      <c r="C109" s="336" t="str">
        <f>IF(ISBLANK(Regressions!C119), " ", Regressions!C119)</f>
        <v>Pre-primary</v>
      </c>
      <c r="D109" s="332">
        <f>IF(ISBLANK(Regressions!D119), " ", Regressions!D119)</f>
        <v>7334</v>
      </c>
      <c r="E109" s="208" t="e">
        <f>IF(ISNUMBER(Regressions!E119),ROUND(Regressions!E119, 1), NA())</f>
        <v>#N/A</v>
      </c>
      <c r="F109" s="333" t="e">
        <f>IF(ISNUMBER(Regressions!F119),ROUND(Regressions!F119, 1), NA())</f>
        <v>#N/A</v>
      </c>
      <c r="G109" s="230" t="e">
        <f>IF(ISNUMBER(Regressions!G119),ROUND(Regressions!G119, 1), NA())</f>
        <v>#N/A</v>
      </c>
      <c r="H109" s="334" t="e">
        <f>IF(ISNUMBER(Regressions!H119),ROUND(Regressions!H119, 1), NA())</f>
        <v>#N/A</v>
      </c>
      <c r="I109" s="231" t="e">
        <f>IF(ISNUMBER(Regressions!I119),ROUND(Regressions!I119, 1), NA())</f>
        <v>#N/A</v>
      </c>
      <c r="J109" s="335" t="e">
        <f>IF(ISNUMBER(Regressions!K119),ROUND(Regressions!K119, 1), NA())</f>
        <v>#N/A</v>
      </c>
      <c r="K109" s="333" t="e">
        <f>IF(ISNUMBER(Regressions!L119),ROUND(Regressions!L119, 1), NA())</f>
        <v>#N/A</v>
      </c>
      <c r="L109" s="232" t="e">
        <f>IF(ISNUMBER(Regressions!M119),ROUND(Regressions!M119, 1), NA())</f>
        <v>#N/A</v>
      </c>
      <c r="M109" s="334" t="e">
        <f>IF(ISNUMBER(Regressions!N119),ROUND(Regressions!N119, 1), NA())</f>
        <v>#N/A</v>
      </c>
      <c r="N109" s="231" t="e">
        <f>IF(ISNUMBER(Regressions!O119),ROUND(Regressions!O119, 1), NA())</f>
        <v>#N/A</v>
      </c>
      <c r="O109" s="335" t="e">
        <f>IF(ISNUMBER(Regressions!Q119),ROUND(Regressions!Q119, 1), NA())</f>
        <v>#N/A</v>
      </c>
      <c r="P109" s="333" t="e">
        <f>IF(ISNUMBER(Regressions!R119),ROUND(Regressions!R119, 1), NA())</f>
        <v>#N/A</v>
      </c>
      <c r="Q109" s="209" t="e">
        <f>IF(ISNUMBER(Regressions!S119),ROUND(Regressions!S119, 1), NA())</f>
        <v>#N/A</v>
      </c>
      <c r="R109" s="334" t="e">
        <f>IF(ISNUMBER(Regressions!T119),ROUND(Regressions!T119, 1), NA())</f>
        <v>#N/A</v>
      </c>
      <c r="S109" s="231" t="e">
        <f>IF(ISNUMBER(Regressions!U119),ROUND(Regressions!U119, 1), NA())</f>
        <v>#N/A</v>
      </c>
    </row>
    <row xmlns:x14ac="http://schemas.microsoft.com/office/spreadsheetml/2009/9/ac" r="110" x14ac:dyDescent="0.2">
      <c r="A110" s="330" t="str">
        <f>IF(ISBLANK(Regressions!A120), " ", Regressions!A120)</f>
        <v>Micronesia (Federated States of)</v>
      </c>
      <c r="B110" s="331">
        <f>IF(ISBLANK(Regressions!B120), " ", Regressions!B120)</f>
        <v>2013</v>
      </c>
      <c r="C110" s="336" t="str">
        <f>IF(ISBLANK(Regressions!C120), " ", Regressions!C120)</f>
        <v>Pre-primary</v>
      </c>
      <c r="D110" s="332">
        <f>IF(ISBLANK(Regressions!D120), " ", Regressions!D120)</f>
        <v>7424</v>
      </c>
      <c r="E110" s="208" t="e">
        <f>IF(ISNUMBER(Regressions!E120),ROUND(Regressions!E120, 1), NA())</f>
        <v>#N/A</v>
      </c>
      <c r="F110" s="333" t="e">
        <f>IF(ISNUMBER(Regressions!F120),ROUND(Regressions!F120, 1), NA())</f>
        <v>#N/A</v>
      </c>
      <c r="G110" s="230" t="e">
        <f>IF(ISNUMBER(Regressions!G120),ROUND(Regressions!G120, 1), NA())</f>
        <v>#N/A</v>
      </c>
      <c r="H110" s="334" t="e">
        <f>IF(ISNUMBER(Regressions!H120),ROUND(Regressions!H120, 1), NA())</f>
        <v>#N/A</v>
      </c>
      <c r="I110" s="231" t="e">
        <f>IF(ISNUMBER(Regressions!I120),ROUND(Regressions!I120, 1), NA())</f>
        <v>#N/A</v>
      </c>
      <c r="J110" s="335" t="e">
        <f>IF(ISNUMBER(Regressions!K120),ROUND(Regressions!K120, 1), NA())</f>
        <v>#N/A</v>
      </c>
      <c r="K110" s="333" t="e">
        <f>IF(ISNUMBER(Regressions!L120),ROUND(Regressions!L120, 1), NA())</f>
        <v>#N/A</v>
      </c>
      <c r="L110" s="232" t="e">
        <f>IF(ISNUMBER(Regressions!M120),ROUND(Regressions!M120, 1), NA())</f>
        <v>#N/A</v>
      </c>
      <c r="M110" s="334" t="e">
        <f>IF(ISNUMBER(Regressions!N120),ROUND(Regressions!N120, 1), NA())</f>
        <v>#N/A</v>
      </c>
      <c r="N110" s="231" t="e">
        <f>IF(ISNUMBER(Regressions!O120),ROUND(Regressions!O120, 1), NA())</f>
        <v>#N/A</v>
      </c>
      <c r="O110" s="335" t="e">
        <f>IF(ISNUMBER(Regressions!Q120),ROUND(Regressions!Q120, 1), NA())</f>
        <v>#N/A</v>
      </c>
      <c r="P110" s="333" t="e">
        <f>IF(ISNUMBER(Regressions!R120),ROUND(Regressions!R120, 1), NA())</f>
        <v>#N/A</v>
      </c>
      <c r="Q110" s="209" t="e">
        <f>IF(ISNUMBER(Regressions!S120),ROUND(Regressions!S120, 1), NA())</f>
        <v>#N/A</v>
      </c>
      <c r="R110" s="334" t="e">
        <f>IF(ISNUMBER(Regressions!T120),ROUND(Regressions!T120, 1), NA())</f>
        <v>#N/A</v>
      </c>
      <c r="S110" s="231" t="e">
        <f>IF(ISNUMBER(Regressions!U120),ROUND(Regressions!U120, 1), NA())</f>
        <v>#N/A</v>
      </c>
    </row>
    <row xmlns:x14ac="http://schemas.microsoft.com/office/spreadsheetml/2009/9/ac" r="111" x14ac:dyDescent="0.2">
      <c r="A111" s="330" t="str">
        <f>IF(ISBLANK(Regressions!A121), " ", Regressions!A121)</f>
        <v>Micronesia (Federated States of)</v>
      </c>
      <c r="B111" s="331">
        <f>IF(ISBLANK(Regressions!B121), " ", Regressions!B121)</f>
        <v>2014</v>
      </c>
      <c r="C111" s="336" t="str">
        <f>IF(ISBLANK(Regressions!C121), " ", Regressions!C121)</f>
        <v>Pre-primary</v>
      </c>
      <c r="D111" s="332">
        <f>IF(ISBLANK(Regressions!D121), " ", Regressions!D121)</f>
        <v>7401</v>
      </c>
      <c r="E111" s="208" t="e">
        <f>IF(ISNUMBER(Regressions!E121),ROUND(Regressions!E121, 1), NA())</f>
        <v>#N/A</v>
      </c>
      <c r="F111" s="333" t="e">
        <f>IF(ISNUMBER(Regressions!F121),ROUND(Regressions!F121, 1), NA())</f>
        <v>#N/A</v>
      </c>
      <c r="G111" s="230" t="e">
        <f>IF(ISNUMBER(Regressions!G121),ROUND(Regressions!G121, 1), NA())</f>
        <v>#N/A</v>
      </c>
      <c r="H111" s="334" t="e">
        <f>IF(ISNUMBER(Regressions!H121),ROUND(Regressions!H121, 1), NA())</f>
        <v>#N/A</v>
      </c>
      <c r="I111" s="231" t="e">
        <f>IF(ISNUMBER(Regressions!I121),ROUND(Regressions!I121, 1), NA())</f>
        <v>#N/A</v>
      </c>
      <c r="J111" s="335" t="e">
        <f>IF(ISNUMBER(Regressions!K121),ROUND(Regressions!K121, 1), NA())</f>
        <v>#N/A</v>
      </c>
      <c r="K111" s="333" t="e">
        <f>IF(ISNUMBER(Regressions!L121),ROUND(Regressions!L121, 1), NA())</f>
        <v>#N/A</v>
      </c>
      <c r="L111" s="232" t="e">
        <f>IF(ISNUMBER(Regressions!M121),ROUND(Regressions!M121, 1), NA())</f>
        <v>#N/A</v>
      </c>
      <c r="M111" s="334" t="e">
        <f>IF(ISNUMBER(Regressions!N121),ROUND(Regressions!N121, 1), NA())</f>
        <v>#N/A</v>
      </c>
      <c r="N111" s="231" t="e">
        <f>IF(ISNUMBER(Regressions!O121),ROUND(Regressions!O121, 1), NA())</f>
        <v>#N/A</v>
      </c>
      <c r="O111" s="335" t="e">
        <f>IF(ISNUMBER(Regressions!Q121),ROUND(Regressions!Q121, 1), NA())</f>
        <v>#N/A</v>
      </c>
      <c r="P111" s="333" t="e">
        <f>IF(ISNUMBER(Regressions!R121),ROUND(Regressions!R121, 1), NA())</f>
        <v>#N/A</v>
      </c>
      <c r="Q111" s="209" t="e">
        <f>IF(ISNUMBER(Regressions!S121),ROUND(Regressions!S121, 1), NA())</f>
        <v>#N/A</v>
      </c>
      <c r="R111" s="334" t="e">
        <f>IF(ISNUMBER(Regressions!T121),ROUND(Regressions!T121, 1), NA())</f>
        <v>#N/A</v>
      </c>
      <c r="S111" s="231" t="e">
        <f>IF(ISNUMBER(Regressions!U121),ROUND(Regressions!U121, 1), NA())</f>
        <v>#N/A</v>
      </c>
    </row>
    <row xmlns:x14ac="http://schemas.microsoft.com/office/spreadsheetml/2009/9/ac" r="112" x14ac:dyDescent="0.2">
      <c r="A112" s="330" t="str">
        <f>IF(ISBLANK(Regressions!A122), " ", Regressions!A122)</f>
        <v>Micronesia (Federated States of)</v>
      </c>
      <c r="B112" s="331">
        <f>IF(ISBLANK(Regressions!B122), " ", Regressions!B122)</f>
        <v>2015</v>
      </c>
      <c r="C112" s="336" t="str">
        <f>IF(ISBLANK(Regressions!C122), " ", Regressions!C122)</f>
        <v>Pre-primary</v>
      </c>
      <c r="D112" s="332">
        <f>IF(ISBLANK(Regressions!D122), " ", Regressions!D122)</f>
        <v>7309</v>
      </c>
      <c r="E112" s="208" t="e">
        <f>IF(ISNUMBER(Regressions!E122),ROUND(Regressions!E122, 1), NA())</f>
        <v>#N/A</v>
      </c>
      <c r="F112" s="333" t="e">
        <f>IF(ISNUMBER(Regressions!F122),ROUND(Regressions!F122, 1), NA())</f>
        <v>#N/A</v>
      </c>
      <c r="G112" s="230" t="e">
        <f>IF(ISNUMBER(Regressions!G122),ROUND(Regressions!G122, 1), NA())</f>
        <v>#N/A</v>
      </c>
      <c r="H112" s="334" t="e">
        <f>IF(ISNUMBER(Regressions!H122),ROUND(Regressions!H122, 1), NA())</f>
        <v>#N/A</v>
      </c>
      <c r="I112" s="231" t="e">
        <f>IF(ISNUMBER(Regressions!I122),ROUND(Regressions!I122, 1), NA())</f>
        <v>#N/A</v>
      </c>
      <c r="J112" s="335" t="e">
        <f>IF(ISNUMBER(Regressions!K122),ROUND(Regressions!K122, 1), NA())</f>
        <v>#N/A</v>
      </c>
      <c r="K112" s="333" t="e">
        <f>IF(ISNUMBER(Regressions!L122),ROUND(Regressions!L122, 1), NA())</f>
        <v>#N/A</v>
      </c>
      <c r="L112" s="232" t="e">
        <f>IF(ISNUMBER(Regressions!M122),ROUND(Regressions!M122, 1), NA())</f>
        <v>#N/A</v>
      </c>
      <c r="M112" s="334" t="e">
        <f>IF(ISNUMBER(Regressions!N122),ROUND(Regressions!N122, 1), NA())</f>
        <v>#N/A</v>
      </c>
      <c r="N112" s="231" t="e">
        <f>IF(ISNUMBER(Regressions!O122),ROUND(Regressions!O122, 1), NA())</f>
        <v>#N/A</v>
      </c>
      <c r="O112" s="335" t="e">
        <f>IF(ISNUMBER(Regressions!Q122),ROUND(Regressions!Q122, 1), NA())</f>
        <v>#N/A</v>
      </c>
      <c r="P112" s="333" t="e">
        <f>IF(ISNUMBER(Regressions!R122),ROUND(Regressions!R122, 1), NA())</f>
        <v>#N/A</v>
      </c>
      <c r="Q112" s="209" t="e">
        <f>IF(ISNUMBER(Regressions!S122),ROUND(Regressions!S122, 1), NA())</f>
        <v>#N/A</v>
      </c>
      <c r="R112" s="334" t="e">
        <f>IF(ISNUMBER(Regressions!T122),ROUND(Regressions!T122, 1), NA())</f>
        <v>#N/A</v>
      </c>
      <c r="S112" s="231" t="e">
        <f>IF(ISNUMBER(Regressions!U122),ROUND(Regressions!U122, 1), NA())</f>
        <v>#N/A</v>
      </c>
    </row>
    <row xmlns:x14ac="http://schemas.microsoft.com/office/spreadsheetml/2009/9/ac" r="113" x14ac:dyDescent="0.2">
      <c r="A113" s="330" t="str">
        <f>IF(ISBLANK(Regressions!A123), " ", Regressions!A123)</f>
        <v>Micronesia (Federated States of)</v>
      </c>
      <c r="B113" s="331">
        <f>IF(ISBLANK(Regressions!B123), " ", Regressions!B123)</f>
        <v>2016</v>
      </c>
      <c r="C113" s="336" t="str">
        <f>IF(ISBLANK(Regressions!C123), " ", Regressions!C123)</f>
        <v>Pre-primary</v>
      </c>
      <c r="D113" s="332">
        <f>IF(ISBLANK(Regressions!D123), " ", Regressions!D123)</f>
        <v>7121</v>
      </c>
      <c r="E113" s="208" t="e">
        <f>IF(ISNUMBER(Regressions!E123),ROUND(Regressions!E123, 1), NA())</f>
        <v>#N/A</v>
      </c>
      <c r="F113" s="333" t="e">
        <f>IF(ISNUMBER(Regressions!F123),ROUND(Regressions!F123, 1), NA())</f>
        <v>#N/A</v>
      </c>
      <c r="G113" s="230" t="e">
        <f>IF(ISNUMBER(Regressions!G123),ROUND(Regressions!G123, 1), NA())</f>
        <v>#N/A</v>
      </c>
      <c r="H113" s="334" t="e">
        <f>IF(ISNUMBER(Regressions!H123),ROUND(Regressions!H123, 1), NA())</f>
        <v>#N/A</v>
      </c>
      <c r="I113" s="231" t="e">
        <f>IF(ISNUMBER(Regressions!I123),ROUND(Regressions!I123, 1), NA())</f>
        <v>#N/A</v>
      </c>
      <c r="J113" s="335" t="e">
        <f>IF(ISNUMBER(Regressions!K123),ROUND(Regressions!K123, 1), NA())</f>
        <v>#N/A</v>
      </c>
      <c r="K113" s="333" t="e">
        <f>IF(ISNUMBER(Regressions!L123),ROUND(Regressions!L123, 1), NA())</f>
        <v>#N/A</v>
      </c>
      <c r="L113" s="232" t="e">
        <f>IF(ISNUMBER(Regressions!M123),ROUND(Regressions!M123, 1), NA())</f>
        <v>#N/A</v>
      </c>
      <c r="M113" s="334" t="e">
        <f>IF(ISNUMBER(Regressions!N123),ROUND(Regressions!N123, 1), NA())</f>
        <v>#N/A</v>
      </c>
      <c r="N113" s="231" t="e">
        <f>IF(ISNUMBER(Regressions!O123),ROUND(Regressions!O123, 1), NA())</f>
        <v>#N/A</v>
      </c>
      <c r="O113" s="335" t="e">
        <f>IF(ISNUMBER(Regressions!Q123),ROUND(Regressions!Q123, 1), NA())</f>
        <v>#N/A</v>
      </c>
      <c r="P113" s="333" t="e">
        <f>IF(ISNUMBER(Regressions!R123),ROUND(Regressions!R123, 1), NA())</f>
        <v>#N/A</v>
      </c>
      <c r="Q113" s="209" t="e">
        <f>IF(ISNUMBER(Regressions!S123),ROUND(Regressions!S123, 1), NA())</f>
        <v>#N/A</v>
      </c>
      <c r="R113" s="334" t="e">
        <f>IF(ISNUMBER(Regressions!T123),ROUND(Regressions!T123, 1), NA())</f>
        <v>#N/A</v>
      </c>
      <c r="S113" s="231" t="e">
        <f>IF(ISNUMBER(Regressions!U123),ROUND(Regressions!U123, 1), NA())</f>
        <v>#N/A</v>
      </c>
    </row>
    <row xmlns:x14ac="http://schemas.microsoft.com/office/spreadsheetml/2009/9/ac" r="114" x14ac:dyDescent="0.2">
      <c r="A114" s="330" t="str">
        <f>IF(ISBLANK(Regressions!A124), " ", Regressions!A124)</f>
        <v>Micronesia (Federated States of)</v>
      </c>
      <c r="B114" s="331">
        <f>IF(ISBLANK(Regressions!B124), " ", Regressions!B124)</f>
        <v>2017</v>
      </c>
      <c r="C114" s="336" t="str">
        <f>IF(ISBLANK(Regressions!C124), " ", Regressions!C124)</f>
        <v>Pre-primary</v>
      </c>
      <c r="D114" s="332">
        <f>IF(ISBLANK(Regressions!D124), " ", Regressions!D124)</f>
        <v>7029</v>
      </c>
      <c r="E114" s="208" t="e">
        <f>IF(ISNUMBER(Regressions!E124),ROUND(Regressions!E124, 1), NA())</f>
        <v>#N/A</v>
      </c>
      <c r="F114" s="333" t="e">
        <f>IF(ISNUMBER(Regressions!F124),ROUND(Regressions!F124, 1), NA())</f>
        <v>#N/A</v>
      </c>
      <c r="G114" s="230" t="e">
        <f>IF(ISNUMBER(Regressions!G124),ROUND(Regressions!G124, 1), NA())</f>
        <v>#N/A</v>
      </c>
      <c r="H114" s="334" t="e">
        <f>IF(ISNUMBER(Regressions!H124),ROUND(Regressions!H124, 1), NA())</f>
        <v>#N/A</v>
      </c>
      <c r="I114" s="231" t="e">
        <f>IF(ISNUMBER(Regressions!I124),ROUND(Regressions!I124, 1), NA())</f>
        <v>#N/A</v>
      </c>
      <c r="J114" s="335" t="e">
        <f>IF(ISNUMBER(Regressions!K124),ROUND(Regressions!K124, 1), NA())</f>
        <v>#N/A</v>
      </c>
      <c r="K114" s="333" t="e">
        <f>IF(ISNUMBER(Regressions!L124),ROUND(Regressions!L124, 1), NA())</f>
        <v>#N/A</v>
      </c>
      <c r="L114" s="232" t="e">
        <f>IF(ISNUMBER(Regressions!M124),ROUND(Regressions!M124, 1), NA())</f>
        <v>#N/A</v>
      </c>
      <c r="M114" s="334" t="e">
        <f>IF(ISNUMBER(Regressions!N124),ROUND(Regressions!N124, 1), NA())</f>
        <v>#N/A</v>
      </c>
      <c r="N114" s="231" t="e">
        <f>IF(ISNUMBER(Regressions!O124),ROUND(Regressions!O124, 1), NA())</f>
        <v>#N/A</v>
      </c>
      <c r="O114" s="335" t="e">
        <f>IF(ISNUMBER(Regressions!Q124),ROUND(Regressions!Q124, 1), NA())</f>
        <v>#N/A</v>
      </c>
      <c r="P114" s="333" t="e">
        <f>IF(ISNUMBER(Regressions!R124),ROUND(Regressions!R124, 1), NA())</f>
        <v>#N/A</v>
      </c>
      <c r="Q114" s="209" t="e">
        <f>IF(ISNUMBER(Regressions!S124),ROUND(Regressions!S124, 1), NA())</f>
        <v>#N/A</v>
      </c>
      <c r="R114" s="334" t="e">
        <f>IF(ISNUMBER(Regressions!T124),ROUND(Regressions!T124, 1), NA())</f>
        <v>#N/A</v>
      </c>
      <c r="S114" s="231" t="e">
        <f>IF(ISNUMBER(Regressions!U124),ROUND(Regressions!U124, 1), NA())</f>
        <v>#N/A</v>
      </c>
    </row>
    <row xmlns:x14ac="http://schemas.microsoft.com/office/spreadsheetml/2009/9/ac" r="115" x14ac:dyDescent="0.2">
      <c r="A115" s="330" t="str">
        <f>IF(ISBLANK(Regressions!A125), " ", Regressions!A125)</f>
        <v>Micronesia (Federated States of)</v>
      </c>
      <c r="B115" s="331">
        <f>IF(ISBLANK(Regressions!B125), " ", Regressions!B125)</f>
        <v>2018</v>
      </c>
      <c r="C115" s="336" t="str">
        <f>IF(ISBLANK(Regressions!C125), " ", Regressions!C125)</f>
        <v>Pre-primary</v>
      </c>
      <c r="D115" s="332">
        <f>IF(ISBLANK(Regressions!D125), " ", Regressions!D125)</f>
        <v>6948</v>
      </c>
      <c r="E115" s="208" t="e">
        <f>IF(ISNUMBER(Regressions!E125),ROUND(Regressions!E125, 1), NA())</f>
        <v>#N/A</v>
      </c>
      <c r="F115" s="333" t="e">
        <f>IF(ISNUMBER(Regressions!F125),ROUND(Regressions!F125, 1), NA())</f>
        <v>#N/A</v>
      </c>
      <c r="G115" s="230" t="e">
        <f>IF(ISNUMBER(Regressions!G125),ROUND(Regressions!G125, 1), NA())</f>
        <v>#N/A</v>
      </c>
      <c r="H115" s="334" t="e">
        <f>IF(ISNUMBER(Regressions!H125),ROUND(Regressions!H125, 1), NA())</f>
        <v>#N/A</v>
      </c>
      <c r="I115" s="231" t="e">
        <f>IF(ISNUMBER(Regressions!I125),ROUND(Regressions!I125, 1), NA())</f>
        <v>#N/A</v>
      </c>
      <c r="J115" s="335" t="e">
        <f>IF(ISNUMBER(Regressions!K125),ROUND(Regressions!K125, 1), NA())</f>
        <v>#N/A</v>
      </c>
      <c r="K115" s="333" t="e">
        <f>IF(ISNUMBER(Regressions!L125),ROUND(Regressions!L125, 1), NA())</f>
        <v>#N/A</v>
      </c>
      <c r="L115" s="232" t="e">
        <f>IF(ISNUMBER(Regressions!M125),ROUND(Regressions!M125, 1), NA())</f>
        <v>#N/A</v>
      </c>
      <c r="M115" s="334" t="e">
        <f>IF(ISNUMBER(Regressions!N125),ROUND(Regressions!N125, 1), NA())</f>
        <v>#N/A</v>
      </c>
      <c r="N115" s="231" t="e">
        <f>IF(ISNUMBER(Regressions!O125),ROUND(Regressions!O125, 1), NA())</f>
        <v>#N/A</v>
      </c>
      <c r="O115" s="335" t="e">
        <f>IF(ISNUMBER(Regressions!Q125),ROUND(Regressions!Q125, 1), NA())</f>
        <v>#N/A</v>
      </c>
      <c r="P115" s="333" t="e">
        <f>IF(ISNUMBER(Regressions!R125),ROUND(Regressions!R125, 1), NA())</f>
        <v>#N/A</v>
      </c>
      <c r="Q115" s="209" t="e">
        <f>IF(ISNUMBER(Regressions!S125),ROUND(Regressions!S125, 1), NA())</f>
        <v>#N/A</v>
      </c>
      <c r="R115" s="334" t="e">
        <f>IF(ISNUMBER(Regressions!T125),ROUND(Regressions!T125, 1), NA())</f>
        <v>#N/A</v>
      </c>
      <c r="S115" s="231" t="e">
        <f>IF(ISNUMBER(Regressions!U125),ROUND(Regressions!U125, 1), NA())</f>
        <v>#N/A</v>
      </c>
    </row>
    <row xmlns:x14ac="http://schemas.microsoft.com/office/spreadsheetml/2009/9/ac" r="116" x14ac:dyDescent="0.2">
      <c r="A116" s="330" t="str">
        <f>IF(ISBLANK(Regressions!A126), " ", Regressions!A126)</f>
        <v>Micronesia (Federated States of)</v>
      </c>
      <c r="B116" s="331">
        <f>IF(ISBLANK(Regressions!B126), " ", Regressions!B126)</f>
        <v>2019</v>
      </c>
      <c r="C116" s="336" t="str">
        <f>IF(ISBLANK(Regressions!C126), " ", Regressions!C126)</f>
        <v>Pre-primary</v>
      </c>
      <c r="D116" s="332">
        <f>IF(ISBLANK(Regressions!D126), " ", Regressions!D126)</f>
        <v>6875</v>
      </c>
      <c r="E116" s="208" t="e">
        <f>IF(ISNUMBER(Regressions!E126),ROUND(Regressions!E126, 1), NA())</f>
        <v>#N/A</v>
      </c>
      <c r="F116" s="333" t="e">
        <f>IF(ISNUMBER(Regressions!F126),ROUND(Regressions!F126, 1), NA())</f>
        <v>#N/A</v>
      </c>
      <c r="G116" s="230" t="e">
        <f>IF(ISNUMBER(Regressions!G126),ROUND(Regressions!G126, 1), NA())</f>
        <v>#N/A</v>
      </c>
      <c r="H116" s="334" t="e">
        <f>IF(ISNUMBER(Regressions!H126),ROUND(Regressions!H126, 1), NA())</f>
        <v>#N/A</v>
      </c>
      <c r="I116" s="231" t="e">
        <f>IF(ISNUMBER(Regressions!I126),ROUND(Regressions!I126, 1), NA())</f>
        <v>#N/A</v>
      </c>
      <c r="J116" s="335" t="e">
        <f>IF(ISNUMBER(Regressions!K126),ROUND(Regressions!K126, 1), NA())</f>
        <v>#N/A</v>
      </c>
      <c r="K116" s="333" t="e">
        <f>IF(ISNUMBER(Regressions!L126),ROUND(Regressions!L126, 1), NA())</f>
        <v>#N/A</v>
      </c>
      <c r="L116" s="232" t="e">
        <f>IF(ISNUMBER(Regressions!M126),ROUND(Regressions!M126, 1), NA())</f>
        <v>#N/A</v>
      </c>
      <c r="M116" s="334" t="e">
        <f>IF(ISNUMBER(Regressions!N126),ROUND(Regressions!N126, 1), NA())</f>
        <v>#N/A</v>
      </c>
      <c r="N116" s="231" t="e">
        <f>IF(ISNUMBER(Regressions!O126),ROUND(Regressions!O126, 1), NA())</f>
        <v>#N/A</v>
      </c>
      <c r="O116" s="335" t="e">
        <f>IF(ISNUMBER(Regressions!Q126),ROUND(Regressions!Q126, 1), NA())</f>
        <v>#N/A</v>
      </c>
      <c r="P116" s="333" t="e">
        <f>IF(ISNUMBER(Regressions!R126),ROUND(Regressions!R126, 1), NA())</f>
        <v>#N/A</v>
      </c>
      <c r="Q116" s="209" t="e">
        <f>IF(ISNUMBER(Regressions!S126),ROUND(Regressions!S126, 1), NA())</f>
        <v>#N/A</v>
      </c>
      <c r="R116" s="334" t="e">
        <f>IF(ISNUMBER(Regressions!T126),ROUND(Regressions!T126, 1), NA())</f>
        <v>#N/A</v>
      </c>
      <c r="S116" s="231" t="e">
        <f>IF(ISNUMBER(Regressions!U126),ROUND(Regressions!U126, 1), NA())</f>
        <v>#N/A</v>
      </c>
    </row>
    <row xmlns:x14ac="http://schemas.microsoft.com/office/spreadsheetml/2009/9/ac" r="117" x14ac:dyDescent="0.2">
      <c r="A117" s="330" t="str">
        <f>IF(ISBLANK(Regressions!A127), " ", Regressions!A127)</f>
        <v>Micronesia (Federated States of)</v>
      </c>
      <c r="B117" s="331">
        <f>IF(ISBLANK(Regressions!B127), " ", Regressions!B127)</f>
        <v>2020</v>
      </c>
      <c r="C117" s="336" t="str">
        <f>IF(ISBLANK(Regressions!C127), " ", Regressions!C127)</f>
        <v>Pre-primary</v>
      </c>
      <c r="D117" s="332">
        <f>IF(ISBLANK(Regressions!D127), " ", Regressions!D127)</f>
        <v>6818</v>
      </c>
      <c r="E117" s="208" t="e">
        <f>IF(ISNUMBER(Regressions!E127),ROUND(Regressions!E127, 1), NA())</f>
        <v>#N/A</v>
      </c>
      <c r="F117" s="333" t="e">
        <f>IF(ISNUMBER(Regressions!F127),ROUND(Regressions!F127, 1), NA())</f>
        <v>#N/A</v>
      </c>
      <c r="G117" s="230" t="e">
        <f>IF(ISNUMBER(Regressions!G127),ROUND(Regressions!G127, 1), NA())</f>
        <v>#N/A</v>
      </c>
      <c r="H117" s="334" t="e">
        <f>IF(ISNUMBER(Regressions!H127),ROUND(Regressions!H127, 1), NA())</f>
        <v>#N/A</v>
      </c>
      <c r="I117" s="231" t="e">
        <f>IF(ISNUMBER(Regressions!I127),ROUND(Regressions!I127, 1), NA())</f>
        <v>#N/A</v>
      </c>
      <c r="J117" s="335" t="e">
        <f>IF(ISNUMBER(Regressions!K127),ROUND(Regressions!K127, 1), NA())</f>
        <v>#N/A</v>
      </c>
      <c r="K117" s="333" t="e">
        <f>IF(ISNUMBER(Regressions!L127),ROUND(Regressions!L127, 1), NA())</f>
        <v>#N/A</v>
      </c>
      <c r="L117" s="232" t="e">
        <f>IF(ISNUMBER(Regressions!M127),ROUND(Regressions!M127, 1), NA())</f>
        <v>#N/A</v>
      </c>
      <c r="M117" s="334" t="e">
        <f>IF(ISNUMBER(Regressions!N127),ROUND(Regressions!N127, 1), NA())</f>
        <v>#N/A</v>
      </c>
      <c r="N117" s="231" t="e">
        <f>IF(ISNUMBER(Regressions!O127),ROUND(Regressions!O127, 1), NA())</f>
        <v>#N/A</v>
      </c>
      <c r="O117" s="335" t="e">
        <f>IF(ISNUMBER(Regressions!Q127),ROUND(Regressions!Q127, 1), NA())</f>
        <v>#N/A</v>
      </c>
      <c r="P117" s="333" t="e">
        <f>IF(ISNUMBER(Regressions!R127),ROUND(Regressions!R127, 1), NA())</f>
        <v>#N/A</v>
      </c>
      <c r="Q117" s="209" t="e">
        <f>IF(ISNUMBER(Regressions!S127),ROUND(Regressions!S127, 1), NA())</f>
        <v>#N/A</v>
      </c>
      <c r="R117" s="334" t="e">
        <f>IF(ISNUMBER(Regressions!T127),ROUND(Regressions!T127, 1), NA())</f>
        <v>#N/A</v>
      </c>
      <c r="S117" s="231" t="e">
        <f>IF(ISNUMBER(Regressions!U127),ROUND(Regressions!U127, 1), NA())</f>
        <v>#N/A</v>
      </c>
    </row>
    <row xmlns:x14ac="http://schemas.microsoft.com/office/spreadsheetml/2009/9/ac" r="118" x14ac:dyDescent="0.2">
      <c r="A118" s="380" t="str">
        <f>IF(ISBLANK(Regressions!A128), " ", Regressions!A128)</f>
        <v>Micronesia (Federated States of)</v>
      </c>
      <c r="B118" s="381">
        <f>IF(ISBLANK(Regressions!B128), " ", Regressions!B128)</f>
        <v>2021</v>
      </c>
      <c r="C118" s="382" t="str">
        <f>IF(ISBLANK(Regressions!C128), " ", Regressions!C128)</f>
        <v>Pre-primary</v>
      </c>
      <c r="D118" s="383">
        <f>IF(ISBLANK(Regressions!D128), " ", Regressions!D128)</f>
        <v>6788</v>
      </c>
      <c r="E118" s="386" t="e">
        <f>IF(ISNUMBER(Regressions!E128),ROUND(Regressions!E128, 1), NA())</f>
        <v>#N/A</v>
      </c>
      <c r="F118" s="384" t="e">
        <f>IF(ISNUMBER(Regressions!F128),ROUND(Regressions!F128, 1), NA())</f>
        <v>#N/A</v>
      </c>
      <c r="G118" s="387" t="e">
        <f>IF(ISNUMBER(Regressions!G128),ROUND(Regressions!G128, 1), NA())</f>
        <v>#N/A</v>
      </c>
      <c r="H118" s="385" t="e">
        <f>IF(ISNUMBER(Regressions!H128),ROUND(Regressions!H128, 1), NA())</f>
        <v>#N/A</v>
      </c>
      <c r="I118" s="388" t="e">
        <f>IF(ISNUMBER(Regressions!I128),ROUND(Regressions!I128, 1), NA())</f>
        <v>#N/A</v>
      </c>
      <c r="J118" s="386" t="e">
        <f>IF(ISNUMBER(Regressions!K128),ROUND(Regressions!K128, 1), NA())</f>
        <v>#N/A</v>
      </c>
      <c r="K118" s="384" t="e">
        <f>IF(ISNUMBER(Regressions!L128),ROUND(Regressions!L128, 1), NA())</f>
        <v>#N/A</v>
      </c>
      <c r="L118" s="389" t="e">
        <f>IF(ISNUMBER(Regressions!M128),ROUND(Regressions!M128, 1), NA())</f>
        <v>#N/A</v>
      </c>
      <c r="M118" s="385" t="e">
        <f>IF(ISNUMBER(Regressions!N128),ROUND(Regressions!N128, 1), NA())</f>
        <v>#N/A</v>
      </c>
      <c r="N118" s="388" t="e">
        <f>IF(ISNUMBER(Regressions!O128),ROUND(Regressions!O128, 1), NA())</f>
        <v>#N/A</v>
      </c>
      <c r="O118" s="386" t="e">
        <f>IF(ISNUMBER(Regressions!Q128),ROUND(Regressions!Q128, 1), NA())</f>
        <v>#N/A</v>
      </c>
      <c r="P118" s="384" t="e">
        <f>IF(ISNUMBER(Regressions!R128),ROUND(Regressions!R128, 1), NA())</f>
        <v>#N/A</v>
      </c>
      <c r="Q118" s="390" t="e">
        <f>IF(ISNUMBER(Regressions!S128),ROUND(Regressions!S128, 1), NA())</f>
        <v>#N/A</v>
      </c>
      <c r="R118" s="385" t="e">
        <f>IF(ISNUMBER(Regressions!T128),ROUND(Regressions!T128, 1), NA())</f>
        <v>#N/A</v>
      </c>
      <c r="S118" s="388" t="e">
        <f>IF(ISNUMBER(Regressions!U128),ROUND(Regressions!U128, 1), NA())</f>
        <v>#N/A</v>
      </c>
      <c r="T118" s="379"/>
      <c r="U118" s="379"/>
      <c r="V118" s="379"/>
      <c r="W118" s="379"/>
      <c r="X118" s="379"/>
      <c r="Y118" s="379"/>
      <c r="Z118" s="379"/>
      <c r="AA118" s="379"/>
      <c r="AB118" s="379"/>
      <c r="AC118" s="379"/>
    </row>
    <row xmlns:x14ac="http://schemas.microsoft.com/office/spreadsheetml/2009/9/ac" r="119" x14ac:dyDescent="0.2">
      <c r="A119" s="330" t="str">
        <f>IF(ISBLANK(Regressions!A129), " ", Regressions!A129)</f>
        <v>Micronesia (Federated States of)</v>
      </c>
      <c r="B119" s="331">
        <f>IF(ISBLANK(Regressions!B129), " ", Regressions!B129)</f>
        <v>2022</v>
      </c>
      <c r="C119" s="336" t="str">
        <f>IF(ISBLANK(Regressions!C129), " ", Regressions!C129)</f>
        <v>Pre-primary</v>
      </c>
      <c r="D119" s="332">
        <f>IF(ISBLANK(Regressions!D129), " ", Regressions!D129)</f>
        <v>6771</v>
      </c>
      <c r="E119" s="208" t="e">
        <f>IF(ISNUMBER(Regressions!E129),ROUND(Regressions!E129, 1), NA())</f>
        <v>#N/A</v>
      </c>
      <c r="F119" s="333" t="e">
        <f>IF(ISNUMBER(Regressions!F129),ROUND(Regressions!F129, 1), NA())</f>
        <v>#N/A</v>
      </c>
      <c r="G119" s="230" t="e">
        <f>IF(ISNUMBER(Regressions!G129),ROUND(Regressions!G129, 1), NA())</f>
        <v>#N/A</v>
      </c>
      <c r="H119" s="334" t="e">
        <f>IF(ISNUMBER(Regressions!H129),ROUND(Regressions!H129, 1), NA())</f>
        <v>#N/A</v>
      </c>
      <c r="I119" s="231" t="e">
        <f>IF(ISNUMBER(Regressions!I129),ROUND(Regressions!I129, 1), NA())</f>
        <v>#N/A</v>
      </c>
      <c r="J119" s="335" t="e">
        <f>IF(ISNUMBER(Regressions!K129),ROUND(Regressions!K129, 1), NA())</f>
        <v>#N/A</v>
      </c>
      <c r="K119" s="333" t="e">
        <f>IF(ISNUMBER(Regressions!L129),ROUND(Regressions!L129, 1), NA())</f>
        <v>#N/A</v>
      </c>
      <c r="L119" s="232" t="e">
        <f>IF(ISNUMBER(Regressions!M129),ROUND(Regressions!M129, 1), NA())</f>
        <v>#N/A</v>
      </c>
      <c r="M119" s="334" t="e">
        <f>IF(ISNUMBER(Regressions!N129),ROUND(Regressions!N129, 1), NA())</f>
        <v>#N/A</v>
      </c>
      <c r="N119" s="231" t="e">
        <f>IF(ISNUMBER(Regressions!O129),ROUND(Regressions!O129, 1), NA())</f>
        <v>#N/A</v>
      </c>
      <c r="O119" s="335" t="e">
        <f>IF(ISNUMBER(Regressions!Q129),ROUND(Regressions!Q129, 1), NA())</f>
        <v>#N/A</v>
      </c>
      <c r="P119" s="333" t="e">
        <f>IF(ISNUMBER(Regressions!R129),ROUND(Regressions!R129, 1), NA())</f>
        <v>#N/A</v>
      </c>
      <c r="Q119" s="209" t="e">
        <f>IF(ISNUMBER(Regressions!S129),ROUND(Regressions!S129, 1), NA())</f>
        <v>#N/A</v>
      </c>
      <c r="R119" s="334" t="e">
        <f>IF(ISNUMBER(Regressions!T129),ROUND(Regressions!T129, 1), NA())</f>
        <v>#N/A</v>
      </c>
      <c r="S119" s="231" t="e">
        <f>IF(ISNUMBER(Regressions!U129),ROUND(Regressions!U129, 1), NA())</f>
        <v>#N/A</v>
      </c>
    </row>
    <row xmlns:x14ac="http://schemas.microsoft.com/office/spreadsheetml/2009/9/ac" r="120" x14ac:dyDescent="0.2">
      <c r="A120" s="337" t="str">
        <f>IF(ISBLANK(Regressions!A130), " ", Regressions!A130)</f>
        <v>Micronesia (Federated States of)</v>
      </c>
      <c r="B120" s="338">
        <f>IF(ISBLANK(Regressions!B130), " ", Regressions!B130)</f>
        <v>2023</v>
      </c>
      <c r="C120" s="339" t="str">
        <f>IF(ISBLANK(Regressions!C130), " ", Regressions!C130)</f>
        <v>Pre-primary</v>
      </c>
      <c r="D120" s="340">
        <f>IF(ISBLANK(Regressions!D130), " ", Regressions!D130)</f>
        <v>6344</v>
      </c>
      <c r="E120" s="341" t="e">
        <f>IF(ISNUMBER(Regressions!E130),ROUND(Regressions!E130, 1), NA())</f>
        <v>#N/A</v>
      </c>
      <c r="F120" s="342" t="e">
        <f>IF(ISNUMBER(Regressions!F130),ROUND(Regressions!F130, 1), NA())</f>
        <v>#N/A</v>
      </c>
      <c r="G120" s="343" t="e">
        <f>IF(ISNUMBER(Regressions!G130),ROUND(Regressions!G130, 1), NA())</f>
        <v>#N/A</v>
      </c>
      <c r="H120" s="344" t="e">
        <f>IF(ISNUMBER(Regressions!H130),ROUND(Regressions!H130, 1), NA())</f>
        <v>#N/A</v>
      </c>
      <c r="I120" s="345" t="e">
        <f>IF(ISNUMBER(Regressions!I130),ROUND(Regressions!I130, 1), NA())</f>
        <v>#N/A</v>
      </c>
      <c r="J120" s="346" t="e">
        <f>IF(ISNUMBER(Regressions!K130),ROUND(Regressions!K130, 1), NA())</f>
        <v>#N/A</v>
      </c>
      <c r="K120" s="342" t="e">
        <f>IF(ISNUMBER(Regressions!L130),ROUND(Regressions!L130, 1), NA())</f>
        <v>#N/A</v>
      </c>
      <c r="L120" s="347" t="e">
        <f>IF(ISNUMBER(Regressions!M130),ROUND(Regressions!M130, 1), NA())</f>
        <v>#N/A</v>
      </c>
      <c r="M120" s="344" t="e">
        <f>IF(ISNUMBER(Regressions!N130),ROUND(Regressions!N130, 1), NA())</f>
        <v>#N/A</v>
      </c>
      <c r="N120" s="345" t="e">
        <f>IF(ISNUMBER(Regressions!O130),ROUND(Regressions!O130, 1), NA())</f>
        <v>#N/A</v>
      </c>
      <c r="O120" s="346" t="e">
        <f>IF(ISNUMBER(Regressions!Q130),ROUND(Regressions!Q130, 1), NA())</f>
        <v>#N/A</v>
      </c>
      <c r="P120" s="342" t="e">
        <f>IF(ISNUMBER(Regressions!R130),ROUND(Regressions!R130, 1), NA())</f>
        <v>#N/A</v>
      </c>
      <c r="Q120" s="348" t="e">
        <f>IF(ISNUMBER(Regressions!S130),ROUND(Regressions!S130, 1), NA())</f>
        <v>#N/A</v>
      </c>
      <c r="R120" s="344" t="e">
        <f>IF(ISNUMBER(Regressions!T130),ROUND(Regressions!T130, 1), NA())</f>
        <v>#N/A</v>
      </c>
      <c r="S120" s="345" t="e">
        <f>IF(ISNUMBER(Regressions!U130),ROUND(Regressions!U130, 1), NA())</f>
        <v>#N/A</v>
      </c>
    </row>
    <row xmlns:x14ac="http://schemas.microsoft.com/office/spreadsheetml/2009/9/ac" r="121" hidden="true" x14ac:dyDescent="0.2">
      <c r="A121" s="330" t="str">
        <f>IF(ISBLANK(Regressions!A131), " ", Regressions!A131)</f>
        <v>Micronesia (Federated States of)</v>
      </c>
      <c r="B121" s="331">
        <f>IF(ISBLANK(Regressions!B131), " ", Regressions!B131)</f>
        <v>2024</v>
      </c>
      <c r="C121" s="336" t="str">
        <f>IF(ISBLANK(Regressions!C131), " ", Regressions!C131)</f>
        <v>Pre-primary</v>
      </c>
      <c r="D121" s="332" t="str">
        <f>IF(ISBLANK(Regressions!D131), " ", Regressions!D131)</f>
        <v> </v>
      </c>
      <c r="E121" s="208" t="e">
        <f>IF(ISNUMBER(Regressions!E131),ROUND(Regressions!E131, 1), NA())</f>
        <v>#N/A</v>
      </c>
      <c r="F121" s="333" t="e">
        <f>IF(ISNUMBER(Regressions!F131),ROUND(Regressions!F131, 1), NA())</f>
        <v>#N/A</v>
      </c>
      <c r="G121" s="230" t="e">
        <f>IF(ISNUMBER(Regressions!G131),ROUND(Regressions!G131, 1), NA())</f>
        <v>#N/A</v>
      </c>
      <c r="H121" s="334" t="e">
        <f>IF(ISNUMBER(Regressions!H131),ROUND(Regressions!H131, 1), NA())</f>
        <v>#N/A</v>
      </c>
      <c r="I121" s="231" t="e">
        <f>IF(ISNUMBER(Regressions!I131),ROUND(Regressions!I131, 1), NA())</f>
        <v>#N/A</v>
      </c>
      <c r="J121" s="335" t="e">
        <f>IF(ISNUMBER(Regressions!K131),ROUND(Regressions!K131, 1), NA())</f>
        <v>#N/A</v>
      </c>
      <c r="K121" s="333" t="e">
        <f>IF(ISNUMBER(Regressions!L131),ROUND(Regressions!L131, 1), NA())</f>
        <v>#N/A</v>
      </c>
      <c r="L121" s="232" t="e">
        <f>IF(ISNUMBER(Regressions!M131),ROUND(Regressions!M131, 1), NA())</f>
        <v>#N/A</v>
      </c>
      <c r="M121" s="334" t="e">
        <f>IF(ISNUMBER(Regressions!N131),ROUND(Regressions!N131, 1), NA())</f>
        <v>#N/A</v>
      </c>
      <c r="N121" s="231" t="e">
        <f>IF(ISNUMBER(Regressions!O131),ROUND(Regressions!O131, 1), NA())</f>
        <v>#N/A</v>
      </c>
      <c r="O121" s="335" t="e">
        <f>IF(ISNUMBER(Regressions!Q131),ROUND(Regressions!Q131, 1), NA())</f>
        <v>#N/A</v>
      </c>
      <c r="P121" s="333" t="e">
        <f>IF(ISNUMBER(Regressions!R131),ROUND(Regressions!R131, 1), NA())</f>
        <v>#N/A</v>
      </c>
      <c r="Q121" s="209" t="e">
        <f>IF(ISNUMBER(Regressions!S131),ROUND(Regressions!S131, 1), NA())</f>
        <v>#N/A</v>
      </c>
      <c r="R121" s="334" t="e">
        <f>IF(ISNUMBER(Regressions!T131),ROUND(Regressions!T131, 1), NA())</f>
        <v>#N/A</v>
      </c>
      <c r="S121" s="231" t="e">
        <f>IF(ISNUMBER(Regressions!U131),ROUND(Regressions!U131, 1), NA())</f>
        <v>#N/A</v>
      </c>
    </row>
    <row xmlns:x14ac="http://schemas.microsoft.com/office/spreadsheetml/2009/9/ac" r="122" hidden="true" x14ac:dyDescent="0.2">
      <c r="A122" s="330" t="str">
        <f>IF(ISBLANK(Regressions!A132), " ", Regressions!A132)</f>
        <v>Micronesia (Federated States of)</v>
      </c>
      <c r="B122" s="331">
        <f>IF(ISBLANK(Regressions!B132), " ", Regressions!B132)</f>
        <v>2025</v>
      </c>
      <c r="C122" s="336" t="str">
        <f>IF(ISBLANK(Regressions!C132), " ", Regressions!C132)</f>
        <v>Pre-primary</v>
      </c>
      <c r="D122" s="332" t="str">
        <f>IF(ISBLANK(Regressions!D132), " ", Regressions!D132)</f>
        <v> </v>
      </c>
      <c r="E122" s="208" t="e">
        <f>IF(ISNUMBER(Regressions!E132),ROUND(Regressions!E132, 1), NA())</f>
        <v>#N/A</v>
      </c>
      <c r="F122" s="333" t="e">
        <f>IF(ISNUMBER(Regressions!F132),ROUND(Regressions!F132, 1), NA())</f>
        <v>#N/A</v>
      </c>
      <c r="G122" s="230" t="e">
        <f>IF(ISNUMBER(Regressions!G132),ROUND(Regressions!G132, 1), NA())</f>
        <v>#N/A</v>
      </c>
      <c r="H122" s="334" t="e">
        <f>IF(ISNUMBER(Regressions!H132),ROUND(Regressions!H132, 1), NA())</f>
        <v>#N/A</v>
      </c>
      <c r="I122" s="231" t="e">
        <f>IF(ISNUMBER(Regressions!I132),ROUND(Regressions!I132, 1), NA())</f>
        <v>#N/A</v>
      </c>
      <c r="J122" s="335" t="e">
        <f>IF(ISNUMBER(Regressions!K132),ROUND(Regressions!K132, 1), NA())</f>
        <v>#N/A</v>
      </c>
      <c r="K122" s="333" t="e">
        <f>IF(ISNUMBER(Regressions!L132),ROUND(Regressions!L132, 1), NA())</f>
        <v>#N/A</v>
      </c>
      <c r="L122" s="232" t="e">
        <f>IF(ISNUMBER(Regressions!M132),ROUND(Regressions!M132, 1), NA())</f>
        <v>#N/A</v>
      </c>
      <c r="M122" s="334" t="e">
        <f>IF(ISNUMBER(Regressions!N132),ROUND(Regressions!N132, 1), NA())</f>
        <v>#N/A</v>
      </c>
      <c r="N122" s="231" t="e">
        <f>IF(ISNUMBER(Regressions!O132),ROUND(Regressions!O132, 1), NA())</f>
        <v>#N/A</v>
      </c>
      <c r="O122" s="335" t="e">
        <f>IF(ISNUMBER(Regressions!Q132),ROUND(Regressions!Q132, 1), NA())</f>
        <v>#N/A</v>
      </c>
      <c r="P122" s="333" t="e">
        <f>IF(ISNUMBER(Regressions!R132),ROUND(Regressions!R132, 1), NA())</f>
        <v>#N/A</v>
      </c>
      <c r="Q122" s="209" t="e">
        <f>IF(ISNUMBER(Regressions!S132),ROUND(Regressions!S132, 1), NA())</f>
        <v>#N/A</v>
      </c>
      <c r="R122" s="334" t="e">
        <f>IF(ISNUMBER(Regressions!T132),ROUND(Regressions!T132, 1), NA())</f>
        <v>#N/A</v>
      </c>
      <c r="S122" s="231" t="e">
        <f>IF(ISNUMBER(Regressions!U132),ROUND(Regressions!U132, 1), NA())</f>
        <v>#N/A</v>
      </c>
    </row>
    <row xmlns:x14ac="http://schemas.microsoft.com/office/spreadsheetml/2009/9/ac" r="123" hidden="true" x14ac:dyDescent="0.2">
      <c r="A123" s="330" t="str">
        <f>IF(ISBLANK(Regressions!A133), " ", Regressions!A133)</f>
        <v>Micronesia (Federated States of)</v>
      </c>
      <c r="B123" s="331">
        <f>IF(ISBLANK(Regressions!B133), " ", Regressions!B133)</f>
        <v>2026</v>
      </c>
      <c r="C123" s="336" t="str">
        <f>IF(ISBLANK(Regressions!C133), " ", Regressions!C133)</f>
        <v>Pre-primary</v>
      </c>
      <c r="D123" s="332" t="str">
        <f>IF(ISBLANK(Regressions!D133), " ", Regressions!D133)</f>
        <v> </v>
      </c>
      <c r="E123" s="208" t="e">
        <f>IF(ISNUMBER(Regressions!E133),ROUND(Regressions!E133, 1), NA())</f>
        <v>#N/A</v>
      </c>
      <c r="F123" s="333" t="e">
        <f>IF(ISNUMBER(Regressions!F133),ROUND(Regressions!F133, 1), NA())</f>
        <v>#N/A</v>
      </c>
      <c r="G123" s="230" t="e">
        <f>IF(ISNUMBER(Regressions!G133),ROUND(Regressions!G133, 1), NA())</f>
        <v>#N/A</v>
      </c>
      <c r="H123" s="334" t="e">
        <f>IF(ISNUMBER(Regressions!H133),ROUND(Regressions!H133, 1), NA())</f>
        <v>#N/A</v>
      </c>
      <c r="I123" s="231" t="e">
        <f>IF(ISNUMBER(Regressions!I133),ROUND(Regressions!I133, 1), NA())</f>
        <v>#N/A</v>
      </c>
      <c r="J123" s="335" t="e">
        <f>IF(ISNUMBER(Regressions!K133),ROUND(Regressions!K133, 1), NA())</f>
        <v>#N/A</v>
      </c>
      <c r="K123" s="333" t="e">
        <f>IF(ISNUMBER(Regressions!L133),ROUND(Regressions!L133, 1), NA())</f>
        <v>#N/A</v>
      </c>
      <c r="L123" s="232" t="e">
        <f>IF(ISNUMBER(Regressions!M133),ROUND(Regressions!M133, 1), NA())</f>
        <v>#N/A</v>
      </c>
      <c r="M123" s="334" t="e">
        <f>IF(ISNUMBER(Regressions!N133),ROUND(Regressions!N133, 1), NA())</f>
        <v>#N/A</v>
      </c>
      <c r="N123" s="231" t="e">
        <f>IF(ISNUMBER(Regressions!O133),ROUND(Regressions!O133, 1), NA())</f>
        <v>#N/A</v>
      </c>
      <c r="O123" s="335" t="e">
        <f>IF(ISNUMBER(Regressions!Q133),ROUND(Regressions!Q133, 1), NA())</f>
        <v>#N/A</v>
      </c>
      <c r="P123" s="333" t="e">
        <f>IF(ISNUMBER(Regressions!R133),ROUND(Regressions!R133, 1), NA())</f>
        <v>#N/A</v>
      </c>
      <c r="Q123" s="209" t="e">
        <f>IF(ISNUMBER(Regressions!S133),ROUND(Regressions!S133, 1), NA())</f>
        <v>#N/A</v>
      </c>
      <c r="R123" s="334" t="e">
        <f>IF(ISNUMBER(Regressions!T133),ROUND(Regressions!T133, 1), NA())</f>
        <v>#N/A</v>
      </c>
      <c r="S123" s="231" t="e">
        <f>IF(ISNUMBER(Regressions!U133),ROUND(Regressions!U133, 1), NA())</f>
        <v>#N/A</v>
      </c>
    </row>
    <row xmlns:x14ac="http://schemas.microsoft.com/office/spreadsheetml/2009/9/ac" r="124" hidden="true" x14ac:dyDescent="0.2">
      <c r="A124" s="330" t="str">
        <f>IF(ISBLANK(Regressions!A134), " ", Regressions!A134)</f>
        <v>Micronesia (Federated States of)</v>
      </c>
      <c r="B124" s="331">
        <f>IF(ISBLANK(Regressions!B134), " ", Regressions!B134)</f>
        <v>2027</v>
      </c>
      <c r="C124" s="336" t="str">
        <f>IF(ISBLANK(Regressions!C134), " ", Regressions!C134)</f>
        <v>Pre-primary</v>
      </c>
      <c r="D124" s="332" t="str">
        <f>IF(ISBLANK(Regressions!D134), " ", Regressions!D134)</f>
        <v> </v>
      </c>
      <c r="E124" s="208" t="e">
        <f>IF(ISNUMBER(Regressions!E134),ROUND(Regressions!E134, 1), NA())</f>
        <v>#N/A</v>
      </c>
      <c r="F124" s="333" t="e">
        <f>IF(ISNUMBER(Regressions!F134),ROUND(Regressions!F134, 1), NA())</f>
        <v>#N/A</v>
      </c>
      <c r="G124" s="230" t="e">
        <f>IF(ISNUMBER(Regressions!G134),ROUND(Regressions!G134, 1), NA())</f>
        <v>#N/A</v>
      </c>
      <c r="H124" s="334" t="e">
        <f>IF(ISNUMBER(Regressions!H134),ROUND(Regressions!H134, 1), NA())</f>
        <v>#N/A</v>
      </c>
      <c r="I124" s="231" t="e">
        <f>IF(ISNUMBER(Regressions!I134),ROUND(Regressions!I134, 1), NA())</f>
        <v>#N/A</v>
      </c>
      <c r="J124" s="335" t="e">
        <f>IF(ISNUMBER(Regressions!K134),ROUND(Regressions!K134, 1), NA())</f>
        <v>#N/A</v>
      </c>
      <c r="K124" s="333" t="e">
        <f>IF(ISNUMBER(Regressions!L134),ROUND(Regressions!L134, 1), NA())</f>
        <v>#N/A</v>
      </c>
      <c r="L124" s="232" t="e">
        <f>IF(ISNUMBER(Regressions!M134),ROUND(Regressions!M134, 1), NA())</f>
        <v>#N/A</v>
      </c>
      <c r="M124" s="334" t="e">
        <f>IF(ISNUMBER(Regressions!N134),ROUND(Regressions!N134, 1), NA())</f>
        <v>#N/A</v>
      </c>
      <c r="N124" s="231" t="e">
        <f>IF(ISNUMBER(Regressions!O134),ROUND(Regressions!O134, 1), NA())</f>
        <v>#N/A</v>
      </c>
      <c r="O124" s="335" t="e">
        <f>IF(ISNUMBER(Regressions!Q134),ROUND(Regressions!Q134, 1), NA())</f>
        <v>#N/A</v>
      </c>
      <c r="P124" s="333" t="e">
        <f>IF(ISNUMBER(Regressions!R134),ROUND(Regressions!R134, 1), NA())</f>
        <v>#N/A</v>
      </c>
      <c r="Q124" s="209" t="e">
        <f>IF(ISNUMBER(Regressions!S134),ROUND(Regressions!S134, 1), NA())</f>
        <v>#N/A</v>
      </c>
      <c r="R124" s="334" t="e">
        <f>IF(ISNUMBER(Regressions!T134),ROUND(Regressions!T134, 1), NA())</f>
        <v>#N/A</v>
      </c>
      <c r="S124" s="231" t="e">
        <f>IF(ISNUMBER(Regressions!U134),ROUND(Regressions!U134, 1), NA())</f>
        <v>#N/A</v>
      </c>
    </row>
    <row xmlns:x14ac="http://schemas.microsoft.com/office/spreadsheetml/2009/9/ac" r="125" hidden="true" x14ac:dyDescent="0.2">
      <c r="A125" s="330" t="str">
        <f>IF(ISBLANK(Regressions!A135), " ", Regressions!A135)</f>
        <v>Micronesia (Federated States of)</v>
      </c>
      <c r="B125" s="331">
        <f>IF(ISBLANK(Regressions!B135), " ", Regressions!B135)</f>
        <v>2028</v>
      </c>
      <c r="C125" s="336" t="str">
        <f>IF(ISBLANK(Regressions!C135), " ", Regressions!C135)</f>
        <v>Pre-primary</v>
      </c>
      <c r="D125" s="332" t="str">
        <f>IF(ISBLANK(Regressions!D135), " ", Regressions!D135)</f>
        <v> </v>
      </c>
      <c r="E125" s="208" t="e">
        <f>IF(ISNUMBER(Regressions!E135),ROUND(Regressions!E135, 1), NA())</f>
        <v>#N/A</v>
      </c>
      <c r="F125" s="333" t="e">
        <f>IF(ISNUMBER(Regressions!F135),ROUND(Regressions!F135, 1), NA())</f>
        <v>#N/A</v>
      </c>
      <c r="G125" s="230" t="e">
        <f>IF(ISNUMBER(Regressions!G135),ROUND(Regressions!G135, 1), NA())</f>
        <v>#N/A</v>
      </c>
      <c r="H125" s="334" t="e">
        <f>IF(ISNUMBER(Regressions!H135),ROUND(Regressions!H135, 1), NA())</f>
        <v>#N/A</v>
      </c>
      <c r="I125" s="231" t="e">
        <f>IF(ISNUMBER(Regressions!I135),ROUND(Regressions!I135, 1), NA())</f>
        <v>#N/A</v>
      </c>
      <c r="J125" s="335" t="e">
        <f>IF(ISNUMBER(Regressions!K135),ROUND(Regressions!K135, 1), NA())</f>
        <v>#N/A</v>
      </c>
      <c r="K125" s="333" t="e">
        <f>IF(ISNUMBER(Regressions!L135),ROUND(Regressions!L135, 1), NA())</f>
        <v>#N/A</v>
      </c>
      <c r="L125" s="232" t="e">
        <f>IF(ISNUMBER(Regressions!M135),ROUND(Regressions!M135, 1), NA())</f>
        <v>#N/A</v>
      </c>
      <c r="M125" s="334" t="e">
        <f>IF(ISNUMBER(Regressions!N135),ROUND(Regressions!N135, 1), NA())</f>
        <v>#N/A</v>
      </c>
      <c r="N125" s="231" t="e">
        <f>IF(ISNUMBER(Regressions!O135),ROUND(Regressions!O135, 1), NA())</f>
        <v>#N/A</v>
      </c>
      <c r="O125" s="335" t="e">
        <f>IF(ISNUMBER(Regressions!Q135),ROUND(Regressions!Q135, 1), NA())</f>
        <v>#N/A</v>
      </c>
      <c r="P125" s="333" t="e">
        <f>IF(ISNUMBER(Regressions!R135),ROUND(Regressions!R135, 1), NA())</f>
        <v>#N/A</v>
      </c>
      <c r="Q125" s="209" t="e">
        <f>IF(ISNUMBER(Regressions!S135),ROUND(Regressions!S135, 1), NA())</f>
        <v>#N/A</v>
      </c>
      <c r="R125" s="334" t="e">
        <f>IF(ISNUMBER(Regressions!T135),ROUND(Regressions!T135, 1), NA())</f>
        <v>#N/A</v>
      </c>
      <c r="S125" s="231" t="e">
        <f>IF(ISNUMBER(Regressions!U135),ROUND(Regressions!U135, 1), NA())</f>
        <v>#N/A</v>
      </c>
    </row>
    <row xmlns:x14ac="http://schemas.microsoft.com/office/spreadsheetml/2009/9/ac" r="126" hidden="true" x14ac:dyDescent="0.2">
      <c r="A126" s="330" t="str">
        <f>IF(ISBLANK(Regressions!A136), " ", Regressions!A136)</f>
        <v>Micronesia (Federated States of)</v>
      </c>
      <c r="B126" s="331">
        <f>IF(ISBLANK(Regressions!B136), " ", Regressions!B136)</f>
        <v>2029</v>
      </c>
      <c r="C126" s="336" t="str">
        <f>IF(ISBLANK(Regressions!C136), " ", Regressions!C136)</f>
        <v>Pre-primary</v>
      </c>
      <c r="D126" s="332" t="str">
        <f>IF(ISBLANK(Regressions!D136), " ", Regressions!D136)</f>
        <v> </v>
      </c>
      <c r="E126" s="208" t="e">
        <f>IF(ISNUMBER(Regressions!E136),ROUND(Regressions!E136, 1), NA())</f>
        <v>#N/A</v>
      </c>
      <c r="F126" s="333" t="e">
        <f>IF(ISNUMBER(Regressions!F136),ROUND(Regressions!F136, 1), NA())</f>
        <v>#N/A</v>
      </c>
      <c r="G126" s="230" t="e">
        <f>IF(ISNUMBER(Regressions!G136),ROUND(Regressions!G136, 1), NA())</f>
        <v>#N/A</v>
      </c>
      <c r="H126" s="334" t="e">
        <f>IF(ISNUMBER(Regressions!H136),ROUND(Regressions!H136, 1), NA())</f>
        <v>#N/A</v>
      </c>
      <c r="I126" s="231" t="e">
        <f>IF(ISNUMBER(Regressions!I136),ROUND(Regressions!I136, 1), NA())</f>
        <v>#N/A</v>
      </c>
      <c r="J126" s="335" t="e">
        <f>IF(ISNUMBER(Regressions!K136),ROUND(Regressions!K136, 1), NA())</f>
        <v>#N/A</v>
      </c>
      <c r="K126" s="333" t="e">
        <f>IF(ISNUMBER(Regressions!L136),ROUND(Regressions!L136, 1), NA())</f>
        <v>#N/A</v>
      </c>
      <c r="L126" s="232" t="e">
        <f>IF(ISNUMBER(Regressions!M136),ROUND(Regressions!M136, 1), NA())</f>
        <v>#N/A</v>
      </c>
      <c r="M126" s="334" t="e">
        <f>IF(ISNUMBER(Regressions!N136),ROUND(Regressions!N136, 1), NA())</f>
        <v>#N/A</v>
      </c>
      <c r="N126" s="231" t="e">
        <f>IF(ISNUMBER(Regressions!O136),ROUND(Regressions!O136, 1), NA())</f>
        <v>#N/A</v>
      </c>
      <c r="O126" s="335" t="e">
        <f>IF(ISNUMBER(Regressions!Q136),ROUND(Regressions!Q136, 1), NA())</f>
        <v>#N/A</v>
      </c>
      <c r="P126" s="333" t="e">
        <f>IF(ISNUMBER(Regressions!R136),ROUND(Regressions!R136, 1), NA())</f>
        <v>#N/A</v>
      </c>
      <c r="Q126" s="209" t="e">
        <f>IF(ISNUMBER(Regressions!S136),ROUND(Regressions!S136, 1), NA())</f>
        <v>#N/A</v>
      </c>
      <c r="R126" s="334" t="e">
        <f>IF(ISNUMBER(Regressions!T136),ROUND(Regressions!T136, 1), NA())</f>
        <v>#N/A</v>
      </c>
      <c r="S126" s="231" t="e">
        <f>IF(ISNUMBER(Regressions!U136),ROUND(Regressions!U136, 1), NA())</f>
        <v>#N/A</v>
      </c>
    </row>
    <row xmlns:x14ac="http://schemas.microsoft.com/office/spreadsheetml/2009/9/ac" r="127" hidden="true" x14ac:dyDescent="0.2">
      <c r="A127" s="330" t="str">
        <f>IF(ISBLANK(Regressions!A137), " ", Regressions!A137)</f>
        <v>Micronesia (Federated States of)</v>
      </c>
      <c r="B127" s="331">
        <f>IF(ISBLANK(Regressions!B137), " ", Regressions!B137)</f>
        <v>2030</v>
      </c>
      <c r="C127" s="336" t="str">
        <f>IF(ISBLANK(Regressions!C137), " ", Regressions!C137)</f>
        <v>Pre-primary</v>
      </c>
      <c r="D127" s="332" t="str">
        <f>IF(ISBLANK(Regressions!D137), " ", Regressions!D137)</f>
        <v> </v>
      </c>
      <c r="E127" s="208" t="e">
        <f>IF(ISNUMBER(Regressions!E137),ROUND(Regressions!E137, 1), NA())</f>
        <v>#N/A</v>
      </c>
      <c r="F127" s="333" t="e">
        <f>IF(ISNUMBER(Regressions!F137),ROUND(Regressions!F137, 1), NA())</f>
        <v>#N/A</v>
      </c>
      <c r="G127" s="230" t="e">
        <f>IF(ISNUMBER(Regressions!G137),ROUND(Regressions!G137, 1), NA())</f>
        <v>#N/A</v>
      </c>
      <c r="H127" s="334" t="e">
        <f>IF(ISNUMBER(Regressions!H137),ROUND(Regressions!H137, 1), NA())</f>
        <v>#N/A</v>
      </c>
      <c r="I127" s="231" t="e">
        <f>IF(ISNUMBER(Regressions!I137),ROUND(Regressions!I137, 1), NA())</f>
        <v>#N/A</v>
      </c>
      <c r="J127" s="335" t="e">
        <f>IF(ISNUMBER(Regressions!K137),ROUND(Regressions!K137, 1), NA())</f>
        <v>#N/A</v>
      </c>
      <c r="K127" s="333" t="e">
        <f>IF(ISNUMBER(Regressions!L137),ROUND(Regressions!L137, 1), NA())</f>
        <v>#N/A</v>
      </c>
      <c r="L127" s="232" t="e">
        <f>IF(ISNUMBER(Regressions!M137),ROUND(Regressions!M137, 1), NA())</f>
        <v>#N/A</v>
      </c>
      <c r="M127" s="334" t="e">
        <f>IF(ISNUMBER(Regressions!N137),ROUND(Regressions!N137, 1), NA())</f>
        <v>#N/A</v>
      </c>
      <c r="N127" s="231" t="e">
        <f>IF(ISNUMBER(Regressions!O137),ROUND(Regressions!O137, 1), NA())</f>
        <v>#N/A</v>
      </c>
      <c r="O127" s="335" t="e">
        <f>IF(ISNUMBER(Regressions!Q137),ROUND(Regressions!Q137, 1), NA())</f>
        <v>#N/A</v>
      </c>
      <c r="P127" s="333" t="e">
        <f>IF(ISNUMBER(Regressions!R137),ROUND(Regressions!R137, 1), NA())</f>
        <v>#N/A</v>
      </c>
      <c r="Q127" s="209" t="e">
        <f>IF(ISNUMBER(Regressions!S137),ROUND(Regressions!S137, 1), NA())</f>
        <v>#N/A</v>
      </c>
      <c r="R127" s="334" t="e">
        <f>IF(ISNUMBER(Regressions!T137),ROUND(Regressions!T137, 1), NA())</f>
        <v>#N/A</v>
      </c>
      <c r="S127" s="231" t="e">
        <f>IF(ISNUMBER(Regressions!U137),ROUND(Regressions!U137, 1), NA())</f>
        <v>#N/A</v>
      </c>
    </row>
    <row xmlns:x14ac="http://schemas.microsoft.com/office/spreadsheetml/2009/9/ac" r="128" x14ac:dyDescent="0.2">
      <c r="A128" s="330" t="str">
        <f>IF(ISBLANK(Regressions!A138), " ", Regressions!A138)</f>
        <v>Micronesia (Federated States of)</v>
      </c>
      <c r="B128" s="331">
        <f>IF(ISBLANK(Regressions!B138), " ", Regressions!B138)</f>
        <v>2000</v>
      </c>
      <c r="C128" s="336" t="str">
        <f>IF(ISBLANK(Regressions!C138), " ", Regressions!C138)</f>
        <v>Primary</v>
      </c>
      <c r="D128" s="332">
        <f>IF(ISBLANK(Regressions!D138), " ", Regressions!D138)</f>
        <v>17729</v>
      </c>
      <c r="E128" s="208" t="e">
        <f>IF(ISNUMBER(Regressions!E138),ROUND(Regressions!E138, 1), NA())</f>
        <v>#N/A</v>
      </c>
      <c r="F128" s="333" t="e">
        <f>IF(ISNUMBER(Regressions!F138),ROUND(Regressions!F138, 1), NA())</f>
        <v>#N/A</v>
      </c>
      <c r="G128" s="230" t="e">
        <f>IF(ISNUMBER(Regressions!G138),ROUND(Regressions!G138, 1), NA())</f>
        <v>#N/A</v>
      </c>
      <c r="H128" s="334" t="e">
        <f>IF(ISNUMBER(Regressions!H138),ROUND(Regressions!H138, 1), NA())</f>
        <v>#N/A</v>
      </c>
      <c r="I128" s="231" t="e">
        <f>IF(ISNUMBER(Regressions!I138),ROUND(Regressions!I138, 1), NA())</f>
        <v>#N/A</v>
      </c>
      <c r="J128" s="335" t="e">
        <f>IF(ISNUMBER(Regressions!K138),ROUND(Regressions!K138, 1), NA())</f>
        <v>#N/A</v>
      </c>
      <c r="K128" s="333" t="e">
        <f>IF(ISNUMBER(Regressions!L138),ROUND(Regressions!L138, 1), NA())</f>
        <v>#N/A</v>
      </c>
      <c r="L128" s="232" t="e">
        <f>IF(ISNUMBER(Regressions!M138),ROUND(Regressions!M138, 1), NA())</f>
        <v>#N/A</v>
      </c>
      <c r="M128" s="334" t="e">
        <f>IF(ISNUMBER(Regressions!N138),ROUND(Regressions!N138, 1), NA())</f>
        <v>#N/A</v>
      </c>
      <c r="N128" s="231" t="e">
        <f>IF(ISNUMBER(Regressions!O138),ROUND(Regressions!O138, 1), NA())</f>
        <v>#N/A</v>
      </c>
      <c r="O128" s="335" t="e">
        <f>IF(ISNUMBER(Regressions!Q138),ROUND(Regressions!Q138, 1), NA())</f>
        <v>#N/A</v>
      </c>
      <c r="P128" s="333" t="e">
        <f>IF(ISNUMBER(Regressions!R138),ROUND(Regressions!R138, 1), NA())</f>
        <v>#N/A</v>
      </c>
      <c r="Q128" s="209" t="e">
        <f>IF(ISNUMBER(Regressions!S138),ROUND(Regressions!S138, 1), NA())</f>
        <v>#N/A</v>
      </c>
      <c r="R128" s="334" t="e">
        <f>IF(ISNUMBER(Regressions!T138),ROUND(Regressions!T138, 1), NA())</f>
        <v>#N/A</v>
      </c>
      <c r="S128" s="231" t="e">
        <f>IF(ISNUMBER(Regressions!U138),ROUND(Regressions!U138, 1), NA())</f>
        <v>#N/A</v>
      </c>
    </row>
    <row xmlns:x14ac="http://schemas.microsoft.com/office/spreadsheetml/2009/9/ac" r="129" x14ac:dyDescent="0.2">
      <c r="A129" s="330" t="str">
        <f>IF(ISBLANK(Regressions!A139), " ", Regressions!A139)</f>
        <v>Micronesia (Federated States of)</v>
      </c>
      <c r="B129" s="331">
        <f>IF(ISBLANK(Regressions!B139), " ", Regressions!B139)</f>
        <v>2001</v>
      </c>
      <c r="C129" s="336" t="str">
        <f>IF(ISBLANK(Regressions!C139), " ", Regressions!C139)</f>
        <v>Primary</v>
      </c>
      <c r="D129" s="332">
        <f>IF(ISBLANK(Regressions!D139), " ", Regressions!D139)</f>
        <v>17474</v>
      </c>
      <c r="E129" s="208" t="e">
        <f>IF(ISNUMBER(Regressions!E139),ROUND(Regressions!E139, 1), NA())</f>
        <v>#N/A</v>
      </c>
      <c r="F129" s="333" t="e">
        <f>IF(ISNUMBER(Regressions!F139),ROUND(Regressions!F139, 1), NA())</f>
        <v>#N/A</v>
      </c>
      <c r="G129" s="230" t="e">
        <f>IF(ISNUMBER(Regressions!G139),ROUND(Regressions!G139, 1), NA())</f>
        <v>#N/A</v>
      </c>
      <c r="H129" s="334" t="e">
        <f>IF(ISNUMBER(Regressions!H139),ROUND(Regressions!H139, 1), NA())</f>
        <v>#N/A</v>
      </c>
      <c r="I129" s="231" t="e">
        <f>IF(ISNUMBER(Regressions!I139),ROUND(Regressions!I139, 1), NA())</f>
        <v>#N/A</v>
      </c>
      <c r="J129" s="335" t="e">
        <f>IF(ISNUMBER(Regressions!K139),ROUND(Regressions!K139, 1), NA())</f>
        <v>#N/A</v>
      </c>
      <c r="K129" s="333" t="e">
        <f>IF(ISNUMBER(Regressions!L139),ROUND(Regressions!L139, 1), NA())</f>
        <v>#N/A</v>
      </c>
      <c r="L129" s="232" t="e">
        <f>IF(ISNUMBER(Regressions!M139),ROUND(Regressions!M139, 1), NA())</f>
        <v>#N/A</v>
      </c>
      <c r="M129" s="334" t="e">
        <f>IF(ISNUMBER(Regressions!N139),ROUND(Regressions!N139, 1), NA())</f>
        <v>#N/A</v>
      </c>
      <c r="N129" s="231" t="e">
        <f>IF(ISNUMBER(Regressions!O139),ROUND(Regressions!O139, 1), NA())</f>
        <v>#N/A</v>
      </c>
      <c r="O129" s="335" t="e">
        <f>IF(ISNUMBER(Regressions!Q139),ROUND(Regressions!Q139, 1), NA())</f>
        <v>#N/A</v>
      </c>
      <c r="P129" s="333" t="e">
        <f>IF(ISNUMBER(Regressions!R139),ROUND(Regressions!R139, 1), NA())</f>
        <v>#N/A</v>
      </c>
      <c r="Q129" s="209" t="e">
        <f>IF(ISNUMBER(Regressions!S139),ROUND(Regressions!S139, 1), NA())</f>
        <v>#N/A</v>
      </c>
      <c r="R129" s="334" t="e">
        <f>IF(ISNUMBER(Regressions!T139),ROUND(Regressions!T139, 1), NA())</f>
        <v>#N/A</v>
      </c>
      <c r="S129" s="231" t="e">
        <f>IF(ISNUMBER(Regressions!U139),ROUND(Regressions!U139, 1), NA())</f>
        <v>#N/A</v>
      </c>
    </row>
    <row xmlns:x14ac="http://schemas.microsoft.com/office/spreadsheetml/2009/9/ac" r="130" x14ac:dyDescent="0.2">
      <c r="A130" s="330" t="str">
        <f>IF(ISBLANK(Regressions!A140), " ", Regressions!A140)</f>
        <v>Micronesia (Federated States of)</v>
      </c>
      <c r="B130" s="331">
        <f>IF(ISBLANK(Regressions!B140), " ", Regressions!B140)</f>
        <v>2002</v>
      </c>
      <c r="C130" s="336" t="str">
        <f>IF(ISBLANK(Regressions!C140), " ", Regressions!C140)</f>
        <v>Primary</v>
      </c>
      <c r="D130" s="332">
        <f>IF(ISBLANK(Regressions!D140), " ", Regressions!D140)</f>
        <v>17316</v>
      </c>
      <c r="E130" s="208" t="e">
        <f>IF(ISNUMBER(Regressions!E140),ROUND(Regressions!E140, 1), NA())</f>
        <v>#N/A</v>
      </c>
      <c r="F130" s="333" t="e">
        <f>IF(ISNUMBER(Regressions!F140),ROUND(Regressions!F140, 1), NA())</f>
        <v>#N/A</v>
      </c>
      <c r="G130" s="230" t="e">
        <f>IF(ISNUMBER(Regressions!G140),ROUND(Regressions!G140, 1), NA())</f>
        <v>#N/A</v>
      </c>
      <c r="H130" s="334" t="e">
        <f>IF(ISNUMBER(Regressions!H140),ROUND(Regressions!H140, 1), NA())</f>
        <v>#N/A</v>
      </c>
      <c r="I130" s="231" t="e">
        <f>IF(ISNUMBER(Regressions!I140),ROUND(Regressions!I140, 1), NA())</f>
        <v>#N/A</v>
      </c>
      <c r="J130" s="335" t="e">
        <f>IF(ISNUMBER(Regressions!K140),ROUND(Regressions!K140, 1), NA())</f>
        <v>#N/A</v>
      </c>
      <c r="K130" s="333" t="e">
        <f>IF(ISNUMBER(Regressions!L140),ROUND(Regressions!L140, 1), NA())</f>
        <v>#N/A</v>
      </c>
      <c r="L130" s="232" t="e">
        <f>IF(ISNUMBER(Regressions!M140),ROUND(Regressions!M140, 1), NA())</f>
        <v>#N/A</v>
      </c>
      <c r="M130" s="334" t="e">
        <f>IF(ISNUMBER(Regressions!N140),ROUND(Regressions!N140, 1), NA())</f>
        <v>#N/A</v>
      </c>
      <c r="N130" s="231" t="e">
        <f>IF(ISNUMBER(Regressions!O140),ROUND(Regressions!O140, 1), NA())</f>
        <v>#N/A</v>
      </c>
      <c r="O130" s="335" t="e">
        <f>IF(ISNUMBER(Regressions!Q140),ROUND(Regressions!Q140, 1), NA())</f>
        <v>#N/A</v>
      </c>
      <c r="P130" s="333" t="e">
        <f>IF(ISNUMBER(Regressions!R140),ROUND(Regressions!R140, 1), NA())</f>
        <v>#N/A</v>
      </c>
      <c r="Q130" s="209" t="e">
        <f>IF(ISNUMBER(Regressions!S140),ROUND(Regressions!S140, 1), NA())</f>
        <v>#N/A</v>
      </c>
      <c r="R130" s="334" t="e">
        <f>IF(ISNUMBER(Regressions!T140),ROUND(Regressions!T140, 1), NA())</f>
        <v>#N/A</v>
      </c>
      <c r="S130" s="231" t="e">
        <f>IF(ISNUMBER(Regressions!U140),ROUND(Regressions!U140, 1), NA())</f>
        <v>#N/A</v>
      </c>
    </row>
    <row xmlns:x14ac="http://schemas.microsoft.com/office/spreadsheetml/2009/9/ac" r="131" x14ac:dyDescent="0.2">
      <c r="A131" s="330" t="str">
        <f>IF(ISBLANK(Regressions!A141), " ", Regressions!A141)</f>
        <v>Micronesia (Federated States of)</v>
      </c>
      <c r="B131" s="331">
        <f>IF(ISBLANK(Regressions!B141), " ", Regressions!B141)</f>
        <v>2003</v>
      </c>
      <c r="C131" s="336" t="str">
        <f>IF(ISBLANK(Regressions!C141), " ", Regressions!C141)</f>
        <v>Primary</v>
      </c>
      <c r="D131" s="332">
        <f>IF(ISBLANK(Regressions!D141), " ", Regressions!D141)</f>
        <v>17171</v>
      </c>
      <c r="E131" s="208" t="e">
        <f>IF(ISNUMBER(Regressions!E141),ROUND(Regressions!E141, 1), NA())</f>
        <v>#N/A</v>
      </c>
      <c r="F131" s="333" t="e">
        <f>IF(ISNUMBER(Regressions!F141),ROUND(Regressions!F141, 1), NA())</f>
        <v>#N/A</v>
      </c>
      <c r="G131" s="230" t="e">
        <f>IF(ISNUMBER(Regressions!G141),ROUND(Regressions!G141, 1), NA())</f>
        <v>#N/A</v>
      </c>
      <c r="H131" s="334" t="e">
        <f>IF(ISNUMBER(Regressions!H141),ROUND(Regressions!H141, 1), NA())</f>
        <v>#N/A</v>
      </c>
      <c r="I131" s="231" t="e">
        <f>IF(ISNUMBER(Regressions!I141),ROUND(Regressions!I141, 1), NA())</f>
        <v>#N/A</v>
      </c>
      <c r="J131" s="335" t="e">
        <f>IF(ISNUMBER(Regressions!K141),ROUND(Regressions!K141, 1), NA())</f>
        <v>#N/A</v>
      </c>
      <c r="K131" s="333" t="e">
        <f>IF(ISNUMBER(Regressions!L141),ROUND(Regressions!L141, 1), NA())</f>
        <v>#N/A</v>
      </c>
      <c r="L131" s="232" t="e">
        <f>IF(ISNUMBER(Regressions!M141),ROUND(Regressions!M141, 1), NA())</f>
        <v>#N/A</v>
      </c>
      <c r="M131" s="334" t="e">
        <f>IF(ISNUMBER(Regressions!N141),ROUND(Regressions!N141, 1), NA())</f>
        <v>#N/A</v>
      </c>
      <c r="N131" s="231" t="e">
        <f>IF(ISNUMBER(Regressions!O141),ROUND(Regressions!O141, 1), NA())</f>
        <v>#N/A</v>
      </c>
      <c r="O131" s="335" t="e">
        <f>IF(ISNUMBER(Regressions!Q141),ROUND(Regressions!Q141, 1), NA())</f>
        <v>#N/A</v>
      </c>
      <c r="P131" s="333" t="e">
        <f>IF(ISNUMBER(Regressions!R141),ROUND(Regressions!R141, 1), NA())</f>
        <v>#N/A</v>
      </c>
      <c r="Q131" s="209" t="e">
        <f>IF(ISNUMBER(Regressions!S141),ROUND(Regressions!S141, 1), NA())</f>
        <v>#N/A</v>
      </c>
      <c r="R131" s="334" t="e">
        <f>IF(ISNUMBER(Regressions!T141),ROUND(Regressions!T141, 1), NA())</f>
        <v>#N/A</v>
      </c>
      <c r="S131" s="231" t="e">
        <f>IF(ISNUMBER(Regressions!U141),ROUND(Regressions!U141, 1), NA())</f>
        <v>#N/A</v>
      </c>
    </row>
    <row xmlns:x14ac="http://schemas.microsoft.com/office/spreadsheetml/2009/9/ac" r="132" x14ac:dyDescent="0.2">
      <c r="A132" s="330" t="str">
        <f>IF(ISBLANK(Regressions!A142), " ", Regressions!A142)</f>
        <v>Micronesia (Federated States of)</v>
      </c>
      <c r="B132" s="331">
        <f>IF(ISBLANK(Regressions!B142), " ", Regressions!B142)</f>
        <v>2004</v>
      </c>
      <c r="C132" s="336" t="str">
        <f>IF(ISBLANK(Regressions!C142), " ", Regressions!C142)</f>
        <v>Primary</v>
      </c>
      <c r="D132" s="332">
        <f>IF(ISBLANK(Regressions!D142), " ", Regressions!D142)</f>
        <v>17098</v>
      </c>
      <c r="E132" s="208" t="e">
        <f>IF(ISNUMBER(Regressions!E142),ROUND(Regressions!E142, 1), NA())</f>
        <v>#N/A</v>
      </c>
      <c r="F132" s="333" t="e">
        <f>IF(ISNUMBER(Regressions!F142),ROUND(Regressions!F142, 1), NA())</f>
        <v>#N/A</v>
      </c>
      <c r="G132" s="230" t="e">
        <f>IF(ISNUMBER(Regressions!G142),ROUND(Regressions!G142, 1), NA())</f>
        <v>#N/A</v>
      </c>
      <c r="H132" s="334" t="e">
        <f>IF(ISNUMBER(Regressions!H142),ROUND(Regressions!H142, 1), NA())</f>
        <v>#N/A</v>
      </c>
      <c r="I132" s="231" t="e">
        <f>IF(ISNUMBER(Regressions!I142),ROUND(Regressions!I142, 1), NA())</f>
        <v>#N/A</v>
      </c>
      <c r="J132" s="335" t="e">
        <f>IF(ISNUMBER(Regressions!K142),ROUND(Regressions!K142, 1), NA())</f>
        <v>#N/A</v>
      </c>
      <c r="K132" s="333" t="e">
        <f>IF(ISNUMBER(Regressions!L142),ROUND(Regressions!L142, 1), NA())</f>
        <v>#N/A</v>
      </c>
      <c r="L132" s="232" t="e">
        <f>IF(ISNUMBER(Regressions!M142),ROUND(Regressions!M142, 1), NA())</f>
        <v>#N/A</v>
      </c>
      <c r="M132" s="334" t="e">
        <f>IF(ISNUMBER(Regressions!N142),ROUND(Regressions!N142, 1), NA())</f>
        <v>#N/A</v>
      </c>
      <c r="N132" s="231" t="e">
        <f>IF(ISNUMBER(Regressions!O142),ROUND(Regressions!O142, 1), NA())</f>
        <v>#N/A</v>
      </c>
      <c r="O132" s="335" t="e">
        <f>IF(ISNUMBER(Regressions!Q142),ROUND(Regressions!Q142, 1), NA())</f>
        <v>#N/A</v>
      </c>
      <c r="P132" s="333" t="e">
        <f>IF(ISNUMBER(Regressions!R142),ROUND(Regressions!R142, 1), NA())</f>
        <v>#N/A</v>
      </c>
      <c r="Q132" s="209" t="e">
        <f>IF(ISNUMBER(Regressions!S142),ROUND(Regressions!S142, 1), NA())</f>
        <v>#N/A</v>
      </c>
      <c r="R132" s="334" t="e">
        <f>IF(ISNUMBER(Regressions!T142),ROUND(Regressions!T142, 1), NA())</f>
        <v>#N/A</v>
      </c>
      <c r="S132" s="231" t="e">
        <f>IF(ISNUMBER(Regressions!U142),ROUND(Regressions!U142, 1), NA())</f>
        <v>#N/A</v>
      </c>
    </row>
    <row xmlns:x14ac="http://schemas.microsoft.com/office/spreadsheetml/2009/9/ac" r="133" x14ac:dyDescent="0.2">
      <c r="A133" s="330" t="str">
        <f>IF(ISBLANK(Regressions!A143), " ", Regressions!A143)</f>
        <v>Micronesia (Federated States of)</v>
      </c>
      <c r="B133" s="331">
        <f>IF(ISBLANK(Regressions!B143), " ", Regressions!B143)</f>
        <v>2005</v>
      </c>
      <c r="C133" s="336" t="str">
        <f>IF(ISBLANK(Regressions!C143), " ", Regressions!C143)</f>
        <v>Primary</v>
      </c>
      <c r="D133" s="332">
        <f>IF(ISBLANK(Regressions!D143), " ", Regressions!D143)</f>
        <v>17022</v>
      </c>
      <c r="E133" s="208" t="e">
        <f>IF(ISNUMBER(Regressions!E143),ROUND(Regressions!E143, 1), NA())</f>
        <v>#N/A</v>
      </c>
      <c r="F133" s="333" t="e">
        <f>IF(ISNUMBER(Regressions!F143),ROUND(Regressions!F143, 1), NA())</f>
        <v>#N/A</v>
      </c>
      <c r="G133" s="230" t="e">
        <f>IF(ISNUMBER(Regressions!G143),ROUND(Regressions!G143, 1), NA())</f>
        <v>#N/A</v>
      </c>
      <c r="H133" s="334" t="e">
        <f>IF(ISNUMBER(Regressions!H143),ROUND(Regressions!H143, 1), NA())</f>
        <v>#N/A</v>
      </c>
      <c r="I133" s="231" t="e">
        <f>IF(ISNUMBER(Regressions!I143),ROUND(Regressions!I143, 1), NA())</f>
        <v>#N/A</v>
      </c>
      <c r="J133" s="335" t="e">
        <f>IF(ISNUMBER(Regressions!K143),ROUND(Regressions!K143, 1), NA())</f>
        <v>#N/A</v>
      </c>
      <c r="K133" s="333" t="e">
        <f>IF(ISNUMBER(Regressions!L143),ROUND(Regressions!L143, 1), NA())</f>
        <v>#N/A</v>
      </c>
      <c r="L133" s="232" t="e">
        <f>IF(ISNUMBER(Regressions!M143),ROUND(Regressions!M143, 1), NA())</f>
        <v>#N/A</v>
      </c>
      <c r="M133" s="334" t="e">
        <f>IF(ISNUMBER(Regressions!N143),ROUND(Regressions!N143, 1), NA())</f>
        <v>#N/A</v>
      </c>
      <c r="N133" s="231" t="e">
        <f>IF(ISNUMBER(Regressions!O143),ROUND(Regressions!O143, 1), NA())</f>
        <v>#N/A</v>
      </c>
      <c r="O133" s="335" t="e">
        <f>IF(ISNUMBER(Regressions!Q143),ROUND(Regressions!Q143, 1), NA())</f>
        <v>#N/A</v>
      </c>
      <c r="P133" s="333" t="e">
        <f>IF(ISNUMBER(Regressions!R143),ROUND(Regressions!R143, 1), NA())</f>
        <v>#N/A</v>
      </c>
      <c r="Q133" s="209" t="e">
        <f>IF(ISNUMBER(Regressions!S143),ROUND(Regressions!S143, 1), NA())</f>
        <v>#N/A</v>
      </c>
      <c r="R133" s="334" t="e">
        <f>IF(ISNUMBER(Regressions!T143),ROUND(Regressions!T143, 1), NA())</f>
        <v>#N/A</v>
      </c>
      <c r="S133" s="231" t="e">
        <f>IF(ISNUMBER(Regressions!U143),ROUND(Regressions!U143, 1), NA())</f>
        <v>#N/A</v>
      </c>
    </row>
    <row xmlns:x14ac="http://schemas.microsoft.com/office/spreadsheetml/2009/9/ac" r="134" x14ac:dyDescent="0.2">
      <c r="A134" s="330" t="str">
        <f>IF(ISBLANK(Regressions!A144), " ", Regressions!A144)</f>
        <v>Micronesia (Federated States of)</v>
      </c>
      <c r="B134" s="331">
        <f>IF(ISBLANK(Regressions!B144), " ", Regressions!B144)</f>
        <v>2006</v>
      </c>
      <c r="C134" s="336" t="str">
        <f>IF(ISBLANK(Regressions!C144), " ", Regressions!C144)</f>
        <v>Primary</v>
      </c>
      <c r="D134" s="332">
        <f>IF(ISBLANK(Regressions!D144), " ", Regressions!D144)</f>
        <v>16852</v>
      </c>
      <c r="E134" s="208" t="e">
        <f>IF(ISNUMBER(Regressions!E144),ROUND(Regressions!E144, 1), NA())</f>
        <v>#N/A</v>
      </c>
      <c r="F134" s="333" t="e">
        <f>IF(ISNUMBER(Regressions!F144),ROUND(Regressions!F144, 1), NA())</f>
        <v>#N/A</v>
      </c>
      <c r="G134" s="230" t="e">
        <f>IF(ISNUMBER(Regressions!G144),ROUND(Regressions!G144, 1), NA())</f>
        <v>#N/A</v>
      </c>
      <c r="H134" s="334" t="e">
        <f>IF(ISNUMBER(Regressions!H144),ROUND(Regressions!H144, 1), NA())</f>
        <v>#N/A</v>
      </c>
      <c r="I134" s="231" t="e">
        <f>IF(ISNUMBER(Regressions!I144),ROUND(Regressions!I144, 1), NA())</f>
        <v>#N/A</v>
      </c>
      <c r="J134" s="335" t="e">
        <f>IF(ISNUMBER(Regressions!K144),ROUND(Regressions!K144, 1), NA())</f>
        <v>#N/A</v>
      </c>
      <c r="K134" s="333" t="e">
        <f>IF(ISNUMBER(Regressions!L144),ROUND(Regressions!L144, 1), NA())</f>
        <v>#N/A</v>
      </c>
      <c r="L134" s="232" t="e">
        <f>IF(ISNUMBER(Regressions!M144),ROUND(Regressions!M144, 1), NA())</f>
        <v>#N/A</v>
      </c>
      <c r="M134" s="334" t="e">
        <f>IF(ISNUMBER(Regressions!N144),ROUND(Regressions!N144, 1), NA())</f>
        <v>#N/A</v>
      </c>
      <c r="N134" s="231" t="e">
        <f>IF(ISNUMBER(Regressions!O144),ROUND(Regressions!O144, 1), NA())</f>
        <v>#N/A</v>
      </c>
      <c r="O134" s="335" t="e">
        <f>IF(ISNUMBER(Regressions!Q144),ROUND(Regressions!Q144, 1), NA())</f>
        <v>#N/A</v>
      </c>
      <c r="P134" s="333" t="e">
        <f>IF(ISNUMBER(Regressions!R144),ROUND(Regressions!R144, 1), NA())</f>
        <v>#N/A</v>
      </c>
      <c r="Q134" s="209" t="e">
        <f>IF(ISNUMBER(Regressions!S144),ROUND(Regressions!S144, 1), NA())</f>
        <v>#N/A</v>
      </c>
      <c r="R134" s="334" t="e">
        <f>IF(ISNUMBER(Regressions!T144),ROUND(Regressions!T144, 1), NA())</f>
        <v>#N/A</v>
      </c>
      <c r="S134" s="231" t="e">
        <f>IF(ISNUMBER(Regressions!U144),ROUND(Regressions!U144, 1), NA())</f>
        <v>#N/A</v>
      </c>
    </row>
    <row xmlns:x14ac="http://schemas.microsoft.com/office/spreadsheetml/2009/9/ac" r="135" x14ac:dyDescent="0.2">
      <c r="A135" s="330" t="str">
        <f>IF(ISBLANK(Regressions!A145), " ", Regressions!A145)</f>
        <v>Micronesia (Federated States of)</v>
      </c>
      <c r="B135" s="331">
        <f>IF(ISBLANK(Regressions!B145), " ", Regressions!B145)</f>
        <v>2007</v>
      </c>
      <c r="C135" s="336" t="str">
        <f>IF(ISBLANK(Regressions!C145), " ", Regressions!C145)</f>
        <v>Primary</v>
      </c>
      <c r="D135" s="332">
        <f>IF(ISBLANK(Regressions!D145), " ", Regressions!D145)</f>
        <v>16724</v>
      </c>
      <c r="E135" s="208" t="e">
        <f>IF(ISNUMBER(Regressions!E145),ROUND(Regressions!E145, 1), NA())</f>
        <v>#N/A</v>
      </c>
      <c r="F135" s="333" t="e">
        <f>IF(ISNUMBER(Regressions!F145),ROUND(Regressions!F145, 1), NA())</f>
        <v>#N/A</v>
      </c>
      <c r="G135" s="230" t="e">
        <f>IF(ISNUMBER(Regressions!G145),ROUND(Regressions!G145, 1), NA())</f>
        <v>#N/A</v>
      </c>
      <c r="H135" s="334" t="e">
        <f>IF(ISNUMBER(Regressions!H145),ROUND(Regressions!H145, 1), NA())</f>
        <v>#N/A</v>
      </c>
      <c r="I135" s="231" t="e">
        <f>IF(ISNUMBER(Regressions!I145),ROUND(Regressions!I145, 1), NA())</f>
        <v>#N/A</v>
      </c>
      <c r="J135" s="335" t="e">
        <f>IF(ISNUMBER(Regressions!K145),ROUND(Regressions!K145, 1), NA())</f>
        <v>#N/A</v>
      </c>
      <c r="K135" s="333" t="e">
        <f>IF(ISNUMBER(Regressions!L145),ROUND(Regressions!L145, 1), NA())</f>
        <v>#N/A</v>
      </c>
      <c r="L135" s="232" t="e">
        <f>IF(ISNUMBER(Regressions!M145),ROUND(Regressions!M145, 1), NA())</f>
        <v>#N/A</v>
      </c>
      <c r="M135" s="334" t="e">
        <f>IF(ISNUMBER(Regressions!N145),ROUND(Regressions!N145, 1), NA())</f>
        <v>#N/A</v>
      </c>
      <c r="N135" s="231" t="e">
        <f>IF(ISNUMBER(Regressions!O145),ROUND(Regressions!O145, 1), NA())</f>
        <v>#N/A</v>
      </c>
      <c r="O135" s="335" t="e">
        <f>IF(ISNUMBER(Regressions!Q145),ROUND(Regressions!Q145, 1), NA())</f>
        <v>#N/A</v>
      </c>
      <c r="P135" s="333" t="e">
        <f>IF(ISNUMBER(Regressions!R145),ROUND(Regressions!R145, 1), NA())</f>
        <v>#N/A</v>
      </c>
      <c r="Q135" s="209" t="e">
        <f>IF(ISNUMBER(Regressions!S145),ROUND(Regressions!S145, 1), NA())</f>
        <v>#N/A</v>
      </c>
      <c r="R135" s="334" t="e">
        <f>IF(ISNUMBER(Regressions!T145),ROUND(Regressions!T145, 1), NA())</f>
        <v>#N/A</v>
      </c>
      <c r="S135" s="231" t="e">
        <f>IF(ISNUMBER(Regressions!U145),ROUND(Regressions!U145, 1), NA())</f>
        <v>#N/A</v>
      </c>
    </row>
    <row xmlns:x14ac="http://schemas.microsoft.com/office/spreadsheetml/2009/9/ac" r="136" x14ac:dyDescent="0.2">
      <c r="A136" s="330" t="str">
        <f>IF(ISBLANK(Regressions!A146), " ", Regressions!A146)</f>
        <v>Micronesia (Federated States of)</v>
      </c>
      <c r="B136" s="331">
        <f>IF(ISBLANK(Regressions!B146), " ", Regressions!B146)</f>
        <v>2008</v>
      </c>
      <c r="C136" s="336" t="str">
        <f>IF(ISBLANK(Regressions!C146), " ", Regressions!C146)</f>
        <v>Primary</v>
      </c>
      <c r="D136" s="332">
        <f>IF(ISBLANK(Regressions!D146), " ", Regressions!D146)</f>
        <v>16329</v>
      </c>
      <c r="E136" s="208" t="e">
        <f>IF(ISNUMBER(Regressions!E146),ROUND(Regressions!E146, 1), NA())</f>
        <v>#N/A</v>
      </c>
      <c r="F136" s="333" t="e">
        <f>IF(ISNUMBER(Regressions!F146),ROUND(Regressions!F146, 1), NA())</f>
        <v>#N/A</v>
      </c>
      <c r="G136" s="230" t="e">
        <f>IF(ISNUMBER(Regressions!G146),ROUND(Regressions!G146, 1), NA())</f>
        <v>#N/A</v>
      </c>
      <c r="H136" s="334" t="e">
        <f>IF(ISNUMBER(Regressions!H146),ROUND(Regressions!H146, 1), NA())</f>
        <v>#N/A</v>
      </c>
      <c r="I136" s="231" t="e">
        <f>IF(ISNUMBER(Regressions!I146),ROUND(Regressions!I146, 1), NA())</f>
        <v>#N/A</v>
      </c>
      <c r="J136" s="335" t="e">
        <f>IF(ISNUMBER(Regressions!K146),ROUND(Regressions!K146, 1), NA())</f>
        <v>#N/A</v>
      </c>
      <c r="K136" s="333" t="e">
        <f>IF(ISNUMBER(Regressions!L146),ROUND(Regressions!L146, 1), NA())</f>
        <v>#N/A</v>
      </c>
      <c r="L136" s="232" t="e">
        <f>IF(ISNUMBER(Regressions!M146),ROUND(Regressions!M146, 1), NA())</f>
        <v>#N/A</v>
      </c>
      <c r="M136" s="334" t="e">
        <f>IF(ISNUMBER(Regressions!N146),ROUND(Regressions!N146, 1), NA())</f>
        <v>#N/A</v>
      </c>
      <c r="N136" s="231" t="e">
        <f>IF(ISNUMBER(Regressions!O146),ROUND(Regressions!O146, 1), NA())</f>
        <v>#N/A</v>
      </c>
      <c r="O136" s="335" t="e">
        <f>IF(ISNUMBER(Regressions!Q146),ROUND(Regressions!Q146, 1), NA())</f>
        <v>#N/A</v>
      </c>
      <c r="P136" s="333" t="e">
        <f>IF(ISNUMBER(Regressions!R146),ROUND(Regressions!R146, 1), NA())</f>
        <v>#N/A</v>
      </c>
      <c r="Q136" s="209" t="e">
        <f>IF(ISNUMBER(Regressions!S146),ROUND(Regressions!S146, 1), NA())</f>
        <v>#N/A</v>
      </c>
      <c r="R136" s="334" t="e">
        <f>IF(ISNUMBER(Regressions!T146),ROUND(Regressions!T146, 1), NA())</f>
        <v>#N/A</v>
      </c>
      <c r="S136" s="231" t="e">
        <f>IF(ISNUMBER(Regressions!U146),ROUND(Regressions!U146, 1), NA())</f>
        <v>#N/A</v>
      </c>
    </row>
    <row xmlns:x14ac="http://schemas.microsoft.com/office/spreadsheetml/2009/9/ac" r="137" x14ac:dyDescent="0.2">
      <c r="A137" s="330" t="str">
        <f>IF(ISBLANK(Regressions!A147), " ", Regressions!A147)</f>
        <v>Micronesia (Federated States of)</v>
      </c>
      <c r="B137" s="331">
        <f>IF(ISBLANK(Regressions!B147), " ", Regressions!B147)</f>
        <v>2009</v>
      </c>
      <c r="C137" s="336" t="str">
        <f>IF(ISBLANK(Regressions!C147), " ", Regressions!C147)</f>
        <v>Primary</v>
      </c>
      <c r="D137" s="332">
        <f>IF(ISBLANK(Regressions!D147), " ", Regressions!D147)</f>
        <v>15925</v>
      </c>
      <c r="E137" s="208" t="e">
        <f>IF(ISNUMBER(Regressions!E147),ROUND(Regressions!E147, 1), NA())</f>
        <v>#N/A</v>
      </c>
      <c r="F137" s="333" t="e">
        <f>IF(ISNUMBER(Regressions!F147),ROUND(Regressions!F147, 1), NA())</f>
        <v>#N/A</v>
      </c>
      <c r="G137" s="230" t="e">
        <f>IF(ISNUMBER(Regressions!G147),ROUND(Regressions!G147, 1), NA())</f>
        <v>#N/A</v>
      </c>
      <c r="H137" s="334" t="e">
        <f>IF(ISNUMBER(Regressions!H147),ROUND(Regressions!H147, 1), NA())</f>
        <v>#N/A</v>
      </c>
      <c r="I137" s="231" t="e">
        <f>IF(ISNUMBER(Regressions!I147),ROUND(Regressions!I147, 1), NA())</f>
        <v>#N/A</v>
      </c>
      <c r="J137" s="335" t="e">
        <f>IF(ISNUMBER(Regressions!K147),ROUND(Regressions!K147, 1), NA())</f>
        <v>#N/A</v>
      </c>
      <c r="K137" s="333" t="e">
        <f>IF(ISNUMBER(Regressions!L147),ROUND(Regressions!L147, 1), NA())</f>
        <v>#N/A</v>
      </c>
      <c r="L137" s="232" t="e">
        <f>IF(ISNUMBER(Regressions!M147),ROUND(Regressions!M147, 1), NA())</f>
        <v>#N/A</v>
      </c>
      <c r="M137" s="334" t="e">
        <f>IF(ISNUMBER(Regressions!N147),ROUND(Regressions!N147, 1), NA())</f>
        <v>#N/A</v>
      </c>
      <c r="N137" s="231" t="e">
        <f>IF(ISNUMBER(Regressions!O147),ROUND(Regressions!O147, 1), NA())</f>
        <v>#N/A</v>
      </c>
      <c r="O137" s="335" t="e">
        <f>IF(ISNUMBER(Regressions!Q147),ROUND(Regressions!Q147, 1), NA())</f>
        <v>#N/A</v>
      </c>
      <c r="P137" s="333" t="e">
        <f>IF(ISNUMBER(Regressions!R147),ROUND(Regressions!R147, 1), NA())</f>
        <v>#N/A</v>
      </c>
      <c r="Q137" s="209" t="e">
        <f>IF(ISNUMBER(Regressions!S147),ROUND(Regressions!S147, 1), NA())</f>
        <v>#N/A</v>
      </c>
      <c r="R137" s="334" t="e">
        <f>IF(ISNUMBER(Regressions!T147),ROUND(Regressions!T147, 1), NA())</f>
        <v>#N/A</v>
      </c>
      <c r="S137" s="231" t="e">
        <f>IF(ISNUMBER(Regressions!U147),ROUND(Regressions!U147, 1), NA())</f>
        <v>#N/A</v>
      </c>
    </row>
    <row xmlns:x14ac="http://schemas.microsoft.com/office/spreadsheetml/2009/9/ac" r="138" x14ac:dyDescent="0.2">
      <c r="A138" s="330" t="str">
        <f>IF(ISBLANK(Regressions!A148), " ", Regressions!A148)</f>
        <v>Micronesia (Federated States of)</v>
      </c>
      <c r="B138" s="331">
        <f>IF(ISBLANK(Regressions!B148), " ", Regressions!B148)</f>
        <v>2010</v>
      </c>
      <c r="C138" s="336" t="str">
        <f>IF(ISBLANK(Regressions!C148), " ", Regressions!C148)</f>
        <v>Primary</v>
      </c>
      <c r="D138" s="332">
        <f>IF(ISBLANK(Regressions!D148), " ", Regressions!D148)</f>
        <v>15402</v>
      </c>
      <c r="E138" s="208" t="e">
        <f>IF(ISNUMBER(Regressions!E148),ROUND(Regressions!E148, 1), NA())</f>
        <v>#N/A</v>
      </c>
      <c r="F138" s="333" t="e">
        <f>IF(ISNUMBER(Regressions!F148),ROUND(Regressions!F148, 1), NA())</f>
        <v>#N/A</v>
      </c>
      <c r="G138" s="230" t="e">
        <f>IF(ISNUMBER(Regressions!G148),ROUND(Regressions!G148, 1), NA())</f>
        <v>#N/A</v>
      </c>
      <c r="H138" s="334" t="e">
        <f>IF(ISNUMBER(Regressions!H148),ROUND(Regressions!H148, 1), NA())</f>
        <v>#N/A</v>
      </c>
      <c r="I138" s="231" t="e">
        <f>IF(ISNUMBER(Regressions!I148),ROUND(Regressions!I148, 1), NA())</f>
        <v>#N/A</v>
      </c>
      <c r="J138" s="335" t="e">
        <f>IF(ISNUMBER(Regressions!K148),ROUND(Regressions!K148, 1), NA())</f>
        <v>#N/A</v>
      </c>
      <c r="K138" s="333" t="e">
        <f>IF(ISNUMBER(Regressions!L148),ROUND(Regressions!L148, 1), NA())</f>
        <v>#N/A</v>
      </c>
      <c r="L138" s="232" t="e">
        <f>IF(ISNUMBER(Regressions!M148),ROUND(Regressions!M148, 1), NA())</f>
        <v>#N/A</v>
      </c>
      <c r="M138" s="334" t="e">
        <f>IF(ISNUMBER(Regressions!N148),ROUND(Regressions!N148, 1), NA())</f>
        <v>#N/A</v>
      </c>
      <c r="N138" s="231" t="e">
        <f>IF(ISNUMBER(Regressions!O148),ROUND(Regressions!O148, 1), NA())</f>
        <v>#N/A</v>
      </c>
      <c r="O138" s="335" t="e">
        <f>IF(ISNUMBER(Regressions!Q148),ROUND(Regressions!Q148, 1), NA())</f>
        <v>#N/A</v>
      </c>
      <c r="P138" s="333" t="e">
        <f>IF(ISNUMBER(Regressions!R148),ROUND(Regressions!R148, 1), NA())</f>
        <v>#N/A</v>
      </c>
      <c r="Q138" s="209" t="e">
        <f>IF(ISNUMBER(Regressions!S148),ROUND(Regressions!S148, 1), NA())</f>
        <v>#N/A</v>
      </c>
      <c r="R138" s="334" t="e">
        <f>IF(ISNUMBER(Regressions!T148),ROUND(Regressions!T148, 1), NA())</f>
        <v>#N/A</v>
      </c>
      <c r="S138" s="231" t="e">
        <f>IF(ISNUMBER(Regressions!U148),ROUND(Regressions!U148, 1), NA())</f>
        <v>#N/A</v>
      </c>
    </row>
    <row xmlns:x14ac="http://schemas.microsoft.com/office/spreadsheetml/2009/9/ac" r="139" x14ac:dyDescent="0.2">
      <c r="A139" s="330" t="str">
        <f>IF(ISBLANK(Regressions!A149), " ", Regressions!A149)</f>
        <v>Micronesia (Federated States of)</v>
      </c>
      <c r="B139" s="331">
        <f>IF(ISBLANK(Regressions!B149), " ", Regressions!B149)</f>
        <v>2011</v>
      </c>
      <c r="C139" s="336" t="str">
        <f>IF(ISBLANK(Regressions!C149), " ", Regressions!C149)</f>
        <v>Primary</v>
      </c>
      <c r="D139" s="332">
        <f>IF(ISBLANK(Regressions!D149), " ", Regressions!D149)</f>
        <v>15017</v>
      </c>
      <c r="E139" s="208" t="e">
        <f>IF(ISNUMBER(Regressions!E149),ROUND(Regressions!E149, 1), NA())</f>
        <v>#N/A</v>
      </c>
      <c r="F139" s="333" t="e">
        <f>IF(ISNUMBER(Regressions!F149),ROUND(Regressions!F149, 1), NA())</f>
        <v>#N/A</v>
      </c>
      <c r="G139" s="230" t="e">
        <f>IF(ISNUMBER(Regressions!G149),ROUND(Regressions!G149, 1), NA())</f>
        <v>#N/A</v>
      </c>
      <c r="H139" s="334" t="e">
        <f>IF(ISNUMBER(Regressions!H149),ROUND(Regressions!H149, 1), NA())</f>
        <v>#N/A</v>
      </c>
      <c r="I139" s="231" t="e">
        <f>IF(ISNUMBER(Regressions!I149),ROUND(Regressions!I149, 1), NA())</f>
        <v>#N/A</v>
      </c>
      <c r="J139" s="335" t="e">
        <f>IF(ISNUMBER(Regressions!K149),ROUND(Regressions!K149, 1), NA())</f>
        <v>#N/A</v>
      </c>
      <c r="K139" s="333" t="e">
        <f>IF(ISNUMBER(Regressions!L149),ROUND(Regressions!L149, 1), NA())</f>
        <v>#N/A</v>
      </c>
      <c r="L139" s="232" t="e">
        <f>IF(ISNUMBER(Regressions!M149),ROUND(Regressions!M149, 1), NA())</f>
        <v>#N/A</v>
      </c>
      <c r="M139" s="334" t="e">
        <f>IF(ISNUMBER(Regressions!N149),ROUND(Regressions!N149, 1), NA())</f>
        <v>#N/A</v>
      </c>
      <c r="N139" s="231" t="e">
        <f>IF(ISNUMBER(Regressions!O149),ROUND(Regressions!O149, 1), NA())</f>
        <v>#N/A</v>
      </c>
      <c r="O139" s="335" t="e">
        <f>IF(ISNUMBER(Regressions!Q149),ROUND(Regressions!Q149, 1), NA())</f>
        <v>#N/A</v>
      </c>
      <c r="P139" s="333" t="e">
        <f>IF(ISNUMBER(Regressions!R149),ROUND(Regressions!R149, 1), NA())</f>
        <v>#N/A</v>
      </c>
      <c r="Q139" s="209" t="e">
        <f>IF(ISNUMBER(Regressions!S149),ROUND(Regressions!S149, 1), NA())</f>
        <v>#N/A</v>
      </c>
      <c r="R139" s="334" t="e">
        <f>IF(ISNUMBER(Regressions!T149),ROUND(Regressions!T149, 1), NA())</f>
        <v>#N/A</v>
      </c>
      <c r="S139" s="231" t="e">
        <f>IF(ISNUMBER(Regressions!U149),ROUND(Regressions!U149, 1), NA())</f>
        <v>#N/A</v>
      </c>
    </row>
    <row xmlns:x14ac="http://schemas.microsoft.com/office/spreadsheetml/2009/9/ac" r="140" x14ac:dyDescent="0.2">
      <c r="A140" s="330" t="str">
        <f>IF(ISBLANK(Regressions!A150), " ", Regressions!A150)</f>
        <v>Micronesia (Federated States of)</v>
      </c>
      <c r="B140" s="331">
        <f>IF(ISBLANK(Regressions!B150), " ", Regressions!B150)</f>
        <v>2012</v>
      </c>
      <c r="C140" s="336" t="str">
        <f>IF(ISBLANK(Regressions!C150), " ", Regressions!C150)</f>
        <v>Primary</v>
      </c>
      <c r="D140" s="332">
        <f>IF(ISBLANK(Regressions!D150), " ", Regressions!D150)</f>
        <v>14896</v>
      </c>
      <c r="E140" s="208" t="e">
        <f>IF(ISNUMBER(Regressions!E150),ROUND(Regressions!E150, 1), NA())</f>
        <v>#N/A</v>
      </c>
      <c r="F140" s="333" t="e">
        <f>IF(ISNUMBER(Regressions!F150),ROUND(Regressions!F150, 1), NA())</f>
        <v>#N/A</v>
      </c>
      <c r="G140" s="230" t="e">
        <f>IF(ISNUMBER(Regressions!G150),ROUND(Regressions!G150, 1), NA())</f>
        <v>#N/A</v>
      </c>
      <c r="H140" s="334" t="e">
        <f>IF(ISNUMBER(Regressions!H150),ROUND(Regressions!H150, 1), NA())</f>
        <v>#N/A</v>
      </c>
      <c r="I140" s="231" t="e">
        <f>IF(ISNUMBER(Regressions!I150),ROUND(Regressions!I150, 1), NA())</f>
        <v>#N/A</v>
      </c>
      <c r="J140" s="335" t="e">
        <f>IF(ISNUMBER(Regressions!K150),ROUND(Regressions!K150, 1), NA())</f>
        <v>#N/A</v>
      </c>
      <c r="K140" s="333" t="e">
        <f>IF(ISNUMBER(Regressions!L150),ROUND(Regressions!L150, 1), NA())</f>
        <v>#N/A</v>
      </c>
      <c r="L140" s="232" t="e">
        <f>IF(ISNUMBER(Regressions!M150),ROUND(Regressions!M150, 1), NA())</f>
        <v>#N/A</v>
      </c>
      <c r="M140" s="334" t="e">
        <f>IF(ISNUMBER(Regressions!N150),ROUND(Regressions!N150, 1), NA())</f>
        <v>#N/A</v>
      </c>
      <c r="N140" s="231" t="e">
        <f>IF(ISNUMBER(Regressions!O150),ROUND(Regressions!O150, 1), NA())</f>
        <v>#N/A</v>
      </c>
      <c r="O140" s="335" t="e">
        <f>IF(ISNUMBER(Regressions!Q150),ROUND(Regressions!Q150, 1), NA())</f>
        <v>#N/A</v>
      </c>
      <c r="P140" s="333" t="e">
        <f>IF(ISNUMBER(Regressions!R150),ROUND(Regressions!R150, 1), NA())</f>
        <v>#N/A</v>
      </c>
      <c r="Q140" s="209" t="e">
        <f>IF(ISNUMBER(Regressions!S150),ROUND(Regressions!S150, 1), NA())</f>
        <v>#N/A</v>
      </c>
      <c r="R140" s="334" t="e">
        <f>IF(ISNUMBER(Regressions!T150),ROUND(Regressions!T150, 1), NA())</f>
        <v>#N/A</v>
      </c>
      <c r="S140" s="231" t="e">
        <f>IF(ISNUMBER(Regressions!U150),ROUND(Regressions!U150, 1), NA())</f>
        <v>#N/A</v>
      </c>
    </row>
    <row xmlns:x14ac="http://schemas.microsoft.com/office/spreadsheetml/2009/9/ac" r="141" x14ac:dyDescent="0.2">
      <c r="A141" s="330" t="str">
        <f>IF(ISBLANK(Regressions!A151), " ", Regressions!A151)</f>
        <v>Micronesia (Federated States of)</v>
      </c>
      <c r="B141" s="331">
        <f>IF(ISBLANK(Regressions!B151), " ", Regressions!B151)</f>
        <v>2013</v>
      </c>
      <c r="C141" s="336" t="str">
        <f>IF(ISBLANK(Regressions!C151), " ", Regressions!C151)</f>
        <v>Primary</v>
      </c>
      <c r="D141" s="332">
        <f>IF(ISBLANK(Regressions!D151), " ", Regressions!D151)</f>
        <v>14657</v>
      </c>
      <c r="E141" s="208" t="e">
        <f>IF(ISNUMBER(Regressions!E151),ROUND(Regressions!E151, 1), NA())</f>
        <v>#N/A</v>
      </c>
      <c r="F141" s="333" t="e">
        <f>IF(ISNUMBER(Regressions!F151),ROUND(Regressions!F151, 1), NA())</f>
        <v>#N/A</v>
      </c>
      <c r="G141" s="230" t="e">
        <f>IF(ISNUMBER(Regressions!G151),ROUND(Regressions!G151, 1), NA())</f>
        <v>#N/A</v>
      </c>
      <c r="H141" s="334" t="e">
        <f>IF(ISNUMBER(Regressions!H151),ROUND(Regressions!H151, 1), NA())</f>
        <v>#N/A</v>
      </c>
      <c r="I141" s="231" t="e">
        <f>IF(ISNUMBER(Regressions!I151),ROUND(Regressions!I151, 1), NA())</f>
        <v>#N/A</v>
      </c>
      <c r="J141" s="335" t="e">
        <f>IF(ISNUMBER(Regressions!K151),ROUND(Regressions!K151, 1), NA())</f>
        <v>#N/A</v>
      </c>
      <c r="K141" s="333" t="e">
        <f>IF(ISNUMBER(Regressions!L151),ROUND(Regressions!L151, 1), NA())</f>
        <v>#N/A</v>
      </c>
      <c r="L141" s="232" t="e">
        <f>IF(ISNUMBER(Regressions!M151),ROUND(Regressions!M151, 1), NA())</f>
        <v>#N/A</v>
      </c>
      <c r="M141" s="334" t="e">
        <f>IF(ISNUMBER(Regressions!N151),ROUND(Regressions!N151, 1), NA())</f>
        <v>#N/A</v>
      </c>
      <c r="N141" s="231" t="e">
        <f>IF(ISNUMBER(Regressions!O151),ROUND(Regressions!O151, 1), NA())</f>
        <v>#N/A</v>
      </c>
      <c r="O141" s="335" t="e">
        <f>IF(ISNUMBER(Regressions!Q151),ROUND(Regressions!Q151, 1), NA())</f>
        <v>#N/A</v>
      </c>
      <c r="P141" s="333" t="e">
        <f>IF(ISNUMBER(Regressions!R151),ROUND(Regressions!R151, 1), NA())</f>
        <v>#N/A</v>
      </c>
      <c r="Q141" s="209" t="e">
        <f>IF(ISNUMBER(Regressions!S151),ROUND(Regressions!S151, 1), NA())</f>
        <v>#N/A</v>
      </c>
      <c r="R141" s="334" t="e">
        <f>IF(ISNUMBER(Regressions!T151),ROUND(Regressions!T151, 1), NA())</f>
        <v>#N/A</v>
      </c>
      <c r="S141" s="231" t="e">
        <f>IF(ISNUMBER(Regressions!U151),ROUND(Regressions!U151, 1), NA())</f>
        <v>#N/A</v>
      </c>
    </row>
    <row xmlns:x14ac="http://schemas.microsoft.com/office/spreadsheetml/2009/9/ac" r="142" x14ac:dyDescent="0.2">
      <c r="A142" s="330" t="str">
        <f>IF(ISBLANK(Regressions!A152), " ", Regressions!A152)</f>
        <v>Micronesia (Federated States of)</v>
      </c>
      <c r="B142" s="331">
        <f>IF(ISBLANK(Regressions!B152), " ", Regressions!B152)</f>
        <v>2014</v>
      </c>
      <c r="C142" s="336" t="str">
        <f>IF(ISBLANK(Regressions!C152), " ", Regressions!C152)</f>
        <v>Primary</v>
      </c>
      <c r="D142" s="332">
        <f>IF(ISBLANK(Regressions!D152), " ", Regressions!D152)</f>
        <v>14630</v>
      </c>
      <c r="E142" s="208" t="e">
        <f>IF(ISNUMBER(Regressions!E152),ROUND(Regressions!E152, 1), NA())</f>
        <v>#N/A</v>
      </c>
      <c r="F142" s="333" t="e">
        <f>IF(ISNUMBER(Regressions!F152),ROUND(Regressions!F152, 1), NA())</f>
        <v>#N/A</v>
      </c>
      <c r="G142" s="230" t="e">
        <f>IF(ISNUMBER(Regressions!G152),ROUND(Regressions!G152, 1), NA())</f>
        <v>#N/A</v>
      </c>
      <c r="H142" s="334" t="e">
        <f>IF(ISNUMBER(Regressions!H152),ROUND(Regressions!H152, 1), NA())</f>
        <v>#N/A</v>
      </c>
      <c r="I142" s="231" t="e">
        <f>IF(ISNUMBER(Regressions!I152),ROUND(Regressions!I152, 1), NA())</f>
        <v>#N/A</v>
      </c>
      <c r="J142" s="335" t="e">
        <f>IF(ISNUMBER(Regressions!K152),ROUND(Regressions!K152, 1), NA())</f>
        <v>#N/A</v>
      </c>
      <c r="K142" s="333" t="e">
        <f>IF(ISNUMBER(Regressions!L152),ROUND(Regressions!L152, 1), NA())</f>
        <v>#N/A</v>
      </c>
      <c r="L142" s="232" t="e">
        <f>IF(ISNUMBER(Regressions!M152),ROUND(Regressions!M152, 1), NA())</f>
        <v>#N/A</v>
      </c>
      <c r="M142" s="334" t="e">
        <f>IF(ISNUMBER(Regressions!N152),ROUND(Regressions!N152, 1), NA())</f>
        <v>#N/A</v>
      </c>
      <c r="N142" s="231" t="e">
        <f>IF(ISNUMBER(Regressions!O152),ROUND(Regressions!O152, 1), NA())</f>
        <v>#N/A</v>
      </c>
      <c r="O142" s="335" t="e">
        <f>IF(ISNUMBER(Regressions!Q152),ROUND(Regressions!Q152, 1), NA())</f>
        <v>#N/A</v>
      </c>
      <c r="P142" s="333" t="e">
        <f>IF(ISNUMBER(Regressions!R152),ROUND(Regressions!R152, 1), NA())</f>
        <v>#N/A</v>
      </c>
      <c r="Q142" s="209" t="e">
        <f>IF(ISNUMBER(Regressions!S152),ROUND(Regressions!S152, 1), NA())</f>
        <v>#N/A</v>
      </c>
      <c r="R142" s="334" t="e">
        <f>IF(ISNUMBER(Regressions!T152),ROUND(Regressions!T152, 1), NA())</f>
        <v>#N/A</v>
      </c>
      <c r="S142" s="231" t="e">
        <f>IF(ISNUMBER(Regressions!U152),ROUND(Regressions!U152, 1), NA())</f>
        <v>#N/A</v>
      </c>
    </row>
    <row xmlns:x14ac="http://schemas.microsoft.com/office/spreadsheetml/2009/9/ac" r="143" x14ac:dyDescent="0.2">
      <c r="A143" s="330" t="str">
        <f>IF(ISBLANK(Regressions!A153), " ", Regressions!A153)</f>
        <v>Micronesia (Federated States of)</v>
      </c>
      <c r="B143" s="331">
        <f>IF(ISBLANK(Regressions!B153), " ", Regressions!B153)</f>
        <v>2015</v>
      </c>
      <c r="C143" s="336" t="str">
        <f>IF(ISBLANK(Regressions!C153), " ", Regressions!C153)</f>
        <v>Primary</v>
      </c>
      <c r="D143" s="332">
        <f>IF(ISBLANK(Regressions!D153), " ", Regressions!D153)</f>
        <v>14627</v>
      </c>
      <c r="E143" s="208" t="e">
        <f>IF(ISNUMBER(Regressions!E153),ROUND(Regressions!E153, 1), NA())</f>
        <v>#N/A</v>
      </c>
      <c r="F143" s="333" t="e">
        <f>IF(ISNUMBER(Regressions!F153),ROUND(Regressions!F153, 1), NA())</f>
        <v>#N/A</v>
      </c>
      <c r="G143" s="230">
        <f>IF(ISNUMBER(Regressions!G153),ROUND(Regressions!G153, 1), NA())</f>
        <v>86.7</v>
      </c>
      <c r="H143" s="334" t="e">
        <f>IF(ISNUMBER(Regressions!H153),ROUND(Regressions!H153, 1), NA())</f>
        <v>#N/A</v>
      </c>
      <c r="I143" s="231" t="e">
        <f>IF(ISNUMBER(Regressions!I153),ROUND(Regressions!I153, 1), NA())</f>
        <v>#N/A</v>
      </c>
      <c r="J143" s="335" t="e">
        <f>IF(ISNUMBER(Regressions!K153),ROUND(Regressions!K153, 1), NA())</f>
        <v>#N/A</v>
      </c>
      <c r="K143" s="333" t="e">
        <f>IF(ISNUMBER(Regressions!L153),ROUND(Regressions!L153, 1), NA())</f>
        <v>#N/A</v>
      </c>
      <c r="L143" s="232">
        <f>IF(ISNUMBER(Regressions!M153),ROUND(Regressions!M153, 1), NA())</f>
        <v>76.900000000000006</v>
      </c>
      <c r="M143" s="334" t="e">
        <f>IF(ISNUMBER(Regressions!N153),ROUND(Regressions!N153, 1), NA())</f>
        <v>#N/A</v>
      </c>
      <c r="N143" s="231" t="e">
        <f>IF(ISNUMBER(Regressions!O153),ROUND(Regressions!O153, 1), NA())</f>
        <v>#N/A</v>
      </c>
      <c r="O143" s="335" t="e">
        <f>IF(ISNUMBER(Regressions!Q153),ROUND(Regressions!Q153, 1), NA())</f>
        <v>#N/A</v>
      </c>
      <c r="P143" s="333" t="e">
        <f>IF(ISNUMBER(Regressions!R153),ROUND(Regressions!R153, 1), NA())</f>
        <v>#N/A</v>
      </c>
      <c r="Q143" s="209">
        <f>IF(ISNUMBER(Regressions!S153),ROUND(Regressions!S153, 1), NA())</f>
        <v>86</v>
      </c>
      <c r="R143" s="334" t="e">
        <f>IF(ISNUMBER(Regressions!T153),ROUND(Regressions!T153, 1), NA())</f>
        <v>#N/A</v>
      </c>
      <c r="S143" s="231" t="e">
        <f>IF(ISNUMBER(Regressions!U153),ROUND(Regressions!U153, 1), NA())</f>
        <v>#N/A</v>
      </c>
    </row>
    <row xmlns:x14ac="http://schemas.microsoft.com/office/spreadsheetml/2009/9/ac" r="144" x14ac:dyDescent="0.2">
      <c r="A144" s="330" t="str">
        <f>IF(ISBLANK(Regressions!A154), " ", Regressions!A154)</f>
        <v>Micronesia (Federated States of)</v>
      </c>
      <c r="B144" s="331">
        <f>IF(ISBLANK(Regressions!B154), " ", Regressions!B154)</f>
        <v>2016</v>
      </c>
      <c r="C144" s="336" t="str">
        <f>IF(ISBLANK(Regressions!C154), " ", Regressions!C154)</f>
        <v>Primary</v>
      </c>
      <c r="D144" s="332">
        <f>IF(ISBLANK(Regressions!D154), " ", Regressions!D154)</f>
        <v>14649</v>
      </c>
      <c r="E144" s="208" t="e">
        <f>IF(ISNUMBER(Regressions!E154),ROUND(Regressions!E154, 1), NA())</f>
        <v>#N/A</v>
      </c>
      <c r="F144" s="333" t="e">
        <f>IF(ISNUMBER(Regressions!F154),ROUND(Regressions!F154, 1), NA())</f>
        <v>#N/A</v>
      </c>
      <c r="G144" s="230">
        <f>IF(ISNUMBER(Regressions!G154),ROUND(Regressions!G154, 1), NA())</f>
        <v>86.7</v>
      </c>
      <c r="H144" s="334" t="e">
        <f>IF(ISNUMBER(Regressions!H154),ROUND(Regressions!H154, 1), NA())</f>
        <v>#N/A</v>
      </c>
      <c r="I144" s="231" t="e">
        <f>IF(ISNUMBER(Regressions!I154),ROUND(Regressions!I154, 1), NA())</f>
        <v>#N/A</v>
      </c>
      <c r="J144" s="335" t="e">
        <f>IF(ISNUMBER(Regressions!K154),ROUND(Regressions!K154, 1), NA())</f>
        <v>#N/A</v>
      </c>
      <c r="K144" s="333" t="e">
        <f>IF(ISNUMBER(Regressions!L154),ROUND(Regressions!L154, 1), NA())</f>
        <v>#N/A</v>
      </c>
      <c r="L144" s="232">
        <f>IF(ISNUMBER(Regressions!M154),ROUND(Regressions!M154, 1), NA())</f>
        <v>76.900000000000006</v>
      </c>
      <c r="M144" s="334" t="e">
        <f>IF(ISNUMBER(Regressions!N154),ROUND(Regressions!N154, 1), NA())</f>
        <v>#N/A</v>
      </c>
      <c r="N144" s="231" t="e">
        <f>IF(ISNUMBER(Regressions!O154),ROUND(Regressions!O154, 1), NA())</f>
        <v>#N/A</v>
      </c>
      <c r="O144" s="335" t="e">
        <f>IF(ISNUMBER(Regressions!Q154),ROUND(Regressions!Q154, 1), NA())</f>
        <v>#N/A</v>
      </c>
      <c r="P144" s="333" t="e">
        <f>IF(ISNUMBER(Regressions!R154),ROUND(Regressions!R154, 1), NA())</f>
        <v>#N/A</v>
      </c>
      <c r="Q144" s="209">
        <f>IF(ISNUMBER(Regressions!S154),ROUND(Regressions!S154, 1), NA())</f>
        <v>86</v>
      </c>
      <c r="R144" s="334" t="e">
        <f>IF(ISNUMBER(Regressions!T154),ROUND(Regressions!T154, 1), NA())</f>
        <v>#N/A</v>
      </c>
      <c r="S144" s="231" t="e">
        <f>IF(ISNUMBER(Regressions!U154),ROUND(Regressions!U154, 1), NA())</f>
        <v>#N/A</v>
      </c>
    </row>
    <row xmlns:x14ac="http://schemas.microsoft.com/office/spreadsheetml/2009/9/ac" r="145" x14ac:dyDescent="0.2">
      <c r="A145" s="330" t="str">
        <f>IF(ISBLANK(Regressions!A155), " ", Regressions!A155)</f>
        <v>Micronesia (Federated States of)</v>
      </c>
      <c r="B145" s="331">
        <f>IF(ISBLANK(Regressions!B155), " ", Regressions!B155)</f>
        <v>2017</v>
      </c>
      <c r="C145" s="336" t="str">
        <f>IF(ISBLANK(Regressions!C155), " ", Regressions!C155)</f>
        <v>Primary</v>
      </c>
      <c r="D145" s="332">
        <f>IF(ISBLANK(Regressions!D155), " ", Regressions!D155)</f>
        <v>14573</v>
      </c>
      <c r="E145" s="208" t="e">
        <f>IF(ISNUMBER(Regressions!E155),ROUND(Regressions!E155, 1), NA())</f>
        <v>#N/A</v>
      </c>
      <c r="F145" s="333" t="e">
        <f>IF(ISNUMBER(Regressions!F155),ROUND(Regressions!F155, 1), NA())</f>
        <v>#N/A</v>
      </c>
      <c r="G145" s="230">
        <f>IF(ISNUMBER(Regressions!G155),ROUND(Regressions!G155, 1), NA())</f>
        <v>86.7</v>
      </c>
      <c r="H145" s="334" t="e">
        <f>IF(ISNUMBER(Regressions!H155),ROUND(Regressions!H155, 1), NA())</f>
        <v>#N/A</v>
      </c>
      <c r="I145" s="231" t="e">
        <f>IF(ISNUMBER(Regressions!I155),ROUND(Regressions!I155, 1), NA())</f>
        <v>#N/A</v>
      </c>
      <c r="J145" s="335" t="e">
        <f>IF(ISNUMBER(Regressions!K155),ROUND(Regressions!K155, 1), NA())</f>
        <v>#N/A</v>
      </c>
      <c r="K145" s="333" t="e">
        <f>IF(ISNUMBER(Regressions!L155),ROUND(Regressions!L155, 1), NA())</f>
        <v>#N/A</v>
      </c>
      <c r="L145" s="232">
        <f>IF(ISNUMBER(Regressions!M155),ROUND(Regressions!M155, 1), NA())</f>
        <v>76.900000000000006</v>
      </c>
      <c r="M145" s="334" t="e">
        <f>IF(ISNUMBER(Regressions!N155),ROUND(Regressions!N155, 1), NA())</f>
        <v>#N/A</v>
      </c>
      <c r="N145" s="231" t="e">
        <f>IF(ISNUMBER(Regressions!O155),ROUND(Regressions!O155, 1), NA())</f>
        <v>#N/A</v>
      </c>
      <c r="O145" s="335" t="e">
        <f>IF(ISNUMBER(Regressions!Q155),ROUND(Regressions!Q155, 1), NA())</f>
        <v>#N/A</v>
      </c>
      <c r="P145" s="333" t="e">
        <f>IF(ISNUMBER(Regressions!R155),ROUND(Regressions!R155, 1), NA())</f>
        <v>#N/A</v>
      </c>
      <c r="Q145" s="209">
        <f>IF(ISNUMBER(Regressions!S155),ROUND(Regressions!S155, 1), NA())</f>
        <v>86</v>
      </c>
      <c r="R145" s="334" t="e">
        <f>IF(ISNUMBER(Regressions!T155),ROUND(Regressions!T155, 1), NA())</f>
        <v>#N/A</v>
      </c>
      <c r="S145" s="231" t="e">
        <f>IF(ISNUMBER(Regressions!U155),ROUND(Regressions!U155, 1), NA())</f>
        <v>#N/A</v>
      </c>
    </row>
    <row xmlns:x14ac="http://schemas.microsoft.com/office/spreadsheetml/2009/9/ac" r="146" x14ac:dyDescent="0.2">
      <c r="A146" s="330" t="str">
        <f>IF(ISBLANK(Regressions!A156), " ", Regressions!A156)</f>
        <v>Micronesia (Federated States of)</v>
      </c>
      <c r="B146" s="331">
        <f>IF(ISBLANK(Regressions!B156), " ", Regressions!B156)</f>
        <v>2018</v>
      </c>
      <c r="C146" s="336" t="str">
        <f>IF(ISBLANK(Regressions!C156), " ", Regressions!C156)</f>
        <v>Primary</v>
      </c>
      <c r="D146" s="332">
        <f>IF(ISBLANK(Regressions!D156), " ", Regressions!D156)</f>
        <v>14397</v>
      </c>
      <c r="E146" s="208" t="e">
        <f>IF(ISNUMBER(Regressions!E156),ROUND(Regressions!E156, 1), NA())</f>
        <v>#N/A</v>
      </c>
      <c r="F146" s="333" t="e">
        <f>IF(ISNUMBER(Regressions!F156),ROUND(Regressions!F156, 1), NA())</f>
        <v>#N/A</v>
      </c>
      <c r="G146" s="230">
        <f>IF(ISNUMBER(Regressions!G156),ROUND(Regressions!G156, 1), NA())</f>
        <v>86.7</v>
      </c>
      <c r="H146" s="334" t="e">
        <f>IF(ISNUMBER(Regressions!H156),ROUND(Regressions!H156, 1), NA())</f>
        <v>#N/A</v>
      </c>
      <c r="I146" s="231" t="e">
        <f>IF(ISNUMBER(Regressions!I156),ROUND(Regressions!I156, 1), NA())</f>
        <v>#N/A</v>
      </c>
      <c r="J146" s="335" t="e">
        <f>IF(ISNUMBER(Regressions!K156),ROUND(Regressions!K156, 1), NA())</f>
        <v>#N/A</v>
      </c>
      <c r="K146" s="333" t="e">
        <f>IF(ISNUMBER(Regressions!L156),ROUND(Regressions!L156, 1), NA())</f>
        <v>#N/A</v>
      </c>
      <c r="L146" s="232">
        <f>IF(ISNUMBER(Regressions!M156),ROUND(Regressions!M156, 1), NA())</f>
        <v>76.900000000000006</v>
      </c>
      <c r="M146" s="334" t="e">
        <f>IF(ISNUMBER(Regressions!N156),ROUND(Regressions!N156, 1), NA())</f>
        <v>#N/A</v>
      </c>
      <c r="N146" s="231" t="e">
        <f>IF(ISNUMBER(Regressions!O156),ROUND(Regressions!O156, 1), NA())</f>
        <v>#N/A</v>
      </c>
      <c r="O146" s="335" t="e">
        <f>IF(ISNUMBER(Regressions!Q156),ROUND(Regressions!Q156, 1), NA())</f>
        <v>#N/A</v>
      </c>
      <c r="P146" s="333" t="e">
        <f>IF(ISNUMBER(Regressions!R156),ROUND(Regressions!R156, 1), NA())</f>
        <v>#N/A</v>
      </c>
      <c r="Q146" s="209">
        <f>IF(ISNUMBER(Regressions!S156),ROUND(Regressions!S156, 1), NA())</f>
        <v>86</v>
      </c>
      <c r="R146" s="334" t="e">
        <f>IF(ISNUMBER(Regressions!T156),ROUND(Regressions!T156, 1), NA())</f>
        <v>#N/A</v>
      </c>
      <c r="S146" s="231" t="e">
        <f>IF(ISNUMBER(Regressions!U156),ROUND(Regressions!U156, 1), NA())</f>
        <v>#N/A</v>
      </c>
    </row>
    <row xmlns:x14ac="http://schemas.microsoft.com/office/spreadsheetml/2009/9/ac" r="147" x14ac:dyDescent="0.2">
      <c r="A147" s="330" t="str">
        <f>IF(ISBLANK(Regressions!A157), " ", Regressions!A157)</f>
        <v>Micronesia (Federated States of)</v>
      </c>
      <c r="B147" s="331">
        <f>IF(ISBLANK(Regressions!B157), " ", Regressions!B157)</f>
        <v>2019</v>
      </c>
      <c r="C147" s="336" t="str">
        <f>IF(ISBLANK(Regressions!C157), " ", Regressions!C157)</f>
        <v>Primary</v>
      </c>
      <c r="D147" s="332">
        <f>IF(ISBLANK(Regressions!D157), " ", Regressions!D157)</f>
        <v>14304</v>
      </c>
      <c r="E147" s="208" t="e">
        <f>IF(ISNUMBER(Regressions!E157),ROUND(Regressions!E157, 1), NA())</f>
        <v>#N/A</v>
      </c>
      <c r="F147" s="333" t="e">
        <f>IF(ISNUMBER(Regressions!F157),ROUND(Regressions!F157, 1), NA())</f>
        <v>#N/A</v>
      </c>
      <c r="G147" s="230">
        <f>IF(ISNUMBER(Regressions!G157),ROUND(Regressions!G157, 1), NA())</f>
        <v>86.7</v>
      </c>
      <c r="H147" s="334" t="e">
        <f>IF(ISNUMBER(Regressions!H157),ROUND(Regressions!H157, 1), NA())</f>
        <v>#N/A</v>
      </c>
      <c r="I147" s="231" t="e">
        <f>IF(ISNUMBER(Regressions!I157),ROUND(Regressions!I157, 1), NA())</f>
        <v>#N/A</v>
      </c>
      <c r="J147" s="335" t="e">
        <f>IF(ISNUMBER(Regressions!K157),ROUND(Regressions!K157, 1), NA())</f>
        <v>#N/A</v>
      </c>
      <c r="K147" s="333" t="e">
        <f>IF(ISNUMBER(Regressions!L157),ROUND(Regressions!L157, 1), NA())</f>
        <v>#N/A</v>
      </c>
      <c r="L147" s="232">
        <f>IF(ISNUMBER(Regressions!M157),ROUND(Regressions!M157, 1), NA())</f>
        <v>76.900000000000006</v>
      </c>
      <c r="M147" s="334" t="e">
        <f>IF(ISNUMBER(Regressions!N157),ROUND(Regressions!N157, 1), NA())</f>
        <v>#N/A</v>
      </c>
      <c r="N147" s="231" t="e">
        <f>IF(ISNUMBER(Regressions!O157),ROUND(Regressions!O157, 1), NA())</f>
        <v>#N/A</v>
      </c>
      <c r="O147" s="335" t="e">
        <f>IF(ISNUMBER(Regressions!Q157),ROUND(Regressions!Q157, 1), NA())</f>
        <v>#N/A</v>
      </c>
      <c r="P147" s="333" t="e">
        <f>IF(ISNUMBER(Regressions!R157),ROUND(Regressions!R157, 1), NA())</f>
        <v>#N/A</v>
      </c>
      <c r="Q147" s="209">
        <f>IF(ISNUMBER(Regressions!S157),ROUND(Regressions!S157, 1), NA())</f>
        <v>86</v>
      </c>
      <c r="R147" s="334" t="e">
        <f>IF(ISNUMBER(Regressions!T157),ROUND(Regressions!T157, 1), NA())</f>
        <v>#N/A</v>
      </c>
      <c r="S147" s="231" t="e">
        <f>IF(ISNUMBER(Regressions!U157),ROUND(Regressions!U157, 1), NA())</f>
        <v>#N/A</v>
      </c>
    </row>
    <row xmlns:x14ac="http://schemas.microsoft.com/office/spreadsheetml/2009/9/ac" r="148" x14ac:dyDescent="0.2">
      <c r="A148" s="330" t="str">
        <f>IF(ISBLANK(Regressions!A158), " ", Regressions!A158)</f>
        <v>Micronesia (Federated States of)</v>
      </c>
      <c r="B148" s="331">
        <f>IF(ISBLANK(Regressions!B158), " ", Regressions!B158)</f>
        <v>2020</v>
      </c>
      <c r="C148" s="336" t="str">
        <f>IF(ISBLANK(Regressions!C158), " ", Regressions!C158)</f>
        <v>Primary</v>
      </c>
      <c r="D148" s="332">
        <f>IF(ISBLANK(Regressions!D158), " ", Regressions!D158)</f>
        <v>14202</v>
      </c>
      <c r="E148" s="208" t="e">
        <f>IF(ISNUMBER(Regressions!E158),ROUND(Regressions!E158, 1), NA())</f>
        <v>#N/A</v>
      </c>
      <c r="F148" s="333" t="e">
        <f>IF(ISNUMBER(Regressions!F158),ROUND(Regressions!F158, 1), NA())</f>
        <v>#N/A</v>
      </c>
      <c r="G148" s="230">
        <f>IF(ISNUMBER(Regressions!G158),ROUND(Regressions!G158, 1), NA())</f>
        <v>86.7</v>
      </c>
      <c r="H148" s="334" t="e">
        <f>IF(ISNUMBER(Regressions!H158),ROUND(Regressions!H158, 1), NA())</f>
        <v>#N/A</v>
      </c>
      <c r="I148" s="231" t="e">
        <f>IF(ISNUMBER(Regressions!I158),ROUND(Regressions!I158, 1), NA())</f>
        <v>#N/A</v>
      </c>
      <c r="J148" s="335" t="e">
        <f>IF(ISNUMBER(Regressions!K158),ROUND(Regressions!K158, 1), NA())</f>
        <v>#N/A</v>
      </c>
      <c r="K148" s="333" t="e">
        <f>IF(ISNUMBER(Regressions!L158),ROUND(Regressions!L158, 1), NA())</f>
        <v>#N/A</v>
      </c>
      <c r="L148" s="232">
        <f>IF(ISNUMBER(Regressions!M158),ROUND(Regressions!M158, 1), NA())</f>
        <v>76.900000000000006</v>
      </c>
      <c r="M148" s="334" t="e">
        <f>IF(ISNUMBER(Regressions!N158),ROUND(Regressions!N158, 1), NA())</f>
        <v>#N/A</v>
      </c>
      <c r="N148" s="231" t="e">
        <f>IF(ISNUMBER(Regressions!O158),ROUND(Regressions!O158, 1), NA())</f>
        <v>#N/A</v>
      </c>
      <c r="O148" s="335" t="e">
        <f>IF(ISNUMBER(Regressions!Q158),ROUND(Regressions!Q158, 1), NA())</f>
        <v>#N/A</v>
      </c>
      <c r="P148" s="333" t="e">
        <f>IF(ISNUMBER(Regressions!R158),ROUND(Regressions!R158, 1), NA())</f>
        <v>#N/A</v>
      </c>
      <c r="Q148" s="209">
        <f>IF(ISNUMBER(Regressions!S158),ROUND(Regressions!S158, 1), NA())</f>
        <v>86</v>
      </c>
      <c r="R148" s="334" t="e">
        <f>IF(ISNUMBER(Regressions!T158),ROUND(Regressions!T158, 1), NA())</f>
        <v>#N/A</v>
      </c>
      <c r="S148" s="231" t="e">
        <f>IF(ISNUMBER(Regressions!U158),ROUND(Regressions!U158, 1), NA())</f>
        <v>#N/A</v>
      </c>
    </row>
    <row xmlns:x14ac="http://schemas.microsoft.com/office/spreadsheetml/2009/9/ac" r="149" x14ac:dyDescent="0.2">
      <c r="A149" s="380" t="str">
        <f>IF(ISBLANK(Regressions!A159), " ", Regressions!A159)</f>
        <v>Micronesia (Federated States of)</v>
      </c>
      <c r="B149" s="381">
        <f>IF(ISBLANK(Regressions!B159), " ", Regressions!B159)</f>
        <v>2021</v>
      </c>
      <c r="C149" s="382" t="str">
        <f>IF(ISBLANK(Regressions!C159), " ", Regressions!C159)</f>
        <v>Primary</v>
      </c>
      <c r="D149" s="383">
        <f>IF(ISBLANK(Regressions!D159), " ", Regressions!D159)</f>
        <v>14050</v>
      </c>
      <c r="E149" s="386" t="e">
        <f>IF(ISNUMBER(Regressions!E159),ROUND(Regressions!E159, 1), NA())</f>
        <v>#N/A</v>
      </c>
      <c r="F149" s="384" t="e">
        <f>IF(ISNUMBER(Regressions!F159),ROUND(Regressions!F159, 1), NA())</f>
        <v>#N/A</v>
      </c>
      <c r="G149" s="387">
        <f>IF(ISNUMBER(Regressions!G159),ROUND(Regressions!G159, 1), NA())</f>
        <v>86.7</v>
      </c>
      <c r="H149" s="385" t="e">
        <f>IF(ISNUMBER(Regressions!H159),ROUND(Regressions!H159, 1), NA())</f>
        <v>#N/A</v>
      </c>
      <c r="I149" s="388" t="e">
        <f>IF(ISNUMBER(Regressions!I159),ROUND(Regressions!I159, 1), NA())</f>
        <v>#N/A</v>
      </c>
      <c r="J149" s="386" t="e">
        <f>IF(ISNUMBER(Regressions!K159),ROUND(Regressions!K159, 1), NA())</f>
        <v>#N/A</v>
      </c>
      <c r="K149" s="384" t="e">
        <f>IF(ISNUMBER(Regressions!L159),ROUND(Regressions!L159, 1), NA())</f>
        <v>#N/A</v>
      </c>
      <c r="L149" s="389">
        <f>IF(ISNUMBER(Regressions!M159),ROUND(Regressions!M159, 1), NA())</f>
        <v>76.900000000000006</v>
      </c>
      <c r="M149" s="385" t="e">
        <f>IF(ISNUMBER(Regressions!N159),ROUND(Regressions!N159, 1), NA())</f>
        <v>#N/A</v>
      </c>
      <c r="N149" s="388" t="e">
        <f>IF(ISNUMBER(Regressions!O159),ROUND(Regressions!O159, 1), NA())</f>
        <v>#N/A</v>
      </c>
      <c r="O149" s="386" t="e">
        <f>IF(ISNUMBER(Regressions!Q159),ROUND(Regressions!Q159, 1), NA())</f>
        <v>#N/A</v>
      </c>
      <c r="P149" s="384" t="e">
        <f>IF(ISNUMBER(Regressions!R159),ROUND(Regressions!R159, 1), NA())</f>
        <v>#N/A</v>
      </c>
      <c r="Q149" s="390">
        <f>IF(ISNUMBER(Regressions!S159),ROUND(Regressions!S159, 1), NA())</f>
        <v>86</v>
      </c>
      <c r="R149" s="385" t="e">
        <f>IF(ISNUMBER(Regressions!T159),ROUND(Regressions!T159, 1), NA())</f>
        <v>#N/A</v>
      </c>
      <c r="S149" s="388" t="e">
        <f>IF(ISNUMBER(Regressions!U159),ROUND(Regressions!U159, 1), NA())</f>
        <v>#N/A</v>
      </c>
      <c r="T149" s="379"/>
      <c r="U149" s="379"/>
      <c r="V149" s="379"/>
      <c r="W149" s="379"/>
      <c r="X149" s="379"/>
      <c r="Y149" s="379"/>
      <c r="Z149" s="379"/>
      <c r="AA149" s="379"/>
      <c r="AB149" s="379"/>
      <c r="AC149" s="379"/>
    </row>
    <row xmlns:x14ac="http://schemas.microsoft.com/office/spreadsheetml/2009/9/ac" r="150" x14ac:dyDescent="0.2">
      <c r="A150" s="330" t="str">
        <f>IF(ISBLANK(Regressions!A160), " ", Regressions!A160)</f>
        <v>Micronesia (Federated States of)</v>
      </c>
      <c r="B150" s="331">
        <f>IF(ISBLANK(Regressions!B160), " ", Regressions!B160)</f>
        <v>2022</v>
      </c>
      <c r="C150" s="336" t="str">
        <f>IF(ISBLANK(Regressions!C160), " ", Regressions!C160)</f>
        <v>Primary</v>
      </c>
      <c r="D150" s="332">
        <f>IF(ISBLANK(Regressions!D160), " ", Regressions!D160)</f>
        <v>13810</v>
      </c>
      <c r="E150" s="208" t="e">
        <f>IF(ISNUMBER(Regressions!E160),ROUND(Regressions!E160, 1), NA())</f>
        <v>#N/A</v>
      </c>
      <c r="F150" s="333" t="e">
        <f>IF(ISNUMBER(Regressions!F160),ROUND(Regressions!F160, 1), NA())</f>
        <v>#N/A</v>
      </c>
      <c r="G150" s="230">
        <f>IF(ISNUMBER(Regressions!G160),ROUND(Regressions!G160, 1), NA())</f>
        <v>86.7</v>
      </c>
      <c r="H150" s="334" t="e">
        <f>IF(ISNUMBER(Regressions!H160),ROUND(Regressions!H160, 1), NA())</f>
        <v>#N/A</v>
      </c>
      <c r="I150" s="231" t="e">
        <f>IF(ISNUMBER(Regressions!I160),ROUND(Regressions!I160, 1), NA())</f>
        <v>#N/A</v>
      </c>
      <c r="J150" s="335" t="e">
        <f>IF(ISNUMBER(Regressions!K160),ROUND(Regressions!K160, 1), NA())</f>
        <v>#N/A</v>
      </c>
      <c r="K150" s="333" t="e">
        <f>IF(ISNUMBER(Regressions!L160),ROUND(Regressions!L160, 1), NA())</f>
        <v>#N/A</v>
      </c>
      <c r="L150" s="232">
        <f>IF(ISNUMBER(Regressions!M160),ROUND(Regressions!M160, 1), NA())</f>
        <v>76.900000000000006</v>
      </c>
      <c r="M150" s="334" t="e">
        <f>IF(ISNUMBER(Regressions!N160),ROUND(Regressions!N160, 1), NA())</f>
        <v>#N/A</v>
      </c>
      <c r="N150" s="231" t="e">
        <f>IF(ISNUMBER(Regressions!O160),ROUND(Regressions!O160, 1), NA())</f>
        <v>#N/A</v>
      </c>
      <c r="O150" s="335" t="e">
        <f>IF(ISNUMBER(Regressions!Q160),ROUND(Regressions!Q160, 1), NA())</f>
        <v>#N/A</v>
      </c>
      <c r="P150" s="333" t="e">
        <f>IF(ISNUMBER(Regressions!R160),ROUND(Regressions!R160, 1), NA())</f>
        <v>#N/A</v>
      </c>
      <c r="Q150" s="209">
        <f>IF(ISNUMBER(Regressions!S160),ROUND(Regressions!S160, 1), NA())</f>
        <v>86</v>
      </c>
      <c r="R150" s="334" t="e">
        <f>IF(ISNUMBER(Regressions!T160),ROUND(Regressions!T160, 1), NA())</f>
        <v>#N/A</v>
      </c>
      <c r="S150" s="231" t="e">
        <f>IF(ISNUMBER(Regressions!U160),ROUND(Regressions!U160, 1), NA())</f>
        <v>#N/A</v>
      </c>
    </row>
    <row xmlns:x14ac="http://schemas.microsoft.com/office/spreadsheetml/2009/9/ac" r="151" x14ac:dyDescent="0.2">
      <c r="A151" s="337" t="str">
        <f>IF(ISBLANK(Regressions!A161), " ", Regressions!A161)</f>
        <v>Micronesia (Federated States of)</v>
      </c>
      <c r="B151" s="338">
        <f>IF(ISBLANK(Regressions!B161), " ", Regressions!B161)</f>
        <v>2023</v>
      </c>
      <c r="C151" s="339" t="str">
        <f>IF(ISBLANK(Regressions!C161), " ", Regressions!C161)</f>
        <v>Primary</v>
      </c>
      <c r="D151" s="340">
        <f>IF(ISBLANK(Regressions!D161), " ", Regressions!D161)</f>
        <v>13356</v>
      </c>
      <c r="E151" s="341" t="e">
        <f>IF(ISNUMBER(Regressions!E161),ROUND(Regressions!E161, 1), NA())</f>
        <v>#N/A</v>
      </c>
      <c r="F151" s="342" t="e">
        <f>IF(ISNUMBER(Regressions!F161),ROUND(Regressions!F161, 1), NA())</f>
        <v>#N/A</v>
      </c>
      <c r="G151" s="343">
        <f>IF(ISNUMBER(Regressions!G161),ROUND(Regressions!G161, 1), NA())</f>
        <v>86.7</v>
      </c>
      <c r="H151" s="344" t="e">
        <f>IF(ISNUMBER(Regressions!H161),ROUND(Regressions!H161, 1), NA())</f>
        <v>#N/A</v>
      </c>
      <c r="I151" s="345" t="e">
        <f>IF(ISNUMBER(Regressions!I161),ROUND(Regressions!I161, 1), NA())</f>
        <v>#N/A</v>
      </c>
      <c r="J151" s="346" t="e">
        <f>IF(ISNUMBER(Regressions!K161),ROUND(Regressions!K161, 1), NA())</f>
        <v>#N/A</v>
      </c>
      <c r="K151" s="342" t="e">
        <f>IF(ISNUMBER(Regressions!L161),ROUND(Regressions!L161, 1), NA())</f>
        <v>#N/A</v>
      </c>
      <c r="L151" s="347">
        <f>IF(ISNUMBER(Regressions!M161),ROUND(Regressions!M161, 1), NA())</f>
        <v>76.900000000000006</v>
      </c>
      <c r="M151" s="344" t="e">
        <f>IF(ISNUMBER(Regressions!N161),ROUND(Regressions!N161, 1), NA())</f>
        <v>#N/A</v>
      </c>
      <c r="N151" s="345" t="e">
        <f>IF(ISNUMBER(Regressions!O161),ROUND(Regressions!O161, 1), NA())</f>
        <v>#N/A</v>
      </c>
      <c r="O151" s="346" t="e">
        <f>IF(ISNUMBER(Regressions!Q161),ROUND(Regressions!Q161, 1), NA())</f>
        <v>#N/A</v>
      </c>
      <c r="P151" s="342" t="e">
        <f>IF(ISNUMBER(Regressions!R161),ROUND(Regressions!R161, 1), NA())</f>
        <v>#N/A</v>
      </c>
      <c r="Q151" s="348">
        <f>IF(ISNUMBER(Regressions!S161),ROUND(Regressions!S161, 1), NA())</f>
        <v>86</v>
      </c>
      <c r="R151" s="344" t="e">
        <f>IF(ISNUMBER(Regressions!T161),ROUND(Regressions!T161, 1), NA())</f>
        <v>#N/A</v>
      </c>
      <c r="S151" s="345" t="e">
        <f>IF(ISNUMBER(Regressions!U161),ROUND(Regressions!U161, 1), NA())</f>
        <v>#N/A</v>
      </c>
    </row>
    <row xmlns:x14ac="http://schemas.microsoft.com/office/spreadsheetml/2009/9/ac" r="152" hidden="true" x14ac:dyDescent="0.2">
      <c r="A152" s="330" t="str">
        <f>IF(ISBLANK(Regressions!A162), " ", Regressions!A162)</f>
        <v>Micronesia (Federated States of)</v>
      </c>
      <c r="B152" s="331">
        <f>IF(ISBLANK(Regressions!B162), " ", Regressions!B162)</f>
        <v>2024</v>
      </c>
      <c r="C152" s="336" t="str">
        <f>IF(ISBLANK(Regressions!C162), " ", Regressions!C162)</f>
        <v>Primary</v>
      </c>
      <c r="D152" s="332" t="str">
        <f>IF(ISBLANK(Regressions!D162), " ", Regressions!D162)</f>
        <v> </v>
      </c>
      <c r="E152" s="208" t="e">
        <f>IF(ISNUMBER(Regressions!E162),ROUND(Regressions!E162, 1), NA())</f>
        <v>#N/A</v>
      </c>
      <c r="F152" s="333" t="e">
        <f>IF(ISNUMBER(Regressions!F162),ROUND(Regressions!F162, 1), NA())</f>
        <v>#N/A</v>
      </c>
      <c r="G152" s="230" t="e">
        <f>IF(ISNUMBER(Regressions!G162),ROUND(Regressions!G162, 1), NA())</f>
        <v>#N/A</v>
      </c>
      <c r="H152" s="334" t="e">
        <f>IF(ISNUMBER(Regressions!H162),ROUND(Regressions!H162, 1), NA())</f>
        <v>#N/A</v>
      </c>
      <c r="I152" s="231" t="e">
        <f>IF(ISNUMBER(Regressions!I162),ROUND(Regressions!I162, 1), NA())</f>
        <v>#N/A</v>
      </c>
      <c r="J152" s="335" t="e">
        <f>IF(ISNUMBER(Regressions!K162),ROUND(Regressions!K162, 1), NA())</f>
        <v>#N/A</v>
      </c>
      <c r="K152" s="333" t="e">
        <f>IF(ISNUMBER(Regressions!L162),ROUND(Regressions!L162, 1), NA())</f>
        <v>#N/A</v>
      </c>
      <c r="L152" s="232" t="e">
        <f>IF(ISNUMBER(Regressions!M162),ROUND(Regressions!M162, 1), NA())</f>
        <v>#N/A</v>
      </c>
      <c r="M152" s="334" t="e">
        <f>IF(ISNUMBER(Regressions!N162),ROUND(Regressions!N162, 1), NA())</f>
        <v>#N/A</v>
      </c>
      <c r="N152" s="231" t="e">
        <f>IF(ISNUMBER(Regressions!O162),ROUND(Regressions!O162, 1), NA())</f>
        <v>#N/A</v>
      </c>
      <c r="O152" s="335" t="e">
        <f>IF(ISNUMBER(Regressions!Q162),ROUND(Regressions!Q162, 1), NA())</f>
        <v>#N/A</v>
      </c>
      <c r="P152" s="333" t="e">
        <f>IF(ISNUMBER(Regressions!R162),ROUND(Regressions!R162, 1), NA())</f>
        <v>#N/A</v>
      </c>
      <c r="Q152" s="209" t="e">
        <f>IF(ISNUMBER(Regressions!S162),ROUND(Regressions!S162, 1), NA())</f>
        <v>#N/A</v>
      </c>
      <c r="R152" s="334" t="e">
        <f>IF(ISNUMBER(Regressions!T162),ROUND(Regressions!T162, 1), NA())</f>
        <v>#N/A</v>
      </c>
      <c r="S152" s="231" t="e">
        <f>IF(ISNUMBER(Regressions!U162),ROUND(Regressions!U162, 1), NA())</f>
        <v>#N/A</v>
      </c>
    </row>
    <row xmlns:x14ac="http://schemas.microsoft.com/office/spreadsheetml/2009/9/ac" r="153" hidden="true" x14ac:dyDescent="0.2">
      <c r="A153" s="330" t="str">
        <f>IF(ISBLANK(Regressions!A163), " ", Regressions!A163)</f>
        <v>Micronesia (Federated States of)</v>
      </c>
      <c r="B153" s="331">
        <f>IF(ISBLANK(Regressions!B163), " ", Regressions!B163)</f>
        <v>2025</v>
      </c>
      <c r="C153" s="336" t="str">
        <f>IF(ISBLANK(Regressions!C163), " ", Regressions!C163)</f>
        <v>Primary</v>
      </c>
      <c r="D153" s="332" t="str">
        <f>IF(ISBLANK(Regressions!D163), " ", Regressions!D163)</f>
        <v> </v>
      </c>
      <c r="E153" s="208" t="e">
        <f>IF(ISNUMBER(Regressions!E163),ROUND(Regressions!E163, 1), NA())</f>
        <v>#N/A</v>
      </c>
      <c r="F153" s="333" t="e">
        <f>IF(ISNUMBER(Regressions!F163),ROUND(Regressions!F163, 1), NA())</f>
        <v>#N/A</v>
      </c>
      <c r="G153" s="230" t="e">
        <f>IF(ISNUMBER(Regressions!G163),ROUND(Regressions!G163, 1), NA())</f>
        <v>#N/A</v>
      </c>
      <c r="H153" s="334" t="e">
        <f>IF(ISNUMBER(Regressions!H163),ROUND(Regressions!H163, 1), NA())</f>
        <v>#N/A</v>
      </c>
      <c r="I153" s="231" t="e">
        <f>IF(ISNUMBER(Regressions!I163),ROUND(Regressions!I163, 1), NA())</f>
        <v>#N/A</v>
      </c>
      <c r="J153" s="335" t="e">
        <f>IF(ISNUMBER(Regressions!K163),ROUND(Regressions!K163, 1), NA())</f>
        <v>#N/A</v>
      </c>
      <c r="K153" s="333" t="e">
        <f>IF(ISNUMBER(Regressions!L163),ROUND(Regressions!L163, 1), NA())</f>
        <v>#N/A</v>
      </c>
      <c r="L153" s="232" t="e">
        <f>IF(ISNUMBER(Regressions!M163),ROUND(Regressions!M163, 1), NA())</f>
        <v>#N/A</v>
      </c>
      <c r="M153" s="334" t="e">
        <f>IF(ISNUMBER(Regressions!N163),ROUND(Regressions!N163, 1), NA())</f>
        <v>#N/A</v>
      </c>
      <c r="N153" s="231" t="e">
        <f>IF(ISNUMBER(Regressions!O163),ROUND(Regressions!O163, 1), NA())</f>
        <v>#N/A</v>
      </c>
      <c r="O153" s="335" t="e">
        <f>IF(ISNUMBER(Regressions!Q163),ROUND(Regressions!Q163, 1), NA())</f>
        <v>#N/A</v>
      </c>
      <c r="P153" s="333" t="e">
        <f>IF(ISNUMBER(Regressions!R163),ROUND(Regressions!R163, 1), NA())</f>
        <v>#N/A</v>
      </c>
      <c r="Q153" s="209" t="e">
        <f>IF(ISNUMBER(Regressions!S163),ROUND(Regressions!S163, 1), NA())</f>
        <v>#N/A</v>
      </c>
      <c r="R153" s="334" t="e">
        <f>IF(ISNUMBER(Regressions!T163),ROUND(Regressions!T163, 1), NA())</f>
        <v>#N/A</v>
      </c>
      <c r="S153" s="231" t="e">
        <f>IF(ISNUMBER(Regressions!U163),ROUND(Regressions!U163, 1), NA())</f>
        <v>#N/A</v>
      </c>
    </row>
    <row xmlns:x14ac="http://schemas.microsoft.com/office/spreadsheetml/2009/9/ac" r="154" hidden="true" x14ac:dyDescent="0.2">
      <c r="A154" s="330" t="str">
        <f>IF(ISBLANK(Regressions!A164), " ", Regressions!A164)</f>
        <v>Micronesia (Federated States of)</v>
      </c>
      <c r="B154" s="331">
        <f>IF(ISBLANK(Regressions!B164), " ", Regressions!B164)</f>
        <v>2026</v>
      </c>
      <c r="C154" s="336" t="str">
        <f>IF(ISBLANK(Regressions!C164), " ", Regressions!C164)</f>
        <v>Primary</v>
      </c>
      <c r="D154" s="332" t="str">
        <f>IF(ISBLANK(Regressions!D164), " ", Regressions!D164)</f>
        <v> </v>
      </c>
      <c r="E154" s="208" t="e">
        <f>IF(ISNUMBER(Regressions!E164),ROUND(Regressions!E164, 1), NA())</f>
        <v>#N/A</v>
      </c>
      <c r="F154" s="333" t="e">
        <f>IF(ISNUMBER(Regressions!F164),ROUND(Regressions!F164, 1), NA())</f>
        <v>#N/A</v>
      </c>
      <c r="G154" s="230" t="e">
        <f>IF(ISNUMBER(Regressions!G164),ROUND(Regressions!G164, 1), NA())</f>
        <v>#N/A</v>
      </c>
      <c r="H154" s="334" t="e">
        <f>IF(ISNUMBER(Regressions!H164),ROUND(Regressions!H164, 1), NA())</f>
        <v>#N/A</v>
      </c>
      <c r="I154" s="231" t="e">
        <f>IF(ISNUMBER(Regressions!I164),ROUND(Regressions!I164, 1), NA())</f>
        <v>#N/A</v>
      </c>
      <c r="J154" s="335" t="e">
        <f>IF(ISNUMBER(Regressions!K164),ROUND(Regressions!K164, 1), NA())</f>
        <v>#N/A</v>
      </c>
      <c r="K154" s="333" t="e">
        <f>IF(ISNUMBER(Regressions!L164),ROUND(Regressions!L164, 1), NA())</f>
        <v>#N/A</v>
      </c>
      <c r="L154" s="232" t="e">
        <f>IF(ISNUMBER(Regressions!M164),ROUND(Regressions!M164, 1), NA())</f>
        <v>#N/A</v>
      </c>
      <c r="M154" s="334" t="e">
        <f>IF(ISNUMBER(Regressions!N164),ROUND(Regressions!N164, 1), NA())</f>
        <v>#N/A</v>
      </c>
      <c r="N154" s="231" t="e">
        <f>IF(ISNUMBER(Regressions!O164),ROUND(Regressions!O164, 1), NA())</f>
        <v>#N/A</v>
      </c>
      <c r="O154" s="335" t="e">
        <f>IF(ISNUMBER(Regressions!Q164),ROUND(Regressions!Q164, 1), NA())</f>
        <v>#N/A</v>
      </c>
      <c r="P154" s="333" t="e">
        <f>IF(ISNUMBER(Regressions!R164),ROUND(Regressions!R164, 1), NA())</f>
        <v>#N/A</v>
      </c>
      <c r="Q154" s="209" t="e">
        <f>IF(ISNUMBER(Regressions!S164),ROUND(Regressions!S164, 1), NA())</f>
        <v>#N/A</v>
      </c>
      <c r="R154" s="334" t="e">
        <f>IF(ISNUMBER(Regressions!T164),ROUND(Regressions!T164, 1), NA())</f>
        <v>#N/A</v>
      </c>
      <c r="S154" s="231" t="e">
        <f>IF(ISNUMBER(Regressions!U164),ROUND(Regressions!U164, 1), NA())</f>
        <v>#N/A</v>
      </c>
    </row>
    <row xmlns:x14ac="http://schemas.microsoft.com/office/spreadsheetml/2009/9/ac" r="155" hidden="true" x14ac:dyDescent="0.2">
      <c r="A155" s="330" t="str">
        <f>IF(ISBLANK(Regressions!A165), " ", Regressions!A165)</f>
        <v>Micronesia (Federated States of)</v>
      </c>
      <c r="B155" s="331">
        <f>IF(ISBLANK(Regressions!B165), " ", Regressions!B165)</f>
        <v>2027</v>
      </c>
      <c r="C155" s="336" t="str">
        <f>IF(ISBLANK(Regressions!C165), " ", Regressions!C165)</f>
        <v>Primary</v>
      </c>
      <c r="D155" s="332" t="str">
        <f>IF(ISBLANK(Regressions!D165), " ", Regressions!D165)</f>
        <v> </v>
      </c>
      <c r="E155" s="208" t="e">
        <f>IF(ISNUMBER(Regressions!E165),ROUND(Regressions!E165, 1), NA())</f>
        <v>#N/A</v>
      </c>
      <c r="F155" s="333" t="e">
        <f>IF(ISNUMBER(Regressions!F165),ROUND(Regressions!F165, 1), NA())</f>
        <v>#N/A</v>
      </c>
      <c r="G155" s="230" t="e">
        <f>IF(ISNUMBER(Regressions!G165),ROUND(Regressions!G165, 1), NA())</f>
        <v>#N/A</v>
      </c>
      <c r="H155" s="334" t="e">
        <f>IF(ISNUMBER(Regressions!H165),ROUND(Regressions!H165, 1), NA())</f>
        <v>#N/A</v>
      </c>
      <c r="I155" s="231" t="e">
        <f>IF(ISNUMBER(Regressions!I165),ROUND(Regressions!I165, 1), NA())</f>
        <v>#N/A</v>
      </c>
      <c r="J155" s="335" t="e">
        <f>IF(ISNUMBER(Regressions!K165),ROUND(Regressions!K165, 1), NA())</f>
        <v>#N/A</v>
      </c>
      <c r="K155" s="333" t="e">
        <f>IF(ISNUMBER(Regressions!L165),ROUND(Regressions!L165, 1), NA())</f>
        <v>#N/A</v>
      </c>
      <c r="L155" s="232" t="e">
        <f>IF(ISNUMBER(Regressions!M165),ROUND(Regressions!M165, 1), NA())</f>
        <v>#N/A</v>
      </c>
      <c r="M155" s="334" t="e">
        <f>IF(ISNUMBER(Regressions!N165),ROUND(Regressions!N165, 1), NA())</f>
        <v>#N/A</v>
      </c>
      <c r="N155" s="231" t="e">
        <f>IF(ISNUMBER(Regressions!O165),ROUND(Regressions!O165, 1), NA())</f>
        <v>#N/A</v>
      </c>
      <c r="O155" s="335" t="e">
        <f>IF(ISNUMBER(Regressions!Q165),ROUND(Regressions!Q165, 1), NA())</f>
        <v>#N/A</v>
      </c>
      <c r="P155" s="333" t="e">
        <f>IF(ISNUMBER(Regressions!R165),ROUND(Regressions!R165, 1), NA())</f>
        <v>#N/A</v>
      </c>
      <c r="Q155" s="209" t="e">
        <f>IF(ISNUMBER(Regressions!S165),ROUND(Regressions!S165, 1), NA())</f>
        <v>#N/A</v>
      </c>
      <c r="R155" s="334" t="e">
        <f>IF(ISNUMBER(Regressions!T165),ROUND(Regressions!T165, 1), NA())</f>
        <v>#N/A</v>
      </c>
      <c r="S155" s="231" t="e">
        <f>IF(ISNUMBER(Regressions!U165),ROUND(Regressions!U165, 1), NA())</f>
        <v>#N/A</v>
      </c>
    </row>
    <row xmlns:x14ac="http://schemas.microsoft.com/office/spreadsheetml/2009/9/ac" r="156" hidden="true" x14ac:dyDescent="0.2">
      <c r="A156" s="330" t="str">
        <f>IF(ISBLANK(Regressions!A166), " ", Regressions!A166)</f>
        <v>Micronesia (Federated States of)</v>
      </c>
      <c r="B156" s="331">
        <f>IF(ISBLANK(Regressions!B166), " ", Regressions!B166)</f>
        <v>2028</v>
      </c>
      <c r="C156" s="336" t="str">
        <f>IF(ISBLANK(Regressions!C166), " ", Regressions!C166)</f>
        <v>Primary</v>
      </c>
      <c r="D156" s="332" t="str">
        <f>IF(ISBLANK(Regressions!D166), " ", Regressions!D166)</f>
        <v> </v>
      </c>
      <c r="E156" s="208" t="e">
        <f>IF(ISNUMBER(Regressions!E166),ROUND(Regressions!E166, 1), NA())</f>
        <v>#N/A</v>
      </c>
      <c r="F156" s="333" t="e">
        <f>IF(ISNUMBER(Regressions!F166),ROUND(Regressions!F166, 1), NA())</f>
        <v>#N/A</v>
      </c>
      <c r="G156" s="230" t="e">
        <f>IF(ISNUMBER(Regressions!G166),ROUND(Regressions!G166, 1), NA())</f>
        <v>#N/A</v>
      </c>
      <c r="H156" s="334" t="e">
        <f>IF(ISNUMBER(Regressions!H166),ROUND(Regressions!H166, 1), NA())</f>
        <v>#N/A</v>
      </c>
      <c r="I156" s="231" t="e">
        <f>IF(ISNUMBER(Regressions!I166),ROUND(Regressions!I166, 1), NA())</f>
        <v>#N/A</v>
      </c>
      <c r="J156" s="335" t="e">
        <f>IF(ISNUMBER(Regressions!K166),ROUND(Regressions!K166, 1), NA())</f>
        <v>#N/A</v>
      </c>
      <c r="K156" s="333" t="e">
        <f>IF(ISNUMBER(Regressions!L166),ROUND(Regressions!L166, 1), NA())</f>
        <v>#N/A</v>
      </c>
      <c r="L156" s="232" t="e">
        <f>IF(ISNUMBER(Regressions!M166),ROUND(Regressions!M166, 1), NA())</f>
        <v>#N/A</v>
      </c>
      <c r="M156" s="334" t="e">
        <f>IF(ISNUMBER(Regressions!N166),ROUND(Regressions!N166, 1), NA())</f>
        <v>#N/A</v>
      </c>
      <c r="N156" s="231" t="e">
        <f>IF(ISNUMBER(Regressions!O166),ROUND(Regressions!O166, 1), NA())</f>
        <v>#N/A</v>
      </c>
      <c r="O156" s="335" t="e">
        <f>IF(ISNUMBER(Regressions!Q166),ROUND(Regressions!Q166, 1), NA())</f>
        <v>#N/A</v>
      </c>
      <c r="P156" s="333" t="e">
        <f>IF(ISNUMBER(Regressions!R166),ROUND(Regressions!R166, 1), NA())</f>
        <v>#N/A</v>
      </c>
      <c r="Q156" s="209" t="e">
        <f>IF(ISNUMBER(Regressions!S166),ROUND(Regressions!S166, 1), NA())</f>
        <v>#N/A</v>
      </c>
      <c r="R156" s="334" t="e">
        <f>IF(ISNUMBER(Regressions!T166),ROUND(Regressions!T166, 1), NA())</f>
        <v>#N/A</v>
      </c>
      <c r="S156" s="231" t="e">
        <f>IF(ISNUMBER(Regressions!U166),ROUND(Regressions!U166, 1), NA())</f>
        <v>#N/A</v>
      </c>
    </row>
    <row xmlns:x14ac="http://schemas.microsoft.com/office/spreadsheetml/2009/9/ac" r="157" hidden="true" x14ac:dyDescent="0.2">
      <c r="A157" s="330" t="str">
        <f>IF(ISBLANK(Regressions!A167), " ", Regressions!A167)</f>
        <v>Micronesia (Federated States of)</v>
      </c>
      <c r="B157" s="331">
        <f>IF(ISBLANK(Regressions!B167), " ", Regressions!B167)</f>
        <v>2029</v>
      </c>
      <c r="C157" s="336" t="str">
        <f>IF(ISBLANK(Regressions!C167), " ", Regressions!C167)</f>
        <v>Primary</v>
      </c>
      <c r="D157" s="332" t="str">
        <f>IF(ISBLANK(Regressions!D167), " ", Regressions!D167)</f>
        <v> </v>
      </c>
      <c r="E157" s="208" t="e">
        <f>IF(ISNUMBER(Regressions!E167),ROUND(Regressions!E167, 1), NA())</f>
        <v>#N/A</v>
      </c>
      <c r="F157" s="333" t="e">
        <f>IF(ISNUMBER(Regressions!F167),ROUND(Regressions!F167, 1), NA())</f>
        <v>#N/A</v>
      </c>
      <c r="G157" s="230" t="e">
        <f>IF(ISNUMBER(Regressions!G167),ROUND(Regressions!G167, 1), NA())</f>
        <v>#N/A</v>
      </c>
      <c r="H157" s="334" t="e">
        <f>IF(ISNUMBER(Regressions!H167),ROUND(Regressions!H167, 1), NA())</f>
        <v>#N/A</v>
      </c>
      <c r="I157" s="231" t="e">
        <f>IF(ISNUMBER(Regressions!I167),ROUND(Regressions!I167, 1), NA())</f>
        <v>#N/A</v>
      </c>
      <c r="J157" s="335" t="e">
        <f>IF(ISNUMBER(Regressions!K167),ROUND(Regressions!K167, 1), NA())</f>
        <v>#N/A</v>
      </c>
      <c r="K157" s="333" t="e">
        <f>IF(ISNUMBER(Regressions!L167),ROUND(Regressions!L167, 1), NA())</f>
        <v>#N/A</v>
      </c>
      <c r="L157" s="232" t="e">
        <f>IF(ISNUMBER(Regressions!M167),ROUND(Regressions!M167, 1), NA())</f>
        <v>#N/A</v>
      </c>
      <c r="M157" s="334" t="e">
        <f>IF(ISNUMBER(Regressions!N167),ROUND(Regressions!N167, 1), NA())</f>
        <v>#N/A</v>
      </c>
      <c r="N157" s="231" t="e">
        <f>IF(ISNUMBER(Regressions!O167),ROUND(Regressions!O167, 1), NA())</f>
        <v>#N/A</v>
      </c>
      <c r="O157" s="335" t="e">
        <f>IF(ISNUMBER(Regressions!Q167),ROUND(Regressions!Q167, 1), NA())</f>
        <v>#N/A</v>
      </c>
      <c r="P157" s="333" t="e">
        <f>IF(ISNUMBER(Regressions!R167),ROUND(Regressions!R167, 1), NA())</f>
        <v>#N/A</v>
      </c>
      <c r="Q157" s="209" t="e">
        <f>IF(ISNUMBER(Regressions!S167),ROUND(Regressions!S167, 1), NA())</f>
        <v>#N/A</v>
      </c>
      <c r="R157" s="334" t="e">
        <f>IF(ISNUMBER(Regressions!T167),ROUND(Regressions!T167, 1), NA())</f>
        <v>#N/A</v>
      </c>
      <c r="S157" s="231" t="e">
        <f>IF(ISNUMBER(Regressions!U167),ROUND(Regressions!U167, 1), NA())</f>
        <v>#N/A</v>
      </c>
    </row>
    <row xmlns:x14ac="http://schemas.microsoft.com/office/spreadsheetml/2009/9/ac" r="158" hidden="true" x14ac:dyDescent="0.2">
      <c r="A158" s="330" t="str">
        <f>IF(ISBLANK(Regressions!A168), " ", Regressions!A168)</f>
        <v>Micronesia (Federated States of)</v>
      </c>
      <c r="B158" s="331">
        <f>IF(ISBLANK(Regressions!B168), " ", Regressions!B168)</f>
        <v>2030</v>
      </c>
      <c r="C158" s="336" t="str">
        <f>IF(ISBLANK(Regressions!C168), " ", Regressions!C168)</f>
        <v>Primary</v>
      </c>
      <c r="D158" s="332" t="str">
        <f>IF(ISBLANK(Regressions!D168), " ", Regressions!D168)</f>
        <v> </v>
      </c>
      <c r="E158" s="208" t="e">
        <f>IF(ISNUMBER(Regressions!E168),ROUND(Regressions!E168, 1), NA())</f>
        <v>#N/A</v>
      </c>
      <c r="F158" s="333" t="e">
        <f>IF(ISNUMBER(Regressions!F168),ROUND(Regressions!F168, 1), NA())</f>
        <v>#N/A</v>
      </c>
      <c r="G158" s="230" t="e">
        <f>IF(ISNUMBER(Regressions!G168),ROUND(Regressions!G168, 1), NA())</f>
        <v>#N/A</v>
      </c>
      <c r="H158" s="334" t="e">
        <f>IF(ISNUMBER(Regressions!H168),ROUND(Regressions!H168, 1), NA())</f>
        <v>#N/A</v>
      </c>
      <c r="I158" s="231" t="e">
        <f>IF(ISNUMBER(Regressions!I168),ROUND(Regressions!I168, 1), NA())</f>
        <v>#N/A</v>
      </c>
      <c r="J158" s="335" t="e">
        <f>IF(ISNUMBER(Regressions!K168),ROUND(Regressions!K168, 1), NA())</f>
        <v>#N/A</v>
      </c>
      <c r="K158" s="333" t="e">
        <f>IF(ISNUMBER(Regressions!L168),ROUND(Regressions!L168, 1), NA())</f>
        <v>#N/A</v>
      </c>
      <c r="L158" s="232" t="e">
        <f>IF(ISNUMBER(Regressions!M168),ROUND(Regressions!M168, 1), NA())</f>
        <v>#N/A</v>
      </c>
      <c r="M158" s="334" t="e">
        <f>IF(ISNUMBER(Regressions!N168),ROUND(Regressions!N168, 1), NA())</f>
        <v>#N/A</v>
      </c>
      <c r="N158" s="231" t="e">
        <f>IF(ISNUMBER(Regressions!O168),ROUND(Regressions!O168, 1), NA())</f>
        <v>#N/A</v>
      </c>
      <c r="O158" s="335" t="e">
        <f>IF(ISNUMBER(Regressions!Q168),ROUND(Regressions!Q168, 1), NA())</f>
        <v>#N/A</v>
      </c>
      <c r="P158" s="333" t="e">
        <f>IF(ISNUMBER(Regressions!R168),ROUND(Regressions!R168, 1), NA())</f>
        <v>#N/A</v>
      </c>
      <c r="Q158" s="209" t="e">
        <f>IF(ISNUMBER(Regressions!S168),ROUND(Regressions!S168, 1), NA())</f>
        <v>#N/A</v>
      </c>
      <c r="R158" s="334" t="e">
        <f>IF(ISNUMBER(Regressions!T168),ROUND(Regressions!T168, 1), NA())</f>
        <v>#N/A</v>
      </c>
      <c r="S158" s="231" t="e">
        <f>IF(ISNUMBER(Regressions!U168),ROUND(Regressions!U168, 1), NA())</f>
        <v>#N/A</v>
      </c>
    </row>
    <row xmlns:x14ac="http://schemas.microsoft.com/office/spreadsheetml/2009/9/ac" r="159" x14ac:dyDescent="0.2">
      <c r="A159" s="330" t="str">
        <f>IF(ISBLANK(Regressions!A169), " ", Regressions!A169)</f>
        <v>Micronesia (Federated States of)</v>
      </c>
      <c r="B159" s="331">
        <f>IF(ISBLANK(Regressions!B169), " ", Regressions!B169)</f>
        <v>2000</v>
      </c>
      <c r="C159" s="336" t="str">
        <f>IF(ISBLANK(Regressions!C169), " ", Regressions!C169)</f>
        <v>Secondary</v>
      </c>
      <c r="D159" s="332">
        <f>IF(ISBLANK(Regressions!D169), " ", Regressions!D169)</f>
        <v>17599</v>
      </c>
      <c r="E159" s="208" t="e">
        <f>IF(ISNUMBER(Regressions!E169),ROUND(Regressions!E169, 1), NA())</f>
        <v>#N/A</v>
      </c>
      <c r="F159" s="333" t="e">
        <f>IF(ISNUMBER(Regressions!F169),ROUND(Regressions!F169, 1), NA())</f>
        <v>#N/A</v>
      </c>
      <c r="G159" s="230" t="e">
        <f>IF(ISNUMBER(Regressions!G169),ROUND(Regressions!G169, 1), NA())</f>
        <v>#N/A</v>
      </c>
      <c r="H159" s="334" t="e">
        <f>IF(ISNUMBER(Regressions!H169),ROUND(Regressions!H169, 1), NA())</f>
        <v>#N/A</v>
      </c>
      <c r="I159" s="231" t="e">
        <f>IF(ISNUMBER(Regressions!I169),ROUND(Regressions!I169, 1), NA())</f>
        <v>#N/A</v>
      </c>
      <c r="J159" s="335" t="e">
        <f>IF(ISNUMBER(Regressions!K169),ROUND(Regressions!K169, 1), NA())</f>
        <v>#N/A</v>
      </c>
      <c r="K159" s="333" t="e">
        <f>IF(ISNUMBER(Regressions!L169),ROUND(Regressions!L169, 1), NA())</f>
        <v>#N/A</v>
      </c>
      <c r="L159" s="232" t="e">
        <f>IF(ISNUMBER(Regressions!M169),ROUND(Regressions!M169, 1), NA())</f>
        <v>#N/A</v>
      </c>
      <c r="M159" s="334" t="e">
        <f>IF(ISNUMBER(Regressions!N169),ROUND(Regressions!N169, 1), NA())</f>
        <v>#N/A</v>
      </c>
      <c r="N159" s="231" t="e">
        <f>IF(ISNUMBER(Regressions!O169),ROUND(Regressions!O169, 1), NA())</f>
        <v>#N/A</v>
      </c>
      <c r="O159" s="335" t="e">
        <f>IF(ISNUMBER(Regressions!Q169),ROUND(Regressions!Q169, 1), NA())</f>
        <v>#N/A</v>
      </c>
      <c r="P159" s="333" t="e">
        <f>IF(ISNUMBER(Regressions!R169),ROUND(Regressions!R169, 1), NA())</f>
        <v>#N/A</v>
      </c>
      <c r="Q159" s="209" t="e">
        <f>IF(ISNUMBER(Regressions!S169),ROUND(Regressions!S169, 1), NA())</f>
        <v>#N/A</v>
      </c>
      <c r="R159" s="334" t="e">
        <f>IF(ISNUMBER(Regressions!T169),ROUND(Regressions!T169, 1), NA())</f>
        <v>#N/A</v>
      </c>
      <c r="S159" s="231" t="e">
        <f>IF(ISNUMBER(Regressions!U169),ROUND(Regressions!U169, 1), NA())</f>
        <v>#N/A</v>
      </c>
    </row>
    <row xmlns:x14ac="http://schemas.microsoft.com/office/spreadsheetml/2009/9/ac" r="160" x14ac:dyDescent="0.2">
      <c r="A160" s="330" t="str">
        <f>IF(ISBLANK(Regressions!A170), " ", Regressions!A170)</f>
        <v>Micronesia (Federated States of)</v>
      </c>
      <c r="B160" s="331">
        <f>IF(ISBLANK(Regressions!B170), " ", Regressions!B170)</f>
        <v>2001</v>
      </c>
      <c r="C160" s="336" t="str">
        <f>IF(ISBLANK(Regressions!C170), " ", Regressions!C170)</f>
        <v>Secondary</v>
      </c>
      <c r="D160" s="332">
        <f>IF(ISBLANK(Regressions!D170), " ", Regressions!D170)</f>
        <v>17194</v>
      </c>
      <c r="E160" s="208" t="e">
        <f>IF(ISNUMBER(Regressions!E170),ROUND(Regressions!E170, 1), NA())</f>
        <v>#N/A</v>
      </c>
      <c r="F160" s="333" t="e">
        <f>IF(ISNUMBER(Regressions!F170),ROUND(Regressions!F170, 1), NA())</f>
        <v>#N/A</v>
      </c>
      <c r="G160" s="230" t="e">
        <f>IF(ISNUMBER(Regressions!G170),ROUND(Regressions!G170, 1), NA())</f>
        <v>#N/A</v>
      </c>
      <c r="H160" s="334" t="e">
        <f>IF(ISNUMBER(Regressions!H170),ROUND(Regressions!H170, 1), NA())</f>
        <v>#N/A</v>
      </c>
      <c r="I160" s="231" t="e">
        <f>IF(ISNUMBER(Regressions!I170),ROUND(Regressions!I170, 1), NA())</f>
        <v>#N/A</v>
      </c>
      <c r="J160" s="335" t="e">
        <f>IF(ISNUMBER(Regressions!K170),ROUND(Regressions!K170, 1), NA())</f>
        <v>#N/A</v>
      </c>
      <c r="K160" s="333" t="e">
        <f>IF(ISNUMBER(Regressions!L170),ROUND(Regressions!L170, 1), NA())</f>
        <v>#N/A</v>
      </c>
      <c r="L160" s="232" t="e">
        <f>IF(ISNUMBER(Regressions!M170),ROUND(Regressions!M170, 1), NA())</f>
        <v>#N/A</v>
      </c>
      <c r="M160" s="334" t="e">
        <f>IF(ISNUMBER(Regressions!N170),ROUND(Regressions!N170, 1), NA())</f>
        <v>#N/A</v>
      </c>
      <c r="N160" s="231" t="e">
        <f>IF(ISNUMBER(Regressions!O170),ROUND(Regressions!O170, 1), NA())</f>
        <v>#N/A</v>
      </c>
      <c r="O160" s="335" t="e">
        <f>IF(ISNUMBER(Regressions!Q170),ROUND(Regressions!Q170, 1), NA())</f>
        <v>#N/A</v>
      </c>
      <c r="P160" s="333" t="e">
        <f>IF(ISNUMBER(Regressions!R170),ROUND(Regressions!R170, 1), NA())</f>
        <v>#N/A</v>
      </c>
      <c r="Q160" s="209" t="e">
        <f>IF(ISNUMBER(Regressions!S170),ROUND(Regressions!S170, 1), NA())</f>
        <v>#N/A</v>
      </c>
      <c r="R160" s="334" t="e">
        <f>IF(ISNUMBER(Regressions!T170),ROUND(Regressions!T170, 1), NA())</f>
        <v>#N/A</v>
      </c>
      <c r="S160" s="231" t="e">
        <f>IF(ISNUMBER(Regressions!U170),ROUND(Regressions!U170, 1), NA())</f>
        <v>#N/A</v>
      </c>
    </row>
    <row xmlns:x14ac="http://schemas.microsoft.com/office/spreadsheetml/2009/9/ac" r="161" x14ac:dyDescent="0.2">
      <c r="A161" s="330" t="str">
        <f>IF(ISBLANK(Regressions!A171), " ", Regressions!A171)</f>
        <v>Micronesia (Federated States of)</v>
      </c>
      <c r="B161" s="331">
        <f>IF(ISBLANK(Regressions!B171), " ", Regressions!B171)</f>
        <v>2002</v>
      </c>
      <c r="C161" s="336" t="str">
        <f>IF(ISBLANK(Regressions!C171), " ", Regressions!C171)</f>
        <v>Secondary</v>
      </c>
      <c r="D161" s="332">
        <f>IF(ISBLANK(Regressions!D171), " ", Regressions!D171)</f>
        <v>16658</v>
      </c>
      <c r="E161" s="208" t="e">
        <f>IF(ISNUMBER(Regressions!E171),ROUND(Regressions!E171, 1), NA())</f>
        <v>#N/A</v>
      </c>
      <c r="F161" s="333" t="e">
        <f>IF(ISNUMBER(Regressions!F171),ROUND(Regressions!F171, 1), NA())</f>
        <v>#N/A</v>
      </c>
      <c r="G161" s="230" t="e">
        <f>IF(ISNUMBER(Regressions!G171),ROUND(Regressions!G171, 1), NA())</f>
        <v>#N/A</v>
      </c>
      <c r="H161" s="334" t="e">
        <f>IF(ISNUMBER(Regressions!H171),ROUND(Regressions!H171, 1), NA())</f>
        <v>#N/A</v>
      </c>
      <c r="I161" s="231" t="e">
        <f>IF(ISNUMBER(Regressions!I171),ROUND(Regressions!I171, 1), NA())</f>
        <v>#N/A</v>
      </c>
      <c r="J161" s="335" t="e">
        <f>IF(ISNUMBER(Regressions!K171),ROUND(Regressions!K171, 1), NA())</f>
        <v>#N/A</v>
      </c>
      <c r="K161" s="333" t="e">
        <f>IF(ISNUMBER(Regressions!L171),ROUND(Regressions!L171, 1), NA())</f>
        <v>#N/A</v>
      </c>
      <c r="L161" s="232" t="e">
        <f>IF(ISNUMBER(Regressions!M171),ROUND(Regressions!M171, 1), NA())</f>
        <v>#N/A</v>
      </c>
      <c r="M161" s="334" t="e">
        <f>IF(ISNUMBER(Regressions!N171),ROUND(Regressions!N171, 1), NA())</f>
        <v>#N/A</v>
      </c>
      <c r="N161" s="231" t="e">
        <f>IF(ISNUMBER(Regressions!O171),ROUND(Regressions!O171, 1), NA())</f>
        <v>#N/A</v>
      </c>
      <c r="O161" s="335" t="e">
        <f>IF(ISNUMBER(Regressions!Q171),ROUND(Regressions!Q171, 1), NA())</f>
        <v>#N/A</v>
      </c>
      <c r="P161" s="333" t="e">
        <f>IF(ISNUMBER(Regressions!R171),ROUND(Regressions!R171, 1), NA())</f>
        <v>#N/A</v>
      </c>
      <c r="Q161" s="209" t="e">
        <f>IF(ISNUMBER(Regressions!S171),ROUND(Regressions!S171, 1), NA())</f>
        <v>#N/A</v>
      </c>
      <c r="R161" s="334" t="e">
        <f>IF(ISNUMBER(Regressions!T171),ROUND(Regressions!T171, 1), NA())</f>
        <v>#N/A</v>
      </c>
      <c r="S161" s="231" t="e">
        <f>IF(ISNUMBER(Regressions!U171),ROUND(Regressions!U171, 1), NA())</f>
        <v>#N/A</v>
      </c>
    </row>
    <row xmlns:x14ac="http://schemas.microsoft.com/office/spreadsheetml/2009/9/ac" r="162" x14ac:dyDescent="0.2">
      <c r="A162" s="330" t="str">
        <f>IF(ISBLANK(Regressions!A172), " ", Regressions!A172)</f>
        <v>Micronesia (Federated States of)</v>
      </c>
      <c r="B162" s="331">
        <f>IF(ISBLANK(Regressions!B172), " ", Regressions!B172)</f>
        <v>2003</v>
      </c>
      <c r="C162" s="336" t="str">
        <f>IF(ISBLANK(Regressions!C172), " ", Regressions!C172)</f>
        <v>Secondary</v>
      </c>
      <c r="D162" s="332">
        <f>IF(ISBLANK(Regressions!D172), " ", Regressions!D172)</f>
        <v>16195</v>
      </c>
      <c r="E162" s="208" t="e">
        <f>IF(ISNUMBER(Regressions!E172),ROUND(Regressions!E172, 1), NA())</f>
        <v>#N/A</v>
      </c>
      <c r="F162" s="333" t="e">
        <f>IF(ISNUMBER(Regressions!F172),ROUND(Regressions!F172, 1), NA())</f>
        <v>#N/A</v>
      </c>
      <c r="G162" s="230" t="e">
        <f>IF(ISNUMBER(Regressions!G172),ROUND(Regressions!G172, 1), NA())</f>
        <v>#N/A</v>
      </c>
      <c r="H162" s="334" t="e">
        <f>IF(ISNUMBER(Regressions!H172),ROUND(Regressions!H172, 1), NA())</f>
        <v>#N/A</v>
      </c>
      <c r="I162" s="231" t="e">
        <f>IF(ISNUMBER(Regressions!I172),ROUND(Regressions!I172, 1), NA())</f>
        <v>#N/A</v>
      </c>
      <c r="J162" s="335" t="e">
        <f>IF(ISNUMBER(Regressions!K172),ROUND(Regressions!K172, 1), NA())</f>
        <v>#N/A</v>
      </c>
      <c r="K162" s="333" t="e">
        <f>IF(ISNUMBER(Regressions!L172),ROUND(Regressions!L172, 1), NA())</f>
        <v>#N/A</v>
      </c>
      <c r="L162" s="232" t="e">
        <f>IF(ISNUMBER(Regressions!M172),ROUND(Regressions!M172, 1), NA())</f>
        <v>#N/A</v>
      </c>
      <c r="M162" s="334" t="e">
        <f>IF(ISNUMBER(Regressions!N172),ROUND(Regressions!N172, 1), NA())</f>
        <v>#N/A</v>
      </c>
      <c r="N162" s="231" t="e">
        <f>IF(ISNUMBER(Regressions!O172),ROUND(Regressions!O172, 1), NA())</f>
        <v>#N/A</v>
      </c>
      <c r="O162" s="335" t="e">
        <f>IF(ISNUMBER(Regressions!Q172),ROUND(Regressions!Q172, 1), NA())</f>
        <v>#N/A</v>
      </c>
      <c r="P162" s="333" t="e">
        <f>IF(ISNUMBER(Regressions!R172),ROUND(Regressions!R172, 1), NA())</f>
        <v>#N/A</v>
      </c>
      <c r="Q162" s="209" t="e">
        <f>IF(ISNUMBER(Regressions!S172),ROUND(Regressions!S172, 1), NA())</f>
        <v>#N/A</v>
      </c>
      <c r="R162" s="334" t="e">
        <f>IF(ISNUMBER(Regressions!T172),ROUND(Regressions!T172, 1), NA())</f>
        <v>#N/A</v>
      </c>
      <c r="S162" s="231" t="e">
        <f>IF(ISNUMBER(Regressions!U172),ROUND(Regressions!U172, 1), NA())</f>
        <v>#N/A</v>
      </c>
    </row>
    <row xmlns:x14ac="http://schemas.microsoft.com/office/spreadsheetml/2009/9/ac" r="163" x14ac:dyDescent="0.2">
      <c r="A163" s="330" t="str">
        <f>IF(ISBLANK(Regressions!A173), " ", Regressions!A173)</f>
        <v>Micronesia (Federated States of)</v>
      </c>
      <c r="B163" s="331">
        <f>IF(ISBLANK(Regressions!B173), " ", Regressions!B173)</f>
        <v>2004</v>
      </c>
      <c r="C163" s="336" t="str">
        <f>IF(ISBLANK(Regressions!C173), " ", Regressions!C173)</f>
        <v>Secondary</v>
      </c>
      <c r="D163" s="332">
        <f>IF(ISBLANK(Regressions!D173), " ", Regressions!D173)</f>
        <v>15816</v>
      </c>
      <c r="E163" s="208" t="e">
        <f>IF(ISNUMBER(Regressions!E173),ROUND(Regressions!E173, 1), NA())</f>
        <v>#N/A</v>
      </c>
      <c r="F163" s="333" t="e">
        <f>IF(ISNUMBER(Regressions!F173),ROUND(Regressions!F173, 1), NA())</f>
        <v>#N/A</v>
      </c>
      <c r="G163" s="230" t="e">
        <f>IF(ISNUMBER(Regressions!G173),ROUND(Regressions!G173, 1), NA())</f>
        <v>#N/A</v>
      </c>
      <c r="H163" s="334" t="e">
        <f>IF(ISNUMBER(Regressions!H173),ROUND(Regressions!H173, 1), NA())</f>
        <v>#N/A</v>
      </c>
      <c r="I163" s="231" t="e">
        <f>IF(ISNUMBER(Regressions!I173),ROUND(Regressions!I173, 1), NA())</f>
        <v>#N/A</v>
      </c>
      <c r="J163" s="335" t="e">
        <f>IF(ISNUMBER(Regressions!K173),ROUND(Regressions!K173, 1), NA())</f>
        <v>#N/A</v>
      </c>
      <c r="K163" s="333" t="e">
        <f>IF(ISNUMBER(Regressions!L173),ROUND(Regressions!L173, 1), NA())</f>
        <v>#N/A</v>
      </c>
      <c r="L163" s="232" t="e">
        <f>IF(ISNUMBER(Regressions!M173),ROUND(Regressions!M173, 1), NA())</f>
        <v>#N/A</v>
      </c>
      <c r="M163" s="334" t="e">
        <f>IF(ISNUMBER(Regressions!N173),ROUND(Regressions!N173, 1), NA())</f>
        <v>#N/A</v>
      </c>
      <c r="N163" s="231" t="e">
        <f>IF(ISNUMBER(Regressions!O173),ROUND(Regressions!O173, 1), NA())</f>
        <v>#N/A</v>
      </c>
      <c r="O163" s="335" t="e">
        <f>IF(ISNUMBER(Regressions!Q173),ROUND(Regressions!Q173, 1), NA())</f>
        <v>#N/A</v>
      </c>
      <c r="P163" s="333" t="e">
        <f>IF(ISNUMBER(Regressions!R173),ROUND(Regressions!R173, 1), NA())</f>
        <v>#N/A</v>
      </c>
      <c r="Q163" s="209" t="e">
        <f>IF(ISNUMBER(Regressions!S173),ROUND(Regressions!S173, 1), NA())</f>
        <v>#N/A</v>
      </c>
      <c r="R163" s="334" t="e">
        <f>IF(ISNUMBER(Regressions!T173),ROUND(Regressions!T173, 1), NA())</f>
        <v>#N/A</v>
      </c>
      <c r="S163" s="231" t="e">
        <f>IF(ISNUMBER(Regressions!U173),ROUND(Regressions!U173, 1), NA())</f>
        <v>#N/A</v>
      </c>
    </row>
    <row xmlns:x14ac="http://schemas.microsoft.com/office/spreadsheetml/2009/9/ac" r="164" x14ac:dyDescent="0.2">
      <c r="A164" s="330" t="str">
        <f>IF(ISBLANK(Regressions!A174), " ", Regressions!A174)</f>
        <v>Micronesia (Federated States of)</v>
      </c>
      <c r="B164" s="331">
        <f>IF(ISBLANK(Regressions!B174), " ", Regressions!B174)</f>
        <v>2005</v>
      </c>
      <c r="C164" s="336" t="str">
        <f>IF(ISBLANK(Regressions!C174), " ", Regressions!C174)</f>
        <v>Secondary</v>
      </c>
      <c r="D164" s="332">
        <f>IF(ISBLANK(Regressions!D174), " ", Regressions!D174)</f>
        <v>15618</v>
      </c>
      <c r="E164" s="208" t="e">
        <f>IF(ISNUMBER(Regressions!E174),ROUND(Regressions!E174, 1), NA())</f>
        <v>#N/A</v>
      </c>
      <c r="F164" s="333" t="e">
        <f>IF(ISNUMBER(Regressions!F174),ROUND(Regressions!F174, 1), NA())</f>
        <v>#N/A</v>
      </c>
      <c r="G164" s="230" t="e">
        <f>IF(ISNUMBER(Regressions!G174),ROUND(Regressions!G174, 1), NA())</f>
        <v>#N/A</v>
      </c>
      <c r="H164" s="334" t="e">
        <f>IF(ISNUMBER(Regressions!H174),ROUND(Regressions!H174, 1), NA())</f>
        <v>#N/A</v>
      </c>
      <c r="I164" s="231" t="e">
        <f>IF(ISNUMBER(Regressions!I174),ROUND(Regressions!I174, 1), NA())</f>
        <v>#N/A</v>
      </c>
      <c r="J164" s="335" t="e">
        <f>IF(ISNUMBER(Regressions!K174),ROUND(Regressions!K174, 1), NA())</f>
        <v>#N/A</v>
      </c>
      <c r="K164" s="333" t="e">
        <f>IF(ISNUMBER(Regressions!L174),ROUND(Regressions!L174, 1), NA())</f>
        <v>#N/A</v>
      </c>
      <c r="L164" s="232" t="e">
        <f>IF(ISNUMBER(Regressions!M174),ROUND(Regressions!M174, 1), NA())</f>
        <v>#N/A</v>
      </c>
      <c r="M164" s="334" t="e">
        <f>IF(ISNUMBER(Regressions!N174),ROUND(Regressions!N174, 1), NA())</f>
        <v>#N/A</v>
      </c>
      <c r="N164" s="231" t="e">
        <f>IF(ISNUMBER(Regressions!O174),ROUND(Regressions!O174, 1), NA())</f>
        <v>#N/A</v>
      </c>
      <c r="O164" s="335" t="e">
        <f>IF(ISNUMBER(Regressions!Q174),ROUND(Regressions!Q174, 1), NA())</f>
        <v>#N/A</v>
      </c>
      <c r="P164" s="333" t="e">
        <f>IF(ISNUMBER(Regressions!R174),ROUND(Regressions!R174, 1), NA())</f>
        <v>#N/A</v>
      </c>
      <c r="Q164" s="209" t="e">
        <f>IF(ISNUMBER(Regressions!S174),ROUND(Regressions!S174, 1), NA())</f>
        <v>#N/A</v>
      </c>
      <c r="R164" s="334" t="e">
        <f>IF(ISNUMBER(Regressions!T174),ROUND(Regressions!T174, 1), NA())</f>
        <v>#N/A</v>
      </c>
      <c r="S164" s="231" t="e">
        <f>IF(ISNUMBER(Regressions!U174),ROUND(Regressions!U174, 1), NA())</f>
        <v>#N/A</v>
      </c>
    </row>
    <row xmlns:x14ac="http://schemas.microsoft.com/office/spreadsheetml/2009/9/ac" r="165" x14ac:dyDescent="0.2">
      <c r="A165" s="330" t="str">
        <f>IF(ISBLANK(Regressions!A175), " ", Regressions!A175)</f>
        <v>Micronesia (Federated States of)</v>
      </c>
      <c r="B165" s="331">
        <f>IF(ISBLANK(Regressions!B175), " ", Regressions!B175)</f>
        <v>2006</v>
      </c>
      <c r="C165" s="336" t="str">
        <f>IF(ISBLANK(Regressions!C175), " ", Regressions!C175)</f>
        <v>Secondary</v>
      </c>
      <c r="D165" s="332">
        <f>IF(ISBLANK(Regressions!D175), " ", Regressions!D175)</f>
        <v>15564</v>
      </c>
      <c r="E165" s="208" t="e">
        <f>IF(ISNUMBER(Regressions!E175),ROUND(Regressions!E175, 1), NA())</f>
        <v>#N/A</v>
      </c>
      <c r="F165" s="333" t="e">
        <f>IF(ISNUMBER(Regressions!F175),ROUND(Regressions!F175, 1), NA())</f>
        <v>#N/A</v>
      </c>
      <c r="G165" s="230" t="e">
        <f>IF(ISNUMBER(Regressions!G175),ROUND(Regressions!G175, 1), NA())</f>
        <v>#N/A</v>
      </c>
      <c r="H165" s="334" t="e">
        <f>IF(ISNUMBER(Regressions!H175),ROUND(Regressions!H175, 1), NA())</f>
        <v>#N/A</v>
      </c>
      <c r="I165" s="231" t="e">
        <f>IF(ISNUMBER(Regressions!I175),ROUND(Regressions!I175, 1), NA())</f>
        <v>#N/A</v>
      </c>
      <c r="J165" s="335" t="e">
        <f>IF(ISNUMBER(Regressions!K175),ROUND(Regressions!K175, 1), NA())</f>
        <v>#N/A</v>
      </c>
      <c r="K165" s="333" t="e">
        <f>IF(ISNUMBER(Regressions!L175),ROUND(Regressions!L175, 1), NA())</f>
        <v>#N/A</v>
      </c>
      <c r="L165" s="232" t="e">
        <f>IF(ISNUMBER(Regressions!M175),ROUND(Regressions!M175, 1), NA())</f>
        <v>#N/A</v>
      </c>
      <c r="M165" s="334" t="e">
        <f>IF(ISNUMBER(Regressions!N175),ROUND(Regressions!N175, 1), NA())</f>
        <v>#N/A</v>
      </c>
      <c r="N165" s="231" t="e">
        <f>IF(ISNUMBER(Regressions!O175),ROUND(Regressions!O175, 1), NA())</f>
        <v>#N/A</v>
      </c>
      <c r="O165" s="335" t="e">
        <f>IF(ISNUMBER(Regressions!Q175),ROUND(Regressions!Q175, 1), NA())</f>
        <v>#N/A</v>
      </c>
      <c r="P165" s="333" t="e">
        <f>IF(ISNUMBER(Regressions!R175),ROUND(Regressions!R175, 1), NA())</f>
        <v>#N/A</v>
      </c>
      <c r="Q165" s="209" t="e">
        <f>IF(ISNUMBER(Regressions!S175),ROUND(Regressions!S175, 1), NA())</f>
        <v>#N/A</v>
      </c>
      <c r="R165" s="334" t="e">
        <f>IF(ISNUMBER(Regressions!T175),ROUND(Regressions!T175, 1), NA())</f>
        <v>#N/A</v>
      </c>
      <c r="S165" s="231" t="e">
        <f>IF(ISNUMBER(Regressions!U175),ROUND(Regressions!U175, 1), NA())</f>
        <v>#N/A</v>
      </c>
    </row>
    <row xmlns:x14ac="http://schemas.microsoft.com/office/spreadsheetml/2009/9/ac" r="166" x14ac:dyDescent="0.2">
      <c r="A166" s="330" t="str">
        <f>IF(ISBLANK(Regressions!A176), " ", Regressions!A176)</f>
        <v>Micronesia (Federated States of)</v>
      </c>
      <c r="B166" s="331">
        <f>IF(ISBLANK(Regressions!B176), " ", Regressions!B176)</f>
        <v>2007</v>
      </c>
      <c r="C166" s="336" t="str">
        <f>IF(ISBLANK(Regressions!C176), " ", Regressions!C176)</f>
        <v>Secondary</v>
      </c>
      <c r="D166" s="332">
        <f>IF(ISBLANK(Regressions!D176), " ", Regressions!D176)</f>
        <v>15653</v>
      </c>
      <c r="E166" s="208" t="e">
        <f>IF(ISNUMBER(Regressions!E176),ROUND(Regressions!E176, 1), NA())</f>
        <v>#N/A</v>
      </c>
      <c r="F166" s="333" t="e">
        <f>IF(ISNUMBER(Regressions!F176),ROUND(Regressions!F176, 1), NA())</f>
        <v>#N/A</v>
      </c>
      <c r="G166" s="230" t="e">
        <f>IF(ISNUMBER(Regressions!G176),ROUND(Regressions!G176, 1), NA())</f>
        <v>#N/A</v>
      </c>
      <c r="H166" s="334" t="e">
        <f>IF(ISNUMBER(Regressions!H176),ROUND(Regressions!H176, 1), NA())</f>
        <v>#N/A</v>
      </c>
      <c r="I166" s="231" t="e">
        <f>IF(ISNUMBER(Regressions!I176),ROUND(Regressions!I176, 1), NA())</f>
        <v>#N/A</v>
      </c>
      <c r="J166" s="335" t="e">
        <f>IF(ISNUMBER(Regressions!K176),ROUND(Regressions!K176, 1), NA())</f>
        <v>#N/A</v>
      </c>
      <c r="K166" s="333" t="e">
        <f>IF(ISNUMBER(Regressions!L176),ROUND(Regressions!L176, 1), NA())</f>
        <v>#N/A</v>
      </c>
      <c r="L166" s="232" t="e">
        <f>IF(ISNUMBER(Regressions!M176),ROUND(Regressions!M176, 1), NA())</f>
        <v>#N/A</v>
      </c>
      <c r="M166" s="334" t="e">
        <f>IF(ISNUMBER(Regressions!N176),ROUND(Regressions!N176, 1), NA())</f>
        <v>#N/A</v>
      </c>
      <c r="N166" s="231" t="e">
        <f>IF(ISNUMBER(Regressions!O176),ROUND(Regressions!O176, 1), NA())</f>
        <v>#N/A</v>
      </c>
      <c r="O166" s="335" t="e">
        <f>IF(ISNUMBER(Regressions!Q176),ROUND(Regressions!Q176, 1), NA())</f>
        <v>#N/A</v>
      </c>
      <c r="P166" s="333" t="e">
        <f>IF(ISNUMBER(Regressions!R176),ROUND(Regressions!R176, 1), NA())</f>
        <v>#N/A</v>
      </c>
      <c r="Q166" s="209" t="e">
        <f>IF(ISNUMBER(Regressions!S176),ROUND(Regressions!S176, 1), NA())</f>
        <v>#N/A</v>
      </c>
      <c r="R166" s="334" t="e">
        <f>IF(ISNUMBER(Regressions!T176),ROUND(Regressions!T176, 1), NA())</f>
        <v>#N/A</v>
      </c>
      <c r="S166" s="231" t="e">
        <f>IF(ISNUMBER(Regressions!U176),ROUND(Regressions!U176, 1), NA())</f>
        <v>#N/A</v>
      </c>
    </row>
    <row xmlns:x14ac="http://schemas.microsoft.com/office/spreadsheetml/2009/9/ac" r="167" x14ac:dyDescent="0.2">
      <c r="A167" s="330" t="str">
        <f>IF(ISBLANK(Regressions!A177), " ", Regressions!A177)</f>
        <v>Micronesia (Federated States of)</v>
      </c>
      <c r="B167" s="331">
        <f>IF(ISBLANK(Regressions!B177), " ", Regressions!B177)</f>
        <v>2008</v>
      </c>
      <c r="C167" s="336" t="str">
        <f>IF(ISBLANK(Regressions!C177), " ", Regressions!C177)</f>
        <v>Secondary</v>
      </c>
      <c r="D167" s="332">
        <f>IF(ISBLANK(Regressions!D177), " ", Regressions!D177)</f>
        <v>15713</v>
      </c>
      <c r="E167" s="208" t="e">
        <f>IF(ISNUMBER(Regressions!E177),ROUND(Regressions!E177, 1), NA())</f>
        <v>#N/A</v>
      </c>
      <c r="F167" s="333" t="e">
        <f>IF(ISNUMBER(Regressions!F177),ROUND(Regressions!F177, 1), NA())</f>
        <v>#N/A</v>
      </c>
      <c r="G167" s="230" t="e">
        <f>IF(ISNUMBER(Regressions!G177),ROUND(Regressions!G177, 1), NA())</f>
        <v>#N/A</v>
      </c>
      <c r="H167" s="334" t="e">
        <f>IF(ISNUMBER(Regressions!H177),ROUND(Regressions!H177, 1), NA())</f>
        <v>#N/A</v>
      </c>
      <c r="I167" s="231" t="e">
        <f>IF(ISNUMBER(Regressions!I177),ROUND(Regressions!I177, 1), NA())</f>
        <v>#N/A</v>
      </c>
      <c r="J167" s="335" t="e">
        <f>IF(ISNUMBER(Regressions!K177),ROUND(Regressions!K177, 1), NA())</f>
        <v>#N/A</v>
      </c>
      <c r="K167" s="333" t="e">
        <f>IF(ISNUMBER(Regressions!L177),ROUND(Regressions!L177, 1), NA())</f>
        <v>#N/A</v>
      </c>
      <c r="L167" s="232" t="e">
        <f>IF(ISNUMBER(Regressions!M177),ROUND(Regressions!M177, 1), NA())</f>
        <v>#N/A</v>
      </c>
      <c r="M167" s="334" t="e">
        <f>IF(ISNUMBER(Regressions!N177),ROUND(Regressions!N177, 1), NA())</f>
        <v>#N/A</v>
      </c>
      <c r="N167" s="231" t="e">
        <f>IF(ISNUMBER(Regressions!O177),ROUND(Regressions!O177, 1), NA())</f>
        <v>#N/A</v>
      </c>
      <c r="O167" s="335" t="e">
        <f>IF(ISNUMBER(Regressions!Q177),ROUND(Regressions!Q177, 1), NA())</f>
        <v>#N/A</v>
      </c>
      <c r="P167" s="333" t="e">
        <f>IF(ISNUMBER(Regressions!R177),ROUND(Regressions!R177, 1), NA())</f>
        <v>#N/A</v>
      </c>
      <c r="Q167" s="209" t="e">
        <f>IF(ISNUMBER(Regressions!S177),ROUND(Regressions!S177, 1), NA())</f>
        <v>#N/A</v>
      </c>
      <c r="R167" s="334" t="e">
        <f>IF(ISNUMBER(Regressions!T177),ROUND(Regressions!T177, 1), NA())</f>
        <v>#N/A</v>
      </c>
      <c r="S167" s="231" t="e">
        <f>IF(ISNUMBER(Regressions!U177),ROUND(Regressions!U177, 1), NA())</f>
        <v>#N/A</v>
      </c>
    </row>
    <row xmlns:x14ac="http://schemas.microsoft.com/office/spreadsheetml/2009/9/ac" r="168" x14ac:dyDescent="0.2">
      <c r="A168" s="330" t="str">
        <f>IF(ISBLANK(Regressions!A178), " ", Regressions!A178)</f>
        <v>Micronesia (Federated States of)</v>
      </c>
      <c r="B168" s="331">
        <f>IF(ISBLANK(Regressions!B178), " ", Regressions!B178)</f>
        <v>2009</v>
      </c>
      <c r="C168" s="336" t="str">
        <f>IF(ISBLANK(Regressions!C178), " ", Regressions!C178)</f>
        <v>Secondary</v>
      </c>
      <c r="D168" s="332">
        <f>IF(ISBLANK(Regressions!D178), " ", Regressions!D178)</f>
        <v>15685</v>
      </c>
      <c r="E168" s="208" t="e">
        <f>IF(ISNUMBER(Regressions!E178),ROUND(Regressions!E178, 1), NA())</f>
        <v>#N/A</v>
      </c>
      <c r="F168" s="333" t="e">
        <f>IF(ISNUMBER(Regressions!F178),ROUND(Regressions!F178, 1), NA())</f>
        <v>#N/A</v>
      </c>
      <c r="G168" s="230" t="e">
        <f>IF(ISNUMBER(Regressions!G178),ROUND(Regressions!G178, 1), NA())</f>
        <v>#N/A</v>
      </c>
      <c r="H168" s="334" t="e">
        <f>IF(ISNUMBER(Regressions!H178),ROUND(Regressions!H178, 1), NA())</f>
        <v>#N/A</v>
      </c>
      <c r="I168" s="231" t="e">
        <f>IF(ISNUMBER(Regressions!I178),ROUND(Regressions!I178, 1), NA())</f>
        <v>#N/A</v>
      </c>
      <c r="J168" s="335" t="e">
        <f>IF(ISNUMBER(Regressions!K178),ROUND(Regressions!K178, 1), NA())</f>
        <v>#N/A</v>
      </c>
      <c r="K168" s="333" t="e">
        <f>IF(ISNUMBER(Regressions!L178),ROUND(Regressions!L178, 1), NA())</f>
        <v>#N/A</v>
      </c>
      <c r="L168" s="232" t="e">
        <f>IF(ISNUMBER(Regressions!M178),ROUND(Regressions!M178, 1), NA())</f>
        <v>#N/A</v>
      </c>
      <c r="M168" s="334" t="e">
        <f>IF(ISNUMBER(Regressions!N178),ROUND(Regressions!N178, 1), NA())</f>
        <v>#N/A</v>
      </c>
      <c r="N168" s="231" t="e">
        <f>IF(ISNUMBER(Regressions!O178),ROUND(Regressions!O178, 1), NA())</f>
        <v>#N/A</v>
      </c>
      <c r="O168" s="335" t="e">
        <f>IF(ISNUMBER(Regressions!Q178),ROUND(Regressions!Q178, 1), NA())</f>
        <v>#N/A</v>
      </c>
      <c r="P168" s="333" t="e">
        <f>IF(ISNUMBER(Regressions!R178),ROUND(Regressions!R178, 1), NA())</f>
        <v>#N/A</v>
      </c>
      <c r="Q168" s="209" t="e">
        <f>IF(ISNUMBER(Regressions!S178),ROUND(Regressions!S178, 1), NA())</f>
        <v>#N/A</v>
      </c>
      <c r="R168" s="334" t="e">
        <f>IF(ISNUMBER(Regressions!T178),ROUND(Regressions!T178, 1), NA())</f>
        <v>#N/A</v>
      </c>
      <c r="S168" s="231" t="e">
        <f>IF(ISNUMBER(Regressions!U178),ROUND(Regressions!U178, 1), NA())</f>
        <v>#N/A</v>
      </c>
    </row>
    <row xmlns:x14ac="http://schemas.microsoft.com/office/spreadsheetml/2009/9/ac" r="169" x14ac:dyDescent="0.2">
      <c r="A169" s="330" t="str">
        <f>IF(ISBLANK(Regressions!A179), " ", Regressions!A179)</f>
        <v>Micronesia (Federated States of)</v>
      </c>
      <c r="B169" s="331">
        <f>IF(ISBLANK(Regressions!B179), " ", Regressions!B179)</f>
        <v>2010</v>
      </c>
      <c r="C169" s="336" t="str">
        <f>IF(ISBLANK(Regressions!C179), " ", Regressions!C179)</f>
        <v>Secondary</v>
      </c>
      <c r="D169" s="332">
        <f>IF(ISBLANK(Regressions!D179), " ", Regressions!D179)</f>
        <v>15683</v>
      </c>
      <c r="E169" s="208" t="e">
        <f>IF(ISNUMBER(Regressions!E179),ROUND(Regressions!E179, 1), NA())</f>
        <v>#N/A</v>
      </c>
      <c r="F169" s="333" t="e">
        <f>IF(ISNUMBER(Regressions!F179),ROUND(Regressions!F179, 1), NA())</f>
        <v>#N/A</v>
      </c>
      <c r="G169" s="230" t="e">
        <f>IF(ISNUMBER(Regressions!G179),ROUND(Regressions!G179, 1), NA())</f>
        <v>#N/A</v>
      </c>
      <c r="H169" s="334" t="e">
        <f>IF(ISNUMBER(Regressions!H179),ROUND(Regressions!H179, 1), NA())</f>
        <v>#N/A</v>
      </c>
      <c r="I169" s="231" t="e">
        <f>IF(ISNUMBER(Regressions!I179),ROUND(Regressions!I179, 1), NA())</f>
        <v>#N/A</v>
      </c>
      <c r="J169" s="335" t="e">
        <f>IF(ISNUMBER(Regressions!K179),ROUND(Regressions!K179, 1), NA())</f>
        <v>#N/A</v>
      </c>
      <c r="K169" s="333" t="e">
        <f>IF(ISNUMBER(Regressions!L179),ROUND(Regressions!L179, 1), NA())</f>
        <v>#N/A</v>
      </c>
      <c r="L169" s="232" t="e">
        <f>IF(ISNUMBER(Regressions!M179),ROUND(Regressions!M179, 1), NA())</f>
        <v>#N/A</v>
      </c>
      <c r="M169" s="334" t="e">
        <f>IF(ISNUMBER(Regressions!N179),ROUND(Regressions!N179, 1), NA())</f>
        <v>#N/A</v>
      </c>
      <c r="N169" s="231" t="e">
        <f>IF(ISNUMBER(Regressions!O179),ROUND(Regressions!O179, 1), NA())</f>
        <v>#N/A</v>
      </c>
      <c r="O169" s="335" t="e">
        <f>IF(ISNUMBER(Regressions!Q179),ROUND(Regressions!Q179, 1), NA())</f>
        <v>#N/A</v>
      </c>
      <c r="P169" s="333" t="e">
        <f>IF(ISNUMBER(Regressions!R179),ROUND(Regressions!R179, 1), NA())</f>
        <v>#N/A</v>
      </c>
      <c r="Q169" s="209" t="e">
        <f>IF(ISNUMBER(Regressions!S179),ROUND(Regressions!S179, 1), NA())</f>
        <v>#N/A</v>
      </c>
      <c r="R169" s="334" t="e">
        <f>IF(ISNUMBER(Regressions!T179),ROUND(Regressions!T179, 1), NA())</f>
        <v>#N/A</v>
      </c>
      <c r="S169" s="231" t="e">
        <f>IF(ISNUMBER(Regressions!U179),ROUND(Regressions!U179, 1), NA())</f>
        <v>#N/A</v>
      </c>
    </row>
    <row xmlns:x14ac="http://schemas.microsoft.com/office/spreadsheetml/2009/9/ac" r="170" x14ac:dyDescent="0.2">
      <c r="A170" s="330" t="str">
        <f>IF(ISBLANK(Regressions!A180), " ", Regressions!A180)</f>
        <v>Micronesia (Federated States of)</v>
      </c>
      <c r="B170" s="331">
        <f>IF(ISBLANK(Regressions!B180), " ", Regressions!B180)</f>
        <v>2011</v>
      </c>
      <c r="C170" s="336" t="str">
        <f>IF(ISBLANK(Regressions!C180), " ", Regressions!C180)</f>
        <v>Secondary</v>
      </c>
      <c r="D170" s="332">
        <f>IF(ISBLANK(Regressions!D180), " ", Regressions!D180)</f>
        <v>15565</v>
      </c>
      <c r="E170" s="208" t="e">
        <f>IF(ISNUMBER(Regressions!E180),ROUND(Regressions!E180, 1), NA())</f>
        <v>#N/A</v>
      </c>
      <c r="F170" s="333" t="e">
        <f>IF(ISNUMBER(Regressions!F180),ROUND(Regressions!F180, 1), NA())</f>
        <v>#N/A</v>
      </c>
      <c r="G170" s="230" t="e">
        <f>IF(ISNUMBER(Regressions!G180),ROUND(Regressions!G180, 1), NA())</f>
        <v>#N/A</v>
      </c>
      <c r="H170" s="334" t="e">
        <f>IF(ISNUMBER(Regressions!H180),ROUND(Regressions!H180, 1), NA())</f>
        <v>#N/A</v>
      </c>
      <c r="I170" s="231" t="e">
        <f>IF(ISNUMBER(Regressions!I180),ROUND(Regressions!I180, 1), NA())</f>
        <v>#N/A</v>
      </c>
      <c r="J170" s="335" t="e">
        <f>IF(ISNUMBER(Regressions!K180),ROUND(Regressions!K180, 1), NA())</f>
        <v>#N/A</v>
      </c>
      <c r="K170" s="333" t="e">
        <f>IF(ISNUMBER(Regressions!L180),ROUND(Regressions!L180, 1), NA())</f>
        <v>#N/A</v>
      </c>
      <c r="L170" s="232" t="e">
        <f>IF(ISNUMBER(Regressions!M180),ROUND(Regressions!M180, 1), NA())</f>
        <v>#N/A</v>
      </c>
      <c r="M170" s="334" t="e">
        <f>IF(ISNUMBER(Regressions!N180),ROUND(Regressions!N180, 1), NA())</f>
        <v>#N/A</v>
      </c>
      <c r="N170" s="231" t="e">
        <f>IF(ISNUMBER(Regressions!O180),ROUND(Regressions!O180, 1), NA())</f>
        <v>#N/A</v>
      </c>
      <c r="O170" s="335" t="e">
        <f>IF(ISNUMBER(Regressions!Q180),ROUND(Regressions!Q180, 1), NA())</f>
        <v>#N/A</v>
      </c>
      <c r="P170" s="333" t="e">
        <f>IF(ISNUMBER(Regressions!R180),ROUND(Regressions!R180, 1), NA())</f>
        <v>#N/A</v>
      </c>
      <c r="Q170" s="209" t="e">
        <f>IF(ISNUMBER(Regressions!S180),ROUND(Regressions!S180, 1), NA())</f>
        <v>#N/A</v>
      </c>
      <c r="R170" s="334" t="e">
        <f>IF(ISNUMBER(Regressions!T180),ROUND(Regressions!T180, 1), NA())</f>
        <v>#N/A</v>
      </c>
      <c r="S170" s="231" t="e">
        <f>IF(ISNUMBER(Regressions!U180),ROUND(Regressions!U180, 1), NA())</f>
        <v>#N/A</v>
      </c>
    </row>
    <row xmlns:x14ac="http://schemas.microsoft.com/office/spreadsheetml/2009/9/ac" r="171" x14ac:dyDescent="0.2">
      <c r="A171" s="330" t="str">
        <f>IF(ISBLANK(Regressions!A181), " ", Regressions!A181)</f>
        <v>Micronesia (Federated States of)</v>
      </c>
      <c r="B171" s="331">
        <f>IF(ISBLANK(Regressions!B181), " ", Regressions!B181)</f>
        <v>2012</v>
      </c>
      <c r="C171" s="336" t="str">
        <f>IF(ISBLANK(Regressions!C181), " ", Regressions!C181)</f>
        <v>Secondary</v>
      </c>
      <c r="D171" s="332">
        <f>IF(ISBLANK(Regressions!D181), " ", Regressions!D181)</f>
        <v>15529</v>
      </c>
      <c r="E171" s="208" t="e">
        <f>IF(ISNUMBER(Regressions!E181),ROUND(Regressions!E181, 1), NA())</f>
        <v>#N/A</v>
      </c>
      <c r="F171" s="333" t="e">
        <f>IF(ISNUMBER(Regressions!F181),ROUND(Regressions!F181, 1), NA())</f>
        <v>#N/A</v>
      </c>
      <c r="G171" s="230" t="e">
        <f>IF(ISNUMBER(Regressions!G181),ROUND(Regressions!G181, 1), NA())</f>
        <v>#N/A</v>
      </c>
      <c r="H171" s="334" t="e">
        <f>IF(ISNUMBER(Regressions!H181),ROUND(Regressions!H181, 1), NA())</f>
        <v>#N/A</v>
      </c>
      <c r="I171" s="231" t="e">
        <f>IF(ISNUMBER(Regressions!I181),ROUND(Regressions!I181, 1), NA())</f>
        <v>#N/A</v>
      </c>
      <c r="J171" s="335" t="e">
        <f>IF(ISNUMBER(Regressions!K181),ROUND(Regressions!K181, 1), NA())</f>
        <v>#N/A</v>
      </c>
      <c r="K171" s="333" t="e">
        <f>IF(ISNUMBER(Regressions!L181),ROUND(Regressions!L181, 1), NA())</f>
        <v>#N/A</v>
      </c>
      <c r="L171" s="232" t="e">
        <f>IF(ISNUMBER(Regressions!M181),ROUND(Regressions!M181, 1), NA())</f>
        <v>#N/A</v>
      </c>
      <c r="M171" s="334" t="e">
        <f>IF(ISNUMBER(Regressions!N181),ROUND(Regressions!N181, 1), NA())</f>
        <v>#N/A</v>
      </c>
      <c r="N171" s="231" t="e">
        <f>IF(ISNUMBER(Regressions!O181),ROUND(Regressions!O181, 1), NA())</f>
        <v>#N/A</v>
      </c>
      <c r="O171" s="335" t="e">
        <f>IF(ISNUMBER(Regressions!Q181),ROUND(Regressions!Q181, 1), NA())</f>
        <v>#N/A</v>
      </c>
      <c r="P171" s="333" t="e">
        <f>IF(ISNUMBER(Regressions!R181),ROUND(Regressions!R181, 1), NA())</f>
        <v>#N/A</v>
      </c>
      <c r="Q171" s="209" t="e">
        <f>IF(ISNUMBER(Regressions!S181),ROUND(Regressions!S181, 1), NA())</f>
        <v>#N/A</v>
      </c>
      <c r="R171" s="334" t="e">
        <f>IF(ISNUMBER(Regressions!T181),ROUND(Regressions!T181, 1), NA())</f>
        <v>#N/A</v>
      </c>
      <c r="S171" s="231" t="e">
        <f>IF(ISNUMBER(Regressions!U181),ROUND(Regressions!U181, 1), NA())</f>
        <v>#N/A</v>
      </c>
    </row>
    <row xmlns:x14ac="http://schemas.microsoft.com/office/spreadsheetml/2009/9/ac" r="172" x14ac:dyDescent="0.2">
      <c r="A172" s="330" t="str">
        <f>IF(ISBLANK(Regressions!A182), " ", Regressions!A182)</f>
        <v>Micronesia (Federated States of)</v>
      </c>
      <c r="B172" s="331">
        <f>IF(ISBLANK(Regressions!B182), " ", Regressions!B182)</f>
        <v>2013</v>
      </c>
      <c r="C172" s="336" t="str">
        <f>IF(ISBLANK(Regressions!C182), " ", Regressions!C182)</f>
        <v>Secondary</v>
      </c>
      <c r="D172" s="332">
        <f>IF(ISBLANK(Regressions!D182), " ", Regressions!D182)</f>
        <v>15493</v>
      </c>
      <c r="E172" s="208" t="e">
        <f>IF(ISNUMBER(Regressions!E182),ROUND(Regressions!E182, 1), NA())</f>
        <v>#N/A</v>
      </c>
      <c r="F172" s="333" t="e">
        <f>IF(ISNUMBER(Regressions!F182),ROUND(Regressions!F182, 1), NA())</f>
        <v>#N/A</v>
      </c>
      <c r="G172" s="230" t="e">
        <f>IF(ISNUMBER(Regressions!G182),ROUND(Regressions!G182, 1), NA())</f>
        <v>#N/A</v>
      </c>
      <c r="H172" s="334" t="e">
        <f>IF(ISNUMBER(Regressions!H182),ROUND(Regressions!H182, 1), NA())</f>
        <v>#N/A</v>
      </c>
      <c r="I172" s="231" t="e">
        <f>IF(ISNUMBER(Regressions!I182),ROUND(Regressions!I182, 1), NA())</f>
        <v>#N/A</v>
      </c>
      <c r="J172" s="335" t="e">
        <f>IF(ISNUMBER(Regressions!K182),ROUND(Regressions!K182, 1), NA())</f>
        <v>#N/A</v>
      </c>
      <c r="K172" s="333" t="e">
        <f>IF(ISNUMBER(Regressions!L182),ROUND(Regressions!L182, 1), NA())</f>
        <v>#N/A</v>
      </c>
      <c r="L172" s="232" t="e">
        <f>IF(ISNUMBER(Regressions!M182),ROUND(Regressions!M182, 1), NA())</f>
        <v>#N/A</v>
      </c>
      <c r="M172" s="334" t="e">
        <f>IF(ISNUMBER(Regressions!N182),ROUND(Regressions!N182, 1), NA())</f>
        <v>#N/A</v>
      </c>
      <c r="N172" s="231" t="e">
        <f>IF(ISNUMBER(Regressions!O182),ROUND(Regressions!O182, 1), NA())</f>
        <v>#N/A</v>
      </c>
      <c r="O172" s="335" t="e">
        <f>IF(ISNUMBER(Regressions!Q182),ROUND(Regressions!Q182, 1), NA())</f>
        <v>#N/A</v>
      </c>
      <c r="P172" s="333" t="e">
        <f>IF(ISNUMBER(Regressions!R182),ROUND(Regressions!R182, 1), NA())</f>
        <v>#N/A</v>
      </c>
      <c r="Q172" s="209" t="e">
        <f>IF(ISNUMBER(Regressions!S182),ROUND(Regressions!S182, 1), NA())</f>
        <v>#N/A</v>
      </c>
      <c r="R172" s="334" t="e">
        <f>IF(ISNUMBER(Regressions!T182),ROUND(Regressions!T182, 1), NA())</f>
        <v>#N/A</v>
      </c>
      <c r="S172" s="231" t="e">
        <f>IF(ISNUMBER(Regressions!U182),ROUND(Regressions!U182, 1), NA())</f>
        <v>#N/A</v>
      </c>
    </row>
    <row xmlns:x14ac="http://schemas.microsoft.com/office/spreadsheetml/2009/9/ac" r="173" x14ac:dyDescent="0.2">
      <c r="A173" s="330" t="str">
        <f>IF(ISBLANK(Regressions!A183), " ", Regressions!A183)</f>
        <v>Micronesia (Federated States of)</v>
      </c>
      <c r="B173" s="331">
        <f>IF(ISBLANK(Regressions!B183), " ", Regressions!B183)</f>
        <v>2014</v>
      </c>
      <c r="C173" s="336" t="str">
        <f>IF(ISBLANK(Regressions!C183), " ", Regressions!C183)</f>
        <v>Secondary</v>
      </c>
      <c r="D173" s="332">
        <f>IF(ISBLANK(Regressions!D183), " ", Regressions!D183)</f>
        <v>15221</v>
      </c>
      <c r="E173" s="208" t="e">
        <f>IF(ISNUMBER(Regressions!E183),ROUND(Regressions!E183, 1), NA())</f>
        <v>#N/A</v>
      </c>
      <c r="F173" s="333" t="e">
        <f>IF(ISNUMBER(Regressions!F183),ROUND(Regressions!F183, 1), NA())</f>
        <v>#N/A</v>
      </c>
      <c r="G173" s="230" t="e">
        <f>IF(ISNUMBER(Regressions!G183),ROUND(Regressions!G183, 1), NA())</f>
        <v>#N/A</v>
      </c>
      <c r="H173" s="334" t="e">
        <f>IF(ISNUMBER(Regressions!H183),ROUND(Regressions!H183, 1), NA())</f>
        <v>#N/A</v>
      </c>
      <c r="I173" s="231" t="e">
        <f>IF(ISNUMBER(Regressions!I183),ROUND(Regressions!I183, 1), NA())</f>
        <v>#N/A</v>
      </c>
      <c r="J173" s="335" t="e">
        <f>IF(ISNUMBER(Regressions!K183),ROUND(Regressions!K183, 1), NA())</f>
        <v>#N/A</v>
      </c>
      <c r="K173" s="333" t="e">
        <f>IF(ISNUMBER(Regressions!L183),ROUND(Regressions!L183, 1), NA())</f>
        <v>#N/A</v>
      </c>
      <c r="L173" s="232" t="e">
        <f>IF(ISNUMBER(Regressions!M183),ROUND(Regressions!M183, 1), NA())</f>
        <v>#N/A</v>
      </c>
      <c r="M173" s="334" t="e">
        <f>IF(ISNUMBER(Regressions!N183),ROUND(Regressions!N183, 1), NA())</f>
        <v>#N/A</v>
      </c>
      <c r="N173" s="231" t="e">
        <f>IF(ISNUMBER(Regressions!O183),ROUND(Regressions!O183, 1), NA())</f>
        <v>#N/A</v>
      </c>
      <c r="O173" s="335" t="e">
        <f>IF(ISNUMBER(Regressions!Q183),ROUND(Regressions!Q183, 1), NA())</f>
        <v>#N/A</v>
      </c>
      <c r="P173" s="333" t="e">
        <f>IF(ISNUMBER(Regressions!R183),ROUND(Regressions!R183, 1), NA())</f>
        <v>#N/A</v>
      </c>
      <c r="Q173" s="209" t="e">
        <f>IF(ISNUMBER(Regressions!S183),ROUND(Regressions!S183, 1), NA())</f>
        <v>#N/A</v>
      </c>
      <c r="R173" s="334" t="e">
        <f>IF(ISNUMBER(Regressions!T183),ROUND(Regressions!T183, 1), NA())</f>
        <v>#N/A</v>
      </c>
      <c r="S173" s="231" t="e">
        <f>IF(ISNUMBER(Regressions!U183),ROUND(Regressions!U183, 1), NA())</f>
        <v>#N/A</v>
      </c>
    </row>
    <row xmlns:x14ac="http://schemas.microsoft.com/office/spreadsheetml/2009/9/ac" r="174" x14ac:dyDescent="0.2">
      <c r="A174" s="330" t="str">
        <f>IF(ISBLANK(Regressions!A184), " ", Regressions!A184)</f>
        <v>Micronesia (Federated States of)</v>
      </c>
      <c r="B174" s="331">
        <f>IF(ISBLANK(Regressions!B184), " ", Regressions!B184)</f>
        <v>2015</v>
      </c>
      <c r="C174" s="336" t="str">
        <f>IF(ISBLANK(Regressions!C184), " ", Regressions!C184)</f>
        <v>Secondary</v>
      </c>
      <c r="D174" s="332">
        <f>IF(ISBLANK(Regressions!D184), " ", Regressions!D184)</f>
        <v>15073</v>
      </c>
      <c r="E174" s="208" t="e">
        <f>IF(ISNUMBER(Regressions!E184),ROUND(Regressions!E184, 1), NA())</f>
        <v>#N/A</v>
      </c>
      <c r="F174" s="333" t="e">
        <f>IF(ISNUMBER(Regressions!F184),ROUND(Regressions!F184, 1), NA())</f>
        <v>#N/A</v>
      </c>
      <c r="G174" s="230">
        <f>IF(ISNUMBER(Regressions!G184),ROUND(Regressions!G184, 1), NA())</f>
        <v>89.3</v>
      </c>
      <c r="H174" s="334" t="e">
        <f>IF(ISNUMBER(Regressions!H184),ROUND(Regressions!H184, 1), NA())</f>
        <v>#N/A</v>
      </c>
      <c r="I174" s="231" t="e">
        <f>IF(ISNUMBER(Regressions!I184),ROUND(Regressions!I184, 1), NA())</f>
        <v>#N/A</v>
      </c>
      <c r="J174" s="335" t="e">
        <f>IF(ISNUMBER(Regressions!K184),ROUND(Regressions!K184, 1), NA())</f>
        <v>#N/A</v>
      </c>
      <c r="K174" s="333" t="e">
        <f>IF(ISNUMBER(Regressions!L184),ROUND(Regressions!L184, 1), NA())</f>
        <v>#N/A</v>
      </c>
      <c r="L174" s="232">
        <f>IF(ISNUMBER(Regressions!M184),ROUND(Regressions!M184, 1), NA())</f>
        <v>79.900000000000006</v>
      </c>
      <c r="M174" s="334" t="e">
        <f>IF(ISNUMBER(Regressions!N184),ROUND(Regressions!N184, 1), NA())</f>
        <v>#N/A</v>
      </c>
      <c r="N174" s="231" t="e">
        <f>IF(ISNUMBER(Regressions!O184),ROUND(Regressions!O184, 1), NA())</f>
        <v>#N/A</v>
      </c>
      <c r="O174" s="335" t="e">
        <f>IF(ISNUMBER(Regressions!Q184),ROUND(Regressions!Q184, 1), NA())</f>
        <v>#N/A</v>
      </c>
      <c r="P174" s="333" t="e">
        <f>IF(ISNUMBER(Regressions!R184),ROUND(Regressions!R184, 1), NA())</f>
        <v>#N/A</v>
      </c>
      <c r="Q174" s="209">
        <f>IF(ISNUMBER(Regressions!S184),ROUND(Regressions!S184, 1), NA())</f>
        <v>89.1</v>
      </c>
      <c r="R174" s="334" t="e">
        <f>IF(ISNUMBER(Regressions!T184),ROUND(Regressions!T184, 1), NA())</f>
        <v>#N/A</v>
      </c>
      <c r="S174" s="231" t="e">
        <f>IF(ISNUMBER(Regressions!U184),ROUND(Regressions!U184, 1), NA())</f>
        <v>#N/A</v>
      </c>
    </row>
    <row xmlns:x14ac="http://schemas.microsoft.com/office/spreadsheetml/2009/9/ac" r="175" x14ac:dyDescent="0.2">
      <c r="A175" s="330" t="str">
        <f>IF(ISBLANK(Regressions!A185), " ", Regressions!A185)</f>
        <v>Micronesia (Federated States of)</v>
      </c>
      <c r="B175" s="331">
        <f>IF(ISBLANK(Regressions!B185), " ", Regressions!B185)</f>
        <v>2016</v>
      </c>
      <c r="C175" s="336" t="str">
        <f>IF(ISBLANK(Regressions!C185), " ", Regressions!C185)</f>
        <v>Secondary</v>
      </c>
      <c r="D175" s="332">
        <f>IF(ISBLANK(Regressions!D185), " ", Regressions!D185)</f>
        <v>14864</v>
      </c>
      <c r="E175" s="208" t="e">
        <f>IF(ISNUMBER(Regressions!E185),ROUND(Regressions!E185, 1), NA())</f>
        <v>#N/A</v>
      </c>
      <c r="F175" s="333" t="e">
        <f>IF(ISNUMBER(Regressions!F185),ROUND(Regressions!F185, 1), NA())</f>
        <v>#N/A</v>
      </c>
      <c r="G175" s="230">
        <f>IF(ISNUMBER(Regressions!G185),ROUND(Regressions!G185, 1), NA())</f>
        <v>89.3</v>
      </c>
      <c r="H175" s="334" t="e">
        <f>IF(ISNUMBER(Regressions!H185),ROUND(Regressions!H185, 1), NA())</f>
        <v>#N/A</v>
      </c>
      <c r="I175" s="231" t="e">
        <f>IF(ISNUMBER(Regressions!I185),ROUND(Regressions!I185, 1), NA())</f>
        <v>#N/A</v>
      </c>
      <c r="J175" s="335" t="e">
        <f>IF(ISNUMBER(Regressions!K185),ROUND(Regressions!K185, 1), NA())</f>
        <v>#N/A</v>
      </c>
      <c r="K175" s="333" t="e">
        <f>IF(ISNUMBER(Regressions!L185),ROUND(Regressions!L185, 1), NA())</f>
        <v>#N/A</v>
      </c>
      <c r="L175" s="232">
        <f>IF(ISNUMBER(Regressions!M185),ROUND(Regressions!M185, 1), NA())</f>
        <v>79.900000000000006</v>
      </c>
      <c r="M175" s="334" t="e">
        <f>IF(ISNUMBER(Regressions!N185),ROUND(Regressions!N185, 1), NA())</f>
        <v>#N/A</v>
      </c>
      <c r="N175" s="231" t="e">
        <f>IF(ISNUMBER(Regressions!O185),ROUND(Regressions!O185, 1), NA())</f>
        <v>#N/A</v>
      </c>
      <c r="O175" s="335" t="e">
        <f>IF(ISNUMBER(Regressions!Q185),ROUND(Regressions!Q185, 1), NA())</f>
        <v>#N/A</v>
      </c>
      <c r="P175" s="333" t="e">
        <f>IF(ISNUMBER(Regressions!R185),ROUND(Regressions!R185, 1), NA())</f>
        <v>#N/A</v>
      </c>
      <c r="Q175" s="209">
        <f>IF(ISNUMBER(Regressions!S185),ROUND(Regressions!S185, 1), NA())</f>
        <v>89.1</v>
      </c>
      <c r="R175" s="334" t="e">
        <f>IF(ISNUMBER(Regressions!T185),ROUND(Regressions!T185, 1), NA())</f>
        <v>#N/A</v>
      </c>
      <c r="S175" s="231" t="e">
        <f>IF(ISNUMBER(Regressions!U185),ROUND(Regressions!U185, 1), NA())</f>
        <v>#N/A</v>
      </c>
    </row>
    <row xmlns:x14ac="http://schemas.microsoft.com/office/spreadsheetml/2009/9/ac" r="176" x14ac:dyDescent="0.2">
      <c r="A176" s="330" t="str">
        <f>IF(ISBLANK(Regressions!A186), " ", Regressions!A186)</f>
        <v>Micronesia (Federated States of)</v>
      </c>
      <c r="B176" s="331">
        <f>IF(ISBLANK(Regressions!B186), " ", Regressions!B186)</f>
        <v>2017</v>
      </c>
      <c r="C176" s="336" t="str">
        <f>IF(ISBLANK(Regressions!C186), " ", Regressions!C186)</f>
        <v>Secondary</v>
      </c>
      <c r="D176" s="332">
        <f>IF(ISBLANK(Regressions!D186), " ", Regressions!D186)</f>
        <v>14624</v>
      </c>
      <c r="E176" s="208" t="e">
        <f>IF(ISNUMBER(Regressions!E186),ROUND(Regressions!E186, 1), NA())</f>
        <v>#N/A</v>
      </c>
      <c r="F176" s="333" t="e">
        <f>IF(ISNUMBER(Regressions!F186),ROUND(Regressions!F186, 1), NA())</f>
        <v>#N/A</v>
      </c>
      <c r="G176" s="230">
        <f>IF(ISNUMBER(Regressions!G186),ROUND(Regressions!G186, 1), NA())</f>
        <v>89.3</v>
      </c>
      <c r="H176" s="334" t="e">
        <f>IF(ISNUMBER(Regressions!H186),ROUND(Regressions!H186, 1), NA())</f>
        <v>#N/A</v>
      </c>
      <c r="I176" s="231" t="e">
        <f>IF(ISNUMBER(Regressions!I186),ROUND(Regressions!I186, 1), NA())</f>
        <v>#N/A</v>
      </c>
      <c r="J176" s="335" t="e">
        <f>IF(ISNUMBER(Regressions!K186),ROUND(Regressions!K186, 1), NA())</f>
        <v>#N/A</v>
      </c>
      <c r="K176" s="333" t="e">
        <f>IF(ISNUMBER(Regressions!L186),ROUND(Regressions!L186, 1), NA())</f>
        <v>#N/A</v>
      </c>
      <c r="L176" s="232">
        <f>IF(ISNUMBER(Regressions!M186),ROUND(Regressions!M186, 1), NA())</f>
        <v>79.900000000000006</v>
      </c>
      <c r="M176" s="334" t="e">
        <f>IF(ISNUMBER(Regressions!N186),ROUND(Regressions!N186, 1), NA())</f>
        <v>#N/A</v>
      </c>
      <c r="N176" s="231" t="e">
        <f>IF(ISNUMBER(Regressions!O186),ROUND(Regressions!O186, 1), NA())</f>
        <v>#N/A</v>
      </c>
      <c r="O176" s="335" t="e">
        <f>IF(ISNUMBER(Regressions!Q186),ROUND(Regressions!Q186, 1), NA())</f>
        <v>#N/A</v>
      </c>
      <c r="P176" s="333" t="e">
        <f>IF(ISNUMBER(Regressions!R186),ROUND(Regressions!R186, 1), NA())</f>
        <v>#N/A</v>
      </c>
      <c r="Q176" s="209">
        <f>IF(ISNUMBER(Regressions!S186),ROUND(Regressions!S186, 1), NA())</f>
        <v>89.1</v>
      </c>
      <c r="R176" s="334" t="e">
        <f>IF(ISNUMBER(Regressions!T186),ROUND(Regressions!T186, 1), NA())</f>
        <v>#N/A</v>
      </c>
      <c r="S176" s="231" t="e">
        <f>IF(ISNUMBER(Regressions!U186),ROUND(Regressions!U186, 1), NA())</f>
        <v>#N/A</v>
      </c>
    </row>
    <row xmlns:x14ac="http://schemas.microsoft.com/office/spreadsheetml/2009/9/ac" r="177" x14ac:dyDescent="0.2">
      <c r="A177" s="330" t="str">
        <f>IF(ISBLANK(Regressions!A187), " ", Regressions!A187)</f>
        <v>Micronesia (Federated States of)</v>
      </c>
      <c r="B177" s="331">
        <f>IF(ISBLANK(Regressions!B187), " ", Regressions!B187)</f>
        <v>2018</v>
      </c>
      <c r="C177" s="336" t="str">
        <f>IF(ISBLANK(Regressions!C187), " ", Regressions!C187)</f>
        <v>Secondary</v>
      </c>
      <c r="D177" s="332">
        <f>IF(ISBLANK(Regressions!D187), " ", Regressions!D187)</f>
        <v>14519</v>
      </c>
      <c r="E177" s="208" t="e">
        <f>IF(ISNUMBER(Regressions!E187),ROUND(Regressions!E187, 1), NA())</f>
        <v>#N/A</v>
      </c>
      <c r="F177" s="333" t="e">
        <f>IF(ISNUMBER(Regressions!F187),ROUND(Regressions!F187, 1), NA())</f>
        <v>#N/A</v>
      </c>
      <c r="G177" s="230">
        <f>IF(ISNUMBER(Regressions!G187),ROUND(Regressions!G187, 1), NA())</f>
        <v>89.3</v>
      </c>
      <c r="H177" s="334" t="e">
        <f>IF(ISNUMBER(Regressions!H187),ROUND(Regressions!H187, 1), NA())</f>
        <v>#N/A</v>
      </c>
      <c r="I177" s="231" t="e">
        <f>IF(ISNUMBER(Regressions!I187),ROUND(Regressions!I187, 1), NA())</f>
        <v>#N/A</v>
      </c>
      <c r="J177" s="335" t="e">
        <f>IF(ISNUMBER(Regressions!K187),ROUND(Regressions!K187, 1), NA())</f>
        <v>#N/A</v>
      </c>
      <c r="K177" s="333" t="e">
        <f>IF(ISNUMBER(Regressions!L187),ROUND(Regressions!L187, 1), NA())</f>
        <v>#N/A</v>
      </c>
      <c r="L177" s="232">
        <f>IF(ISNUMBER(Regressions!M187),ROUND(Regressions!M187, 1), NA())</f>
        <v>79.900000000000006</v>
      </c>
      <c r="M177" s="334" t="e">
        <f>IF(ISNUMBER(Regressions!N187),ROUND(Regressions!N187, 1), NA())</f>
        <v>#N/A</v>
      </c>
      <c r="N177" s="231" t="e">
        <f>IF(ISNUMBER(Regressions!O187),ROUND(Regressions!O187, 1), NA())</f>
        <v>#N/A</v>
      </c>
      <c r="O177" s="335" t="e">
        <f>IF(ISNUMBER(Regressions!Q187),ROUND(Regressions!Q187, 1), NA())</f>
        <v>#N/A</v>
      </c>
      <c r="P177" s="333" t="e">
        <f>IF(ISNUMBER(Regressions!R187),ROUND(Regressions!R187, 1), NA())</f>
        <v>#N/A</v>
      </c>
      <c r="Q177" s="209">
        <f>IF(ISNUMBER(Regressions!S187),ROUND(Regressions!S187, 1), NA())</f>
        <v>89.1</v>
      </c>
      <c r="R177" s="334" t="e">
        <f>IF(ISNUMBER(Regressions!T187),ROUND(Regressions!T187, 1), NA())</f>
        <v>#N/A</v>
      </c>
      <c r="S177" s="231" t="e">
        <f>IF(ISNUMBER(Regressions!U187),ROUND(Regressions!U187, 1), NA())</f>
        <v>#N/A</v>
      </c>
    </row>
    <row xmlns:x14ac="http://schemas.microsoft.com/office/spreadsheetml/2009/9/ac" r="178" x14ac:dyDescent="0.2">
      <c r="A178" s="330" t="str">
        <f>IF(ISBLANK(Regressions!A188), " ", Regressions!A188)</f>
        <v>Micronesia (Federated States of)</v>
      </c>
      <c r="B178" s="331">
        <f>IF(ISBLANK(Regressions!B188), " ", Regressions!B188)</f>
        <v>2019</v>
      </c>
      <c r="C178" s="336" t="str">
        <f>IF(ISBLANK(Regressions!C188), " ", Regressions!C188)</f>
        <v>Secondary</v>
      </c>
      <c r="D178" s="332">
        <f>IF(ISBLANK(Regressions!D188), " ", Regressions!D188)</f>
        <v>14295</v>
      </c>
      <c r="E178" s="208" t="e">
        <f>IF(ISNUMBER(Regressions!E188),ROUND(Regressions!E188, 1), NA())</f>
        <v>#N/A</v>
      </c>
      <c r="F178" s="333" t="e">
        <f>IF(ISNUMBER(Regressions!F188),ROUND(Regressions!F188, 1), NA())</f>
        <v>#N/A</v>
      </c>
      <c r="G178" s="230">
        <f>IF(ISNUMBER(Regressions!G188),ROUND(Regressions!G188, 1), NA())</f>
        <v>89.3</v>
      </c>
      <c r="H178" s="334" t="e">
        <f>IF(ISNUMBER(Regressions!H188),ROUND(Regressions!H188, 1), NA())</f>
        <v>#N/A</v>
      </c>
      <c r="I178" s="231" t="e">
        <f>IF(ISNUMBER(Regressions!I188),ROUND(Regressions!I188, 1), NA())</f>
        <v>#N/A</v>
      </c>
      <c r="J178" s="335" t="e">
        <f>IF(ISNUMBER(Regressions!K188),ROUND(Regressions!K188, 1), NA())</f>
        <v>#N/A</v>
      </c>
      <c r="K178" s="333" t="e">
        <f>IF(ISNUMBER(Regressions!L188),ROUND(Regressions!L188, 1), NA())</f>
        <v>#N/A</v>
      </c>
      <c r="L178" s="232">
        <f>IF(ISNUMBER(Regressions!M188),ROUND(Regressions!M188, 1), NA())</f>
        <v>79.900000000000006</v>
      </c>
      <c r="M178" s="334" t="e">
        <f>IF(ISNUMBER(Regressions!N188),ROUND(Regressions!N188, 1), NA())</f>
        <v>#N/A</v>
      </c>
      <c r="N178" s="231" t="e">
        <f>IF(ISNUMBER(Regressions!O188),ROUND(Regressions!O188, 1), NA())</f>
        <v>#N/A</v>
      </c>
      <c r="O178" s="335" t="e">
        <f>IF(ISNUMBER(Regressions!Q188),ROUND(Regressions!Q188, 1), NA())</f>
        <v>#N/A</v>
      </c>
      <c r="P178" s="333" t="e">
        <f>IF(ISNUMBER(Regressions!R188),ROUND(Regressions!R188, 1), NA())</f>
        <v>#N/A</v>
      </c>
      <c r="Q178" s="209">
        <f>IF(ISNUMBER(Regressions!S188),ROUND(Regressions!S188, 1), NA())</f>
        <v>89.1</v>
      </c>
      <c r="R178" s="334" t="e">
        <f>IF(ISNUMBER(Regressions!T188),ROUND(Regressions!T188, 1), NA())</f>
        <v>#N/A</v>
      </c>
      <c r="S178" s="231" t="e">
        <f>IF(ISNUMBER(Regressions!U188),ROUND(Regressions!U188, 1), NA())</f>
        <v>#N/A</v>
      </c>
    </row>
    <row xmlns:x14ac="http://schemas.microsoft.com/office/spreadsheetml/2009/9/ac" r="179" x14ac:dyDescent="0.2">
      <c r="A179" s="330" t="str">
        <f>IF(ISBLANK(Regressions!A189), " ", Regressions!A189)</f>
        <v>Micronesia (Federated States of)</v>
      </c>
      <c r="B179" s="331">
        <f>IF(ISBLANK(Regressions!B189), " ", Regressions!B189)</f>
        <v>2020</v>
      </c>
      <c r="C179" s="336" t="str">
        <f>IF(ISBLANK(Regressions!C189), " ", Regressions!C189)</f>
        <v>Secondary</v>
      </c>
      <c r="D179" s="332">
        <f>IF(ISBLANK(Regressions!D189), " ", Regressions!D189)</f>
        <v>14274</v>
      </c>
      <c r="E179" s="208" t="e">
        <f>IF(ISNUMBER(Regressions!E189),ROUND(Regressions!E189, 1), NA())</f>
        <v>#N/A</v>
      </c>
      <c r="F179" s="333" t="e">
        <f>IF(ISNUMBER(Regressions!F189),ROUND(Regressions!F189, 1), NA())</f>
        <v>#N/A</v>
      </c>
      <c r="G179" s="230">
        <f>IF(ISNUMBER(Regressions!G189),ROUND(Regressions!G189, 1), NA())</f>
        <v>89.3</v>
      </c>
      <c r="H179" s="334" t="e">
        <f>IF(ISNUMBER(Regressions!H189),ROUND(Regressions!H189, 1), NA())</f>
        <v>#N/A</v>
      </c>
      <c r="I179" s="231" t="e">
        <f>IF(ISNUMBER(Regressions!I189),ROUND(Regressions!I189, 1), NA())</f>
        <v>#N/A</v>
      </c>
      <c r="J179" s="335" t="e">
        <f>IF(ISNUMBER(Regressions!K189),ROUND(Regressions!K189, 1), NA())</f>
        <v>#N/A</v>
      </c>
      <c r="K179" s="333" t="e">
        <f>IF(ISNUMBER(Regressions!L189),ROUND(Regressions!L189, 1), NA())</f>
        <v>#N/A</v>
      </c>
      <c r="L179" s="232">
        <f>IF(ISNUMBER(Regressions!M189),ROUND(Regressions!M189, 1), NA())</f>
        <v>79.900000000000006</v>
      </c>
      <c r="M179" s="334" t="e">
        <f>IF(ISNUMBER(Regressions!N189),ROUND(Regressions!N189, 1), NA())</f>
        <v>#N/A</v>
      </c>
      <c r="N179" s="231" t="e">
        <f>IF(ISNUMBER(Regressions!O189),ROUND(Regressions!O189, 1), NA())</f>
        <v>#N/A</v>
      </c>
      <c r="O179" s="335" t="e">
        <f>IF(ISNUMBER(Regressions!Q189),ROUND(Regressions!Q189, 1), NA())</f>
        <v>#N/A</v>
      </c>
      <c r="P179" s="333" t="e">
        <f>IF(ISNUMBER(Regressions!R189),ROUND(Regressions!R189, 1), NA())</f>
        <v>#N/A</v>
      </c>
      <c r="Q179" s="209">
        <f>IF(ISNUMBER(Regressions!S189),ROUND(Regressions!S189, 1), NA())</f>
        <v>89.1</v>
      </c>
      <c r="R179" s="334" t="e">
        <f>IF(ISNUMBER(Regressions!T189),ROUND(Regressions!T189, 1), NA())</f>
        <v>#N/A</v>
      </c>
      <c r="S179" s="231" t="e">
        <f>IF(ISNUMBER(Regressions!U189),ROUND(Regressions!U189, 1), NA())</f>
        <v>#N/A</v>
      </c>
    </row>
    <row xmlns:x14ac="http://schemas.microsoft.com/office/spreadsheetml/2009/9/ac" r="180" x14ac:dyDescent="0.2">
      <c r="A180" s="380" t="str">
        <f>IF(ISBLANK(Regressions!A190), " ", Regressions!A190)</f>
        <v>Micronesia (Federated States of)</v>
      </c>
      <c r="B180" s="381">
        <f>IF(ISBLANK(Regressions!B190), " ", Regressions!B190)</f>
        <v>2021</v>
      </c>
      <c r="C180" s="382" t="str">
        <f>IF(ISBLANK(Regressions!C190), " ", Regressions!C190)</f>
        <v>Secondary</v>
      </c>
      <c r="D180" s="383">
        <f>IF(ISBLANK(Regressions!D190), " ", Regressions!D190)</f>
        <v>14321</v>
      </c>
      <c r="E180" s="386" t="e">
        <f>IF(ISNUMBER(Regressions!E190),ROUND(Regressions!E190, 1), NA())</f>
        <v>#N/A</v>
      </c>
      <c r="F180" s="384" t="e">
        <f>IF(ISNUMBER(Regressions!F190),ROUND(Regressions!F190, 1), NA())</f>
        <v>#N/A</v>
      </c>
      <c r="G180" s="387">
        <f>IF(ISNUMBER(Regressions!G190),ROUND(Regressions!G190, 1), NA())</f>
        <v>89.3</v>
      </c>
      <c r="H180" s="385" t="e">
        <f>IF(ISNUMBER(Regressions!H190),ROUND(Regressions!H190, 1), NA())</f>
        <v>#N/A</v>
      </c>
      <c r="I180" s="388" t="e">
        <f>IF(ISNUMBER(Regressions!I190),ROUND(Regressions!I190, 1), NA())</f>
        <v>#N/A</v>
      </c>
      <c r="J180" s="386" t="e">
        <f>IF(ISNUMBER(Regressions!K190),ROUND(Regressions!K190, 1), NA())</f>
        <v>#N/A</v>
      </c>
      <c r="K180" s="384" t="e">
        <f>IF(ISNUMBER(Regressions!L190),ROUND(Regressions!L190, 1), NA())</f>
        <v>#N/A</v>
      </c>
      <c r="L180" s="389">
        <f>IF(ISNUMBER(Regressions!M190),ROUND(Regressions!M190, 1), NA())</f>
        <v>79.900000000000006</v>
      </c>
      <c r="M180" s="385" t="e">
        <f>IF(ISNUMBER(Regressions!N190),ROUND(Regressions!N190, 1), NA())</f>
        <v>#N/A</v>
      </c>
      <c r="N180" s="388" t="e">
        <f>IF(ISNUMBER(Regressions!O190),ROUND(Regressions!O190, 1), NA())</f>
        <v>#N/A</v>
      </c>
      <c r="O180" s="386" t="e">
        <f>IF(ISNUMBER(Regressions!Q190),ROUND(Regressions!Q190, 1), NA())</f>
        <v>#N/A</v>
      </c>
      <c r="P180" s="384" t="e">
        <f>IF(ISNUMBER(Regressions!R190),ROUND(Regressions!R190, 1), NA())</f>
        <v>#N/A</v>
      </c>
      <c r="Q180" s="390">
        <f>IF(ISNUMBER(Regressions!S190),ROUND(Regressions!S190, 1), NA())</f>
        <v>89.1</v>
      </c>
      <c r="R180" s="385" t="e">
        <f>IF(ISNUMBER(Regressions!T190),ROUND(Regressions!T190, 1), NA())</f>
        <v>#N/A</v>
      </c>
      <c r="S180" s="388" t="e">
        <f>IF(ISNUMBER(Regressions!U190),ROUND(Regressions!U190, 1), NA())</f>
        <v>#N/A</v>
      </c>
      <c r="T180" s="379"/>
      <c r="U180" s="379"/>
      <c r="V180" s="379"/>
      <c r="W180" s="379"/>
      <c r="X180" s="379"/>
      <c r="Y180" s="379"/>
      <c r="Z180" s="379"/>
      <c r="AA180" s="379"/>
      <c r="AB180" s="379"/>
      <c r="AC180" s="379"/>
    </row>
    <row xmlns:x14ac="http://schemas.microsoft.com/office/spreadsheetml/2009/9/ac" r="181" x14ac:dyDescent="0.2">
      <c r="A181" s="330" t="str">
        <f>IF(ISBLANK(Regressions!A191), " ", Regressions!A191)</f>
        <v>Micronesia (Federated States of)</v>
      </c>
      <c r="B181" s="331">
        <f>IF(ISBLANK(Regressions!B191), " ", Regressions!B191)</f>
        <v>2022</v>
      </c>
      <c r="C181" s="336" t="str">
        <f>IF(ISBLANK(Regressions!C191), " ", Regressions!C191)</f>
        <v>Secondary</v>
      </c>
      <c r="D181" s="332">
        <f>IF(ISBLANK(Regressions!D191), " ", Regressions!D191)</f>
        <v>14382</v>
      </c>
      <c r="E181" s="208" t="e">
        <f>IF(ISNUMBER(Regressions!E191),ROUND(Regressions!E191, 1), NA())</f>
        <v>#N/A</v>
      </c>
      <c r="F181" s="333" t="e">
        <f>IF(ISNUMBER(Regressions!F191),ROUND(Regressions!F191, 1), NA())</f>
        <v>#N/A</v>
      </c>
      <c r="G181" s="230">
        <f>IF(ISNUMBER(Regressions!G191),ROUND(Regressions!G191, 1), NA())</f>
        <v>89.3</v>
      </c>
      <c r="H181" s="334" t="e">
        <f>IF(ISNUMBER(Regressions!H191),ROUND(Regressions!H191, 1), NA())</f>
        <v>#N/A</v>
      </c>
      <c r="I181" s="231" t="e">
        <f>IF(ISNUMBER(Regressions!I191),ROUND(Regressions!I191, 1), NA())</f>
        <v>#N/A</v>
      </c>
      <c r="J181" s="335" t="e">
        <f>IF(ISNUMBER(Regressions!K191),ROUND(Regressions!K191, 1), NA())</f>
        <v>#N/A</v>
      </c>
      <c r="K181" s="333" t="e">
        <f>IF(ISNUMBER(Regressions!L191),ROUND(Regressions!L191, 1), NA())</f>
        <v>#N/A</v>
      </c>
      <c r="L181" s="232">
        <f>IF(ISNUMBER(Regressions!M191),ROUND(Regressions!M191, 1), NA())</f>
        <v>79.900000000000006</v>
      </c>
      <c r="M181" s="334" t="e">
        <f>IF(ISNUMBER(Regressions!N191),ROUND(Regressions!N191, 1), NA())</f>
        <v>#N/A</v>
      </c>
      <c r="N181" s="231" t="e">
        <f>IF(ISNUMBER(Regressions!O191),ROUND(Regressions!O191, 1), NA())</f>
        <v>#N/A</v>
      </c>
      <c r="O181" s="335" t="e">
        <f>IF(ISNUMBER(Regressions!Q191),ROUND(Regressions!Q191, 1), NA())</f>
        <v>#N/A</v>
      </c>
      <c r="P181" s="333" t="e">
        <f>IF(ISNUMBER(Regressions!R191),ROUND(Regressions!R191, 1), NA())</f>
        <v>#N/A</v>
      </c>
      <c r="Q181" s="209">
        <f>IF(ISNUMBER(Regressions!S191),ROUND(Regressions!S191, 1), NA())</f>
        <v>89.1</v>
      </c>
      <c r="R181" s="334" t="e">
        <f>IF(ISNUMBER(Regressions!T191),ROUND(Regressions!T191, 1), NA())</f>
        <v>#N/A</v>
      </c>
      <c r="S181" s="231" t="e">
        <f>IF(ISNUMBER(Regressions!U191),ROUND(Regressions!U191, 1), NA())</f>
        <v>#N/A</v>
      </c>
    </row>
    <row xmlns:x14ac="http://schemas.microsoft.com/office/spreadsheetml/2009/9/ac" r="182" x14ac:dyDescent="0.2">
      <c r="A182" s="337" t="str">
        <f>IF(ISBLANK(Regressions!A192), " ", Regressions!A192)</f>
        <v>Micronesia (Federated States of)</v>
      </c>
      <c r="B182" s="338">
        <f>IF(ISBLANK(Regressions!B192), " ", Regressions!B192)</f>
        <v>2023</v>
      </c>
      <c r="C182" s="339" t="str">
        <f>IF(ISBLANK(Regressions!C192), " ", Regressions!C192)</f>
        <v>Secondary</v>
      </c>
      <c r="D182" s="340">
        <f>IF(ISBLANK(Regressions!D192), " ", Regressions!D192)</f>
        <v>13992</v>
      </c>
      <c r="E182" s="341" t="e">
        <f>IF(ISNUMBER(Regressions!E192),ROUND(Regressions!E192, 1), NA())</f>
        <v>#N/A</v>
      </c>
      <c r="F182" s="342" t="e">
        <f>IF(ISNUMBER(Regressions!F192),ROUND(Regressions!F192, 1), NA())</f>
        <v>#N/A</v>
      </c>
      <c r="G182" s="343">
        <f>IF(ISNUMBER(Regressions!G192),ROUND(Regressions!G192, 1), NA())</f>
        <v>89.3</v>
      </c>
      <c r="H182" s="344" t="e">
        <f>IF(ISNUMBER(Regressions!H192),ROUND(Regressions!H192, 1), NA())</f>
        <v>#N/A</v>
      </c>
      <c r="I182" s="345" t="e">
        <f>IF(ISNUMBER(Regressions!I192),ROUND(Regressions!I192, 1), NA())</f>
        <v>#N/A</v>
      </c>
      <c r="J182" s="346" t="e">
        <f>IF(ISNUMBER(Regressions!K192),ROUND(Regressions!K192, 1), NA())</f>
        <v>#N/A</v>
      </c>
      <c r="K182" s="342" t="e">
        <f>IF(ISNUMBER(Regressions!L192),ROUND(Regressions!L192, 1), NA())</f>
        <v>#N/A</v>
      </c>
      <c r="L182" s="347">
        <f>IF(ISNUMBER(Regressions!M192),ROUND(Regressions!M192, 1), NA())</f>
        <v>79.900000000000006</v>
      </c>
      <c r="M182" s="344" t="e">
        <f>IF(ISNUMBER(Regressions!N192),ROUND(Regressions!N192, 1), NA())</f>
        <v>#N/A</v>
      </c>
      <c r="N182" s="345" t="e">
        <f>IF(ISNUMBER(Regressions!O192),ROUND(Regressions!O192, 1), NA())</f>
        <v>#N/A</v>
      </c>
      <c r="O182" s="346" t="e">
        <f>IF(ISNUMBER(Regressions!Q192),ROUND(Regressions!Q192, 1), NA())</f>
        <v>#N/A</v>
      </c>
      <c r="P182" s="342" t="e">
        <f>IF(ISNUMBER(Regressions!R192),ROUND(Regressions!R192, 1), NA())</f>
        <v>#N/A</v>
      </c>
      <c r="Q182" s="348">
        <f>IF(ISNUMBER(Regressions!S192),ROUND(Regressions!S192, 1), NA())</f>
        <v>89.1</v>
      </c>
      <c r="R182" s="344" t="e">
        <f>IF(ISNUMBER(Regressions!T192),ROUND(Regressions!T192, 1), NA())</f>
        <v>#N/A</v>
      </c>
      <c r="S182" s="345" t="e">
        <f>IF(ISNUMBER(Regressions!U192),ROUND(Regressions!U192, 1), NA())</f>
        <v>#N/A</v>
      </c>
    </row>
    <row xmlns:x14ac="http://schemas.microsoft.com/office/spreadsheetml/2009/9/ac" r="183" hidden="true" x14ac:dyDescent="0.2">
      <c r="A183" s="330" t="str">
        <f>IF(ISBLANK(Regressions!A193), " ", Regressions!A193)</f>
        <v>Micronesia (Federated States of)</v>
      </c>
      <c r="B183" s="331">
        <f>IF(ISBLANK(Regressions!B193), " ", Regressions!B193)</f>
        <v>2024</v>
      </c>
      <c r="C183" s="336" t="str">
        <f>IF(ISBLANK(Regressions!C193), " ", Regressions!C193)</f>
        <v>Secondary</v>
      </c>
      <c r="D183" s="332" t="str">
        <f>IF(ISBLANK(Regressions!D193), " ", Regressions!D193)</f>
        <v> </v>
      </c>
      <c r="E183" s="208" t="e">
        <f>IF(ISNUMBER(Regressions!E193),ROUND(Regressions!E193, 1), NA())</f>
        <v>#N/A</v>
      </c>
      <c r="F183" s="333" t="e">
        <f>IF(ISNUMBER(Regressions!F193),ROUND(Regressions!F193, 1), NA())</f>
        <v>#N/A</v>
      </c>
      <c r="G183" s="230" t="e">
        <f>IF(ISNUMBER(Regressions!G193),ROUND(Regressions!G193, 1), NA())</f>
        <v>#N/A</v>
      </c>
      <c r="H183" s="334" t="e">
        <f>IF(ISNUMBER(Regressions!H193),ROUND(Regressions!H193, 1), NA())</f>
        <v>#N/A</v>
      </c>
      <c r="I183" s="231" t="e">
        <f>IF(ISNUMBER(Regressions!I193),ROUND(Regressions!I193, 1), NA())</f>
        <v>#N/A</v>
      </c>
      <c r="J183" s="335" t="e">
        <f>IF(ISNUMBER(Regressions!K193),ROUND(Regressions!K193, 1), NA())</f>
        <v>#N/A</v>
      </c>
      <c r="K183" s="333" t="e">
        <f>IF(ISNUMBER(Regressions!L193),ROUND(Regressions!L193, 1), NA())</f>
        <v>#N/A</v>
      </c>
      <c r="L183" s="232" t="e">
        <f>IF(ISNUMBER(Regressions!M193),ROUND(Regressions!M193, 1), NA())</f>
        <v>#N/A</v>
      </c>
      <c r="M183" s="334" t="e">
        <f>IF(ISNUMBER(Regressions!N193),ROUND(Regressions!N193, 1), NA())</f>
        <v>#N/A</v>
      </c>
      <c r="N183" s="231" t="e">
        <f>IF(ISNUMBER(Regressions!O193),ROUND(Regressions!O193, 1), NA())</f>
        <v>#N/A</v>
      </c>
      <c r="O183" s="335" t="e">
        <f>IF(ISNUMBER(Regressions!Q193),ROUND(Regressions!Q193, 1), NA())</f>
        <v>#N/A</v>
      </c>
      <c r="P183" s="333" t="e">
        <f>IF(ISNUMBER(Regressions!R193),ROUND(Regressions!R193, 1), NA())</f>
        <v>#N/A</v>
      </c>
      <c r="Q183" s="209" t="e">
        <f>IF(ISNUMBER(Regressions!S193),ROUND(Regressions!S193, 1), NA())</f>
        <v>#N/A</v>
      </c>
      <c r="R183" s="334" t="e">
        <f>IF(ISNUMBER(Regressions!T193),ROUND(Regressions!T193, 1), NA())</f>
        <v>#N/A</v>
      </c>
      <c r="S183" s="231" t="e">
        <f>IF(ISNUMBER(Regressions!U193),ROUND(Regressions!U193, 1), NA())</f>
        <v>#N/A</v>
      </c>
    </row>
    <row xmlns:x14ac="http://schemas.microsoft.com/office/spreadsheetml/2009/9/ac" r="184" hidden="true" x14ac:dyDescent="0.2">
      <c r="A184" s="330" t="str">
        <f>IF(ISBLANK(Regressions!A194), " ", Regressions!A194)</f>
        <v>Micronesia (Federated States of)</v>
      </c>
      <c r="B184" s="331">
        <f>IF(ISBLANK(Regressions!B194), " ", Regressions!B194)</f>
        <v>2025</v>
      </c>
      <c r="C184" s="336" t="str">
        <f>IF(ISBLANK(Regressions!C194), " ", Regressions!C194)</f>
        <v>Secondary</v>
      </c>
      <c r="D184" s="332" t="str">
        <f>IF(ISBLANK(Regressions!D194), " ", Regressions!D194)</f>
        <v> </v>
      </c>
      <c r="E184" s="208" t="e">
        <f>IF(ISNUMBER(Regressions!E194),ROUND(Regressions!E194, 1), NA())</f>
        <v>#N/A</v>
      </c>
      <c r="F184" s="333" t="e">
        <f>IF(ISNUMBER(Regressions!F194),ROUND(Regressions!F194, 1), NA())</f>
        <v>#N/A</v>
      </c>
      <c r="G184" s="230" t="e">
        <f>IF(ISNUMBER(Regressions!G194),ROUND(Regressions!G194, 1), NA())</f>
        <v>#N/A</v>
      </c>
      <c r="H184" s="334" t="e">
        <f>IF(ISNUMBER(Regressions!H194),ROUND(Regressions!H194, 1), NA())</f>
        <v>#N/A</v>
      </c>
      <c r="I184" s="231" t="e">
        <f>IF(ISNUMBER(Regressions!I194),ROUND(Regressions!I194, 1), NA())</f>
        <v>#N/A</v>
      </c>
      <c r="J184" s="335" t="e">
        <f>IF(ISNUMBER(Regressions!K194),ROUND(Regressions!K194, 1), NA())</f>
        <v>#N/A</v>
      </c>
      <c r="K184" s="333" t="e">
        <f>IF(ISNUMBER(Regressions!L194),ROUND(Regressions!L194, 1), NA())</f>
        <v>#N/A</v>
      </c>
      <c r="L184" s="232" t="e">
        <f>IF(ISNUMBER(Regressions!M194),ROUND(Regressions!M194, 1), NA())</f>
        <v>#N/A</v>
      </c>
      <c r="M184" s="334" t="e">
        <f>IF(ISNUMBER(Regressions!N194),ROUND(Regressions!N194, 1), NA())</f>
        <v>#N/A</v>
      </c>
      <c r="N184" s="231" t="e">
        <f>IF(ISNUMBER(Regressions!O194),ROUND(Regressions!O194, 1), NA())</f>
        <v>#N/A</v>
      </c>
      <c r="O184" s="335" t="e">
        <f>IF(ISNUMBER(Regressions!Q194),ROUND(Regressions!Q194, 1), NA())</f>
        <v>#N/A</v>
      </c>
      <c r="P184" s="333" t="e">
        <f>IF(ISNUMBER(Regressions!R194),ROUND(Regressions!R194, 1), NA())</f>
        <v>#N/A</v>
      </c>
      <c r="Q184" s="209" t="e">
        <f>IF(ISNUMBER(Regressions!S194),ROUND(Regressions!S194, 1), NA())</f>
        <v>#N/A</v>
      </c>
      <c r="R184" s="334" t="e">
        <f>IF(ISNUMBER(Regressions!T194),ROUND(Regressions!T194, 1), NA())</f>
        <v>#N/A</v>
      </c>
      <c r="S184" s="231" t="e">
        <f>IF(ISNUMBER(Regressions!U194),ROUND(Regressions!U194, 1), NA())</f>
        <v>#N/A</v>
      </c>
    </row>
    <row xmlns:x14ac="http://schemas.microsoft.com/office/spreadsheetml/2009/9/ac" r="185" hidden="true" x14ac:dyDescent="0.2">
      <c r="A185" s="330" t="str">
        <f>IF(ISBLANK(Regressions!A195), " ", Regressions!A195)</f>
        <v>Micronesia (Federated States of)</v>
      </c>
      <c r="B185" s="331">
        <f>IF(ISBLANK(Regressions!B195), " ", Regressions!B195)</f>
        <v>2026</v>
      </c>
      <c r="C185" s="336" t="str">
        <f>IF(ISBLANK(Regressions!C195), " ", Regressions!C195)</f>
        <v>Secondary</v>
      </c>
      <c r="D185" s="332" t="str">
        <f>IF(ISBLANK(Regressions!D195), " ", Regressions!D195)</f>
        <v> </v>
      </c>
      <c r="E185" s="208" t="e">
        <f>IF(ISNUMBER(Regressions!E195),ROUND(Regressions!E195, 1), NA())</f>
        <v>#N/A</v>
      </c>
      <c r="F185" s="333" t="e">
        <f>IF(ISNUMBER(Regressions!F195),ROUND(Regressions!F195, 1), NA())</f>
        <v>#N/A</v>
      </c>
      <c r="G185" s="230" t="e">
        <f>IF(ISNUMBER(Regressions!G195),ROUND(Regressions!G195, 1), NA())</f>
        <v>#N/A</v>
      </c>
      <c r="H185" s="334" t="e">
        <f>IF(ISNUMBER(Regressions!H195),ROUND(Regressions!H195, 1), NA())</f>
        <v>#N/A</v>
      </c>
      <c r="I185" s="231" t="e">
        <f>IF(ISNUMBER(Regressions!I195),ROUND(Regressions!I195, 1), NA())</f>
        <v>#N/A</v>
      </c>
      <c r="J185" s="335" t="e">
        <f>IF(ISNUMBER(Regressions!K195),ROUND(Regressions!K195, 1), NA())</f>
        <v>#N/A</v>
      </c>
      <c r="K185" s="333" t="e">
        <f>IF(ISNUMBER(Regressions!L195),ROUND(Regressions!L195, 1), NA())</f>
        <v>#N/A</v>
      </c>
      <c r="L185" s="232" t="e">
        <f>IF(ISNUMBER(Regressions!M195),ROUND(Regressions!M195, 1), NA())</f>
        <v>#N/A</v>
      </c>
      <c r="M185" s="334" t="e">
        <f>IF(ISNUMBER(Regressions!N195),ROUND(Regressions!N195, 1), NA())</f>
        <v>#N/A</v>
      </c>
      <c r="N185" s="231" t="e">
        <f>IF(ISNUMBER(Regressions!O195),ROUND(Regressions!O195, 1), NA())</f>
        <v>#N/A</v>
      </c>
      <c r="O185" s="335" t="e">
        <f>IF(ISNUMBER(Regressions!Q195),ROUND(Regressions!Q195, 1), NA())</f>
        <v>#N/A</v>
      </c>
      <c r="P185" s="333" t="e">
        <f>IF(ISNUMBER(Regressions!R195),ROUND(Regressions!R195, 1), NA())</f>
        <v>#N/A</v>
      </c>
      <c r="Q185" s="209" t="e">
        <f>IF(ISNUMBER(Regressions!S195),ROUND(Regressions!S195, 1), NA())</f>
        <v>#N/A</v>
      </c>
      <c r="R185" s="334" t="e">
        <f>IF(ISNUMBER(Regressions!T195),ROUND(Regressions!T195, 1), NA())</f>
        <v>#N/A</v>
      </c>
      <c r="S185" s="231" t="e">
        <f>IF(ISNUMBER(Regressions!U195),ROUND(Regressions!U195, 1), NA())</f>
        <v>#N/A</v>
      </c>
    </row>
    <row xmlns:x14ac="http://schemas.microsoft.com/office/spreadsheetml/2009/9/ac" r="186" hidden="true" x14ac:dyDescent="0.2">
      <c r="A186" s="330" t="str">
        <f>IF(ISBLANK(Regressions!A196), " ", Regressions!A196)</f>
        <v>Micronesia (Federated States of)</v>
      </c>
      <c r="B186" s="331">
        <f>IF(ISBLANK(Regressions!B196), " ", Regressions!B196)</f>
        <v>2027</v>
      </c>
      <c r="C186" s="336" t="str">
        <f>IF(ISBLANK(Regressions!C196), " ", Regressions!C196)</f>
        <v>Secondary</v>
      </c>
      <c r="D186" s="332" t="str">
        <f>IF(ISBLANK(Regressions!D196), " ", Regressions!D196)</f>
        <v> </v>
      </c>
      <c r="E186" s="208" t="e">
        <f>IF(ISNUMBER(Regressions!E196),ROUND(Regressions!E196, 1), NA())</f>
        <v>#N/A</v>
      </c>
      <c r="F186" s="333" t="e">
        <f>IF(ISNUMBER(Regressions!F196),ROUND(Regressions!F196, 1), NA())</f>
        <v>#N/A</v>
      </c>
      <c r="G186" s="230" t="e">
        <f>IF(ISNUMBER(Regressions!G196),ROUND(Regressions!G196, 1), NA())</f>
        <v>#N/A</v>
      </c>
      <c r="H186" s="334" t="e">
        <f>IF(ISNUMBER(Regressions!H196),ROUND(Regressions!H196, 1), NA())</f>
        <v>#N/A</v>
      </c>
      <c r="I186" s="231" t="e">
        <f>IF(ISNUMBER(Regressions!I196),ROUND(Regressions!I196, 1), NA())</f>
        <v>#N/A</v>
      </c>
      <c r="J186" s="335" t="e">
        <f>IF(ISNUMBER(Regressions!K196),ROUND(Regressions!K196, 1), NA())</f>
        <v>#N/A</v>
      </c>
      <c r="K186" s="333" t="e">
        <f>IF(ISNUMBER(Regressions!L196),ROUND(Regressions!L196, 1), NA())</f>
        <v>#N/A</v>
      </c>
      <c r="L186" s="232" t="e">
        <f>IF(ISNUMBER(Regressions!M196),ROUND(Regressions!M196, 1), NA())</f>
        <v>#N/A</v>
      </c>
      <c r="M186" s="334" t="e">
        <f>IF(ISNUMBER(Regressions!N196),ROUND(Regressions!N196, 1), NA())</f>
        <v>#N/A</v>
      </c>
      <c r="N186" s="231" t="e">
        <f>IF(ISNUMBER(Regressions!O196),ROUND(Regressions!O196, 1), NA())</f>
        <v>#N/A</v>
      </c>
      <c r="O186" s="335" t="e">
        <f>IF(ISNUMBER(Regressions!Q196),ROUND(Regressions!Q196, 1), NA())</f>
        <v>#N/A</v>
      </c>
      <c r="P186" s="333" t="e">
        <f>IF(ISNUMBER(Regressions!R196),ROUND(Regressions!R196, 1), NA())</f>
        <v>#N/A</v>
      </c>
      <c r="Q186" s="209" t="e">
        <f>IF(ISNUMBER(Regressions!S196),ROUND(Regressions!S196, 1), NA())</f>
        <v>#N/A</v>
      </c>
      <c r="R186" s="334" t="e">
        <f>IF(ISNUMBER(Regressions!T196),ROUND(Regressions!T196, 1), NA())</f>
        <v>#N/A</v>
      </c>
      <c r="S186" s="231" t="e">
        <f>IF(ISNUMBER(Regressions!U196),ROUND(Regressions!U196, 1), NA())</f>
        <v>#N/A</v>
      </c>
    </row>
    <row xmlns:x14ac="http://schemas.microsoft.com/office/spreadsheetml/2009/9/ac" r="187" hidden="true" x14ac:dyDescent="0.2">
      <c r="A187" s="330" t="str">
        <f>IF(ISBLANK(Regressions!A197), " ", Regressions!A197)</f>
        <v>Micronesia (Federated States of)</v>
      </c>
      <c r="B187" s="331">
        <f>IF(ISBLANK(Regressions!B197), " ", Regressions!B197)</f>
        <v>2028</v>
      </c>
      <c r="C187" s="336" t="str">
        <f>IF(ISBLANK(Regressions!C197), " ", Regressions!C197)</f>
        <v>Secondary</v>
      </c>
      <c r="D187" s="332" t="str">
        <f>IF(ISBLANK(Regressions!D197), " ", Regressions!D197)</f>
        <v> </v>
      </c>
      <c r="E187" s="208" t="e">
        <f>IF(ISNUMBER(Regressions!E197),ROUND(Regressions!E197, 1), NA())</f>
        <v>#N/A</v>
      </c>
      <c r="F187" s="333" t="e">
        <f>IF(ISNUMBER(Regressions!F197),ROUND(Regressions!F197, 1), NA())</f>
        <v>#N/A</v>
      </c>
      <c r="G187" s="230" t="e">
        <f>IF(ISNUMBER(Regressions!G197),ROUND(Regressions!G197, 1), NA())</f>
        <v>#N/A</v>
      </c>
      <c r="H187" s="334" t="e">
        <f>IF(ISNUMBER(Regressions!H197),ROUND(Regressions!H197, 1), NA())</f>
        <v>#N/A</v>
      </c>
      <c r="I187" s="231" t="e">
        <f>IF(ISNUMBER(Regressions!I197),ROUND(Regressions!I197, 1), NA())</f>
        <v>#N/A</v>
      </c>
      <c r="J187" s="335" t="e">
        <f>IF(ISNUMBER(Regressions!K197),ROUND(Regressions!K197, 1), NA())</f>
        <v>#N/A</v>
      </c>
      <c r="K187" s="333" t="e">
        <f>IF(ISNUMBER(Regressions!L197),ROUND(Regressions!L197, 1), NA())</f>
        <v>#N/A</v>
      </c>
      <c r="L187" s="232" t="e">
        <f>IF(ISNUMBER(Regressions!M197),ROUND(Regressions!M197, 1), NA())</f>
        <v>#N/A</v>
      </c>
      <c r="M187" s="334" t="e">
        <f>IF(ISNUMBER(Regressions!N197),ROUND(Regressions!N197, 1), NA())</f>
        <v>#N/A</v>
      </c>
      <c r="N187" s="231" t="e">
        <f>IF(ISNUMBER(Regressions!O197),ROUND(Regressions!O197, 1), NA())</f>
        <v>#N/A</v>
      </c>
      <c r="O187" s="335" t="e">
        <f>IF(ISNUMBER(Regressions!Q197),ROUND(Regressions!Q197, 1), NA())</f>
        <v>#N/A</v>
      </c>
      <c r="P187" s="333" t="e">
        <f>IF(ISNUMBER(Regressions!R197),ROUND(Regressions!R197, 1), NA())</f>
        <v>#N/A</v>
      </c>
      <c r="Q187" s="209" t="e">
        <f>IF(ISNUMBER(Regressions!S197),ROUND(Regressions!S197, 1), NA())</f>
        <v>#N/A</v>
      </c>
      <c r="R187" s="334" t="e">
        <f>IF(ISNUMBER(Regressions!T197),ROUND(Regressions!T197, 1), NA())</f>
        <v>#N/A</v>
      </c>
      <c r="S187" s="231" t="e">
        <f>IF(ISNUMBER(Regressions!U197),ROUND(Regressions!U197, 1), NA())</f>
        <v>#N/A</v>
      </c>
    </row>
    <row xmlns:x14ac="http://schemas.microsoft.com/office/spreadsheetml/2009/9/ac" r="188" hidden="true" x14ac:dyDescent="0.2">
      <c r="A188" s="330" t="str">
        <f>IF(ISBLANK(Regressions!A198), " ", Regressions!A198)</f>
        <v>Micronesia (Federated States of)</v>
      </c>
      <c r="B188" s="331">
        <f>IF(ISBLANK(Regressions!B198), " ", Regressions!B198)</f>
        <v>2029</v>
      </c>
      <c r="C188" s="336" t="str">
        <f>IF(ISBLANK(Regressions!C198), " ", Regressions!C198)</f>
        <v>Secondary</v>
      </c>
      <c r="D188" s="332" t="str">
        <f>IF(ISBLANK(Regressions!D198), " ", Regressions!D198)</f>
        <v> </v>
      </c>
      <c r="E188" s="208" t="e">
        <f>IF(ISNUMBER(Regressions!E198),ROUND(Regressions!E198, 1), NA())</f>
        <v>#N/A</v>
      </c>
      <c r="F188" s="333" t="e">
        <f>IF(ISNUMBER(Regressions!F198),ROUND(Regressions!F198, 1), NA())</f>
        <v>#N/A</v>
      </c>
      <c r="G188" s="230" t="e">
        <f>IF(ISNUMBER(Regressions!G198),ROUND(Regressions!G198, 1), NA())</f>
        <v>#N/A</v>
      </c>
      <c r="H188" s="334" t="e">
        <f>IF(ISNUMBER(Regressions!H198),ROUND(Regressions!H198, 1), NA())</f>
        <v>#N/A</v>
      </c>
      <c r="I188" s="231" t="e">
        <f>IF(ISNUMBER(Regressions!I198),ROUND(Regressions!I198, 1), NA())</f>
        <v>#N/A</v>
      </c>
      <c r="J188" s="335" t="e">
        <f>IF(ISNUMBER(Regressions!K198),ROUND(Regressions!K198, 1), NA())</f>
        <v>#N/A</v>
      </c>
      <c r="K188" s="333" t="e">
        <f>IF(ISNUMBER(Regressions!L198),ROUND(Regressions!L198, 1), NA())</f>
        <v>#N/A</v>
      </c>
      <c r="L188" s="232" t="e">
        <f>IF(ISNUMBER(Regressions!M198),ROUND(Regressions!M198, 1), NA())</f>
        <v>#N/A</v>
      </c>
      <c r="M188" s="334" t="e">
        <f>IF(ISNUMBER(Regressions!N198),ROUND(Regressions!N198, 1), NA())</f>
        <v>#N/A</v>
      </c>
      <c r="N188" s="231" t="e">
        <f>IF(ISNUMBER(Regressions!O198),ROUND(Regressions!O198, 1), NA())</f>
        <v>#N/A</v>
      </c>
      <c r="O188" s="335" t="e">
        <f>IF(ISNUMBER(Regressions!Q198),ROUND(Regressions!Q198, 1), NA())</f>
        <v>#N/A</v>
      </c>
      <c r="P188" s="333" t="e">
        <f>IF(ISNUMBER(Regressions!R198),ROUND(Regressions!R198, 1), NA())</f>
        <v>#N/A</v>
      </c>
      <c r="Q188" s="209" t="e">
        <f>IF(ISNUMBER(Regressions!S198),ROUND(Regressions!S198, 1), NA())</f>
        <v>#N/A</v>
      </c>
      <c r="R188" s="334" t="e">
        <f>IF(ISNUMBER(Regressions!T198),ROUND(Regressions!T198, 1), NA())</f>
        <v>#N/A</v>
      </c>
      <c r="S188" s="231" t="e">
        <f>IF(ISNUMBER(Regressions!U198),ROUND(Regressions!U198, 1), NA())</f>
        <v>#N/A</v>
      </c>
    </row>
    <row xmlns:x14ac="http://schemas.microsoft.com/office/spreadsheetml/2009/9/ac" r="189" hidden="true" x14ac:dyDescent="0.2">
      <c r="A189" s="330" t="str">
        <f>IF(ISBLANK(Regressions!A199), " ", Regressions!A199)</f>
        <v>Micronesia (Federated States of)</v>
      </c>
      <c r="B189" s="331">
        <f>IF(ISBLANK(Regressions!B199), " ", Regressions!B199)</f>
        <v>2030</v>
      </c>
      <c r="C189" s="336" t="str">
        <f>IF(ISBLANK(Regressions!C199), " ", Regressions!C199)</f>
        <v>Secondary</v>
      </c>
      <c r="D189" s="332" t="str">
        <f>IF(ISBLANK(Regressions!D199), " ", Regressions!D199)</f>
        <v> </v>
      </c>
      <c r="E189" s="208" t="e">
        <f>IF(ISNUMBER(Regressions!E199),ROUND(Regressions!E199, 1), NA())</f>
        <v>#N/A</v>
      </c>
      <c r="F189" s="333" t="e">
        <f>IF(ISNUMBER(Regressions!F199),ROUND(Regressions!F199, 1), NA())</f>
        <v>#N/A</v>
      </c>
      <c r="G189" s="230" t="e">
        <f>IF(ISNUMBER(Regressions!G199),ROUND(Regressions!G199, 1), NA())</f>
        <v>#N/A</v>
      </c>
      <c r="H189" s="334" t="e">
        <f>IF(ISNUMBER(Regressions!H199),ROUND(Regressions!H199, 1), NA())</f>
        <v>#N/A</v>
      </c>
      <c r="I189" s="231" t="e">
        <f>IF(ISNUMBER(Regressions!I199),ROUND(Regressions!I199, 1), NA())</f>
        <v>#N/A</v>
      </c>
      <c r="J189" s="335" t="e">
        <f>IF(ISNUMBER(Regressions!K199),ROUND(Regressions!K199, 1), NA())</f>
        <v>#N/A</v>
      </c>
      <c r="K189" s="333" t="e">
        <f>IF(ISNUMBER(Regressions!L199),ROUND(Regressions!L199, 1), NA())</f>
        <v>#N/A</v>
      </c>
      <c r="L189" s="232" t="e">
        <f>IF(ISNUMBER(Regressions!M199),ROUND(Regressions!M199, 1), NA())</f>
        <v>#N/A</v>
      </c>
      <c r="M189" s="334" t="e">
        <f>IF(ISNUMBER(Regressions!N199),ROUND(Regressions!N199, 1), NA())</f>
        <v>#N/A</v>
      </c>
      <c r="N189" s="231" t="e">
        <f>IF(ISNUMBER(Regressions!O199),ROUND(Regressions!O199, 1), NA())</f>
        <v>#N/A</v>
      </c>
      <c r="O189" s="335" t="e">
        <f>IF(ISNUMBER(Regressions!Q199),ROUND(Regressions!Q199, 1), NA())</f>
        <v>#N/A</v>
      </c>
      <c r="P189" s="333" t="e">
        <f>IF(ISNUMBER(Regressions!R199),ROUND(Regressions!R199, 1), NA())</f>
        <v>#N/A</v>
      </c>
      <c r="Q189" s="209" t="e">
        <f>IF(ISNUMBER(Regressions!S199),ROUND(Regressions!S199, 1), NA())</f>
        <v>#N/A</v>
      </c>
      <c r="R189" s="334" t="e">
        <f>IF(ISNUMBER(Regressions!T199),ROUND(Regressions!T199, 1), NA())</f>
        <v>#N/A</v>
      </c>
      <c r="S189" s="231" t="e">
        <f>IF(ISNUMBER(Regressions!U199),ROUND(Regressions!U199, 1), NA())</f>
        <v>#N/A</v>
      </c>
    </row>
    <row xmlns:x14ac="http://schemas.microsoft.com/office/spreadsheetml/2009/9/ac" r="211" x14ac:dyDescent="0.2">
      <c r="A211" s="391"/>
      <c r="B211" s="392"/>
      <c r="C211" s="393"/>
      <c r="D211" s="379"/>
      <c r="E211" s="394"/>
      <c r="F211" s="394"/>
      <c r="G211" s="395"/>
      <c r="H211" s="394"/>
      <c r="I211" s="395"/>
      <c r="J211" s="396"/>
      <c r="K211" s="396"/>
      <c r="L211" s="394"/>
      <c r="M211" s="396"/>
      <c r="N211" s="397"/>
      <c r="O211" s="379"/>
      <c r="P211" s="379"/>
      <c r="Q211" s="379"/>
      <c r="R211" s="379"/>
      <c r="S211" s="379"/>
      <c r="T211" s="379"/>
      <c r="U211" s="379"/>
      <c r="V211" s="379"/>
      <c r="W211" s="379"/>
      <c r="X211" s="379"/>
      <c r="Y211" s="379"/>
      <c r="Z211" s="379"/>
      <c r="AA211" s="379"/>
      <c r="AB211" s="379"/>
      <c r="AC211" s="37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9" customWidth="true"/>
    <col min="2" max="2" width="9" style="29"/>
    <col min="3" max="3" width="5" style="29" customWidth="true"/>
    <col min="4" max="21" width="3.875" style="29" customWidth="true"/>
    <col min="22" max="22" width="3.875" style="86" customWidth="true"/>
    <col min="23" max="26" width="3.875" style="50" customWidth="true"/>
    <col min="27" max="27" width="3.875" style="86" customWidth="true"/>
    <col min="28" max="31" width="3.875" style="50" customWidth="true"/>
    <col min="32" max="32" width="3.875" style="86" customWidth="true"/>
    <col min="33" max="36" width="3.875" style="50" customWidth="true"/>
    <col min="37" max="37" width="3.875" style="86" customWidth="true"/>
    <col min="38" max="41" width="3.875" style="50" customWidth="true"/>
    <col min="42" max="42" width="3.875" style="86" customWidth="true"/>
    <col min="43" max="46" width="3.875" style="50" customWidth="true"/>
    <col min="47" max="47" width="3.875" style="86" customWidth="true"/>
    <col min="48" max="51" width="3.875" style="50" customWidth="true"/>
    <col min="52" max="52" width="3.875" style="62" customWidth="true"/>
    <col min="53" max="69" width="3.875" style="43" customWidth="true"/>
    <col min="70" max="70" width="9" style="29" hidden="true" customWidth="true"/>
    <col min="71" max="136" width="3.875" style="29" hidden="true" customWidth="true"/>
    <col min="137" max="137" width="9" style="29" hidden="true" customWidth="true"/>
    <col min="138" max="227" width="0.0" style="29" hidden="true" customWidth="true"/>
    <col min="228" max="16384" width="9" style="29"/>
  </cols>
  <sheetData>
    <row xmlns:x14ac="http://schemas.microsoft.com/office/spreadsheetml/2009/9/ac" r="1" ht="18" x14ac:dyDescent="0.25">
      <c r="A1" s="34" t="s">
        <v>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row>
    <row xmlns:x14ac="http://schemas.microsoft.com/office/spreadsheetml/2009/9/ac" r="2" ht="15.75" x14ac:dyDescent="0.25">
      <c r="A2" s="36" t="s">
        <v>37</v>
      </c>
      <c r="B2" s="36"/>
      <c r="C2" s="36"/>
      <c r="D2" s="233" t="s">
        <v>13</v>
      </c>
      <c r="E2" s="35"/>
      <c r="F2" s="35"/>
      <c r="G2" s="54"/>
      <c r="H2" s="35"/>
      <c r="I2" s="35"/>
      <c r="J2" s="54"/>
      <c r="K2" s="37"/>
      <c r="L2" s="37"/>
      <c r="M2" s="54"/>
      <c r="N2" s="37"/>
      <c r="O2" s="37"/>
      <c r="P2" s="54"/>
      <c r="Q2" s="37"/>
      <c r="R2" s="37"/>
      <c r="S2" s="54"/>
      <c r="T2" s="37"/>
      <c r="U2" s="37"/>
      <c r="V2" s="234" t="s">
        <v>14</v>
      </c>
      <c r="W2" s="32"/>
      <c r="X2" s="37"/>
      <c r="Y2" s="37"/>
      <c r="Z2" s="37"/>
      <c r="AA2" s="53"/>
      <c r="AB2" s="37"/>
      <c r="AC2" s="37"/>
      <c r="AD2" s="37"/>
      <c r="AE2" s="37"/>
      <c r="AF2" s="53"/>
      <c r="AG2" s="37"/>
      <c r="AH2" s="37"/>
      <c r="AI2" s="37"/>
      <c r="AJ2" s="37"/>
      <c r="AK2" s="53"/>
      <c r="AL2" s="37"/>
      <c r="AM2" s="37"/>
      <c r="AN2" s="37"/>
      <c r="AO2" s="37"/>
      <c r="AP2" s="53"/>
      <c r="AQ2" s="37"/>
      <c r="AR2" s="37"/>
      <c r="AS2" s="37"/>
      <c r="AT2" s="37"/>
      <c r="AU2" s="53"/>
      <c r="AV2" s="37"/>
      <c r="AW2" s="37"/>
      <c r="AX2" s="37"/>
      <c r="AY2" s="37"/>
      <c r="AZ2" s="110" t="s">
        <v>15</v>
      </c>
      <c r="BA2" s="32"/>
      <c r="BB2" s="39"/>
      <c r="BC2" s="39"/>
      <c r="BD2" s="38"/>
      <c r="BE2" s="38"/>
      <c r="BF2" s="38"/>
      <c r="BG2" s="38"/>
      <c r="BH2" s="38"/>
      <c r="BI2" s="38"/>
      <c r="BJ2" s="38"/>
      <c r="BK2" s="38"/>
      <c r="BL2" s="38"/>
      <c r="BM2" s="38"/>
      <c r="BN2" s="38"/>
      <c r="BO2" s="38"/>
      <c r="BP2" s="38"/>
      <c r="BQ2" s="38"/>
    </row>
    <row xmlns:x14ac="http://schemas.microsoft.com/office/spreadsheetml/2009/9/ac" r="3" ht="14.25" x14ac:dyDescent="0.2">
      <c r="A3" s="40"/>
      <c r="B3" s="35"/>
      <c r="C3" s="35"/>
      <c r="D3" s="41" t="s">
        <v>7</v>
      </c>
      <c r="E3" s="41"/>
      <c r="F3" s="41"/>
      <c r="G3" s="41" t="s">
        <v>1</v>
      </c>
      <c r="I3" s="41"/>
      <c r="J3" s="41" t="s">
        <v>2</v>
      </c>
      <c r="L3" s="41"/>
      <c r="M3" s="41" t="s">
        <v>16</v>
      </c>
      <c r="O3" s="41"/>
      <c r="P3" s="41" t="s">
        <v>17</v>
      </c>
      <c r="Q3" s="41"/>
      <c r="R3" s="41"/>
      <c r="S3" s="41" t="s">
        <v>18</v>
      </c>
      <c r="U3" s="41"/>
      <c r="V3" s="41" t="s">
        <v>7</v>
      </c>
      <c r="W3" s="32"/>
      <c r="X3" s="41"/>
      <c r="Y3" s="41"/>
      <c r="Z3" s="41"/>
      <c r="AA3" s="41" t="s">
        <v>1</v>
      </c>
      <c r="AB3" s="41"/>
      <c r="AC3" s="41"/>
      <c r="AD3" s="41"/>
      <c r="AE3" s="41"/>
      <c r="AF3" s="41" t="s">
        <v>2</v>
      </c>
      <c r="AG3" s="32"/>
      <c r="AH3" s="41"/>
      <c r="AI3" s="41"/>
      <c r="AJ3" s="41"/>
      <c r="AK3" s="41" t="s">
        <v>16</v>
      </c>
      <c r="AL3" s="41"/>
      <c r="AM3" s="41"/>
      <c r="AN3" s="41"/>
      <c r="AO3" s="41"/>
      <c r="AP3" s="41" t="s">
        <v>17</v>
      </c>
      <c r="AQ3" s="41"/>
      <c r="AR3" s="41"/>
      <c r="AS3" s="41"/>
      <c r="AT3" s="41"/>
      <c r="AU3" s="41" t="s">
        <v>18</v>
      </c>
      <c r="AV3" s="41"/>
      <c r="AW3" s="41"/>
      <c r="AX3" s="41"/>
      <c r="AY3" s="41"/>
      <c r="AZ3" s="41" t="s">
        <v>7</v>
      </c>
      <c r="BA3" s="32"/>
      <c r="BB3" s="41"/>
      <c r="BC3" s="41" t="s">
        <v>1</v>
      </c>
      <c r="BD3" s="32"/>
      <c r="BE3" s="41"/>
      <c r="BF3" s="41" t="s">
        <v>2</v>
      </c>
      <c r="BG3" s="41"/>
      <c r="BH3" s="41"/>
      <c r="BI3" s="41" t="s">
        <v>16</v>
      </c>
      <c r="BJ3" s="32"/>
      <c r="BK3" s="41"/>
      <c r="BL3" s="41" t="s">
        <v>17</v>
      </c>
      <c r="BM3" s="32"/>
      <c r="BN3" s="41"/>
      <c r="BO3" s="41" t="s">
        <v>18</v>
      </c>
      <c r="BP3" s="32"/>
      <c r="BQ3" s="41"/>
      <c r="BS3" s="41" t="s">
        <v>7</v>
      </c>
      <c r="BU3" s="41"/>
      <c r="BV3" s="41" t="s">
        <v>1</v>
      </c>
      <c r="BX3" s="41"/>
      <c r="BY3" s="41" t="s">
        <v>2</v>
      </c>
      <c r="CA3" s="41"/>
      <c r="CB3" s="41" t="s">
        <v>16</v>
      </c>
      <c r="CD3" s="41"/>
      <c r="CE3" s="41" t="s">
        <v>17</v>
      </c>
      <c r="CG3" s="41"/>
      <c r="CH3" s="41" t="s">
        <v>18</v>
      </c>
      <c r="CJ3" s="41"/>
      <c r="CK3" s="41" t="s">
        <v>7</v>
      </c>
      <c r="CM3" s="41"/>
      <c r="CN3" s="32"/>
      <c r="CO3" s="32"/>
      <c r="CP3" s="41" t="s">
        <v>1</v>
      </c>
      <c r="CR3" s="32"/>
      <c r="CS3" s="41"/>
      <c r="CT3" s="32"/>
      <c r="CU3" s="41" t="s">
        <v>2</v>
      </c>
      <c r="CW3" s="41"/>
      <c r="CX3" s="32"/>
      <c r="CY3" s="32"/>
      <c r="CZ3" s="41" t="s">
        <v>16</v>
      </c>
      <c r="DB3" s="32"/>
      <c r="DC3" s="41"/>
      <c r="DD3" s="32"/>
      <c r="DE3" s="41" t="s">
        <v>17</v>
      </c>
      <c r="DG3" s="32"/>
      <c r="DH3" s="32"/>
      <c r="DI3" s="32"/>
      <c r="DJ3" s="41" t="s">
        <v>18</v>
      </c>
      <c r="DL3" s="32"/>
      <c r="DM3" s="32"/>
      <c r="DN3" s="32"/>
      <c r="DO3" s="41" t="s">
        <v>7</v>
      </c>
      <c r="DP3" s="41"/>
      <c r="DQ3" s="41"/>
      <c r="DR3" s="41" t="s">
        <v>1</v>
      </c>
      <c r="DS3" s="41"/>
      <c r="DT3" s="41"/>
      <c r="DU3" s="41" t="s">
        <v>2</v>
      </c>
      <c r="DV3" s="41"/>
      <c r="DW3" s="41"/>
      <c r="DX3" s="41" t="s">
        <v>16</v>
      </c>
      <c r="DY3" s="41"/>
      <c r="DZ3" s="41"/>
      <c r="EA3" s="41" t="s">
        <v>17</v>
      </c>
      <c r="EB3" s="41"/>
      <c r="EC3" s="41"/>
      <c r="ED3" s="41"/>
      <c r="EE3" s="41" t="s">
        <v>18</v>
      </c>
      <c r="EF3" s="41"/>
    </row>
    <row xmlns:x14ac="http://schemas.microsoft.com/office/spreadsheetml/2009/9/ac" r="4" s="47" customFormat="true" ht="140.1" customHeight="true" x14ac:dyDescent="0.2">
      <c r="A4" s="42" t="s">
        <v>5</v>
      </c>
      <c r="B4" s="42" t="s">
        <v>6</v>
      </c>
      <c r="C4" s="42" t="s">
        <v>4</v>
      </c>
      <c r="D4" s="124" t="s">
        <v>25</v>
      </c>
      <c r="E4" s="235" t="s">
        <v>19</v>
      </c>
      <c r="F4" s="236" t="s">
        <v>170</v>
      </c>
      <c r="G4" s="124" t="s">
        <v>25</v>
      </c>
      <c r="H4" s="235" t="s">
        <v>19</v>
      </c>
      <c r="I4" s="236" t="s">
        <v>170</v>
      </c>
      <c r="J4" s="124" t="s">
        <v>25</v>
      </c>
      <c r="K4" s="235" t="s">
        <v>19</v>
      </c>
      <c r="L4" s="236" t="s">
        <v>170</v>
      </c>
      <c r="M4" s="124" t="s">
        <v>25</v>
      </c>
      <c r="N4" s="235" t="s">
        <v>19</v>
      </c>
      <c r="O4" s="236" t="s">
        <v>170</v>
      </c>
      <c r="P4" s="124" t="s">
        <v>25</v>
      </c>
      <c r="Q4" s="235" t="s">
        <v>19</v>
      </c>
      <c r="R4" s="236" t="s">
        <v>170</v>
      </c>
      <c r="S4" s="124" t="s">
        <v>25</v>
      </c>
      <c r="T4" s="235" t="s">
        <v>19</v>
      </c>
      <c r="U4" s="237" t="s">
        <v>170</v>
      </c>
      <c r="V4" s="128" t="s">
        <v>25</v>
      </c>
      <c r="W4" s="129" t="s">
        <v>19</v>
      </c>
      <c r="X4" s="129" t="s">
        <v>21</v>
      </c>
      <c r="Y4" s="129" t="s">
        <v>29</v>
      </c>
      <c r="Z4" s="131" t="s">
        <v>171</v>
      </c>
      <c r="AA4" s="128" t="s">
        <v>25</v>
      </c>
      <c r="AB4" s="129" t="s">
        <v>19</v>
      </c>
      <c r="AC4" s="129" t="s">
        <v>21</v>
      </c>
      <c r="AD4" s="129" t="s">
        <v>29</v>
      </c>
      <c r="AE4" s="131" t="s">
        <v>171</v>
      </c>
      <c r="AF4" s="128" t="s">
        <v>25</v>
      </c>
      <c r="AG4" s="129" t="s">
        <v>19</v>
      </c>
      <c r="AH4" s="129" t="s">
        <v>21</v>
      </c>
      <c r="AI4" s="129" t="s">
        <v>29</v>
      </c>
      <c r="AJ4" s="131" t="s">
        <v>171</v>
      </c>
      <c r="AK4" s="128" t="s">
        <v>25</v>
      </c>
      <c r="AL4" s="129" t="s">
        <v>19</v>
      </c>
      <c r="AM4" s="129" t="s">
        <v>21</v>
      </c>
      <c r="AN4" s="129" t="s">
        <v>29</v>
      </c>
      <c r="AO4" s="131" t="s">
        <v>171</v>
      </c>
      <c r="AP4" s="128" t="s">
        <v>25</v>
      </c>
      <c r="AQ4" s="129" t="s">
        <v>19</v>
      </c>
      <c r="AR4" s="129" t="s">
        <v>21</v>
      </c>
      <c r="AS4" s="129" t="s">
        <v>29</v>
      </c>
      <c r="AT4" s="131" t="s">
        <v>171</v>
      </c>
      <c r="AU4" s="128" t="s">
        <v>25</v>
      </c>
      <c r="AV4" s="129" t="s">
        <v>19</v>
      </c>
      <c r="AW4" s="129" t="s">
        <v>21</v>
      </c>
      <c r="AX4" s="129" t="s">
        <v>29</v>
      </c>
      <c r="AY4" s="132" t="s">
        <v>171</v>
      </c>
      <c r="AZ4" s="133" t="s">
        <v>125</v>
      </c>
      <c r="BA4" s="134" t="s">
        <v>124</v>
      </c>
      <c r="BB4" s="135" t="s">
        <v>172</v>
      </c>
      <c r="BC4" s="133" t="s">
        <v>125</v>
      </c>
      <c r="BD4" s="134" t="s">
        <v>124</v>
      </c>
      <c r="BE4" s="135" t="s">
        <v>172</v>
      </c>
      <c r="BF4" s="133" t="s">
        <v>125</v>
      </c>
      <c r="BG4" s="134" t="s">
        <v>124</v>
      </c>
      <c r="BH4" s="135" t="s">
        <v>172</v>
      </c>
      <c r="BI4" s="133" t="s">
        <v>125</v>
      </c>
      <c r="BJ4" s="134" t="s">
        <v>124</v>
      </c>
      <c r="BK4" s="135" t="s">
        <v>172</v>
      </c>
      <c r="BL4" s="133" t="s">
        <v>125</v>
      </c>
      <c r="BM4" s="134" t="s">
        <v>124</v>
      </c>
      <c r="BN4" s="135" t="s">
        <v>172</v>
      </c>
      <c r="BO4" s="133" t="s">
        <v>125</v>
      </c>
      <c r="BP4" s="134" t="s">
        <v>124</v>
      </c>
      <c r="BQ4" s="135" t="s">
        <v>172</v>
      </c>
      <c r="BS4" s="80" t="s">
        <v>25</v>
      </c>
      <c r="BT4" s="81" t="s">
        <v>19</v>
      </c>
      <c r="BU4" s="55" t="s">
        <v>38</v>
      </c>
      <c r="BV4" s="80" t="s">
        <v>25</v>
      </c>
      <c r="BW4" s="81" t="s">
        <v>19</v>
      </c>
      <c r="BX4" s="82" t="s">
        <v>104</v>
      </c>
      <c r="BY4" s="80" t="s">
        <v>25</v>
      </c>
      <c r="BZ4" s="81" t="s">
        <v>19</v>
      </c>
      <c r="CA4" s="48" t="s">
        <v>38</v>
      </c>
      <c r="CB4" s="80" t="s">
        <v>25</v>
      </c>
      <c r="CC4" s="81" t="s">
        <v>19</v>
      </c>
      <c r="CD4" s="55" t="s">
        <v>38</v>
      </c>
      <c r="CE4" s="80" t="s">
        <v>25</v>
      </c>
      <c r="CF4" s="81" t="s">
        <v>19</v>
      </c>
      <c r="CG4" s="82" t="s">
        <v>38</v>
      </c>
      <c r="CH4" s="80" t="s">
        <v>25</v>
      </c>
      <c r="CI4" s="81" t="s">
        <v>19</v>
      </c>
      <c r="CJ4" s="48" t="s">
        <v>38</v>
      </c>
      <c r="CK4" s="84" t="s">
        <v>25</v>
      </c>
      <c r="CL4" s="83" t="s">
        <v>19</v>
      </c>
      <c r="CM4" s="57" t="s">
        <v>53</v>
      </c>
      <c r="CN4" s="57" t="s">
        <v>58</v>
      </c>
      <c r="CO4" s="85" t="s">
        <v>110</v>
      </c>
      <c r="CP4" s="84" t="s">
        <v>25</v>
      </c>
      <c r="CQ4" s="83" t="s">
        <v>19</v>
      </c>
      <c r="CR4" s="49" t="s">
        <v>53</v>
      </c>
      <c r="CS4" s="49" t="s">
        <v>58</v>
      </c>
      <c r="CT4" s="57" t="s">
        <v>110</v>
      </c>
      <c r="CU4" s="84" t="s">
        <v>25</v>
      </c>
      <c r="CV4" s="83" t="s">
        <v>19</v>
      </c>
      <c r="CW4" s="57" t="s">
        <v>53</v>
      </c>
      <c r="CX4" s="57" t="s">
        <v>58</v>
      </c>
      <c r="CY4" s="85" t="s">
        <v>110</v>
      </c>
      <c r="CZ4" s="84" t="s">
        <v>25</v>
      </c>
      <c r="DA4" s="83" t="s">
        <v>19</v>
      </c>
      <c r="DB4" s="49" t="s">
        <v>53</v>
      </c>
      <c r="DC4" s="49" t="s">
        <v>58</v>
      </c>
      <c r="DD4" s="57" t="s">
        <v>110</v>
      </c>
      <c r="DE4" s="84" t="s">
        <v>25</v>
      </c>
      <c r="DF4" s="83" t="s">
        <v>19</v>
      </c>
      <c r="DG4" s="57" t="s">
        <v>53</v>
      </c>
      <c r="DH4" s="57" t="s">
        <v>58</v>
      </c>
      <c r="DI4" s="85" t="s">
        <v>110</v>
      </c>
      <c r="DJ4" s="84" t="s">
        <v>25</v>
      </c>
      <c r="DK4" s="83" t="s">
        <v>19</v>
      </c>
      <c r="DL4" s="49" t="s">
        <v>53</v>
      </c>
      <c r="DM4" s="49" t="s">
        <v>58</v>
      </c>
      <c r="DN4" s="57" t="s">
        <v>110</v>
      </c>
      <c r="DO4" s="46" t="s">
        <v>111</v>
      </c>
      <c r="DP4" s="56" t="s">
        <v>112</v>
      </c>
      <c r="DQ4" s="56" t="s">
        <v>113</v>
      </c>
      <c r="DR4" s="46" t="s">
        <v>111</v>
      </c>
      <c r="DS4" s="56" t="s">
        <v>112</v>
      </c>
      <c r="DT4" s="56" t="s">
        <v>113</v>
      </c>
      <c r="DU4" s="46" t="s">
        <v>111</v>
      </c>
      <c r="DV4" s="56" t="s">
        <v>112</v>
      </c>
      <c r="DW4" s="56" t="s">
        <v>113</v>
      </c>
      <c r="DX4" s="46" t="s">
        <v>111</v>
      </c>
      <c r="DY4" s="56" t="s">
        <v>112</v>
      </c>
      <c r="DZ4" s="56" t="s">
        <v>113</v>
      </c>
      <c r="EA4" s="46" t="s">
        <v>111</v>
      </c>
      <c r="EB4" s="56" t="s">
        <v>112</v>
      </c>
      <c r="EC4" s="56" t="s">
        <v>113</v>
      </c>
      <c r="ED4" s="46" t="s">
        <v>111</v>
      </c>
      <c r="EE4" s="56" t="s">
        <v>112</v>
      </c>
      <c r="EF4" s="56" t="s">
        <v>113</v>
      </c>
    </row>
    <row xmlns:x14ac="http://schemas.microsoft.com/office/spreadsheetml/2009/9/ac" r="5" ht="48" hidden="true" x14ac:dyDescent="0.2">
      <c r="A5" s="42" t="s">
        <v>39</v>
      </c>
      <c r="B5" s="42" t="s">
        <v>40</v>
      </c>
      <c r="C5" s="42" t="s">
        <v>41</v>
      </c>
      <c r="D5" s="124" t="s">
        <v>135</v>
      </c>
      <c r="E5" s="125" t="s">
        <v>42</v>
      </c>
      <c r="F5" s="126" t="s">
        <v>176</v>
      </c>
      <c r="G5" s="124" t="s">
        <v>136</v>
      </c>
      <c r="H5" s="125" t="s">
        <v>43</v>
      </c>
      <c r="I5" s="126" t="s">
        <v>177</v>
      </c>
      <c r="J5" s="124" t="s">
        <v>137</v>
      </c>
      <c r="K5" s="125" t="s">
        <v>44</v>
      </c>
      <c r="L5" s="126" t="s">
        <v>178</v>
      </c>
      <c r="M5" s="124" t="s">
        <v>138</v>
      </c>
      <c r="N5" s="125" t="s">
        <v>86</v>
      </c>
      <c r="O5" s="126" t="s">
        <v>179</v>
      </c>
      <c r="P5" s="124" t="s">
        <v>139</v>
      </c>
      <c r="Q5" s="125" t="s">
        <v>87</v>
      </c>
      <c r="R5" s="126" t="s">
        <v>180</v>
      </c>
      <c r="S5" s="124" t="s">
        <v>140</v>
      </c>
      <c r="T5" s="125" t="s">
        <v>88</v>
      </c>
      <c r="U5" s="127" t="s">
        <v>181</v>
      </c>
      <c r="V5" s="128" t="s">
        <v>129</v>
      </c>
      <c r="W5" s="129" t="s">
        <v>45</v>
      </c>
      <c r="X5" s="130" t="s">
        <v>65</v>
      </c>
      <c r="Y5" s="130" t="s">
        <v>66</v>
      </c>
      <c r="Z5" s="131" t="s">
        <v>182</v>
      </c>
      <c r="AA5" s="128" t="s">
        <v>130</v>
      </c>
      <c r="AB5" s="129" t="s">
        <v>46</v>
      </c>
      <c r="AC5" s="130" t="s">
        <v>67</v>
      </c>
      <c r="AD5" s="130" t="s">
        <v>68</v>
      </c>
      <c r="AE5" s="131" t="s">
        <v>183</v>
      </c>
      <c r="AF5" s="128" t="s">
        <v>131</v>
      </c>
      <c r="AG5" s="129" t="s">
        <v>47</v>
      </c>
      <c r="AH5" s="130" t="s">
        <v>69</v>
      </c>
      <c r="AI5" s="130" t="s">
        <v>70</v>
      </c>
      <c r="AJ5" s="131" t="s">
        <v>184</v>
      </c>
      <c r="AK5" s="128" t="s">
        <v>132</v>
      </c>
      <c r="AL5" s="129" t="s">
        <v>71</v>
      </c>
      <c r="AM5" s="130" t="s">
        <v>72</v>
      </c>
      <c r="AN5" s="130" t="s">
        <v>73</v>
      </c>
      <c r="AO5" s="131" t="s">
        <v>185</v>
      </c>
      <c r="AP5" s="128" t="s">
        <v>133</v>
      </c>
      <c r="AQ5" s="129" t="s">
        <v>74</v>
      </c>
      <c r="AR5" s="130" t="s">
        <v>75</v>
      </c>
      <c r="AS5" s="130" t="s">
        <v>76</v>
      </c>
      <c r="AT5" s="131" t="s">
        <v>186</v>
      </c>
      <c r="AU5" s="128" t="s">
        <v>134</v>
      </c>
      <c r="AV5" s="129" t="s">
        <v>77</v>
      </c>
      <c r="AW5" s="130" t="s">
        <v>78</v>
      </c>
      <c r="AX5" s="130" t="s">
        <v>79</v>
      </c>
      <c r="AY5" s="132" t="s">
        <v>187</v>
      </c>
      <c r="AZ5" s="133" t="s">
        <v>80</v>
      </c>
      <c r="BA5" s="134" t="s">
        <v>114</v>
      </c>
      <c r="BB5" s="135" t="s">
        <v>188</v>
      </c>
      <c r="BC5" s="133" t="s">
        <v>85</v>
      </c>
      <c r="BD5" s="134" t="s">
        <v>115</v>
      </c>
      <c r="BE5" s="135" t="s">
        <v>189</v>
      </c>
      <c r="BF5" s="133" t="s">
        <v>84</v>
      </c>
      <c r="BG5" s="134" t="s">
        <v>116</v>
      </c>
      <c r="BH5" s="135" t="s">
        <v>190</v>
      </c>
      <c r="BI5" s="133" t="s">
        <v>83</v>
      </c>
      <c r="BJ5" s="134" t="s">
        <v>117</v>
      </c>
      <c r="BK5" s="135" t="s">
        <v>191</v>
      </c>
      <c r="BL5" s="133" t="s">
        <v>82</v>
      </c>
      <c r="BM5" s="134" t="s">
        <v>118</v>
      </c>
      <c r="BN5" s="135" t="s">
        <v>192</v>
      </c>
      <c r="BO5" s="133" t="s">
        <v>81</v>
      </c>
      <c r="BP5" s="134" t="s">
        <v>119</v>
      </c>
      <c r="BQ5" s="135" t="s">
        <v>193</v>
      </c>
    </row>
    <row xmlns:x14ac="http://schemas.microsoft.com/office/spreadsheetml/2009/9/ac" r="6" x14ac:dyDescent="0.2">
      <c r="A6" s="35" t="str">
        <f>IF('Water Data'!$B$2="","",'Water Data'!$B$2)</f>
        <v>FSM_2021_SUR</v>
      </c>
      <c r="B6" s="35" t="str">
        <f>+'Water Data'!C2</f>
        <v>Survey</v>
      </c>
      <c r="C6" s="328">
        <f>+IF(ISNUMBER(VALUE(MID(A6,5,4))), VALUE(MID(A6, 5,4)),"")</f>
        <v>2021</v>
      </c>
      <c r="D6" s="91" t="str">
        <f>+IF(AND(ISTEXT('Water Data'!B2),BS6="Yes"),100-'Water Data'!D4,IF(AND(ISTEXT('Water Data'!B2),BS6="No",ISNUMBER('Water Data'!D4)),CONCATENATE("[",ROUND(100-'Water Data'!D4,0),"]"),NA()))</f>
        <v>[100]</v>
      </c>
      <c r="E6" s="91" t="str">
        <f>+IF(AND(ISTEXT('Water Data'!B2),BT6="Yes"),'Water Data'!D6,IF(AND(ISTEXT('Water Data'!B2),BT6="No",ISNUMBER('Water Data'!D6)),CONCATENATE("[",ROUND('Water Data'!D6,0),"]"),NA()))</f>
        <v>[90]</v>
      </c>
      <c r="F6" s="91" t="str">
        <f>+IF(AND(ISTEXT('Water Data'!B2),BU6="Yes"),'Water Data'!D9,IF(AND(ISTEXT('Water Data'!B2),BU6="No",ISNUMBER('Water Data'!D9)),CONCATENATE("[",ROUND('Water Data'!D9,0),"]"),NA()))</f>
        <v>[87]</v>
      </c>
      <c r="G6" s="91" t="e">
        <f>+IF(AND(ISTEXT('Water Data'!B2),BV6="Yes"),100-'Water Data'!E4,IF(AND(ISTEXT('Water Data'!B2),BV6="No",ISNUMBER('Water Data'!E4)),CONCATENATE("[",ROUND(100-'Water Data'!E4,0),"]"),NA()))</f>
        <v>#N/A</v>
      </c>
      <c r="H6" s="91" t="e">
        <f>+IF(AND(ISTEXT('Water Data'!B2),BW6="Yes"),'Water Data'!E6,IF(AND(ISTEXT('Water Data'!B2),BW6="No",ISNUMBER('Water Data'!E6)),CONCATENATE("[",ROUND('Water Data'!E6,0),"]"),NA()))</f>
        <v>#N/A</v>
      </c>
      <c r="I6" s="91" t="e">
        <f>+IF(AND(ISTEXT('Water Data'!B2),BX6="Yes"),'Water Data'!E9,IF(AND(ISTEXT('Water Data'!B2),BX6="No",ISNUMBER('Water Data'!E9)),CONCATENATE("[",ROUND('Water Data'!E9,0),"]"),NA()))</f>
        <v>#N/A</v>
      </c>
      <c r="J6" s="91" t="e">
        <f>+IF(AND(ISTEXT('Water Data'!B2),BY6="Yes"),100-'Water Data'!F4,IF(AND(ISTEXT('Water Data'!B2),BY6="No",ISNUMBER('Water Data'!F4)),CONCATENATE("[",ROUND(100-'Water Data'!F4,0),"]"),NA()))</f>
        <v>#N/A</v>
      </c>
      <c r="K6" s="91" t="e">
        <f>+IF(AND(ISTEXT('Water Data'!B2),BZ6="Yes"),'Water Data'!F6,IF(AND(ISTEXT('Water Data'!B2),BZ6="No",ISNUMBER('Water Data'!F6)),CONCATENATE("[",ROUND('Water Data'!F6,0),"]"),NA()))</f>
        <v>#N/A</v>
      </c>
      <c r="L6" s="91" t="e">
        <f>+IF(AND(ISTEXT('Water Data'!B2),CA6="Yes"),'Water Data'!F9,IF(AND(ISTEXT('Water Data'!B2),CA6="No",ISNUMBER('Water Data'!F9)),CONCATENATE("[",ROUND('Water Data'!F9,0),"]"),NA()))</f>
        <v>#N/A</v>
      </c>
      <c r="M6" s="91" t="e">
        <f>+IF(AND(ISTEXT('Water Data'!B2),CB6="Yes"),100-'Water Data'!G4,IF(AND(ISTEXT('Water Data'!B2),CB6="No",ISNUMBER('Water Data'!G4)),CONCATENATE("[",ROUND(100-'Water Data'!G4,0),"]"),NA()))</f>
        <v>#N/A</v>
      </c>
      <c r="N6" s="91" t="e">
        <f>+IF(AND(ISTEXT('Water Data'!B2),CC6="Yes"),'Water Data'!G6,IF(AND(ISTEXT('Water Data'!B2),CC6="No",ISNUMBER('Water Data'!G6)),CONCATENATE("[",ROUND('Water Data'!G6,0),"]"),NA()))</f>
        <v>#N/A</v>
      </c>
      <c r="O6" s="91" t="e">
        <f>+IF(AND(ISTEXT('Water Data'!B2),CD6="Yes"),'Water Data'!G9,IF(AND(ISTEXT('Water Data'!B2),CD6="No",ISNUMBER('Water Data'!G9)),CONCATENATE("[",ROUND('Water Data'!G9,0),"]"),NA()))</f>
        <v>#N/A</v>
      </c>
      <c r="P6" s="91" t="e">
        <f>+IF(AND(ISTEXT('Water Data'!B2),CE6="Yes"),100-'Water Data'!H4,IF(AND(ISTEXT('Water Data'!B2),CE6="No",ISNUMBER('Water Data'!H4)),CONCATENATE("[",ROUND(100-'Water Data'!H4,0),"]"),NA()))</f>
        <v>#N/A</v>
      </c>
      <c r="Q6" s="91" t="e">
        <f>+IF(AND(ISTEXT('Water Data'!B2),CF6="Yes"),'Water Data'!H6,IF(AND(ISTEXT('Water Data'!B2),CF6="No",ISNUMBER('Water Data'!H6)),CONCATENATE("[",ROUND('Water Data'!H6,0),"]"),NA()))</f>
        <v>#N/A</v>
      </c>
      <c r="R6" s="91" t="e">
        <f>+IF(AND(ISTEXT('Water Data'!B2),CG6="Yes"),'Water Data'!H9,IF(AND(ISTEXT('Water Data'!B2),CG6="No",ISNUMBER('Water Data'!H9)),CONCATENATE("[",ROUND('Water Data'!H9,0),"]"),NA()))</f>
        <v>#N/A</v>
      </c>
      <c r="S6" s="91" t="e">
        <f>+IF(AND(ISTEXT('Water Data'!B2),CH6="Yes"),100-'Water Data'!I4,IF(AND(ISTEXT('Water Data'!B2),CH6="No",ISNUMBER('Water Data'!I4)),CONCATENATE("[",ROUND(100-'Water Data'!I4,0),"]"),NA()))</f>
        <v>#N/A</v>
      </c>
      <c r="T6" s="91" t="e">
        <f>+IF(AND(ISTEXT('Water Data'!B2),CI6="Yes"),'Water Data'!I6,IF(AND(ISTEXT('Water Data'!B2),CI6="No",ISNUMBER('Water Data'!I6)),CONCATENATE("[",ROUND('Water Data'!I6,0),"]"),NA()))</f>
        <v>#N/A</v>
      </c>
      <c r="U6" s="91" t="e">
        <f>+IF(AND(ISTEXT('Water Data'!B2),CJ6="Yes"),'Water Data'!I9,IF(AND(ISTEXT('Water Data'!B2),CJ6="No",ISNUMBER('Water Data'!I9)),CONCATENATE("[",ROUND('Water Data'!I9,0),"]"),NA()))</f>
        <v>#N/A</v>
      </c>
      <c r="V6" s="92" t="str">
        <f>+IF(AND(ISTEXT('Sanitation Data'!B2),CK6="Yes"),100-'Sanitation Data'!D4,IF(AND(ISTEXT('Sanitation Data'!B2),CK6="No",ISNUMBER('Sanitation Data'!D4)),CONCATENATE("[",ROUND(100-'Sanitation Data'!D4,0),"]"),NA()))</f>
        <v>[100]</v>
      </c>
      <c r="W6" s="92" t="str">
        <f>+IF(AND(ISTEXT('Sanitation Data'!B2),CL6="Yes"),'Sanitation Data'!D6,IF(AND(ISTEXT('Sanitation Data'!B2),CL6="No",ISNUMBER('Sanitation Data'!D6)),CONCATENATE("[",ROUND('Sanitation Data'!D6,0),"]"),NA()))</f>
        <v>[99]</v>
      </c>
      <c r="X6" s="92" t="e">
        <f>+IF(AND(ISTEXT('Sanitation Data'!B2),CM6="Yes"),'Sanitation Data'!D10,IF(AND(ISTEXT('Sanitation Data'!B2),CM6="No",ISNUMBER('Sanitation Data'!D10)),CONCATENATE("[",ROUND('Sanitation Data'!D10,0),"]"),NA()))</f>
        <v>#N/A</v>
      </c>
      <c r="Y6" s="92" t="str">
        <f>+IF(AND(ISTEXT('Sanitation Data'!B2),CN6="Yes"),'Sanitation Data'!D11,IF(AND(ISTEXT('Sanitation Data'!B2),CN6="No",ISNUMBER('Sanitation Data'!D11)),CONCATENATE("[",ROUND('Sanitation Data'!D11,0),"]"),NA()))</f>
        <v>[70]</v>
      </c>
      <c r="Z6" s="92" t="e">
        <f>+IF(AND(ISTEXT('Sanitation Data'!B2),CO6="Yes"),'Sanitation Data'!D12,IF(AND(ISTEXT('Sanitation Data'!B2),CO6="No",ISNUMBER('Sanitation Data'!D12)),CONCATENATE("[",ROUND('Sanitation Data'!D12,0),"]"),NA()))</f>
        <v>#N/A</v>
      </c>
      <c r="AA6" s="92" t="e">
        <f>+IF(AND(ISTEXT('Sanitation Data'!B2),CP6="Yes"),100-'Sanitation Data'!E4,IF(AND(ISTEXT('Sanitation Data'!B2),CP6="No",ISNUMBER('Sanitation Data'!E4)),CONCATENATE("[",ROUND(100-'Sanitation Data'!E4,0),"]"),NA()))</f>
        <v>#N/A</v>
      </c>
      <c r="AB6" s="92" t="e">
        <f>+IF(AND(ISTEXT('Sanitation Data'!B2),CQ6="Yes"),'Sanitation Data'!E6,IF(AND(ISTEXT('Sanitation Data'!B2),CQ6="No",ISNUMBER('Sanitation Data'!E6)),CONCATENATE("[",ROUND('Sanitation Data'!E6,0),"]"),NA()))</f>
        <v>#N/A</v>
      </c>
      <c r="AC6" s="92" t="e">
        <f>+IF(AND(ISTEXT('Sanitation Data'!B2),CR6="Yes"),'Sanitation Data'!E10,IF(AND(ISTEXT('Sanitation Data'!B2),CR6="No",ISNUMBER('Sanitation Data'!E10)),CONCATENATE("[",ROUND('Sanitation Data'!E10,0),"]"),NA()))</f>
        <v>#N/A</v>
      </c>
      <c r="AD6" s="92" t="e">
        <f>+IF(AND(ISTEXT('Sanitation Data'!B2),CS6="Yes"),'Sanitation Data'!E11,IF(AND(ISTEXT('Sanitation Data'!B2),CS6="No",ISNUMBER('Sanitation Data'!E11)),CONCATENATE("[",ROUND('Sanitation Data'!E11,0),"]"),NA()))</f>
        <v>#N/A</v>
      </c>
      <c r="AE6" s="92" t="e">
        <f>+IF(AND(ISTEXT('Sanitation Data'!B2),CT6="Yes"),'Sanitation Data'!E12,IF(AND(ISTEXT('Sanitation Data'!B2),CT6="No",ISNUMBER('Sanitation Data'!E12)),CONCATENATE("[",ROUND('Sanitation Data'!E12,0),"]"),NA()))</f>
        <v>#N/A</v>
      </c>
      <c r="AF6" s="92" t="e">
        <f>+IF(AND(ISTEXT('Sanitation Data'!B2),CU6="Yes"),100-'Sanitation Data'!F4,IF(AND(ISTEXT('Sanitation Data'!B2),CU6="No",ISNUMBER('Sanitation Data'!F4)),CONCATENATE("[",ROUND(100-'Sanitation Data'!F4,0),"]"),NA()))</f>
        <v>#N/A</v>
      </c>
      <c r="AG6" s="92" t="e">
        <f>+IF(AND(ISTEXT('Sanitation Data'!B2),CV6="Yes"),'Sanitation Data'!F6,IF(AND(ISTEXT('Sanitation Data'!B2),CV6="No",ISNUMBER('Sanitation Data'!F6)),CONCATENATE("[",ROUND('Sanitation Data'!F6,0),"]"),NA()))</f>
        <v>#N/A</v>
      </c>
      <c r="AH6" s="92" t="e">
        <f>+IF(AND(ISTEXT('Sanitation Data'!B2),CW6="Yes"),'Sanitation Data'!F10,IF(AND(ISTEXT('Sanitation Data'!B2),CW6="No",ISNUMBER('Sanitation Data'!F10)),CONCATENATE("[",ROUND('Sanitation Data'!F10,0),"]"),NA()))</f>
        <v>#N/A</v>
      </c>
      <c r="AI6" s="92" t="e">
        <f>+IF(AND(ISTEXT('Sanitation Data'!B2),CX6="Yes"),'Sanitation Data'!F11,IF(AND(ISTEXT('Sanitation Data'!B2),CX6="No",ISNUMBER('Sanitation Data'!F11)),CONCATENATE("[",ROUND('Sanitation Data'!F11,0),"]"),NA()))</f>
        <v>#N/A</v>
      </c>
      <c r="AJ6" s="92" t="e">
        <f>+IF(AND(ISTEXT('Sanitation Data'!B2),CY6="Yes"),'Sanitation Data'!F12,IF(AND(ISTEXT('Sanitation Data'!B2),CY6="No",ISNUMBER('Sanitation Data'!F12)),CONCATENATE("[",ROUND('Sanitation Data'!F12,0),"]"),NA()))</f>
        <v>#N/A</v>
      </c>
      <c r="AK6" s="92" t="e">
        <f>+IF(AND(ISTEXT('Sanitation Data'!B2),CZ6="Yes"),100-'Sanitation Data'!G4,IF(AND(ISTEXT('Sanitation Data'!B2),CZ6="No",ISNUMBER('Sanitation Data'!G4)),CONCATENATE("[",ROUND(100-'Sanitation Data'!G4,0),"]"),NA()))</f>
        <v>#N/A</v>
      </c>
      <c r="AL6" s="92" t="e">
        <f>+IF(AND(ISTEXT('Sanitation Data'!B2),DA6="Yes"),'Sanitation Data'!G6,IF(AND(ISTEXT('Sanitation Data'!B2),DA6="No",ISNUMBER('Sanitation Data'!G6)),CONCATENATE("[",ROUND('Sanitation Data'!G6,0),"]"),NA()))</f>
        <v>#N/A</v>
      </c>
      <c r="AM6" s="92" t="e">
        <f>+IF(AND(ISTEXT('Sanitation Data'!B2),DB6="Yes"),'Sanitation Data'!G10,IF(AND(ISTEXT('Sanitation Data'!B2),DB6="No",ISNUMBER('Sanitation Data'!G10)),CONCATENATE("[",ROUND('Sanitation Data'!G10,0),"]"),NA()))</f>
        <v>#N/A</v>
      </c>
      <c r="AN6" s="92" t="e">
        <f>+IF(AND(ISTEXT('Sanitation Data'!B2),DC6="Yes"),'Sanitation Data'!G11,IF(AND(ISTEXT('Sanitation Data'!B2),DC6="No",ISNUMBER('Sanitation Data'!G11)),CONCATENATE("[",ROUND('Sanitation Data'!G11,0),"]"),NA()))</f>
        <v>#N/A</v>
      </c>
      <c r="AO6" s="92" t="e">
        <f>+IF(AND(ISTEXT('Sanitation Data'!B2),DD6="Yes"),'Sanitation Data'!G12,IF(AND(ISTEXT('Sanitation Data'!B2),DD6="No",ISNUMBER('Sanitation Data'!G12)),CONCATENATE("[",ROUND('Sanitation Data'!G12,0),"]"),NA()))</f>
        <v>#N/A</v>
      </c>
      <c r="AP6" s="92" t="e">
        <f>+IF(AND(ISTEXT('Sanitation Data'!B2),DE6="Yes"),100-'Sanitation Data'!H4,IF(AND(ISTEXT('Sanitation Data'!B2),DE6="No",ISNUMBER('Sanitation Data'!H4)),CONCATENATE("[",ROUND(100-'Sanitation Data'!H4,0),"]"),NA()))</f>
        <v>#N/A</v>
      </c>
      <c r="AQ6" s="92" t="e">
        <f>+IF(AND(ISTEXT('Sanitation Data'!B2),DF6="Yes"),'Sanitation Data'!H6,IF(AND(ISTEXT('Sanitation Data'!B2),DF6="No",ISTEXT('Sanitation Data'!H6)),CONCATENATE("[",ROUND('Sanitation Data'!H6,0),"]"),NA()))</f>
        <v>#N/A</v>
      </c>
      <c r="AR6" s="92" t="e">
        <f>+IF(AND(ISTEXT('Sanitation Data'!B2),DG6="Yes"),'Sanitation Data'!H10,IF(AND(ISTEXT('Sanitation Data'!B2),DG6="No",ISNUMBER('Sanitation Data'!H10)),CONCATENATE("[",ROUND('Sanitation Data'!H10,0),"]"),NA()))</f>
        <v>#N/A</v>
      </c>
      <c r="AS6" s="92" t="e">
        <f>+IF(AND(ISTEXT('Sanitation Data'!B2),DH6="Yes"),'Sanitation Data'!H11,IF(AND(ISTEXT('Sanitation Data'!B2),DH6="No",ISNUMBER('Sanitation Data'!H11)),CONCATENATE("[",ROUND('Sanitation Data'!H11,0),"]"),NA()))</f>
        <v>#N/A</v>
      </c>
      <c r="AT6" s="92" t="e">
        <f>+IF(AND(ISTEXT('Sanitation Data'!B2),DI6="Yes"),'Sanitation Data'!H12,IF(AND(ISTEXT('Sanitation Data'!B2),DI6="No",ISNUMBER('Sanitation Data'!H12)),CONCATENATE("[",ROUND('Sanitation Data'!H12,0),"]"),NA()))</f>
        <v>#N/A</v>
      </c>
      <c r="AU6" s="92" t="e">
        <f>+IF(AND(ISTEXT('Sanitation Data'!B2),DJ6="Yes"),100-'Sanitation Data'!I4,IF(AND(ISTEXT('Sanitation Data'!B2),DJ6="No",ISNUMBER('Sanitation Data'!I4)),CONCATENATE("[",ROUND(100-'Sanitation Data'!I4,0),"]"),NA()))</f>
        <v>#N/A</v>
      </c>
      <c r="AV6" s="92" t="e">
        <f>+IF(AND(ISTEXT('Sanitation Data'!B2),DK6="Yes"),'Sanitation Data'!I6,IF(AND(ISTEXT('Sanitation Data'!B2),DK6="No",ISNUMBER('Sanitation Data'!I6)),CONCATENATE("[",ROUND('Sanitation Data'!I6,0),"]"),NA()))</f>
        <v>#N/A</v>
      </c>
      <c r="AW6" s="92" t="e">
        <f>+IF(AND(ISTEXT('Sanitation Data'!B2),DL6="Yes"),'Sanitation Data'!I10,IF(AND(ISTEXT('Sanitation Data'!B2),DL6="No",ISNUMBER('Sanitation Data'!I10)),CONCATENATE("[",ROUND('Sanitation Data'!I10,0),"]"),NA()))</f>
        <v>#N/A</v>
      </c>
      <c r="AX6" s="92" t="e">
        <f>+IF(AND(ISTEXT('Sanitation Data'!B2),DM6="Yes"),'Sanitation Data'!I11,IF(AND(ISTEXT('Sanitation Data'!B2),DM6="No",ISNUMBER('Sanitation Data'!I11)),CONCATENATE("[",ROUND('Sanitation Data'!I11,0),"]"),NA()))</f>
        <v>#N/A</v>
      </c>
      <c r="AY6" s="92" t="e">
        <f>+IF(AND(ISTEXT('Sanitation Data'!B2),DN6="Yes"),'Sanitation Data'!I12,IF(AND(ISTEXT('Sanitation Data'!B2),DN6="No",ISNUMBER('Sanitation Data'!I12)),CONCATENATE("[",ROUND('Sanitation Data'!I12,0),"]"),NA()))</f>
        <v>#N/A</v>
      </c>
      <c r="AZ6" s="93" t="str">
        <f>+IF(AND(ISTEXT('Hygiene Data'!B2),DO6="Yes"),'Hygiene Data'!D5,IF(AND(ISTEXT('Hygiene Data'!B2),DO6="No",ISNUMBER('Hygiene Data'!D5)),CONCATENATE("[",ROUND('Hygiene Data'!D5,0),"]"),NA()))</f>
        <v>[71]</v>
      </c>
      <c r="BA6" s="93" t="e">
        <f>+IF(AND(ISTEXT('Hygiene Data'!B2),DP6="Yes"),'Hygiene Data'!D7,IF(AND(ISTEXT('Hygiene Data'!B2),DP6="No",ISNUMBER('Hygiene Data'!D7)),CONCATENATE("[",ROUND('Hygiene Data'!D7,0),"]"),NA()))</f>
        <v>#N/A</v>
      </c>
      <c r="BB6" s="93" t="e">
        <f>+IF(AND(ISTEXT('Hygiene Data'!B2),DQ6="Yes"),'Hygiene Data'!D9,IF(AND(ISTEXT('Hygiene Data'!B2),DQ6="No",ISNUMBER('Hygiene Data'!D9)),CONCATENATE("[",ROUND('Hygiene Data'!D9,0),"]"),NA()))</f>
        <v>#N/A</v>
      </c>
      <c r="BC6" s="93" t="e">
        <f>+IF(AND(ISTEXT('Hygiene Data'!B2),DR6="Yes"),'Hygiene Data'!E5,IF(AND(ISTEXT('Hygiene Data'!B2),DR6="No",ISNUMBER('Hygiene Data'!E5)),CONCATENATE("[",ROUND('Hygiene Data'!E5,0),"]"),NA()))</f>
        <v>#N/A</v>
      </c>
      <c r="BD6" s="93" t="e">
        <f>+IF(AND(ISTEXT('Hygiene Data'!B2),DS6="Yes"),'Hygiene Data'!E7,IF(AND(ISTEXT('Hygiene Data'!B2),DS6="No",ISNUMBER('Hygiene Data'!E7)),CONCATENATE("[",ROUND('Hygiene Data'!E7,0),"]"),NA()))</f>
        <v>#N/A</v>
      </c>
      <c r="BE6" s="93" t="e">
        <f>+IF(AND(ISTEXT('Hygiene Data'!B2),DT6="Yes"),'Hygiene Data'!E9,IF(AND(ISTEXT('Hygiene Data'!B2),DT6="No",ISNUMBER('Hygiene Data'!E9)),CONCATENATE("[",ROUND('Hygiene Data'!E9,0),"]"),NA()))</f>
        <v>#N/A</v>
      </c>
      <c r="BF6" s="93" t="e">
        <f>+IF(AND(ISTEXT('Hygiene Data'!B2),DU6="Yes"),'Hygiene Data'!F5,IF(AND(ISTEXT('Hygiene Data'!B2),DU6="No",ISNUMBER('Hygiene Data'!F5)),CONCATENATE("[",ROUND('Hygiene Data'!F5,0),"]"),NA()))</f>
        <v>#N/A</v>
      </c>
      <c r="BG6" s="93" t="e">
        <f>+IF(AND(ISTEXT('Hygiene Data'!B2),DV6="Yes"),'Hygiene Data'!F7,IF(AND(ISTEXT('Hygiene Data'!B2),DV6="No",ISNUMBER('Hygiene Data'!F7)),CONCATENATE("[",ROUND('Hygiene Data'!F7,0),"]"),NA()))</f>
        <v>#N/A</v>
      </c>
      <c r="BH6" s="93" t="e">
        <f>+IF(AND(ISTEXT('Hygiene Data'!B2),DW6="Yes"),'Hygiene Data'!F9,IF(AND(ISTEXT('Hygiene Data'!B2),DW6="No",ISNUMBER('Hygiene Data'!F9)),CONCATENATE("[",ROUND('Hygiene Data'!F9,0),"]"),NA()))</f>
        <v>#N/A</v>
      </c>
      <c r="BI6" s="93" t="e">
        <f>+IF(AND(ISTEXT('Hygiene Data'!B2),DX6="Yes"),'Hygiene Data'!G5,IF(AND(ISTEXT('Hygiene Data'!B2),DX6="No",ISNUMBER('Hygiene Data'!G5)),CONCATENATE("[",ROUND('Hygiene Data'!G5,0),"]"),NA()))</f>
        <v>#N/A</v>
      </c>
      <c r="BJ6" s="93" t="e">
        <f>+IF(AND(ISTEXT('Hygiene Data'!B2),DY6="Yes"),'Hygiene Data'!G7,IF(AND(ISTEXT('Hygiene Data'!B2),DY6="No",ISNUMBER('Hygiene Data'!G7)),CONCATENATE("[",ROUND('Hygiene Data'!G7,0),"]"),NA()))</f>
        <v>#N/A</v>
      </c>
      <c r="BK6" s="93" t="e">
        <f>+IF(AND(ISTEXT('Hygiene Data'!B2),DZ6="Yes"),'Hygiene Data'!G9,IF(AND(ISTEXT('Hygiene Data'!B2),DZ6="No",ISNUMBER('Hygiene Data'!G9)),CONCATENATE("[",ROUND('Hygiene Data'!G9,0),"]"),NA()))</f>
        <v>#N/A</v>
      </c>
      <c r="BL6" s="93" t="e">
        <f>+IF(AND(ISTEXT('Hygiene Data'!B2),EA6="Yes"),'Hygiene Data'!H5,IF(AND(ISTEXT('Hygiene Data'!B2),EA6="No",ISNUMBER('Hygiene Data'!H5)),CONCATENATE("[",ROUND('Hygiene Data'!H5,0),"]"),NA()))</f>
        <v>#N/A</v>
      </c>
      <c r="BM6" s="93" t="e">
        <f>+IF(AND(ISTEXT('Hygiene Data'!B2),EB6="Yes"),'Hygiene Data'!H7,IF(AND(ISTEXT('Hygiene Data'!B2),EB6="No",ISNUMBER('Hygiene Data'!H7)),CONCATENATE("[",ROUND('Hygiene Data'!H7,0),"]"),NA()))</f>
        <v>#N/A</v>
      </c>
      <c r="BN6" s="93" t="e">
        <f>+IF(AND(ISTEXT('Hygiene Data'!B2),EC6="Yes"),'Hygiene Data'!H9,IF(AND(ISTEXT('Hygiene Data'!B2),EC6="No",ISNUMBER('Hygiene Data'!H9)),CONCATENATE("[",ROUND('Hygiene Data'!H9,0),"]"),NA()))</f>
        <v>#N/A</v>
      </c>
      <c r="BO6" s="93" t="e">
        <f>+IF(AND(ISTEXT('Hygiene Data'!B2),ED6="Yes"),'Hygiene Data'!I5,IF(AND(ISTEXT('Hygiene Data'!B2),ED6="No",ISNUMBER('Hygiene Data'!I5)),CONCATENATE("[",ROUND('Hygiene Data'!I5,0),"]"),NA()))</f>
        <v>#N/A</v>
      </c>
      <c r="BP6" s="93" t="e">
        <f>+IF(AND(ISTEXT('Hygiene Data'!B2),EE6="Yes"),'Hygiene Data'!I7,IF(AND(ISTEXT('Hygiene Data'!B2),EE6="No",ISNUMBER('Hygiene Data'!I7)),CONCATENATE("[",ROUND('Hygiene Data'!I7,0),"]"),NA()))</f>
        <v>#N/A</v>
      </c>
      <c r="BQ6" s="93" t="e">
        <f>+IF(AND(ISTEXT('Hygiene Data'!B2),EF6="Yes"),'Hygiene Data'!I9,IF(AND(ISTEXT('Hygiene Data'!B2),EF6="No",ISNUMBER('Hygiene Data'!I9)),CONCATENATE("[",ROUND('Hygiene Data'!I9,0),"]"),NA()))</f>
        <v>#N/A</v>
      </c>
      <c r="BR6" s="272"/>
      <c r="BS6" s="272" t="str">
        <f>+'Water Data'!D27</f>
        <v>No</v>
      </c>
      <c r="BT6" s="272" t="str">
        <f>+'Water Data'!D28</f>
        <v>No</v>
      </c>
      <c r="BU6" s="272" t="str">
        <f>+'Water Data'!D29</f>
        <v>No</v>
      </c>
      <c r="BV6" s="272">
        <f>+'Water Data'!E27</f>
        <v>0</v>
      </c>
      <c r="BW6" s="272">
        <f>+'Water Data'!E28</f>
        <v>0</v>
      </c>
      <c r="BX6" s="272">
        <f>+'Water Data'!E29</f>
        <v>0</v>
      </c>
      <c r="BY6" s="272">
        <f>+'Water Data'!F27</f>
        <v>0</v>
      </c>
      <c r="BZ6" s="272">
        <f>+'Water Data'!F28</f>
        <v>0</v>
      </c>
      <c r="CA6" s="272">
        <f>+'Water Data'!F29</f>
        <v>0</v>
      </c>
      <c r="CB6" s="272">
        <f>+'Water Data'!G27</f>
        <v>0</v>
      </c>
      <c r="CC6" s="272">
        <f>+'Water Data'!G28</f>
        <v>0</v>
      </c>
      <c r="CD6" s="272">
        <f>+'Water Data'!G29</f>
        <v>0</v>
      </c>
      <c r="CE6" s="272">
        <f>+'Water Data'!H27</f>
        <v>0</v>
      </c>
      <c r="CF6" s="272">
        <f>+'Water Data'!H28</f>
        <v>0</v>
      </c>
      <c r="CG6" s="272">
        <f>+'Water Data'!H29</f>
        <v>0</v>
      </c>
      <c r="CH6" s="272">
        <f>+'Water Data'!I27</f>
        <v>0</v>
      </c>
      <c r="CI6" s="272">
        <f>+'Water Data'!I28</f>
        <v>0</v>
      </c>
      <c r="CJ6" s="272">
        <f>+'Water Data'!I29</f>
        <v>0</v>
      </c>
      <c r="CK6" s="272" t="str">
        <f>+'Sanitation Data'!D28</f>
        <v>No</v>
      </c>
      <c r="CL6" s="272" t="str">
        <f>+'Sanitation Data'!D29</f>
        <v>No</v>
      </c>
      <c r="CM6" s="272">
        <f>+'Sanitation Data'!D30</f>
        <v>0</v>
      </c>
      <c r="CN6" s="272" t="str">
        <f>+'Sanitation Data'!D31</f>
        <v>No</v>
      </c>
      <c r="CO6" s="272">
        <f>+'Sanitation Data'!D32</f>
        <v>0</v>
      </c>
      <c r="CP6" s="272">
        <f>+'Sanitation Data'!E28</f>
        <v>0</v>
      </c>
      <c r="CQ6" s="272">
        <f>+'Sanitation Data'!E29</f>
        <v>0</v>
      </c>
      <c r="CR6" s="272">
        <f>+'Sanitation Data'!E30</f>
        <v>0</v>
      </c>
      <c r="CS6" s="272">
        <f>+'Sanitation Data'!E31</f>
        <v>0</v>
      </c>
      <c r="CT6" s="272">
        <f>+'Sanitation Data'!E32</f>
        <v>0</v>
      </c>
      <c r="CU6" s="272">
        <f>+'Sanitation Data'!F28</f>
        <v>0</v>
      </c>
      <c r="CV6" s="272">
        <f>+'Sanitation Data'!F29</f>
        <v>0</v>
      </c>
      <c r="CW6" s="272">
        <f>+'Sanitation Data'!F30</f>
        <v>0</v>
      </c>
      <c r="CX6" s="272">
        <f>+'Sanitation Data'!F31</f>
        <v>0</v>
      </c>
      <c r="CY6" s="272">
        <f>+'Sanitation Data'!F32</f>
        <v>0</v>
      </c>
      <c r="CZ6" s="272">
        <f>+'Sanitation Data'!G28</f>
        <v>0</v>
      </c>
      <c r="DA6" s="272">
        <f>+'Sanitation Data'!G29</f>
        <v>0</v>
      </c>
      <c r="DB6" s="272">
        <f>+'Sanitation Data'!G30</f>
        <v>0</v>
      </c>
      <c r="DC6" s="272">
        <f>+'Sanitation Data'!G31</f>
        <v>0</v>
      </c>
      <c r="DD6" s="272">
        <f>+'Sanitation Data'!G32</f>
        <v>0</v>
      </c>
      <c r="DE6" s="272">
        <f>+'Sanitation Data'!H28</f>
        <v>0</v>
      </c>
      <c r="DF6" s="272">
        <f>+'Sanitation Data'!H29</f>
        <v>0</v>
      </c>
      <c r="DG6" s="272">
        <f>+'Sanitation Data'!H30</f>
        <v>0</v>
      </c>
      <c r="DH6" s="272">
        <f>+'Sanitation Data'!H31</f>
        <v>0</v>
      </c>
      <c r="DI6" s="272">
        <f>+'Sanitation Data'!H32</f>
        <v>0</v>
      </c>
      <c r="DJ6" s="272">
        <f>+'Sanitation Data'!I28</f>
        <v>0</v>
      </c>
      <c r="DK6" s="272">
        <f>+'Sanitation Data'!I29</f>
        <v>0</v>
      </c>
      <c r="DL6" s="272">
        <f>+'Sanitation Data'!I30</f>
        <v>0</v>
      </c>
      <c r="DM6" s="272">
        <f>+'Sanitation Data'!I31</f>
        <v>0</v>
      </c>
      <c r="DN6" s="272">
        <f>+'Sanitation Data'!I32</f>
        <v>0</v>
      </c>
      <c r="DO6" s="272" t="str">
        <f>+'Hygiene Data'!D11</f>
        <v>No</v>
      </c>
      <c r="DP6" s="272">
        <f>+'Hygiene Data'!D12</f>
        <v>0</v>
      </c>
      <c r="DQ6" s="272">
        <f>+'Hygiene Data'!D13</f>
        <v>0</v>
      </c>
      <c r="DR6" s="272">
        <f>+'Hygiene Data'!E11</f>
        <v>0</v>
      </c>
      <c r="DS6" s="272">
        <f>+'Hygiene Data'!E12</f>
        <v>0</v>
      </c>
      <c r="DT6" s="272">
        <f>+'Hygiene Data'!E13</f>
        <v>0</v>
      </c>
      <c r="DU6" s="272">
        <f>+'Hygiene Data'!F11</f>
        <v>0</v>
      </c>
      <c r="DV6" s="272">
        <f>+'Hygiene Data'!F12</f>
        <v>0</v>
      </c>
      <c r="DW6" s="272">
        <f>+'Hygiene Data'!F13</f>
        <v>0</v>
      </c>
      <c r="DX6" s="272">
        <f>+'Hygiene Data'!G11</f>
        <v>0</v>
      </c>
      <c r="DY6" s="272">
        <f>+'Hygiene Data'!G12</f>
        <v>0</v>
      </c>
      <c r="DZ6" s="272">
        <f>+'Hygiene Data'!G13</f>
        <v>0</v>
      </c>
      <c r="EA6" s="272">
        <f>+'Hygiene Data'!H11</f>
        <v>0</v>
      </c>
      <c r="EB6" s="272">
        <f>+'Hygiene Data'!H12</f>
        <v>0</v>
      </c>
      <c r="EC6" s="272">
        <f>+'Hygiene Data'!H13</f>
        <v>0</v>
      </c>
      <c r="ED6" s="272">
        <f>+'Hygiene Data'!I11</f>
        <v>0</v>
      </c>
      <c r="EE6" s="272">
        <f>+'Hygiene Data'!I12</f>
        <v>0</v>
      </c>
      <c r="EF6" s="272">
        <f>+'Hygiene Data'!I13</f>
        <v>0</v>
      </c>
    </row>
    <row xmlns:x14ac="http://schemas.microsoft.com/office/spreadsheetml/2009/9/ac" r="7" x14ac:dyDescent="0.2">
      <c r="A7" s="35" t="str">
        <f ca="true">+IF(OFFSET('Water Data'!$B$2,0,10*ROW('Water Data'!E1))="","",OFFSET('Water Data'!$B$2,0,10*ROW('Water Data'!E1)))</f>
        <v>FSM_2021_UIS</v>
      </c>
      <c r="B7" s="35" t="str">
        <f ca="true">+IF(OFFSET('Water Data'!$C$2,0,10*ROW('Water Data'!F1))="","",OFFSET('Water Data'!$C$2,0,10*ROW('Water Data'!F1)))</f>
        <v>Other</v>
      </c>
      <c r="C7" s="328">
        <f t="shared" ref="C7:C70" ca="true" si="0">+IF(ISNUMBER(VALUE(MID(A7,5,4))), VALUE(MID(A7, 5,4)),"")</f>
        <v>2021</v>
      </c>
      <c r="D7" s="91"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1"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91">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88.016568289300579</v>
      </c>
      <c r="G7" s="91"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1"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1"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1"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1"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1"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1"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1"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1"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1"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1"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91">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86.71</v>
      </c>
      <c r="S7" s="91"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1"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1">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89.342136103151873</v>
      </c>
      <c r="V7" s="92"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2"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2"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2">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78.416931337339562</v>
      </c>
      <c r="AA7" s="92"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2"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2"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2"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2"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2"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2"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2"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2"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2"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2"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2"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2"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2"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2"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2">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76.92</v>
      </c>
      <c r="AU7" s="92"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2"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2"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2">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79.935630372492852</v>
      </c>
      <c r="AZ7" s="93"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3"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3">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87.540822102905096</v>
      </c>
      <c r="BC7" s="9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3"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3"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3">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86.01</v>
      </c>
      <c r="BO7" s="93"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3"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3">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89.093904727793714</v>
      </c>
      <c r="BR7" s="272"/>
      <c r="BS7" s="272" t="str">
        <f ca="true">+IF(OFFSET('Water Data'!$D$27,0,10*ROW('Water Data'!D1))="","",OFFSET('Water Data'!$D$27,0,10*ROW('Water Data'!D1)))</f>
        <v/>
      </c>
      <c r="BT7" s="272" t="str">
        <f ca="true">+IF(OFFSET('Water Data'!$D$28,0,10*ROW('Water Data'!D1))="","",OFFSET('Water Data'!$D$28,0,10*ROW('Water Data'!D1)))</f>
        <v/>
      </c>
      <c r="BU7" s="272" t="str">
        <f ca="true">+IF(OFFSET('Water Data'!$D$29,0,10*ROW('Water Data'!D1))="","",OFFSET('Water Data'!$D$29,0,10*ROW('Water Data'!D1)))</f>
        <v>Yes</v>
      </c>
      <c r="BV7" s="272" t="str">
        <f ca="true">+IF(OFFSET('Water Data'!$E$27,0,10*ROW('Water Data'!E1))="","",OFFSET('Water Data'!$E$27,0,10*ROW('Water Data'!E1)))</f>
        <v/>
      </c>
      <c r="BW7" s="272" t="str">
        <f ca="true">+IF(OFFSET('Water Data'!$E$28,0,10*ROW('Water Data'!E1))="","",OFFSET('Water Data'!$E$28,0,10*ROW('Water Data'!E1)))</f>
        <v/>
      </c>
      <c r="BX7" s="272" t="str">
        <f ca="true">+IF(OFFSET('Water Data'!$E$29,0,10*ROW('Water Data'!E1))="","",OFFSET('Water Data'!$E$29,0,10*ROW('Water Data'!E1)))</f>
        <v/>
      </c>
      <c r="BY7" s="272" t="str">
        <f ca="true">+IF(OFFSET('Water Data'!$F$27,0,10*ROW('Water Data'!F1))="","",OFFSET('Water Data'!$F$27,0,10*ROW('Water Data'!F1)))</f>
        <v/>
      </c>
      <c r="BZ7" s="272" t="str">
        <f ca="true">+IF(OFFSET('Water Data'!$F$28,0,10*ROW('Water Data'!F1))="","",OFFSET('Water Data'!$F$28,0,10*ROW('Water Data'!F1)))</f>
        <v/>
      </c>
      <c r="CA7" s="272" t="str">
        <f ca="true">+IF(OFFSET('Water Data'!$F$29,0,10*ROW('Water Data'!F1))="","",OFFSET('Water Data'!$F$29,0,10*ROW('Water Data'!F1)))</f>
        <v/>
      </c>
      <c r="CB7" s="272" t="str">
        <f ca="true">+IF(OFFSET('Water Data'!$G$27,0,10*ROW('Water Data'!G1))="","",OFFSET('Water Data'!$G$27,0,10*ROW('Water Data'!G1)))</f>
        <v/>
      </c>
      <c r="CC7" s="272" t="str">
        <f ca="true">+IF(OFFSET('Water Data'!$G$28,0,10*ROW('Water Data'!G1))="","",OFFSET('Water Data'!$G$28,0,10*ROW('Water Data'!G1)))</f>
        <v/>
      </c>
      <c r="CD7" s="272" t="str">
        <f ca="true">+IF(OFFSET('Water Data'!$G$29,0,10*ROW('Water Data'!G1))="","",OFFSET('Water Data'!$G$29,0,10*ROW('Water Data'!G1)))</f>
        <v/>
      </c>
      <c r="CE7" s="272" t="str">
        <f ca="true">+IF(OFFSET('Water Data'!$H$27,0,10*ROW('Water Data'!H1))="","",OFFSET('Water Data'!$H$27,0,10*ROW('Water Data'!H1)))</f>
        <v/>
      </c>
      <c r="CF7" s="272" t="str">
        <f ca="true">+IF(OFFSET('Water Data'!$H$28,0,10*ROW('Water Data'!H1))="","",OFFSET('Water Data'!$H$28,0,10*ROW('Water Data'!H1)))</f>
        <v/>
      </c>
      <c r="CG7" s="272" t="str">
        <f ca="true">+IF(OFFSET('Water Data'!$H$29,0,10*ROW('Water Data'!H1))="","",OFFSET('Water Data'!$H$29,0,10*ROW('Water Data'!H1)))</f>
        <v>Yes</v>
      </c>
      <c r="CH7" s="272" t="str">
        <f ca="true">+IF(OFFSET('Water Data'!$I$27,0,10*ROW('Water Data'!I1))="","",OFFSET('Water Data'!$I$27,0,10*ROW('Water Data'!I1)))</f>
        <v/>
      </c>
      <c r="CI7" s="272" t="str">
        <f ca="true">+IF(OFFSET('Water Data'!$I$28,0,10*ROW('Water Data'!I1))="","",OFFSET('Water Data'!$I$28,0,10*ROW('Water Data'!I1)))</f>
        <v/>
      </c>
      <c r="CJ7" s="272" t="str">
        <f ca="true">+IF(OFFSET('Water Data'!$I$29,0,10*ROW('Water Data'!I1))="","",OFFSET('Water Data'!$I$29,0,10*ROW('Water Data'!I1)))</f>
        <v>Yes</v>
      </c>
      <c r="CK7" s="272" t="str">
        <f ca="true">+IF(OFFSET('Sanitation Data'!$D$28,0,10*ROW('Sanitation Data'!D1))="","",OFFSET('Sanitation Data'!$D$28,0,10*ROW('Sanitation Data'!D1)))</f>
        <v/>
      </c>
      <c r="CL7" s="272" t="str">
        <f ca="true">+IF(OFFSET('Sanitation Data'!$D$29,0,10*ROW('Sanitation Data'!D1))="","",OFFSET('Sanitation Data'!$D$29,0,10*ROW('Sanitation Data'!D1)))</f>
        <v/>
      </c>
      <c r="CM7" s="272" t="str">
        <f ca="true">+IF(OFFSET('Sanitation Data'!$D$30,0,10*ROW('Sanitation Data'!D1))="","",OFFSET('Sanitation Data'!$D$30,0,10*ROW('Sanitation Data'!D1)))</f>
        <v/>
      </c>
      <c r="CN7" s="272" t="str">
        <f ca="true">+IF(OFFSET('Sanitation Data'!$D$31,0,10*ROW('Sanitation Data'!D1))="","",OFFSET('Sanitation Data'!$D$31,0,10*ROW('Sanitation Data'!D1)))</f>
        <v/>
      </c>
      <c r="CO7" s="272" t="str">
        <f ca="true">+IF(OFFSET('Sanitation Data'!$D$32,0,10*ROW('Sanitation Data'!D1))="","",OFFSET('Sanitation Data'!$D$32,0,10*ROW('Sanitation Data'!D1)))</f>
        <v>Yes</v>
      </c>
      <c r="CP7" s="272" t="str">
        <f ca="true">+IF(OFFSET('Sanitation Data'!$E$28,0,10*ROW('Sanitation Data'!E1))="","",OFFSET('Sanitation Data'!$E$28,0,10*ROW('Sanitation Data'!E1)))</f>
        <v/>
      </c>
      <c r="CQ7" s="272" t="str">
        <f ca="true">+IF(OFFSET('Sanitation Data'!$E$29,0,10*ROW('Sanitation Data'!E1))="","",OFFSET('Sanitation Data'!$E$29,0,10*ROW('Sanitation Data'!E1)))</f>
        <v/>
      </c>
      <c r="CR7" s="272" t="str">
        <f ca="true">+IF(OFFSET('Sanitation Data'!$E$30,0,10*ROW('Sanitation Data'!E1))="","",OFFSET('Sanitation Data'!$E$30,0,10*ROW('Sanitation Data'!E1)))</f>
        <v/>
      </c>
      <c r="CS7" s="272" t="str">
        <f ca="true">+IF(OFFSET('Sanitation Data'!$E$31,0,10*ROW('Sanitation Data'!E1))="","",OFFSET('Sanitation Data'!$E$31,0,10*ROW('Sanitation Data'!E1)))</f>
        <v/>
      </c>
      <c r="CT7" s="272" t="str">
        <f ca="true">+IF(OFFSET('Sanitation Data'!$E$32,0,10*ROW('Sanitation Data'!E1))="","",OFFSET('Sanitation Data'!$E$32,0,10*ROW('Sanitation Data'!E1)))</f>
        <v/>
      </c>
      <c r="CU7" s="272" t="str">
        <f ca="true">+IF(OFFSET('Sanitation Data'!$F$28,0,10*ROW('Sanitation Data'!F1))="","",OFFSET('Sanitation Data'!$F$28,0,10*ROW('Sanitation Data'!F1)))</f>
        <v/>
      </c>
      <c r="CV7" s="272" t="str">
        <f ca="true">+IF(OFFSET('Sanitation Data'!$F$29,0,10*ROW('Sanitation Data'!F1))="","",OFFSET('Sanitation Data'!$F$29,0,10*ROW('Sanitation Data'!F1)))</f>
        <v/>
      </c>
      <c r="CW7" s="272" t="str">
        <f ca="true">+IF(OFFSET('Sanitation Data'!$F$30,0,10*ROW('Sanitation Data'!F1))="","",OFFSET('Sanitation Data'!$F$30,0,10*ROW('Sanitation Data'!F1)))</f>
        <v/>
      </c>
      <c r="CX7" s="272" t="str">
        <f ca="true">+IF(OFFSET('Sanitation Data'!$F$31,0,10*ROW('Sanitation Data'!F1))="","",OFFSET('Sanitation Data'!$F$31,0,10*ROW('Sanitation Data'!F1)))</f>
        <v/>
      </c>
      <c r="CY7" s="272" t="str">
        <f ca="true">+IF(OFFSET('Sanitation Data'!$F$32,0,10*ROW('Sanitation Data'!F1))="","",OFFSET('Sanitation Data'!$F$32,0,10*ROW('Sanitation Data'!F1)))</f>
        <v/>
      </c>
      <c r="CZ7" s="272" t="str">
        <f ca="true">+IF(OFFSET('Sanitation Data'!$G$28,0,10*ROW('Sanitation Data'!G1))="","",OFFSET('Sanitation Data'!$G$28,0,10*ROW('Sanitation Data'!G1)))</f>
        <v/>
      </c>
      <c r="DA7" s="272" t="str">
        <f ca="true">+IF(OFFSET('Sanitation Data'!$G$29,0,10*ROW('Sanitation Data'!G1))="","",OFFSET('Sanitation Data'!$G$29,0,10*ROW('Sanitation Data'!G1)))</f>
        <v/>
      </c>
      <c r="DB7" s="272" t="str">
        <f ca="true">+IF(OFFSET('Sanitation Data'!$G$30,0,10*ROW('Sanitation Data'!G1))="","",OFFSET('Sanitation Data'!$G$30,0,10*ROW('Sanitation Data'!G1)))</f>
        <v/>
      </c>
      <c r="DC7" s="272" t="str">
        <f ca="true">+IF(OFFSET('Sanitation Data'!$G$31,0,10*ROW('Sanitation Data'!G1))="","",OFFSET('Sanitation Data'!$G$31,0,10*ROW('Sanitation Data'!G1)))</f>
        <v/>
      </c>
      <c r="DD7" s="272" t="str">
        <f ca="true">+IF(OFFSET('Sanitation Data'!$G$32,0,10*ROW('Sanitation Data'!G1))="","",OFFSET('Sanitation Data'!$G$32,0,10*ROW('Sanitation Data'!G1)))</f>
        <v/>
      </c>
      <c r="DE7" s="272" t="str">
        <f ca="true">+IF(OFFSET('Sanitation Data'!$H$28,0,10*ROW('Sanitation Data'!H1))="","",OFFSET('Sanitation Data'!$H$28,0,10*ROW('Sanitation Data'!H1)))</f>
        <v/>
      </c>
      <c r="DF7" s="272" t="str">
        <f ca="true">+IF(OFFSET('Sanitation Data'!$H$29,0,10*ROW('Sanitation Data'!H1))="","",OFFSET('Sanitation Data'!$H$29,0,10*ROW('Sanitation Data'!H1)))</f>
        <v/>
      </c>
      <c r="DG7" s="272" t="str">
        <f ca="true">+IF(OFFSET('Sanitation Data'!$H$30,0,10*ROW('Sanitation Data'!H1))="","",OFFSET('Sanitation Data'!$H$30,0,10*ROW('Sanitation Data'!H1)))</f>
        <v/>
      </c>
      <c r="DH7" s="272" t="str">
        <f ca="true">+IF(OFFSET('Sanitation Data'!$H$31,0,10*ROW('Sanitation Data'!H1))="","",OFFSET('Sanitation Data'!$H$31,0,10*ROW('Sanitation Data'!H1)))</f>
        <v/>
      </c>
      <c r="DI7" s="272" t="str">
        <f ca="true">+IF(OFFSET('Sanitation Data'!$H$32,0,10*ROW('Sanitation Data'!H1))="","",OFFSET('Sanitation Data'!$H$32,0,10*ROW('Sanitation Data'!H1)))</f>
        <v>Yes</v>
      </c>
      <c r="DJ7" s="272" t="str">
        <f ca="true">+IF(OFFSET('Sanitation Data'!$I$28,0,10*ROW('Sanitation Data'!I1))="","",OFFSET('Sanitation Data'!$I$28,0,10*ROW('Sanitation Data'!I1)))</f>
        <v/>
      </c>
      <c r="DK7" s="272" t="str">
        <f ca="true">+IF(OFFSET('Sanitation Data'!$I$29,0,10*ROW('Sanitation Data'!I1))="","",OFFSET('Sanitation Data'!$I$29,0,10*ROW('Sanitation Data'!I1)))</f>
        <v/>
      </c>
      <c r="DL7" s="272" t="str">
        <f ca="true">+IF(OFFSET('Sanitation Data'!$I$30,0,10*ROW('Sanitation Data'!I1))="","",OFFSET('Sanitation Data'!$I$30,0,10*ROW('Sanitation Data'!I1)))</f>
        <v/>
      </c>
      <c r="DM7" s="272" t="str">
        <f ca="true">+IF(OFFSET('Sanitation Data'!$I$31,0,10*ROW('Sanitation Data'!I1))="","",OFFSET('Sanitation Data'!$I$31,0,10*ROW('Sanitation Data'!I1)))</f>
        <v/>
      </c>
      <c r="DN7" s="272" t="str">
        <f ca="true">+IF(OFFSET('Sanitation Data'!$I$32,0,10*ROW('Sanitation Data'!I1))="","",OFFSET('Sanitation Data'!$I$32,0,10*ROW('Sanitation Data'!I1)))</f>
        <v>Yes</v>
      </c>
      <c r="DO7" s="272" t="str">
        <f ca="true">+IF(OFFSET('Hygiene Data'!$D$11,0,10*ROW('Hygiene Data'!D1))="","",OFFSET('Hygiene Data'!$D$11,0,10*ROW('Hygiene Data'!D1)))</f>
        <v/>
      </c>
      <c r="DP7" s="272" t="str">
        <f ca="true">+IF(OFFSET('Hygiene Data'!$D$12,0,10*ROW('Hygiene Data'!D1))="","",OFFSET('Hygiene Data'!$D$12,0,10*ROW('Hygiene Data'!D1)))</f>
        <v/>
      </c>
      <c r="DQ7" s="272" t="str">
        <f ca="true">+IF(OFFSET('Hygiene Data'!$D$13,0,10*ROW('Hygiene Data'!D1))="","",OFFSET('Hygiene Data'!$D$13,0,10*ROW('Hygiene Data'!D1)))</f>
        <v>Yes</v>
      </c>
      <c r="DR7" s="272" t="str">
        <f ca="true">+IF(OFFSET('Hygiene Data'!$E$11,0,10*ROW('Hygiene Data'!E1))="","",OFFSET('Hygiene Data'!$E$11,0,10*ROW('Hygiene Data'!E1)))</f>
        <v/>
      </c>
      <c r="DS7" s="272" t="str">
        <f ca="true">+IF(OFFSET('Hygiene Data'!$E$12,0,10*ROW('Hygiene Data'!E1))="","",OFFSET('Hygiene Data'!$E$12,0,10*ROW('Hygiene Data'!E1)))</f>
        <v/>
      </c>
      <c r="DT7" s="272" t="str">
        <f ca="true">+IF(OFFSET('Hygiene Data'!$E$13,0,10*ROW('Hygiene Data'!E1))="","",OFFSET('Hygiene Data'!$E$13,0,10*ROW('Hygiene Data'!E1)))</f>
        <v/>
      </c>
      <c r="DU7" s="272" t="str">
        <f ca="true">+IF(OFFSET('Hygiene Data'!$F$11,0,10*ROW('Hygiene Data'!F1))="","",OFFSET('Hygiene Data'!$F$11,0,10*ROW('Hygiene Data'!F1)))</f>
        <v/>
      </c>
      <c r="DV7" s="272" t="str">
        <f ca="true">+IF(OFFSET('Hygiene Data'!$F$12,0,10*ROW('Hygiene Data'!F1))="","",OFFSET('Hygiene Data'!$F$12,0,10*ROW('Hygiene Data'!F1)))</f>
        <v/>
      </c>
      <c r="DW7" s="272" t="str">
        <f ca="true">+IF(OFFSET('Hygiene Data'!$F$13,0,10*ROW('Hygiene Data'!F1))="","",OFFSET('Hygiene Data'!$F$13,0,10*ROW('Hygiene Data'!F1)))</f>
        <v/>
      </c>
      <c r="DX7" s="272" t="str">
        <f ca="true">+IF(OFFSET('Hygiene Data'!$G$11,0,10*ROW('Hygiene Data'!G1))="","",OFFSET('Hygiene Data'!$G$11,0,10*ROW('Hygiene Data'!G1)))</f>
        <v/>
      </c>
      <c r="DY7" s="272" t="str">
        <f ca="true">+IF(OFFSET('Hygiene Data'!$G$12,0,10*ROW('Hygiene Data'!G1))="","",OFFSET('Hygiene Data'!$G$12,0,10*ROW('Hygiene Data'!G1)))</f>
        <v/>
      </c>
      <c r="DZ7" s="272" t="str">
        <f ca="true">+IF(OFFSET('Hygiene Data'!$G$13,0,10*ROW('Hygiene Data'!G1))="","",OFFSET('Hygiene Data'!$G$13,0,10*ROW('Hygiene Data'!G1)))</f>
        <v/>
      </c>
      <c r="EA7" s="272" t="str">
        <f ca="true">+IF(OFFSET('Hygiene Data'!$H$11,0,10*ROW('Hygiene Data'!H1))="","",OFFSET('Hygiene Data'!$H$11,0,10*ROW('Hygiene Data'!H1)))</f>
        <v/>
      </c>
      <c r="EB7" s="272" t="str">
        <f ca="true">+IF(OFFSET('Hygiene Data'!$H$12,0,10*ROW('Hygiene Data'!H1))="","",OFFSET('Hygiene Data'!$H$12,0,10*ROW('Hygiene Data'!H1)))</f>
        <v/>
      </c>
      <c r="EC7" s="272" t="str">
        <f ca="true">+IF(OFFSET('Hygiene Data'!$H$13,0,10*ROW('Hygiene Data'!H1))="","",OFFSET('Hygiene Data'!$H$13,0,10*ROW('Hygiene Data'!H1)))</f>
        <v>Yes</v>
      </c>
      <c r="ED7" s="272" t="str">
        <f ca="true">+IF(OFFSET('Hygiene Data'!$I$11,0,10*ROW('Hygiene Data'!I1))="","",OFFSET('Hygiene Data'!$I$11,0,10*ROW('Hygiene Data'!I1)))</f>
        <v/>
      </c>
      <c r="EE7" s="272" t="str">
        <f ca="true">+IF(OFFSET('Hygiene Data'!$I$12,0,10*ROW('Hygiene Data'!I1))="","",OFFSET('Hygiene Data'!$I$12,0,10*ROW('Hygiene Data'!I1)))</f>
        <v/>
      </c>
      <c r="EF7" s="272" t="str">
        <f ca="true">+IF(OFFSET('Hygiene Data'!$I$13,0,10*ROW('Hygiene Data'!I1))="","",OFFSET('Hygiene Data'!$I$13,0,10*ROW('Hygiene Data'!I1)))</f>
        <v>Yes</v>
      </c>
    </row>
    <row xmlns:x14ac="http://schemas.microsoft.com/office/spreadsheetml/2009/9/ac" r="8" x14ac:dyDescent="0.2">
      <c r="A8" s="35" t="str">
        <f ca="true">+IF(OFFSET('Water Data'!$B$2,0,10*ROW('Water Data'!E2))="","",OFFSET('Water Data'!$B$2,0,10*ROW('Water Data'!E2)))</f>
        <v>FSM_2022_UIS</v>
      </c>
      <c r="B8" s="35" t="str">
        <f ca="true">+IF(OFFSET('Water Data'!$C$2,0,10*ROW('Water Data'!F2))="","",OFFSET('Water Data'!$C$2,0,10*ROW('Water Data'!F2)))</f>
        <v>Other</v>
      </c>
      <c r="C8" s="328">
        <f t="shared" ca="true" si="0"/>
        <v>2022</v>
      </c>
      <c r="D8" s="91"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1"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1">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88.020849691830861</v>
      </c>
      <c r="G8" s="91"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1"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1"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1"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1"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1"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1"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1"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1"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1"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1"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1">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86.71</v>
      </c>
      <c r="S8" s="91"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1"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1">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89.347390868038147</v>
      </c>
      <c r="V8" s="92"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2"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2"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2"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2">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78.42250240478819</v>
      </c>
      <c r="AA8" s="92"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2"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2"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2"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2"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2"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2"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2"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2"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2"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2"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2"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2"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2"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2"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2">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76.92</v>
      </c>
      <c r="AU8" s="92"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2"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2"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2">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79.942990466633205</v>
      </c>
      <c r="AZ8" s="93"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3"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3">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87.545700594962426</v>
      </c>
      <c r="BC8" s="9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3"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3"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3">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86.01</v>
      </c>
      <c r="BO8" s="93"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3"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3">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89.099784244857005</v>
      </c>
      <c r="BR8" s="272"/>
      <c r="BS8" s="272" t="str">
        <f ca="true">+IF(OFFSET('Water Data'!$D$27,0,10*ROW('Water Data'!D2))="","",OFFSET('Water Data'!$D$27,0,10*ROW('Water Data'!D2)))</f>
        <v/>
      </c>
      <c r="BT8" s="272" t="str">
        <f ca="true">+IF(OFFSET('Water Data'!$D$28,0,10*ROW('Water Data'!D2))="","",OFFSET('Water Data'!$D$28,0,10*ROW('Water Data'!D2)))</f>
        <v/>
      </c>
      <c r="BU8" s="272" t="str">
        <f ca="true">+IF(OFFSET('Water Data'!$D$29,0,10*ROW('Water Data'!D2))="","",OFFSET('Water Data'!$D$29,0,10*ROW('Water Data'!D2)))</f>
        <v>Yes</v>
      </c>
      <c r="BV8" s="272" t="str">
        <f ca="true">+IF(OFFSET('Water Data'!$E$27,0,10*ROW('Water Data'!E2))="","",OFFSET('Water Data'!$E$27,0,10*ROW('Water Data'!E2)))</f>
        <v/>
      </c>
      <c r="BW8" s="272" t="str">
        <f ca="true">+IF(OFFSET('Water Data'!$E$28,0,10*ROW('Water Data'!E2))="","",OFFSET('Water Data'!$E$28,0,10*ROW('Water Data'!E2)))</f>
        <v/>
      </c>
      <c r="BX8" s="272" t="str">
        <f ca="true">+IF(OFFSET('Water Data'!$E$29,0,10*ROW('Water Data'!E2))="","",OFFSET('Water Data'!$E$29,0,10*ROW('Water Data'!E2)))</f>
        <v/>
      </c>
      <c r="BY8" s="272" t="str">
        <f ca="true">+IF(OFFSET('Water Data'!$F$27,0,10*ROW('Water Data'!F2))="","",OFFSET('Water Data'!$F$27,0,10*ROW('Water Data'!F2)))</f>
        <v/>
      </c>
      <c r="BZ8" s="272" t="str">
        <f ca="true">+IF(OFFSET('Water Data'!$F$28,0,10*ROW('Water Data'!F2))="","",OFFSET('Water Data'!$F$28,0,10*ROW('Water Data'!F2)))</f>
        <v/>
      </c>
      <c r="CA8" s="272" t="str">
        <f ca="true">+IF(OFFSET('Water Data'!$F$29,0,10*ROW('Water Data'!F2))="","",OFFSET('Water Data'!$F$29,0,10*ROW('Water Data'!F2)))</f>
        <v/>
      </c>
      <c r="CB8" s="272" t="str">
        <f ca="true">+IF(OFFSET('Water Data'!$G$27,0,10*ROW('Water Data'!G2))="","",OFFSET('Water Data'!$G$27,0,10*ROW('Water Data'!G2)))</f>
        <v/>
      </c>
      <c r="CC8" s="272" t="str">
        <f ca="true">+IF(OFFSET('Water Data'!$G$28,0,10*ROW('Water Data'!G2))="","",OFFSET('Water Data'!$G$28,0,10*ROW('Water Data'!G2)))</f>
        <v/>
      </c>
      <c r="CD8" s="272" t="str">
        <f ca="true">+IF(OFFSET('Water Data'!$G$29,0,10*ROW('Water Data'!G2))="","",OFFSET('Water Data'!$G$29,0,10*ROW('Water Data'!G2)))</f>
        <v/>
      </c>
      <c r="CE8" s="272" t="str">
        <f ca="true">+IF(OFFSET('Water Data'!$H$27,0,10*ROW('Water Data'!H2))="","",OFFSET('Water Data'!$H$27,0,10*ROW('Water Data'!H2)))</f>
        <v/>
      </c>
      <c r="CF8" s="272" t="str">
        <f ca="true">+IF(OFFSET('Water Data'!$H$28,0,10*ROW('Water Data'!H2))="","",OFFSET('Water Data'!$H$28,0,10*ROW('Water Data'!H2)))</f>
        <v/>
      </c>
      <c r="CG8" s="272" t="str">
        <f ca="true">+IF(OFFSET('Water Data'!$H$29,0,10*ROW('Water Data'!H2))="","",OFFSET('Water Data'!$H$29,0,10*ROW('Water Data'!H2)))</f>
        <v>Yes</v>
      </c>
      <c r="CH8" s="272" t="str">
        <f ca="true">+IF(OFFSET('Water Data'!$I$27,0,10*ROW('Water Data'!I2))="","",OFFSET('Water Data'!$I$27,0,10*ROW('Water Data'!I2)))</f>
        <v/>
      </c>
      <c r="CI8" s="272" t="str">
        <f ca="true">+IF(OFFSET('Water Data'!$I$28,0,10*ROW('Water Data'!I2))="","",OFFSET('Water Data'!$I$28,0,10*ROW('Water Data'!I2)))</f>
        <v/>
      </c>
      <c r="CJ8" s="272" t="str">
        <f ca="true">+IF(OFFSET('Water Data'!$I$29,0,10*ROW('Water Data'!I2))="","",OFFSET('Water Data'!$I$29,0,10*ROW('Water Data'!I2)))</f>
        <v>Yes</v>
      </c>
      <c r="CK8" s="272" t="str">
        <f ca="true">+IF(OFFSET('Sanitation Data'!$D$28,0,10*ROW('Sanitation Data'!D2))="","",OFFSET('Sanitation Data'!$D$28,0,10*ROW('Sanitation Data'!D2)))</f>
        <v/>
      </c>
      <c r="CL8" s="272" t="str">
        <f ca="true">+IF(OFFSET('Sanitation Data'!$D$29,0,10*ROW('Sanitation Data'!D2))="","",OFFSET('Sanitation Data'!$D$29,0,10*ROW('Sanitation Data'!D2)))</f>
        <v/>
      </c>
      <c r="CM8" s="272" t="str">
        <f ca="true">+IF(OFFSET('Sanitation Data'!$D$30,0,10*ROW('Sanitation Data'!D2))="","",OFFSET('Sanitation Data'!$D$30,0,10*ROW('Sanitation Data'!D2)))</f>
        <v/>
      </c>
      <c r="CN8" s="272" t="str">
        <f ca="true">+IF(OFFSET('Sanitation Data'!$D$31,0,10*ROW('Sanitation Data'!D2))="","",OFFSET('Sanitation Data'!$D$31,0,10*ROW('Sanitation Data'!D2)))</f>
        <v/>
      </c>
      <c r="CO8" s="272" t="str">
        <f ca="true">+IF(OFFSET('Sanitation Data'!$D$32,0,10*ROW('Sanitation Data'!D2))="","",OFFSET('Sanitation Data'!$D$32,0,10*ROW('Sanitation Data'!D2)))</f>
        <v>Yes</v>
      </c>
      <c r="CP8" s="272" t="str">
        <f ca="true">+IF(OFFSET('Sanitation Data'!$E$28,0,10*ROW('Sanitation Data'!E2))="","",OFFSET('Sanitation Data'!$E$28,0,10*ROW('Sanitation Data'!E2)))</f>
        <v/>
      </c>
      <c r="CQ8" s="272" t="str">
        <f ca="true">+IF(OFFSET('Sanitation Data'!$E$29,0,10*ROW('Sanitation Data'!E2))="","",OFFSET('Sanitation Data'!$E$29,0,10*ROW('Sanitation Data'!E2)))</f>
        <v/>
      </c>
      <c r="CR8" s="272" t="str">
        <f ca="true">+IF(OFFSET('Sanitation Data'!$E$30,0,10*ROW('Sanitation Data'!E2))="","",OFFSET('Sanitation Data'!$E$30,0,10*ROW('Sanitation Data'!E2)))</f>
        <v/>
      </c>
      <c r="CS8" s="272" t="str">
        <f ca="true">+IF(OFFSET('Sanitation Data'!$E$31,0,10*ROW('Sanitation Data'!E2))="","",OFFSET('Sanitation Data'!$E$31,0,10*ROW('Sanitation Data'!E2)))</f>
        <v/>
      </c>
      <c r="CT8" s="272" t="str">
        <f ca="true">+IF(OFFSET('Sanitation Data'!$E$32,0,10*ROW('Sanitation Data'!E2))="","",OFFSET('Sanitation Data'!$E$32,0,10*ROW('Sanitation Data'!E2)))</f>
        <v/>
      </c>
      <c r="CU8" s="272" t="str">
        <f ca="true">+IF(OFFSET('Sanitation Data'!$F$28,0,10*ROW('Sanitation Data'!F2))="","",OFFSET('Sanitation Data'!$F$28,0,10*ROW('Sanitation Data'!F2)))</f>
        <v/>
      </c>
      <c r="CV8" s="272" t="str">
        <f ca="true">+IF(OFFSET('Sanitation Data'!$F$29,0,10*ROW('Sanitation Data'!F2))="","",OFFSET('Sanitation Data'!$F$29,0,10*ROW('Sanitation Data'!F2)))</f>
        <v/>
      </c>
      <c r="CW8" s="272" t="str">
        <f ca="true">+IF(OFFSET('Sanitation Data'!$F$30,0,10*ROW('Sanitation Data'!F2))="","",OFFSET('Sanitation Data'!$F$30,0,10*ROW('Sanitation Data'!F2)))</f>
        <v/>
      </c>
      <c r="CX8" s="272" t="str">
        <f ca="true">+IF(OFFSET('Sanitation Data'!$F$31,0,10*ROW('Sanitation Data'!F2))="","",OFFSET('Sanitation Data'!$F$31,0,10*ROW('Sanitation Data'!F2)))</f>
        <v/>
      </c>
      <c r="CY8" s="272" t="str">
        <f ca="true">+IF(OFFSET('Sanitation Data'!$F$32,0,10*ROW('Sanitation Data'!F2))="","",OFFSET('Sanitation Data'!$F$32,0,10*ROW('Sanitation Data'!F2)))</f>
        <v/>
      </c>
      <c r="CZ8" s="272" t="str">
        <f ca="true">+IF(OFFSET('Sanitation Data'!$G$28,0,10*ROW('Sanitation Data'!G2))="","",OFFSET('Sanitation Data'!$G$28,0,10*ROW('Sanitation Data'!G2)))</f>
        <v/>
      </c>
      <c r="DA8" s="272" t="str">
        <f ca="true">+IF(OFFSET('Sanitation Data'!$G$29,0,10*ROW('Sanitation Data'!G2))="","",OFFSET('Sanitation Data'!$G$29,0,10*ROW('Sanitation Data'!G2)))</f>
        <v/>
      </c>
      <c r="DB8" s="272" t="str">
        <f ca="true">+IF(OFFSET('Sanitation Data'!$G$30,0,10*ROW('Sanitation Data'!G2))="","",OFFSET('Sanitation Data'!$G$30,0,10*ROW('Sanitation Data'!G2)))</f>
        <v/>
      </c>
      <c r="DC8" s="272" t="str">
        <f ca="true">+IF(OFFSET('Sanitation Data'!$G$31,0,10*ROW('Sanitation Data'!G2))="","",OFFSET('Sanitation Data'!$G$31,0,10*ROW('Sanitation Data'!G2)))</f>
        <v/>
      </c>
      <c r="DD8" s="272" t="str">
        <f ca="true">+IF(OFFSET('Sanitation Data'!$G$32,0,10*ROW('Sanitation Data'!G2))="","",OFFSET('Sanitation Data'!$G$32,0,10*ROW('Sanitation Data'!G2)))</f>
        <v/>
      </c>
      <c r="DE8" s="272" t="str">
        <f ca="true">+IF(OFFSET('Sanitation Data'!$H$28,0,10*ROW('Sanitation Data'!H2))="","",OFFSET('Sanitation Data'!$H$28,0,10*ROW('Sanitation Data'!H2)))</f>
        <v/>
      </c>
      <c r="DF8" s="272" t="str">
        <f ca="true">+IF(OFFSET('Sanitation Data'!$H$29,0,10*ROW('Sanitation Data'!H2))="","",OFFSET('Sanitation Data'!$H$29,0,10*ROW('Sanitation Data'!H2)))</f>
        <v/>
      </c>
      <c r="DG8" s="272" t="str">
        <f ca="true">+IF(OFFSET('Sanitation Data'!$H$30,0,10*ROW('Sanitation Data'!H2))="","",OFFSET('Sanitation Data'!$H$30,0,10*ROW('Sanitation Data'!H2)))</f>
        <v/>
      </c>
      <c r="DH8" s="272" t="str">
        <f ca="true">+IF(OFFSET('Sanitation Data'!$H$31,0,10*ROW('Sanitation Data'!H2))="","",OFFSET('Sanitation Data'!$H$31,0,10*ROW('Sanitation Data'!H2)))</f>
        <v/>
      </c>
      <c r="DI8" s="272" t="str">
        <f ca="true">+IF(OFFSET('Sanitation Data'!$H$32,0,10*ROW('Sanitation Data'!H2))="","",OFFSET('Sanitation Data'!$H$32,0,10*ROW('Sanitation Data'!H2)))</f>
        <v>Yes</v>
      </c>
      <c r="DJ8" s="272" t="str">
        <f ca="true">+IF(OFFSET('Sanitation Data'!$I$28,0,10*ROW('Sanitation Data'!I2))="","",OFFSET('Sanitation Data'!$I$28,0,10*ROW('Sanitation Data'!I2)))</f>
        <v/>
      </c>
      <c r="DK8" s="272" t="str">
        <f ca="true">+IF(OFFSET('Sanitation Data'!$I$29,0,10*ROW('Sanitation Data'!I2))="","",OFFSET('Sanitation Data'!$I$29,0,10*ROW('Sanitation Data'!I2)))</f>
        <v/>
      </c>
      <c r="DL8" s="272" t="str">
        <f ca="true">+IF(OFFSET('Sanitation Data'!$I$30,0,10*ROW('Sanitation Data'!I2))="","",OFFSET('Sanitation Data'!$I$30,0,10*ROW('Sanitation Data'!I2)))</f>
        <v/>
      </c>
      <c r="DM8" s="272" t="str">
        <f ca="true">+IF(OFFSET('Sanitation Data'!$I$31,0,10*ROW('Sanitation Data'!I2))="","",OFFSET('Sanitation Data'!$I$31,0,10*ROW('Sanitation Data'!I2)))</f>
        <v/>
      </c>
      <c r="DN8" s="272" t="str">
        <f ca="true">+IF(OFFSET('Sanitation Data'!$I$32,0,10*ROW('Sanitation Data'!I2))="","",OFFSET('Sanitation Data'!$I$32,0,10*ROW('Sanitation Data'!I2)))</f>
        <v>Yes</v>
      </c>
      <c r="DO8" s="272" t="str">
        <f ca="true">+IF(OFFSET('Hygiene Data'!$D$11,0,10*ROW('Hygiene Data'!D2))="","",OFFSET('Hygiene Data'!$D$11,0,10*ROW('Hygiene Data'!D2)))</f>
        <v/>
      </c>
      <c r="DP8" s="272" t="str">
        <f ca="true">+IF(OFFSET('Hygiene Data'!$D$12,0,10*ROW('Hygiene Data'!D2))="","",OFFSET('Hygiene Data'!$D$12,0,10*ROW('Hygiene Data'!D2)))</f>
        <v/>
      </c>
      <c r="DQ8" s="272" t="str">
        <f ca="true">+IF(OFFSET('Hygiene Data'!$D$13,0,10*ROW('Hygiene Data'!D2))="","",OFFSET('Hygiene Data'!$D$13,0,10*ROW('Hygiene Data'!D2)))</f>
        <v>Yes</v>
      </c>
      <c r="DR8" s="272" t="str">
        <f ca="true">+IF(OFFSET('Hygiene Data'!$E$11,0,10*ROW('Hygiene Data'!E2))="","",OFFSET('Hygiene Data'!$E$11,0,10*ROW('Hygiene Data'!E2)))</f>
        <v/>
      </c>
      <c r="DS8" s="272" t="str">
        <f ca="true">+IF(OFFSET('Hygiene Data'!$E$12,0,10*ROW('Hygiene Data'!E2))="","",OFFSET('Hygiene Data'!$E$12,0,10*ROW('Hygiene Data'!E2)))</f>
        <v/>
      </c>
      <c r="DT8" s="272" t="str">
        <f ca="true">+IF(OFFSET('Hygiene Data'!$E$13,0,10*ROW('Hygiene Data'!E2))="","",OFFSET('Hygiene Data'!$E$13,0,10*ROW('Hygiene Data'!E2)))</f>
        <v/>
      </c>
      <c r="DU8" s="272" t="str">
        <f ca="true">+IF(OFFSET('Hygiene Data'!$F$11,0,10*ROW('Hygiene Data'!F2))="","",OFFSET('Hygiene Data'!$F$11,0,10*ROW('Hygiene Data'!F2)))</f>
        <v/>
      </c>
      <c r="DV8" s="272" t="str">
        <f ca="true">+IF(OFFSET('Hygiene Data'!$F$12,0,10*ROW('Hygiene Data'!F2))="","",OFFSET('Hygiene Data'!$F$12,0,10*ROW('Hygiene Data'!F2)))</f>
        <v/>
      </c>
      <c r="DW8" s="272" t="str">
        <f ca="true">+IF(OFFSET('Hygiene Data'!$F$13,0,10*ROW('Hygiene Data'!F2))="","",OFFSET('Hygiene Data'!$F$13,0,10*ROW('Hygiene Data'!F2)))</f>
        <v/>
      </c>
      <c r="DX8" s="272" t="str">
        <f ca="true">+IF(OFFSET('Hygiene Data'!$G$11,0,10*ROW('Hygiene Data'!G2))="","",OFFSET('Hygiene Data'!$G$11,0,10*ROW('Hygiene Data'!G2)))</f>
        <v/>
      </c>
      <c r="DY8" s="272" t="str">
        <f ca="true">+IF(OFFSET('Hygiene Data'!$G$12,0,10*ROW('Hygiene Data'!G2))="","",OFFSET('Hygiene Data'!$G$12,0,10*ROW('Hygiene Data'!G2)))</f>
        <v/>
      </c>
      <c r="DZ8" s="272" t="str">
        <f ca="true">+IF(OFFSET('Hygiene Data'!$G$13,0,10*ROW('Hygiene Data'!G2))="","",OFFSET('Hygiene Data'!$G$13,0,10*ROW('Hygiene Data'!G2)))</f>
        <v/>
      </c>
      <c r="EA8" s="272" t="str">
        <f ca="true">+IF(OFFSET('Hygiene Data'!$H$11,0,10*ROW('Hygiene Data'!H2))="","",OFFSET('Hygiene Data'!$H$11,0,10*ROW('Hygiene Data'!H2)))</f>
        <v/>
      </c>
      <c r="EB8" s="272" t="str">
        <f ca="true">+IF(OFFSET('Hygiene Data'!$H$12,0,10*ROW('Hygiene Data'!H2))="","",OFFSET('Hygiene Data'!$H$12,0,10*ROW('Hygiene Data'!H2)))</f>
        <v/>
      </c>
      <c r="EC8" s="272" t="str">
        <f ca="true">+IF(OFFSET('Hygiene Data'!$H$13,0,10*ROW('Hygiene Data'!H2))="","",OFFSET('Hygiene Data'!$H$13,0,10*ROW('Hygiene Data'!H2)))</f>
        <v>Yes</v>
      </c>
      <c r="ED8" s="272" t="str">
        <f ca="true">+IF(OFFSET('Hygiene Data'!$I$11,0,10*ROW('Hygiene Data'!I2))="","",OFFSET('Hygiene Data'!$I$11,0,10*ROW('Hygiene Data'!I2)))</f>
        <v/>
      </c>
      <c r="EE8" s="272" t="str">
        <f ca="true">+IF(OFFSET('Hygiene Data'!$I$12,0,10*ROW('Hygiene Data'!I2))="","",OFFSET('Hygiene Data'!$I$12,0,10*ROW('Hygiene Data'!I2)))</f>
        <v/>
      </c>
      <c r="EF8" s="272" t="str">
        <f ca="true">+IF(OFFSET('Hygiene Data'!$I$13,0,10*ROW('Hygiene Data'!I2))="","",OFFSET('Hygiene Data'!$I$13,0,10*ROW('Hygiene Data'!I2)))</f>
        <v>Yes</v>
      </c>
    </row>
    <row xmlns:x14ac="http://schemas.microsoft.com/office/spreadsheetml/2009/9/ac" r="9" x14ac:dyDescent="0.2">
      <c r="A9" s="35" t="str">
        <f ca="true">+IF(OFFSET('Water Data'!$B$2,0,10*ROW('Water Data'!E3))="","",OFFSET('Water Data'!$B$2,0,10*ROW('Water Data'!E3)))</f>
        <v>FSM_2023_SUR</v>
      </c>
      <c r="B9" s="35" t="str">
        <f ca="true">+IF(OFFSET('Water Data'!$C$2,0,10*ROW('Water Data'!F3))="","",OFFSET('Water Data'!$C$2,0,10*ROW('Water Data'!F3)))</f>
        <v>Survey</v>
      </c>
      <c r="C9" s="328">
        <f t="shared" ca="true" si="0"/>
        <v>2023</v>
      </c>
      <c r="D9" s="91">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98.979590000000002</v>
      </c>
      <c r="E9" s="91">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85.714290000000005</v>
      </c>
      <c r="F9" s="91">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80.625673568667025</v>
      </c>
      <c r="G9" s="91"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1"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1"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1"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1"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1"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1"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1"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1"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1"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91"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91"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91"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91"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91"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92">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92">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93.877549999999985</v>
      </c>
      <c r="X9" s="92">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92.919614092044995</v>
      </c>
      <c r="Y9" s="92">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82.32338277865</v>
      </c>
      <c r="Z9" s="92">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81.483346748438365</v>
      </c>
      <c r="AA9" s="92"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2"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2"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2"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2"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2"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2"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2"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2"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2"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2"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2"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2"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2"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2"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2"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2"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2"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2"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2"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3">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81.632649999999998</v>
      </c>
      <c r="BA9" s="93">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98.75</v>
      </c>
      <c r="BB9" s="93">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81.25</v>
      </c>
      <c r="BC9" s="93"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3"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3"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3"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3"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3"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3"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93"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93"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93"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3"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3"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72"/>
      <c r="BS9" s="272" t="str">
        <f ca="true">+IF(OFFSET('Water Data'!$D$27,0,10*ROW('Water Data'!D3))="","",OFFSET('Water Data'!$D$27,0,10*ROW('Water Data'!D3)))</f>
        <v>Yes</v>
      </c>
      <c r="BT9" s="272" t="str">
        <f ca="true">+IF(OFFSET('Water Data'!$D$28,0,10*ROW('Water Data'!D3))="","",OFFSET('Water Data'!$D$28,0,10*ROW('Water Data'!D3)))</f>
        <v>Yes</v>
      </c>
      <c r="BU9" s="272" t="str">
        <f ca="true">+IF(OFFSET('Water Data'!$D$29,0,10*ROW('Water Data'!D3))="","",OFFSET('Water Data'!$D$29,0,10*ROW('Water Data'!D3)))</f>
        <v>Yes</v>
      </c>
      <c r="BV9" s="272" t="str">
        <f ca="true">+IF(OFFSET('Water Data'!$E$27,0,10*ROW('Water Data'!E3))="","",OFFSET('Water Data'!$E$27,0,10*ROW('Water Data'!E3)))</f>
        <v/>
      </c>
      <c r="BW9" s="272" t="str">
        <f ca="true">+IF(OFFSET('Water Data'!$E$28,0,10*ROW('Water Data'!E3))="","",OFFSET('Water Data'!$E$28,0,10*ROW('Water Data'!E3)))</f>
        <v/>
      </c>
      <c r="BX9" s="272" t="str">
        <f ca="true">+IF(OFFSET('Water Data'!$E$29,0,10*ROW('Water Data'!E3))="","",OFFSET('Water Data'!$E$29,0,10*ROW('Water Data'!E3)))</f>
        <v/>
      </c>
      <c r="BY9" s="272" t="str">
        <f ca="true">+IF(OFFSET('Water Data'!$F$27,0,10*ROW('Water Data'!F3))="","",OFFSET('Water Data'!$F$27,0,10*ROW('Water Data'!F3)))</f>
        <v/>
      </c>
      <c r="BZ9" s="272" t="str">
        <f ca="true">+IF(OFFSET('Water Data'!$F$28,0,10*ROW('Water Data'!F3))="","",OFFSET('Water Data'!$F$28,0,10*ROW('Water Data'!F3)))</f>
        <v/>
      </c>
      <c r="CA9" s="272" t="str">
        <f ca="true">+IF(OFFSET('Water Data'!$F$29,0,10*ROW('Water Data'!F3))="","",OFFSET('Water Data'!$F$29,0,10*ROW('Water Data'!F3)))</f>
        <v/>
      </c>
      <c r="CB9" s="272" t="str">
        <f ca="true">+IF(OFFSET('Water Data'!$G$27,0,10*ROW('Water Data'!G3))="","",OFFSET('Water Data'!$G$27,0,10*ROW('Water Data'!G3)))</f>
        <v/>
      </c>
      <c r="CC9" s="272" t="str">
        <f ca="true">+IF(OFFSET('Water Data'!$G$28,0,10*ROW('Water Data'!G3))="","",OFFSET('Water Data'!$G$28,0,10*ROW('Water Data'!G3)))</f>
        <v/>
      </c>
      <c r="CD9" s="272" t="str">
        <f ca="true">+IF(OFFSET('Water Data'!$G$29,0,10*ROW('Water Data'!G3))="","",OFFSET('Water Data'!$G$29,0,10*ROW('Water Data'!G3)))</f>
        <v/>
      </c>
      <c r="CE9" s="272" t="str">
        <f ca="true">+IF(OFFSET('Water Data'!$H$27,0,10*ROW('Water Data'!H3))="","",OFFSET('Water Data'!$H$27,0,10*ROW('Water Data'!H3)))</f>
        <v/>
      </c>
      <c r="CF9" s="272" t="str">
        <f ca="true">+IF(OFFSET('Water Data'!$H$28,0,10*ROW('Water Data'!H3))="","",OFFSET('Water Data'!$H$28,0,10*ROW('Water Data'!H3)))</f>
        <v/>
      </c>
      <c r="CG9" s="272" t="str">
        <f ca="true">+IF(OFFSET('Water Data'!$H$29,0,10*ROW('Water Data'!H3))="","",OFFSET('Water Data'!$H$29,0,10*ROW('Water Data'!H3)))</f>
        <v/>
      </c>
      <c r="CH9" s="272" t="str">
        <f ca="true">+IF(OFFSET('Water Data'!$I$27,0,10*ROW('Water Data'!I3))="","",OFFSET('Water Data'!$I$27,0,10*ROW('Water Data'!I3)))</f>
        <v/>
      </c>
      <c r="CI9" s="272" t="str">
        <f ca="true">+IF(OFFSET('Water Data'!$I$28,0,10*ROW('Water Data'!I3))="","",OFFSET('Water Data'!$I$28,0,10*ROW('Water Data'!I3)))</f>
        <v/>
      </c>
      <c r="CJ9" s="272" t="str">
        <f ca="true">+IF(OFFSET('Water Data'!$I$29,0,10*ROW('Water Data'!I3))="","",OFFSET('Water Data'!$I$29,0,10*ROW('Water Data'!I3)))</f>
        <v/>
      </c>
      <c r="CK9" s="272" t="str">
        <f ca="true">+IF(OFFSET('Sanitation Data'!$D$28,0,10*ROW('Sanitation Data'!D3))="","",OFFSET('Sanitation Data'!$D$28,0,10*ROW('Sanitation Data'!D3)))</f>
        <v>Yes</v>
      </c>
      <c r="CL9" s="272" t="str">
        <f ca="true">+IF(OFFSET('Sanitation Data'!$D$29,0,10*ROW('Sanitation Data'!D3))="","",OFFSET('Sanitation Data'!$D$29,0,10*ROW('Sanitation Data'!D3)))</f>
        <v>Yes</v>
      </c>
      <c r="CM9" s="272" t="str">
        <f ca="true">+IF(OFFSET('Sanitation Data'!$D$30,0,10*ROW('Sanitation Data'!D3))="","",OFFSET('Sanitation Data'!$D$30,0,10*ROW('Sanitation Data'!D3)))</f>
        <v>Yes</v>
      </c>
      <c r="CN9" s="272" t="str">
        <f ca="true">+IF(OFFSET('Sanitation Data'!$D$31,0,10*ROW('Sanitation Data'!D3))="","",OFFSET('Sanitation Data'!$D$31,0,10*ROW('Sanitation Data'!D3)))</f>
        <v>Yes</v>
      </c>
      <c r="CO9" s="272" t="str">
        <f ca="true">+IF(OFFSET('Sanitation Data'!$D$32,0,10*ROW('Sanitation Data'!D3))="","",OFFSET('Sanitation Data'!$D$32,0,10*ROW('Sanitation Data'!D3)))</f>
        <v>Yes</v>
      </c>
      <c r="CP9" s="272" t="str">
        <f ca="true">+IF(OFFSET('Sanitation Data'!$E$28,0,10*ROW('Sanitation Data'!E3))="","",OFFSET('Sanitation Data'!$E$28,0,10*ROW('Sanitation Data'!E3)))</f>
        <v/>
      </c>
      <c r="CQ9" s="272" t="str">
        <f ca="true">+IF(OFFSET('Sanitation Data'!$E$29,0,10*ROW('Sanitation Data'!E3))="","",OFFSET('Sanitation Data'!$E$29,0,10*ROW('Sanitation Data'!E3)))</f>
        <v/>
      </c>
      <c r="CR9" s="272" t="str">
        <f ca="true">+IF(OFFSET('Sanitation Data'!$E$30,0,10*ROW('Sanitation Data'!E3))="","",OFFSET('Sanitation Data'!$E$30,0,10*ROW('Sanitation Data'!E3)))</f>
        <v/>
      </c>
      <c r="CS9" s="272" t="str">
        <f ca="true">+IF(OFFSET('Sanitation Data'!$E$31,0,10*ROW('Sanitation Data'!E3))="","",OFFSET('Sanitation Data'!$E$31,0,10*ROW('Sanitation Data'!E3)))</f>
        <v/>
      </c>
      <c r="CT9" s="272" t="str">
        <f ca="true">+IF(OFFSET('Sanitation Data'!$E$32,0,10*ROW('Sanitation Data'!E3))="","",OFFSET('Sanitation Data'!$E$32,0,10*ROW('Sanitation Data'!E3)))</f>
        <v/>
      </c>
      <c r="CU9" s="272" t="str">
        <f ca="true">+IF(OFFSET('Sanitation Data'!$F$28,0,10*ROW('Sanitation Data'!F3))="","",OFFSET('Sanitation Data'!$F$28,0,10*ROW('Sanitation Data'!F3)))</f>
        <v/>
      </c>
      <c r="CV9" s="272" t="str">
        <f ca="true">+IF(OFFSET('Sanitation Data'!$F$29,0,10*ROW('Sanitation Data'!F3))="","",OFFSET('Sanitation Data'!$F$29,0,10*ROW('Sanitation Data'!F3)))</f>
        <v/>
      </c>
      <c r="CW9" s="272" t="str">
        <f ca="true">+IF(OFFSET('Sanitation Data'!$F$30,0,10*ROW('Sanitation Data'!F3))="","",OFFSET('Sanitation Data'!$F$30,0,10*ROW('Sanitation Data'!F3)))</f>
        <v/>
      </c>
      <c r="CX9" s="272" t="str">
        <f ca="true">+IF(OFFSET('Sanitation Data'!$F$31,0,10*ROW('Sanitation Data'!F3))="","",OFFSET('Sanitation Data'!$F$31,0,10*ROW('Sanitation Data'!F3)))</f>
        <v/>
      </c>
      <c r="CY9" s="272" t="str">
        <f ca="true">+IF(OFFSET('Sanitation Data'!$F$32,0,10*ROW('Sanitation Data'!F3))="","",OFFSET('Sanitation Data'!$F$32,0,10*ROW('Sanitation Data'!F3)))</f>
        <v/>
      </c>
      <c r="CZ9" s="272" t="str">
        <f ca="true">+IF(OFFSET('Sanitation Data'!$G$28,0,10*ROW('Sanitation Data'!G3))="","",OFFSET('Sanitation Data'!$G$28,0,10*ROW('Sanitation Data'!G3)))</f>
        <v/>
      </c>
      <c r="DA9" s="272" t="str">
        <f ca="true">+IF(OFFSET('Sanitation Data'!$G$29,0,10*ROW('Sanitation Data'!G3))="","",OFFSET('Sanitation Data'!$G$29,0,10*ROW('Sanitation Data'!G3)))</f>
        <v/>
      </c>
      <c r="DB9" s="272" t="str">
        <f ca="true">+IF(OFFSET('Sanitation Data'!$G$30,0,10*ROW('Sanitation Data'!G3))="","",OFFSET('Sanitation Data'!$G$30,0,10*ROW('Sanitation Data'!G3)))</f>
        <v/>
      </c>
      <c r="DC9" s="272" t="str">
        <f ca="true">+IF(OFFSET('Sanitation Data'!$G$31,0,10*ROW('Sanitation Data'!G3))="","",OFFSET('Sanitation Data'!$G$31,0,10*ROW('Sanitation Data'!G3)))</f>
        <v/>
      </c>
      <c r="DD9" s="272" t="str">
        <f ca="true">+IF(OFFSET('Sanitation Data'!$G$32,0,10*ROW('Sanitation Data'!G3))="","",OFFSET('Sanitation Data'!$G$32,0,10*ROW('Sanitation Data'!G3)))</f>
        <v/>
      </c>
      <c r="DE9" s="272" t="str">
        <f ca="true">+IF(OFFSET('Sanitation Data'!$H$28,0,10*ROW('Sanitation Data'!H3))="","",OFFSET('Sanitation Data'!$H$28,0,10*ROW('Sanitation Data'!H3)))</f>
        <v/>
      </c>
      <c r="DF9" s="272" t="str">
        <f ca="true">+IF(OFFSET('Sanitation Data'!$H$29,0,10*ROW('Sanitation Data'!H3))="","",OFFSET('Sanitation Data'!$H$29,0,10*ROW('Sanitation Data'!H3)))</f>
        <v/>
      </c>
      <c r="DG9" s="272" t="str">
        <f ca="true">+IF(OFFSET('Sanitation Data'!$H$30,0,10*ROW('Sanitation Data'!H3))="","",OFFSET('Sanitation Data'!$H$30,0,10*ROW('Sanitation Data'!H3)))</f>
        <v/>
      </c>
      <c r="DH9" s="272" t="str">
        <f ca="true">+IF(OFFSET('Sanitation Data'!$H$31,0,10*ROW('Sanitation Data'!H3))="","",OFFSET('Sanitation Data'!$H$31,0,10*ROW('Sanitation Data'!H3)))</f>
        <v/>
      </c>
      <c r="DI9" s="272" t="str">
        <f ca="true">+IF(OFFSET('Sanitation Data'!$H$32,0,10*ROW('Sanitation Data'!H3))="","",OFFSET('Sanitation Data'!$H$32,0,10*ROW('Sanitation Data'!H3)))</f>
        <v/>
      </c>
      <c r="DJ9" s="272" t="str">
        <f ca="true">+IF(OFFSET('Sanitation Data'!$I$28,0,10*ROW('Sanitation Data'!I3))="","",OFFSET('Sanitation Data'!$I$28,0,10*ROW('Sanitation Data'!I3)))</f>
        <v/>
      </c>
      <c r="DK9" s="272" t="str">
        <f ca="true">+IF(OFFSET('Sanitation Data'!$I$29,0,10*ROW('Sanitation Data'!I3))="","",OFFSET('Sanitation Data'!$I$29,0,10*ROW('Sanitation Data'!I3)))</f>
        <v/>
      </c>
      <c r="DL9" s="272" t="str">
        <f ca="true">+IF(OFFSET('Sanitation Data'!$I$30,0,10*ROW('Sanitation Data'!I3))="","",OFFSET('Sanitation Data'!$I$30,0,10*ROW('Sanitation Data'!I3)))</f>
        <v/>
      </c>
      <c r="DM9" s="272" t="str">
        <f ca="true">+IF(OFFSET('Sanitation Data'!$I$31,0,10*ROW('Sanitation Data'!I3))="","",OFFSET('Sanitation Data'!$I$31,0,10*ROW('Sanitation Data'!I3)))</f>
        <v/>
      </c>
      <c r="DN9" s="272" t="str">
        <f ca="true">+IF(OFFSET('Sanitation Data'!$I$32,0,10*ROW('Sanitation Data'!I3))="","",OFFSET('Sanitation Data'!$I$32,0,10*ROW('Sanitation Data'!I3)))</f>
        <v/>
      </c>
      <c r="DO9" s="272" t="str">
        <f ca="true">+IF(OFFSET('Hygiene Data'!$D$11,0,10*ROW('Hygiene Data'!D3))="","",OFFSET('Hygiene Data'!$D$11,0,10*ROW('Hygiene Data'!D3)))</f>
        <v>Yes</v>
      </c>
      <c r="DP9" s="272" t="str">
        <f ca="true">+IF(OFFSET('Hygiene Data'!$D$12,0,10*ROW('Hygiene Data'!D3))="","",OFFSET('Hygiene Data'!$D$12,0,10*ROW('Hygiene Data'!D3)))</f>
        <v>Yes</v>
      </c>
      <c r="DQ9" s="272" t="str">
        <f ca="true">+IF(OFFSET('Hygiene Data'!$D$13,0,10*ROW('Hygiene Data'!D3))="","",OFFSET('Hygiene Data'!$D$13,0,10*ROW('Hygiene Data'!D3)))</f>
        <v>Yes</v>
      </c>
      <c r="DR9" s="272" t="str">
        <f ca="true">+IF(OFFSET('Hygiene Data'!$E$11,0,10*ROW('Hygiene Data'!E3))="","",OFFSET('Hygiene Data'!$E$11,0,10*ROW('Hygiene Data'!E3)))</f>
        <v/>
      </c>
      <c r="DS9" s="272" t="str">
        <f ca="true">+IF(OFFSET('Hygiene Data'!$E$12,0,10*ROW('Hygiene Data'!E3))="","",OFFSET('Hygiene Data'!$E$12,0,10*ROW('Hygiene Data'!E3)))</f>
        <v/>
      </c>
      <c r="DT9" s="272" t="str">
        <f ca="true">+IF(OFFSET('Hygiene Data'!$E$13,0,10*ROW('Hygiene Data'!E3))="","",OFFSET('Hygiene Data'!$E$13,0,10*ROW('Hygiene Data'!E3)))</f>
        <v/>
      </c>
      <c r="DU9" s="272" t="str">
        <f ca="true">+IF(OFFSET('Hygiene Data'!$F$11,0,10*ROW('Hygiene Data'!F3))="","",OFFSET('Hygiene Data'!$F$11,0,10*ROW('Hygiene Data'!F3)))</f>
        <v/>
      </c>
      <c r="DV9" s="272" t="str">
        <f ca="true">+IF(OFFSET('Hygiene Data'!$F$12,0,10*ROW('Hygiene Data'!F3))="","",OFFSET('Hygiene Data'!$F$12,0,10*ROW('Hygiene Data'!F3)))</f>
        <v/>
      </c>
      <c r="DW9" s="272" t="str">
        <f ca="true">+IF(OFFSET('Hygiene Data'!$F$13,0,10*ROW('Hygiene Data'!F3))="","",OFFSET('Hygiene Data'!$F$13,0,10*ROW('Hygiene Data'!F3)))</f>
        <v/>
      </c>
      <c r="DX9" s="272" t="str">
        <f ca="true">+IF(OFFSET('Hygiene Data'!$G$11,0,10*ROW('Hygiene Data'!G3))="","",OFFSET('Hygiene Data'!$G$11,0,10*ROW('Hygiene Data'!G3)))</f>
        <v/>
      </c>
      <c r="DY9" s="272" t="str">
        <f ca="true">+IF(OFFSET('Hygiene Data'!$G$12,0,10*ROW('Hygiene Data'!G3))="","",OFFSET('Hygiene Data'!$G$12,0,10*ROW('Hygiene Data'!G3)))</f>
        <v/>
      </c>
      <c r="DZ9" s="272" t="str">
        <f ca="true">+IF(OFFSET('Hygiene Data'!$G$13,0,10*ROW('Hygiene Data'!G3))="","",OFFSET('Hygiene Data'!$G$13,0,10*ROW('Hygiene Data'!G3)))</f>
        <v/>
      </c>
      <c r="EA9" s="272" t="str">
        <f ca="true">+IF(OFFSET('Hygiene Data'!$H$11,0,10*ROW('Hygiene Data'!H3))="","",OFFSET('Hygiene Data'!$H$11,0,10*ROW('Hygiene Data'!H3)))</f>
        <v/>
      </c>
      <c r="EB9" s="272" t="str">
        <f ca="true">+IF(OFFSET('Hygiene Data'!$H$12,0,10*ROW('Hygiene Data'!H3))="","",OFFSET('Hygiene Data'!$H$12,0,10*ROW('Hygiene Data'!H3)))</f>
        <v/>
      </c>
      <c r="EC9" s="272" t="str">
        <f ca="true">+IF(OFFSET('Hygiene Data'!$H$13,0,10*ROW('Hygiene Data'!H3))="","",OFFSET('Hygiene Data'!$H$13,0,10*ROW('Hygiene Data'!H3)))</f>
        <v/>
      </c>
      <c r="ED9" s="272" t="str">
        <f ca="true">+IF(OFFSET('Hygiene Data'!$I$11,0,10*ROW('Hygiene Data'!I3))="","",OFFSET('Hygiene Data'!$I$11,0,10*ROW('Hygiene Data'!I3)))</f>
        <v/>
      </c>
      <c r="EE9" s="272" t="str">
        <f ca="true">+IF(OFFSET('Hygiene Data'!$I$12,0,10*ROW('Hygiene Data'!I3))="","",OFFSET('Hygiene Data'!$I$12,0,10*ROW('Hygiene Data'!I3)))</f>
        <v/>
      </c>
      <c r="EF9" s="272" t="str">
        <f ca="true">+IF(OFFSET('Hygiene Data'!$I$13,0,10*ROW('Hygiene Data'!I3))="","",OFFSET('Hygiene Data'!$I$13,0,10*ROW('Hygiene Data'!I3)))</f>
        <v/>
      </c>
    </row>
    <row xmlns:x14ac="http://schemas.microsoft.com/office/spreadsheetml/2009/9/ac" r="10" x14ac:dyDescent="0.2">
      <c r="A10" s="35" t="str">
        <f ca="true">+IF(OFFSET('Water Data'!$B$2,0,10*ROW('Water Data'!E4))="","",OFFSET('Water Data'!$B$2,0,10*ROW('Water Data'!E4)))</f>
        <v/>
      </c>
      <c r="B10" s="35" t="str">
        <f ca="true">+IF(OFFSET('Water Data'!$C$2,0,10*ROW('Water Data'!F4))="","",OFFSET('Water Data'!$C$2,0,10*ROW('Water Data'!F4)))</f>
        <v/>
      </c>
      <c r="C10" s="328" t="str">
        <f t="shared" ca="true" si="0"/>
        <v/>
      </c>
      <c r="D10" s="91"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91"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91"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91"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1"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1"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1"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1"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1"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1"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1"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1"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91"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91"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91"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91"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91"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92"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92"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92"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2"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2"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92"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2"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2"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2"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2"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2"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2"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2"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2"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2"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2"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2"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2"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2"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92"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92"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2"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2"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92"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92"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92"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2"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2"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93"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93"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93"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93"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3"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3"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3"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3"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3"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3"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93"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93"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93"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93"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93"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72"/>
      <c r="BS10" s="272" t="str">
        <f ca="true">+IF(OFFSET('Water Data'!$D$27,0,10*ROW('Water Data'!D4))="","",OFFSET('Water Data'!$D$27,0,10*ROW('Water Data'!D4)))</f>
        <v/>
      </c>
      <c r="BT10" s="272" t="str">
        <f ca="true">+IF(OFFSET('Water Data'!$D$28,0,10*ROW('Water Data'!D4))="","",OFFSET('Water Data'!$D$28,0,10*ROW('Water Data'!D4)))</f>
        <v/>
      </c>
      <c r="BU10" s="272" t="str">
        <f ca="true">+IF(OFFSET('Water Data'!$D$29,0,10*ROW('Water Data'!D4))="","",OFFSET('Water Data'!$D$29,0,10*ROW('Water Data'!D4)))</f>
        <v/>
      </c>
      <c r="BV10" s="272" t="str">
        <f ca="true">+IF(OFFSET('Water Data'!$E$27,0,10*ROW('Water Data'!E4))="","",OFFSET('Water Data'!$E$27,0,10*ROW('Water Data'!E4)))</f>
        <v/>
      </c>
      <c r="BW10" s="272" t="str">
        <f ca="true">+IF(OFFSET('Water Data'!$E$28,0,10*ROW('Water Data'!E4))="","",OFFSET('Water Data'!$E$28,0,10*ROW('Water Data'!E4)))</f>
        <v/>
      </c>
      <c r="BX10" s="272" t="str">
        <f ca="true">+IF(OFFSET('Water Data'!$E$29,0,10*ROW('Water Data'!E4))="","",OFFSET('Water Data'!$E$29,0,10*ROW('Water Data'!E4)))</f>
        <v/>
      </c>
      <c r="BY10" s="272" t="str">
        <f ca="true">+IF(OFFSET('Water Data'!$F$27,0,10*ROW('Water Data'!F4))="","",OFFSET('Water Data'!$F$27,0,10*ROW('Water Data'!F4)))</f>
        <v/>
      </c>
      <c r="BZ10" s="272" t="str">
        <f ca="true">+IF(OFFSET('Water Data'!$F$28,0,10*ROW('Water Data'!F4))="","",OFFSET('Water Data'!$F$28,0,10*ROW('Water Data'!F4)))</f>
        <v/>
      </c>
      <c r="CA10" s="272" t="str">
        <f ca="true">+IF(OFFSET('Water Data'!$F$29,0,10*ROW('Water Data'!F4))="","",OFFSET('Water Data'!$F$29,0,10*ROW('Water Data'!F4)))</f>
        <v/>
      </c>
      <c r="CB10" s="272" t="str">
        <f ca="true">+IF(OFFSET('Water Data'!$G$27,0,10*ROW('Water Data'!G4))="","",OFFSET('Water Data'!$G$27,0,10*ROW('Water Data'!G4)))</f>
        <v/>
      </c>
      <c r="CC10" s="272" t="str">
        <f ca="true">+IF(OFFSET('Water Data'!$G$28,0,10*ROW('Water Data'!G4))="","",OFFSET('Water Data'!$G$28,0,10*ROW('Water Data'!G4)))</f>
        <v/>
      </c>
      <c r="CD10" s="272" t="str">
        <f ca="true">+IF(OFFSET('Water Data'!$G$29,0,10*ROW('Water Data'!G4))="","",OFFSET('Water Data'!$G$29,0,10*ROW('Water Data'!G4)))</f>
        <v/>
      </c>
      <c r="CE10" s="272" t="str">
        <f ca="true">+IF(OFFSET('Water Data'!$H$27,0,10*ROW('Water Data'!H4))="","",OFFSET('Water Data'!$H$27,0,10*ROW('Water Data'!H4)))</f>
        <v/>
      </c>
      <c r="CF10" s="272" t="str">
        <f ca="true">+IF(OFFSET('Water Data'!$H$28,0,10*ROW('Water Data'!H4))="","",OFFSET('Water Data'!$H$28,0,10*ROW('Water Data'!H4)))</f>
        <v/>
      </c>
      <c r="CG10" s="272" t="str">
        <f ca="true">+IF(OFFSET('Water Data'!$H$29,0,10*ROW('Water Data'!H4))="","",OFFSET('Water Data'!$H$29,0,10*ROW('Water Data'!H4)))</f>
        <v/>
      </c>
      <c r="CH10" s="272" t="str">
        <f ca="true">+IF(OFFSET('Water Data'!$I$27,0,10*ROW('Water Data'!I4))="","",OFFSET('Water Data'!$I$27,0,10*ROW('Water Data'!I4)))</f>
        <v/>
      </c>
      <c r="CI10" s="272" t="str">
        <f ca="true">+IF(OFFSET('Water Data'!$I$28,0,10*ROW('Water Data'!I4))="","",OFFSET('Water Data'!$I$28,0,10*ROW('Water Data'!I4)))</f>
        <v/>
      </c>
      <c r="CJ10" s="272" t="str">
        <f ca="true">+IF(OFFSET('Water Data'!$I$29,0,10*ROW('Water Data'!I4))="","",OFFSET('Water Data'!$I$29,0,10*ROW('Water Data'!I4)))</f>
        <v/>
      </c>
      <c r="CK10" s="272" t="str">
        <f ca="true">+IF(OFFSET('Sanitation Data'!$D$28,0,10*ROW('Sanitation Data'!D4))="","",OFFSET('Sanitation Data'!$D$28,0,10*ROW('Sanitation Data'!D4)))</f>
        <v/>
      </c>
      <c r="CL10" s="272" t="str">
        <f ca="true">+IF(OFFSET('Sanitation Data'!$D$29,0,10*ROW('Sanitation Data'!D4))="","",OFFSET('Sanitation Data'!$D$29,0,10*ROW('Sanitation Data'!D4)))</f>
        <v/>
      </c>
      <c r="CM10" s="272" t="str">
        <f ca="true">+IF(OFFSET('Sanitation Data'!$D$30,0,10*ROW('Sanitation Data'!D4))="","",OFFSET('Sanitation Data'!$D$30,0,10*ROW('Sanitation Data'!D4)))</f>
        <v/>
      </c>
      <c r="CN10" s="272" t="str">
        <f ca="true">+IF(OFFSET('Sanitation Data'!$D$31,0,10*ROW('Sanitation Data'!D4))="","",OFFSET('Sanitation Data'!$D$31,0,10*ROW('Sanitation Data'!D4)))</f>
        <v/>
      </c>
      <c r="CO10" s="272" t="str">
        <f ca="true">+IF(OFFSET('Sanitation Data'!$D$32,0,10*ROW('Sanitation Data'!D4))="","",OFFSET('Sanitation Data'!$D$32,0,10*ROW('Sanitation Data'!D4)))</f>
        <v/>
      </c>
      <c r="CP10" s="272" t="str">
        <f ca="true">+IF(OFFSET('Sanitation Data'!$E$28,0,10*ROW('Sanitation Data'!E4))="","",OFFSET('Sanitation Data'!$E$28,0,10*ROW('Sanitation Data'!E4)))</f>
        <v/>
      </c>
      <c r="CQ10" s="272" t="str">
        <f ca="true">+IF(OFFSET('Sanitation Data'!$E$29,0,10*ROW('Sanitation Data'!E4))="","",OFFSET('Sanitation Data'!$E$29,0,10*ROW('Sanitation Data'!E4)))</f>
        <v/>
      </c>
      <c r="CR10" s="272" t="str">
        <f ca="true">+IF(OFFSET('Sanitation Data'!$E$30,0,10*ROW('Sanitation Data'!E4))="","",OFFSET('Sanitation Data'!$E$30,0,10*ROW('Sanitation Data'!E4)))</f>
        <v/>
      </c>
      <c r="CS10" s="272" t="str">
        <f ca="true">+IF(OFFSET('Sanitation Data'!$E$31,0,10*ROW('Sanitation Data'!E4))="","",OFFSET('Sanitation Data'!$E$31,0,10*ROW('Sanitation Data'!E4)))</f>
        <v/>
      </c>
      <c r="CT10" s="272" t="str">
        <f ca="true">+IF(OFFSET('Sanitation Data'!$E$32,0,10*ROW('Sanitation Data'!E4))="","",OFFSET('Sanitation Data'!$E$32,0,10*ROW('Sanitation Data'!E4)))</f>
        <v/>
      </c>
      <c r="CU10" s="272" t="str">
        <f ca="true">+IF(OFFSET('Sanitation Data'!$F$28,0,10*ROW('Sanitation Data'!F4))="","",OFFSET('Sanitation Data'!$F$28,0,10*ROW('Sanitation Data'!F4)))</f>
        <v/>
      </c>
      <c r="CV10" s="272" t="str">
        <f ca="true">+IF(OFFSET('Sanitation Data'!$F$29,0,10*ROW('Sanitation Data'!F4))="","",OFFSET('Sanitation Data'!$F$29,0,10*ROW('Sanitation Data'!F4)))</f>
        <v/>
      </c>
      <c r="CW10" s="272" t="str">
        <f ca="true">+IF(OFFSET('Sanitation Data'!$F$30,0,10*ROW('Sanitation Data'!F4))="","",OFFSET('Sanitation Data'!$F$30,0,10*ROW('Sanitation Data'!F4)))</f>
        <v/>
      </c>
      <c r="CX10" s="272" t="str">
        <f ca="true">+IF(OFFSET('Sanitation Data'!$F$31,0,10*ROW('Sanitation Data'!F4))="","",OFFSET('Sanitation Data'!$F$31,0,10*ROW('Sanitation Data'!F4)))</f>
        <v/>
      </c>
      <c r="CY10" s="272" t="str">
        <f ca="true">+IF(OFFSET('Sanitation Data'!$F$32,0,10*ROW('Sanitation Data'!F4))="","",OFFSET('Sanitation Data'!$F$32,0,10*ROW('Sanitation Data'!F4)))</f>
        <v/>
      </c>
      <c r="CZ10" s="272" t="str">
        <f ca="true">+IF(OFFSET('Sanitation Data'!$G$28,0,10*ROW('Sanitation Data'!G4))="","",OFFSET('Sanitation Data'!$G$28,0,10*ROW('Sanitation Data'!G4)))</f>
        <v/>
      </c>
      <c r="DA10" s="272" t="str">
        <f ca="true">+IF(OFFSET('Sanitation Data'!$G$29,0,10*ROW('Sanitation Data'!G4))="","",OFFSET('Sanitation Data'!$G$29,0,10*ROW('Sanitation Data'!G4)))</f>
        <v/>
      </c>
      <c r="DB10" s="272" t="str">
        <f ca="true">+IF(OFFSET('Sanitation Data'!$G$30,0,10*ROW('Sanitation Data'!G4))="","",OFFSET('Sanitation Data'!$G$30,0,10*ROW('Sanitation Data'!G4)))</f>
        <v/>
      </c>
      <c r="DC10" s="272" t="str">
        <f ca="true">+IF(OFFSET('Sanitation Data'!$G$31,0,10*ROW('Sanitation Data'!G4))="","",OFFSET('Sanitation Data'!$G$31,0,10*ROW('Sanitation Data'!G4)))</f>
        <v/>
      </c>
      <c r="DD10" s="272" t="str">
        <f ca="true">+IF(OFFSET('Sanitation Data'!$G$32,0,10*ROW('Sanitation Data'!G4))="","",OFFSET('Sanitation Data'!$G$32,0,10*ROW('Sanitation Data'!G4)))</f>
        <v/>
      </c>
      <c r="DE10" s="272" t="str">
        <f ca="true">+IF(OFFSET('Sanitation Data'!$H$28,0,10*ROW('Sanitation Data'!H4))="","",OFFSET('Sanitation Data'!$H$28,0,10*ROW('Sanitation Data'!H4)))</f>
        <v/>
      </c>
      <c r="DF10" s="272" t="str">
        <f ca="true">+IF(OFFSET('Sanitation Data'!$H$29,0,10*ROW('Sanitation Data'!H4))="","",OFFSET('Sanitation Data'!$H$29,0,10*ROW('Sanitation Data'!H4)))</f>
        <v/>
      </c>
      <c r="DG10" s="272" t="str">
        <f ca="true">+IF(OFFSET('Sanitation Data'!$H$30,0,10*ROW('Sanitation Data'!H4))="","",OFFSET('Sanitation Data'!$H$30,0,10*ROW('Sanitation Data'!H4)))</f>
        <v/>
      </c>
      <c r="DH10" s="272" t="str">
        <f ca="true">+IF(OFFSET('Sanitation Data'!$H$31,0,10*ROW('Sanitation Data'!H4))="","",OFFSET('Sanitation Data'!$H$31,0,10*ROW('Sanitation Data'!H4)))</f>
        <v/>
      </c>
      <c r="DI10" s="272" t="str">
        <f ca="true">+IF(OFFSET('Sanitation Data'!$H$32,0,10*ROW('Sanitation Data'!H4))="","",OFFSET('Sanitation Data'!$H$32,0,10*ROW('Sanitation Data'!H4)))</f>
        <v/>
      </c>
      <c r="DJ10" s="272" t="str">
        <f ca="true">+IF(OFFSET('Sanitation Data'!$I$28,0,10*ROW('Sanitation Data'!I4))="","",OFFSET('Sanitation Data'!$I$28,0,10*ROW('Sanitation Data'!I4)))</f>
        <v/>
      </c>
      <c r="DK10" s="272" t="str">
        <f ca="true">+IF(OFFSET('Sanitation Data'!$I$29,0,10*ROW('Sanitation Data'!I4))="","",OFFSET('Sanitation Data'!$I$29,0,10*ROW('Sanitation Data'!I4)))</f>
        <v/>
      </c>
      <c r="DL10" s="272" t="str">
        <f ca="true">+IF(OFFSET('Sanitation Data'!$I$30,0,10*ROW('Sanitation Data'!I4))="","",OFFSET('Sanitation Data'!$I$30,0,10*ROW('Sanitation Data'!I4)))</f>
        <v/>
      </c>
      <c r="DM10" s="272" t="str">
        <f ca="true">+IF(OFFSET('Sanitation Data'!$I$31,0,10*ROW('Sanitation Data'!I4))="","",OFFSET('Sanitation Data'!$I$31,0,10*ROW('Sanitation Data'!I4)))</f>
        <v/>
      </c>
      <c r="DN10" s="272" t="str">
        <f ca="true">+IF(OFFSET('Sanitation Data'!$I$32,0,10*ROW('Sanitation Data'!I4))="","",OFFSET('Sanitation Data'!$I$32,0,10*ROW('Sanitation Data'!I4)))</f>
        <v/>
      </c>
      <c r="DO10" s="272" t="str">
        <f ca="true">+IF(OFFSET('Hygiene Data'!$D$11,0,10*ROW('Hygiene Data'!D4))="","",OFFSET('Hygiene Data'!$D$11,0,10*ROW('Hygiene Data'!D4)))</f>
        <v/>
      </c>
      <c r="DP10" s="272" t="str">
        <f ca="true">+IF(OFFSET('Hygiene Data'!$D$12,0,10*ROW('Hygiene Data'!D4))="","",OFFSET('Hygiene Data'!$D$12,0,10*ROW('Hygiene Data'!D4)))</f>
        <v/>
      </c>
      <c r="DQ10" s="272" t="str">
        <f ca="true">+IF(OFFSET('Hygiene Data'!$D$13,0,10*ROW('Hygiene Data'!D4))="","",OFFSET('Hygiene Data'!$D$13,0,10*ROW('Hygiene Data'!D4)))</f>
        <v/>
      </c>
      <c r="DR10" s="272" t="str">
        <f ca="true">+IF(OFFSET('Hygiene Data'!$E$11,0,10*ROW('Hygiene Data'!E4))="","",OFFSET('Hygiene Data'!$E$11,0,10*ROW('Hygiene Data'!E4)))</f>
        <v/>
      </c>
      <c r="DS10" s="272" t="str">
        <f ca="true">+IF(OFFSET('Hygiene Data'!$E$12,0,10*ROW('Hygiene Data'!E4))="","",OFFSET('Hygiene Data'!$E$12,0,10*ROW('Hygiene Data'!E4)))</f>
        <v/>
      </c>
      <c r="DT10" s="272" t="str">
        <f ca="true">+IF(OFFSET('Hygiene Data'!$E$13,0,10*ROW('Hygiene Data'!E4))="","",OFFSET('Hygiene Data'!$E$13,0,10*ROW('Hygiene Data'!E4)))</f>
        <v/>
      </c>
      <c r="DU10" s="272" t="str">
        <f ca="true">+IF(OFFSET('Hygiene Data'!$F$11,0,10*ROW('Hygiene Data'!F4))="","",OFFSET('Hygiene Data'!$F$11,0,10*ROW('Hygiene Data'!F4)))</f>
        <v/>
      </c>
      <c r="DV10" s="272" t="str">
        <f ca="true">+IF(OFFSET('Hygiene Data'!$F$12,0,10*ROW('Hygiene Data'!F4))="","",OFFSET('Hygiene Data'!$F$12,0,10*ROW('Hygiene Data'!F4)))</f>
        <v/>
      </c>
      <c r="DW10" s="272" t="str">
        <f ca="true">+IF(OFFSET('Hygiene Data'!$F$13,0,10*ROW('Hygiene Data'!F4))="","",OFFSET('Hygiene Data'!$F$13,0,10*ROW('Hygiene Data'!F4)))</f>
        <v/>
      </c>
      <c r="DX10" s="272" t="str">
        <f ca="true">+IF(OFFSET('Hygiene Data'!$G$11,0,10*ROW('Hygiene Data'!G4))="","",OFFSET('Hygiene Data'!$G$11,0,10*ROW('Hygiene Data'!G4)))</f>
        <v/>
      </c>
      <c r="DY10" s="272" t="str">
        <f ca="true">+IF(OFFSET('Hygiene Data'!$G$12,0,10*ROW('Hygiene Data'!G4))="","",OFFSET('Hygiene Data'!$G$12,0,10*ROW('Hygiene Data'!G4)))</f>
        <v/>
      </c>
      <c r="DZ10" s="272" t="str">
        <f ca="true">+IF(OFFSET('Hygiene Data'!$G$13,0,10*ROW('Hygiene Data'!G4))="","",OFFSET('Hygiene Data'!$G$13,0,10*ROW('Hygiene Data'!G4)))</f>
        <v/>
      </c>
      <c r="EA10" s="272" t="str">
        <f ca="true">+IF(OFFSET('Hygiene Data'!$H$11,0,10*ROW('Hygiene Data'!H4))="","",OFFSET('Hygiene Data'!$H$11,0,10*ROW('Hygiene Data'!H4)))</f>
        <v/>
      </c>
      <c r="EB10" s="272" t="str">
        <f ca="true">+IF(OFFSET('Hygiene Data'!$H$12,0,10*ROW('Hygiene Data'!H4))="","",OFFSET('Hygiene Data'!$H$12,0,10*ROW('Hygiene Data'!H4)))</f>
        <v/>
      </c>
      <c r="EC10" s="272" t="str">
        <f ca="true">+IF(OFFSET('Hygiene Data'!$H$13,0,10*ROW('Hygiene Data'!H4))="","",OFFSET('Hygiene Data'!$H$13,0,10*ROW('Hygiene Data'!H4)))</f>
        <v/>
      </c>
      <c r="ED10" s="272" t="str">
        <f ca="true">+IF(OFFSET('Hygiene Data'!$I$11,0,10*ROW('Hygiene Data'!I4))="","",OFFSET('Hygiene Data'!$I$11,0,10*ROW('Hygiene Data'!I4)))</f>
        <v/>
      </c>
      <c r="EE10" s="272" t="str">
        <f ca="true">+IF(OFFSET('Hygiene Data'!$I$12,0,10*ROW('Hygiene Data'!I4))="","",OFFSET('Hygiene Data'!$I$12,0,10*ROW('Hygiene Data'!I4)))</f>
        <v/>
      </c>
      <c r="EF10" s="272" t="str">
        <f ca="true">+IF(OFFSET('Hygiene Data'!$I$13,0,10*ROW('Hygiene Data'!I4))="","",OFFSET('Hygiene Data'!$I$13,0,10*ROW('Hygiene Data'!I4)))</f>
        <v/>
      </c>
    </row>
    <row xmlns:x14ac="http://schemas.microsoft.com/office/spreadsheetml/2009/9/ac" r="11" x14ac:dyDescent="0.2">
      <c r="A11" s="35" t="str">
        <f ca="true">+IF(OFFSET('Water Data'!$B$2,0,10*ROW('Water Data'!E5))="","",OFFSET('Water Data'!$B$2,0,10*ROW('Water Data'!E5)))</f>
        <v/>
      </c>
      <c r="B11" s="35" t="str">
        <f ca="true">+IF(OFFSET('Water Data'!$C$2,0,10*ROW('Water Data'!F5))="","",OFFSET('Water Data'!$C$2,0,10*ROW('Water Data'!F5)))</f>
        <v/>
      </c>
      <c r="C11" s="328" t="str">
        <f t="shared" ca="true" si="0"/>
        <v/>
      </c>
      <c r="D11" s="91"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1"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1"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1"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1"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1"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1"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1"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1"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1"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1"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1"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1"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1"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1"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1"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1"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2"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2"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2"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2"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2"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2"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2"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2"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2"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2"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2"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2"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2"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2"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2"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2"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2"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2"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2"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2"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2"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2"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2"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2"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2"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2"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2"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2"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3"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3"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3"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3"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3"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3"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3"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3"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3"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3"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3"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3"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3"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3"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3"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2"/>
      <c r="BS11" s="272" t="str">
        <f ca="true">+IF(OFFSET('Water Data'!$D$27,0,10*ROW('Water Data'!D5))="","",OFFSET('Water Data'!$D$27,0,10*ROW('Water Data'!D5)))</f>
        <v/>
      </c>
      <c r="BT11" s="272" t="str">
        <f ca="true">+IF(OFFSET('Water Data'!$D$28,0,10*ROW('Water Data'!D5))="","",OFFSET('Water Data'!$D$28,0,10*ROW('Water Data'!D5)))</f>
        <v/>
      </c>
      <c r="BU11" s="272" t="str">
        <f ca="true">+IF(OFFSET('Water Data'!$D$29,0,10*ROW('Water Data'!D5))="","",OFFSET('Water Data'!$D$29,0,10*ROW('Water Data'!D5)))</f>
        <v/>
      </c>
      <c r="BV11" s="272" t="str">
        <f ca="true">+IF(OFFSET('Water Data'!$E$27,0,10*ROW('Water Data'!E5))="","",OFFSET('Water Data'!$E$27,0,10*ROW('Water Data'!E5)))</f>
        <v/>
      </c>
      <c r="BW11" s="272" t="str">
        <f ca="true">+IF(OFFSET('Water Data'!$E$28,0,10*ROW('Water Data'!E5))="","",OFFSET('Water Data'!$E$28,0,10*ROW('Water Data'!E5)))</f>
        <v/>
      </c>
      <c r="BX11" s="272" t="str">
        <f ca="true">+IF(OFFSET('Water Data'!$E$29,0,10*ROW('Water Data'!E5))="","",OFFSET('Water Data'!$E$29,0,10*ROW('Water Data'!E5)))</f>
        <v/>
      </c>
      <c r="BY11" s="272" t="str">
        <f ca="true">+IF(OFFSET('Water Data'!$F$27,0,10*ROW('Water Data'!F5))="","",OFFSET('Water Data'!$F$27,0,10*ROW('Water Data'!F5)))</f>
        <v/>
      </c>
      <c r="BZ11" s="272" t="str">
        <f ca="true">+IF(OFFSET('Water Data'!$F$28,0,10*ROW('Water Data'!F5))="","",OFFSET('Water Data'!$F$28,0,10*ROW('Water Data'!F5)))</f>
        <v/>
      </c>
      <c r="CA11" s="272" t="str">
        <f ca="true">+IF(OFFSET('Water Data'!$F$29,0,10*ROW('Water Data'!F5))="","",OFFSET('Water Data'!$F$29,0,10*ROW('Water Data'!F5)))</f>
        <v/>
      </c>
      <c r="CB11" s="272" t="str">
        <f ca="true">+IF(OFFSET('Water Data'!$G$27,0,10*ROW('Water Data'!G5))="","",OFFSET('Water Data'!$G$27,0,10*ROW('Water Data'!G5)))</f>
        <v/>
      </c>
      <c r="CC11" s="272" t="str">
        <f ca="true">+IF(OFFSET('Water Data'!$G$28,0,10*ROW('Water Data'!G5))="","",OFFSET('Water Data'!$G$28,0,10*ROW('Water Data'!G5)))</f>
        <v/>
      </c>
      <c r="CD11" s="272" t="str">
        <f ca="true">+IF(OFFSET('Water Data'!$G$29,0,10*ROW('Water Data'!G5))="","",OFFSET('Water Data'!$G$29,0,10*ROW('Water Data'!G5)))</f>
        <v/>
      </c>
      <c r="CE11" s="272" t="str">
        <f ca="true">+IF(OFFSET('Water Data'!$H$27,0,10*ROW('Water Data'!H5))="","",OFFSET('Water Data'!$H$27,0,10*ROW('Water Data'!H5)))</f>
        <v/>
      </c>
      <c r="CF11" s="272" t="str">
        <f ca="true">+IF(OFFSET('Water Data'!$H$28,0,10*ROW('Water Data'!H5))="","",OFFSET('Water Data'!$H$28,0,10*ROW('Water Data'!H5)))</f>
        <v/>
      </c>
      <c r="CG11" s="272" t="str">
        <f ca="true">+IF(OFFSET('Water Data'!$H$29,0,10*ROW('Water Data'!H5))="","",OFFSET('Water Data'!$H$29,0,10*ROW('Water Data'!H5)))</f>
        <v/>
      </c>
      <c r="CH11" s="272" t="str">
        <f ca="true">+IF(OFFSET('Water Data'!$I$27,0,10*ROW('Water Data'!I5))="","",OFFSET('Water Data'!$I$27,0,10*ROW('Water Data'!I5)))</f>
        <v/>
      </c>
      <c r="CI11" s="272" t="str">
        <f ca="true">+IF(OFFSET('Water Data'!$I$28,0,10*ROW('Water Data'!I5))="","",OFFSET('Water Data'!$I$28,0,10*ROW('Water Data'!I5)))</f>
        <v/>
      </c>
      <c r="CJ11" s="272" t="str">
        <f ca="true">+IF(OFFSET('Water Data'!$I$29,0,10*ROW('Water Data'!I5))="","",OFFSET('Water Data'!$I$29,0,10*ROW('Water Data'!I5)))</f>
        <v/>
      </c>
      <c r="CK11" s="272" t="str">
        <f ca="true">+IF(OFFSET('Sanitation Data'!$D$28,0,10*ROW('Sanitation Data'!D5))="","",OFFSET('Sanitation Data'!$D$28,0,10*ROW('Sanitation Data'!D5)))</f>
        <v/>
      </c>
      <c r="CL11" s="272" t="str">
        <f ca="true">+IF(OFFSET('Sanitation Data'!$D$29,0,10*ROW('Sanitation Data'!D5))="","",OFFSET('Sanitation Data'!$D$29,0,10*ROW('Sanitation Data'!D5)))</f>
        <v/>
      </c>
      <c r="CM11" s="272" t="str">
        <f ca="true">+IF(OFFSET('Sanitation Data'!$D$30,0,10*ROW('Sanitation Data'!D5))="","",OFFSET('Sanitation Data'!$D$30,0,10*ROW('Sanitation Data'!D5)))</f>
        <v/>
      </c>
      <c r="CN11" s="272" t="str">
        <f ca="true">+IF(OFFSET('Sanitation Data'!$D$31,0,10*ROW('Sanitation Data'!D5))="","",OFFSET('Sanitation Data'!$D$31,0,10*ROW('Sanitation Data'!D5)))</f>
        <v/>
      </c>
      <c r="CO11" s="272" t="str">
        <f ca="true">+IF(OFFSET('Sanitation Data'!$D$32,0,10*ROW('Sanitation Data'!D5))="","",OFFSET('Sanitation Data'!$D$32,0,10*ROW('Sanitation Data'!D5)))</f>
        <v/>
      </c>
      <c r="CP11" s="272" t="str">
        <f ca="true">+IF(OFFSET('Sanitation Data'!$E$28,0,10*ROW('Sanitation Data'!E5))="","",OFFSET('Sanitation Data'!$E$28,0,10*ROW('Sanitation Data'!E5)))</f>
        <v/>
      </c>
      <c r="CQ11" s="272" t="str">
        <f ca="true">+IF(OFFSET('Sanitation Data'!$E$29,0,10*ROW('Sanitation Data'!E5))="","",OFFSET('Sanitation Data'!$E$29,0,10*ROW('Sanitation Data'!E5)))</f>
        <v/>
      </c>
      <c r="CR11" s="272" t="str">
        <f ca="true">+IF(OFFSET('Sanitation Data'!$E$30,0,10*ROW('Sanitation Data'!E5))="","",OFFSET('Sanitation Data'!$E$30,0,10*ROW('Sanitation Data'!E5)))</f>
        <v/>
      </c>
      <c r="CS11" s="272" t="str">
        <f ca="true">+IF(OFFSET('Sanitation Data'!$E$31,0,10*ROW('Sanitation Data'!E5))="","",OFFSET('Sanitation Data'!$E$31,0,10*ROW('Sanitation Data'!E5)))</f>
        <v/>
      </c>
      <c r="CT11" s="272" t="str">
        <f ca="true">+IF(OFFSET('Sanitation Data'!$E$32,0,10*ROW('Sanitation Data'!E5))="","",OFFSET('Sanitation Data'!$E$32,0,10*ROW('Sanitation Data'!E5)))</f>
        <v/>
      </c>
      <c r="CU11" s="272" t="str">
        <f ca="true">+IF(OFFSET('Sanitation Data'!$F$28,0,10*ROW('Sanitation Data'!F5))="","",OFFSET('Sanitation Data'!$F$28,0,10*ROW('Sanitation Data'!F5)))</f>
        <v/>
      </c>
      <c r="CV11" s="272" t="str">
        <f ca="true">+IF(OFFSET('Sanitation Data'!$F$29,0,10*ROW('Sanitation Data'!F5))="","",OFFSET('Sanitation Data'!$F$29,0,10*ROW('Sanitation Data'!F5)))</f>
        <v/>
      </c>
      <c r="CW11" s="272" t="str">
        <f ca="true">+IF(OFFSET('Sanitation Data'!$F$30,0,10*ROW('Sanitation Data'!F5))="","",OFFSET('Sanitation Data'!$F$30,0,10*ROW('Sanitation Data'!F5)))</f>
        <v/>
      </c>
      <c r="CX11" s="272" t="str">
        <f ca="true">+IF(OFFSET('Sanitation Data'!$F$31,0,10*ROW('Sanitation Data'!F5))="","",OFFSET('Sanitation Data'!$F$31,0,10*ROW('Sanitation Data'!F5)))</f>
        <v/>
      </c>
      <c r="CY11" s="272" t="str">
        <f ca="true">+IF(OFFSET('Sanitation Data'!$F$32,0,10*ROW('Sanitation Data'!F5))="","",OFFSET('Sanitation Data'!$F$32,0,10*ROW('Sanitation Data'!F5)))</f>
        <v/>
      </c>
      <c r="CZ11" s="272" t="str">
        <f ca="true">+IF(OFFSET('Sanitation Data'!$G$28,0,10*ROW('Sanitation Data'!G5))="","",OFFSET('Sanitation Data'!$G$28,0,10*ROW('Sanitation Data'!G5)))</f>
        <v/>
      </c>
      <c r="DA11" s="272" t="str">
        <f ca="true">+IF(OFFSET('Sanitation Data'!$G$29,0,10*ROW('Sanitation Data'!G5))="","",OFFSET('Sanitation Data'!$G$29,0,10*ROW('Sanitation Data'!G5)))</f>
        <v/>
      </c>
      <c r="DB11" s="272" t="str">
        <f ca="true">+IF(OFFSET('Sanitation Data'!$G$30,0,10*ROW('Sanitation Data'!G5))="","",OFFSET('Sanitation Data'!$G$30,0,10*ROW('Sanitation Data'!G5)))</f>
        <v/>
      </c>
      <c r="DC11" s="272" t="str">
        <f ca="true">+IF(OFFSET('Sanitation Data'!$G$31,0,10*ROW('Sanitation Data'!G5))="","",OFFSET('Sanitation Data'!$G$31,0,10*ROW('Sanitation Data'!G5)))</f>
        <v/>
      </c>
      <c r="DD11" s="272" t="str">
        <f ca="true">+IF(OFFSET('Sanitation Data'!$G$32,0,10*ROW('Sanitation Data'!G5))="","",OFFSET('Sanitation Data'!$G$32,0,10*ROW('Sanitation Data'!G5)))</f>
        <v/>
      </c>
      <c r="DE11" s="272" t="str">
        <f ca="true">+IF(OFFSET('Sanitation Data'!$H$28,0,10*ROW('Sanitation Data'!H5))="","",OFFSET('Sanitation Data'!$H$28,0,10*ROW('Sanitation Data'!H5)))</f>
        <v/>
      </c>
      <c r="DF11" s="272" t="str">
        <f ca="true">+IF(OFFSET('Sanitation Data'!$H$29,0,10*ROW('Sanitation Data'!H5))="","",OFFSET('Sanitation Data'!$H$29,0,10*ROW('Sanitation Data'!H5)))</f>
        <v/>
      </c>
      <c r="DG11" s="272" t="str">
        <f ca="true">+IF(OFFSET('Sanitation Data'!$H$30,0,10*ROW('Sanitation Data'!H5))="","",OFFSET('Sanitation Data'!$H$30,0,10*ROW('Sanitation Data'!H5)))</f>
        <v/>
      </c>
      <c r="DH11" s="272" t="str">
        <f ca="true">+IF(OFFSET('Sanitation Data'!$H$31,0,10*ROW('Sanitation Data'!H5))="","",OFFSET('Sanitation Data'!$H$31,0,10*ROW('Sanitation Data'!H5)))</f>
        <v/>
      </c>
      <c r="DI11" s="272" t="str">
        <f ca="true">+IF(OFFSET('Sanitation Data'!$H$32,0,10*ROW('Sanitation Data'!H5))="","",OFFSET('Sanitation Data'!$H$32,0,10*ROW('Sanitation Data'!H5)))</f>
        <v/>
      </c>
      <c r="DJ11" s="272" t="str">
        <f ca="true">+IF(OFFSET('Sanitation Data'!$I$28,0,10*ROW('Sanitation Data'!I5))="","",OFFSET('Sanitation Data'!$I$28,0,10*ROW('Sanitation Data'!I5)))</f>
        <v/>
      </c>
      <c r="DK11" s="272" t="str">
        <f ca="true">+IF(OFFSET('Sanitation Data'!$I$29,0,10*ROW('Sanitation Data'!I5))="","",OFFSET('Sanitation Data'!$I$29,0,10*ROW('Sanitation Data'!I5)))</f>
        <v/>
      </c>
      <c r="DL11" s="272" t="str">
        <f ca="true">+IF(OFFSET('Sanitation Data'!$I$30,0,10*ROW('Sanitation Data'!I5))="","",OFFSET('Sanitation Data'!$I$30,0,10*ROW('Sanitation Data'!I5)))</f>
        <v/>
      </c>
      <c r="DM11" s="272" t="str">
        <f ca="true">+IF(OFFSET('Sanitation Data'!$I$31,0,10*ROW('Sanitation Data'!I5))="","",OFFSET('Sanitation Data'!$I$31,0,10*ROW('Sanitation Data'!I5)))</f>
        <v/>
      </c>
      <c r="DN11" s="272" t="str">
        <f ca="true">+IF(OFFSET('Sanitation Data'!$I$32,0,10*ROW('Sanitation Data'!I5))="","",OFFSET('Sanitation Data'!$I$32,0,10*ROW('Sanitation Data'!I5)))</f>
        <v/>
      </c>
      <c r="DO11" s="272" t="str">
        <f ca="true">+IF(OFFSET('Hygiene Data'!$D$11,0,10*ROW('Hygiene Data'!D5))="","",OFFSET('Hygiene Data'!$D$11,0,10*ROW('Hygiene Data'!D5)))</f>
        <v/>
      </c>
      <c r="DP11" s="272" t="str">
        <f ca="true">+IF(OFFSET('Hygiene Data'!$D$12,0,10*ROW('Hygiene Data'!D5))="","",OFFSET('Hygiene Data'!$D$12,0,10*ROW('Hygiene Data'!D5)))</f>
        <v/>
      </c>
      <c r="DQ11" s="272" t="str">
        <f ca="true">+IF(OFFSET('Hygiene Data'!$D$13,0,10*ROW('Hygiene Data'!D5))="","",OFFSET('Hygiene Data'!$D$13,0,10*ROW('Hygiene Data'!D5)))</f>
        <v/>
      </c>
      <c r="DR11" s="272" t="str">
        <f ca="true">+IF(OFFSET('Hygiene Data'!$E$11,0,10*ROW('Hygiene Data'!E5))="","",OFFSET('Hygiene Data'!$E$11,0,10*ROW('Hygiene Data'!E5)))</f>
        <v/>
      </c>
      <c r="DS11" s="272" t="str">
        <f ca="true">+IF(OFFSET('Hygiene Data'!$E$12,0,10*ROW('Hygiene Data'!E5))="","",OFFSET('Hygiene Data'!$E$12,0,10*ROW('Hygiene Data'!E5)))</f>
        <v/>
      </c>
      <c r="DT11" s="272" t="str">
        <f ca="true">+IF(OFFSET('Hygiene Data'!$E$13,0,10*ROW('Hygiene Data'!E5))="","",OFFSET('Hygiene Data'!$E$13,0,10*ROW('Hygiene Data'!E5)))</f>
        <v/>
      </c>
      <c r="DU11" s="272" t="str">
        <f ca="true">+IF(OFFSET('Hygiene Data'!$F$11,0,10*ROW('Hygiene Data'!F5))="","",OFFSET('Hygiene Data'!$F$11,0,10*ROW('Hygiene Data'!F5)))</f>
        <v/>
      </c>
      <c r="DV11" s="272" t="str">
        <f ca="true">+IF(OFFSET('Hygiene Data'!$F$12,0,10*ROW('Hygiene Data'!F5))="","",OFFSET('Hygiene Data'!$F$12,0,10*ROW('Hygiene Data'!F5)))</f>
        <v/>
      </c>
      <c r="DW11" s="272" t="str">
        <f ca="true">+IF(OFFSET('Hygiene Data'!$F$13,0,10*ROW('Hygiene Data'!F5))="","",OFFSET('Hygiene Data'!$F$13,0,10*ROW('Hygiene Data'!F5)))</f>
        <v/>
      </c>
      <c r="DX11" s="272" t="str">
        <f ca="true">+IF(OFFSET('Hygiene Data'!$G$11,0,10*ROW('Hygiene Data'!G5))="","",OFFSET('Hygiene Data'!$G$11,0,10*ROW('Hygiene Data'!G5)))</f>
        <v/>
      </c>
      <c r="DY11" s="272" t="str">
        <f ca="true">+IF(OFFSET('Hygiene Data'!$G$12,0,10*ROW('Hygiene Data'!G5))="","",OFFSET('Hygiene Data'!$G$12,0,10*ROW('Hygiene Data'!G5)))</f>
        <v/>
      </c>
      <c r="DZ11" s="272" t="str">
        <f ca="true">+IF(OFFSET('Hygiene Data'!$G$13,0,10*ROW('Hygiene Data'!G5))="","",OFFSET('Hygiene Data'!$G$13,0,10*ROW('Hygiene Data'!G5)))</f>
        <v/>
      </c>
      <c r="EA11" s="272" t="str">
        <f ca="true">+IF(OFFSET('Hygiene Data'!$H$11,0,10*ROW('Hygiene Data'!H5))="","",OFFSET('Hygiene Data'!$H$11,0,10*ROW('Hygiene Data'!H5)))</f>
        <v/>
      </c>
      <c r="EB11" s="272" t="str">
        <f ca="true">+IF(OFFSET('Hygiene Data'!$H$12,0,10*ROW('Hygiene Data'!H5))="","",OFFSET('Hygiene Data'!$H$12,0,10*ROW('Hygiene Data'!H5)))</f>
        <v/>
      </c>
      <c r="EC11" s="272" t="str">
        <f ca="true">+IF(OFFSET('Hygiene Data'!$H$13,0,10*ROW('Hygiene Data'!H5))="","",OFFSET('Hygiene Data'!$H$13,0,10*ROW('Hygiene Data'!H5)))</f>
        <v/>
      </c>
      <c r="ED11" s="272" t="str">
        <f ca="true">+IF(OFFSET('Hygiene Data'!$I$11,0,10*ROW('Hygiene Data'!I5))="","",OFFSET('Hygiene Data'!$I$11,0,10*ROW('Hygiene Data'!I5)))</f>
        <v/>
      </c>
      <c r="EE11" s="272" t="str">
        <f ca="true">+IF(OFFSET('Hygiene Data'!$I$12,0,10*ROW('Hygiene Data'!I5))="","",OFFSET('Hygiene Data'!$I$12,0,10*ROW('Hygiene Data'!I5)))</f>
        <v/>
      </c>
      <c r="EF11" s="272" t="str">
        <f ca="true">+IF(OFFSET('Hygiene Data'!$I$13,0,10*ROW('Hygiene Data'!I5))="","",OFFSET('Hygiene Data'!$I$13,0,10*ROW('Hygiene Data'!I5)))</f>
        <v/>
      </c>
    </row>
    <row xmlns:x14ac="http://schemas.microsoft.com/office/spreadsheetml/2009/9/ac" r="12" x14ac:dyDescent="0.2">
      <c r="A12" s="35" t="str">
        <f ca="true">+IF(OFFSET('Water Data'!$B$2,0,10*ROW('Water Data'!E6))="","",OFFSET('Water Data'!$B$2,0,10*ROW('Water Data'!E6)))</f>
        <v/>
      </c>
      <c r="B12" s="35" t="str">
        <f ca="true">+IF(OFFSET('Water Data'!$C$2,0,10*ROW('Water Data'!F6))="","",OFFSET('Water Data'!$C$2,0,10*ROW('Water Data'!F6)))</f>
        <v/>
      </c>
      <c r="C12" s="328" t="str">
        <f t="shared" ca="true" si="0"/>
        <v/>
      </c>
      <c r="D12" s="91"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1"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1"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1"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1"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1"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1"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1"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1"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3"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3"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3"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3"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3"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3"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3"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3"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3"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2"/>
      <c r="BS12" s="272" t="str">
        <f ca="true">+IF(OFFSET('Water Data'!$D$27,0,10*ROW('Water Data'!D6))="","",OFFSET('Water Data'!$D$27,0,10*ROW('Water Data'!D6)))</f>
        <v/>
      </c>
      <c r="BT12" s="272" t="str">
        <f ca="true">+IF(OFFSET('Water Data'!$D$28,0,10*ROW('Water Data'!D6))="","",OFFSET('Water Data'!$D$28,0,10*ROW('Water Data'!D6)))</f>
        <v/>
      </c>
      <c r="BU12" s="272" t="str">
        <f ca="true">+IF(OFFSET('Water Data'!$D$29,0,10*ROW('Water Data'!D6))="","",OFFSET('Water Data'!$D$29,0,10*ROW('Water Data'!D6)))</f>
        <v/>
      </c>
      <c r="BV12" s="272" t="str">
        <f ca="true">+IF(OFFSET('Water Data'!$E$27,0,10*ROW('Water Data'!E6))="","",OFFSET('Water Data'!$E$27,0,10*ROW('Water Data'!E6)))</f>
        <v/>
      </c>
      <c r="BW12" s="272" t="str">
        <f ca="true">+IF(OFFSET('Water Data'!$E$28,0,10*ROW('Water Data'!E6))="","",OFFSET('Water Data'!$E$28,0,10*ROW('Water Data'!E6)))</f>
        <v/>
      </c>
      <c r="BX12" s="272" t="str">
        <f ca="true">+IF(OFFSET('Water Data'!$E$29,0,10*ROW('Water Data'!E6))="","",OFFSET('Water Data'!$E$29,0,10*ROW('Water Data'!E6)))</f>
        <v/>
      </c>
      <c r="BY12" s="272" t="str">
        <f ca="true">+IF(OFFSET('Water Data'!$F$27,0,10*ROW('Water Data'!F6))="","",OFFSET('Water Data'!$F$27,0,10*ROW('Water Data'!F6)))</f>
        <v/>
      </c>
      <c r="BZ12" s="272" t="str">
        <f ca="true">+IF(OFFSET('Water Data'!$F$28,0,10*ROW('Water Data'!F6))="","",OFFSET('Water Data'!$F$28,0,10*ROW('Water Data'!F6)))</f>
        <v/>
      </c>
      <c r="CA12" s="272" t="str">
        <f ca="true">+IF(OFFSET('Water Data'!$F$29,0,10*ROW('Water Data'!F6))="","",OFFSET('Water Data'!$F$29,0,10*ROW('Water Data'!F6)))</f>
        <v/>
      </c>
      <c r="CB12" s="272" t="str">
        <f ca="true">+IF(OFFSET('Water Data'!$G$27,0,10*ROW('Water Data'!G6))="","",OFFSET('Water Data'!$G$27,0,10*ROW('Water Data'!G6)))</f>
        <v/>
      </c>
      <c r="CC12" s="272" t="str">
        <f ca="true">+IF(OFFSET('Water Data'!$G$28,0,10*ROW('Water Data'!G6))="","",OFFSET('Water Data'!$G$28,0,10*ROW('Water Data'!G6)))</f>
        <v/>
      </c>
      <c r="CD12" s="272" t="str">
        <f ca="true">+IF(OFFSET('Water Data'!$G$29,0,10*ROW('Water Data'!G6))="","",OFFSET('Water Data'!$G$29,0,10*ROW('Water Data'!G6)))</f>
        <v/>
      </c>
      <c r="CE12" s="272" t="str">
        <f ca="true">+IF(OFFSET('Water Data'!$H$27,0,10*ROW('Water Data'!H6))="","",OFFSET('Water Data'!$H$27,0,10*ROW('Water Data'!H6)))</f>
        <v/>
      </c>
      <c r="CF12" s="272" t="str">
        <f ca="true">+IF(OFFSET('Water Data'!$H$28,0,10*ROW('Water Data'!H6))="","",OFFSET('Water Data'!$H$28,0,10*ROW('Water Data'!H6)))</f>
        <v/>
      </c>
      <c r="CG12" s="272" t="str">
        <f ca="true">+IF(OFFSET('Water Data'!$H$29,0,10*ROW('Water Data'!H6))="","",OFFSET('Water Data'!$H$29,0,10*ROW('Water Data'!H6)))</f>
        <v/>
      </c>
      <c r="CH12" s="272" t="str">
        <f ca="true">+IF(OFFSET('Water Data'!$I$27,0,10*ROW('Water Data'!I6))="","",OFFSET('Water Data'!$I$27,0,10*ROW('Water Data'!I6)))</f>
        <v/>
      </c>
      <c r="CI12" s="272" t="str">
        <f ca="true">+IF(OFFSET('Water Data'!$I$28,0,10*ROW('Water Data'!I6))="","",OFFSET('Water Data'!$I$28,0,10*ROW('Water Data'!I6)))</f>
        <v/>
      </c>
      <c r="CJ12" s="272" t="str">
        <f ca="true">+IF(OFFSET('Water Data'!$I$29,0,10*ROW('Water Data'!I6))="","",OFFSET('Water Data'!$I$29,0,10*ROW('Water Data'!I6)))</f>
        <v/>
      </c>
      <c r="CK12" s="272" t="str">
        <f ca="true">+IF(OFFSET('Sanitation Data'!$D$28,0,10*ROW('Sanitation Data'!D6))="","",OFFSET('Sanitation Data'!$D$28,0,10*ROW('Sanitation Data'!D6)))</f>
        <v/>
      </c>
      <c r="CL12" s="272" t="str">
        <f ca="true">+IF(OFFSET('Sanitation Data'!$D$29,0,10*ROW('Sanitation Data'!D6))="","",OFFSET('Sanitation Data'!$D$29,0,10*ROW('Sanitation Data'!D6)))</f>
        <v/>
      </c>
      <c r="CM12" s="272" t="str">
        <f ca="true">+IF(OFFSET('Sanitation Data'!$D$30,0,10*ROW('Sanitation Data'!D6))="","",OFFSET('Sanitation Data'!$D$30,0,10*ROW('Sanitation Data'!D6)))</f>
        <v/>
      </c>
      <c r="CN12" s="272" t="str">
        <f ca="true">+IF(OFFSET('Sanitation Data'!$D$31,0,10*ROW('Sanitation Data'!D6))="","",OFFSET('Sanitation Data'!$D$31,0,10*ROW('Sanitation Data'!D6)))</f>
        <v/>
      </c>
      <c r="CO12" s="272" t="str">
        <f ca="true">+IF(OFFSET('Sanitation Data'!$D$32,0,10*ROW('Sanitation Data'!D6))="","",OFFSET('Sanitation Data'!$D$32,0,10*ROW('Sanitation Data'!D6)))</f>
        <v/>
      </c>
      <c r="CP12" s="272" t="str">
        <f ca="true">+IF(OFFSET('Sanitation Data'!$E$28,0,10*ROW('Sanitation Data'!E6))="","",OFFSET('Sanitation Data'!$E$28,0,10*ROW('Sanitation Data'!E6)))</f>
        <v/>
      </c>
      <c r="CQ12" s="272" t="str">
        <f ca="true">+IF(OFFSET('Sanitation Data'!$E$29,0,10*ROW('Sanitation Data'!E6))="","",OFFSET('Sanitation Data'!$E$29,0,10*ROW('Sanitation Data'!E6)))</f>
        <v/>
      </c>
      <c r="CR12" s="272" t="str">
        <f ca="true">+IF(OFFSET('Sanitation Data'!$E$30,0,10*ROW('Sanitation Data'!E6))="","",OFFSET('Sanitation Data'!$E$30,0,10*ROW('Sanitation Data'!E6)))</f>
        <v/>
      </c>
      <c r="CS12" s="272" t="str">
        <f ca="true">+IF(OFFSET('Sanitation Data'!$E$31,0,10*ROW('Sanitation Data'!E6))="","",OFFSET('Sanitation Data'!$E$31,0,10*ROW('Sanitation Data'!E6)))</f>
        <v/>
      </c>
      <c r="CT12" s="272" t="str">
        <f ca="true">+IF(OFFSET('Sanitation Data'!$E$32,0,10*ROW('Sanitation Data'!E6))="","",OFFSET('Sanitation Data'!$E$32,0,10*ROW('Sanitation Data'!E6)))</f>
        <v/>
      </c>
      <c r="CU12" s="272" t="str">
        <f ca="true">+IF(OFFSET('Sanitation Data'!$F$28,0,10*ROW('Sanitation Data'!F6))="","",OFFSET('Sanitation Data'!$F$28,0,10*ROW('Sanitation Data'!F6)))</f>
        <v/>
      </c>
      <c r="CV12" s="272" t="str">
        <f ca="true">+IF(OFFSET('Sanitation Data'!$F$29,0,10*ROW('Sanitation Data'!F6))="","",OFFSET('Sanitation Data'!$F$29,0,10*ROW('Sanitation Data'!F6)))</f>
        <v/>
      </c>
      <c r="CW12" s="272" t="str">
        <f ca="true">+IF(OFFSET('Sanitation Data'!$F$30,0,10*ROW('Sanitation Data'!F6))="","",OFFSET('Sanitation Data'!$F$30,0,10*ROW('Sanitation Data'!F6)))</f>
        <v/>
      </c>
      <c r="CX12" s="272" t="str">
        <f ca="true">+IF(OFFSET('Sanitation Data'!$F$31,0,10*ROW('Sanitation Data'!F6))="","",OFFSET('Sanitation Data'!$F$31,0,10*ROW('Sanitation Data'!F6)))</f>
        <v/>
      </c>
      <c r="CY12" s="272" t="str">
        <f ca="true">+IF(OFFSET('Sanitation Data'!$F$32,0,10*ROW('Sanitation Data'!F6))="","",OFFSET('Sanitation Data'!$F$32,0,10*ROW('Sanitation Data'!F6)))</f>
        <v/>
      </c>
      <c r="CZ12" s="272" t="str">
        <f ca="true">+IF(OFFSET('Sanitation Data'!$G$28,0,10*ROW('Sanitation Data'!G6))="","",OFFSET('Sanitation Data'!$G$28,0,10*ROW('Sanitation Data'!G6)))</f>
        <v/>
      </c>
      <c r="DA12" s="272" t="str">
        <f ca="true">+IF(OFFSET('Sanitation Data'!$G$29,0,10*ROW('Sanitation Data'!G6))="","",OFFSET('Sanitation Data'!$G$29,0,10*ROW('Sanitation Data'!G6)))</f>
        <v/>
      </c>
      <c r="DB12" s="272" t="str">
        <f ca="true">+IF(OFFSET('Sanitation Data'!$G$30,0,10*ROW('Sanitation Data'!G6))="","",OFFSET('Sanitation Data'!$G$30,0,10*ROW('Sanitation Data'!G6)))</f>
        <v/>
      </c>
      <c r="DC12" s="272" t="str">
        <f ca="true">+IF(OFFSET('Sanitation Data'!$G$31,0,10*ROW('Sanitation Data'!G6))="","",OFFSET('Sanitation Data'!$G$31,0,10*ROW('Sanitation Data'!G6)))</f>
        <v/>
      </c>
      <c r="DD12" s="272" t="str">
        <f ca="true">+IF(OFFSET('Sanitation Data'!$G$32,0,10*ROW('Sanitation Data'!G6))="","",OFFSET('Sanitation Data'!$G$32,0,10*ROW('Sanitation Data'!G6)))</f>
        <v/>
      </c>
      <c r="DE12" s="272" t="str">
        <f ca="true">+IF(OFFSET('Sanitation Data'!$H$28,0,10*ROW('Sanitation Data'!H6))="","",OFFSET('Sanitation Data'!$H$28,0,10*ROW('Sanitation Data'!H6)))</f>
        <v/>
      </c>
      <c r="DF12" s="272" t="str">
        <f ca="true">+IF(OFFSET('Sanitation Data'!$H$29,0,10*ROW('Sanitation Data'!H6))="","",OFFSET('Sanitation Data'!$H$29,0,10*ROW('Sanitation Data'!H6)))</f>
        <v/>
      </c>
      <c r="DG12" s="272" t="str">
        <f ca="true">+IF(OFFSET('Sanitation Data'!$H$30,0,10*ROW('Sanitation Data'!H6))="","",OFFSET('Sanitation Data'!$H$30,0,10*ROW('Sanitation Data'!H6)))</f>
        <v/>
      </c>
      <c r="DH12" s="272" t="str">
        <f ca="true">+IF(OFFSET('Sanitation Data'!$H$31,0,10*ROW('Sanitation Data'!H6))="","",OFFSET('Sanitation Data'!$H$31,0,10*ROW('Sanitation Data'!H6)))</f>
        <v/>
      </c>
      <c r="DI12" s="272" t="str">
        <f ca="true">+IF(OFFSET('Sanitation Data'!$H$32,0,10*ROW('Sanitation Data'!H6))="","",OFFSET('Sanitation Data'!$H$32,0,10*ROW('Sanitation Data'!H6)))</f>
        <v/>
      </c>
      <c r="DJ12" s="272" t="str">
        <f ca="true">+IF(OFFSET('Sanitation Data'!$I$28,0,10*ROW('Sanitation Data'!I6))="","",OFFSET('Sanitation Data'!$I$28,0,10*ROW('Sanitation Data'!I6)))</f>
        <v/>
      </c>
      <c r="DK12" s="272" t="str">
        <f ca="true">+IF(OFFSET('Sanitation Data'!$I$29,0,10*ROW('Sanitation Data'!I6))="","",OFFSET('Sanitation Data'!$I$29,0,10*ROW('Sanitation Data'!I6)))</f>
        <v/>
      </c>
      <c r="DL12" s="272" t="str">
        <f ca="true">+IF(OFFSET('Sanitation Data'!$I$30,0,10*ROW('Sanitation Data'!I6))="","",OFFSET('Sanitation Data'!$I$30,0,10*ROW('Sanitation Data'!I6)))</f>
        <v/>
      </c>
      <c r="DM12" s="272" t="str">
        <f ca="true">+IF(OFFSET('Sanitation Data'!$I$31,0,10*ROW('Sanitation Data'!I6))="","",OFFSET('Sanitation Data'!$I$31,0,10*ROW('Sanitation Data'!I6)))</f>
        <v/>
      </c>
      <c r="DN12" s="272" t="str">
        <f ca="true">+IF(OFFSET('Sanitation Data'!$I$32,0,10*ROW('Sanitation Data'!I6))="","",OFFSET('Sanitation Data'!$I$32,0,10*ROW('Sanitation Data'!I6)))</f>
        <v/>
      </c>
      <c r="DO12" s="272" t="str">
        <f ca="true">+IF(OFFSET('Hygiene Data'!$D$11,0,10*ROW('Hygiene Data'!D6))="","",OFFSET('Hygiene Data'!$D$11,0,10*ROW('Hygiene Data'!D6)))</f>
        <v/>
      </c>
      <c r="DP12" s="272" t="str">
        <f ca="true">+IF(OFFSET('Hygiene Data'!$D$12,0,10*ROW('Hygiene Data'!D6))="","",OFFSET('Hygiene Data'!$D$12,0,10*ROW('Hygiene Data'!D6)))</f>
        <v/>
      </c>
      <c r="DQ12" s="272" t="str">
        <f ca="true">+IF(OFFSET('Hygiene Data'!$D$13,0,10*ROW('Hygiene Data'!D6))="","",OFFSET('Hygiene Data'!$D$13,0,10*ROW('Hygiene Data'!D6)))</f>
        <v/>
      </c>
      <c r="DR12" s="272" t="str">
        <f ca="true">+IF(OFFSET('Hygiene Data'!$E$11,0,10*ROW('Hygiene Data'!E6))="","",OFFSET('Hygiene Data'!$E$11,0,10*ROW('Hygiene Data'!E6)))</f>
        <v/>
      </c>
      <c r="DS12" s="272" t="str">
        <f ca="true">+IF(OFFSET('Hygiene Data'!$E$12,0,10*ROW('Hygiene Data'!E6))="","",OFFSET('Hygiene Data'!$E$12,0,10*ROW('Hygiene Data'!E6)))</f>
        <v/>
      </c>
      <c r="DT12" s="272" t="str">
        <f ca="true">+IF(OFFSET('Hygiene Data'!$E$13,0,10*ROW('Hygiene Data'!E6))="","",OFFSET('Hygiene Data'!$E$13,0,10*ROW('Hygiene Data'!E6)))</f>
        <v/>
      </c>
      <c r="DU12" s="272" t="str">
        <f ca="true">+IF(OFFSET('Hygiene Data'!$F$11,0,10*ROW('Hygiene Data'!F6))="","",OFFSET('Hygiene Data'!$F$11,0,10*ROW('Hygiene Data'!F6)))</f>
        <v/>
      </c>
      <c r="DV12" s="272" t="str">
        <f ca="true">+IF(OFFSET('Hygiene Data'!$F$12,0,10*ROW('Hygiene Data'!F6))="","",OFFSET('Hygiene Data'!$F$12,0,10*ROW('Hygiene Data'!F6)))</f>
        <v/>
      </c>
      <c r="DW12" s="272" t="str">
        <f ca="true">+IF(OFFSET('Hygiene Data'!$F$13,0,10*ROW('Hygiene Data'!F6))="","",OFFSET('Hygiene Data'!$F$13,0,10*ROW('Hygiene Data'!F6)))</f>
        <v/>
      </c>
      <c r="DX12" s="272" t="str">
        <f ca="true">+IF(OFFSET('Hygiene Data'!$G$11,0,10*ROW('Hygiene Data'!G6))="","",OFFSET('Hygiene Data'!$G$11,0,10*ROW('Hygiene Data'!G6)))</f>
        <v/>
      </c>
      <c r="DY12" s="272" t="str">
        <f ca="true">+IF(OFFSET('Hygiene Data'!$G$12,0,10*ROW('Hygiene Data'!G6))="","",OFFSET('Hygiene Data'!$G$12,0,10*ROW('Hygiene Data'!G6)))</f>
        <v/>
      </c>
      <c r="DZ12" s="272" t="str">
        <f ca="true">+IF(OFFSET('Hygiene Data'!$G$13,0,10*ROW('Hygiene Data'!G6))="","",OFFSET('Hygiene Data'!$G$13,0,10*ROW('Hygiene Data'!G6)))</f>
        <v/>
      </c>
      <c r="EA12" s="272" t="str">
        <f ca="true">+IF(OFFSET('Hygiene Data'!$H$11,0,10*ROW('Hygiene Data'!H6))="","",OFFSET('Hygiene Data'!$H$11,0,10*ROW('Hygiene Data'!H6)))</f>
        <v/>
      </c>
      <c r="EB12" s="272" t="str">
        <f ca="true">+IF(OFFSET('Hygiene Data'!$H$12,0,10*ROW('Hygiene Data'!H6))="","",OFFSET('Hygiene Data'!$H$12,0,10*ROW('Hygiene Data'!H6)))</f>
        <v/>
      </c>
      <c r="EC12" s="272" t="str">
        <f ca="true">+IF(OFFSET('Hygiene Data'!$H$13,0,10*ROW('Hygiene Data'!H6))="","",OFFSET('Hygiene Data'!$H$13,0,10*ROW('Hygiene Data'!H6)))</f>
        <v/>
      </c>
      <c r="ED12" s="272" t="str">
        <f ca="true">+IF(OFFSET('Hygiene Data'!$I$11,0,10*ROW('Hygiene Data'!I6))="","",OFFSET('Hygiene Data'!$I$11,0,10*ROW('Hygiene Data'!I6)))</f>
        <v/>
      </c>
      <c r="EE12" s="272" t="str">
        <f ca="true">+IF(OFFSET('Hygiene Data'!$I$12,0,10*ROW('Hygiene Data'!I6))="","",OFFSET('Hygiene Data'!$I$12,0,10*ROW('Hygiene Data'!I6)))</f>
        <v/>
      </c>
      <c r="EF12" s="272" t="str">
        <f ca="true">+IF(OFFSET('Hygiene Data'!$I$13,0,10*ROW('Hygiene Data'!I6))="","",OFFSET('Hygiene Data'!$I$13,0,10*ROW('Hygiene Data'!I6)))</f>
        <v/>
      </c>
    </row>
    <row xmlns:x14ac="http://schemas.microsoft.com/office/spreadsheetml/2009/9/ac" r="13" x14ac:dyDescent="0.2">
      <c r="A13" s="35" t="str">
        <f ca="true">+IF(OFFSET('Water Data'!$B$2,0,10*ROW('Water Data'!E7))="","",OFFSET('Water Data'!$B$2,0,10*ROW('Water Data'!E7)))</f>
        <v/>
      </c>
      <c r="B13" s="35" t="str">
        <f ca="true">+IF(OFFSET('Water Data'!$C$2,0,10*ROW('Water Data'!F7))="","",OFFSET('Water Data'!$C$2,0,10*ROW('Water Data'!F7)))</f>
        <v/>
      </c>
      <c r="C13" s="328" t="str">
        <f t="shared" ca="true" si="0"/>
        <v/>
      </c>
      <c r="D13" s="91"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1"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1"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1"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1"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1"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1"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1"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1"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1"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1"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1"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2"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2"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2"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2"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2"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2"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2"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2"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2"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2"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2"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2"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2"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2"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2"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2"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2"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2"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2"/>
      <c r="BS13" s="272" t="str">
        <f ca="true">+IF(OFFSET('Water Data'!$D$27,0,10*ROW('Water Data'!D7))="","",OFFSET('Water Data'!$D$27,0,10*ROW('Water Data'!D7)))</f>
        <v/>
      </c>
      <c r="BT13" s="272" t="str">
        <f ca="true">+IF(OFFSET('Water Data'!$D$28,0,10*ROW('Water Data'!D7))="","",OFFSET('Water Data'!$D$28,0,10*ROW('Water Data'!D7)))</f>
        <v/>
      </c>
      <c r="BU13" s="272" t="str">
        <f ca="true">+IF(OFFSET('Water Data'!$D$29,0,10*ROW('Water Data'!D7))="","",OFFSET('Water Data'!$D$29,0,10*ROW('Water Data'!D7)))</f>
        <v/>
      </c>
      <c r="BV13" s="272" t="str">
        <f ca="true">+IF(OFFSET('Water Data'!$E$27,0,10*ROW('Water Data'!E7))="","",OFFSET('Water Data'!$E$27,0,10*ROW('Water Data'!E7)))</f>
        <v/>
      </c>
      <c r="BW13" s="272" t="str">
        <f ca="true">+IF(OFFSET('Water Data'!$E$28,0,10*ROW('Water Data'!E7))="","",OFFSET('Water Data'!$E$28,0,10*ROW('Water Data'!E7)))</f>
        <v/>
      </c>
      <c r="BX13" s="272" t="str">
        <f ca="true">+IF(OFFSET('Water Data'!$E$29,0,10*ROW('Water Data'!E7))="","",OFFSET('Water Data'!$E$29,0,10*ROW('Water Data'!E7)))</f>
        <v/>
      </c>
      <c r="BY13" s="272" t="str">
        <f ca="true">+IF(OFFSET('Water Data'!$F$27,0,10*ROW('Water Data'!F7))="","",OFFSET('Water Data'!$F$27,0,10*ROW('Water Data'!F7)))</f>
        <v/>
      </c>
      <c r="BZ13" s="272" t="str">
        <f ca="true">+IF(OFFSET('Water Data'!$F$28,0,10*ROW('Water Data'!F7))="","",OFFSET('Water Data'!$F$28,0,10*ROW('Water Data'!F7)))</f>
        <v/>
      </c>
      <c r="CA13" s="272" t="str">
        <f ca="true">+IF(OFFSET('Water Data'!$F$29,0,10*ROW('Water Data'!F7))="","",OFFSET('Water Data'!$F$29,0,10*ROW('Water Data'!F7)))</f>
        <v/>
      </c>
      <c r="CB13" s="272" t="str">
        <f ca="true">+IF(OFFSET('Water Data'!$G$27,0,10*ROW('Water Data'!G7))="","",OFFSET('Water Data'!$G$27,0,10*ROW('Water Data'!G7)))</f>
        <v/>
      </c>
      <c r="CC13" s="272" t="str">
        <f ca="true">+IF(OFFSET('Water Data'!$G$28,0,10*ROW('Water Data'!G7))="","",OFFSET('Water Data'!$G$28,0,10*ROW('Water Data'!G7)))</f>
        <v/>
      </c>
      <c r="CD13" s="272" t="str">
        <f ca="true">+IF(OFFSET('Water Data'!$G$29,0,10*ROW('Water Data'!G7))="","",OFFSET('Water Data'!$G$29,0,10*ROW('Water Data'!G7)))</f>
        <v/>
      </c>
      <c r="CE13" s="272" t="str">
        <f ca="true">+IF(OFFSET('Water Data'!$H$27,0,10*ROW('Water Data'!H7))="","",OFFSET('Water Data'!$H$27,0,10*ROW('Water Data'!H7)))</f>
        <v/>
      </c>
      <c r="CF13" s="272" t="str">
        <f ca="true">+IF(OFFSET('Water Data'!$H$28,0,10*ROW('Water Data'!H7))="","",OFFSET('Water Data'!$H$28,0,10*ROW('Water Data'!H7)))</f>
        <v/>
      </c>
      <c r="CG13" s="272" t="str">
        <f ca="true">+IF(OFFSET('Water Data'!$H$29,0,10*ROW('Water Data'!H7))="","",OFFSET('Water Data'!$H$29,0,10*ROW('Water Data'!H7)))</f>
        <v/>
      </c>
      <c r="CH13" s="272" t="str">
        <f ca="true">+IF(OFFSET('Water Data'!$I$27,0,10*ROW('Water Data'!I7))="","",OFFSET('Water Data'!$I$27,0,10*ROW('Water Data'!I7)))</f>
        <v/>
      </c>
      <c r="CI13" s="272" t="str">
        <f ca="true">+IF(OFFSET('Water Data'!$I$28,0,10*ROW('Water Data'!I7))="","",OFFSET('Water Data'!$I$28,0,10*ROW('Water Data'!I7)))</f>
        <v/>
      </c>
      <c r="CJ13" s="272" t="str">
        <f ca="true">+IF(OFFSET('Water Data'!$I$29,0,10*ROW('Water Data'!I7))="","",OFFSET('Water Data'!$I$29,0,10*ROW('Water Data'!I7)))</f>
        <v/>
      </c>
      <c r="CK13" s="272" t="str">
        <f ca="true">+IF(OFFSET('Sanitation Data'!$D$28,0,10*ROW('Sanitation Data'!D7))="","",OFFSET('Sanitation Data'!$D$28,0,10*ROW('Sanitation Data'!D7)))</f>
        <v/>
      </c>
      <c r="CL13" s="272" t="str">
        <f ca="true">+IF(OFFSET('Sanitation Data'!$D$29,0,10*ROW('Sanitation Data'!D7))="","",OFFSET('Sanitation Data'!$D$29,0,10*ROW('Sanitation Data'!D7)))</f>
        <v/>
      </c>
      <c r="CM13" s="272" t="str">
        <f ca="true">+IF(OFFSET('Sanitation Data'!$D$30,0,10*ROW('Sanitation Data'!D7))="","",OFFSET('Sanitation Data'!$D$30,0,10*ROW('Sanitation Data'!D7)))</f>
        <v/>
      </c>
      <c r="CN13" s="272" t="str">
        <f ca="true">+IF(OFFSET('Sanitation Data'!$D$31,0,10*ROW('Sanitation Data'!D7))="","",OFFSET('Sanitation Data'!$D$31,0,10*ROW('Sanitation Data'!D7)))</f>
        <v/>
      </c>
      <c r="CO13" s="272" t="str">
        <f ca="true">+IF(OFFSET('Sanitation Data'!$D$32,0,10*ROW('Sanitation Data'!D7))="","",OFFSET('Sanitation Data'!$D$32,0,10*ROW('Sanitation Data'!D7)))</f>
        <v/>
      </c>
      <c r="CP13" s="272" t="str">
        <f ca="true">+IF(OFFSET('Sanitation Data'!$E$28,0,10*ROW('Sanitation Data'!E7))="","",OFFSET('Sanitation Data'!$E$28,0,10*ROW('Sanitation Data'!E7)))</f>
        <v/>
      </c>
      <c r="CQ13" s="272" t="str">
        <f ca="true">+IF(OFFSET('Sanitation Data'!$E$29,0,10*ROW('Sanitation Data'!E7))="","",OFFSET('Sanitation Data'!$E$29,0,10*ROW('Sanitation Data'!E7)))</f>
        <v/>
      </c>
      <c r="CR13" s="272" t="str">
        <f ca="true">+IF(OFFSET('Sanitation Data'!$E$30,0,10*ROW('Sanitation Data'!E7))="","",OFFSET('Sanitation Data'!$E$30,0,10*ROW('Sanitation Data'!E7)))</f>
        <v/>
      </c>
      <c r="CS13" s="272" t="str">
        <f ca="true">+IF(OFFSET('Sanitation Data'!$E$31,0,10*ROW('Sanitation Data'!E7))="","",OFFSET('Sanitation Data'!$E$31,0,10*ROW('Sanitation Data'!E7)))</f>
        <v/>
      </c>
      <c r="CT13" s="272" t="str">
        <f ca="true">+IF(OFFSET('Sanitation Data'!$E$32,0,10*ROW('Sanitation Data'!E7))="","",OFFSET('Sanitation Data'!$E$32,0,10*ROW('Sanitation Data'!E7)))</f>
        <v/>
      </c>
      <c r="CU13" s="272" t="str">
        <f ca="true">+IF(OFFSET('Sanitation Data'!$F$28,0,10*ROW('Sanitation Data'!F7))="","",OFFSET('Sanitation Data'!$F$28,0,10*ROW('Sanitation Data'!F7)))</f>
        <v/>
      </c>
      <c r="CV13" s="272" t="str">
        <f ca="true">+IF(OFFSET('Sanitation Data'!$F$29,0,10*ROW('Sanitation Data'!F7))="","",OFFSET('Sanitation Data'!$F$29,0,10*ROW('Sanitation Data'!F7)))</f>
        <v/>
      </c>
      <c r="CW13" s="272" t="str">
        <f ca="true">+IF(OFFSET('Sanitation Data'!$F$30,0,10*ROW('Sanitation Data'!F7))="","",OFFSET('Sanitation Data'!$F$30,0,10*ROW('Sanitation Data'!F7)))</f>
        <v/>
      </c>
      <c r="CX13" s="272" t="str">
        <f ca="true">+IF(OFFSET('Sanitation Data'!$F$31,0,10*ROW('Sanitation Data'!F7))="","",OFFSET('Sanitation Data'!$F$31,0,10*ROW('Sanitation Data'!F7)))</f>
        <v/>
      </c>
      <c r="CY13" s="272" t="str">
        <f ca="true">+IF(OFFSET('Sanitation Data'!$F$32,0,10*ROW('Sanitation Data'!F7))="","",OFFSET('Sanitation Data'!$F$32,0,10*ROW('Sanitation Data'!F7)))</f>
        <v/>
      </c>
      <c r="CZ13" s="272" t="str">
        <f ca="true">+IF(OFFSET('Sanitation Data'!$G$28,0,10*ROW('Sanitation Data'!G7))="","",OFFSET('Sanitation Data'!$G$28,0,10*ROW('Sanitation Data'!G7)))</f>
        <v/>
      </c>
      <c r="DA13" s="272" t="str">
        <f ca="true">+IF(OFFSET('Sanitation Data'!$G$29,0,10*ROW('Sanitation Data'!G7))="","",OFFSET('Sanitation Data'!$G$29,0,10*ROW('Sanitation Data'!G7)))</f>
        <v/>
      </c>
      <c r="DB13" s="272" t="str">
        <f ca="true">+IF(OFFSET('Sanitation Data'!$G$30,0,10*ROW('Sanitation Data'!G7))="","",OFFSET('Sanitation Data'!$G$30,0,10*ROW('Sanitation Data'!G7)))</f>
        <v/>
      </c>
      <c r="DC13" s="272" t="str">
        <f ca="true">+IF(OFFSET('Sanitation Data'!$G$31,0,10*ROW('Sanitation Data'!G7))="","",OFFSET('Sanitation Data'!$G$31,0,10*ROW('Sanitation Data'!G7)))</f>
        <v/>
      </c>
      <c r="DD13" s="272" t="str">
        <f ca="true">+IF(OFFSET('Sanitation Data'!$G$32,0,10*ROW('Sanitation Data'!G7))="","",OFFSET('Sanitation Data'!$G$32,0,10*ROW('Sanitation Data'!G7)))</f>
        <v/>
      </c>
      <c r="DE13" s="272" t="str">
        <f ca="true">+IF(OFFSET('Sanitation Data'!$H$28,0,10*ROW('Sanitation Data'!H7))="","",OFFSET('Sanitation Data'!$H$28,0,10*ROW('Sanitation Data'!H7)))</f>
        <v/>
      </c>
      <c r="DF13" s="272" t="str">
        <f ca="true">+IF(OFFSET('Sanitation Data'!$H$29,0,10*ROW('Sanitation Data'!H7))="","",OFFSET('Sanitation Data'!$H$29,0,10*ROW('Sanitation Data'!H7)))</f>
        <v/>
      </c>
      <c r="DG13" s="272" t="str">
        <f ca="true">+IF(OFFSET('Sanitation Data'!$H$30,0,10*ROW('Sanitation Data'!H7))="","",OFFSET('Sanitation Data'!$H$30,0,10*ROW('Sanitation Data'!H7)))</f>
        <v/>
      </c>
      <c r="DH13" s="272" t="str">
        <f ca="true">+IF(OFFSET('Sanitation Data'!$H$31,0,10*ROW('Sanitation Data'!H7))="","",OFFSET('Sanitation Data'!$H$31,0,10*ROW('Sanitation Data'!H7)))</f>
        <v/>
      </c>
      <c r="DI13" s="272" t="str">
        <f ca="true">+IF(OFFSET('Sanitation Data'!$H$32,0,10*ROW('Sanitation Data'!H7))="","",OFFSET('Sanitation Data'!$H$32,0,10*ROW('Sanitation Data'!H7)))</f>
        <v/>
      </c>
      <c r="DJ13" s="272" t="str">
        <f ca="true">+IF(OFFSET('Sanitation Data'!$I$28,0,10*ROW('Sanitation Data'!I7))="","",OFFSET('Sanitation Data'!$I$28,0,10*ROW('Sanitation Data'!I7)))</f>
        <v/>
      </c>
      <c r="DK13" s="272" t="str">
        <f ca="true">+IF(OFFSET('Sanitation Data'!$I$29,0,10*ROW('Sanitation Data'!I7))="","",OFFSET('Sanitation Data'!$I$29,0,10*ROW('Sanitation Data'!I7)))</f>
        <v/>
      </c>
      <c r="DL13" s="272" t="str">
        <f ca="true">+IF(OFFSET('Sanitation Data'!$I$30,0,10*ROW('Sanitation Data'!I7))="","",OFFSET('Sanitation Data'!$I$30,0,10*ROW('Sanitation Data'!I7)))</f>
        <v/>
      </c>
      <c r="DM13" s="272" t="str">
        <f ca="true">+IF(OFFSET('Sanitation Data'!$I$31,0,10*ROW('Sanitation Data'!I7))="","",OFFSET('Sanitation Data'!$I$31,0,10*ROW('Sanitation Data'!I7)))</f>
        <v/>
      </c>
      <c r="DN13" s="272" t="str">
        <f ca="true">+IF(OFFSET('Sanitation Data'!$I$32,0,10*ROW('Sanitation Data'!I7))="","",OFFSET('Sanitation Data'!$I$32,0,10*ROW('Sanitation Data'!I7)))</f>
        <v/>
      </c>
      <c r="DO13" s="272" t="str">
        <f ca="true">+IF(OFFSET('Hygiene Data'!$D$11,0,10*ROW('Hygiene Data'!D7))="","",OFFSET('Hygiene Data'!$D$11,0,10*ROW('Hygiene Data'!D7)))</f>
        <v/>
      </c>
      <c r="DP13" s="272" t="str">
        <f ca="true">+IF(OFFSET('Hygiene Data'!$D$12,0,10*ROW('Hygiene Data'!D7))="","",OFFSET('Hygiene Data'!$D$12,0,10*ROW('Hygiene Data'!D7)))</f>
        <v/>
      </c>
      <c r="DQ13" s="272" t="str">
        <f ca="true">+IF(OFFSET('Hygiene Data'!$D$13,0,10*ROW('Hygiene Data'!D7))="","",OFFSET('Hygiene Data'!$D$13,0,10*ROW('Hygiene Data'!D7)))</f>
        <v/>
      </c>
      <c r="DR13" s="272" t="str">
        <f ca="true">+IF(OFFSET('Hygiene Data'!$E$11,0,10*ROW('Hygiene Data'!E7))="","",OFFSET('Hygiene Data'!$E$11,0,10*ROW('Hygiene Data'!E7)))</f>
        <v/>
      </c>
      <c r="DS13" s="272" t="str">
        <f ca="true">+IF(OFFSET('Hygiene Data'!$E$12,0,10*ROW('Hygiene Data'!E7))="","",OFFSET('Hygiene Data'!$E$12,0,10*ROW('Hygiene Data'!E7)))</f>
        <v/>
      </c>
      <c r="DT13" s="272" t="str">
        <f ca="true">+IF(OFFSET('Hygiene Data'!$E$13,0,10*ROW('Hygiene Data'!E7))="","",OFFSET('Hygiene Data'!$E$13,0,10*ROW('Hygiene Data'!E7)))</f>
        <v/>
      </c>
      <c r="DU13" s="272" t="str">
        <f ca="true">+IF(OFFSET('Hygiene Data'!$F$11,0,10*ROW('Hygiene Data'!F7))="","",OFFSET('Hygiene Data'!$F$11,0,10*ROW('Hygiene Data'!F7)))</f>
        <v/>
      </c>
      <c r="DV13" s="272" t="str">
        <f ca="true">+IF(OFFSET('Hygiene Data'!$F$12,0,10*ROW('Hygiene Data'!F7))="","",OFFSET('Hygiene Data'!$F$12,0,10*ROW('Hygiene Data'!F7)))</f>
        <v/>
      </c>
      <c r="DW13" s="272" t="str">
        <f ca="true">+IF(OFFSET('Hygiene Data'!$F$13,0,10*ROW('Hygiene Data'!F7))="","",OFFSET('Hygiene Data'!$F$13,0,10*ROW('Hygiene Data'!F7)))</f>
        <v/>
      </c>
      <c r="DX13" s="272" t="str">
        <f ca="true">+IF(OFFSET('Hygiene Data'!$G$11,0,10*ROW('Hygiene Data'!G7))="","",OFFSET('Hygiene Data'!$G$11,0,10*ROW('Hygiene Data'!G7)))</f>
        <v/>
      </c>
      <c r="DY13" s="272" t="str">
        <f ca="true">+IF(OFFSET('Hygiene Data'!$G$12,0,10*ROW('Hygiene Data'!G7))="","",OFFSET('Hygiene Data'!$G$12,0,10*ROW('Hygiene Data'!G7)))</f>
        <v/>
      </c>
      <c r="DZ13" s="272" t="str">
        <f ca="true">+IF(OFFSET('Hygiene Data'!$G$13,0,10*ROW('Hygiene Data'!G7))="","",OFFSET('Hygiene Data'!$G$13,0,10*ROW('Hygiene Data'!G7)))</f>
        <v/>
      </c>
      <c r="EA13" s="272" t="str">
        <f ca="true">+IF(OFFSET('Hygiene Data'!$H$11,0,10*ROW('Hygiene Data'!H7))="","",OFFSET('Hygiene Data'!$H$11,0,10*ROW('Hygiene Data'!H7)))</f>
        <v/>
      </c>
      <c r="EB13" s="272" t="str">
        <f ca="true">+IF(OFFSET('Hygiene Data'!$H$12,0,10*ROW('Hygiene Data'!H7))="","",OFFSET('Hygiene Data'!$H$12,0,10*ROW('Hygiene Data'!H7)))</f>
        <v/>
      </c>
      <c r="EC13" s="272" t="str">
        <f ca="true">+IF(OFFSET('Hygiene Data'!$H$13,0,10*ROW('Hygiene Data'!H7))="","",OFFSET('Hygiene Data'!$H$13,0,10*ROW('Hygiene Data'!H7)))</f>
        <v/>
      </c>
      <c r="ED13" s="272" t="str">
        <f ca="true">+IF(OFFSET('Hygiene Data'!$I$11,0,10*ROW('Hygiene Data'!I7))="","",OFFSET('Hygiene Data'!$I$11,0,10*ROW('Hygiene Data'!I7)))</f>
        <v/>
      </c>
      <c r="EE13" s="272" t="str">
        <f ca="true">+IF(OFFSET('Hygiene Data'!$I$12,0,10*ROW('Hygiene Data'!I7))="","",OFFSET('Hygiene Data'!$I$12,0,10*ROW('Hygiene Data'!I7)))</f>
        <v/>
      </c>
      <c r="EF13" s="272" t="str">
        <f ca="true">+IF(OFFSET('Hygiene Data'!$I$13,0,10*ROW('Hygiene Data'!I7))="","",OFFSET('Hygiene Data'!$I$13,0,10*ROW('Hygiene Data'!I7)))</f>
        <v/>
      </c>
    </row>
    <row xmlns:x14ac="http://schemas.microsoft.com/office/spreadsheetml/2009/9/ac" r="14" x14ac:dyDescent="0.2">
      <c r="A14" s="35" t="str">
        <f ca="true">+IF(OFFSET('Water Data'!$B$2,0,10*ROW('Water Data'!E8))="","",OFFSET('Water Data'!$B$2,0,10*ROW('Water Data'!E8)))</f>
        <v/>
      </c>
      <c r="B14" s="35" t="str">
        <f ca="true">+IF(OFFSET('Water Data'!$C$2,0,10*ROW('Water Data'!F8))="","",OFFSET('Water Data'!$C$2,0,10*ROW('Water Data'!F8)))</f>
        <v/>
      </c>
      <c r="C14" s="328" t="str">
        <f t="shared" ca="true" si="0"/>
        <v/>
      </c>
      <c r="D14" s="91"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1"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1"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1"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1"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1"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1"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1"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1"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1"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1"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1"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2"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2"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2"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2"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2"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2"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2"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2"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2"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2"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2"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2"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2"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2"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2"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2"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2"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2"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2"/>
      <c r="BS14" s="272" t="str">
        <f ca="true">+IF(OFFSET('Water Data'!$D$27,0,10*ROW('Water Data'!D8))="","",OFFSET('Water Data'!$D$27,0,10*ROW('Water Data'!D8)))</f>
        <v/>
      </c>
      <c r="BT14" s="272" t="str">
        <f ca="true">+IF(OFFSET('Water Data'!$D$28,0,10*ROW('Water Data'!D8))="","",OFFSET('Water Data'!$D$28,0,10*ROW('Water Data'!D8)))</f>
        <v/>
      </c>
      <c r="BU14" s="272" t="str">
        <f ca="true">+IF(OFFSET('Water Data'!$D$29,0,10*ROW('Water Data'!D8))="","",OFFSET('Water Data'!$D$29,0,10*ROW('Water Data'!D8)))</f>
        <v/>
      </c>
      <c r="BV14" s="272" t="str">
        <f ca="true">+IF(OFFSET('Water Data'!$E$27,0,10*ROW('Water Data'!E8))="","",OFFSET('Water Data'!$E$27,0,10*ROW('Water Data'!E8)))</f>
        <v/>
      </c>
      <c r="BW14" s="272" t="str">
        <f ca="true">+IF(OFFSET('Water Data'!$E$28,0,10*ROW('Water Data'!E8))="","",OFFSET('Water Data'!$E$28,0,10*ROW('Water Data'!E8)))</f>
        <v/>
      </c>
      <c r="BX14" s="272" t="str">
        <f ca="true">+IF(OFFSET('Water Data'!$E$29,0,10*ROW('Water Data'!E8))="","",OFFSET('Water Data'!$E$29,0,10*ROW('Water Data'!E8)))</f>
        <v/>
      </c>
      <c r="BY14" s="272" t="str">
        <f ca="true">+IF(OFFSET('Water Data'!$F$27,0,10*ROW('Water Data'!F8))="","",OFFSET('Water Data'!$F$27,0,10*ROW('Water Data'!F8)))</f>
        <v/>
      </c>
      <c r="BZ14" s="272" t="str">
        <f ca="true">+IF(OFFSET('Water Data'!$F$28,0,10*ROW('Water Data'!F8))="","",OFFSET('Water Data'!$F$28,0,10*ROW('Water Data'!F8)))</f>
        <v/>
      </c>
      <c r="CA14" s="272" t="str">
        <f ca="true">+IF(OFFSET('Water Data'!$F$29,0,10*ROW('Water Data'!F8))="","",OFFSET('Water Data'!$F$29,0,10*ROW('Water Data'!F8)))</f>
        <v/>
      </c>
      <c r="CB14" s="272" t="str">
        <f ca="true">+IF(OFFSET('Water Data'!$G$27,0,10*ROW('Water Data'!G8))="","",OFFSET('Water Data'!$G$27,0,10*ROW('Water Data'!G8)))</f>
        <v/>
      </c>
      <c r="CC14" s="272" t="str">
        <f ca="true">+IF(OFFSET('Water Data'!$G$28,0,10*ROW('Water Data'!G8))="","",OFFSET('Water Data'!$G$28,0,10*ROW('Water Data'!G8)))</f>
        <v/>
      </c>
      <c r="CD14" s="272" t="str">
        <f ca="true">+IF(OFFSET('Water Data'!$G$29,0,10*ROW('Water Data'!G8))="","",OFFSET('Water Data'!$G$29,0,10*ROW('Water Data'!G8)))</f>
        <v/>
      </c>
      <c r="CE14" s="272" t="str">
        <f ca="true">+IF(OFFSET('Water Data'!$H$27,0,10*ROW('Water Data'!H8))="","",OFFSET('Water Data'!$H$27,0,10*ROW('Water Data'!H8)))</f>
        <v/>
      </c>
      <c r="CF14" s="272" t="str">
        <f ca="true">+IF(OFFSET('Water Data'!$H$28,0,10*ROW('Water Data'!H8))="","",OFFSET('Water Data'!$H$28,0,10*ROW('Water Data'!H8)))</f>
        <v/>
      </c>
      <c r="CG14" s="272" t="str">
        <f ca="true">+IF(OFFSET('Water Data'!$H$29,0,10*ROW('Water Data'!H8))="","",OFFSET('Water Data'!$H$29,0,10*ROW('Water Data'!H8)))</f>
        <v/>
      </c>
      <c r="CH14" s="272" t="str">
        <f ca="true">+IF(OFFSET('Water Data'!$I$27,0,10*ROW('Water Data'!I8))="","",OFFSET('Water Data'!$I$27,0,10*ROW('Water Data'!I8)))</f>
        <v/>
      </c>
      <c r="CI14" s="272" t="str">
        <f ca="true">+IF(OFFSET('Water Data'!$I$28,0,10*ROW('Water Data'!I8))="","",OFFSET('Water Data'!$I$28,0,10*ROW('Water Data'!I8)))</f>
        <v/>
      </c>
      <c r="CJ14" s="272" t="str">
        <f ca="true">+IF(OFFSET('Water Data'!$I$29,0,10*ROW('Water Data'!I8))="","",OFFSET('Water Data'!$I$29,0,10*ROW('Water Data'!I8)))</f>
        <v/>
      </c>
      <c r="CK14" s="272" t="str">
        <f ca="true">+IF(OFFSET('Sanitation Data'!$D$28,0,10*ROW('Sanitation Data'!D8))="","",OFFSET('Sanitation Data'!$D$28,0,10*ROW('Sanitation Data'!D8)))</f>
        <v/>
      </c>
      <c r="CL14" s="272" t="str">
        <f ca="true">+IF(OFFSET('Sanitation Data'!$D$29,0,10*ROW('Sanitation Data'!D8))="","",OFFSET('Sanitation Data'!$D$29,0,10*ROW('Sanitation Data'!D8)))</f>
        <v/>
      </c>
      <c r="CM14" s="272" t="str">
        <f ca="true">+IF(OFFSET('Sanitation Data'!$D$30,0,10*ROW('Sanitation Data'!D8))="","",OFFSET('Sanitation Data'!$D$30,0,10*ROW('Sanitation Data'!D8)))</f>
        <v/>
      </c>
      <c r="CN14" s="272" t="str">
        <f ca="true">+IF(OFFSET('Sanitation Data'!$D$31,0,10*ROW('Sanitation Data'!D8))="","",OFFSET('Sanitation Data'!$D$31,0,10*ROW('Sanitation Data'!D8)))</f>
        <v/>
      </c>
      <c r="CO14" s="272" t="str">
        <f ca="true">+IF(OFFSET('Sanitation Data'!$D$32,0,10*ROW('Sanitation Data'!D8))="","",OFFSET('Sanitation Data'!$D$32,0,10*ROW('Sanitation Data'!D8)))</f>
        <v/>
      </c>
      <c r="CP14" s="272" t="str">
        <f ca="true">+IF(OFFSET('Sanitation Data'!$E$28,0,10*ROW('Sanitation Data'!E8))="","",OFFSET('Sanitation Data'!$E$28,0,10*ROW('Sanitation Data'!E8)))</f>
        <v/>
      </c>
      <c r="CQ14" s="272" t="str">
        <f ca="true">+IF(OFFSET('Sanitation Data'!$E$29,0,10*ROW('Sanitation Data'!E8))="","",OFFSET('Sanitation Data'!$E$29,0,10*ROW('Sanitation Data'!E8)))</f>
        <v/>
      </c>
      <c r="CR14" s="272" t="str">
        <f ca="true">+IF(OFFSET('Sanitation Data'!$E$30,0,10*ROW('Sanitation Data'!E8))="","",OFFSET('Sanitation Data'!$E$30,0,10*ROW('Sanitation Data'!E8)))</f>
        <v/>
      </c>
      <c r="CS14" s="272" t="str">
        <f ca="true">+IF(OFFSET('Sanitation Data'!$E$31,0,10*ROW('Sanitation Data'!E8))="","",OFFSET('Sanitation Data'!$E$31,0,10*ROW('Sanitation Data'!E8)))</f>
        <v/>
      </c>
      <c r="CT14" s="272" t="str">
        <f ca="true">+IF(OFFSET('Sanitation Data'!$E$32,0,10*ROW('Sanitation Data'!E8))="","",OFFSET('Sanitation Data'!$E$32,0,10*ROW('Sanitation Data'!E8)))</f>
        <v/>
      </c>
      <c r="CU14" s="272" t="str">
        <f ca="true">+IF(OFFSET('Sanitation Data'!$F$28,0,10*ROW('Sanitation Data'!F8))="","",OFFSET('Sanitation Data'!$F$28,0,10*ROW('Sanitation Data'!F8)))</f>
        <v/>
      </c>
      <c r="CV14" s="272" t="str">
        <f ca="true">+IF(OFFSET('Sanitation Data'!$F$29,0,10*ROW('Sanitation Data'!F8))="","",OFFSET('Sanitation Data'!$F$29,0,10*ROW('Sanitation Data'!F8)))</f>
        <v/>
      </c>
      <c r="CW14" s="272" t="str">
        <f ca="true">+IF(OFFSET('Sanitation Data'!$F$30,0,10*ROW('Sanitation Data'!F8))="","",OFFSET('Sanitation Data'!$F$30,0,10*ROW('Sanitation Data'!F8)))</f>
        <v/>
      </c>
      <c r="CX14" s="272" t="str">
        <f ca="true">+IF(OFFSET('Sanitation Data'!$F$31,0,10*ROW('Sanitation Data'!F8))="","",OFFSET('Sanitation Data'!$F$31,0,10*ROW('Sanitation Data'!F8)))</f>
        <v/>
      </c>
      <c r="CY14" s="272" t="str">
        <f ca="true">+IF(OFFSET('Sanitation Data'!$F$32,0,10*ROW('Sanitation Data'!F8))="","",OFFSET('Sanitation Data'!$F$32,0,10*ROW('Sanitation Data'!F8)))</f>
        <v/>
      </c>
      <c r="CZ14" s="272" t="str">
        <f ca="true">+IF(OFFSET('Sanitation Data'!$G$28,0,10*ROW('Sanitation Data'!G8))="","",OFFSET('Sanitation Data'!$G$28,0,10*ROW('Sanitation Data'!G8)))</f>
        <v/>
      </c>
      <c r="DA14" s="272" t="str">
        <f ca="true">+IF(OFFSET('Sanitation Data'!$G$29,0,10*ROW('Sanitation Data'!G8))="","",OFFSET('Sanitation Data'!$G$29,0,10*ROW('Sanitation Data'!G8)))</f>
        <v/>
      </c>
      <c r="DB14" s="272" t="str">
        <f ca="true">+IF(OFFSET('Sanitation Data'!$G$30,0,10*ROW('Sanitation Data'!G8))="","",OFFSET('Sanitation Data'!$G$30,0,10*ROW('Sanitation Data'!G8)))</f>
        <v/>
      </c>
      <c r="DC14" s="272" t="str">
        <f ca="true">+IF(OFFSET('Sanitation Data'!$G$31,0,10*ROW('Sanitation Data'!G8))="","",OFFSET('Sanitation Data'!$G$31,0,10*ROW('Sanitation Data'!G8)))</f>
        <v/>
      </c>
      <c r="DD14" s="272" t="str">
        <f ca="true">+IF(OFFSET('Sanitation Data'!$G$32,0,10*ROW('Sanitation Data'!G8))="","",OFFSET('Sanitation Data'!$G$32,0,10*ROW('Sanitation Data'!G8)))</f>
        <v/>
      </c>
      <c r="DE14" s="272" t="str">
        <f ca="true">+IF(OFFSET('Sanitation Data'!$H$28,0,10*ROW('Sanitation Data'!H8))="","",OFFSET('Sanitation Data'!$H$28,0,10*ROW('Sanitation Data'!H8)))</f>
        <v/>
      </c>
      <c r="DF14" s="272" t="str">
        <f ca="true">+IF(OFFSET('Sanitation Data'!$H$29,0,10*ROW('Sanitation Data'!H8))="","",OFFSET('Sanitation Data'!$H$29,0,10*ROW('Sanitation Data'!H8)))</f>
        <v/>
      </c>
      <c r="DG14" s="272" t="str">
        <f ca="true">+IF(OFFSET('Sanitation Data'!$H$30,0,10*ROW('Sanitation Data'!H8))="","",OFFSET('Sanitation Data'!$H$30,0,10*ROW('Sanitation Data'!H8)))</f>
        <v/>
      </c>
      <c r="DH14" s="272" t="str">
        <f ca="true">+IF(OFFSET('Sanitation Data'!$H$31,0,10*ROW('Sanitation Data'!H8))="","",OFFSET('Sanitation Data'!$H$31,0,10*ROW('Sanitation Data'!H8)))</f>
        <v/>
      </c>
      <c r="DI14" s="272" t="str">
        <f ca="true">+IF(OFFSET('Sanitation Data'!$H$32,0,10*ROW('Sanitation Data'!H8))="","",OFFSET('Sanitation Data'!$H$32,0,10*ROW('Sanitation Data'!H8)))</f>
        <v/>
      </c>
      <c r="DJ14" s="272" t="str">
        <f ca="true">+IF(OFFSET('Sanitation Data'!$I$28,0,10*ROW('Sanitation Data'!I8))="","",OFFSET('Sanitation Data'!$I$28,0,10*ROW('Sanitation Data'!I8)))</f>
        <v/>
      </c>
      <c r="DK14" s="272" t="str">
        <f ca="true">+IF(OFFSET('Sanitation Data'!$I$29,0,10*ROW('Sanitation Data'!I8))="","",OFFSET('Sanitation Data'!$I$29,0,10*ROW('Sanitation Data'!I8)))</f>
        <v/>
      </c>
      <c r="DL14" s="272" t="str">
        <f ca="true">+IF(OFFSET('Sanitation Data'!$I$30,0,10*ROW('Sanitation Data'!I8))="","",OFFSET('Sanitation Data'!$I$30,0,10*ROW('Sanitation Data'!I8)))</f>
        <v/>
      </c>
      <c r="DM14" s="272" t="str">
        <f ca="true">+IF(OFFSET('Sanitation Data'!$I$31,0,10*ROW('Sanitation Data'!I8))="","",OFFSET('Sanitation Data'!$I$31,0,10*ROW('Sanitation Data'!I8)))</f>
        <v/>
      </c>
      <c r="DN14" s="272" t="str">
        <f ca="true">+IF(OFFSET('Sanitation Data'!$I$32,0,10*ROW('Sanitation Data'!I8))="","",OFFSET('Sanitation Data'!$I$32,0,10*ROW('Sanitation Data'!I8)))</f>
        <v/>
      </c>
      <c r="DO14" s="272" t="str">
        <f ca="true">+IF(OFFSET('Hygiene Data'!$D$11,0,10*ROW('Hygiene Data'!D8))="","",OFFSET('Hygiene Data'!$D$11,0,10*ROW('Hygiene Data'!D8)))</f>
        <v/>
      </c>
      <c r="DP14" s="272" t="str">
        <f ca="true">+IF(OFFSET('Hygiene Data'!$D$12,0,10*ROW('Hygiene Data'!D8))="","",OFFSET('Hygiene Data'!$D$12,0,10*ROW('Hygiene Data'!D8)))</f>
        <v/>
      </c>
      <c r="DQ14" s="272" t="str">
        <f ca="true">+IF(OFFSET('Hygiene Data'!$D$13,0,10*ROW('Hygiene Data'!D8))="","",OFFSET('Hygiene Data'!$D$13,0,10*ROW('Hygiene Data'!D8)))</f>
        <v/>
      </c>
      <c r="DR14" s="272" t="str">
        <f ca="true">+IF(OFFSET('Hygiene Data'!$E$11,0,10*ROW('Hygiene Data'!E8))="","",OFFSET('Hygiene Data'!$E$11,0,10*ROW('Hygiene Data'!E8)))</f>
        <v/>
      </c>
      <c r="DS14" s="272" t="str">
        <f ca="true">+IF(OFFSET('Hygiene Data'!$E$12,0,10*ROW('Hygiene Data'!E8))="","",OFFSET('Hygiene Data'!$E$12,0,10*ROW('Hygiene Data'!E8)))</f>
        <v/>
      </c>
      <c r="DT14" s="272" t="str">
        <f ca="true">+IF(OFFSET('Hygiene Data'!$E$13,0,10*ROW('Hygiene Data'!E8))="","",OFFSET('Hygiene Data'!$E$13,0,10*ROW('Hygiene Data'!E8)))</f>
        <v/>
      </c>
      <c r="DU14" s="272" t="str">
        <f ca="true">+IF(OFFSET('Hygiene Data'!$F$11,0,10*ROW('Hygiene Data'!F8))="","",OFFSET('Hygiene Data'!$F$11,0,10*ROW('Hygiene Data'!F8)))</f>
        <v/>
      </c>
      <c r="DV14" s="272" t="str">
        <f ca="true">+IF(OFFSET('Hygiene Data'!$F$12,0,10*ROW('Hygiene Data'!F8))="","",OFFSET('Hygiene Data'!$F$12,0,10*ROW('Hygiene Data'!F8)))</f>
        <v/>
      </c>
      <c r="DW14" s="272" t="str">
        <f ca="true">+IF(OFFSET('Hygiene Data'!$F$13,0,10*ROW('Hygiene Data'!F8))="","",OFFSET('Hygiene Data'!$F$13,0,10*ROW('Hygiene Data'!F8)))</f>
        <v/>
      </c>
      <c r="DX14" s="272" t="str">
        <f ca="true">+IF(OFFSET('Hygiene Data'!$G$11,0,10*ROW('Hygiene Data'!G8))="","",OFFSET('Hygiene Data'!$G$11,0,10*ROW('Hygiene Data'!G8)))</f>
        <v/>
      </c>
      <c r="DY14" s="272" t="str">
        <f ca="true">+IF(OFFSET('Hygiene Data'!$G$12,0,10*ROW('Hygiene Data'!G8))="","",OFFSET('Hygiene Data'!$G$12,0,10*ROW('Hygiene Data'!G8)))</f>
        <v/>
      </c>
      <c r="DZ14" s="272" t="str">
        <f ca="true">+IF(OFFSET('Hygiene Data'!$G$13,0,10*ROW('Hygiene Data'!G8))="","",OFFSET('Hygiene Data'!$G$13,0,10*ROW('Hygiene Data'!G8)))</f>
        <v/>
      </c>
      <c r="EA14" s="272" t="str">
        <f ca="true">+IF(OFFSET('Hygiene Data'!$H$11,0,10*ROW('Hygiene Data'!H8))="","",OFFSET('Hygiene Data'!$H$11,0,10*ROW('Hygiene Data'!H8)))</f>
        <v/>
      </c>
      <c r="EB14" s="272" t="str">
        <f ca="true">+IF(OFFSET('Hygiene Data'!$H$12,0,10*ROW('Hygiene Data'!H8))="","",OFFSET('Hygiene Data'!$H$12,0,10*ROW('Hygiene Data'!H8)))</f>
        <v/>
      </c>
      <c r="EC14" s="272" t="str">
        <f ca="true">+IF(OFFSET('Hygiene Data'!$H$13,0,10*ROW('Hygiene Data'!H8))="","",OFFSET('Hygiene Data'!$H$13,0,10*ROW('Hygiene Data'!H8)))</f>
        <v/>
      </c>
      <c r="ED14" s="272" t="str">
        <f ca="true">+IF(OFFSET('Hygiene Data'!$I$11,0,10*ROW('Hygiene Data'!I8))="","",OFFSET('Hygiene Data'!$I$11,0,10*ROW('Hygiene Data'!I8)))</f>
        <v/>
      </c>
      <c r="EE14" s="272" t="str">
        <f ca="true">+IF(OFFSET('Hygiene Data'!$I$12,0,10*ROW('Hygiene Data'!I8))="","",OFFSET('Hygiene Data'!$I$12,0,10*ROW('Hygiene Data'!I8)))</f>
        <v/>
      </c>
      <c r="EF14" s="272" t="str">
        <f ca="true">+IF(OFFSET('Hygiene Data'!$I$13,0,10*ROW('Hygiene Data'!I8))="","",OFFSET('Hygiene Data'!$I$13,0,10*ROW('Hygiene Data'!I8)))</f>
        <v/>
      </c>
    </row>
    <row xmlns:x14ac="http://schemas.microsoft.com/office/spreadsheetml/2009/9/ac" r="15" x14ac:dyDescent="0.2">
      <c r="A15" s="35" t="str">
        <f ca="true">+IF(OFFSET('Water Data'!$B$2,0,10*ROW('Water Data'!E9))="","",OFFSET('Water Data'!$B$2,0,10*ROW('Water Data'!E9)))</f>
        <v/>
      </c>
      <c r="B15" s="35" t="str">
        <f ca="true">+IF(OFFSET('Water Data'!$C$2,0,10*ROW('Water Data'!F9))="","",OFFSET('Water Data'!$C$2,0,10*ROW('Water Data'!F9)))</f>
        <v/>
      </c>
      <c r="C15" s="328" t="str">
        <f t="shared" ca="true" si="0"/>
        <v/>
      </c>
      <c r="D15" s="9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1"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1"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1"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2"/>
      <c r="BS15" s="272" t="str">
        <f ca="true">+IF(OFFSET('Water Data'!$D$27,0,10*ROW('Water Data'!D9))="","",OFFSET('Water Data'!$D$27,0,10*ROW('Water Data'!D9)))</f>
        <v/>
      </c>
      <c r="BT15" s="272" t="str">
        <f ca="true">+IF(OFFSET('Water Data'!$D$28,0,10*ROW('Water Data'!D9))="","",OFFSET('Water Data'!$D$28,0,10*ROW('Water Data'!D9)))</f>
        <v/>
      </c>
      <c r="BU15" s="272" t="str">
        <f ca="true">+IF(OFFSET('Water Data'!$D$29,0,10*ROW('Water Data'!D9))="","",OFFSET('Water Data'!$D$29,0,10*ROW('Water Data'!D9)))</f>
        <v/>
      </c>
      <c r="BV15" s="272" t="str">
        <f ca="true">+IF(OFFSET('Water Data'!$E$27,0,10*ROW('Water Data'!E9))="","",OFFSET('Water Data'!$E$27,0,10*ROW('Water Data'!E9)))</f>
        <v/>
      </c>
      <c r="BW15" s="272" t="str">
        <f ca="true">+IF(OFFSET('Water Data'!$E$28,0,10*ROW('Water Data'!E9))="","",OFFSET('Water Data'!$E$28,0,10*ROW('Water Data'!E9)))</f>
        <v/>
      </c>
      <c r="BX15" s="272" t="str">
        <f ca="true">+IF(OFFSET('Water Data'!$E$29,0,10*ROW('Water Data'!E9))="","",OFFSET('Water Data'!$E$29,0,10*ROW('Water Data'!E9)))</f>
        <v/>
      </c>
      <c r="BY15" s="272" t="str">
        <f ca="true">+IF(OFFSET('Water Data'!$F$27,0,10*ROW('Water Data'!F9))="","",OFFSET('Water Data'!$F$27,0,10*ROW('Water Data'!F9)))</f>
        <v/>
      </c>
      <c r="BZ15" s="272" t="str">
        <f ca="true">+IF(OFFSET('Water Data'!$F$28,0,10*ROW('Water Data'!F9))="","",OFFSET('Water Data'!$F$28,0,10*ROW('Water Data'!F9)))</f>
        <v/>
      </c>
      <c r="CA15" s="272" t="str">
        <f ca="true">+IF(OFFSET('Water Data'!$F$29,0,10*ROW('Water Data'!F9))="","",OFFSET('Water Data'!$F$29,0,10*ROW('Water Data'!F9)))</f>
        <v/>
      </c>
      <c r="CB15" s="272" t="str">
        <f ca="true">+IF(OFFSET('Water Data'!$G$27,0,10*ROW('Water Data'!G9))="","",OFFSET('Water Data'!$G$27,0,10*ROW('Water Data'!G9)))</f>
        <v/>
      </c>
      <c r="CC15" s="272" t="str">
        <f ca="true">+IF(OFFSET('Water Data'!$G$28,0,10*ROW('Water Data'!G9))="","",OFFSET('Water Data'!$G$28,0,10*ROW('Water Data'!G9)))</f>
        <v/>
      </c>
      <c r="CD15" s="272" t="str">
        <f ca="true">+IF(OFFSET('Water Data'!$G$29,0,10*ROW('Water Data'!G9))="","",OFFSET('Water Data'!$G$29,0,10*ROW('Water Data'!G9)))</f>
        <v/>
      </c>
      <c r="CE15" s="272" t="str">
        <f ca="true">+IF(OFFSET('Water Data'!$H$27,0,10*ROW('Water Data'!H9))="","",OFFSET('Water Data'!$H$27,0,10*ROW('Water Data'!H9)))</f>
        <v/>
      </c>
      <c r="CF15" s="272" t="str">
        <f ca="true">+IF(OFFSET('Water Data'!$H$28,0,10*ROW('Water Data'!H9))="","",OFFSET('Water Data'!$H$28,0,10*ROW('Water Data'!H9)))</f>
        <v/>
      </c>
      <c r="CG15" s="272" t="str">
        <f ca="true">+IF(OFFSET('Water Data'!$H$29,0,10*ROW('Water Data'!H9))="","",OFFSET('Water Data'!$H$29,0,10*ROW('Water Data'!H9)))</f>
        <v/>
      </c>
      <c r="CH15" s="272" t="str">
        <f ca="true">+IF(OFFSET('Water Data'!$I$27,0,10*ROW('Water Data'!I9))="","",OFFSET('Water Data'!$I$27,0,10*ROW('Water Data'!I9)))</f>
        <v/>
      </c>
      <c r="CI15" s="272" t="str">
        <f ca="true">+IF(OFFSET('Water Data'!$I$28,0,10*ROW('Water Data'!I9))="","",OFFSET('Water Data'!$I$28,0,10*ROW('Water Data'!I9)))</f>
        <v/>
      </c>
      <c r="CJ15" s="272" t="str">
        <f ca="true">+IF(OFFSET('Water Data'!$I$29,0,10*ROW('Water Data'!I9))="","",OFFSET('Water Data'!$I$29,0,10*ROW('Water Data'!I9)))</f>
        <v/>
      </c>
      <c r="CK15" s="272" t="str">
        <f ca="true">+IF(OFFSET('Sanitation Data'!$D$28,0,10*ROW('Sanitation Data'!D9))="","",OFFSET('Sanitation Data'!$D$28,0,10*ROW('Sanitation Data'!D9)))</f>
        <v/>
      </c>
      <c r="CL15" s="272" t="str">
        <f ca="true">+IF(OFFSET('Sanitation Data'!$D$29,0,10*ROW('Sanitation Data'!D9))="","",OFFSET('Sanitation Data'!$D$29,0,10*ROW('Sanitation Data'!D9)))</f>
        <v/>
      </c>
      <c r="CM15" s="272" t="str">
        <f ca="true">+IF(OFFSET('Sanitation Data'!$D$30,0,10*ROW('Sanitation Data'!D9))="","",OFFSET('Sanitation Data'!$D$30,0,10*ROW('Sanitation Data'!D9)))</f>
        <v/>
      </c>
      <c r="CN15" s="272" t="str">
        <f ca="true">+IF(OFFSET('Sanitation Data'!$D$31,0,10*ROW('Sanitation Data'!D9))="","",OFFSET('Sanitation Data'!$D$31,0,10*ROW('Sanitation Data'!D9)))</f>
        <v/>
      </c>
      <c r="CO15" s="272" t="str">
        <f ca="true">+IF(OFFSET('Sanitation Data'!$D$32,0,10*ROW('Sanitation Data'!D9))="","",OFFSET('Sanitation Data'!$D$32,0,10*ROW('Sanitation Data'!D9)))</f>
        <v/>
      </c>
      <c r="CP15" s="272" t="str">
        <f ca="true">+IF(OFFSET('Sanitation Data'!$E$28,0,10*ROW('Sanitation Data'!E9))="","",OFFSET('Sanitation Data'!$E$28,0,10*ROW('Sanitation Data'!E9)))</f>
        <v/>
      </c>
      <c r="CQ15" s="272" t="str">
        <f ca="true">+IF(OFFSET('Sanitation Data'!$E$29,0,10*ROW('Sanitation Data'!E9))="","",OFFSET('Sanitation Data'!$E$29,0,10*ROW('Sanitation Data'!E9)))</f>
        <v/>
      </c>
      <c r="CR15" s="272" t="str">
        <f ca="true">+IF(OFFSET('Sanitation Data'!$E$30,0,10*ROW('Sanitation Data'!E9))="","",OFFSET('Sanitation Data'!$E$30,0,10*ROW('Sanitation Data'!E9)))</f>
        <v/>
      </c>
      <c r="CS15" s="272" t="str">
        <f ca="true">+IF(OFFSET('Sanitation Data'!$E$31,0,10*ROW('Sanitation Data'!E9))="","",OFFSET('Sanitation Data'!$E$31,0,10*ROW('Sanitation Data'!E9)))</f>
        <v/>
      </c>
      <c r="CT15" s="272" t="str">
        <f ca="true">+IF(OFFSET('Sanitation Data'!$E$32,0,10*ROW('Sanitation Data'!E9))="","",OFFSET('Sanitation Data'!$E$32,0,10*ROW('Sanitation Data'!E9)))</f>
        <v/>
      </c>
      <c r="CU15" s="272" t="str">
        <f ca="true">+IF(OFFSET('Sanitation Data'!$F$28,0,10*ROW('Sanitation Data'!F9))="","",OFFSET('Sanitation Data'!$F$28,0,10*ROW('Sanitation Data'!F9)))</f>
        <v/>
      </c>
      <c r="CV15" s="272" t="str">
        <f ca="true">+IF(OFFSET('Sanitation Data'!$F$29,0,10*ROW('Sanitation Data'!F9))="","",OFFSET('Sanitation Data'!$F$29,0,10*ROW('Sanitation Data'!F9)))</f>
        <v/>
      </c>
      <c r="CW15" s="272" t="str">
        <f ca="true">+IF(OFFSET('Sanitation Data'!$F$30,0,10*ROW('Sanitation Data'!F9))="","",OFFSET('Sanitation Data'!$F$30,0,10*ROW('Sanitation Data'!F9)))</f>
        <v/>
      </c>
      <c r="CX15" s="272" t="str">
        <f ca="true">+IF(OFFSET('Sanitation Data'!$F$31,0,10*ROW('Sanitation Data'!F9))="","",OFFSET('Sanitation Data'!$F$31,0,10*ROW('Sanitation Data'!F9)))</f>
        <v/>
      </c>
      <c r="CY15" s="272" t="str">
        <f ca="true">+IF(OFFSET('Sanitation Data'!$F$32,0,10*ROW('Sanitation Data'!F9))="","",OFFSET('Sanitation Data'!$F$32,0,10*ROW('Sanitation Data'!F9)))</f>
        <v/>
      </c>
      <c r="CZ15" s="272" t="str">
        <f ca="true">+IF(OFFSET('Sanitation Data'!$G$28,0,10*ROW('Sanitation Data'!G9))="","",OFFSET('Sanitation Data'!$G$28,0,10*ROW('Sanitation Data'!G9)))</f>
        <v/>
      </c>
      <c r="DA15" s="272" t="str">
        <f ca="true">+IF(OFFSET('Sanitation Data'!$G$29,0,10*ROW('Sanitation Data'!G9))="","",OFFSET('Sanitation Data'!$G$29,0,10*ROW('Sanitation Data'!G9)))</f>
        <v/>
      </c>
      <c r="DB15" s="272" t="str">
        <f ca="true">+IF(OFFSET('Sanitation Data'!$G$30,0,10*ROW('Sanitation Data'!G9))="","",OFFSET('Sanitation Data'!$G$30,0,10*ROW('Sanitation Data'!G9)))</f>
        <v/>
      </c>
      <c r="DC15" s="272" t="str">
        <f ca="true">+IF(OFFSET('Sanitation Data'!$G$31,0,10*ROW('Sanitation Data'!G9))="","",OFFSET('Sanitation Data'!$G$31,0,10*ROW('Sanitation Data'!G9)))</f>
        <v/>
      </c>
      <c r="DD15" s="272" t="str">
        <f ca="true">+IF(OFFSET('Sanitation Data'!$G$32,0,10*ROW('Sanitation Data'!G9))="","",OFFSET('Sanitation Data'!$G$32,0,10*ROW('Sanitation Data'!G9)))</f>
        <v/>
      </c>
      <c r="DE15" s="272" t="str">
        <f ca="true">+IF(OFFSET('Sanitation Data'!$H$28,0,10*ROW('Sanitation Data'!H9))="","",OFFSET('Sanitation Data'!$H$28,0,10*ROW('Sanitation Data'!H9)))</f>
        <v/>
      </c>
      <c r="DF15" s="272" t="str">
        <f ca="true">+IF(OFFSET('Sanitation Data'!$H$29,0,10*ROW('Sanitation Data'!H9))="","",OFFSET('Sanitation Data'!$H$29,0,10*ROW('Sanitation Data'!H9)))</f>
        <v/>
      </c>
      <c r="DG15" s="272" t="str">
        <f ca="true">+IF(OFFSET('Sanitation Data'!$H$30,0,10*ROW('Sanitation Data'!H9))="","",OFFSET('Sanitation Data'!$H$30,0,10*ROW('Sanitation Data'!H9)))</f>
        <v/>
      </c>
      <c r="DH15" s="272" t="str">
        <f ca="true">+IF(OFFSET('Sanitation Data'!$H$31,0,10*ROW('Sanitation Data'!H9))="","",OFFSET('Sanitation Data'!$H$31,0,10*ROW('Sanitation Data'!H9)))</f>
        <v/>
      </c>
      <c r="DI15" s="272" t="str">
        <f ca="true">+IF(OFFSET('Sanitation Data'!$H$32,0,10*ROW('Sanitation Data'!H9))="","",OFFSET('Sanitation Data'!$H$32,0,10*ROW('Sanitation Data'!H9)))</f>
        <v/>
      </c>
      <c r="DJ15" s="272" t="str">
        <f ca="true">+IF(OFFSET('Sanitation Data'!$I$28,0,10*ROW('Sanitation Data'!I9))="","",OFFSET('Sanitation Data'!$I$28,0,10*ROW('Sanitation Data'!I9)))</f>
        <v/>
      </c>
      <c r="DK15" s="272" t="str">
        <f ca="true">+IF(OFFSET('Sanitation Data'!$I$29,0,10*ROW('Sanitation Data'!I9))="","",OFFSET('Sanitation Data'!$I$29,0,10*ROW('Sanitation Data'!I9)))</f>
        <v/>
      </c>
      <c r="DL15" s="272" t="str">
        <f ca="true">+IF(OFFSET('Sanitation Data'!$I$30,0,10*ROW('Sanitation Data'!I9))="","",OFFSET('Sanitation Data'!$I$30,0,10*ROW('Sanitation Data'!I9)))</f>
        <v/>
      </c>
      <c r="DM15" s="272" t="str">
        <f ca="true">+IF(OFFSET('Sanitation Data'!$I$31,0,10*ROW('Sanitation Data'!I9))="","",OFFSET('Sanitation Data'!$I$31,0,10*ROW('Sanitation Data'!I9)))</f>
        <v/>
      </c>
      <c r="DN15" s="272" t="str">
        <f ca="true">+IF(OFFSET('Sanitation Data'!$I$32,0,10*ROW('Sanitation Data'!I9))="","",OFFSET('Sanitation Data'!$I$32,0,10*ROW('Sanitation Data'!I9)))</f>
        <v/>
      </c>
      <c r="DO15" s="272" t="str">
        <f ca="true">+IF(OFFSET('Hygiene Data'!$D$11,0,10*ROW('Hygiene Data'!D9))="","",OFFSET('Hygiene Data'!$D$11,0,10*ROW('Hygiene Data'!D9)))</f>
        <v/>
      </c>
      <c r="DP15" s="272" t="str">
        <f ca="true">+IF(OFFSET('Hygiene Data'!$D$12,0,10*ROW('Hygiene Data'!D9))="","",OFFSET('Hygiene Data'!$D$12,0,10*ROW('Hygiene Data'!D9)))</f>
        <v/>
      </c>
      <c r="DQ15" s="272" t="str">
        <f ca="true">+IF(OFFSET('Hygiene Data'!$D$13,0,10*ROW('Hygiene Data'!D9))="","",OFFSET('Hygiene Data'!$D$13,0,10*ROW('Hygiene Data'!D9)))</f>
        <v/>
      </c>
      <c r="DR15" s="272" t="str">
        <f ca="true">+IF(OFFSET('Hygiene Data'!$E$11,0,10*ROW('Hygiene Data'!E9))="","",OFFSET('Hygiene Data'!$E$11,0,10*ROW('Hygiene Data'!E9)))</f>
        <v/>
      </c>
      <c r="DS15" s="272" t="str">
        <f ca="true">+IF(OFFSET('Hygiene Data'!$E$12,0,10*ROW('Hygiene Data'!E9))="","",OFFSET('Hygiene Data'!$E$12,0,10*ROW('Hygiene Data'!E9)))</f>
        <v/>
      </c>
      <c r="DT15" s="272" t="str">
        <f ca="true">+IF(OFFSET('Hygiene Data'!$E$13,0,10*ROW('Hygiene Data'!E9))="","",OFFSET('Hygiene Data'!$E$13,0,10*ROW('Hygiene Data'!E9)))</f>
        <v/>
      </c>
      <c r="DU15" s="272" t="str">
        <f ca="true">+IF(OFFSET('Hygiene Data'!$F$11,0,10*ROW('Hygiene Data'!F9))="","",OFFSET('Hygiene Data'!$F$11,0,10*ROW('Hygiene Data'!F9)))</f>
        <v/>
      </c>
      <c r="DV15" s="272" t="str">
        <f ca="true">+IF(OFFSET('Hygiene Data'!$F$12,0,10*ROW('Hygiene Data'!F9))="","",OFFSET('Hygiene Data'!$F$12,0,10*ROW('Hygiene Data'!F9)))</f>
        <v/>
      </c>
      <c r="DW15" s="272" t="str">
        <f ca="true">+IF(OFFSET('Hygiene Data'!$F$13,0,10*ROW('Hygiene Data'!F9))="","",OFFSET('Hygiene Data'!$F$13,0,10*ROW('Hygiene Data'!F9)))</f>
        <v/>
      </c>
      <c r="DX15" s="272" t="str">
        <f ca="true">+IF(OFFSET('Hygiene Data'!$G$11,0,10*ROW('Hygiene Data'!G9))="","",OFFSET('Hygiene Data'!$G$11,0,10*ROW('Hygiene Data'!G9)))</f>
        <v/>
      </c>
      <c r="DY15" s="272" t="str">
        <f ca="true">+IF(OFFSET('Hygiene Data'!$G$12,0,10*ROW('Hygiene Data'!G9))="","",OFFSET('Hygiene Data'!$G$12,0,10*ROW('Hygiene Data'!G9)))</f>
        <v/>
      </c>
      <c r="DZ15" s="272" t="str">
        <f ca="true">+IF(OFFSET('Hygiene Data'!$G$13,0,10*ROW('Hygiene Data'!G9))="","",OFFSET('Hygiene Data'!$G$13,0,10*ROW('Hygiene Data'!G9)))</f>
        <v/>
      </c>
      <c r="EA15" s="272" t="str">
        <f ca="true">+IF(OFFSET('Hygiene Data'!$H$11,0,10*ROW('Hygiene Data'!H9))="","",OFFSET('Hygiene Data'!$H$11,0,10*ROW('Hygiene Data'!H9)))</f>
        <v/>
      </c>
      <c r="EB15" s="272" t="str">
        <f ca="true">+IF(OFFSET('Hygiene Data'!$H$12,0,10*ROW('Hygiene Data'!H9))="","",OFFSET('Hygiene Data'!$H$12,0,10*ROW('Hygiene Data'!H9)))</f>
        <v/>
      </c>
      <c r="EC15" s="272" t="str">
        <f ca="true">+IF(OFFSET('Hygiene Data'!$H$13,0,10*ROW('Hygiene Data'!H9))="","",OFFSET('Hygiene Data'!$H$13,0,10*ROW('Hygiene Data'!H9)))</f>
        <v/>
      </c>
      <c r="ED15" s="272" t="str">
        <f ca="true">+IF(OFFSET('Hygiene Data'!$I$11,0,10*ROW('Hygiene Data'!I9))="","",OFFSET('Hygiene Data'!$I$11,0,10*ROW('Hygiene Data'!I9)))</f>
        <v/>
      </c>
      <c r="EE15" s="272" t="str">
        <f ca="true">+IF(OFFSET('Hygiene Data'!$I$12,0,10*ROW('Hygiene Data'!I9))="","",OFFSET('Hygiene Data'!$I$12,0,10*ROW('Hygiene Data'!I9)))</f>
        <v/>
      </c>
      <c r="EF15" s="272" t="str">
        <f ca="true">+IF(OFFSET('Hygiene Data'!$I$13,0,10*ROW('Hygiene Data'!I9))="","",OFFSET('Hygiene Data'!$I$13,0,10*ROW('Hygiene Data'!I9)))</f>
        <v/>
      </c>
    </row>
    <row xmlns:x14ac="http://schemas.microsoft.com/office/spreadsheetml/2009/9/ac" r="16" x14ac:dyDescent="0.2">
      <c r="A16" s="35" t="str">
        <f ca="true">+IF(OFFSET('Water Data'!$B$2,0,10*ROW('Water Data'!E10))="","",OFFSET('Water Data'!$B$2,0,10*ROW('Water Data'!E10)))</f>
        <v/>
      </c>
      <c r="B16" s="35" t="str">
        <f ca="true">+IF(OFFSET('Water Data'!$C$2,0,10*ROW('Water Data'!F10))="","",OFFSET('Water Data'!$C$2,0,10*ROW('Water Data'!F10)))</f>
        <v/>
      </c>
      <c r="C16" s="328" t="str">
        <f t="shared" ca="true" si="0"/>
        <v/>
      </c>
      <c r="D16" s="91"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1"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1"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1"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1"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1"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1"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1"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1"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1"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1"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1"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2"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2"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2"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2"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2"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2"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2"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2"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2"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2"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2"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2"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2"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2"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2"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2"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2"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2"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2"/>
      <c r="BS16" s="272" t="str">
        <f ca="true">+IF(OFFSET('Water Data'!$D$27,0,10*ROW('Water Data'!D10))="","",OFFSET('Water Data'!$D$27,0,10*ROW('Water Data'!D10)))</f>
        <v/>
      </c>
      <c r="BT16" s="272" t="str">
        <f ca="true">+IF(OFFSET('Water Data'!$D$28,0,10*ROW('Water Data'!D10))="","",OFFSET('Water Data'!$D$28,0,10*ROW('Water Data'!D10)))</f>
        <v/>
      </c>
      <c r="BU16" s="272" t="str">
        <f ca="true">+IF(OFFSET('Water Data'!$D$29,0,10*ROW('Water Data'!D10))="","",OFFSET('Water Data'!$D$29,0,10*ROW('Water Data'!D10)))</f>
        <v/>
      </c>
      <c r="BV16" s="272" t="str">
        <f ca="true">+IF(OFFSET('Water Data'!$E$27,0,10*ROW('Water Data'!E10))="","",OFFSET('Water Data'!$E$27,0,10*ROW('Water Data'!E10)))</f>
        <v/>
      </c>
      <c r="BW16" s="272" t="str">
        <f ca="true">+IF(OFFSET('Water Data'!$E$28,0,10*ROW('Water Data'!E10))="","",OFFSET('Water Data'!$E$28,0,10*ROW('Water Data'!E10)))</f>
        <v/>
      </c>
      <c r="BX16" s="272" t="str">
        <f ca="true">+IF(OFFSET('Water Data'!$E$29,0,10*ROW('Water Data'!E10))="","",OFFSET('Water Data'!$E$29,0,10*ROW('Water Data'!E10)))</f>
        <v/>
      </c>
      <c r="BY16" s="272" t="str">
        <f ca="true">+IF(OFFSET('Water Data'!$F$27,0,10*ROW('Water Data'!F10))="","",OFFSET('Water Data'!$F$27,0,10*ROW('Water Data'!F10)))</f>
        <v/>
      </c>
      <c r="BZ16" s="272" t="str">
        <f ca="true">+IF(OFFSET('Water Data'!$F$28,0,10*ROW('Water Data'!F10))="","",OFFSET('Water Data'!$F$28,0,10*ROW('Water Data'!F10)))</f>
        <v/>
      </c>
      <c r="CA16" s="272" t="str">
        <f ca="true">+IF(OFFSET('Water Data'!$F$29,0,10*ROW('Water Data'!F10))="","",OFFSET('Water Data'!$F$29,0,10*ROW('Water Data'!F10)))</f>
        <v/>
      </c>
      <c r="CB16" s="272" t="str">
        <f ca="true">+IF(OFFSET('Water Data'!$G$27,0,10*ROW('Water Data'!G10))="","",OFFSET('Water Data'!$G$27,0,10*ROW('Water Data'!G10)))</f>
        <v/>
      </c>
      <c r="CC16" s="272" t="str">
        <f ca="true">+IF(OFFSET('Water Data'!$G$28,0,10*ROW('Water Data'!G10))="","",OFFSET('Water Data'!$G$28,0,10*ROW('Water Data'!G10)))</f>
        <v/>
      </c>
      <c r="CD16" s="272" t="str">
        <f ca="true">+IF(OFFSET('Water Data'!$G$29,0,10*ROW('Water Data'!G10))="","",OFFSET('Water Data'!$G$29,0,10*ROW('Water Data'!G10)))</f>
        <v/>
      </c>
      <c r="CE16" s="272" t="str">
        <f ca="true">+IF(OFFSET('Water Data'!$H$27,0,10*ROW('Water Data'!H10))="","",OFFSET('Water Data'!$H$27,0,10*ROW('Water Data'!H10)))</f>
        <v/>
      </c>
      <c r="CF16" s="272" t="str">
        <f ca="true">+IF(OFFSET('Water Data'!$H$28,0,10*ROW('Water Data'!H10))="","",OFFSET('Water Data'!$H$28,0,10*ROW('Water Data'!H10)))</f>
        <v/>
      </c>
      <c r="CG16" s="272" t="str">
        <f ca="true">+IF(OFFSET('Water Data'!$H$29,0,10*ROW('Water Data'!H10))="","",OFFSET('Water Data'!$H$29,0,10*ROW('Water Data'!H10)))</f>
        <v/>
      </c>
      <c r="CH16" s="272" t="str">
        <f ca="true">+IF(OFFSET('Water Data'!$I$27,0,10*ROW('Water Data'!I10))="","",OFFSET('Water Data'!$I$27,0,10*ROW('Water Data'!I10)))</f>
        <v/>
      </c>
      <c r="CI16" s="272" t="str">
        <f ca="true">+IF(OFFSET('Water Data'!$I$28,0,10*ROW('Water Data'!I10))="","",OFFSET('Water Data'!$I$28,0,10*ROW('Water Data'!I10)))</f>
        <v/>
      </c>
      <c r="CJ16" s="272" t="str">
        <f ca="true">+IF(OFFSET('Water Data'!$I$29,0,10*ROW('Water Data'!I10))="","",OFFSET('Water Data'!$I$29,0,10*ROW('Water Data'!I10)))</f>
        <v/>
      </c>
      <c r="CK16" s="272" t="str">
        <f ca="true">+IF(OFFSET('Sanitation Data'!$D$28,0,10*ROW('Sanitation Data'!D10))="","",OFFSET('Sanitation Data'!$D$28,0,10*ROW('Sanitation Data'!D10)))</f>
        <v/>
      </c>
      <c r="CL16" s="272" t="str">
        <f ca="true">+IF(OFFSET('Sanitation Data'!$D$29,0,10*ROW('Sanitation Data'!D10))="","",OFFSET('Sanitation Data'!$D$29,0,10*ROW('Sanitation Data'!D10)))</f>
        <v/>
      </c>
      <c r="CM16" s="272" t="str">
        <f ca="true">+IF(OFFSET('Sanitation Data'!$D$30,0,10*ROW('Sanitation Data'!D10))="","",OFFSET('Sanitation Data'!$D$30,0,10*ROW('Sanitation Data'!D10)))</f>
        <v/>
      </c>
      <c r="CN16" s="272" t="str">
        <f ca="true">+IF(OFFSET('Sanitation Data'!$D$31,0,10*ROW('Sanitation Data'!D10))="","",OFFSET('Sanitation Data'!$D$31,0,10*ROW('Sanitation Data'!D10)))</f>
        <v/>
      </c>
      <c r="CO16" s="272" t="str">
        <f ca="true">+IF(OFFSET('Sanitation Data'!$D$32,0,10*ROW('Sanitation Data'!D10))="","",OFFSET('Sanitation Data'!$D$32,0,10*ROW('Sanitation Data'!D10)))</f>
        <v/>
      </c>
      <c r="CP16" s="272" t="str">
        <f ca="true">+IF(OFFSET('Sanitation Data'!$E$28,0,10*ROW('Sanitation Data'!E10))="","",OFFSET('Sanitation Data'!$E$28,0,10*ROW('Sanitation Data'!E10)))</f>
        <v/>
      </c>
      <c r="CQ16" s="272" t="str">
        <f ca="true">+IF(OFFSET('Sanitation Data'!$E$29,0,10*ROW('Sanitation Data'!E10))="","",OFFSET('Sanitation Data'!$E$29,0,10*ROW('Sanitation Data'!E10)))</f>
        <v/>
      </c>
      <c r="CR16" s="272" t="str">
        <f ca="true">+IF(OFFSET('Sanitation Data'!$E$30,0,10*ROW('Sanitation Data'!E10))="","",OFFSET('Sanitation Data'!$E$30,0,10*ROW('Sanitation Data'!E10)))</f>
        <v/>
      </c>
      <c r="CS16" s="272" t="str">
        <f ca="true">+IF(OFFSET('Sanitation Data'!$E$31,0,10*ROW('Sanitation Data'!E10))="","",OFFSET('Sanitation Data'!$E$31,0,10*ROW('Sanitation Data'!E10)))</f>
        <v/>
      </c>
      <c r="CT16" s="272" t="str">
        <f ca="true">+IF(OFFSET('Sanitation Data'!$E$32,0,10*ROW('Sanitation Data'!E10))="","",OFFSET('Sanitation Data'!$E$32,0,10*ROW('Sanitation Data'!E10)))</f>
        <v/>
      </c>
      <c r="CU16" s="272" t="str">
        <f ca="true">+IF(OFFSET('Sanitation Data'!$F$28,0,10*ROW('Sanitation Data'!F10))="","",OFFSET('Sanitation Data'!$F$28,0,10*ROW('Sanitation Data'!F10)))</f>
        <v/>
      </c>
      <c r="CV16" s="272" t="str">
        <f ca="true">+IF(OFFSET('Sanitation Data'!$F$29,0,10*ROW('Sanitation Data'!F10))="","",OFFSET('Sanitation Data'!$F$29,0,10*ROW('Sanitation Data'!F10)))</f>
        <v/>
      </c>
      <c r="CW16" s="272" t="str">
        <f ca="true">+IF(OFFSET('Sanitation Data'!$F$30,0,10*ROW('Sanitation Data'!F10))="","",OFFSET('Sanitation Data'!$F$30,0,10*ROW('Sanitation Data'!F10)))</f>
        <v/>
      </c>
      <c r="CX16" s="272" t="str">
        <f ca="true">+IF(OFFSET('Sanitation Data'!$F$31,0,10*ROW('Sanitation Data'!F10))="","",OFFSET('Sanitation Data'!$F$31,0,10*ROW('Sanitation Data'!F10)))</f>
        <v/>
      </c>
      <c r="CY16" s="272" t="str">
        <f ca="true">+IF(OFFSET('Sanitation Data'!$F$32,0,10*ROW('Sanitation Data'!F10))="","",OFFSET('Sanitation Data'!$F$32,0,10*ROW('Sanitation Data'!F10)))</f>
        <v/>
      </c>
      <c r="CZ16" s="272" t="str">
        <f ca="true">+IF(OFFSET('Sanitation Data'!$G$28,0,10*ROW('Sanitation Data'!G10))="","",OFFSET('Sanitation Data'!$G$28,0,10*ROW('Sanitation Data'!G10)))</f>
        <v/>
      </c>
      <c r="DA16" s="272" t="str">
        <f ca="true">+IF(OFFSET('Sanitation Data'!$G$29,0,10*ROW('Sanitation Data'!G10))="","",OFFSET('Sanitation Data'!$G$29,0,10*ROW('Sanitation Data'!G10)))</f>
        <v/>
      </c>
      <c r="DB16" s="272" t="str">
        <f ca="true">+IF(OFFSET('Sanitation Data'!$G$30,0,10*ROW('Sanitation Data'!G10))="","",OFFSET('Sanitation Data'!$G$30,0,10*ROW('Sanitation Data'!G10)))</f>
        <v/>
      </c>
      <c r="DC16" s="272" t="str">
        <f ca="true">+IF(OFFSET('Sanitation Data'!$G$31,0,10*ROW('Sanitation Data'!G10))="","",OFFSET('Sanitation Data'!$G$31,0,10*ROW('Sanitation Data'!G10)))</f>
        <v/>
      </c>
      <c r="DD16" s="272" t="str">
        <f ca="true">+IF(OFFSET('Sanitation Data'!$G$32,0,10*ROW('Sanitation Data'!G10))="","",OFFSET('Sanitation Data'!$G$32,0,10*ROW('Sanitation Data'!G10)))</f>
        <v/>
      </c>
      <c r="DE16" s="272" t="str">
        <f ca="true">+IF(OFFSET('Sanitation Data'!$H$28,0,10*ROW('Sanitation Data'!H10))="","",OFFSET('Sanitation Data'!$H$28,0,10*ROW('Sanitation Data'!H10)))</f>
        <v/>
      </c>
      <c r="DF16" s="272" t="str">
        <f ca="true">+IF(OFFSET('Sanitation Data'!$H$29,0,10*ROW('Sanitation Data'!H10))="","",OFFSET('Sanitation Data'!$H$29,0,10*ROW('Sanitation Data'!H10)))</f>
        <v/>
      </c>
      <c r="DG16" s="272" t="str">
        <f ca="true">+IF(OFFSET('Sanitation Data'!$H$30,0,10*ROW('Sanitation Data'!H10))="","",OFFSET('Sanitation Data'!$H$30,0,10*ROW('Sanitation Data'!H10)))</f>
        <v/>
      </c>
      <c r="DH16" s="272" t="str">
        <f ca="true">+IF(OFFSET('Sanitation Data'!$H$31,0,10*ROW('Sanitation Data'!H10))="","",OFFSET('Sanitation Data'!$H$31,0,10*ROW('Sanitation Data'!H10)))</f>
        <v/>
      </c>
      <c r="DI16" s="272" t="str">
        <f ca="true">+IF(OFFSET('Sanitation Data'!$H$32,0,10*ROW('Sanitation Data'!H10))="","",OFFSET('Sanitation Data'!$H$32,0,10*ROW('Sanitation Data'!H10)))</f>
        <v/>
      </c>
      <c r="DJ16" s="272" t="str">
        <f ca="true">+IF(OFFSET('Sanitation Data'!$I$28,0,10*ROW('Sanitation Data'!I10))="","",OFFSET('Sanitation Data'!$I$28,0,10*ROW('Sanitation Data'!I10)))</f>
        <v/>
      </c>
      <c r="DK16" s="272" t="str">
        <f ca="true">+IF(OFFSET('Sanitation Data'!$I$29,0,10*ROW('Sanitation Data'!I10))="","",OFFSET('Sanitation Data'!$I$29,0,10*ROW('Sanitation Data'!I10)))</f>
        <v/>
      </c>
      <c r="DL16" s="272" t="str">
        <f ca="true">+IF(OFFSET('Sanitation Data'!$I$30,0,10*ROW('Sanitation Data'!I10))="","",OFFSET('Sanitation Data'!$I$30,0,10*ROW('Sanitation Data'!I10)))</f>
        <v/>
      </c>
      <c r="DM16" s="272" t="str">
        <f ca="true">+IF(OFFSET('Sanitation Data'!$I$31,0,10*ROW('Sanitation Data'!I10))="","",OFFSET('Sanitation Data'!$I$31,0,10*ROW('Sanitation Data'!I10)))</f>
        <v/>
      </c>
      <c r="DN16" s="272" t="str">
        <f ca="true">+IF(OFFSET('Sanitation Data'!$I$32,0,10*ROW('Sanitation Data'!I10))="","",OFFSET('Sanitation Data'!$I$32,0,10*ROW('Sanitation Data'!I10)))</f>
        <v/>
      </c>
      <c r="DO16" s="272" t="str">
        <f ca="true">+IF(OFFSET('Hygiene Data'!$D$11,0,10*ROW('Hygiene Data'!D10))="","",OFFSET('Hygiene Data'!$D$11,0,10*ROW('Hygiene Data'!D10)))</f>
        <v/>
      </c>
      <c r="DP16" s="272" t="str">
        <f ca="true">+IF(OFFSET('Hygiene Data'!$D$12,0,10*ROW('Hygiene Data'!D10))="","",OFFSET('Hygiene Data'!$D$12,0,10*ROW('Hygiene Data'!D10)))</f>
        <v/>
      </c>
      <c r="DQ16" s="272" t="str">
        <f ca="true">+IF(OFFSET('Hygiene Data'!$D$13,0,10*ROW('Hygiene Data'!D10))="","",OFFSET('Hygiene Data'!$D$13,0,10*ROW('Hygiene Data'!D10)))</f>
        <v/>
      </c>
      <c r="DR16" s="272" t="str">
        <f ca="true">+IF(OFFSET('Hygiene Data'!$E$11,0,10*ROW('Hygiene Data'!E10))="","",OFFSET('Hygiene Data'!$E$11,0,10*ROW('Hygiene Data'!E10)))</f>
        <v/>
      </c>
      <c r="DS16" s="272" t="str">
        <f ca="true">+IF(OFFSET('Hygiene Data'!$E$12,0,10*ROW('Hygiene Data'!E10))="","",OFFSET('Hygiene Data'!$E$12,0,10*ROW('Hygiene Data'!E10)))</f>
        <v/>
      </c>
      <c r="DT16" s="272" t="str">
        <f ca="true">+IF(OFFSET('Hygiene Data'!$E$13,0,10*ROW('Hygiene Data'!E10))="","",OFFSET('Hygiene Data'!$E$13,0,10*ROW('Hygiene Data'!E10)))</f>
        <v/>
      </c>
      <c r="DU16" s="272" t="str">
        <f ca="true">+IF(OFFSET('Hygiene Data'!$F$11,0,10*ROW('Hygiene Data'!F10))="","",OFFSET('Hygiene Data'!$F$11,0,10*ROW('Hygiene Data'!F10)))</f>
        <v/>
      </c>
      <c r="DV16" s="272" t="str">
        <f ca="true">+IF(OFFSET('Hygiene Data'!$F$12,0,10*ROW('Hygiene Data'!F10))="","",OFFSET('Hygiene Data'!$F$12,0,10*ROW('Hygiene Data'!F10)))</f>
        <v/>
      </c>
      <c r="DW16" s="272" t="str">
        <f ca="true">+IF(OFFSET('Hygiene Data'!$F$13,0,10*ROW('Hygiene Data'!F10))="","",OFFSET('Hygiene Data'!$F$13,0,10*ROW('Hygiene Data'!F10)))</f>
        <v/>
      </c>
      <c r="DX16" s="272" t="str">
        <f ca="true">+IF(OFFSET('Hygiene Data'!$G$11,0,10*ROW('Hygiene Data'!G10))="","",OFFSET('Hygiene Data'!$G$11,0,10*ROW('Hygiene Data'!G10)))</f>
        <v/>
      </c>
      <c r="DY16" s="272" t="str">
        <f ca="true">+IF(OFFSET('Hygiene Data'!$G$12,0,10*ROW('Hygiene Data'!G10))="","",OFFSET('Hygiene Data'!$G$12,0,10*ROW('Hygiene Data'!G10)))</f>
        <v/>
      </c>
      <c r="DZ16" s="272" t="str">
        <f ca="true">+IF(OFFSET('Hygiene Data'!$G$13,0,10*ROW('Hygiene Data'!G10))="","",OFFSET('Hygiene Data'!$G$13,0,10*ROW('Hygiene Data'!G10)))</f>
        <v/>
      </c>
      <c r="EA16" s="272" t="str">
        <f ca="true">+IF(OFFSET('Hygiene Data'!$H$11,0,10*ROW('Hygiene Data'!H10))="","",OFFSET('Hygiene Data'!$H$11,0,10*ROW('Hygiene Data'!H10)))</f>
        <v/>
      </c>
      <c r="EB16" s="272" t="str">
        <f ca="true">+IF(OFFSET('Hygiene Data'!$H$12,0,10*ROW('Hygiene Data'!H10))="","",OFFSET('Hygiene Data'!$H$12,0,10*ROW('Hygiene Data'!H10)))</f>
        <v/>
      </c>
      <c r="EC16" s="272" t="str">
        <f ca="true">+IF(OFFSET('Hygiene Data'!$H$13,0,10*ROW('Hygiene Data'!H10))="","",OFFSET('Hygiene Data'!$H$13,0,10*ROW('Hygiene Data'!H10)))</f>
        <v/>
      </c>
      <c r="ED16" s="272" t="str">
        <f ca="true">+IF(OFFSET('Hygiene Data'!$I$11,0,10*ROW('Hygiene Data'!I10))="","",OFFSET('Hygiene Data'!$I$11,0,10*ROW('Hygiene Data'!I10)))</f>
        <v/>
      </c>
      <c r="EE16" s="272" t="str">
        <f ca="true">+IF(OFFSET('Hygiene Data'!$I$12,0,10*ROW('Hygiene Data'!I10))="","",OFFSET('Hygiene Data'!$I$12,0,10*ROW('Hygiene Data'!I10)))</f>
        <v/>
      </c>
      <c r="EF16" s="272" t="str">
        <f ca="true">+IF(OFFSET('Hygiene Data'!$I$13,0,10*ROW('Hygiene Data'!I10))="","",OFFSET('Hygiene Data'!$I$13,0,10*ROW('Hygiene Data'!I10)))</f>
        <v/>
      </c>
    </row>
    <row xmlns:x14ac="http://schemas.microsoft.com/office/spreadsheetml/2009/9/ac" r="17" x14ac:dyDescent="0.2">
      <c r="A17" s="35" t="str">
        <f ca="true">+IF(OFFSET('Water Data'!$B$2,0,10*ROW('Water Data'!E11))="","",OFFSET('Water Data'!$B$2,0,10*ROW('Water Data'!E11)))</f>
        <v/>
      </c>
      <c r="B17" s="35" t="str">
        <f ca="true">+IF(OFFSET('Water Data'!$C$2,0,10*ROW('Water Data'!F11))="","",OFFSET('Water Data'!$C$2,0,10*ROW('Water Data'!F11)))</f>
        <v/>
      </c>
      <c r="C17" s="328" t="str">
        <f t="shared" ca="true" si="0"/>
        <v/>
      </c>
      <c r="D17" s="9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1"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1"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1"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1"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1"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2"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2"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2"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2"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2"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2"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2"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2"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2"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2"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2"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2"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2"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2"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2"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2"/>
      <c r="BS17" s="272" t="str">
        <f ca="true">+IF(OFFSET('Water Data'!$D$27,0,10*ROW('Water Data'!D11))="","",OFFSET('Water Data'!$D$27,0,10*ROW('Water Data'!D11)))</f>
        <v/>
      </c>
      <c r="BT17" s="272" t="str">
        <f ca="true">+IF(OFFSET('Water Data'!$D$28,0,10*ROW('Water Data'!D11))="","",OFFSET('Water Data'!$D$28,0,10*ROW('Water Data'!D11)))</f>
        <v/>
      </c>
      <c r="BU17" s="272" t="str">
        <f ca="true">+IF(OFFSET('Water Data'!$D$29,0,10*ROW('Water Data'!D11))="","",OFFSET('Water Data'!$D$29,0,10*ROW('Water Data'!D11)))</f>
        <v/>
      </c>
      <c r="BV17" s="272" t="str">
        <f ca="true">+IF(OFFSET('Water Data'!$E$27,0,10*ROW('Water Data'!E11))="","",OFFSET('Water Data'!$E$27,0,10*ROW('Water Data'!E11)))</f>
        <v/>
      </c>
      <c r="BW17" s="272" t="str">
        <f ca="true">+IF(OFFSET('Water Data'!$E$28,0,10*ROW('Water Data'!E11))="","",OFFSET('Water Data'!$E$28,0,10*ROW('Water Data'!E11)))</f>
        <v/>
      </c>
      <c r="BX17" s="272" t="str">
        <f ca="true">+IF(OFFSET('Water Data'!$E$29,0,10*ROW('Water Data'!E11))="","",OFFSET('Water Data'!$E$29,0,10*ROW('Water Data'!E11)))</f>
        <v/>
      </c>
      <c r="BY17" s="272" t="str">
        <f ca="true">+IF(OFFSET('Water Data'!$F$27,0,10*ROW('Water Data'!F11))="","",OFFSET('Water Data'!$F$27,0,10*ROW('Water Data'!F11)))</f>
        <v/>
      </c>
      <c r="BZ17" s="272" t="str">
        <f ca="true">+IF(OFFSET('Water Data'!$F$28,0,10*ROW('Water Data'!F11))="","",OFFSET('Water Data'!$F$28,0,10*ROW('Water Data'!F11)))</f>
        <v/>
      </c>
      <c r="CA17" s="272" t="str">
        <f ca="true">+IF(OFFSET('Water Data'!$F$29,0,10*ROW('Water Data'!F11))="","",OFFSET('Water Data'!$F$29,0,10*ROW('Water Data'!F11)))</f>
        <v/>
      </c>
      <c r="CB17" s="272" t="str">
        <f ca="true">+IF(OFFSET('Water Data'!$G$27,0,10*ROW('Water Data'!G11))="","",OFFSET('Water Data'!$G$27,0,10*ROW('Water Data'!G11)))</f>
        <v/>
      </c>
      <c r="CC17" s="272" t="str">
        <f ca="true">+IF(OFFSET('Water Data'!$G$28,0,10*ROW('Water Data'!G11))="","",OFFSET('Water Data'!$G$28,0,10*ROW('Water Data'!G11)))</f>
        <v/>
      </c>
      <c r="CD17" s="272" t="str">
        <f ca="true">+IF(OFFSET('Water Data'!$G$29,0,10*ROW('Water Data'!G11))="","",OFFSET('Water Data'!$G$29,0,10*ROW('Water Data'!G11)))</f>
        <v/>
      </c>
      <c r="CE17" s="272" t="str">
        <f ca="true">+IF(OFFSET('Water Data'!$H$27,0,10*ROW('Water Data'!H11))="","",OFFSET('Water Data'!$H$27,0,10*ROW('Water Data'!H11)))</f>
        <v/>
      </c>
      <c r="CF17" s="272" t="str">
        <f ca="true">+IF(OFFSET('Water Data'!$H$28,0,10*ROW('Water Data'!H11))="","",OFFSET('Water Data'!$H$28,0,10*ROW('Water Data'!H11)))</f>
        <v/>
      </c>
      <c r="CG17" s="272" t="str">
        <f ca="true">+IF(OFFSET('Water Data'!$H$29,0,10*ROW('Water Data'!H11))="","",OFFSET('Water Data'!$H$29,0,10*ROW('Water Data'!H11)))</f>
        <v/>
      </c>
      <c r="CH17" s="272" t="str">
        <f ca="true">+IF(OFFSET('Water Data'!$I$27,0,10*ROW('Water Data'!I11))="","",OFFSET('Water Data'!$I$27,0,10*ROW('Water Data'!I11)))</f>
        <v/>
      </c>
      <c r="CI17" s="272" t="str">
        <f ca="true">+IF(OFFSET('Water Data'!$I$28,0,10*ROW('Water Data'!I11))="","",OFFSET('Water Data'!$I$28,0,10*ROW('Water Data'!I11)))</f>
        <v/>
      </c>
      <c r="CJ17" s="272" t="str">
        <f ca="true">+IF(OFFSET('Water Data'!$I$29,0,10*ROW('Water Data'!I11))="","",OFFSET('Water Data'!$I$29,0,10*ROW('Water Data'!I11)))</f>
        <v/>
      </c>
      <c r="CK17" s="272" t="str">
        <f ca="true">+IF(OFFSET('Sanitation Data'!$D$28,0,10*ROW('Sanitation Data'!D11))="","",OFFSET('Sanitation Data'!$D$28,0,10*ROW('Sanitation Data'!D11)))</f>
        <v/>
      </c>
      <c r="CL17" s="272" t="str">
        <f ca="true">+IF(OFFSET('Sanitation Data'!$D$29,0,10*ROW('Sanitation Data'!D11))="","",OFFSET('Sanitation Data'!$D$29,0,10*ROW('Sanitation Data'!D11)))</f>
        <v/>
      </c>
      <c r="CM17" s="272" t="str">
        <f ca="true">+IF(OFFSET('Sanitation Data'!$D$30,0,10*ROW('Sanitation Data'!D11))="","",OFFSET('Sanitation Data'!$D$30,0,10*ROW('Sanitation Data'!D11)))</f>
        <v/>
      </c>
      <c r="CN17" s="272" t="str">
        <f ca="true">+IF(OFFSET('Sanitation Data'!$D$31,0,10*ROW('Sanitation Data'!D11))="","",OFFSET('Sanitation Data'!$D$31,0,10*ROW('Sanitation Data'!D11)))</f>
        <v/>
      </c>
      <c r="CO17" s="272" t="str">
        <f ca="true">+IF(OFFSET('Sanitation Data'!$D$32,0,10*ROW('Sanitation Data'!D11))="","",OFFSET('Sanitation Data'!$D$32,0,10*ROW('Sanitation Data'!D11)))</f>
        <v/>
      </c>
      <c r="CP17" s="272" t="str">
        <f ca="true">+IF(OFFSET('Sanitation Data'!$E$28,0,10*ROW('Sanitation Data'!E11))="","",OFFSET('Sanitation Data'!$E$28,0,10*ROW('Sanitation Data'!E11)))</f>
        <v/>
      </c>
      <c r="CQ17" s="272" t="str">
        <f ca="true">+IF(OFFSET('Sanitation Data'!$E$29,0,10*ROW('Sanitation Data'!E11))="","",OFFSET('Sanitation Data'!$E$29,0,10*ROW('Sanitation Data'!E11)))</f>
        <v/>
      </c>
      <c r="CR17" s="272" t="str">
        <f ca="true">+IF(OFFSET('Sanitation Data'!$E$30,0,10*ROW('Sanitation Data'!E11))="","",OFFSET('Sanitation Data'!$E$30,0,10*ROW('Sanitation Data'!E11)))</f>
        <v/>
      </c>
      <c r="CS17" s="272" t="str">
        <f ca="true">+IF(OFFSET('Sanitation Data'!$E$31,0,10*ROW('Sanitation Data'!E11))="","",OFFSET('Sanitation Data'!$E$31,0,10*ROW('Sanitation Data'!E11)))</f>
        <v/>
      </c>
      <c r="CT17" s="272" t="str">
        <f ca="true">+IF(OFFSET('Sanitation Data'!$E$32,0,10*ROW('Sanitation Data'!E11))="","",OFFSET('Sanitation Data'!$E$32,0,10*ROW('Sanitation Data'!E11)))</f>
        <v/>
      </c>
      <c r="CU17" s="272" t="str">
        <f ca="true">+IF(OFFSET('Sanitation Data'!$F$28,0,10*ROW('Sanitation Data'!F11))="","",OFFSET('Sanitation Data'!$F$28,0,10*ROW('Sanitation Data'!F11)))</f>
        <v/>
      </c>
      <c r="CV17" s="272" t="str">
        <f ca="true">+IF(OFFSET('Sanitation Data'!$F$29,0,10*ROW('Sanitation Data'!F11))="","",OFFSET('Sanitation Data'!$F$29,0,10*ROW('Sanitation Data'!F11)))</f>
        <v/>
      </c>
      <c r="CW17" s="272" t="str">
        <f ca="true">+IF(OFFSET('Sanitation Data'!$F$30,0,10*ROW('Sanitation Data'!F11))="","",OFFSET('Sanitation Data'!$F$30,0,10*ROW('Sanitation Data'!F11)))</f>
        <v/>
      </c>
      <c r="CX17" s="272" t="str">
        <f ca="true">+IF(OFFSET('Sanitation Data'!$F$31,0,10*ROW('Sanitation Data'!F11))="","",OFFSET('Sanitation Data'!$F$31,0,10*ROW('Sanitation Data'!F11)))</f>
        <v/>
      </c>
      <c r="CY17" s="272" t="str">
        <f ca="true">+IF(OFFSET('Sanitation Data'!$F$32,0,10*ROW('Sanitation Data'!F11))="","",OFFSET('Sanitation Data'!$F$32,0,10*ROW('Sanitation Data'!F11)))</f>
        <v/>
      </c>
      <c r="CZ17" s="272" t="str">
        <f ca="true">+IF(OFFSET('Sanitation Data'!$G$28,0,10*ROW('Sanitation Data'!G11))="","",OFFSET('Sanitation Data'!$G$28,0,10*ROW('Sanitation Data'!G11)))</f>
        <v/>
      </c>
      <c r="DA17" s="272" t="str">
        <f ca="true">+IF(OFFSET('Sanitation Data'!$G$29,0,10*ROW('Sanitation Data'!G11))="","",OFFSET('Sanitation Data'!$G$29,0,10*ROW('Sanitation Data'!G11)))</f>
        <v/>
      </c>
      <c r="DB17" s="272" t="str">
        <f ca="true">+IF(OFFSET('Sanitation Data'!$G$30,0,10*ROW('Sanitation Data'!G11))="","",OFFSET('Sanitation Data'!$G$30,0,10*ROW('Sanitation Data'!G11)))</f>
        <v/>
      </c>
      <c r="DC17" s="272" t="str">
        <f ca="true">+IF(OFFSET('Sanitation Data'!$G$31,0,10*ROW('Sanitation Data'!G11))="","",OFFSET('Sanitation Data'!$G$31,0,10*ROW('Sanitation Data'!G11)))</f>
        <v/>
      </c>
      <c r="DD17" s="272" t="str">
        <f ca="true">+IF(OFFSET('Sanitation Data'!$G$32,0,10*ROW('Sanitation Data'!G11))="","",OFFSET('Sanitation Data'!$G$32,0,10*ROW('Sanitation Data'!G11)))</f>
        <v/>
      </c>
      <c r="DE17" s="272" t="str">
        <f ca="true">+IF(OFFSET('Sanitation Data'!$H$28,0,10*ROW('Sanitation Data'!H11))="","",OFFSET('Sanitation Data'!$H$28,0,10*ROW('Sanitation Data'!H11)))</f>
        <v/>
      </c>
      <c r="DF17" s="272" t="str">
        <f ca="true">+IF(OFFSET('Sanitation Data'!$H$29,0,10*ROW('Sanitation Data'!H11))="","",OFFSET('Sanitation Data'!$H$29,0,10*ROW('Sanitation Data'!H11)))</f>
        <v/>
      </c>
      <c r="DG17" s="272" t="str">
        <f ca="true">+IF(OFFSET('Sanitation Data'!$H$30,0,10*ROW('Sanitation Data'!H11))="","",OFFSET('Sanitation Data'!$H$30,0,10*ROW('Sanitation Data'!H11)))</f>
        <v/>
      </c>
      <c r="DH17" s="272" t="str">
        <f ca="true">+IF(OFFSET('Sanitation Data'!$H$31,0,10*ROW('Sanitation Data'!H11))="","",OFFSET('Sanitation Data'!$H$31,0,10*ROW('Sanitation Data'!H11)))</f>
        <v/>
      </c>
      <c r="DI17" s="272" t="str">
        <f ca="true">+IF(OFFSET('Sanitation Data'!$H$32,0,10*ROW('Sanitation Data'!H11))="","",OFFSET('Sanitation Data'!$H$32,0,10*ROW('Sanitation Data'!H11)))</f>
        <v/>
      </c>
      <c r="DJ17" s="272" t="str">
        <f ca="true">+IF(OFFSET('Sanitation Data'!$I$28,0,10*ROW('Sanitation Data'!I11))="","",OFFSET('Sanitation Data'!$I$28,0,10*ROW('Sanitation Data'!I11)))</f>
        <v/>
      </c>
      <c r="DK17" s="272" t="str">
        <f ca="true">+IF(OFFSET('Sanitation Data'!$I$29,0,10*ROW('Sanitation Data'!I11))="","",OFFSET('Sanitation Data'!$I$29,0,10*ROW('Sanitation Data'!I11)))</f>
        <v/>
      </c>
      <c r="DL17" s="272" t="str">
        <f ca="true">+IF(OFFSET('Sanitation Data'!$I$30,0,10*ROW('Sanitation Data'!I11))="","",OFFSET('Sanitation Data'!$I$30,0,10*ROW('Sanitation Data'!I11)))</f>
        <v/>
      </c>
      <c r="DM17" s="272" t="str">
        <f ca="true">+IF(OFFSET('Sanitation Data'!$I$31,0,10*ROW('Sanitation Data'!I11))="","",OFFSET('Sanitation Data'!$I$31,0,10*ROW('Sanitation Data'!I11)))</f>
        <v/>
      </c>
      <c r="DN17" s="272" t="str">
        <f ca="true">+IF(OFFSET('Sanitation Data'!$I$32,0,10*ROW('Sanitation Data'!I11))="","",OFFSET('Sanitation Data'!$I$32,0,10*ROW('Sanitation Data'!I11)))</f>
        <v/>
      </c>
      <c r="DO17" s="272" t="str">
        <f ca="true">+IF(OFFSET('Hygiene Data'!$D$11,0,10*ROW('Hygiene Data'!D11))="","",OFFSET('Hygiene Data'!$D$11,0,10*ROW('Hygiene Data'!D11)))</f>
        <v/>
      </c>
      <c r="DP17" s="272" t="str">
        <f ca="true">+IF(OFFSET('Hygiene Data'!$D$12,0,10*ROW('Hygiene Data'!D11))="","",OFFSET('Hygiene Data'!$D$12,0,10*ROW('Hygiene Data'!D11)))</f>
        <v/>
      </c>
      <c r="DQ17" s="272" t="str">
        <f ca="true">+IF(OFFSET('Hygiene Data'!$D$13,0,10*ROW('Hygiene Data'!D11))="","",OFFSET('Hygiene Data'!$D$13,0,10*ROW('Hygiene Data'!D11)))</f>
        <v/>
      </c>
      <c r="DR17" s="272" t="str">
        <f ca="true">+IF(OFFSET('Hygiene Data'!$E$11,0,10*ROW('Hygiene Data'!E11))="","",OFFSET('Hygiene Data'!$E$11,0,10*ROW('Hygiene Data'!E11)))</f>
        <v/>
      </c>
      <c r="DS17" s="272" t="str">
        <f ca="true">+IF(OFFSET('Hygiene Data'!$E$12,0,10*ROW('Hygiene Data'!E11))="","",OFFSET('Hygiene Data'!$E$12,0,10*ROW('Hygiene Data'!E11)))</f>
        <v/>
      </c>
      <c r="DT17" s="272" t="str">
        <f ca="true">+IF(OFFSET('Hygiene Data'!$E$13,0,10*ROW('Hygiene Data'!E11))="","",OFFSET('Hygiene Data'!$E$13,0,10*ROW('Hygiene Data'!E11)))</f>
        <v/>
      </c>
      <c r="DU17" s="272" t="str">
        <f ca="true">+IF(OFFSET('Hygiene Data'!$F$11,0,10*ROW('Hygiene Data'!F11))="","",OFFSET('Hygiene Data'!$F$11,0,10*ROW('Hygiene Data'!F11)))</f>
        <v/>
      </c>
      <c r="DV17" s="272" t="str">
        <f ca="true">+IF(OFFSET('Hygiene Data'!$F$12,0,10*ROW('Hygiene Data'!F11))="","",OFFSET('Hygiene Data'!$F$12,0,10*ROW('Hygiene Data'!F11)))</f>
        <v/>
      </c>
      <c r="DW17" s="272" t="str">
        <f ca="true">+IF(OFFSET('Hygiene Data'!$F$13,0,10*ROW('Hygiene Data'!F11))="","",OFFSET('Hygiene Data'!$F$13,0,10*ROW('Hygiene Data'!F11)))</f>
        <v/>
      </c>
      <c r="DX17" s="272" t="str">
        <f ca="true">+IF(OFFSET('Hygiene Data'!$G$11,0,10*ROW('Hygiene Data'!G11))="","",OFFSET('Hygiene Data'!$G$11,0,10*ROW('Hygiene Data'!G11)))</f>
        <v/>
      </c>
      <c r="DY17" s="272" t="str">
        <f ca="true">+IF(OFFSET('Hygiene Data'!$G$12,0,10*ROW('Hygiene Data'!G11))="","",OFFSET('Hygiene Data'!$G$12,0,10*ROW('Hygiene Data'!G11)))</f>
        <v/>
      </c>
      <c r="DZ17" s="272" t="str">
        <f ca="true">+IF(OFFSET('Hygiene Data'!$G$13,0,10*ROW('Hygiene Data'!G11))="","",OFFSET('Hygiene Data'!$G$13,0,10*ROW('Hygiene Data'!G11)))</f>
        <v/>
      </c>
      <c r="EA17" s="272" t="str">
        <f ca="true">+IF(OFFSET('Hygiene Data'!$H$11,0,10*ROW('Hygiene Data'!H11))="","",OFFSET('Hygiene Data'!$H$11,0,10*ROW('Hygiene Data'!H11)))</f>
        <v/>
      </c>
      <c r="EB17" s="272" t="str">
        <f ca="true">+IF(OFFSET('Hygiene Data'!$H$12,0,10*ROW('Hygiene Data'!H11))="","",OFFSET('Hygiene Data'!$H$12,0,10*ROW('Hygiene Data'!H11)))</f>
        <v/>
      </c>
      <c r="EC17" s="272" t="str">
        <f ca="true">+IF(OFFSET('Hygiene Data'!$H$13,0,10*ROW('Hygiene Data'!H11))="","",OFFSET('Hygiene Data'!$H$13,0,10*ROW('Hygiene Data'!H11)))</f>
        <v/>
      </c>
      <c r="ED17" s="272" t="str">
        <f ca="true">+IF(OFFSET('Hygiene Data'!$I$11,0,10*ROW('Hygiene Data'!I11))="","",OFFSET('Hygiene Data'!$I$11,0,10*ROW('Hygiene Data'!I11)))</f>
        <v/>
      </c>
      <c r="EE17" s="272" t="str">
        <f ca="true">+IF(OFFSET('Hygiene Data'!$I$12,0,10*ROW('Hygiene Data'!I11))="","",OFFSET('Hygiene Data'!$I$12,0,10*ROW('Hygiene Data'!I11)))</f>
        <v/>
      </c>
      <c r="EF17" s="272" t="str">
        <f ca="true">+IF(OFFSET('Hygiene Data'!$I$13,0,10*ROW('Hygiene Data'!I11))="","",OFFSET('Hygiene Data'!$I$13,0,10*ROW('Hygiene Data'!I11)))</f>
        <v/>
      </c>
    </row>
    <row xmlns:x14ac="http://schemas.microsoft.com/office/spreadsheetml/2009/9/ac" r="18" x14ac:dyDescent="0.2">
      <c r="A18" s="35" t="str">
        <f ca="true">+IF(OFFSET('Water Data'!$B$2,0,10*ROW('Water Data'!E12))="","",OFFSET('Water Data'!$B$2,0,10*ROW('Water Data'!E12)))</f>
        <v/>
      </c>
      <c r="B18" s="35" t="str">
        <f ca="true">+IF(OFFSET('Water Data'!$C$2,0,10*ROW('Water Data'!F12))="","",OFFSET('Water Data'!$C$2,0,10*ROW('Water Data'!F12)))</f>
        <v/>
      </c>
      <c r="C18" s="328" t="str">
        <f t="shared" ca="true" si="0"/>
        <v/>
      </c>
      <c r="D18" s="9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2"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2"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2"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2"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2"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2"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2"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2"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2"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2"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2"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2"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2"/>
      <c r="BS18" s="272" t="str">
        <f ca="true">+IF(OFFSET('Water Data'!$D$27,0,10*ROW('Water Data'!D12))="","",OFFSET('Water Data'!$D$27,0,10*ROW('Water Data'!D12)))</f>
        <v/>
      </c>
      <c r="BT18" s="272" t="str">
        <f ca="true">+IF(OFFSET('Water Data'!$D$28,0,10*ROW('Water Data'!D12))="","",OFFSET('Water Data'!$D$28,0,10*ROW('Water Data'!D12)))</f>
        <v/>
      </c>
      <c r="BU18" s="272" t="str">
        <f ca="true">+IF(OFFSET('Water Data'!$D$29,0,10*ROW('Water Data'!D12))="","",OFFSET('Water Data'!$D$29,0,10*ROW('Water Data'!D12)))</f>
        <v/>
      </c>
      <c r="BV18" s="272" t="str">
        <f ca="true">+IF(OFFSET('Water Data'!$E$27,0,10*ROW('Water Data'!E12))="","",OFFSET('Water Data'!$E$27,0,10*ROW('Water Data'!E12)))</f>
        <v/>
      </c>
      <c r="BW18" s="272" t="str">
        <f ca="true">+IF(OFFSET('Water Data'!$E$28,0,10*ROW('Water Data'!E12))="","",OFFSET('Water Data'!$E$28,0,10*ROW('Water Data'!E12)))</f>
        <v/>
      </c>
      <c r="BX18" s="272" t="str">
        <f ca="true">+IF(OFFSET('Water Data'!$E$29,0,10*ROW('Water Data'!E12))="","",OFFSET('Water Data'!$E$29,0,10*ROW('Water Data'!E12)))</f>
        <v/>
      </c>
      <c r="BY18" s="272" t="str">
        <f ca="true">+IF(OFFSET('Water Data'!$F$27,0,10*ROW('Water Data'!F12))="","",OFFSET('Water Data'!$F$27,0,10*ROW('Water Data'!F12)))</f>
        <v/>
      </c>
      <c r="BZ18" s="272" t="str">
        <f ca="true">+IF(OFFSET('Water Data'!$F$28,0,10*ROW('Water Data'!F12))="","",OFFSET('Water Data'!$F$28,0,10*ROW('Water Data'!F12)))</f>
        <v/>
      </c>
      <c r="CA18" s="272" t="str">
        <f ca="true">+IF(OFFSET('Water Data'!$F$29,0,10*ROW('Water Data'!F12))="","",OFFSET('Water Data'!$F$29,0,10*ROW('Water Data'!F12)))</f>
        <v/>
      </c>
      <c r="CB18" s="272" t="str">
        <f ca="true">+IF(OFFSET('Water Data'!$G$27,0,10*ROW('Water Data'!G12))="","",OFFSET('Water Data'!$G$27,0,10*ROW('Water Data'!G12)))</f>
        <v/>
      </c>
      <c r="CC18" s="272" t="str">
        <f ca="true">+IF(OFFSET('Water Data'!$G$28,0,10*ROW('Water Data'!G12))="","",OFFSET('Water Data'!$G$28,0,10*ROW('Water Data'!G12)))</f>
        <v/>
      </c>
      <c r="CD18" s="272" t="str">
        <f ca="true">+IF(OFFSET('Water Data'!$G$29,0,10*ROW('Water Data'!G12))="","",OFFSET('Water Data'!$G$29,0,10*ROW('Water Data'!G12)))</f>
        <v/>
      </c>
      <c r="CE18" s="272" t="str">
        <f ca="true">+IF(OFFSET('Water Data'!$H$27,0,10*ROW('Water Data'!H12))="","",OFFSET('Water Data'!$H$27,0,10*ROW('Water Data'!H12)))</f>
        <v/>
      </c>
      <c r="CF18" s="272" t="str">
        <f ca="true">+IF(OFFSET('Water Data'!$H$28,0,10*ROW('Water Data'!H12))="","",OFFSET('Water Data'!$H$28,0,10*ROW('Water Data'!H12)))</f>
        <v/>
      </c>
      <c r="CG18" s="272" t="str">
        <f ca="true">+IF(OFFSET('Water Data'!$H$29,0,10*ROW('Water Data'!H12))="","",OFFSET('Water Data'!$H$29,0,10*ROW('Water Data'!H12)))</f>
        <v/>
      </c>
      <c r="CH18" s="272" t="str">
        <f ca="true">+IF(OFFSET('Water Data'!$I$27,0,10*ROW('Water Data'!I12))="","",OFFSET('Water Data'!$I$27,0,10*ROW('Water Data'!I12)))</f>
        <v/>
      </c>
      <c r="CI18" s="272" t="str">
        <f ca="true">+IF(OFFSET('Water Data'!$I$28,0,10*ROW('Water Data'!I12))="","",OFFSET('Water Data'!$I$28,0,10*ROW('Water Data'!I12)))</f>
        <v/>
      </c>
      <c r="CJ18" s="272" t="str">
        <f ca="true">+IF(OFFSET('Water Data'!$I$29,0,10*ROW('Water Data'!I12))="","",OFFSET('Water Data'!$I$29,0,10*ROW('Water Data'!I12)))</f>
        <v/>
      </c>
      <c r="CK18" s="272" t="str">
        <f ca="true">+IF(OFFSET('Sanitation Data'!$D$28,0,10*ROW('Sanitation Data'!D12))="","",OFFSET('Sanitation Data'!$D$28,0,10*ROW('Sanitation Data'!D12)))</f>
        <v/>
      </c>
      <c r="CL18" s="272" t="str">
        <f ca="true">+IF(OFFSET('Sanitation Data'!$D$29,0,10*ROW('Sanitation Data'!D12))="","",OFFSET('Sanitation Data'!$D$29,0,10*ROW('Sanitation Data'!D12)))</f>
        <v/>
      </c>
      <c r="CM18" s="272" t="str">
        <f ca="true">+IF(OFFSET('Sanitation Data'!$D$30,0,10*ROW('Sanitation Data'!D12))="","",OFFSET('Sanitation Data'!$D$30,0,10*ROW('Sanitation Data'!D12)))</f>
        <v/>
      </c>
      <c r="CN18" s="272" t="str">
        <f ca="true">+IF(OFFSET('Sanitation Data'!$D$31,0,10*ROW('Sanitation Data'!D12))="","",OFFSET('Sanitation Data'!$D$31,0,10*ROW('Sanitation Data'!D12)))</f>
        <v/>
      </c>
      <c r="CO18" s="272" t="str">
        <f ca="true">+IF(OFFSET('Sanitation Data'!$D$32,0,10*ROW('Sanitation Data'!D12))="","",OFFSET('Sanitation Data'!$D$32,0,10*ROW('Sanitation Data'!D12)))</f>
        <v/>
      </c>
      <c r="CP18" s="272" t="str">
        <f ca="true">+IF(OFFSET('Sanitation Data'!$E$28,0,10*ROW('Sanitation Data'!E12))="","",OFFSET('Sanitation Data'!$E$28,0,10*ROW('Sanitation Data'!E12)))</f>
        <v/>
      </c>
      <c r="CQ18" s="272" t="str">
        <f ca="true">+IF(OFFSET('Sanitation Data'!$E$29,0,10*ROW('Sanitation Data'!E12))="","",OFFSET('Sanitation Data'!$E$29,0,10*ROW('Sanitation Data'!E12)))</f>
        <v/>
      </c>
      <c r="CR18" s="272" t="str">
        <f ca="true">+IF(OFFSET('Sanitation Data'!$E$30,0,10*ROW('Sanitation Data'!E12))="","",OFFSET('Sanitation Data'!$E$30,0,10*ROW('Sanitation Data'!E12)))</f>
        <v/>
      </c>
      <c r="CS18" s="272" t="str">
        <f ca="true">+IF(OFFSET('Sanitation Data'!$E$31,0,10*ROW('Sanitation Data'!E12))="","",OFFSET('Sanitation Data'!$E$31,0,10*ROW('Sanitation Data'!E12)))</f>
        <v/>
      </c>
      <c r="CT18" s="272" t="str">
        <f ca="true">+IF(OFFSET('Sanitation Data'!$E$32,0,10*ROW('Sanitation Data'!E12))="","",OFFSET('Sanitation Data'!$E$32,0,10*ROW('Sanitation Data'!E12)))</f>
        <v/>
      </c>
      <c r="CU18" s="272" t="str">
        <f ca="true">+IF(OFFSET('Sanitation Data'!$F$28,0,10*ROW('Sanitation Data'!F12))="","",OFFSET('Sanitation Data'!$F$28,0,10*ROW('Sanitation Data'!F12)))</f>
        <v/>
      </c>
      <c r="CV18" s="272" t="str">
        <f ca="true">+IF(OFFSET('Sanitation Data'!$F$29,0,10*ROW('Sanitation Data'!F12))="","",OFFSET('Sanitation Data'!$F$29,0,10*ROW('Sanitation Data'!F12)))</f>
        <v/>
      </c>
      <c r="CW18" s="272" t="str">
        <f ca="true">+IF(OFFSET('Sanitation Data'!$F$30,0,10*ROW('Sanitation Data'!F12))="","",OFFSET('Sanitation Data'!$F$30,0,10*ROW('Sanitation Data'!F12)))</f>
        <v/>
      </c>
      <c r="CX18" s="272" t="str">
        <f ca="true">+IF(OFFSET('Sanitation Data'!$F$31,0,10*ROW('Sanitation Data'!F12))="","",OFFSET('Sanitation Data'!$F$31,0,10*ROW('Sanitation Data'!F12)))</f>
        <v/>
      </c>
      <c r="CY18" s="272" t="str">
        <f ca="true">+IF(OFFSET('Sanitation Data'!$F$32,0,10*ROW('Sanitation Data'!F12))="","",OFFSET('Sanitation Data'!$F$32,0,10*ROW('Sanitation Data'!F12)))</f>
        <v/>
      </c>
      <c r="CZ18" s="272" t="str">
        <f ca="true">+IF(OFFSET('Sanitation Data'!$G$28,0,10*ROW('Sanitation Data'!G12))="","",OFFSET('Sanitation Data'!$G$28,0,10*ROW('Sanitation Data'!G12)))</f>
        <v/>
      </c>
      <c r="DA18" s="272" t="str">
        <f ca="true">+IF(OFFSET('Sanitation Data'!$G$29,0,10*ROW('Sanitation Data'!G12))="","",OFFSET('Sanitation Data'!$G$29,0,10*ROW('Sanitation Data'!G12)))</f>
        <v/>
      </c>
      <c r="DB18" s="272" t="str">
        <f ca="true">+IF(OFFSET('Sanitation Data'!$G$30,0,10*ROW('Sanitation Data'!G12))="","",OFFSET('Sanitation Data'!$G$30,0,10*ROW('Sanitation Data'!G12)))</f>
        <v/>
      </c>
      <c r="DC18" s="272" t="str">
        <f ca="true">+IF(OFFSET('Sanitation Data'!$G$31,0,10*ROW('Sanitation Data'!G12))="","",OFFSET('Sanitation Data'!$G$31,0,10*ROW('Sanitation Data'!G12)))</f>
        <v/>
      </c>
      <c r="DD18" s="272" t="str">
        <f ca="true">+IF(OFFSET('Sanitation Data'!$G$32,0,10*ROW('Sanitation Data'!G12))="","",OFFSET('Sanitation Data'!$G$32,0,10*ROW('Sanitation Data'!G12)))</f>
        <v/>
      </c>
      <c r="DE18" s="272" t="str">
        <f ca="true">+IF(OFFSET('Sanitation Data'!$H$28,0,10*ROW('Sanitation Data'!H12))="","",OFFSET('Sanitation Data'!$H$28,0,10*ROW('Sanitation Data'!H12)))</f>
        <v/>
      </c>
      <c r="DF18" s="272" t="str">
        <f ca="true">+IF(OFFSET('Sanitation Data'!$H$29,0,10*ROW('Sanitation Data'!H12))="","",OFFSET('Sanitation Data'!$H$29,0,10*ROW('Sanitation Data'!H12)))</f>
        <v/>
      </c>
      <c r="DG18" s="272" t="str">
        <f ca="true">+IF(OFFSET('Sanitation Data'!$H$30,0,10*ROW('Sanitation Data'!H12))="","",OFFSET('Sanitation Data'!$H$30,0,10*ROW('Sanitation Data'!H12)))</f>
        <v/>
      </c>
      <c r="DH18" s="272" t="str">
        <f ca="true">+IF(OFFSET('Sanitation Data'!$H$31,0,10*ROW('Sanitation Data'!H12))="","",OFFSET('Sanitation Data'!$H$31,0,10*ROW('Sanitation Data'!H12)))</f>
        <v/>
      </c>
      <c r="DI18" s="272" t="str">
        <f ca="true">+IF(OFFSET('Sanitation Data'!$H$32,0,10*ROW('Sanitation Data'!H12))="","",OFFSET('Sanitation Data'!$H$32,0,10*ROW('Sanitation Data'!H12)))</f>
        <v/>
      </c>
      <c r="DJ18" s="272" t="str">
        <f ca="true">+IF(OFFSET('Sanitation Data'!$I$28,0,10*ROW('Sanitation Data'!I12))="","",OFFSET('Sanitation Data'!$I$28,0,10*ROW('Sanitation Data'!I12)))</f>
        <v/>
      </c>
      <c r="DK18" s="272" t="str">
        <f ca="true">+IF(OFFSET('Sanitation Data'!$I$29,0,10*ROW('Sanitation Data'!I12))="","",OFFSET('Sanitation Data'!$I$29,0,10*ROW('Sanitation Data'!I12)))</f>
        <v/>
      </c>
      <c r="DL18" s="272" t="str">
        <f ca="true">+IF(OFFSET('Sanitation Data'!$I$30,0,10*ROW('Sanitation Data'!I12))="","",OFFSET('Sanitation Data'!$I$30,0,10*ROW('Sanitation Data'!I12)))</f>
        <v/>
      </c>
      <c r="DM18" s="272" t="str">
        <f ca="true">+IF(OFFSET('Sanitation Data'!$I$31,0,10*ROW('Sanitation Data'!I12))="","",OFFSET('Sanitation Data'!$I$31,0,10*ROW('Sanitation Data'!I12)))</f>
        <v/>
      </c>
      <c r="DN18" s="272" t="str">
        <f ca="true">+IF(OFFSET('Sanitation Data'!$I$32,0,10*ROW('Sanitation Data'!I12))="","",OFFSET('Sanitation Data'!$I$32,0,10*ROW('Sanitation Data'!I12)))</f>
        <v/>
      </c>
      <c r="DO18" s="272" t="str">
        <f ca="true">+IF(OFFSET('Hygiene Data'!$D$11,0,10*ROW('Hygiene Data'!D12))="","",OFFSET('Hygiene Data'!$D$11,0,10*ROW('Hygiene Data'!D12)))</f>
        <v/>
      </c>
      <c r="DP18" s="272" t="str">
        <f ca="true">+IF(OFFSET('Hygiene Data'!$D$12,0,10*ROW('Hygiene Data'!D12))="","",OFFSET('Hygiene Data'!$D$12,0,10*ROW('Hygiene Data'!D12)))</f>
        <v/>
      </c>
      <c r="DQ18" s="272" t="str">
        <f ca="true">+IF(OFFSET('Hygiene Data'!$D$13,0,10*ROW('Hygiene Data'!D12))="","",OFFSET('Hygiene Data'!$D$13,0,10*ROW('Hygiene Data'!D12)))</f>
        <v/>
      </c>
      <c r="DR18" s="272" t="str">
        <f ca="true">+IF(OFFSET('Hygiene Data'!$E$11,0,10*ROW('Hygiene Data'!E12))="","",OFFSET('Hygiene Data'!$E$11,0,10*ROW('Hygiene Data'!E12)))</f>
        <v/>
      </c>
      <c r="DS18" s="272" t="str">
        <f ca="true">+IF(OFFSET('Hygiene Data'!$E$12,0,10*ROW('Hygiene Data'!E12))="","",OFFSET('Hygiene Data'!$E$12,0,10*ROW('Hygiene Data'!E12)))</f>
        <v/>
      </c>
      <c r="DT18" s="272" t="str">
        <f ca="true">+IF(OFFSET('Hygiene Data'!$E$13,0,10*ROW('Hygiene Data'!E12))="","",OFFSET('Hygiene Data'!$E$13,0,10*ROW('Hygiene Data'!E12)))</f>
        <v/>
      </c>
      <c r="DU18" s="272" t="str">
        <f ca="true">+IF(OFFSET('Hygiene Data'!$F$11,0,10*ROW('Hygiene Data'!F12))="","",OFFSET('Hygiene Data'!$F$11,0,10*ROW('Hygiene Data'!F12)))</f>
        <v/>
      </c>
      <c r="DV18" s="272" t="str">
        <f ca="true">+IF(OFFSET('Hygiene Data'!$F$12,0,10*ROW('Hygiene Data'!F12))="","",OFFSET('Hygiene Data'!$F$12,0,10*ROW('Hygiene Data'!F12)))</f>
        <v/>
      </c>
      <c r="DW18" s="272" t="str">
        <f ca="true">+IF(OFFSET('Hygiene Data'!$F$13,0,10*ROW('Hygiene Data'!F12))="","",OFFSET('Hygiene Data'!$F$13,0,10*ROW('Hygiene Data'!F12)))</f>
        <v/>
      </c>
      <c r="DX18" s="272" t="str">
        <f ca="true">+IF(OFFSET('Hygiene Data'!$G$11,0,10*ROW('Hygiene Data'!G12))="","",OFFSET('Hygiene Data'!$G$11,0,10*ROW('Hygiene Data'!G12)))</f>
        <v/>
      </c>
      <c r="DY18" s="272" t="str">
        <f ca="true">+IF(OFFSET('Hygiene Data'!$G$12,0,10*ROW('Hygiene Data'!G12))="","",OFFSET('Hygiene Data'!$G$12,0,10*ROW('Hygiene Data'!G12)))</f>
        <v/>
      </c>
      <c r="DZ18" s="272" t="str">
        <f ca="true">+IF(OFFSET('Hygiene Data'!$G$13,0,10*ROW('Hygiene Data'!G12))="","",OFFSET('Hygiene Data'!$G$13,0,10*ROW('Hygiene Data'!G12)))</f>
        <v/>
      </c>
      <c r="EA18" s="272" t="str">
        <f ca="true">+IF(OFFSET('Hygiene Data'!$H$11,0,10*ROW('Hygiene Data'!H12))="","",OFFSET('Hygiene Data'!$H$11,0,10*ROW('Hygiene Data'!H12)))</f>
        <v/>
      </c>
      <c r="EB18" s="272" t="str">
        <f ca="true">+IF(OFFSET('Hygiene Data'!$H$12,0,10*ROW('Hygiene Data'!H12))="","",OFFSET('Hygiene Data'!$H$12,0,10*ROW('Hygiene Data'!H12)))</f>
        <v/>
      </c>
      <c r="EC18" s="272" t="str">
        <f ca="true">+IF(OFFSET('Hygiene Data'!$H$13,0,10*ROW('Hygiene Data'!H12))="","",OFFSET('Hygiene Data'!$H$13,0,10*ROW('Hygiene Data'!H12)))</f>
        <v/>
      </c>
      <c r="ED18" s="272" t="str">
        <f ca="true">+IF(OFFSET('Hygiene Data'!$I$11,0,10*ROW('Hygiene Data'!I12))="","",OFFSET('Hygiene Data'!$I$11,0,10*ROW('Hygiene Data'!I12)))</f>
        <v/>
      </c>
      <c r="EE18" s="272" t="str">
        <f ca="true">+IF(OFFSET('Hygiene Data'!$I$12,0,10*ROW('Hygiene Data'!I12))="","",OFFSET('Hygiene Data'!$I$12,0,10*ROW('Hygiene Data'!I12)))</f>
        <v/>
      </c>
      <c r="EF18" s="272" t="str">
        <f ca="true">+IF(OFFSET('Hygiene Data'!$I$13,0,10*ROW('Hygiene Data'!I12))="","",OFFSET('Hygiene Data'!$I$13,0,10*ROW('Hygiene Data'!I12)))</f>
        <v/>
      </c>
    </row>
    <row xmlns:x14ac="http://schemas.microsoft.com/office/spreadsheetml/2009/9/ac" r="19" x14ac:dyDescent="0.2">
      <c r="A19" s="35" t="str">
        <f ca="true">+IF(OFFSET('Water Data'!$B$2,0,10*ROW('Water Data'!E13))="","",OFFSET('Water Data'!$B$2,0,10*ROW('Water Data'!E13)))</f>
        <v/>
      </c>
      <c r="B19" s="35" t="str">
        <f ca="true">+IF(OFFSET('Water Data'!$C$2,0,10*ROW('Water Data'!F13))="","",OFFSET('Water Data'!$C$2,0,10*ROW('Water Data'!F13)))</f>
        <v/>
      </c>
      <c r="C19" s="328" t="str">
        <f t="shared" ca="true" si="0"/>
        <v/>
      </c>
      <c r="D19" s="91"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1"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1"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1"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1"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1"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1"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1"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1"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1"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1"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1"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2"/>
      <c r="BS19" s="272" t="str">
        <f ca="true">+IF(OFFSET('Water Data'!$D$27,0,10*ROW('Water Data'!D13))="","",OFFSET('Water Data'!$D$27,0,10*ROW('Water Data'!D13)))</f>
        <v/>
      </c>
      <c r="BT19" s="272" t="str">
        <f ca="true">+IF(OFFSET('Water Data'!$D$28,0,10*ROW('Water Data'!D13))="","",OFFSET('Water Data'!$D$28,0,10*ROW('Water Data'!D13)))</f>
        <v/>
      </c>
      <c r="BU19" s="272" t="str">
        <f ca="true">+IF(OFFSET('Water Data'!$D$29,0,10*ROW('Water Data'!D13))="","",OFFSET('Water Data'!$D$29,0,10*ROW('Water Data'!D13)))</f>
        <v/>
      </c>
      <c r="BV19" s="272" t="str">
        <f ca="true">+IF(OFFSET('Water Data'!$E$27,0,10*ROW('Water Data'!E13))="","",OFFSET('Water Data'!$E$27,0,10*ROW('Water Data'!E13)))</f>
        <v/>
      </c>
      <c r="BW19" s="272" t="str">
        <f ca="true">+IF(OFFSET('Water Data'!$E$28,0,10*ROW('Water Data'!E13))="","",OFFSET('Water Data'!$E$28,0,10*ROW('Water Data'!E13)))</f>
        <v/>
      </c>
      <c r="BX19" s="272" t="str">
        <f ca="true">+IF(OFFSET('Water Data'!$E$29,0,10*ROW('Water Data'!E13))="","",OFFSET('Water Data'!$E$29,0,10*ROW('Water Data'!E13)))</f>
        <v/>
      </c>
      <c r="BY19" s="272" t="str">
        <f ca="true">+IF(OFFSET('Water Data'!$F$27,0,10*ROW('Water Data'!F13))="","",OFFSET('Water Data'!$F$27,0,10*ROW('Water Data'!F13)))</f>
        <v/>
      </c>
      <c r="BZ19" s="272" t="str">
        <f ca="true">+IF(OFFSET('Water Data'!$F$28,0,10*ROW('Water Data'!F13))="","",OFFSET('Water Data'!$F$28,0,10*ROW('Water Data'!F13)))</f>
        <v/>
      </c>
      <c r="CA19" s="272" t="str">
        <f ca="true">+IF(OFFSET('Water Data'!$F$29,0,10*ROW('Water Data'!F13))="","",OFFSET('Water Data'!$F$29,0,10*ROW('Water Data'!F13)))</f>
        <v/>
      </c>
      <c r="CB19" s="272" t="str">
        <f ca="true">+IF(OFFSET('Water Data'!$G$27,0,10*ROW('Water Data'!G13))="","",OFFSET('Water Data'!$G$27,0,10*ROW('Water Data'!G13)))</f>
        <v/>
      </c>
      <c r="CC19" s="272" t="str">
        <f ca="true">+IF(OFFSET('Water Data'!$G$28,0,10*ROW('Water Data'!G13))="","",OFFSET('Water Data'!$G$28,0,10*ROW('Water Data'!G13)))</f>
        <v/>
      </c>
      <c r="CD19" s="272" t="str">
        <f ca="true">+IF(OFFSET('Water Data'!$G$29,0,10*ROW('Water Data'!G13))="","",OFFSET('Water Data'!$G$29,0,10*ROW('Water Data'!G13)))</f>
        <v/>
      </c>
      <c r="CE19" s="272" t="str">
        <f ca="true">+IF(OFFSET('Water Data'!$H$27,0,10*ROW('Water Data'!H13))="","",OFFSET('Water Data'!$H$27,0,10*ROW('Water Data'!H13)))</f>
        <v/>
      </c>
      <c r="CF19" s="272" t="str">
        <f ca="true">+IF(OFFSET('Water Data'!$H$28,0,10*ROW('Water Data'!H13))="","",OFFSET('Water Data'!$H$28,0,10*ROW('Water Data'!H13)))</f>
        <v/>
      </c>
      <c r="CG19" s="272" t="str">
        <f ca="true">+IF(OFFSET('Water Data'!$H$29,0,10*ROW('Water Data'!H13))="","",OFFSET('Water Data'!$H$29,0,10*ROW('Water Data'!H13)))</f>
        <v/>
      </c>
      <c r="CH19" s="272" t="str">
        <f ca="true">+IF(OFFSET('Water Data'!$I$27,0,10*ROW('Water Data'!I13))="","",OFFSET('Water Data'!$I$27,0,10*ROW('Water Data'!I13)))</f>
        <v/>
      </c>
      <c r="CI19" s="272" t="str">
        <f ca="true">+IF(OFFSET('Water Data'!$I$28,0,10*ROW('Water Data'!I13))="","",OFFSET('Water Data'!$I$28,0,10*ROW('Water Data'!I13)))</f>
        <v/>
      </c>
      <c r="CJ19" s="272" t="str">
        <f ca="true">+IF(OFFSET('Water Data'!$I$29,0,10*ROW('Water Data'!I13))="","",OFFSET('Water Data'!$I$29,0,10*ROW('Water Data'!I13)))</f>
        <v/>
      </c>
      <c r="CK19" s="272" t="str">
        <f ca="true">+IF(OFFSET('Sanitation Data'!$D$28,0,10*ROW('Sanitation Data'!D13))="","",OFFSET('Sanitation Data'!$D$28,0,10*ROW('Sanitation Data'!D13)))</f>
        <v/>
      </c>
      <c r="CL19" s="272" t="str">
        <f ca="true">+IF(OFFSET('Sanitation Data'!$D$29,0,10*ROW('Sanitation Data'!D13))="","",OFFSET('Sanitation Data'!$D$29,0,10*ROW('Sanitation Data'!D13)))</f>
        <v/>
      </c>
      <c r="CM19" s="272" t="str">
        <f ca="true">+IF(OFFSET('Sanitation Data'!$D$30,0,10*ROW('Sanitation Data'!D13))="","",OFFSET('Sanitation Data'!$D$30,0,10*ROW('Sanitation Data'!D13)))</f>
        <v/>
      </c>
      <c r="CN19" s="272" t="str">
        <f ca="true">+IF(OFFSET('Sanitation Data'!$D$31,0,10*ROW('Sanitation Data'!D13))="","",OFFSET('Sanitation Data'!$D$31,0,10*ROW('Sanitation Data'!D13)))</f>
        <v/>
      </c>
      <c r="CO19" s="272" t="str">
        <f ca="true">+IF(OFFSET('Sanitation Data'!$D$32,0,10*ROW('Sanitation Data'!D13))="","",OFFSET('Sanitation Data'!$D$32,0,10*ROW('Sanitation Data'!D13)))</f>
        <v/>
      </c>
      <c r="CP19" s="272" t="str">
        <f ca="true">+IF(OFFSET('Sanitation Data'!$E$28,0,10*ROW('Sanitation Data'!E13))="","",OFFSET('Sanitation Data'!$E$28,0,10*ROW('Sanitation Data'!E13)))</f>
        <v/>
      </c>
      <c r="CQ19" s="272" t="str">
        <f ca="true">+IF(OFFSET('Sanitation Data'!$E$29,0,10*ROW('Sanitation Data'!E13))="","",OFFSET('Sanitation Data'!$E$29,0,10*ROW('Sanitation Data'!E13)))</f>
        <v/>
      </c>
      <c r="CR19" s="272" t="str">
        <f ca="true">+IF(OFFSET('Sanitation Data'!$E$30,0,10*ROW('Sanitation Data'!E13))="","",OFFSET('Sanitation Data'!$E$30,0,10*ROW('Sanitation Data'!E13)))</f>
        <v/>
      </c>
      <c r="CS19" s="272" t="str">
        <f ca="true">+IF(OFFSET('Sanitation Data'!$E$31,0,10*ROW('Sanitation Data'!E13))="","",OFFSET('Sanitation Data'!$E$31,0,10*ROW('Sanitation Data'!E13)))</f>
        <v/>
      </c>
      <c r="CT19" s="272" t="str">
        <f ca="true">+IF(OFFSET('Sanitation Data'!$E$32,0,10*ROW('Sanitation Data'!E13))="","",OFFSET('Sanitation Data'!$E$32,0,10*ROW('Sanitation Data'!E13)))</f>
        <v/>
      </c>
      <c r="CU19" s="272" t="str">
        <f ca="true">+IF(OFFSET('Sanitation Data'!$F$28,0,10*ROW('Sanitation Data'!F13))="","",OFFSET('Sanitation Data'!$F$28,0,10*ROW('Sanitation Data'!F13)))</f>
        <v/>
      </c>
      <c r="CV19" s="272" t="str">
        <f ca="true">+IF(OFFSET('Sanitation Data'!$F$29,0,10*ROW('Sanitation Data'!F13))="","",OFFSET('Sanitation Data'!$F$29,0,10*ROW('Sanitation Data'!F13)))</f>
        <v/>
      </c>
      <c r="CW19" s="272" t="str">
        <f ca="true">+IF(OFFSET('Sanitation Data'!$F$30,0,10*ROW('Sanitation Data'!F13))="","",OFFSET('Sanitation Data'!$F$30,0,10*ROW('Sanitation Data'!F13)))</f>
        <v/>
      </c>
      <c r="CX19" s="272" t="str">
        <f ca="true">+IF(OFFSET('Sanitation Data'!$F$31,0,10*ROW('Sanitation Data'!F13))="","",OFFSET('Sanitation Data'!$F$31,0,10*ROW('Sanitation Data'!F13)))</f>
        <v/>
      </c>
      <c r="CY19" s="272" t="str">
        <f ca="true">+IF(OFFSET('Sanitation Data'!$F$32,0,10*ROW('Sanitation Data'!F13))="","",OFFSET('Sanitation Data'!$F$32,0,10*ROW('Sanitation Data'!F13)))</f>
        <v/>
      </c>
      <c r="CZ19" s="272" t="str">
        <f ca="true">+IF(OFFSET('Sanitation Data'!$G$28,0,10*ROW('Sanitation Data'!G13))="","",OFFSET('Sanitation Data'!$G$28,0,10*ROW('Sanitation Data'!G13)))</f>
        <v/>
      </c>
      <c r="DA19" s="272" t="str">
        <f ca="true">+IF(OFFSET('Sanitation Data'!$G$29,0,10*ROW('Sanitation Data'!G13))="","",OFFSET('Sanitation Data'!$G$29,0,10*ROW('Sanitation Data'!G13)))</f>
        <v/>
      </c>
      <c r="DB19" s="272" t="str">
        <f ca="true">+IF(OFFSET('Sanitation Data'!$G$30,0,10*ROW('Sanitation Data'!G13))="","",OFFSET('Sanitation Data'!$G$30,0,10*ROW('Sanitation Data'!G13)))</f>
        <v/>
      </c>
      <c r="DC19" s="272" t="str">
        <f ca="true">+IF(OFFSET('Sanitation Data'!$G$31,0,10*ROW('Sanitation Data'!G13))="","",OFFSET('Sanitation Data'!$G$31,0,10*ROW('Sanitation Data'!G13)))</f>
        <v/>
      </c>
      <c r="DD19" s="272" t="str">
        <f ca="true">+IF(OFFSET('Sanitation Data'!$G$32,0,10*ROW('Sanitation Data'!G13))="","",OFFSET('Sanitation Data'!$G$32,0,10*ROW('Sanitation Data'!G13)))</f>
        <v/>
      </c>
      <c r="DE19" s="272" t="str">
        <f ca="true">+IF(OFFSET('Sanitation Data'!$H$28,0,10*ROW('Sanitation Data'!H13))="","",OFFSET('Sanitation Data'!$H$28,0,10*ROW('Sanitation Data'!H13)))</f>
        <v/>
      </c>
      <c r="DF19" s="272" t="str">
        <f ca="true">+IF(OFFSET('Sanitation Data'!$H$29,0,10*ROW('Sanitation Data'!H13))="","",OFFSET('Sanitation Data'!$H$29,0,10*ROW('Sanitation Data'!H13)))</f>
        <v/>
      </c>
      <c r="DG19" s="272" t="str">
        <f ca="true">+IF(OFFSET('Sanitation Data'!$H$30,0,10*ROW('Sanitation Data'!H13))="","",OFFSET('Sanitation Data'!$H$30,0,10*ROW('Sanitation Data'!H13)))</f>
        <v/>
      </c>
      <c r="DH19" s="272" t="str">
        <f ca="true">+IF(OFFSET('Sanitation Data'!$H$31,0,10*ROW('Sanitation Data'!H13))="","",OFFSET('Sanitation Data'!$H$31,0,10*ROW('Sanitation Data'!H13)))</f>
        <v/>
      </c>
      <c r="DI19" s="272" t="str">
        <f ca="true">+IF(OFFSET('Sanitation Data'!$H$32,0,10*ROW('Sanitation Data'!H13))="","",OFFSET('Sanitation Data'!$H$32,0,10*ROW('Sanitation Data'!H13)))</f>
        <v/>
      </c>
      <c r="DJ19" s="272" t="str">
        <f ca="true">+IF(OFFSET('Sanitation Data'!$I$28,0,10*ROW('Sanitation Data'!I13))="","",OFFSET('Sanitation Data'!$I$28,0,10*ROW('Sanitation Data'!I13)))</f>
        <v/>
      </c>
      <c r="DK19" s="272" t="str">
        <f ca="true">+IF(OFFSET('Sanitation Data'!$I$29,0,10*ROW('Sanitation Data'!I13))="","",OFFSET('Sanitation Data'!$I$29,0,10*ROW('Sanitation Data'!I13)))</f>
        <v/>
      </c>
      <c r="DL19" s="272" t="str">
        <f ca="true">+IF(OFFSET('Sanitation Data'!$I$30,0,10*ROW('Sanitation Data'!I13))="","",OFFSET('Sanitation Data'!$I$30,0,10*ROW('Sanitation Data'!I13)))</f>
        <v/>
      </c>
      <c r="DM19" s="272" t="str">
        <f ca="true">+IF(OFFSET('Sanitation Data'!$I$31,0,10*ROW('Sanitation Data'!I13))="","",OFFSET('Sanitation Data'!$I$31,0,10*ROW('Sanitation Data'!I13)))</f>
        <v/>
      </c>
      <c r="DN19" s="272" t="str">
        <f ca="true">+IF(OFFSET('Sanitation Data'!$I$32,0,10*ROW('Sanitation Data'!I13))="","",OFFSET('Sanitation Data'!$I$32,0,10*ROW('Sanitation Data'!I13)))</f>
        <v/>
      </c>
      <c r="DO19" s="272" t="str">
        <f ca="true">+IF(OFFSET('Hygiene Data'!$D$11,0,10*ROW('Hygiene Data'!D13))="","",OFFSET('Hygiene Data'!$D$11,0,10*ROW('Hygiene Data'!D13)))</f>
        <v/>
      </c>
      <c r="DP19" s="272" t="str">
        <f ca="true">+IF(OFFSET('Hygiene Data'!$D$12,0,10*ROW('Hygiene Data'!D13))="","",OFFSET('Hygiene Data'!$D$12,0,10*ROW('Hygiene Data'!D13)))</f>
        <v/>
      </c>
      <c r="DQ19" s="272" t="str">
        <f ca="true">+IF(OFFSET('Hygiene Data'!$D$13,0,10*ROW('Hygiene Data'!D13))="","",OFFSET('Hygiene Data'!$D$13,0,10*ROW('Hygiene Data'!D13)))</f>
        <v/>
      </c>
      <c r="DR19" s="272" t="str">
        <f ca="true">+IF(OFFSET('Hygiene Data'!$E$11,0,10*ROW('Hygiene Data'!E13))="","",OFFSET('Hygiene Data'!$E$11,0,10*ROW('Hygiene Data'!E13)))</f>
        <v/>
      </c>
      <c r="DS19" s="272" t="str">
        <f ca="true">+IF(OFFSET('Hygiene Data'!$E$12,0,10*ROW('Hygiene Data'!E13))="","",OFFSET('Hygiene Data'!$E$12,0,10*ROW('Hygiene Data'!E13)))</f>
        <v/>
      </c>
      <c r="DT19" s="272" t="str">
        <f ca="true">+IF(OFFSET('Hygiene Data'!$E$13,0,10*ROW('Hygiene Data'!E13))="","",OFFSET('Hygiene Data'!$E$13,0,10*ROW('Hygiene Data'!E13)))</f>
        <v/>
      </c>
      <c r="DU19" s="272" t="str">
        <f ca="true">+IF(OFFSET('Hygiene Data'!$F$11,0,10*ROW('Hygiene Data'!F13))="","",OFFSET('Hygiene Data'!$F$11,0,10*ROW('Hygiene Data'!F13)))</f>
        <v/>
      </c>
      <c r="DV19" s="272" t="str">
        <f ca="true">+IF(OFFSET('Hygiene Data'!$F$12,0,10*ROW('Hygiene Data'!F13))="","",OFFSET('Hygiene Data'!$F$12,0,10*ROW('Hygiene Data'!F13)))</f>
        <v/>
      </c>
      <c r="DW19" s="272" t="str">
        <f ca="true">+IF(OFFSET('Hygiene Data'!$F$13,0,10*ROW('Hygiene Data'!F13))="","",OFFSET('Hygiene Data'!$F$13,0,10*ROW('Hygiene Data'!F13)))</f>
        <v/>
      </c>
      <c r="DX19" s="272" t="str">
        <f ca="true">+IF(OFFSET('Hygiene Data'!$G$11,0,10*ROW('Hygiene Data'!G13))="","",OFFSET('Hygiene Data'!$G$11,0,10*ROW('Hygiene Data'!G13)))</f>
        <v/>
      </c>
      <c r="DY19" s="272" t="str">
        <f ca="true">+IF(OFFSET('Hygiene Data'!$G$12,0,10*ROW('Hygiene Data'!G13))="","",OFFSET('Hygiene Data'!$G$12,0,10*ROW('Hygiene Data'!G13)))</f>
        <v/>
      </c>
      <c r="DZ19" s="272" t="str">
        <f ca="true">+IF(OFFSET('Hygiene Data'!$G$13,0,10*ROW('Hygiene Data'!G13))="","",OFFSET('Hygiene Data'!$G$13,0,10*ROW('Hygiene Data'!G13)))</f>
        <v/>
      </c>
      <c r="EA19" s="272" t="str">
        <f ca="true">+IF(OFFSET('Hygiene Data'!$H$11,0,10*ROW('Hygiene Data'!H13))="","",OFFSET('Hygiene Data'!$H$11,0,10*ROW('Hygiene Data'!H13)))</f>
        <v/>
      </c>
      <c r="EB19" s="272" t="str">
        <f ca="true">+IF(OFFSET('Hygiene Data'!$H$12,0,10*ROW('Hygiene Data'!H13))="","",OFFSET('Hygiene Data'!$H$12,0,10*ROW('Hygiene Data'!H13)))</f>
        <v/>
      </c>
      <c r="EC19" s="272" t="str">
        <f ca="true">+IF(OFFSET('Hygiene Data'!$H$13,0,10*ROW('Hygiene Data'!H13))="","",OFFSET('Hygiene Data'!$H$13,0,10*ROW('Hygiene Data'!H13)))</f>
        <v/>
      </c>
      <c r="ED19" s="272" t="str">
        <f ca="true">+IF(OFFSET('Hygiene Data'!$I$11,0,10*ROW('Hygiene Data'!I13))="","",OFFSET('Hygiene Data'!$I$11,0,10*ROW('Hygiene Data'!I13)))</f>
        <v/>
      </c>
      <c r="EE19" s="272" t="str">
        <f ca="true">+IF(OFFSET('Hygiene Data'!$I$12,0,10*ROW('Hygiene Data'!I13))="","",OFFSET('Hygiene Data'!$I$12,0,10*ROW('Hygiene Data'!I13)))</f>
        <v/>
      </c>
      <c r="EF19" s="272" t="str">
        <f ca="true">+IF(OFFSET('Hygiene Data'!$I$13,0,10*ROW('Hygiene Data'!I13))="","",OFFSET('Hygiene Data'!$I$13,0,10*ROW('Hygiene Data'!I13)))</f>
        <v/>
      </c>
    </row>
    <row xmlns:x14ac="http://schemas.microsoft.com/office/spreadsheetml/2009/9/ac" r="20" x14ac:dyDescent="0.2">
      <c r="A20" s="35" t="str">
        <f ca="true">+IF(OFFSET('Water Data'!$B$2,0,10*ROW('Water Data'!E14))="","",OFFSET('Water Data'!$B$2,0,10*ROW('Water Data'!E14)))</f>
        <v/>
      </c>
      <c r="B20" s="35" t="str">
        <f ca="true">+IF(OFFSET('Water Data'!$C$2,0,10*ROW('Water Data'!F14))="","",OFFSET('Water Data'!$C$2,0,10*ROW('Water Data'!F14)))</f>
        <v/>
      </c>
      <c r="C20" s="328" t="str">
        <f t="shared" ca="true" si="0"/>
        <v/>
      </c>
      <c r="D20" s="9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2"/>
      <c r="BS20" s="272" t="str">
        <f ca="true">+IF(OFFSET('Water Data'!$D$27,0,10*ROW('Water Data'!D14))="","",OFFSET('Water Data'!$D$27,0,10*ROW('Water Data'!D14)))</f>
        <v/>
      </c>
      <c r="BT20" s="272" t="str">
        <f ca="true">+IF(OFFSET('Water Data'!$D$28,0,10*ROW('Water Data'!D14))="","",OFFSET('Water Data'!$D$28,0,10*ROW('Water Data'!D14)))</f>
        <v/>
      </c>
      <c r="BU20" s="272" t="str">
        <f ca="true">+IF(OFFSET('Water Data'!$D$29,0,10*ROW('Water Data'!D14))="","",OFFSET('Water Data'!$D$29,0,10*ROW('Water Data'!D14)))</f>
        <v/>
      </c>
      <c r="BV20" s="272" t="str">
        <f ca="true">+IF(OFFSET('Water Data'!$E$27,0,10*ROW('Water Data'!E14))="","",OFFSET('Water Data'!$E$27,0,10*ROW('Water Data'!E14)))</f>
        <v/>
      </c>
      <c r="BW20" s="272" t="str">
        <f ca="true">+IF(OFFSET('Water Data'!$E$28,0,10*ROW('Water Data'!E14))="","",OFFSET('Water Data'!$E$28,0,10*ROW('Water Data'!E14)))</f>
        <v/>
      </c>
      <c r="BX20" s="272" t="str">
        <f ca="true">+IF(OFFSET('Water Data'!$E$29,0,10*ROW('Water Data'!E14))="","",OFFSET('Water Data'!$E$29,0,10*ROW('Water Data'!E14)))</f>
        <v/>
      </c>
      <c r="BY20" s="272" t="str">
        <f ca="true">+IF(OFFSET('Water Data'!$F$27,0,10*ROW('Water Data'!F14))="","",OFFSET('Water Data'!$F$27,0,10*ROW('Water Data'!F14)))</f>
        <v/>
      </c>
      <c r="BZ20" s="272" t="str">
        <f ca="true">+IF(OFFSET('Water Data'!$F$28,0,10*ROW('Water Data'!F14))="","",OFFSET('Water Data'!$F$28,0,10*ROW('Water Data'!F14)))</f>
        <v/>
      </c>
      <c r="CA20" s="272" t="str">
        <f ca="true">+IF(OFFSET('Water Data'!$F$29,0,10*ROW('Water Data'!F14))="","",OFFSET('Water Data'!$F$29,0,10*ROW('Water Data'!F14)))</f>
        <v/>
      </c>
      <c r="CB20" s="272" t="str">
        <f ca="true">+IF(OFFSET('Water Data'!$G$27,0,10*ROW('Water Data'!G14))="","",OFFSET('Water Data'!$G$27,0,10*ROW('Water Data'!G14)))</f>
        <v/>
      </c>
      <c r="CC20" s="272" t="str">
        <f ca="true">+IF(OFFSET('Water Data'!$G$28,0,10*ROW('Water Data'!G14))="","",OFFSET('Water Data'!$G$28,0,10*ROW('Water Data'!G14)))</f>
        <v/>
      </c>
      <c r="CD20" s="272" t="str">
        <f ca="true">+IF(OFFSET('Water Data'!$G$29,0,10*ROW('Water Data'!G14))="","",OFFSET('Water Data'!$G$29,0,10*ROW('Water Data'!G14)))</f>
        <v/>
      </c>
      <c r="CE20" s="272" t="str">
        <f ca="true">+IF(OFFSET('Water Data'!$H$27,0,10*ROW('Water Data'!H14))="","",OFFSET('Water Data'!$H$27,0,10*ROW('Water Data'!H14)))</f>
        <v/>
      </c>
      <c r="CF20" s="272" t="str">
        <f ca="true">+IF(OFFSET('Water Data'!$H$28,0,10*ROW('Water Data'!H14))="","",OFFSET('Water Data'!$H$28,0,10*ROW('Water Data'!H14)))</f>
        <v/>
      </c>
      <c r="CG20" s="272" t="str">
        <f ca="true">+IF(OFFSET('Water Data'!$H$29,0,10*ROW('Water Data'!H14))="","",OFFSET('Water Data'!$H$29,0,10*ROW('Water Data'!H14)))</f>
        <v/>
      </c>
      <c r="CH20" s="272" t="str">
        <f ca="true">+IF(OFFSET('Water Data'!$I$27,0,10*ROW('Water Data'!I14))="","",OFFSET('Water Data'!$I$27,0,10*ROW('Water Data'!I14)))</f>
        <v/>
      </c>
      <c r="CI20" s="272" t="str">
        <f ca="true">+IF(OFFSET('Water Data'!$I$28,0,10*ROW('Water Data'!I14))="","",OFFSET('Water Data'!$I$28,0,10*ROW('Water Data'!I14)))</f>
        <v/>
      </c>
      <c r="CJ20" s="272" t="str">
        <f ca="true">+IF(OFFSET('Water Data'!$I$29,0,10*ROW('Water Data'!I14))="","",OFFSET('Water Data'!$I$29,0,10*ROW('Water Data'!I14)))</f>
        <v/>
      </c>
      <c r="CK20" s="272" t="str">
        <f ca="true">+IF(OFFSET('Sanitation Data'!$D$28,0,10*ROW('Sanitation Data'!D14))="","",OFFSET('Sanitation Data'!$D$28,0,10*ROW('Sanitation Data'!D14)))</f>
        <v/>
      </c>
      <c r="CL20" s="272" t="str">
        <f ca="true">+IF(OFFSET('Sanitation Data'!$D$29,0,10*ROW('Sanitation Data'!D14))="","",OFFSET('Sanitation Data'!$D$29,0,10*ROW('Sanitation Data'!D14)))</f>
        <v/>
      </c>
      <c r="CM20" s="272" t="str">
        <f ca="true">+IF(OFFSET('Sanitation Data'!$D$30,0,10*ROW('Sanitation Data'!D14))="","",OFFSET('Sanitation Data'!$D$30,0,10*ROW('Sanitation Data'!D14)))</f>
        <v/>
      </c>
      <c r="CN20" s="272" t="str">
        <f ca="true">+IF(OFFSET('Sanitation Data'!$D$31,0,10*ROW('Sanitation Data'!D14))="","",OFFSET('Sanitation Data'!$D$31,0,10*ROW('Sanitation Data'!D14)))</f>
        <v/>
      </c>
      <c r="CO20" s="272" t="str">
        <f ca="true">+IF(OFFSET('Sanitation Data'!$D$32,0,10*ROW('Sanitation Data'!D14))="","",OFFSET('Sanitation Data'!$D$32,0,10*ROW('Sanitation Data'!D14)))</f>
        <v/>
      </c>
      <c r="CP20" s="272" t="str">
        <f ca="true">+IF(OFFSET('Sanitation Data'!$E$28,0,10*ROW('Sanitation Data'!E14))="","",OFFSET('Sanitation Data'!$E$28,0,10*ROW('Sanitation Data'!E14)))</f>
        <v/>
      </c>
      <c r="CQ20" s="272" t="str">
        <f ca="true">+IF(OFFSET('Sanitation Data'!$E$29,0,10*ROW('Sanitation Data'!E14))="","",OFFSET('Sanitation Data'!$E$29,0,10*ROW('Sanitation Data'!E14)))</f>
        <v/>
      </c>
      <c r="CR20" s="272" t="str">
        <f ca="true">+IF(OFFSET('Sanitation Data'!$E$30,0,10*ROW('Sanitation Data'!E14))="","",OFFSET('Sanitation Data'!$E$30,0,10*ROW('Sanitation Data'!E14)))</f>
        <v/>
      </c>
      <c r="CS20" s="272" t="str">
        <f ca="true">+IF(OFFSET('Sanitation Data'!$E$31,0,10*ROW('Sanitation Data'!E14))="","",OFFSET('Sanitation Data'!$E$31,0,10*ROW('Sanitation Data'!E14)))</f>
        <v/>
      </c>
      <c r="CT20" s="272" t="str">
        <f ca="true">+IF(OFFSET('Sanitation Data'!$E$32,0,10*ROW('Sanitation Data'!E14))="","",OFFSET('Sanitation Data'!$E$32,0,10*ROW('Sanitation Data'!E14)))</f>
        <v/>
      </c>
      <c r="CU20" s="272" t="str">
        <f ca="true">+IF(OFFSET('Sanitation Data'!$F$28,0,10*ROW('Sanitation Data'!F14))="","",OFFSET('Sanitation Data'!$F$28,0,10*ROW('Sanitation Data'!F14)))</f>
        <v/>
      </c>
      <c r="CV20" s="272" t="str">
        <f ca="true">+IF(OFFSET('Sanitation Data'!$F$29,0,10*ROW('Sanitation Data'!F14))="","",OFFSET('Sanitation Data'!$F$29,0,10*ROW('Sanitation Data'!F14)))</f>
        <v/>
      </c>
      <c r="CW20" s="272" t="str">
        <f ca="true">+IF(OFFSET('Sanitation Data'!$F$30,0,10*ROW('Sanitation Data'!F14))="","",OFFSET('Sanitation Data'!$F$30,0,10*ROW('Sanitation Data'!F14)))</f>
        <v/>
      </c>
      <c r="CX20" s="272" t="str">
        <f ca="true">+IF(OFFSET('Sanitation Data'!$F$31,0,10*ROW('Sanitation Data'!F14))="","",OFFSET('Sanitation Data'!$F$31,0,10*ROW('Sanitation Data'!F14)))</f>
        <v/>
      </c>
      <c r="CY20" s="272" t="str">
        <f ca="true">+IF(OFFSET('Sanitation Data'!$F$32,0,10*ROW('Sanitation Data'!F14))="","",OFFSET('Sanitation Data'!$F$32,0,10*ROW('Sanitation Data'!F14)))</f>
        <v/>
      </c>
      <c r="CZ20" s="272" t="str">
        <f ca="true">+IF(OFFSET('Sanitation Data'!$G$28,0,10*ROW('Sanitation Data'!G14))="","",OFFSET('Sanitation Data'!$G$28,0,10*ROW('Sanitation Data'!G14)))</f>
        <v/>
      </c>
      <c r="DA20" s="272" t="str">
        <f ca="true">+IF(OFFSET('Sanitation Data'!$G$29,0,10*ROW('Sanitation Data'!G14))="","",OFFSET('Sanitation Data'!$G$29,0,10*ROW('Sanitation Data'!G14)))</f>
        <v/>
      </c>
      <c r="DB20" s="272" t="str">
        <f ca="true">+IF(OFFSET('Sanitation Data'!$G$30,0,10*ROW('Sanitation Data'!G14))="","",OFFSET('Sanitation Data'!$G$30,0,10*ROW('Sanitation Data'!G14)))</f>
        <v/>
      </c>
      <c r="DC20" s="272" t="str">
        <f ca="true">+IF(OFFSET('Sanitation Data'!$G$31,0,10*ROW('Sanitation Data'!G14))="","",OFFSET('Sanitation Data'!$G$31,0,10*ROW('Sanitation Data'!G14)))</f>
        <v/>
      </c>
      <c r="DD20" s="272" t="str">
        <f ca="true">+IF(OFFSET('Sanitation Data'!$G$32,0,10*ROW('Sanitation Data'!G14))="","",OFFSET('Sanitation Data'!$G$32,0,10*ROW('Sanitation Data'!G14)))</f>
        <v/>
      </c>
      <c r="DE20" s="272" t="str">
        <f ca="true">+IF(OFFSET('Sanitation Data'!$H$28,0,10*ROW('Sanitation Data'!H14))="","",OFFSET('Sanitation Data'!$H$28,0,10*ROW('Sanitation Data'!H14)))</f>
        <v/>
      </c>
      <c r="DF20" s="272" t="str">
        <f ca="true">+IF(OFFSET('Sanitation Data'!$H$29,0,10*ROW('Sanitation Data'!H14))="","",OFFSET('Sanitation Data'!$H$29,0,10*ROW('Sanitation Data'!H14)))</f>
        <v/>
      </c>
      <c r="DG20" s="272" t="str">
        <f ca="true">+IF(OFFSET('Sanitation Data'!$H$30,0,10*ROW('Sanitation Data'!H14))="","",OFFSET('Sanitation Data'!$H$30,0,10*ROW('Sanitation Data'!H14)))</f>
        <v/>
      </c>
      <c r="DH20" s="272" t="str">
        <f ca="true">+IF(OFFSET('Sanitation Data'!$H$31,0,10*ROW('Sanitation Data'!H14))="","",OFFSET('Sanitation Data'!$H$31,0,10*ROW('Sanitation Data'!H14)))</f>
        <v/>
      </c>
      <c r="DI20" s="272" t="str">
        <f ca="true">+IF(OFFSET('Sanitation Data'!$H$32,0,10*ROW('Sanitation Data'!H14))="","",OFFSET('Sanitation Data'!$H$32,0,10*ROW('Sanitation Data'!H14)))</f>
        <v/>
      </c>
      <c r="DJ20" s="272" t="str">
        <f ca="true">+IF(OFFSET('Sanitation Data'!$I$28,0,10*ROW('Sanitation Data'!I14))="","",OFFSET('Sanitation Data'!$I$28,0,10*ROW('Sanitation Data'!I14)))</f>
        <v/>
      </c>
      <c r="DK20" s="272" t="str">
        <f ca="true">+IF(OFFSET('Sanitation Data'!$I$29,0,10*ROW('Sanitation Data'!I14))="","",OFFSET('Sanitation Data'!$I$29,0,10*ROW('Sanitation Data'!I14)))</f>
        <v/>
      </c>
      <c r="DL20" s="272" t="str">
        <f ca="true">+IF(OFFSET('Sanitation Data'!$I$30,0,10*ROW('Sanitation Data'!I14))="","",OFFSET('Sanitation Data'!$I$30,0,10*ROW('Sanitation Data'!I14)))</f>
        <v/>
      </c>
      <c r="DM20" s="272" t="str">
        <f ca="true">+IF(OFFSET('Sanitation Data'!$I$31,0,10*ROW('Sanitation Data'!I14))="","",OFFSET('Sanitation Data'!$I$31,0,10*ROW('Sanitation Data'!I14)))</f>
        <v/>
      </c>
      <c r="DN20" s="272" t="str">
        <f ca="true">+IF(OFFSET('Sanitation Data'!$I$32,0,10*ROW('Sanitation Data'!I14))="","",OFFSET('Sanitation Data'!$I$32,0,10*ROW('Sanitation Data'!I14)))</f>
        <v/>
      </c>
      <c r="DO20" s="272" t="str">
        <f ca="true">+IF(OFFSET('Hygiene Data'!$D$11,0,10*ROW('Hygiene Data'!D14))="","",OFFSET('Hygiene Data'!$D$11,0,10*ROW('Hygiene Data'!D14)))</f>
        <v/>
      </c>
      <c r="DP20" s="272" t="str">
        <f ca="true">+IF(OFFSET('Hygiene Data'!$D$12,0,10*ROW('Hygiene Data'!D14))="","",OFFSET('Hygiene Data'!$D$12,0,10*ROW('Hygiene Data'!D14)))</f>
        <v/>
      </c>
      <c r="DQ20" s="272" t="str">
        <f ca="true">+IF(OFFSET('Hygiene Data'!$D$13,0,10*ROW('Hygiene Data'!D14))="","",OFFSET('Hygiene Data'!$D$13,0,10*ROW('Hygiene Data'!D14)))</f>
        <v/>
      </c>
      <c r="DR20" s="272" t="str">
        <f ca="true">+IF(OFFSET('Hygiene Data'!$E$11,0,10*ROW('Hygiene Data'!E14))="","",OFFSET('Hygiene Data'!$E$11,0,10*ROW('Hygiene Data'!E14)))</f>
        <v/>
      </c>
      <c r="DS20" s="272" t="str">
        <f ca="true">+IF(OFFSET('Hygiene Data'!$E$12,0,10*ROW('Hygiene Data'!E14))="","",OFFSET('Hygiene Data'!$E$12,0,10*ROW('Hygiene Data'!E14)))</f>
        <v/>
      </c>
      <c r="DT20" s="272" t="str">
        <f ca="true">+IF(OFFSET('Hygiene Data'!$E$13,0,10*ROW('Hygiene Data'!E14))="","",OFFSET('Hygiene Data'!$E$13,0,10*ROW('Hygiene Data'!E14)))</f>
        <v/>
      </c>
      <c r="DU20" s="272" t="str">
        <f ca="true">+IF(OFFSET('Hygiene Data'!$F$11,0,10*ROW('Hygiene Data'!F14))="","",OFFSET('Hygiene Data'!$F$11,0,10*ROW('Hygiene Data'!F14)))</f>
        <v/>
      </c>
      <c r="DV20" s="272" t="str">
        <f ca="true">+IF(OFFSET('Hygiene Data'!$F$12,0,10*ROW('Hygiene Data'!F14))="","",OFFSET('Hygiene Data'!$F$12,0,10*ROW('Hygiene Data'!F14)))</f>
        <v/>
      </c>
      <c r="DW20" s="272" t="str">
        <f ca="true">+IF(OFFSET('Hygiene Data'!$F$13,0,10*ROW('Hygiene Data'!F14))="","",OFFSET('Hygiene Data'!$F$13,0,10*ROW('Hygiene Data'!F14)))</f>
        <v/>
      </c>
      <c r="DX20" s="272" t="str">
        <f ca="true">+IF(OFFSET('Hygiene Data'!$G$11,0,10*ROW('Hygiene Data'!G14))="","",OFFSET('Hygiene Data'!$G$11,0,10*ROW('Hygiene Data'!G14)))</f>
        <v/>
      </c>
      <c r="DY20" s="272" t="str">
        <f ca="true">+IF(OFFSET('Hygiene Data'!$G$12,0,10*ROW('Hygiene Data'!G14))="","",OFFSET('Hygiene Data'!$G$12,0,10*ROW('Hygiene Data'!G14)))</f>
        <v/>
      </c>
      <c r="DZ20" s="272" t="str">
        <f ca="true">+IF(OFFSET('Hygiene Data'!$G$13,0,10*ROW('Hygiene Data'!G14))="","",OFFSET('Hygiene Data'!$G$13,0,10*ROW('Hygiene Data'!G14)))</f>
        <v/>
      </c>
      <c r="EA20" s="272" t="str">
        <f ca="true">+IF(OFFSET('Hygiene Data'!$H$11,0,10*ROW('Hygiene Data'!H14))="","",OFFSET('Hygiene Data'!$H$11,0,10*ROW('Hygiene Data'!H14)))</f>
        <v/>
      </c>
      <c r="EB20" s="272" t="str">
        <f ca="true">+IF(OFFSET('Hygiene Data'!$H$12,0,10*ROW('Hygiene Data'!H14))="","",OFFSET('Hygiene Data'!$H$12,0,10*ROW('Hygiene Data'!H14)))</f>
        <v/>
      </c>
      <c r="EC20" s="272" t="str">
        <f ca="true">+IF(OFFSET('Hygiene Data'!$H$13,0,10*ROW('Hygiene Data'!H14))="","",OFFSET('Hygiene Data'!$H$13,0,10*ROW('Hygiene Data'!H14)))</f>
        <v/>
      </c>
      <c r="ED20" s="272" t="str">
        <f ca="true">+IF(OFFSET('Hygiene Data'!$I$11,0,10*ROW('Hygiene Data'!I14))="","",OFFSET('Hygiene Data'!$I$11,0,10*ROW('Hygiene Data'!I14)))</f>
        <v/>
      </c>
      <c r="EE20" s="272" t="str">
        <f ca="true">+IF(OFFSET('Hygiene Data'!$I$12,0,10*ROW('Hygiene Data'!I14))="","",OFFSET('Hygiene Data'!$I$12,0,10*ROW('Hygiene Data'!I14)))</f>
        <v/>
      </c>
      <c r="EF20" s="272" t="str">
        <f ca="true">+IF(OFFSET('Hygiene Data'!$I$13,0,10*ROW('Hygiene Data'!I14))="","",OFFSET('Hygiene Data'!$I$13,0,10*ROW('Hygiene Data'!I14)))</f>
        <v/>
      </c>
    </row>
    <row xmlns:x14ac="http://schemas.microsoft.com/office/spreadsheetml/2009/9/ac" r="21" x14ac:dyDescent="0.2">
      <c r="A21" s="35" t="str">
        <f ca="true">+IF(OFFSET('Water Data'!$B$2,0,10*ROW('Water Data'!E15))="","",OFFSET('Water Data'!$B$2,0,10*ROW('Water Data'!E15)))</f>
        <v/>
      </c>
      <c r="B21" s="35" t="str">
        <f ca="true">+IF(OFFSET('Water Data'!$C$2,0,10*ROW('Water Data'!F15))="","",OFFSET('Water Data'!$C$2,0,10*ROW('Water Data'!F15)))</f>
        <v/>
      </c>
      <c r="C21" s="328" t="str">
        <f t="shared" ca="true" si="0"/>
        <v/>
      </c>
      <c r="D21" s="9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2"/>
      <c r="BS21" s="272" t="str">
        <f ca="true">+IF(OFFSET('Water Data'!$D$27,0,10*ROW('Water Data'!D15))="","",OFFSET('Water Data'!$D$27,0,10*ROW('Water Data'!D15)))</f>
        <v/>
      </c>
      <c r="BT21" s="272" t="str">
        <f ca="true">+IF(OFFSET('Water Data'!$D$28,0,10*ROW('Water Data'!D15))="","",OFFSET('Water Data'!$D$28,0,10*ROW('Water Data'!D15)))</f>
        <v/>
      </c>
      <c r="BU21" s="272" t="str">
        <f ca="true">+IF(OFFSET('Water Data'!$D$29,0,10*ROW('Water Data'!D15))="","",OFFSET('Water Data'!$D$29,0,10*ROW('Water Data'!D15)))</f>
        <v/>
      </c>
      <c r="BV21" s="272" t="str">
        <f ca="true">+IF(OFFSET('Water Data'!$E$27,0,10*ROW('Water Data'!E15))="","",OFFSET('Water Data'!$E$27,0,10*ROW('Water Data'!E15)))</f>
        <v/>
      </c>
      <c r="BW21" s="272" t="str">
        <f ca="true">+IF(OFFSET('Water Data'!$E$28,0,10*ROW('Water Data'!E15))="","",OFFSET('Water Data'!$E$28,0,10*ROW('Water Data'!E15)))</f>
        <v/>
      </c>
      <c r="BX21" s="272" t="str">
        <f ca="true">+IF(OFFSET('Water Data'!$E$29,0,10*ROW('Water Data'!E15))="","",OFFSET('Water Data'!$E$29,0,10*ROW('Water Data'!E15)))</f>
        <v/>
      </c>
      <c r="BY21" s="272" t="str">
        <f ca="true">+IF(OFFSET('Water Data'!$F$27,0,10*ROW('Water Data'!F15))="","",OFFSET('Water Data'!$F$27,0,10*ROW('Water Data'!F15)))</f>
        <v/>
      </c>
      <c r="BZ21" s="272" t="str">
        <f ca="true">+IF(OFFSET('Water Data'!$F$28,0,10*ROW('Water Data'!F15))="","",OFFSET('Water Data'!$F$28,0,10*ROW('Water Data'!F15)))</f>
        <v/>
      </c>
      <c r="CA21" s="272" t="str">
        <f ca="true">+IF(OFFSET('Water Data'!$F$29,0,10*ROW('Water Data'!F15))="","",OFFSET('Water Data'!$F$29,0,10*ROW('Water Data'!F15)))</f>
        <v/>
      </c>
      <c r="CB21" s="272" t="str">
        <f ca="true">+IF(OFFSET('Water Data'!$G$27,0,10*ROW('Water Data'!G15))="","",OFFSET('Water Data'!$G$27,0,10*ROW('Water Data'!G15)))</f>
        <v/>
      </c>
      <c r="CC21" s="272" t="str">
        <f ca="true">+IF(OFFSET('Water Data'!$G$28,0,10*ROW('Water Data'!G15))="","",OFFSET('Water Data'!$G$28,0,10*ROW('Water Data'!G15)))</f>
        <v/>
      </c>
      <c r="CD21" s="272" t="str">
        <f ca="true">+IF(OFFSET('Water Data'!$G$29,0,10*ROW('Water Data'!G15))="","",OFFSET('Water Data'!$G$29,0,10*ROW('Water Data'!G15)))</f>
        <v/>
      </c>
      <c r="CE21" s="272" t="str">
        <f ca="true">+IF(OFFSET('Water Data'!$H$27,0,10*ROW('Water Data'!H15))="","",OFFSET('Water Data'!$H$27,0,10*ROW('Water Data'!H15)))</f>
        <v/>
      </c>
      <c r="CF21" s="272" t="str">
        <f ca="true">+IF(OFFSET('Water Data'!$H$28,0,10*ROW('Water Data'!H15))="","",OFFSET('Water Data'!$H$28,0,10*ROW('Water Data'!H15)))</f>
        <v/>
      </c>
      <c r="CG21" s="272" t="str">
        <f ca="true">+IF(OFFSET('Water Data'!$H$29,0,10*ROW('Water Data'!H15))="","",OFFSET('Water Data'!$H$29,0,10*ROW('Water Data'!H15)))</f>
        <v/>
      </c>
      <c r="CH21" s="272" t="str">
        <f ca="true">+IF(OFFSET('Water Data'!$I$27,0,10*ROW('Water Data'!I15))="","",OFFSET('Water Data'!$I$27,0,10*ROW('Water Data'!I15)))</f>
        <v/>
      </c>
      <c r="CI21" s="272" t="str">
        <f ca="true">+IF(OFFSET('Water Data'!$I$28,0,10*ROW('Water Data'!I15))="","",OFFSET('Water Data'!$I$28,0,10*ROW('Water Data'!I15)))</f>
        <v/>
      </c>
      <c r="CJ21" s="272" t="str">
        <f ca="true">+IF(OFFSET('Water Data'!$I$29,0,10*ROW('Water Data'!I15))="","",OFFSET('Water Data'!$I$29,0,10*ROW('Water Data'!I15)))</f>
        <v/>
      </c>
      <c r="CK21" s="272" t="str">
        <f ca="true">+IF(OFFSET('Sanitation Data'!$D$28,0,10*ROW('Sanitation Data'!D15))="","",OFFSET('Sanitation Data'!$D$28,0,10*ROW('Sanitation Data'!D15)))</f>
        <v/>
      </c>
      <c r="CL21" s="272" t="str">
        <f ca="true">+IF(OFFSET('Sanitation Data'!$D$29,0,10*ROW('Sanitation Data'!D15))="","",OFFSET('Sanitation Data'!$D$29,0,10*ROW('Sanitation Data'!D15)))</f>
        <v/>
      </c>
      <c r="CM21" s="272" t="str">
        <f ca="true">+IF(OFFSET('Sanitation Data'!$D$30,0,10*ROW('Sanitation Data'!D15))="","",OFFSET('Sanitation Data'!$D$30,0,10*ROW('Sanitation Data'!D15)))</f>
        <v/>
      </c>
      <c r="CN21" s="272" t="str">
        <f ca="true">+IF(OFFSET('Sanitation Data'!$D$31,0,10*ROW('Sanitation Data'!D15))="","",OFFSET('Sanitation Data'!$D$31,0,10*ROW('Sanitation Data'!D15)))</f>
        <v/>
      </c>
      <c r="CO21" s="272" t="str">
        <f ca="true">+IF(OFFSET('Sanitation Data'!$D$32,0,10*ROW('Sanitation Data'!D15))="","",OFFSET('Sanitation Data'!$D$32,0,10*ROW('Sanitation Data'!D15)))</f>
        <v/>
      </c>
      <c r="CP21" s="272" t="str">
        <f ca="true">+IF(OFFSET('Sanitation Data'!$E$28,0,10*ROW('Sanitation Data'!E15))="","",OFFSET('Sanitation Data'!$E$28,0,10*ROW('Sanitation Data'!E15)))</f>
        <v/>
      </c>
      <c r="CQ21" s="272" t="str">
        <f ca="true">+IF(OFFSET('Sanitation Data'!$E$29,0,10*ROW('Sanitation Data'!E15))="","",OFFSET('Sanitation Data'!$E$29,0,10*ROW('Sanitation Data'!E15)))</f>
        <v/>
      </c>
      <c r="CR21" s="272" t="str">
        <f ca="true">+IF(OFFSET('Sanitation Data'!$E$30,0,10*ROW('Sanitation Data'!E15))="","",OFFSET('Sanitation Data'!$E$30,0,10*ROW('Sanitation Data'!E15)))</f>
        <v/>
      </c>
      <c r="CS21" s="272" t="str">
        <f ca="true">+IF(OFFSET('Sanitation Data'!$E$31,0,10*ROW('Sanitation Data'!E15))="","",OFFSET('Sanitation Data'!$E$31,0,10*ROW('Sanitation Data'!E15)))</f>
        <v/>
      </c>
      <c r="CT21" s="272" t="str">
        <f ca="true">+IF(OFFSET('Sanitation Data'!$E$32,0,10*ROW('Sanitation Data'!E15))="","",OFFSET('Sanitation Data'!$E$32,0,10*ROW('Sanitation Data'!E15)))</f>
        <v/>
      </c>
      <c r="CU21" s="272" t="str">
        <f ca="true">+IF(OFFSET('Sanitation Data'!$F$28,0,10*ROW('Sanitation Data'!F15))="","",OFFSET('Sanitation Data'!$F$28,0,10*ROW('Sanitation Data'!F15)))</f>
        <v/>
      </c>
      <c r="CV21" s="272" t="str">
        <f ca="true">+IF(OFFSET('Sanitation Data'!$F$29,0,10*ROW('Sanitation Data'!F15))="","",OFFSET('Sanitation Data'!$F$29,0,10*ROW('Sanitation Data'!F15)))</f>
        <v/>
      </c>
      <c r="CW21" s="272" t="str">
        <f ca="true">+IF(OFFSET('Sanitation Data'!$F$30,0,10*ROW('Sanitation Data'!F15))="","",OFFSET('Sanitation Data'!$F$30,0,10*ROW('Sanitation Data'!F15)))</f>
        <v/>
      </c>
      <c r="CX21" s="272" t="str">
        <f ca="true">+IF(OFFSET('Sanitation Data'!$F$31,0,10*ROW('Sanitation Data'!F15))="","",OFFSET('Sanitation Data'!$F$31,0,10*ROW('Sanitation Data'!F15)))</f>
        <v/>
      </c>
      <c r="CY21" s="272" t="str">
        <f ca="true">+IF(OFFSET('Sanitation Data'!$F$32,0,10*ROW('Sanitation Data'!F15))="","",OFFSET('Sanitation Data'!$F$32,0,10*ROW('Sanitation Data'!F15)))</f>
        <v/>
      </c>
      <c r="CZ21" s="272" t="str">
        <f ca="true">+IF(OFFSET('Sanitation Data'!$G$28,0,10*ROW('Sanitation Data'!G15))="","",OFFSET('Sanitation Data'!$G$28,0,10*ROW('Sanitation Data'!G15)))</f>
        <v/>
      </c>
      <c r="DA21" s="272" t="str">
        <f ca="true">+IF(OFFSET('Sanitation Data'!$G$29,0,10*ROW('Sanitation Data'!G15))="","",OFFSET('Sanitation Data'!$G$29,0,10*ROW('Sanitation Data'!G15)))</f>
        <v/>
      </c>
      <c r="DB21" s="272" t="str">
        <f ca="true">+IF(OFFSET('Sanitation Data'!$G$30,0,10*ROW('Sanitation Data'!G15))="","",OFFSET('Sanitation Data'!$G$30,0,10*ROW('Sanitation Data'!G15)))</f>
        <v/>
      </c>
      <c r="DC21" s="272" t="str">
        <f ca="true">+IF(OFFSET('Sanitation Data'!$G$31,0,10*ROW('Sanitation Data'!G15))="","",OFFSET('Sanitation Data'!$G$31,0,10*ROW('Sanitation Data'!G15)))</f>
        <v/>
      </c>
      <c r="DD21" s="272" t="str">
        <f ca="true">+IF(OFFSET('Sanitation Data'!$G$32,0,10*ROW('Sanitation Data'!G15))="","",OFFSET('Sanitation Data'!$G$32,0,10*ROW('Sanitation Data'!G15)))</f>
        <v/>
      </c>
      <c r="DE21" s="272" t="str">
        <f ca="true">+IF(OFFSET('Sanitation Data'!$H$28,0,10*ROW('Sanitation Data'!H15))="","",OFFSET('Sanitation Data'!$H$28,0,10*ROW('Sanitation Data'!H15)))</f>
        <v/>
      </c>
      <c r="DF21" s="272" t="str">
        <f ca="true">+IF(OFFSET('Sanitation Data'!$H$29,0,10*ROW('Sanitation Data'!H15))="","",OFFSET('Sanitation Data'!$H$29,0,10*ROW('Sanitation Data'!H15)))</f>
        <v/>
      </c>
      <c r="DG21" s="272" t="str">
        <f ca="true">+IF(OFFSET('Sanitation Data'!$H$30,0,10*ROW('Sanitation Data'!H15))="","",OFFSET('Sanitation Data'!$H$30,0,10*ROW('Sanitation Data'!H15)))</f>
        <v/>
      </c>
      <c r="DH21" s="272" t="str">
        <f ca="true">+IF(OFFSET('Sanitation Data'!$H$31,0,10*ROW('Sanitation Data'!H15))="","",OFFSET('Sanitation Data'!$H$31,0,10*ROW('Sanitation Data'!H15)))</f>
        <v/>
      </c>
      <c r="DI21" s="272" t="str">
        <f ca="true">+IF(OFFSET('Sanitation Data'!$H$32,0,10*ROW('Sanitation Data'!H15))="","",OFFSET('Sanitation Data'!$H$32,0,10*ROW('Sanitation Data'!H15)))</f>
        <v/>
      </c>
      <c r="DJ21" s="272" t="str">
        <f ca="true">+IF(OFFSET('Sanitation Data'!$I$28,0,10*ROW('Sanitation Data'!I15))="","",OFFSET('Sanitation Data'!$I$28,0,10*ROW('Sanitation Data'!I15)))</f>
        <v/>
      </c>
      <c r="DK21" s="272" t="str">
        <f ca="true">+IF(OFFSET('Sanitation Data'!$I$29,0,10*ROW('Sanitation Data'!I15))="","",OFFSET('Sanitation Data'!$I$29,0,10*ROW('Sanitation Data'!I15)))</f>
        <v/>
      </c>
      <c r="DL21" s="272" t="str">
        <f ca="true">+IF(OFFSET('Sanitation Data'!$I$30,0,10*ROW('Sanitation Data'!I15))="","",OFFSET('Sanitation Data'!$I$30,0,10*ROW('Sanitation Data'!I15)))</f>
        <v/>
      </c>
      <c r="DM21" s="272" t="str">
        <f ca="true">+IF(OFFSET('Sanitation Data'!$I$31,0,10*ROW('Sanitation Data'!I15))="","",OFFSET('Sanitation Data'!$I$31,0,10*ROW('Sanitation Data'!I15)))</f>
        <v/>
      </c>
      <c r="DN21" s="272" t="str">
        <f ca="true">+IF(OFFSET('Sanitation Data'!$I$32,0,10*ROW('Sanitation Data'!I15))="","",OFFSET('Sanitation Data'!$I$32,0,10*ROW('Sanitation Data'!I15)))</f>
        <v/>
      </c>
      <c r="DO21" s="272" t="str">
        <f ca="true">+IF(OFFSET('Hygiene Data'!$D$11,0,10*ROW('Hygiene Data'!D15))="","",OFFSET('Hygiene Data'!$D$11,0,10*ROW('Hygiene Data'!D15)))</f>
        <v/>
      </c>
      <c r="DP21" s="272" t="str">
        <f ca="true">+IF(OFFSET('Hygiene Data'!$D$12,0,10*ROW('Hygiene Data'!D15))="","",OFFSET('Hygiene Data'!$D$12,0,10*ROW('Hygiene Data'!D15)))</f>
        <v/>
      </c>
      <c r="DQ21" s="272" t="str">
        <f ca="true">+IF(OFFSET('Hygiene Data'!$D$13,0,10*ROW('Hygiene Data'!D15))="","",OFFSET('Hygiene Data'!$D$13,0,10*ROW('Hygiene Data'!D15)))</f>
        <v/>
      </c>
      <c r="DR21" s="272" t="str">
        <f ca="true">+IF(OFFSET('Hygiene Data'!$E$11,0,10*ROW('Hygiene Data'!E15))="","",OFFSET('Hygiene Data'!$E$11,0,10*ROW('Hygiene Data'!E15)))</f>
        <v/>
      </c>
      <c r="DS21" s="272" t="str">
        <f ca="true">+IF(OFFSET('Hygiene Data'!$E$12,0,10*ROW('Hygiene Data'!E15))="","",OFFSET('Hygiene Data'!$E$12,0,10*ROW('Hygiene Data'!E15)))</f>
        <v/>
      </c>
      <c r="DT21" s="272" t="str">
        <f ca="true">+IF(OFFSET('Hygiene Data'!$E$13,0,10*ROW('Hygiene Data'!E15))="","",OFFSET('Hygiene Data'!$E$13,0,10*ROW('Hygiene Data'!E15)))</f>
        <v/>
      </c>
      <c r="DU21" s="272" t="str">
        <f ca="true">+IF(OFFSET('Hygiene Data'!$F$11,0,10*ROW('Hygiene Data'!F15))="","",OFFSET('Hygiene Data'!$F$11,0,10*ROW('Hygiene Data'!F15)))</f>
        <v/>
      </c>
      <c r="DV21" s="272" t="str">
        <f ca="true">+IF(OFFSET('Hygiene Data'!$F$12,0,10*ROW('Hygiene Data'!F15))="","",OFFSET('Hygiene Data'!$F$12,0,10*ROW('Hygiene Data'!F15)))</f>
        <v/>
      </c>
      <c r="DW21" s="272" t="str">
        <f ca="true">+IF(OFFSET('Hygiene Data'!$F$13,0,10*ROW('Hygiene Data'!F15))="","",OFFSET('Hygiene Data'!$F$13,0,10*ROW('Hygiene Data'!F15)))</f>
        <v/>
      </c>
      <c r="DX21" s="272" t="str">
        <f ca="true">+IF(OFFSET('Hygiene Data'!$G$11,0,10*ROW('Hygiene Data'!G15))="","",OFFSET('Hygiene Data'!$G$11,0,10*ROW('Hygiene Data'!G15)))</f>
        <v/>
      </c>
      <c r="DY21" s="272" t="str">
        <f ca="true">+IF(OFFSET('Hygiene Data'!$G$12,0,10*ROW('Hygiene Data'!G15))="","",OFFSET('Hygiene Data'!$G$12,0,10*ROW('Hygiene Data'!G15)))</f>
        <v/>
      </c>
      <c r="DZ21" s="272" t="str">
        <f ca="true">+IF(OFFSET('Hygiene Data'!$G$13,0,10*ROW('Hygiene Data'!G15))="","",OFFSET('Hygiene Data'!$G$13,0,10*ROW('Hygiene Data'!G15)))</f>
        <v/>
      </c>
      <c r="EA21" s="272" t="str">
        <f ca="true">+IF(OFFSET('Hygiene Data'!$H$11,0,10*ROW('Hygiene Data'!H15))="","",OFFSET('Hygiene Data'!$H$11,0,10*ROW('Hygiene Data'!H15)))</f>
        <v/>
      </c>
      <c r="EB21" s="272" t="str">
        <f ca="true">+IF(OFFSET('Hygiene Data'!$H$12,0,10*ROW('Hygiene Data'!H15))="","",OFFSET('Hygiene Data'!$H$12,0,10*ROW('Hygiene Data'!H15)))</f>
        <v/>
      </c>
      <c r="EC21" s="272" t="str">
        <f ca="true">+IF(OFFSET('Hygiene Data'!$H$13,0,10*ROW('Hygiene Data'!H15))="","",OFFSET('Hygiene Data'!$H$13,0,10*ROW('Hygiene Data'!H15)))</f>
        <v/>
      </c>
      <c r="ED21" s="272" t="str">
        <f ca="true">+IF(OFFSET('Hygiene Data'!$I$11,0,10*ROW('Hygiene Data'!I15))="","",OFFSET('Hygiene Data'!$I$11,0,10*ROW('Hygiene Data'!I15)))</f>
        <v/>
      </c>
      <c r="EE21" s="272" t="str">
        <f ca="true">+IF(OFFSET('Hygiene Data'!$I$12,0,10*ROW('Hygiene Data'!I15))="","",OFFSET('Hygiene Data'!$I$12,0,10*ROW('Hygiene Data'!I15)))</f>
        <v/>
      </c>
      <c r="EF21" s="272" t="str">
        <f ca="true">+IF(OFFSET('Hygiene Data'!$I$13,0,10*ROW('Hygiene Data'!I15))="","",OFFSET('Hygiene Data'!$I$13,0,10*ROW('Hygiene Data'!I15)))</f>
        <v/>
      </c>
    </row>
    <row xmlns:x14ac="http://schemas.microsoft.com/office/spreadsheetml/2009/9/ac" r="22" x14ac:dyDescent="0.2">
      <c r="A22" s="35" t="str">
        <f ca="true">+IF(OFFSET('Water Data'!$B$2,0,10*ROW('Water Data'!E16))="","",OFFSET('Water Data'!$B$2,0,10*ROW('Water Data'!E16)))</f>
        <v/>
      </c>
      <c r="B22" s="35" t="str">
        <f ca="true">+IF(OFFSET('Water Data'!$C$2,0,10*ROW('Water Data'!F16))="","",OFFSET('Water Data'!$C$2,0,10*ROW('Water Data'!F16)))</f>
        <v/>
      </c>
      <c r="C22" s="328" t="str">
        <f t="shared" ca="true" si="0"/>
        <v/>
      </c>
      <c r="D22" s="9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2"/>
      <c r="BS22" s="272" t="str">
        <f ca="true">+IF(OFFSET('Water Data'!$D$27,0,10*ROW('Water Data'!D16))="","",OFFSET('Water Data'!$D$27,0,10*ROW('Water Data'!D16)))</f>
        <v/>
      </c>
      <c r="BT22" s="272" t="str">
        <f ca="true">+IF(OFFSET('Water Data'!$D$28,0,10*ROW('Water Data'!D16))="","",OFFSET('Water Data'!$D$28,0,10*ROW('Water Data'!D16)))</f>
        <v/>
      </c>
      <c r="BU22" s="272" t="str">
        <f ca="true">+IF(OFFSET('Water Data'!$D$29,0,10*ROW('Water Data'!D16))="","",OFFSET('Water Data'!$D$29,0,10*ROW('Water Data'!D16)))</f>
        <v/>
      </c>
      <c r="BV22" s="272" t="str">
        <f ca="true">+IF(OFFSET('Water Data'!$E$27,0,10*ROW('Water Data'!E16))="","",OFFSET('Water Data'!$E$27,0,10*ROW('Water Data'!E16)))</f>
        <v/>
      </c>
      <c r="BW22" s="272" t="str">
        <f ca="true">+IF(OFFSET('Water Data'!$E$28,0,10*ROW('Water Data'!E16))="","",OFFSET('Water Data'!$E$28,0,10*ROW('Water Data'!E16)))</f>
        <v/>
      </c>
      <c r="BX22" s="272" t="str">
        <f ca="true">+IF(OFFSET('Water Data'!$E$29,0,10*ROW('Water Data'!E16))="","",OFFSET('Water Data'!$E$29,0,10*ROW('Water Data'!E16)))</f>
        <v/>
      </c>
      <c r="BY22" s="272" t="str">
        <f ca="true">+IF(OFFSET('Water Data'!$F$27,0,10*ROW('Water Data'!F16))="","",OFFSET('Water Data'!$F$27,0,10*ROW('Water Data'!F16)))</f>
        <v/>
      </c>
      <c r="BZ22" s="272" t="str">
        <f ca="true">+IF(OFFSET('Water Data'!$F$28,0,10*ROW('Water Data'!F16))="","",OFFSET('Water Data'!$F$28,0,10*ROW('Water Data'!F16)))</f>
        <v/>
      </c>
      <c r="CA22" s="272" t="str">
        <f ca="true">+IF(OFFSET('Water Data'!$F$29,0,10*ROW('Water Data'!F16))="","",OFFSET('Water Data'!$F$29,0,10*ROW('Water Data'!F16)))</f>
        <v/>
      </c>
      <c r="CB22" s="272" t="str">
        <f ca="true">+IF(OFFSET('Water Data'!$G$27,0,10*ROW('Water Data'!G16))="","",OFFSET('Water Data'!$G$27,0,10*ROW('Water Data'!G16)))</f>
        <v/>
      </c>
      <c r="CC22" s="272" t="str">
        <f ca="true">+IF(OFFSET('Water Data'!$G$28,0,10*ROW('Water Data'!G16))="","",OFFSET('Water Data'!$G$28,0,10*ROW('Water Data'!G16)))</f>
        <v/>
      </c>
      <c r="CD22" s="272" t="str">
        <f ca="true">+IF(OFFSET('Water Data'!$G$29,0,10*ROW('Water Data'!G16))="","",OFFSET('Water Data'!$G$29,0,10*ROW('Water Data'!G16)))</f>
        <v/>
      </c>
      <c r="CE22" s="272" t="str">
        <f ca="true">+IF(OFFSET('Water Data'!$H$27,0,10*ROW('Water Data'!H16))="","",OFFSET('Water Data'!$H$27,0,10*ROW('Water Data'!H16)))</f>
        <v/>
      </c>
      <c r="CF22" s="272" t="str">
        <f ca="true">+IF(OFFSET('Water Data'!$H$28,0,10*ROW('Water Data'!H16))="","",OFFSET('Water Data'!$H$28,0,10*ROW('Water Data'!H16)))</f>
        <v/>
      </c>
      <c r="CG22" s="272" t="str">
        <f ca="true">+IF(OFFSET('Water Data'!$H$29,0,10*ROW('Water Data'!H16))="","",OFFSET('Water Data'!$H$29,0,10*ROW('Water Data'!H16)))</f>
        <v/>
      </c>
      <c r="CH22" s="272" t="str">
        <f ca="true">+IF(OFFSET('Water Data'!$I$27,0,10*ROW('Water Data'!I16))="","",OFFSET('Water Data'!$I$27,0,10*ROW('Water Data'!I16)))</f>
        <v/>
      </c>
      <c r="CI22" s="272" t="str">
        <f ca="true">+IF(OFFSET('Water Data'!$I$28,0,10*ROW('Water Data'!I16))="","",OFFSET('Water Data'!$I$28,0,10*ROW('Water Data'!I16)))</f>
        <v/>
      </c>
      <c r="CJ22" s="272" t="str">
        <f ca="true">+IF(OFFSET('Water Data'!$I$29,0,10*ROW('Water Data'!I16))="","",OFFSET('Water Data'!$I$29,0,10*ROW('Water Data'!I16)))</f>
        <v/>
      </c>
      <c r="CK22" s="272" t="str">
        <f ca="true">+IF(OFFSET('Sanitation Data'!$D$28,0,10*ROW('Sanitation Data'!D16))="","",OFFSET('Sanitation Data'!$D$28,0,10*ROW('Sanitation Data'!D16)))</f>
        <v/>
      </c>
      <c r="CL22" s="272" t="str">
        <f ca="true">+IF(OFFSET('Sanitation Data'!$D$29,0,10*ROW('Sanitation Data'!D16))="","",OFFSET('Sanitation Data'!$D$29,0,10*ROW('Sanitation Data'!D16)))</f>
        <v/>
      </c>
      <c r="CM22" s="272" t="str">
        <f ca="true">+IF(OFFSET('Sanitation Data'!$D$30,0,10*ROW('Sanitation Data'!D16))="","",OFFSET('Sanitation Data'!$D$30,0,10*ROW('Sanitation Data'!D16)))</f>
        <v/>
      </c>
      <c r="CN22" s="272" t="str">
        <f ca="true">+IF(OFFSET('Sanitation Data'!$D$31,0,10*ROW('Sanitation Data'!D16))="","",OFFSET('Sanitation Data'!$D$31,0,10*ROW('Sanitation Data'!D16)))</f>
        <v/>
      </c>
      <c r="CO22" s="272" t="str">
        <f ca="true">+IF(OFFSET('Sanitation Data'!$D$32,0,10*ROW('Sanitation Data'!D16))="","",OFFSET('Sanitation Data'!$D$32,0,10*ROW('Sanitation Data'!D16)))</f>
        <v/>
      </c>
      <c r="CP22" s="272" t="str">
        <f ca="true">+IF(OFFSET('Sanitation Data'!$E$28,0,10*ROW('Sanitation Data'!E16))="","",OFFSET('Sanitation Data'!$E$28,0,10*ROW('Sanitation Data'!E16)))</f>
        <v/>
      </c>
      <c r="CQ22" s="272" t="str">
        <f ca="true">+IF(OFFSET('Sanitation Data'!$E$29,0,10*ROW('Sanitation Data'!E16))="","",OFFSET('Sanitation Data'!$E$29,0,10*ROW('Sanitation Data'!E16)))</f>
        <v/>
      </c>
      <c r="CR22" s="272" t="str">
        <f ca="true">+IF(OFFSET('Sanitation Data'!$E$30,0,10*ROW('Sanitation Data'!E16))="","",OFFSET('Sanitation Data'!$E$30,0,10*ROW('Sanitation Data'!E16)))</f>
        <v/>
      </c>
      <c r="CS22" s="272" t="str">
        <f ca="true">+IF(OFFSET('Sanitation Data'!$E$31,0,10*ROW('Sanitation Data'!E16))="","",OFFSET('Sanitation Data'!$E$31,0,10*ROW('Sanitation Data'!E16)))</f>
        <v/>
      </c>
      <c r="CT22" s="272" t="str">
        <f ca="true">+IF(OFFSET('Sanitation Data'!$E$32,0,10*ROW('Sanitation Data'!E16))="","",OFFSET('Sanitation Data'!$E$32,0,10*ROW('Sanitation Data'!E16)))</f>
        <v/>
      </c>
      <c r="CU22" s="272" t="str">
        <f ca="true">+IF(OFFSET('Sanitation Data'!$F$28,0,10*ROW('Sanitation Data'!F16))="","",OFFSET('Sanitation Data'!$F$28,0,10*ROW('Sanitation Data'!F16)))</f>
        <v/>
      </c>
      <c r="CV22" s="272" t="str">
        <f ca="true">+IF(OFFSET('Sanitation Data'!$F$29,0,10*ROW('Sanitation Data'!F16))="","",OFFSET('Sanitation Data'!$F$29,0,10*ROW('Sanitation Data'!F16)))</f>
        <v/>
      </c>
      <c r="CW22" s="272" t="str">
        <f ca="true">+IF(OFFSET('Sanitation Data'!$F$30,0,10*ROW('Sanitation Data'!F16))="","",OFFSET('Sanitation Data'!$F$30,0,10*ROW('Sanitation Data'!F16)))</f>
        <v/>
      </c>
      <c r="CX22" s="272" t="str">
        <f ca="true">+IF(OFFSET('Sanitation Data'!$F$31,0,10*ROW('Sanitation Data'!F16))="","",OFFSET('Sanitation Data'!$F$31,0,10*ROW('Sanitation Data'!F16)))</f>
        <v/>
      </c>
      <c r="CY22" s="272" t="str">
        <f ca="true">+IF(OFFSET('Sanitation Data'!$F$32,0,10*ROW('Sanitation Data'!F16))="","",OFFSET('Sanitation Data'!$F$32,0,10*ROW('Sanitation Data'!F16)))</f>
        <v/>
      </c>
      <c r="CZ22" s="272" t="str">
        <f ca="true">+IF(OFFSET('Sanitation Data'!$G$28,0,10*ROW('Sanitation Data'!G16))="","",OFFSET('Sanitation Data'!$G$28,0,10*ROW('Sanitation Data'!G16)))</f>
        <v/>
      </c>
      <c r="DA22" s="272" t="str">
        <f ca="true">+IF(OFFSET('Sanitation Data'!$G$29,0,10*ROW('Sanitation Data'!G16))="","",OFFSET('Sanitation Data'!$G$29,0,10*ROW('Sanitation Data'!G16)))</f>
        <v/>
      </c>
      <c r="DB22" s="272" t="str">
        <f ca="true">+IF(OFFSET('Sanitation Data'!$G$30,0,10*ROW('Sanitation Data'!G16))="","",OFFSET('Sanitation Data'!$G$30,0,10*ROW('Sanitation Data'!G16)))</f>
        <v/>
      </c>
      <c r="DC22" s="272" t="str">
        <f ca="true">+IF(OFFSET('Sanitation Data'!$G$31,0,10*ROW('Sanitation Data'!G16))="","",OFFSET('Sanitation Data'!$G$31,0,10*ROW('Sanitation Data'!G16)))</f>
        <v/>
      </c>
      <c r="DD22" s="272" t="str">
        <f ca="true">+IF(OFFSET('Sanitation Data'!$G$32,0,10*ROW('Sanitation Data'!G16))="","",OFFSET('Sanitation Data'!$G$32,0,10*ROW('Sanitation Data'!G16)))</f>
        <v/>
      </c>
      <c r="DE22" s="272" t="str">
        <f ca="true">+IF(OFFSET('Sanitation Data'!$H$28,0,10*ROW('Sanitation Data'!H16))="","",OFFSET('Sanitation Data'!$H$28,0,10*ROW('Sanitation Data'!H16)))</f>
        <v/>
      </c>
      <c r="DF22" s="272" t="str">
        <f ca="true">+IF(OFFSET('Sanitation Data'!$H$29,0,10*ROW('Sanitation Data'!H16))="","",OFFSET('Sanitation Data'!$H$29,0,10*ROW('Sanitation Data'!H16)))</f>
        <v/>
      </c>
      <c r="DG22" s="272" t="str">
        <f ca="true">+IF(OFFSET('Sanitation Data'!$H$30,0,10*ROW('Sanitation Data'!H16))="","",OFFSET('Sanitation Data'!$H$30,0,10*ROW('Sanitation Data'!H16)))</f>
        <v/>
      </c>
      <c r="DH22" s="272" t="str">
        <f ca="true">+IF(OFFSET('Sanitation Data'!$H$31,0,10*ROW('Sanitation Data'!H16))="","",OFFSET('Sanitation Data'!$H$31,0,10*ROW('Sanitation Data'!H16)))</f>
        <v/>
      </c>
      <c r="DI22" s="272" t="str">
        <f ca="true">+IF(OFFSET('Sanitation Data'!$H$32,0,10*ROW('Sanitation Data'!H16))="","",OFFSET('Sanitation Data'!$H$32,0,10*ROW('Sanitation Data'!H16)))</f>
        <v/>
      </c>
      <c r="DJ22" s="272" t="str">
        <f ca="true">+IF(OFFSET('Sanitation Data'!$I$28,0,10*ROW('Sanitation Data'!I16))="","",OFFSET('Sanitation Data'!$I$28,0,10*ROW('Sanitation Data'!I16)))</f>
        <v/>
      </c>
      <c r="DK22" s="272" t="str">
        <f ca="true">+IF(OFFSET('Sanitation Data'!$I$29,0,10*ROW('Sanitation Data'!I16))="","",OFFSET('Sanitation Data'!$I$29,0,10*ROW('Sanitation Data'!I16)))</f>
        <v/>
      </c>
      <c r="DL22" s="272" t="str">
        <f ca="true">+IF(OFFSET('Sanitation Data'!$I$30,0,10*ROW('Sanitation Data'!I16))="","",OFFSET('Sanitation Data'!$I$30,0,10*ROW('Sanitation Data'!I16)))</f>
        <v/>
      </c>
      <c r="DM22" s="272" t="str">
        <f ca="true">+IF(OFFSET('Sanitation Data'!$I$31,0,10*ROW('Sanitation Data'!I16))="","",OFFSET('Sanitation Data'!$I$31,0,10*ROW('Sanitation Data'!I16)))</f>
        <v/>
      </c>
      <c r="DN22" s="272" t="str">
        <f ca="true">+IF(OFFSET('Sanitation Data'!$I$32,0,10*ROW('Sanitation Data'!I16))="","",OFFSET('Sanitation Data'!$I$32,0,10*ROW('Sanitation Data'!I16)))</f>
        <v/>
      </c>
      <c r="DO22" s="272" t="str">
        <f ca="true">+IF(OFFSET('Hygiene Data'!$D$11,0,10*ROW('Hygiene Data'!D16))="","",OFFSET('Hygiene Data'!$D$11,0,10*ROW('Hygiene Data'!D16)))</f>
        <v/>
      </c>
      <c r="DP22" s="272" t="str">
        <f ca="true">+IF(OFFSET('Hygiene Data'!$D$12,0,10*ROW('Hygiene Data'!D16))="","",OFFSET('Hygiene Data'!$D$12,0,10*ROW('Hygiene Data'!D16)))</f>
        <v/>
      </c>
      <c r="DQ22" s="272" t="str">
        <f ca="true">+IF(OFFSET('Hygiene Data'!$D$13,0,10*ROW('Hygiene Data'!D16))="","",OFFSET('Hygiene Data'!$D$13,0,10*ROW('Hygiene Data'!D16)))</f>
        <v/>
      </c>
      <c r="DR22" s="272" t="str">
        <f ca="true">+IF(OFFSET('Hygiene Data'!$E$11,0,10*ROW('Hygiene Data'!E16))="","",OFFSET('Hygiene Data'!$E$11,0,10*ROW('Hygiene Data'!E16)))</f>
        <v/>
      </c>
      <c r="DS22" s="272" t="str">
        <f ca="true">+IF(OFFSET('Hygiene Data'!$E$12,0,10*ROW('Hygiene Data'!E16))="","",OFFSET('Hygiene Data'!$E$12,0,10*ROW('Hygiene Data'!E16)))</f>
        <v/>
      </c>
      <c r="DT22" s="272" t="str">
        <f ca="true">+IF(OFFSET('Hygiene Data'!$E$13,0,10*ROW('Hygiene Data'!E16))="","",OFFSET('Hygiene Data'!$E$13,0,10*ROW('Hygiene Data'!E16)))</f>
        <v/>
      </c>
      <c r="DU22" s="272" t="str">
        <f ca="true">+IF(OFFSET('Hygiene Data'!$F$11,0,10*ROW('Hygiene Data'!F16))="","",OFFSET('Hygiene Data'!$F$11,0,10*ROW('Hygiene Data'!F16)))</f>
        <v/>
      </c>
      <c r="DV22" s="272" t="str">
        <f ca="true">+IF(OFFSET('Hygiene Data'!$F$12,0,10*ROW('Hygiene Data'!F16))="","",OFFSET('Hygiene Data'!$F$12,0,10*ROW('Hygiene Data'!F16)))</f>
        <v/>
      </c>
      <c r="DW22" s="272" t="str">
        <f ca="true">+IF(OFFSET('Hygiene Data'!$F$13,0,10*ROW('Hygiene Data'!F16))="","",OFFSET('Hygiene Data'!$F$13,0,10*ROW('Hygiene Data'!F16)))</f>
        <v/>
      </c>
      <c r="DX22" s="272" t="str">
        <f ca="true">+IF(OFFSET('Hygiene Data'!$G$11,0,10*ROW('Hygiene Data'!G16))="","",OFFSET('Hygiene Data'!$G$11,0,10*ROW('Hygiene Data'!G16)))</f>
        <v/>
      </c>
      <c r="DY22" s="272" t="str">
        <f ca="true">+IF(OFFSET('Hygiene Data'!$G$12,0,10*ROW('Hygiene Data'!G16))="","",OFFSET('Hygiene Data'!$G$12,0,10*ROW('Hygiene Data'!G16)))</f>
        <v/>
      </c>
      <c r="DZ22" s="272" t="str">
        <f ca="true">+IF(OFFSET('Hygiene Data'!$G$13,0,10*ROW('Hygiene Data'!G16))="","",OFFSET('Hygiene Data'!$G$13,0,10*ROW('Hygiene Data'!G16)))</f>
        <v/>
      </c>
      <c r="EA22" s="272" t="str">
        <f ca="true">+IF(OFFSET('Hygiene Data'!$H$11,0,10*ROW('Hygiene Data'!H16))="","",OFFSET('Hygiene Data'!$H$11,0,10*ROW('Hygiene Data'!H16)))</f>
        <v/>
      </c>
      <c r="EB22" s="272" t="str">
        <f ca="true">+IF(OFFSET('Hygiene Data'!$H$12,0,10*ROW('Hygiene Data'!H16))="","",OFFSET('Hygiene Data'!$H$12,0,10*ROW('Hygiene Data'!H16)))</f>
        <v/>
      </c>
      <c r="EC22" s="272" t="str">
        <f ca="true">+IF(OFFSET('Hygiene Data'!$H$13,0,10*ROW('Hygiene Data'!H16))="","",OFFSET('Hygiene Data'!$H$13,0,10*ROW('Hygiene Data'!H16)))</f>
        <v/>
      </c>
      <c r="ED22" s="272" t="str">
        <f ca="true">+IF(OFFSET('Hygiene Data'!$I$11,0,10*ROW('Hygiene Data'!I16))="","",OFFSET('Hygiene Data'!$I$11,0,10*ROW('Hygiene Data'!I16)))</f>
        <v/>
      </c>
      <c r="EE22" s="272" t="str">
        <f ca="true">+IF(OFFSET('Hygiene Data'!$I$12,0,10*ROW('Hygiene Data'!I16))="","",OFFSET('Hygiene Data'!$I$12,0,10*ROW('Hygiene Data'!I16)))</f>
        <v/>
      </c>
      <c r="EF22" s="272" t="str">
        <f ca="true">+IF(OFFSET('Hygiene Data'!$I$13,0,10*ROW('Hygiene Data'!I16))="","",OFFSET('Hygiene Data'!$I$13,0,10*ROW('Hygiene Data'!I16)))</f>
        <v/>
      </c>
    </row>
    <row xmlns:x14ac="http://schemas.microsoft.com/office/spreadsheetml/2009/9/ac" r="23" x14ac:dyDescent="0.2">
      <c r="A23" s="35" t="str">
        <f ca="true">+IF(OFFSET('Water Data'!$B$2,0,10*ROW('Water Data'!E17))="","",OFFSET('Water Data'!$B$2,0,10*ROW('Water Data'!E17)))</f>
        <v/>
      </c>
      <c r="B23" s="35" t="str">
        <f ca="true">+IF(OFFSET('Water Data'!$C$2,0,10*ROW('Water Data'!F17))="","",OFFSET('Water Data'!$C$2,0,10*ROW('Water Data'!F17)))</f>
        <v/>
      </c>
      <c r="C23" s="328" t="str">
        <f t="shared" ca="true" si="0"/>
        <v/>
      </c>
      <c r="D23" s="9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2"/>
      <c r="BS23" s="272" t="str">
        <f ca="true">+IF(OFFSET('Water Data'!$D$27,0,10*ROW('Water Data'!D17))="","",OFFSET('Water Data'!$D$27,0,10*ROW('Water Data'!D17)))</f>
        <v/>
      </c>
      <c r="BT23" s="272" t="str">
        <f ca="true">+IF(OFFSET('Water Data'!$D$28,0,10*ROW('Water Data'!D17))="","",OFFSET('Water Data'!$D$28,0,10*ROW('Water Data'!D17)))</f>
        <v/>
      </c>
      <c r="BU23" s="272" t="str">
        <f ca="true">+IF(OFFSET('Water Data'!$D$29,0,10*ROW('Water Data'!D17))="","",OFFSET('Water Data'!$D$29,0,10*ROW('Water Data'!D17)))</f>
        <v/>
      </c>
      <c r="BV23" s="272" t="str">
        <f ca="true">+IF(OFFSET('Water Data'!$E$27,0,10*ROW('Water Data'!E17))="","",OFFSET('Water Data'!$E$27,0,10*ROW('Water Data'!E17)))</f>
        <v/>
      </c>
      <c r="BW23" s="272" t="str">
        <f ca="true">+IF(OFFSET('Water Data'!$E$28,0,10*ROW('Water Data'!E17))="","",OFFSET('Water Data'!$E$28,0,10*ROW('Water Data'!E17)))</f>
        <v/>
      </c>
      <c r="BX23" s="272" t="str">
        <f ca="true">+IF(OFFSET('Water Data'!$E$29,0,10*ROW('Water Data'!E17))="","",OFFSET('Water Data'!$E$29,0,10*ROW('Water Data'!E17)))</f>
        <v/>
      </c>
      <c r="BY23" s="272" t="str">
        <f ca="true">+IF(OFFSET('Water Data'!$F$27,0,10*ROW('Water Data'!F17))="","",OFFSET('Water Data'!$F$27,0,10*ROW('Water Data'!F17)))</f>
        <v/>
      </c>
      <c r="BZ23" s="272" t="str">
        <f ca="true">+IF(OFFSET('Water Data'!$F$28,0,10*ROW('Water Data'!F17))="","",OFFSET('Water Data'!$F$28,0,10*ROW('Water Data'!F17)))</f>
        <v/>
      </c>
      <c r="CA23" s="272" t="str">
        <f ca="true">+IF(OFFSET('Water Data'!$F$29,0,10*ROW('Water Data'!F17))="","",OFFSET('Water Data'!$F$29,0,10*ROW('Water Data'!F17)))</f>
        <v/>
      </c>
      <c r="CB23" s="272" t="str">
        <f ca="true">+IF(OFFSET('Water Data'!$G$27,0,10*ROW('Water Data'!G17))="","",OFFSET('Water Data'!$G$27,0,10*ROW('Water Data'!G17)))</f>
        <v/>
      </c>
      <c r="CC23" s="272" t="str">
        <f ca="true">+IF(OFFSET('Water Data'!$G$28,0,10*ROW('Water Data'!G17))="","",OFFSET('Water Data'!$G$28,0,10*ROW('Water Data'!G17)))</f>
        <v/>
      </c>
      <c r="CD23" s="272" t="str">
        <f ca="true">+IF(OFFSET('Water Data'!$G$29,0,10*ROW('Water Data'!G17))="","",OFFSET('Water Data'!$G$29,0,10*ROW('Water Data'!G17)))</f>
        <v/>
      </c>
      <c r="CE23" s="272" t="str">
        <f ca="true">+IF(OFFSET('Water Data'!$H$27,0,10*ROW('Water Data'!H17))="","",OFFSET('Water Data'!$H$27,0,10*ROW('Water Data'!H17)))</f>
        <v/>
      </c>
      <c r="CF23" s="272" t="str">
        <f ca="true">+IF(OFFSET('Water Data'!$H$28,0,10*ROW('Water Data'!H17))="","",OFFSET('Water Data'!$H$28,0,10*ROW('Water Data'!H17)))</f>
        <v/>
      </c>
      <c r="CG23" s="272" t="str">
        <f ca="true">+IF(OFFSET('Water Data'!$H$29,0,10*ROW('Water Data'!H17))="","",OFFSET('Water Data'!$H$29,0,10*ROW('Water Data'!H17)))</f>
        <v/>
      </c>
      <c r="CH23" s="272" t="str">
        <f ca="true">+IF(OFFSET('Water Data'!$I$27,0,10*ROW('Water Data'!I17))="","",OFFSET('Water Data'!$I$27,0,10*ROW('Water Data'!I17)))</f>
        <v/>
      </c>
      <c r="CI23" s="272" t="str">
        <f ca="true">+IF(OFFSET('Water Data'!$I$28,0,10*ROW('Water Data'!I17))="","",OFFSET('Water Data'!$I$28,0,10*ROW('Water Data'!I17)))</f>
        <v/>
      </c>
      <c r="CJ23" s="272" t="str">
        <f ca="true">+IF(OFFSET('Water Data'!$I$29,0,10*ROW('Water Data'!I17))="","",OFFSET('Water Data'!$I$29,0,10*ROW('Water Data'!I17)))</f>
        <v/>
      </c>
      <c r="CK23" s="272" t="str">
        <f ca="true">+IF(OFFSET('Sanitation Data'!$D$28,0,10*ROW('Sanitation Data'!D17))="","",OFFSET('Sanitation Data'!$D$28,0,10*ROW('Sanitation Data'!D17)))</f>
        <v/>
      </c>
      <c r="CL23" s="272" t="str">
        <f ca="true">+IF(OFFSET('Sanitation Data'!$D$29,0,10*ROW('Sanitation Data'!D17))="","",OFFSET('Sanitation Data'!$D$29,0,10*ROW('Sanitation Data'!D17)))</f>
        <v/>
      </c>
      <c r="CM23" s="272" t="str">
        <f ca="true">+IF(OFFSET('Sanitation Data'!$D$30,0,10*ROW('Sanitation Data'!D17))="","",OFFSET('Sanitation Data'!$D$30,0,10*ROW('Sanitation Data'!D17)))</f>
        <v/>
      </c>
      <c r="CN23" s="272" t="str">
        <f ca="true">+IF(OFFSET('Sanitation Data'!$D$31,0,10*ROW('Sanitation Data'!D17))="","",OFFSET('Sanitation Data'!$D$31,0,10*ROW('Sanitation Data'!D17)))</f>
        <v/>
      </c>
      <c r="CO23" s="272" t="str">
        <f ca="true">+IF(OFFSET('Sanitation Data'!$D$32,0,10*ROW('Sanitation Data'!D17))="","",OFFSET('Sanitation Data'!$D$32,0,10*ROW('Sanitation Data'!D17)))</f>
        <v/>
      </c>
      <c r="CP23" s="272" t="str">
        <f ca="true">+IF(OFFSET('Sanitation Data'!$E$28,0,10*ROW('Sanitation Data'!E17))="","",OFFSET('Sanitation Data'!$E$28,0,10*ROW('Sanitation Data'!E17)))</f>
        <v/>
      </c>
      <c r="CQ23" s="272" t="str">
        <f ca="true">+IF(OFFSET('Sanitation Data'!$E$29,0,10*ROW('Sanitation Data'!E17))="","",OFFSET('Sanitation Data'!$E$29,0,10*ROW('Sanitation Data'!E17)))</f>
        <v/>
      </c>
      <c r="CR23" s="272" t="str">
        <f ca="true">+IF(OFFSET('Sanitation Data'!$E$30,0,10*ROW('Sanitation Data'!E17))="","",OFFSET('Sanitation Data'!$E$30,0,10*ROW('Sanitation Data'!E17)))</f>
        <v/>
      </c>
      <c r="CS23" s="272" t="str">
        <f ca="true">+IF(OFFSET('Sanitation Data'!$E$31,0,10*ROW('Sanitation Data'!E17))="","",OFFSET('Sanitation Data'!$E$31,0,10*ROW('Sanitation Data'!E17)))</f>
        <v/>
      </c>
      <c r="CT23" s="272" t="str">
        <f ca="true">+IF(OFFSET('Sanitation Data'!$E$32,0,10*ROW('Sanitation Data'!E17))="","",OFFSET('Sanitation Data'!$E$32,0,10*ROW('Sanitation Data'!E17)))</f>
        <v/>
      </c>
      <c r="CU23" s="272" t="str">
        <f ca="true">+IF(OFFSET('Sanitation Data'!$F$28,0,10*ROW('Sanitation Data'!F17))="","",OFFSET('Sanitation Data'!$F$28,0,10*ROW('Sanitation Data'!F17)))</f>
        <v/>
      </c>
      <c r="CV23" s="272" t="str">
        <f ca="true">+IF(OFFSET('Sanitation Data'!$F$29,0,10*ROW('Sanitation Data'!F17))="","",OFFSET('Sanitation Data'!$F$29,0,10*ROW('Sanitation Data'!F17)))</f>
        <v/>
      </c>
      <c r="CW23" s="272" t="str">
        <f ca="true">+IF(OFFSET('Sanitation Data'!$F$30,0,10*ROW('Sanitation Data'!F17))="","",OFFSET('Sanitation Data'!$F$30,0,10*ROW('Sanitation Data'!F17)))</f>
        <v/>
      </c>
      <c r="CX23" s="272" t="str">
        <f ca="true">+IF(OFFSET('Sanitation Data'!$F$31,0,10*ROW('Sanitation Data'!F17))="","",OFFSET('Sanitation Data'!$F$31,0,10*ROW('Sanitation Data'!F17)))</f>
        <v/>
      </c>
      <c r="CY23" s="272" t="str">
        <f ca="true">+IF(OFFSET('Sanitation Data'!$F$32,0,10*ROW('Sanitation Data'!F17))="","",OFFSET('Sanitation Data'!$F$32,0,10*ROW('Sanitation Data'!F17)))</f>
        <v/>
      </c>
      <c r="CZ23" s="272" t="str">
        <f ca="true">+IF(OFFSET('Sanitation Data'!$G$28,0,10*ROW('Sanitation Data'!G17))="","",OFFSET('Sanitation Data'!$G$28,0,10*ROW('Sanitation Data'!G17)))</f>
        <v/>
      </c>
      <c r="DA23" s="272" t="str">
        <f ca="true">+IF(OFFSET('Sanitation Data'!$G$29,0,10*ROW('Sanitation Data'!G17))="","",OFFSET('Sanitation Data'!$G$29,0,10*ROW('Sanitation Data'!G17)))</f>
        <v/>
      </c>
      <c r="DB23" s="272" t="str">
        <f ca="true">+IF(OFFSET('Sanitation Data'!$G$30,0,10*ROW('Sanitation Data'!G17))="","",OFFSET('Sanitation Data'!$G$30,0,10*ROW('Sanitation Data'!G17)))</f>
        <v/>
      </c>
      <c r="DC23" s="272" t="str">
        <f ca="true">+IF(OFFSET('Sanitation Data'!$G$31,0,10*ROW('Sanitation Data'!G17))="","",OFFSET('Sanitation Data'!$G$31,0,10*ROW('Sanitation Data'!G17)))</f>
        <v/>
      </c>
      <c r="DD23" s="272" t="str">
        <f ca="true">+IF(OFFSET('Sanitation Data'!$G$32,0,10*ROW('Sanitation Data'!G17))="","",OFFSET('Sanitation Data'!$G$32,0,10*ROW('Sanitation Data'!G17)))</f>
        <v/>
      </c>
      <c r="DE23" s="272" t="str">
        <f ca="true">+IF(OFFSET('Sanitation Data'!$H$28,0,10*ROW('Sanitation Data'!H17))="","",OFFSET('Sanitation Data'!$H$28,0,10*ROW('Sanitation Data'!H17)))</f>
        <v/>
      </c>
      <c r="DF23" s="272" t="str">
        <f ca="true">+IF(OFFSET('Sanitation Data'!$H$29,0,10*ROW('Sanitation Data'!H17))="","",OFFSET('Sanitation Data'!$H$29,0,10*ROW('Sanitation Data'!H17)))</f>
        <v/>
      </c>
      <c r="DG23" s="272" t="str">
        <f ca="true">+IF(OFFSET('Sanitation Data'!$H$30,0,10*ROW('Sanitation Data'!H17))="","",OFFSET('Sanitation Data'!$H$30,0,10*ROW('Sanitation Data'!H17)))</f>
        <v/>
      </c>
      <c r="DH23" s="272" t="str">
        <f ca="true">+IF(OFFSET('Sanitation Data'!$H$31,0,10*ROW('Sanitation Data'!H17))="","",OFFSET('Sanitation Data'!$H$31,0,10*ROW('Sanitation Data'!H17)))</f>
        <v/>
      </c>
      <c r="DI23" s="272" t="str">
        <f ca="true">+IF(OFFSET('Sanitation Data'!$H$32,0,10*ROW('Sanitation Data'!H17))="","",OFFSET('Sanitation Data'!$H$32,0,10*ROW('Sanitation Data'!H17)))</f>
        <v/>
      </c>
      <c r="DJ23" s="272" t="str">
        <f ca="true">+IF(OFFSET('Sanitation Data'!$I$28,0,10*ROW('Sanitation Data'!I17))="","",OFFSET('Sanitation Data'!$I$28,0,10*ROW('Sanitation Data'!I17)))</f>
        <v/>
      </c>
      <c r="DK23" s="272" t="str">
        <f ca="true">+IF(OFFSET('Sanitation Data'!$I$29,0,10*ROW('Sanitation Data'!I17))="","",OFFSET('Sanitation Data'!$I$29,0,10*ROW('Sanitation Data'!I17)))</f>
        <v/>
      </c>
      <c r="DL23" s="272" t="str">
        <f ca="true">+IF(OFFSET('Sanitation Data'!$I$30,0,10*ROW('Sanitation Data'!I17))="","",OFFSET('Sanitation Data'!$I$30,0,10*ROW('Sanitation Data'!I17)))</f>
        <v/>
      </c>
      <c r="DM23" s="272" t="str">
        <f ca="true">+IF(OFFSET('Sanitation Data'!$I$31,0,10*ROW('Sanitation Data'!I17))="","",OFFSET('Sanitation Data'!$I$31,0,10*ROW('Sanitation Data'!I17)))</f>
        <v/>
      </c>
      <c r="DN23" s="272" t="str">
        <f ca="true">+IF(OFFSET('Sanitation Data'!$I$32,0,10*ROW('Sanitation Data'!I17))="","",OFFSET('Sanitation Data'!$I$32,0,10*ROW('Sanitation Data'!I17)))</f>
        <v/>
      </c>
      <c r="DO23" s="272" t="str">
        <f ca="true">+IF(OFFSET('Hygiene Data'!$D$11,0,10*ROW('Hygiene Data'!D17))="","",OFFSET('Hygiene Data'!$D$11,0,10*ROW('Hygiene Data'!D17)))</f>
        <v/>
      </c>
      <c r="DP23" s="272" t="str">
        <f ca="true">+IF(OFFSET('Hygiene Data'!$D$12,0,10*ROW('Hygiene Data'!D17))="","",OFFSET('Hygiene Data'!$D$12,0,10*ROW('Hygiene Data'!D17)))</f>
        <v/>
      </c>
      <c r="DQ23" s="272" t="str">
        <f ca="true">+IF(OFFSET('Hygiene Data'!$D$13,0,10*ROW('Hygiene Data'!D17))="","",OFFSET('Hygiene Data'!$D$13,0,10*ROW('Hygiene Data'!D17)))</f>
        <v/>
      </c>
      <c r="DR23" s="272" t="str">
        <f ca="true">+IF(OFFSET('Hygiene Data'!$E$11,0,10*ROW('Hygiene Data'!E17))="","",OFFSET('Hygiene Data'!$E$11,0,10*ROW('Hygiene Data'!E17)))</f>
        <v/>
      </c>
      <c r="DS23" s="272" t="str">
        <f ca="true">+IF(OFFSET('Hygiene Data'!$E$12,0,10*ROW('Hygiene Data'!E17))="","",OFFSET('Hygiene Data'!$E$12,0,10*ROW('Hygiene Data'!E17)))</f>
        <v/>
      </c>
      <c r="DT23" s="272" t="str">
        <f ca="true">+IF(OFFSET('Hygiene Data'!$E$13,0,10*ROW('Hygiene Data'!E17))="","",OFFSET('Hygiene Data'!$E$13,0,10*ROW('Hygiene Data'!E17)))</f>
        <v/>
      </c>
      <c r="DU23" s="272" t="str">
        <f ca="true">+IF(OFFSET('Hygiene Data'!$F$11,0,10*ROW('Hygiene Data'!F17))="","",OFFSET('Hygiene Data'!$F$11,0,10*ROW('Hygiene Data'!F17)))</f>
        <v/>
      </c>
      <c r="DV23" s="272" t="str">
        <f ca="true">+IF(OFFSET('Hygiene Data'!$F$12,0,10*ROW('Hygiene Data'!F17))="","",OFFSET('Hygiene Data'!$F$12,0,10*ROW('Hygiene Data'!F17)))</f>
        <v/>
      </c>
      <c r="DW23" s="272" t="str">
        <f ca="true">+IF(OFFSET('Hygiene Data'!$F$13,0,10*ROW('Hygiene Data'!F17))="","",OFFSET('Hygiene Data'!$F$13,0,10*ROW('Hygiene Data'!F17)))</f>
        <v/>
      </c>
      <c r="DX23" s="272" t="str">
        <f ca="true">+IF(OFFSET('Hygiene Data'!$G$11,0,10*ROW('Hygiene Data'!G17))="","",OFFSET('Hygiene Data'!$G$11,0,10*ROW('Hygiene Data'!G17)))</f>
        <v/>
      </c>
      <c r="DY23" s="272" t="str">
        <f ca="true">+IF(OFFSET('Hygiene Data'!$G$12,0,10*ROW('Hygiene Data'!G17))="","",OFFSET('Hygiene Data'!$G$12,0,10*ROW('Hygiene Data'!G17)))</f>
        <v/>
      </c>
      <c r="DZ23" s="272" t="str">
        <f ca="true">+IF(OFFSET('Hygiene Data'!$G$13,0,10*ROW('Hygiene Data'!G17))="","",OFFSET('Hygiene Data'!$G$13,0,10*ROW('Hygiene Data'!G17)))</f>
        <v/>
      </c>
      <c r="EA23" s="272" t="str">
        <f ca="true">+IF(OFFSET('Hygiene Data'!$H$11,0,10*ROW('Hygiene Data'!H17))="","",OFFSET('Hygiene Data'!$H$11,0,10*ROW('Hygiene Data'!H17)))</f>
        <v/>
      </c>
      <c r="EB23" s="272" t="str">
        <f ca="true">+IF(OFFSET('Hygiene Data'!$H$12,0,10*ROW('Hygiene Data'!H17))="","",OFFSET('Hygiene Data'!$H$12,0,10*ROW('Hygiene Data'!H17)))</f>
        <v/>
      </c>
      <c r="EC23" s="272" t="str">
        <f ca="true">+IF(OFFSET('Hygiene Data'!$H$13,0,10*ROW('Hygiene Data'!H17))="","",OFFSET('Hygiene Data'!$H$13,0,10*ROW('Hygiene Data'!H17)))</f>
        <v/>
      </c>
      <c r="ED23" s="272" t="str">
        <f ca="true">+IF(OFFSET('Hygiene Data'!$I$11,0,10*ROW('Hygiene Data'!I17))="","",OFFSET('Hygiene Data'!$I$11,0,10*ROW('Hygiene Data'!I17)))</f>
        <v/>
      </c>
      <c r="EE23" s="272" t="str">
        <f ca="true">+IF(OFFSET('Hygiene Data'!$I$12,0,10*ROW('Hygiene Data'!I17))="","",OFFSET('Hygiene Data'!$I$12,0,10*ROW('Hygiene Data'!I17)))</f>
        <v/>
      </c>
      <c r="EF23" s="272" t="str">
        <f ca="true">+IF(OFFSET('Hygiene Data'!$I$13,0,10*ROW('Hygiene Data'!I17))="","",OFFSET('Hygiene Data'!$I$13,0,10*ROW('Hygiene Data'!I17)))</f>
        <v/>
      </c>
    </row>
    <row xmlns:x14ac="http://schemas.microsoft.com/office/spreadsheetml/2009/9/ac" r="24" x14ac:dyDescent="0.2">
      <c r="A24" s="35" t="str">
        <f ca="true">+IF(OFFSET('Water Data'!$B$2,0,10*ROW('Water Data'!E18))="","",OFFSET('Water Data'!$B$2,0,10*ROW('Water Data'!E18)))</f>
        <v/>
      </c>
      <c r="B24" s="35" t="str">
        <f ca="true">+IF(OFFSET('Water Data'!$C$2,0,10*ROW('Water Data'!F18))="","",OFFSET('Water Data'!$C$2,0,10*ROW('Water Data'!F18)))</f>
        <v/>
      </c>
      <c r="C24" s="328" t="str">
        <f t="shared" ca="true" si="0"/>
        <v/>
      </c>
      <c r="D24" s="9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2"/>
      <c r="BS24" s="272" t="str">
        <f ca="true">+IF(OFFSET('Water Data'!$D$27,0,10*ROW('Water Data'!D18))="","",OFFSET('Water Data'!$D$27,0,10*ROW('Water Data'!D18)))</f>
        <v/>
      </c>
      <c r="BT24" s="272" t="str">
        <f ca="true">+IF(OFFSET('Water Data'!$D$28,0,10*ROW('Water Data'!D18))="","",OFFSET('Water Data'!$D$28,0,10*ROW('Water Data'!D18)))</f>
        <v/>
      </c>
      <c r="BU24" s="272" t="str">
        <f ca="true">+IF(OFFSET('Water Data'!$D$29,0,10*ROW('Water Data'!D18))="","",OFFSET('Water Data'!$D$29,0,10*ROW('Water Data'!D18)))</f>
        <v/>
      </c>
      <c r="BV24" s="272" t="str">
        <f ca="true">+IF(OFFSET('Water Data'!$E$27,0,10*ROW('Water Data'!E18))="","",OFFSET('Water Data'!$E$27,0,10*ROW('Water Data'!E18)))</f>
        <v/>
      </c>
      <c r="BW24" s="272" t="str">
        <f ca="true">+IF(OFFSET('Water Data'!$E$28,0,10*ROW('Water Data'!E18))="","",OFFSET('Water Data'!$E$28,0,10*ROW('Water Data'!E18)))</f>
        <v/>
      </c>
      <c r="BX24" s="272" t="str">
        <f ca="true">+IF(OFFSET('Water Data'!$E$29,0,10*ROW('Water Data'!E18))="","",OFFSET('Water Data'!$E$29,0,10*ROW('Water Data'!E18)))</f>
        <v/>
      </c>
      <c r="BY24" s="272" t="str">
        <f ca="true">+IF(OFFSET('Water Data'!$F$27,0,10*ROW('Water Data'!F18))="","",OFFSET('Water Data'!$F$27,0,10*ROW('Water Data'!F18)))</f>
        <v/>
      </c>
      <c r="BZ24" s="272" t="str">
        <f ca="true">+IF(OFFSET('Water Data'!$F$28,0,10*ROW('Water Data'!F18))="","",OFFSET('Water Data'!$F$28,0,10*ROW('Water Data'!F18)))</f>
        <v/>
      </c>
      <c r="CA24" s="272" t="str">
        <f ca="true">+IF(OFFSET('Water Data'!$F$29,0,10*ROW('Water Data'!F18))="","",OFFSET('Water Data'!$F$29,0,10*ROW('Water Data'!F18)))</f>
        <v/>
      </c>
      <c r="CB24" s="272" t="str">
        <f ca="true">+IF(OFFSET('Water Data'!$G$27,0,10*ROW('Water Data'!G18))="","",OFFSET('Water Data'!$G$27,0,10*ROW('Water Data'!G18)))</f>
        <v/>
      </c>
      <c r="CC24" s="272" t="str">
        <f ca="true">+IF(OFFSET('Water Data'!$G$28,0,10*ROW('Water Data'!G18))="","",OFFSET('Water Data'!$G$28,0,10*ROW('Water Data'!G18)))</f>
        <v/>
      </c>
      <c r="CD24" s="272" t="str">
        <f ca="true">+IF(OFFSET('Water Data'!$G$29,0,10*ROW('Water Data'!G18))="","",OFFSET('Water Data'!$G$29,0,10*ROW('Water Data'!G18)))</f>
        <v/>
      </c>
      <c r="CE24" s="272" t="str">
        <f ca="true">+IF(OFFSET('Water Data'!$H$27,0,10*ROW('Water Data'!H18))="","",OFFSET('Water Data'!$H$27,0,10*ROW('Water Data'!H18)))</f>
        <v/>
      </c>
      <c r="CF24" s="272" t="str">
        <f ca="true">+IF(OFFSET('Water Data'!$H$28,0,10*ROW('Water Data'!H18))="","",OFFSET('Water Data'!$H$28,0,10*ROW('Water Data'!H18)))</f>
        <v/>
      </c>
      <c r="CG24" s="272" t="str">
        <f ca="true">+IF(OFFSET('Water Data'!$H$29,0,10*ROW('Water Data'!H18))="","",OFFSET('Water Data'!$H$29,0,10*ROW('Water Data'!H18)))</f>
        <v/>
      </c>
      <c r="CH24" s="272" t="str">
        <f ca="true">+IF(OFFSET('Water Data'!$I$27,0,10*ROW('Water Data'!I18))="","",OFFSET('Water Data'!$I$27,0,10*ROW('Water Data'!I18)))</f>
        <v/>
      </c>
      <c r="CI24" s="272" t="str">
        <f ca="true">+IF(OFFSET('Water Data'!$I$28,0,10*ROW('Water Data'!I18))="","",OFFSET('Water Data'!$I$28,0,10*ROW('Water Data'!I18)))</f>
        <v/>
      </c>
      <c r="CJ24" s="272" t="str">
        <f ca="true">+IF(OFFSET('Water Data'!$I$29,0,10*ROW('Water Data'!I18))="","",OFFSET('Water Data'!$I$29,0,10*ROW('Water Data'!I18)))</f>
        <v/>
      </c>
      <c r="CK24" s="272" t="str">
        <f ca="true">+IF(OFFSET('Sanitation Data'!$D$28,0,10*ROW('Sanitation Data'!D18))="","",OFFSET('Sanitation Data'!$D$28,0,10*ROW('Sanitation Data'!D18)))</f>
        <v/>
      </c>
      <c r="CL24" s="272" t="str">
        <f ca="true">+IF(OFFSET('Sanitation Data'!$D$29,0,10*ROW('Sanitation Data'!D18))="","",OFFSET('Sanitation Data'!$D$29,0,10*ROW('Sanitation Data'!D18)))</f>
        <v/>
      </c>
      <c r="CM24" s="272" t="str">
        <f ca="true">+IF(OFFSET('Sanitation Data'!$D$30,0,10*ROW('Sanitation Data'!D18))="","",OFFSET('Sanitation Data'!$D$30,0,10*ROW('Sanitation Data'!D18)))</f>
        <v/>
      </c>
      <c r="CN24" s="272" t="str">
        <f ca="true">+IF(OFFSET('Sanitation Data'!$D$31,0,10*ROW('Sanitation Data'!D18))="","",OFFSET('Sanitation Data'!$D$31,0,10*ROW('Sanitation Data'!D18)))</f>
        <v/>
      </c>
      <c r="CO24" s="272" t="str">
        <f ca="true">+IF(OFFSET('Sanitation Data'!$D$32,0,10*ROW('Sanitation Data'!D18))="","",OFFSET('Sanitation Data'!$D$32,0,10*ROW('Sanitation Data'!D18)))</f>
        <v/>
      </c>
      <c r="CP24" s="272" t="str">
        <f ca="true">+IF(OFFSET('Sanitation Data'!$E$28,0,10*ROW('Sanitation Data'!E18))="","",OFFSET('Sanitation Data'!$E$28,0,10*ROW('Sanitation Data'!E18)))</f>
        <v/>
      </c>
      <c r="CQ24" s="272" t="str">
        <f ca="true">+IF(OFFSET('Sanitation Data'!$E$29,0,10*ROW('Sanitation Data'!E18))="","",OFFSET('Sanitation Data'!$E$29,0,10*ROW('Sanitation Data'!E18)))</f>
        <v/>
      </c>
      <c r="CR24" s="272" t="str">
        <f ca="true">+IF(OFFSET('Sanitation Data'!$E$30,0,10*ROW('Sanitation Data'!E18))="","",OFFSET('Sanitation Data'!$E$30,0,10*ROW('Sanitation Data'!E18)))</f>
        <v/>
      </c>
      <c r="CS24" s="272" t="str">
        <f ca="true">+IF(OFFSET('Sanitation Data'!$E$31,0,10*ROW('Sanitation Data'!E18))="","",OFFSET('Sanitation Data'!$E$31,0,10*ROW('Sanitation Data'!E18)))</f>
        <v/>
      </c>
      <c r="CT24" s="272" t="str">
        <f ca="true">+IF(OFFSET('Sanitation Data'!$E$32,0,10*ROW('Sanitation Data'!E18))="","",OFFSET('Sanitation Data'!$E$32,0,10*ROW('Sanitation Data'!E18)))</f>
        <v/>
      </c>
      <c r="CU24" s="272" t="str">
        <f ca="true">+IF(OFFSET('Sanitation Data'!$F$28,0,10*ROW('Sanitation Data'!F18))="","",OFFSET('Sanitation Data'!$F$28,0,10*ROW('Sanitation Data'!F18)))</f>
        <v/>
      </c>
      <c r="CV24" s="272" t="str">
        <f ca="true">+IF(OFFSET('Sanitation Data'!$F$29,0,10*ROW('Sanitation Data'!F18))="","",OFFSET('Sanitation Data'!$F$29,0,10*ROW('Sanitation Data'!F18)))</f>
        <v/>
      </c>
      <c r="CW24" s="272" t="str">
        <f ca="true">+IF(OFFSET('Sanitation Data'!$F$30,0,10*ROW('Sanitation Data'!F18))="","",OFFSET('Sanitation Data'!$F$30,0,10*ROW('Sanitation Data'!F18)))</f>
        <v/>
      </c>
      <c r="CX24" s="272" t="str">
        <f ca="true">+IF(OFFSET('Sanitation Data'!$F$31,0,10*ROW('Sanitation Data'!F18))="","",OFFSET('Sanitation Data'!$F$31,0,10*ROW('Sanitation Data'!F18)))</f>
        <v/>
      </c>
      <c r="CY24" s="272" t="str">
        <f ca="true">+IF(OFFSET('Sanitation Data'!$F$32,0,10*ROW('Sanitation Data'!F18))="","",OFFSET('Sanitation Data'!$F$32,0,10*ROW('Sanitation Data'!F18)))</f>
        <v/>
      </c>
      <c r="CZ24" s="272" t="str">
        <f ca="true">+IF(OFFSET('Sanitation Data'!$G$28,0,10*ROW('Sanitation Data'!G18))="","",OFFSET('Sanitation Data'!$G$28,0,10*ROW('Sanitation Data'!G18)))</f>
        <v/>
      </c>
      <c r="DA24" s="272" t="str">
        <f ca="true">+IF(OFFSET('Sanitation Data'!$G$29,0,10*ROW('Sanitation Data'!G18))="","",OFFSET('Sanitation Data'!$G$29,0,10*ROW('Sanitation Data'!G18)))</f>
        <v/>
      </c>
      <c r="DB24" s="272" t="str">
        <f ca="true">+IF(OFFSET('Sanitation Data'!$G$30,0,10*ROW('Sanitation Data'!G18))="","",OFFSET('Sanitation Data'!$G$30,0,10*ROW('Sanitation Data'!G18)))</f>
        <v/>
      </c>
      <c r="DC24" s="272" t="str">
        <f ca="true">+IF(OFFSET('Sanitation Data'!$G$31,0,10*ROW('Sanitation Data'!G18))="","",OFFSET('Sanitation Data'!$G$31,0,10*ROW('Sanitation Data'!G18)))</f>
        <v/>
      </c>
      <c r="DD24" s="272" t="str">
        <f ca="true">+IF(OFFSET('Sanitation Data'!$G$32,0,10*ROW('Sanitation Data'!G18))="","",OFFSET('Sanitation Data'!$G$32,0,10*ROW('Sanitation Data'!G18)))</f>
        <v/>
      </c>
      <c r="DE24" s="272" t="str">
        <f ca="true">+IF(OFFSET('Sanitation Data'!$H$28,0,10*ROW('Sanitation Data'!H18))="","",OFFSET('Sanitation Data'!$H$28,0,10*ROW('Sanitation Data'!H18)))</f>
        <v/>
      </c>
      <c r="DF24" s="272" t="str">
        <f ca="true">+IF(OFFSET('Sanitation Data'!$H$29,0,10*ROW('Sanitation Data'!H18))="","",OFFSET('Sanitation Data'!$H$29,0,10*ROW('Sanitation Data'!H18)))</f>
        <v/>
      </c>
      <c r="DG24" s="272" t="str">
        <f ca="true">+IF(OFFSET('Sanitation Data'!$H$30,0,10*ROW('Sanitation Data'!H18))="","",OFFSET('Sanitation Data'!$H$30,0,10*ROW('Sanitation Data'!H18)))</f>
        <v/>
      </c>
      <c r="DH24" s="272" t="str">
        <f ca="true">+IF(OFFSET('Sanitation Data'!$H$31,0,10*ROW('Sanitation Data'!H18))="","",OFFSET('Sanitation Data'!$H$31,0,10*ROW('Sanitation Data'!H18)))</f>
        <v/>
      </c>
      <c r="DI24" s="272" t="str">
        <f ca="true">+IF(OFFSET('Sanitation Data'!$H$32,0,10*ROW('Sanitation Data'!H18))="","",OFFSET('Sanitation Data'!$H$32,0,10*ROW('Sanitation Data'!H18)))</f>
        <v/>
      </c>
      <c r="DJ24" s="272" t="str">
        <f ca="true">+IF(OFFSET('Sanitation Data'!$I$28,0,10*ROW('Sanitation Data'!I18))="","",OFFSET('Sanitation Data'!$I$28,0,10*ROW('Sanitation Data'!I18)))</f>
        <v/>
      </c>
      <c r="DK24" s="272" t="str">
        <f ca="true">+IF(OFFSET('Sanitation Data'!$I$29,0,10*ROW('Sanitation Data'!I18))="","",OFFSET('Sanitation Data'!$I$29,0,10*ROW('Sanitation Data'!I18)))</f>
        <v/>
      </c>
      <c r="DL24" s="272" t="str">
        <f ca="true">+IF(OFFSET('Sanitation Data'!$I$30,0,10*ROW('Sanitation Data'!I18))="","",OFFSET('Sanitation Data'!$I$30,0,10*ROW('Sanitation Data'!I18)))</f>
        <v/>
      </c>
      <c r="DM24" s="272" t="str">
        <f ca="true">+IF(OFFSET('Sanitation Data'!$I$31,0,10*ROW('Sanitation Data'!I18))="","",OFFSET('Sanitation Data'!$I$31,0,10*ROW('Sanitation Data'!I18)))</f>
        <v/>
      </c>
      <c r="DN24" s="272" t="str">
        <f ca="true">+IF(OFFSET('Sanitation Data'!$I$32,0,10*ROW('Sanitation Data'!I18))="","",OFFSET('Sanitation Data'!$I$32,0,10*ROW('Sanitation Data'!I18)))</f>
        <v/>
      </c>
      <c r="DO24" s="272" t="str">
        <f ca="true">+IF(OFFSET('Hygiene Data'!$D$11,0,10*ROW('Hygiene Data'!D18))="","",OFFSET('Hygiene Data'!$D$11,0,10*ROW('Hygiene Data'!D18)))</f>
        <v/>
      </c>
      <c r="DP24" s="272" t="str">
        <f ca="true">+IF(OFFSET('Hygiene Data'!$D$12,0,10*ROW('Hygiene Data'!D18))="","",OFFSET('Hygiene Data'!$D$12,0,10*ROW('Hygiene Data'!D18)))</f>
        <v/>
      </c>
      <c r="DQ24" s="272" t="str">
        <f ca="true">+IF(OFFSET('Hygiene Data'!$D$13,0,10*ROW('Hygiene Data'!D18))="","",OFFSET('Hygiene Data'!$D$13,0,10*ROW('Hygiene Data'!D18)))</f>
        <v/>
      </c>
      <c r="DR24" s="272" t="str">
        <f ca="true">+IF(OFFSET('Hygiene Data'!$E$11,0,10*ROW('Hygiene Data'!E18))="","",OFFSET('Hygiene Data'!$E$11,0,10*ROW('Hygiene Data'!E18)))</f>
        <v/>
      </c>
      <c r="DS24" s="272" t="str">
        <f ca="true">+IF(OFFSET('Hygiene Data'!$E$12,0,10*ROW('Hygiene Data'!E18))="","",OFFSET('Hygiene Data'!$E$12,0,10*ROW('Hygiene Data'!E18)))</f>
        <v/>
      </c>
      <c r="DT24" s="272" t="str">
        <f ca="true">+IF(OFFSET('Hygiene Data'!$E$13,0,10*ROW('Hygiene Data'!E18))="","",OFFSET('Hygiene Data'!$E$13,0,10*ROW('Hygiene Data'!E18)))</f>
        <v/>
      </c>
      <c r="DU24" s="272" t="str">
        <f ca="true">+IF(OFFSET('Hygiene Data'!$F$11,0,10*ROW('Hygiene Data'!F18))="","",OFFSET('Hygiene Data'!$F$11,0,10*ROW('Hygiene Data'!F18)))</f>
        <v/>
      </c>
      <c r="DV24" s="272" t="str">
        <f ca="true">+IF(OFFSET('Hygiene Data'!$F$12,0,10*ROW('Hygiene Data'!F18))="","",OFFSET('Hygiene Data'!$F$12,0,10*ROW('Hygiene Data'!F18)))</f>
        <v/>
      </c>
      <c r="DW24" s="272" t="str">
        <f ca="true">+IF(OFFSET('Hygiene Data'!$F$13,0,10*ROW('Hygiene Data'!F18))="","",OFFSET('Hygiene Data'!$F$13,0,10*ROW('Hygiene Data'!F18)))</f>
        <v/>
      </c>
      <c r="DX24" s="272" t="str">
        <f ca="true">+IF(OFFSET('Hygiene Data'!$G$11,0,10*ROW('Hygiene Data'!G18))="","",OFFSET('Hygiene Data'!$G$11,0,10*ROW('Hygiene Data'!G18)))</f>
        <v/>
      </c>
      <c r="DY24" s="272" t="str">
        <f ca="true">+IF(OFFSET('Hygiene Data'!$G$12,0,10*ROW('Hygiene Data'!G18))="","",OFFSET('Hygiene Data'!$G$12,0,10*ROW('Hygiene Data'!G18)))</f>
        <v/>
      </c>
      <c r="DZ24" s="272" t="str">
        <f ca="true">+IF(OFFSET('Hygiene Data'!$G$13,0,10*ROW('Hygiene Data'!G18))="","",OFFSET('Hygiene Data'!$G$13,0,10*ROW('Hygiene Data'!G18)))</f>
        <v/>
      </c>
      <c r="EA24" s="272" t="str">
        <f ca="true">+IF(OFFSET('Hygiene Data'!$H$11,0,10*ROW('Hygiene Data'!H18))="","",OFFSET('Hygiene Data'!$H$11,0,10*ROW('Hygiene Data'!H18)))</f>
        <v/>
      </c>
      <c r="EB24" s="272" t="str">
        <f ca="true">+IF(OFFSET('Hygiene Data'!$H$12,0,10*ROW('Hygiene Data'!H18))="","",OFFSET('Hygiene Data'!$H$12,0,10*ROW('Hygiene Data'!H18)))</f>
        <v/>
      </c>
      <c r="EC24" s="272" t="str">
        <f ca="true">+IF(OFFSET('Hygiene Data'!$H$13,0,10*ROW('Hygiene Data'!H18))="","",OFFSET('Hygiene Data'!$H$13,0,10*ROW('Hygiene Data'!H18)))</f>
        <v/>
      </c>
      <c r="ED24" s="272" t="str">
        <f ca="true">+IF(OFFSET('Hygiene Data'!$I$11,0,10*ROW('Hygiene Data'!I18))="","",OFFSET('Hygiene Data'!$I$11,0,10*ROW('Hygiene Data'!I18)))</f>
        <v/>
      </c>
      <c r="EE24" s="272" t="str">
        <f ca="true">+IF(OFFSET('Hygiene Data'!$I$12,0,10*ROW('Hygiene Data'!I18))="","",OFFSET('Hygiene Data'!$I$12,0,10*ROW('Hygiene Data'!I18)))</f>
        <v/>
      </c>
      <c r="EF24" s="272" t="str">
        <f ca="true">+IF(OFFSET('Hygiene Data'!$I$13,0,10*ROW('Hygiene Data'!I18))="","",OFFSET('Hygiene Data'!$I$13,0,10*ROW('Hygiene Data'!I18)))</f>
        <v/>
      </c>
    </row>
    <row xmlns:x14ac="http://schemas.microsoft.com/office/spreadsheetml/2009/9/ac" r="25" x14ac:dyDescent="0.2">
      <c r="A25" s="35" t="str">
        <f ca="true">+IF(OFFSET('Water Data'!$B$2,0,10*ROW('Water Data'!E19))="","",OFFSET('Water Data'!$B$2,0,10*ROW('Water Data'!E19)))</f>
        <v/>
      </c>
      <c r="B25" s="35" t="str">
        <f ca="true">+IF(OFFSET('Water Data'!$C$2,0,10*ROW('Water Data'!F19))="","",OFFSET('Water Data'!$C$2,0,10*ROW('Water Data'!F19)))</f>
        <v/>
      </c>
      <c r="C25" s="328" t="str">
        <f t="shared" ca="true" si="0"/>
        <v/>
      </c>
      <c r="D25" s="9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2"/>
      <c r="BS25" s="272" t="str">
        <f ca="true">+IF(OFFSET('Water Data'!$D$27,0,10*ROW('Water Data'!D19))="","",OFFSET('Water Data'!$D$27,0,10*ROW('Water Data'!D19)))</f>
        <v/>
      </c>
      <c r="BT25" s="272" t="str">
        <f ca="true">+IF(OFFSET('Water Data'!$D$28,0,10*ROW('Water Data'!D19))="","",OFFSET('Water Data'!$D$28,0,10*ROW('Water Data'!D19)))</f>
        <v/>
      </c>
      <c r="BU25" s="272" t="str">
        <f ca="true">+IF(OFFSET('Water Data'!$D$29,0,10*ROW('Water Data'!D19))="","",OFFSET('Water Data'!$D$29,0,10*ROW('Water Data'!D19)))</f>
        <v/>
      </c>
      <c r="BV25" s="272" t="str">
        <f ca="true">+IF(OFFSET('Water Data'!$E$27,0,10*ROW('Water Data'!E19))="","",OFFSET('Water Data'!$E$27,0,10*ROW('Water Data'!E19)))</f>
        <v/>
      </c>
      <c r="BW25" s="272" t="str">
        <f ca="true">+IF(OFFSET('Water Data'!$E$28,0,10*ROW('Water Data'!E19))="","",OFFSET('Water Data'!$E$28,0,10*ROW('Water Data'!E19)))</f>
        <v/>
      </c>
      <c r="BX25" s="272" t="str">
        <f ca="true">+IF(OFFSET('Water Data'!$E$29,0,10*ROW('Water Data'!E19))="","",OFFSET('Water Data'!$E$29,0,10*ROW('Water Data'!E19)))</f>
        <v/>
      </c>
      <c r="BY25" s="272" t="str">
        <f ca="true">+IF(OFFSET('Water Data'!$F$27,0,10*ROW('Water Data'!F19))="","",OFFSET('Water Data'!$F$27,0,10*ROW('Water Data'!F19)))</f>
        <v/>
      </c>
      <c r="BZ25" s="272" t="str">
        <f ca="true">+IF(OFFSET('Water Data'!$F$28,0,10*ROW('Water Data'!F19))="","",OFFSET('Water Data'!$F$28,0,10*ROW('Water Data'!F19)))</f>
        <v/>
      </c>
      <c r="CA25" s="272" t="str">
        <f ca="true">+IF(OFFSET('Water Data'!$F$29,0,10*ROW('Water Data'!F19))="","",OFFSET('Water Data'!$F$29,0,10*ROW('Water Data'!F19)))</f>
        <v/>
      </c>
      <c r="CB25" s="272" t="str">
        <f ca="true">+IF(OFFSET('Water Data'!$G$27,0,10*ROW('Water Data'!G19))="","",OFFSET('Water Data'!$G$27,0,10*ROW('Water Data'!G19)))</f>
        <v/>
      </c>
      <c r="CC25" s="272" t="str">
        <f ca="true">+IF(OFFSET('Water Data'!$G$28,0,10*ROW('Water Data'!G19))="","",OFFSET('Water Data'!$G$28,0,10*ROW('Water Data'!G19)))</f>
        <v/>
      </c>
      <c r="CD25" s="272" t="str">
        <f ca="true">+IF(OFFSET('Water Data'!$G$29,0,10*ROW('Water Data'!G19))="","",OFFSET('Water Data'!$G$29,0,10*ROW('Water Data'!G19)))</f>
        <v/>
      </c>
      <c r="CE25" s="272" t="str">
        <f ca="true">+IF(OFFSET('Water Data'!$H$27,0,10*ROW('Water Data'!H19))="","",OFFSET('Water Data'!$H$27,0,10*ROW('Water Data'!H19)))</f>
        <v/>
      </c>
      <c r="CF25" s="272" t="str">
        <f ca="true">+IF(OFFSET('Water Data'!$H$28,0,10*ROW('Water Data'!H19))="","",OFFSET('Water Data'!$H$28,0,10*ROW('Water Data'!H19)))</f>
        <v/>
      </c>
      <c r="CG25" s="272" t="str">
        <f ca="true">+IF(OFFSET('Water Data'!$H$29,0,10*ROW('Water Data'!H19))="","",OFFSET('Water Data'!$H$29,0,10*ROW('Water Data'!H19)))</f>
        <v/>
      </c>
      <c r="CH25" s="272" t="str">
        <f ca="true">+IF(OFFSET('Water Data'!$I$27,0,10*ROW('Water Data'!I19))="","",OFFSET('Water Data'!$I$27,0,10*ROW('Water Data'!I19)))</f>
        <v/>
      </c>
      <c r="CI25" s="272" t="str">
        <f ca="true">+IF(OFFSET('Water Data'!$I$28,0,10*ROW('Water Data'!I19))="","",OFFSET('Water Data'!$I$28,0,10*ROW('Water Data'!I19)))</f>
        <v/>
      </c>
      <c r="CJ25" s="272" t="str">
        <f ca="true">+IF(OFFSET('Water Data'!$I$29,0,10*ROW('Water Data'!I19))="","",OFFSET('Water Data'!$I$29,0,10*ROW('Water Data'!I19)))</f>
        <v/>
      </c>
      <c r="CK25" s="272" t="str">
        <f ca="true">+IF(OFFSET('Sanitation Data'!$D$28,0,10*ROW('Sanitation Data'!D19))="","",OFFSET('Sanitation Data'!$D$28,0,10*ROW('Sanitation Data'!D19)))</f>
        <v/>
      </c>
      <c r="CL25" s="272" t="str">
        <f ca="true">+IF(OFFSET('Sanitation Data'!$D$29,0,10*ROW('Sanitation Data'!D19))="","",OFFSET('Sanitation Data'!$D$29,0,10*ROW('Sanitation Data'!D19)))</f>
        <v/>
      </c>
      <c r="CM25" s="272" t="str">
        <f ca="true">+IF(OFFSET('Sanitation Data'!$D$30,0,10*ROW('Sanitation Data'!D19))="","",OFFSET('Sanitation Data'!$D$30,0,10*ROW('Sanitation Data'!D19)))</f>
        <v/>
      </c>
      <c r="CN25" s="272" t="str">
        <f ca="true">+IF(OFFSET('Sanitation Data'!$D$31,0,10*ROW('Sanitation Data'!D19))="","",OFFSET('Sanitation Data'!$D$31,0,10*ROW('Sanitation Data'!D19)))</f>
        <v/>
      </c>
      <c r="CO25" s="272" t="str">
        <f ca="true">+IF(OFFSET('Sanitation Data'!$D$32,0,10*ROW('Sanitation Data'!D19))="","",OFFSET('Sanitation Data'!$D$32,0,10*ROW('Sanitation Data'!D19)))</f>
        <v/>
      </c>
      <c r="CP25" s="272" t="str">
        <f ca="true">+IF(OFFSET('Sanitation Data'!$E$28,0,10*ROW('Sanitation Data'!E19))="","",OFFSET('Sanitation Data'!$E$28,0,10*ROW('Sanitation Data'!E19)))</f>
        <v/>
      </c>
      <c r="CQ25" s="272" t="str">
        <f ca="true">+IF(OFFSET('Sanitation Data'!$E$29,0,10*ROW('Sanitation Data'!E19))="","",OFFSET('Sanitation Data'!$E$29,0,10*ROW('Sanitation Data'!E19)))</f>
        <v/>
      </c>
      <c r="CR25" s="272" t="str">
        <f ca="true">+IF(OFFSET('Sanitation Data'!$E$30,0,10*ROW('Sanitation Data'!E19))="","",OFFSET('Sanitation Data'!$E$30,0,10*ROW('Sanitation Data'!E19)))</f>
        <v/>
      </c>
      <c r="CS25" s="272" t="str">
        <f ca="true">+IF(OFFSET('Sanitation Data'!$E$31,0,10*ROW('Sanitation Data'!E19))="","",OFFSET('Sanitation Data'!$E$31,0,10*ROW('Sanitation Data'!E19)))</f>
        <v/>
      </c>
      <c r="CT25" s="272" t="str">
        <f ca="true">+IF(OFFSET('Sanitation Data'!$E$32,0,10*ROW('Sanitation Data'!E19))="","",OFFSET('Sanitation Data'!$E$32,0,10*ROW('Sanitation Data'!E19)))</f>
        <v/>
      </c>
      <c r="CU25" s="272" t="str">
        <f ca="true">+IF(OFFSET('Sanitation Data'!$F$28,0,10*ROW('Sanitation Data'!F19))="","",OFFSET('Sanitation Data'!$F$28,0,10*ROW('Sanitation Data'!F19)))</f>
        <v/>
      </c>
      <c r="CV25" s="272" t="str">
        <f ca="true">+IF(OFFSET('Sanitation Data'!$F$29,0,10*ROW('Sanitation Data'!F19))="","",OFFSET('Sanitation Data'!$F$29,0,10*ROW('Sanitation Data'!F19)))</f>
        <v/>
      </c>
      <c r="CW25" s="272" t="str">
        <f ca="true">+IF(OFFSET('Sanitation Data'!$F$30,0,10*ROW('Sanitation Data'!F19))="","",OFFSET('Sanitation Data'!$F$30,0,10*ROW('Sanitation Data'!F19)))</f>
        <v/>
      </c>
      <c r="CX25" s="272" t="str">
        <f ca="true">+IF(OFFSET('Sanitation Data'!$F$31,0,10*ROW('Sanitation Data'!F19))="","",OFFSET('Sanitation Data'!$F$31,0,10*ROW('Sanitation Data'!F19)))</f>
        <v/>
      </c>
      <c r="CY25" s="272" t="str">
        <f ca="true">+IF(OFFSET('Sanitation Data'!$F$32,0,10*ROW('Sanitation Data'!F19))="","",OFFSET('Sanitation Data'!$F$32,0,10*ROW('Sanitation Data'!F19)))</f>
        <v/>
      </c>
      <c r="CZ25" s="272" t="str">
        <f ca="true">+IF(OFFSET('Sanitation Data'!$G$28,0,10*ROW('Sanitation Data'!G19))="","",OFFSET('Sanitation Data'!$G$28,0,10*ROW('Sanitation Data'!G19)))</f>
        <v/>
      </c>
      <c r="DA25" s="272" t="str">
        <f ca="true">+IF(OFFSET('Sanitation Data'!$G$29,0,10*ROW('Sanitation Data'!G19))="","",OFFSET('Sanitation Data'!$G$29,0,10*ROW('Sanitation Data'!G19)))</f>
        <v/>
      </c>
      <c r="DB25" s="272" t="str">
        <f ca="true">+IF(OFFSET('Sanitation Data'!$G$30,0,10*ROW('Sanitation Data'!G19))="","",OFFSET('Sanitation Data'!$G$30,0,10*ROW('Sanitation Data'!G19)))</f>
        <v/>
      </c>
      <c r="DC25" s="272" t="str">
        <f ca="true">+IF(OFFSET('Sanitation Data'!$G$31,0,10*ROW('Sanitation Data'!G19))="","",OFFSET('Sanitation Data'!$G$31,0,10*ROW('Sanitation Data'!G19)))</f>
        <v/>
      </c>
      <c r="DD25" s="272" t="str">
        <f ca="true">+IF(OFFSET('Sanitation Data'!$G$32,0,10*ROW('Sanitation Data'!G19))="","",OFFSET('Sanitation Data'!$G$32,0,10*ROW('Sanitation Data'!G19)))</f>
        <v/>
      </c>
      <c r="DE25" s="272" t="str">
        <f ca="true">+IF(OFFSET('Sanitation Data'!$H$28,0,10*ROW('Sanitation Data'!H19))="","",OFFSET('Sanitation Data'!$H$28,0,10*ROW('Sanitation Data'!H19)))</f>
        <v/>
      </c>
      <c r="DF25" s="272" t="str">
        <f ca="true">+IF(OFFSET('Sanitation Data'!$H$29,0,10*ROW('Sanitation Data'!H19))="","",OFFSET('Sanitation Data'!$H$29,0,10*ROW('Sanitation Data'!H19)))</f>
        <v/>
      </c>
      <c r="DG25" s="272" t="str">
        <f ca="true">+IF(OFFSET('Sanitation Data'!$H$30,0,10*ROW('Sanitation Data'!H19))="","",OFFSET('Sanitation Data'!$H$30,0,10*ROW('Sanitation Data'!H19)))</f>
        <v/>
      </c>
      <c r="DH25" s="272" t="str">
        <f ca="true">+IF(OFFSET('Sanitation Data'!$H$31,0,10*ROW('Sanitation Data'!H19))="","",OFFSET('Sanitation Data'!$H$31,0,10*ROW('Sanitation Data'!H19)))</f>
        <v/>
      </c>
      <c r="DI25" s="272" t="str">
        <f ca="true">+IF(OFFSET('Sanitation Data'!$H$32,0,10*ROW('Sanitation Data'!H19))="","",OFFSET('Sanitation Data'!$H$32,0,10*ROW('Sanitation Data'!H19)))</f>
        <v/>
      </c>
      <c r="DJ25" s="272" t="str">
        <f ca="true">+IF(OFFSET('Sanitation Data'!$I$28,0,10*ROW('Sanitation Data'!I19))="","",OFFSET('Sanitation Data'!$I$28,0,10*ROW('Sanitation Data'!I19)))</f>
        <v/>
      </c>
      <c r="DK25" s="272" t="str">
        <f ca="true">+IF(OFFSET('Sanitation Data'!$I$29,0,10*ROW('Sanitation Data'!I19))="","",OFFSET('Sanitation Data'!$I$29,0,10*ROW('Sanitation Data'!I19)))</f>
        <v/>
      </c>
      <c r="DL25" s="272" t="str">
        <f ca="true">+IF(OFFSET('Sanitation Data'!$I$30,0,10*ROW('Sanitation Data'!I19))="","",OFFSET('Sanitation Data'!$I$30,0,10*ROW('Sanitation Data'!I19)))</f>
        <v/>
      </c>
      <c r="DM25" s="272" t="str">
        <f ca="true">+IF(OFFSET('Sanitation Data'!$I$31,0,10*ROW('Sanitation Data'!I19))="","",OFFSET('Sanitation Data'!$I$31,0,10*ROW('Sanitation Data'!I19)))</f>
        <v/>
      </c>
      <c r="DN25" s="272" t="str">
        <f ca="true">+IF(OFFSET('Sanitation Data'!$I$32,0,10*ROW('Sanitation Data'!I19))="","",OFFSET('Sanitation Data'!$I$32,0,10*ROW('Sanitation Data'!I19)))</f>
        <v/>
      </c>
      <c r="DO25" s="272" t="str">
        <f ca="true">+IF(OFFSET('Hygiene Data'!$D$11,0,10*ROW('Hygiene Data'!D19))="","",OFFSET('Hygiene Data'!$D$11,0,10*ROW('Hygiene Data'!D19)))</f>
        <v/>
      </c>
      <c r="DP25" s="272" t="str">
        <f ca="true">+IF(OFFSET('Hygiene Data'!$D$12,0,10*ROW('Hygiene Data'!D19))="","",OFFSET('Hygiene Data'!$D$12,0,10*ROW('Hygiene Data'!D19)))</f>
        <v/>
      </c>
      <c r="DQ25" s="272" t="str">
        <f ca="true">+IF(OFFSET('Hygiene Data'!$D$13,0,10*ROW('Hygiene Data'!D19))="","",OFFSET('Hygiene Data'!$D$13,0,10*ROW('Hygiene Data'!D19)))</f>
        <v/>
      </c>
      <c r="DR25" s="272" t="str">
        <f ca="true">+IF(OFFSET('Hygiene Data'!$E$11,0,10*ROW('Hygiene Data'!E19))="","",OFFSET('Hygiene Data'!$E$11,0,10*ROW('Hygiene Data'!E19)))</f>
        <v/>
      </c>
      <c r="DS25" s="272" t="str">
        <f ca="true">+IF(OFFSET('Hygiene Data'!$E$12,0,10*ROW('Hygiene Data'!E19))="","",OFFSET('Hygiene Data'!$E$12,0,10*ROW('Hygiene Data'!E19)))</f>
        <v/>
      </c>
      <c r="DT25" s="272" t="str">
        <f ca="true">+IF(OFFSET('Hygiene Data'!$E$13,0,10*ROW('Hygiene Data'!E19))="","",OFFSET('Hygiene Data'!$E$13,0,10*ROW('Hygiene Data'!E19)))</f>
        <v/>
      </c>
      <c r="DU25" s="272" t="str">
        <f ca="true">+IF(OFFSET('Hygiene Data'!$F$11,0,10*ROW('Hygiene Data'!F19))="","",OFFSET('Hygiene Data'!$F$11,0,10*ROW('Hygiene Data'!F19)))</f>
        <v/>
      </c>
      <c r="DV25" s="272" t="str">
        <f ca="true">+IF(OFFSET('Hygiene Data'!$F$12,0,10*ROW('Hygiene Data'!F19))="","",OFFSET('Hygiene Data'!$F$12,0,10*ROW('Hygiene Data'!F19)))</f>
        <v/>
      </c>
      <c r="DW25" s="272" t="str">
        <f ca="true">+IF(OFFSET('Hygiene Data'!$F$13,0,10*ROW('Hygiene Data'!F19))="","",OFFSET('Hygiene Data'!$F$13,0,10*ROW('Hygiene Data'!F19)))</f>
        <v/>
      </c>
      <c r="DX25" s="272" t="str">
        <f ca="true">+IF(OFFSET('Hygiene Data'!$G$11,0,10*ROW('Hygiene Data'!G19))="","",OFFSET('Hygiene Data'!$G$11,0,10*ROW('Hygiene Data'!G19)))</f>
        <v/>
      </c>
      <c r="DY25" s="272" t="str">
        <f ca="true">+IF(OFFSET('Hygiene Data'!$G$12,0,10*ROW('Hygiene Data'!G19))="","",OFFSET('Hygiene Data'!$G$12,0,10*ROW('Hygiene Data'!G19)))</f>
        <v/>
      </c>
      <c r="DZ25" s="272" t="str">
        <f ca="true">+IF(OFFSET('Hygiene Data'!$G$13,0,10*ROW('Hygiene Data'!G19))="","",OFFSET('Hygiene Data'!$G$13,0,10*ROW('Hygiene Data'!G19)))</f>
        <v/>
      </c>
      <c r="EA25" s="272" t="str">
        <f ca="true">+IF(OFFSET('Hygiene Data'!$H$11,0,10*ROW('Hygiene Data'!H19))="","",OFFSET('Hygiene Data'!$H$11,0,10*ROW('Hygiene Data'!H19)))</f>
        <v/>
      </c>
      <c r="EB25" s="272" t="str">
        <f ca="true">+IF(OFFSET('Hygiene Data'!$H$12,0,10*ROW('Hygiene Data'!H19))="","",OFFSET('Hygiene Data'!$H$12,0,10*ROW('Hygiene Data'!H19)))</f>
        <v/>
      </c>
      <c r="EC25" s="272" t="str">
        <f ca="true">+IF(OFFSET('Hygiene Data'!$H$13,0,10*ROW('Hygiene Data'!H19))="","",OFFSET('Hygiene Data'!$H$13,0,10*ROW('Hygiene Data'!H19)))</f>
        <v/>
      </c>
      <c r="ED25" s="272" t="str">
        <f ca="true">+IF(OFFSET('Hygiene Data'!$I$11,0,10*ROW('Hygiene Data'!I19))="","",OFFSET('Hygiene Data'!$I$11,0,10*ROW('Hygiene Data'!I19)))</f>
        <v/>
      </c>
      <c r="EE25" s="272" t="str">
        <f ca="true">+IF(OFFSET('Hygiene Data'!$I$12,0,10*ROW('Hygiene Data'!I19))="","",OFFSET('Hygiene Data'!$I$12,0,10*ROW('Hygiene Data'!I19)))</f>
        <v/>
      </c>
      <c r="EF25" s="272" t="str">
        <f ca="true">+IF(OFFSET('Hygiene Data'!$I$13,0,10*ROW('Hygiene Data'!I19))="","",OFFSET('Hygiene Data'!$I$13,0,10*ROW('Hygiene Data'!I19)))</f>
        <v/>
      </c>
    </row>
    <row xmlns:x14ac="http://schemas.microsoft.com/office/spreadsheetml/2009/9/ac" r="26" x14ac:dyDescent="0.2">
      <c r="A26" s="35" t="str">
        <f ca="true">+IF(OFFSET('Water Data'!$B$2,0,10*ROW('Water Data'!E20))="","",OFFSET('Water Data'!$B$2,0,10*ROW('Water Data'!E20)))</f>
        <v/>
      </c>
      <c r="B26" s="35" t="str">
        <f ca="true">+IF(OFFSET('Water Data'!$C$2,0,10*ROW('Water Data'!F20))="","",OFFSET('Water Data'!$C$2,0,10*ROW('Water Data'!F20)))</f>
        <v/>
      </c>
      <c r="C26" s="328" t="str">
        <f t="shared" ca="true" si="0"/>
        <v/>
      </c>
      <c r="D26" s="9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2"/>
      <c r="BS26" s="272" t="str">
        <f ca="true">+IF(OFFSET('Water Data'!$D$27,0,10*ROW('Water Data'!D20))="","",OFFSET('Water Data'!$D$27,0,10*ROW('Water Data'!D20)))</f>
        <v/>
      </c>
      <c r="BT26" s="272" t="str">
        <f ca="true">+IF(OFFSET('Water Data'!$D$28,0,10*ROW('Water Data'!D20))="","",OFFSET('Water Data'!$D$28,0,10*ROW('Water Data'!D20)))</f>
        <v/>
      </c>
      <c r="BU26" s="272" t="str">
        <f ca="true">+IF(OFFSET('Water Data'!$D$29,0,10*ROW('Water Data'!D20))="","",OFFSET('Water Data'!$D$29,0,10*ROW('Water Data'!D20)))</f>
        <v/>
      </c>
      <c r="BV26" s="272" t="str">
        <f ca="true">+IF(OFFSET('Water Data'!$E$27,0,10*ROW('Water Data'!E20))="","",OFFSET('Water Data'!$E$27,0,10*ROW('Water Data'!E20)))</f>
        <v/>
      </c>
      <c r="BW26" s="272" t="str">
        <f ca="true">+IF(OFFSET('Water Data'!$E$28,0,10*ROW('Water Data'!E20))="","",OFFSET('Water Data'!$E$28,0,10*ROW('Water Data'!E20)))</f>
        <v/>
      </c>
      <c r="BX26" s="272" t="str">
        <f ca="true">+IF(OFFSET('Water Data'!$E$29,0,10*ROW('Water Data'!E20))="","",OFFSET('Water Data'!$E$29,0,10*ROW('Water Data'!E20)))</f>
        <v/>
      </c>
      <c r="BY26" s="272" t="str">
        <f ca="true">+IF(OFFSET('Water Data'!$F$27,0,10*ROW('Water Data'!F20))="","",OFFSET('Water Data'!$F$27,0,10*ROW('Water Data'!F20)))</f>
        <v/>
      </c>
      <c r="BZ26" s="272" t="str">
        <f ca="true">+IF(OFFSET('Water Data'!$F$28,0,10*ROW('Water Data'!F20))="","",OFFSET('Water Data'!$F$28,0,10*ROW('Water Data'!F20)))</f>
        <v/>
      </c>
      <c r="CA26" s="272" t="str">
        <f ca="true">+IF(OFFSET('Water Data'!$F$29,0,10*ROW('Water Data'!F20))="","",OFFSET('Water Data'!$F$29,0,10*ROW('Water Data'!F20)))</f>
        <v/>
      </c>
      <c r="CB26" s="272" t="str">
        <f ca="true">+IF(OFFSET('Water Data'!$G$27,0,10*ROW('Water Data'!G20))="","",OFFSET('Water Data'!$G$27,0,10*ROW('Water Data'!G20)))</f>
        <v/>
      </c>
      <c r="CC26" s="272" t="str">
        <f ca="true">+IF(OFFSET('Water Data'!$G$28,0,10*ROW('Water Data'!G20))="","",OFFSET('Water Data'!$G$28,0,10*ROW('Water Data'!G20)))</f>
        <v/>
      </c>
      <c r="CD26" s="272" t="str">
        <f ca="true">+IF(OFFSET('Water Data'!$G$29,0,10*ROW('Water Data'!G20))="","",OFFSET('Water Data'!$G$29,0,10*ROW('Water Data'!G20)))</f>
        <v/>
      </c>
      <c r="CE26" s="272" t="str">
        <f ca="true">+IF(OFFSET('Water Data'!$H$27,0,10*ROW('Water Data'!H20))="","",OFFSET('Water Data'!$H$27,0,10*ROW('Water Data'!H20)))</f>
        <v/>
      </c>
      <c r="CF26" s="272" t="str">
        <f ca="true">+IF(OFFSET('Water Data'!$H$28,0,10*ROW('Water Data'!H20))="","",OFFSET('Water Data'!$H$28,0,10*ROW('Water Data'!H20)))</f>
        <v/>
      </c>
      <c r="CG26" s="272" t="str">
        <f ca="true">+IF(OFFSET('Water Data'!$H$29,0,10*ROW('Water Data'!H20))="","",OFFSET('Water Data'!$H$29,0,10*ROW('Water Data'!H20)))</f>
        <v/>
      </c>
      <c r="CH26" s="272" t="str">
        <f ca="true">+IF(OFFSET('Water Data'!$I$27,0,10*ROW('Water Data'!I20))="","",OFFSET('Water Data'!$I$27,0,10*ROW('Water Data'!I20)))</f>
        <v/>
      </c>
      <c r="CI26" s="272" t="str">
        <f ca="true">+IF(OFFSET('Water Data'!$I$28,0,10*ROW('Water Data'!I20))="","",OFFSET('Water Data'!$I$28,0,10*ROW('Water Data'!I20)))</f>
        <v/>
      </c>
      <c r="CJ26" s="272" t="str">
        <f ca="true">+IF(OFFSET('Water Data'!$I$29,0,10*ROW('Water Data'!I20))="","",OFFSET('Water Data'!$I$29,0,10*ROW('Water Data'!I20)))</f>
        <v/>
      </c>
      <c r="CK26" s="272" t="str">
        <f ca="true">+IF(OFFSET('Sanitation Data'!$D$28,0,10*ROW('Sanitation Data'!D20))="","",OFFSET('Sanitation Data'!$D$28,0,10*ROW('Sanitation Data'!D20)))</f>
        <v/>
      </c>
      <c r="CL26" s="272" t="str">
        <f ca="true">+IF(OFFSET('Sanitation Data'!$D$29,0,10*ROW('Sanitation Data'!D20))="","",OFFSET('Sanitation Data'!$D$29,0,10*ROW('Sanitation Data'!D20)))</f>
        <v/>
      </c>
      <c r="CM26" s="272" t="str">
        <f ca="true">+IF(OFFSET('Sanitation Data'!$D$30,0,10*ROW('Sanitation Data'!D20))="","",OFFSET('Sanitation Data'!$D$30,0,10*ROW('Sanitation Data'!D20)))</f>
        <v/>
      </c>
      <c r="CN26" s="272" t="str">
        <f ca="true">+IF(OFFSET('Sanitation Data'!$D$31,0,10*ROW('Sanitation Data'!D20))="","",OFFSET('Sanitation Data'!$D$31,0,10*ROW('Sanitation Data'!D20)))</f>
        <v/>
      </c>
      <c r="CO26" s="272" t="str">
        <f ca="true">+IF(OFFSET('Sanitation Data'!$D$32,0,10*ROW('Sanitation Data'!D20))="","",OFFSET('Sanitation Data'!$D$32,0,10*ROW('Sanitation Data'!D20)))</f>
        <v/>
      </c>
      <c r="CP26" s="272" t="str">
        <f ca="true">+IF(OFFSET('Sanitation Data'!$E$28,0,10*ROW('Sanitation Data'!E20))="","",OFFSET('Sanitation Data'!$E$28,0,10*ROW('Sanitation Data'!E20)))</f>
        <v/>
      </c>
      <c r="CQ26" s="272" t="str">
        <f ca="true">+IF(OFFSET('Sanitation Data'!$E$29,0,10*ROW('Sanitation Data'!E20))="","",OFFSET('Sanitation Data'!$E$29,0,10*ROW('Sanitation Data'!E20)))</f>
        <v/>
      </c>
      <c r="CR26" s="272" t="str">
        <f ca="true">+IF(OFFSET('Sanitation Data'!$E$30,0,10*ROW('Sanitation Data'!E20))="","",OFFSET('Sanitation Data'!$E$30,0,10*ROW('Sanitation Data'!E20)))</f>
        <v/>
      </c>
      <c r="CS26" s="272" t="str">
        <f ca="true">+IF(OFFSET('Sanitation Data'!$E$31,0,10*ROW('Sanitation Data'!E20))="","",OFFSET('Sanitation Data'!$E$31,0,10*ROW('Sanitation Data'!E20)))</f>
        <v/>
      </c>
      <c r="CT26" s="272" t="str">
        <f ca="true">+IF(OFFSET('Sanitation Data'!$E$32,0,10*ROW('Sanitation Data'!E20))="","",OFFSET('Sanitation Data'!$E$32,0,10*ROW('Sanitation Data'!E20)))</f>
        <v/>
      </c>
      <c r="CU26" s="272" t="str">
        <f ca="true">+IF(OFFSET('Sanitation Data'!$F$28,0,10*ROW('Sanitation Data'!F20))="","",OFFSET('Sanitation Data'!$F$28,0,10*ROW('Sanitation Data'!F20)))</f>
        <v/>
      </c>
      <c r="CV26" s="272" t="str">
        <f ca="true">+IF(OFFSET('Sanitation Data'!$F$29,0,10*ROW('Sanitation Data'!F20))="","",OFFSET('Sanitation Data'!$F$29,0,10*ROW('Sanitation Data'!F20)))</f>
        <v/>
      </c>
      <c r="CW26" s="272" t="str">
        <f ca="true">+IF(OFFSET('Sanitation Data'!$F$30,0,10*ROW('Sanitation Data'!F20))="","",OFFSET('Sanitation Data'!$F$30,0,10*ROW('Sanitation Data'!F20)))</f>
        <v/>
      </c>
      <c r="CX26" s="272" t="str">
        <f ca="true">+IF(OFFSET('Sanitation Data'!$F$31,0,10*ROW('Sanitation Data'!F20))="","",OFFSET('Sanitation Data'!$F$31,0,10*ROW('Sanitation Data'!F20)))</f>
        <v/>
      </c>
      <c r="CY26" s="272" t="str">
        <f ca="true">+IF(OFFSET('Sanitation Data'!$F$32,0,10*ROW('Sanitation Data'!F20))="","",OFFSET('Sanitation Data'!$F$32,0,10*ROW('Sanitation Data'!F20)))</f>
        <v/>
      </c>
      <c r="CZ26" s="272" t="str">
        <f ca="true">+IF(OFFSET('Sanitation Data'!$G$28,0,10*ROW('Sanitation Data'!G20))="","",OFFSET('Sanitation Data'!$G$28,0,10*ROW('Sanitation Data'!G20)))</f>
        <v/>
      </c>
      <c r="DA26" s="272" t="str">
        <f ca="true">+IF(OFFSET('Sanitation Data'!$G$29,0,10*ROW('Sanitation Data'!G20))="","",OFFSET('Sanitation Data'!$G$29,0,10*ROW('Sanitation Data'!G20)))</f>
        <v/>
      </c>
      <c r="DB26" s="272" t="str">
        <f ca="true">+IF(OFFSET('Sanitation Data'!$G$30,0,10*ROW('Sanitation Data'!G20))="","",OFFSET('Sanitation Data'!$G$30,0,10*ROW('Sanitation Data'!G20)))</f>
        <v/>
      </c>
      <c r="DC26" s="272" t="str">
        <f ca="true">+IF(OFFSET('Sanitation Data'!$G$31,0,10*ROW('Sanitation Data'!G20))="","",OFFSET('Sanitation Data'!$G$31,0,10*ROW('Sanitation Data'!G20)))</f>
        <v/>
      </c>
      <c r="DD26" s="272" t="str">
        <f ca="true">+IF(OFFSET('Sanitation Data'!$G$32,0,10*ROW('Sanitation Data'!G20))="","",OFFSET('Sanitation Data'!$G$32,0,10*ROW('Sanitation Data'!G20)))</f>
        <v/>
      </c>
      <c r="DE26" s="272" t="str">
        <f ca="true">+IF(OFFSET('Sanitation Data'!$H$28,0,10*ROW('Sanitation Data'!H20))="","",OFFSET('Sanitation Data'!$H$28,0,10*ROW('Sanitation Data'!H20)))</f>
        <v/>
      </c>
      <c r="DF26" s="272" t="str">
        <f ca="true">+IF(OFFSET('Sanitation Data'!$H$29,0,10*ROW('Sanitation Data'!H20))="","",OFFSET('Sanitation Data'!$H$29,0,10*ROW('Sanitation Data'!H20)))</f>
        <v/>
      </c>
      <c r="DG26" s="272" t="str">
        <f ca="true">+IF(OFFSET('Sanitation Data'!$H$30,0,10*ROW('Sanitation Data'!H20))="","",OFFSET('Sanitation Data'!$H$30,0,10*ROW('Sanitation Data'!H20)))</f>
        <v/>
      </c>
      <c r="DH26" s="272" t="str">
        <f ca="true">+IF(OFFSET('Sanitation Data'!$H$31,0,10*ROW('Sanitation Data'!H20))="","",OFFSET('Sanitation Data'!$H$31,0,10*ROW('Sanitation Data'!H20)))</f>
        <v/>
      </c>
      <c r="DI26" s="272" t="str">
        <f ca="true">+IF(OFFSET('Sanitation Data'!$H$32,0,10*ROW('Sanitation Data'!H20))="","",OFFSET('Sanitation Data'!$H$32,0,10*ROW('Sanitation Data'!H20)))</f>
        <v/>
      </c>
      <c r="DJ26" s="272" t="str">
        <f ca="true">+IF(OFFSET('Sanitation Data'!$I$28,0,10*ROW('Sanitation Data'!I20))="","",OFFSET('Sanitation Data'!$I$28,0,10*ROW('Sanitation Data'!I20)))</f>
        <v/>
      </c>
      <c r="DK26" s="272" t="str">
        <f ca="true">+IF(OFFSET('Sanitation Data'!$I$29,0,10*ROW('Sanitation Data'!I20))="","",OFFSET('Sanitation Data'!$I$29,0,10*ROW('Sanitation Data'!I20)))</f>
        <v/>
      </c>
      <c r="DL26" s="272" t="str">
        <f ca="true">+IF(OFFSET('Sanitation Data'!$I$30,0,10*ROW('Sanitation Data'!I20))="","",OFFSET('Sanitation Data'!$I$30,0,10*ROW('Sanitation Data'!I20)))</f>
        <v/>
      </c>
      <c r="DM26" s="272" t="str">
        <f ca="true">+IF(OFFSET('Sanitation Data'!$I$31,0,10*ROW('Sanitation Data'!I20))="","",OFFSET('Sanitation Data'!$I$31,0,10*ROW('Sanitation Data'!I20)))</f>
        <v/>
      </c>
      <c r="DN26" s="272" t="str">
        <f ca="true">+IF(OFFSET('Sanitation Data'!$I$32,0,10*ROW('Sanitation Data'!I20))="","",OFFSET('Sanitation Data'!$I$32,0,10*ROW('Sanitation Data'!I20)))</f>
        <v/>
      </c>
      <c r="DO26" s="272" t="str">
        <f ca="true">+IF(OFFSET('Hygiene Data'!$D$11,0,10*ROW('Hygiene Data'!D20))="","",OFFSET('Hygiene Data'!$D$11,0,10*ROW('Hygiene Data'!D20)))</f>
        <v/>
      </c>
      <c r="DP26" s="272" t="str">
        <f ca="true">+IF(OFFSET('Hygiene Data'!$D$12,0,10*ROW('Hygiene Data'!D20))="","",OFFSET('Hygiene Data'!$D$12,0,10*ROW('Hygiene Data'!D20)))</f>
        <v/>
      </c>
      <c r="DQ26" s="272" t="str">
        <f ca="true">+IF(OFFSET('Hygiene Data'!$D$13,0,10*ROW('Hygiene Data'!D20))="","",OFFSET('Hygiene Data'!$D$13,0,10*ROW('Hygiene Data'!D20)))</f>
        <v/>
      </c>
      <c r="DR26" s="272" t="str">
        <f ca="true">+IF(OFFSET('Hygiene Data'!$E$11,0,10*ROW('Hygiene Data'!E20))="","",OFFSET('Hygiene Data'!$E$11,0,10*ROW('Hygiene Data'!E20)))</f>
        <v/>
      </c>
      <c r="DS26" s="272" t="str">
        <f ca="true">+IF(OFFSET('Hygiene Data'!$E$12,0,10*ROW('Hygiene Data'!E20))="","",OFFSET('Hygiene Data'!$E$12,0,10*ROW('Hygiene Data'!E20)))</f>
        <v/>
      </c>
      <c r="DT26" s="272" t="str">
        <f ca="true">+IF(OFFSET('Hygiene Data'!$E$13,0,10*ROW('Hygiene Data'!E20))="","",OFFSET('Hygiene Data'!$E$13,0,10*ROW('Hygiene Data'!E20)))</f>
        <v/>
      </c>
      <c r="DU26" s="272" t="str">
        <f ca="true">+IF(OFFSET('Hygiene Data'!$F$11,0,10*ROW('Hygiene Data'!F20))="","",OFFSET('Hygiene Data'!$F$11,0,10*ROW('Hygiene Data'!F20)))</f>
        <v/>
      </c>
      <c r="DV26" s="272" t="str">
        <f ca="true">+IF(OFFSET('Hygiene Data'!$F$12,0,10*ROW('Hygiene Data'!F20))="","",OFFSET('Hygiene Data'!$F$12,0,10*ROW('Hygiene Data'!F20)))</f>
        <v/>
      </c>
      <c r="DW26" s="272" t="str">
        <f ca="true">+IF(OFFSET('Hygiene Data'!$F$13,0,10*ROW('Hygiene Data'!F20))="","",OFFSET('Hygiene Data'!$F$13,0,10*ROW('Hygiene Data'!F20)))</f>
        <v/>
      </c>
      <c r="DX26" s="272" t="str">
        <f ca="true">+IF(OFFSET('Hygiene Data'!$G$11,0,10*ROW('Hygiene Data'!G20))="","",OFFSET('Hygiene Data'!$G$11,0,10*ROW('Hygiene Data'!G20)))</f>
        <v/>
      </c>
      <c r="DY26" s="272" t="str">
        <f ca="true">+IF(OFFSET('Hygiene Data'!$G$12,0,10*ROW('Hygiene Data'!G20))="","",OFFSET('Hygiene Data'!$G$12,0,10*ROW('Hygiene Data'!G20)))</f>
        <v/>
      </c>
      <c r="DZ26" s="272" t="str">
        <f ca="true">+IF(OFFSET('Hygiene Data'!$G$13,0,10*ROW('Hygiene Data'!G20))="","",OFFSET('Hygiene Data'!$G$13,0,10*ROW('Hygiene Data'!G20)))</f>
        <v/>
      </c>
      <c r="EA26" s="272" t="str">
        <f ca="true">+IF(OFFSET('Hygiene Data'!$H$11,0,10*ROW('Hygiene Data'!H20))="","",OFFSET('Hygiene Data'!$H$11,0,10*ROW('Hygiene Data'!H20)))</f>
        <v/>
      </c>
      <c r="EB26" s="272" t="str">
        <f ca="true">+IF(OFFSET('Hygiene Data'!$H$12,0,10*ROW('Hygiene Data'!H20))="","",OFFSET('Hygiene Data'!$H$12,0,10*ROW('Hygiene Data'!H20)))</f>
        <v/>
      </c>
      <c r="EC26" s="272" t="str">
        <f ca="true">+IF(OFFSET('Hygiene Data'!$H$13,0,10*ROW('Hygiene Data'!H20))="","",OFFSET('Hygiene Data'!$H$13,0,10*ROW('Hygiene Data'!H20)))</f>
        <v/>
      </c>
      <c r="ED26" s="272" t="str">
        <f ca="true">+IF(OFFSET('Hygiene Data'!$I$11,0,10*ROW('Hygiene Data'!I20))="","",OFFSET('Hygiene Data'!$I$11,0,10*ROW('Hygiene Data'!I20)))</f>
        <v/>
      </c>
      <c r="EE26" s="272" t="str">
        <f ca="true">+IF(OFFSET('Hygiene Data'!$I$12,0,10*ROW('Hygiene Data'!I20))="","",OFFSET('Hygiene Data'!$I$12,0,10*ROW('Hygiene Data'!I20)))</f>
        <v/>
      </c>
      <c r="EF26" s="272" t="str">
        <f ca="true">+IF(OFFSET('Hygiene Data'!$I$13,0,10*ROW('Hygiene Data'!I20))="","",OFFSET('Hygiene Data'!$I$13,0,10*ROW('Hygiene Data'!I20)))</f>
        <v/>
      </c>
    </row>
    <row xmlns:x14ac="http://schemas.microsoft.com/office/spreadsheetml/2009/9/ac" r="27" x14ac:dyDescent="0.2">
      <c r="A27" s="35" t="str">
        <f ca="true">+IF(OFFSET('Water Data'!$B$2,0,10*ROW('Water Data'!E21))="","",OFFSET('Water Data'!$B$2,0,10*ROW('Water Data'!E21)))</f>
        <v/>
      </c>
      <c r="B27" s="35" t="str">
        <f ca="true">+IF(OFFSET('Water Data'!$C$2,0,10*ROW('Water Data'!F21))="","",OFFSET('Water Data'!$C$2,0,10*ROW('Water Data'!F21)))</f>
        <v/>
      </c>
      <c r="C27" s="328" t="str">
        <f t="shared" ca="true" si="0"/>
        <v/>
      </c>
      <c r="D27" s="9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2"/>
      <c r="BS27" s="272" t="str">
        <f ca="true">+IF(OFFSET('Water Data'!$D$27,0,10*ROW('Water Data'!D21))="","",OFFSET('Water Data'!$D$27,0,10*ROW('Water Data'!D21)))</f>
        <v/>
      </c>
      <c r="BT27" s="272" t="str">
        <f ca="true">+IF(OFFSET('Water Data'!$D$28,0,10*ROW('Water Data'!D21))="","",OFFSET('Water Data'!$D$28,0,10*ROW('Water Data'!D21)))</f>
        <v/>
      </c>
      <c r="BU27" s="272" t="str">
        <f ca="true">+IF(OFFSET('Water Data'!$D$29,0,10*ROW('Water Data'!D21))="","",OFFSET('Water Data'!$D$29,0,10*ROW('Water Data'!D21)))</f>
        <v/>
      </c>
      <c r="BV27" s="272" t="str">
        <f ca="true">+IF(OFFSET('Water Data'!$E$27,0,10*ROW('Water Data'!E21))="","",OFFSET('Water Data'!$E$27,0,10*ROW('Water Data'!E21)))</f>
        <v/>
      </c>
      <c r="BW27" s="272" t="str">
        <f ca="true">+IF(OFFSET('Water Data'!$E$28,0,10*ROW('Water Data'!E21))="","",OFFSET('Water Data'!$E$28,0,10*ROW('Water Data'!E21)))</f>
        <v/>
      </c>
      <c r="BX27" s="272" t="str">
        <f ca="true">+IF(OFFSET('Water Data'!$E$29,0,10*ROW('Water Data'!E21))="","",OFFSET('Water Data'!$E$29,0,10*ROW('Water Data'!E21)))</f>
        <v/>
      </c>
      <c r="BY27" s="272" t="str">
        <f ca="true">+IF(OFFSET('Water Data'!$F$27,0,10*ROW('Water Data'!F21))="","",OFFSET('Water Data'!$F$27,0,10*ROW('Water Data'!F21)))</f>
        <v/>
      </c>
      <c r="BZ27" s="272" t="str">
        <f ca="true">+IF(OFFSET('Water Data'!$F$28,0,10*ROW('Water Data'!F21))="","",OFFSET('Water Data'!$F$28,0,10*ROW('Water Data'!F21)))</f>
        <v/>
      </c>
      <c r="CA27" s="272" t="str">
        <f ca="true">+IF(OFFSET('Water Data'!$F$29,0,10*ROW('Water Data'!F21))="","",OFFSET('Water Data'!$F$29,0,10*ROW('Water Data'!F21)))</f>
        <v/>
      </c>
      <c r="CB27" s="272" t="str">
        <f ca="true">+IF(OFFSET('Water Data'!$G$27,0,10*ROW('Water Data'!G21))="","",OFFSET('Water Data'!$G$27,0,10*ROW('Water Data'!G21)))</f>
        <v/>
      </c>
      <c r="CC27" s="272" t="str">
        <f ca="true">+IF(OFFSET('Water Data'!$G$28,0,10*ROW('Water Data'!G21))="","",OFFSET('Water Data'!$G$28,0,10*ROW('Water Data'!G21)))</f>
        <v/>
      </c>
      <c r="CD27" s="272" t="str">
        <f ca="true">+IF(OFFSET('Water Data'!$G$29,0,10*ROW('Water Data'!G21))="","",OFFSET('Water Data'!$G$29,0,10*ROW('Water Data'!G21)))</f>
        <v/>
      </c>
      <c r="CE27" s="272" t="str">
        <f ca="true">+IF(OFFSET('Water Data'!$H$27,0,10*ROW('Water Data'!H21))="","",OFFSET('Water Data'!$H$27,0,10*ROW('Water Data'!H21)))</f>
        <v/>
      </c>
      <c r="CF27" s="272" t="str">
        <f ca="true">+IF(OFFSET('Water Data'!$H$28,0,10*ROW('Water Data'!H21))="","",OFFSET('Water Data'!$H$28,0,10*ROW('Water Data'!H21)))</f>
        <v/>
      </c>
      <c r="CG27" s="272" t="str">
        <f ca="true">+IF(OFFSET('Water Data'!$H$29,0,10*ROW('Water Data'!H21))="","",OFFSET('Water Data'!$H$29,0,10*ROW('Water Data'!H21)))</f>
        <v/>
      </c>
      <c r="CH27" s="272" t="str">
        <f ca="true">+IF(OFFSET('Water Data'!$I$27,0,10*ROW('Water Data'!I21))="","",OFFSET('Water Data'!$I$27,0,10*ROW('Water Data'!I21)))</f>
        <v/>
      </c>
      <c r="CI27" s="272" t="str">
        <f ca="true">+IF(OFFSET('Water Data'!$I$28,0,10*ROW('Water Data'!I21))="","",OFFSET('Water Data'!$I$28,0,10*ROW('Water Data'!I21)))</f>
        <v/>
      </c>
      <c r="CJ27" s="272" t="str">
        <f ca="true">+IF(OFFSET('Water Data'!$I$29,0,10*ROW('Water Data'!I21))="","",OFFSET('Water Data'!$I$29,0,10*ROW('Water Data'!I21)))</f>
        <v/>
      </c>
      <c r="CK27" s="272" t="str">
        <f ca="true">+IF(OFFSET('Sanitation Data'!$D$28,0,10*ROW('Sanitation Data'!D21))="","",OFFSET('Sanitation Data'!$D$28,0,10*ROW('Sanitation Data'!D21)))</f>
        <v/>
      </c>
      <c r="CL27" s="272" t="str">
        <f ca="true">+IF(OFFSET('Sanitation Data'!$D$29,0,10*ROW('Sanitation Data'!D21))="","",OFFSET('Sanitation Data'!$D$29,0,10*ROW('Sanitation Data'!D21)))</f>
        <v/>
      </c>
      <c r="CM27" s="272" t="str">
        <f ca="true">+IF(OFFSET('Sanitation Data'!$D$30,0,10*ROW('Sanitation Data'!D21))="","",OFFSET('Sanitation Data'!$D$30,0,10*ROW('Sanitation Data'!D21)))</f>
        <v/>
      </c>
      <c r="CN27" s="272" t="str">
        <f ca="true">+IF(OFFSET('Sanitation Data'!$D$31,0,10*ROW('Sanitation Data'!D21))="","",OFFSET('Sanitation Data'!$D$31,0,10*ROW('Sanitation Data'!D21)))</f>
        <v/>
      </c>
      <c r="CO27" s="272" t="str">
        <f ca="true">+IF(OFFSET('Sanitation Data'!$D$32,0,10*ROW('Sanitation Data'!D21))="","",OFFSET('Sanitation Data'!$D$32,0,10*ROW('Sanitation Data'!D21)))</f>
        <v/>
      </c>
      <c r="CP27" s="272" t="str">
        <f ca="true">+IF(OFFSET('Sanitation Data'!$E$28,0,10*ROW('Sanitation Data'!E21))="","",OFFSET('Sanitation Data'!$E$28,0,10*ROW('Sanitation Data'!E21)))</f>
        <v/>
      </c>
      <c r="CQ27" s="272" t="str">
        <f ca="true">+IF(OFFSET('Sanitation Data'!$E$29,0,10*ROW('Sanitation Data'!E21))="","",OFFSET('Sanitation Data'!$E$29,0,10*ROW('Sanitation Data'!E21)))</f>
        <v/>
      </c>
      <c r="CR27" s="272" t="str">
        <f ca="true">+IF(OFFSET('Sanitation Data'!$E$30,0,10*ROW('Sanitation Data'!E21))="","",OFFSET('Sanitation Data'!$E$30,0,10*ROW('Sanitation Data'!E21)))</f>
        <v/>
      </c>
      <c r="CS27" s="272" t="str">
        <f ca="true">+IF(OFFSET('Sanitation Data'!$E$31,0,10*ROW('Sanitation Data'!E21))="","",OFFSET('Sanitation Data'!$E$31,0,10*ROW('Sanitation Data'!E21)))</f>
        <v/>
      </c>
      <c r="CT27" s="272" t="str">
        <f ca="true">+IF(OFFSET('Sanitation Data'!$E$32,0,10*ROW('Sanitation Data'!E21))="","",OFFSET('Sanitation Data'!$E$32,0,10*ROW('Sanitation Data'!E21)))</f>
        <v/>
      </c>
      <c r="CU27" s="272" t="str">
        <f ca="true">+IF(OFFSET('Sanitation Data'!$F$28,0,10*ROW('Sanitation Data'!F21))="","",OFFSET('Sanitation Data'!$F$28,0,10*ROW('Sanitation Data'!F21)))</f>
        <v/>
      </c>
      <c r="CV27" s="272" t="str">
        <f ca="true">+IF(OFFSET('Sanitation Data'!$F$29,0,10*ROW('Sanitation Data'!F21))="","",OFFSET('Sanitation Data'!$F$29,0,10*ROW('Sanitation Data'!F21)))</f>
        <v/>
      </c>
      <c r="CW27" s="272" t="str">
        <f ca="true">+IF(OFFSET('Sanitation Data'!$F$30,0,10*ROW('Sanitation Data'!F21))="","",OFFSET('Sanitation Data'!$F$30,0,10*ROW('Sanitation Data'!F21)))</f>
        <v/>
      </c>
      <c r="CX27" s="272" t="str">
        <f ca="true">+IF(OFFSET('Sanitation Data'!$F$31,0,10*ROW('Sanitation Data'!F21))="","",OFFSET('Sanitation Data'!$F$31,0,10*ROW('Sanitation Data'!F21)))</f>
        <v/>
      </c>
      <c r="CY27" s="272" t="str">
        <f ca="true">+IF(OFFSET('Sanitation Data'!$F$32,0,10*ROW('Sanitation Data'!F21))="","",OFFSET('Sanitation Data'!$F$32,0,10*ROW('Sanitation Data'!F21)))</f>
        <v/>
      </c>
      <c r="CZ27" s="272" t="str">
        <f ca="true">+IF(OFFSET('Sanitation Data'!$G$28,0,10*ROW('Sanitation Data'!G21))="","",OFFSET('Sanitation Data'!$G$28,0,10*ROW('Sanitation Data'!G21)))</f>
        <v/>
      </c>
      <c r="DA27" s="272" t="str">
        <f ca="true">+IF(OFFSET('Sanitation Data'!$G$29,0,10*ROW('Sanitation Data'!G21))="","",OFFSET('Sanitation Data'!$G$29,0,10*ROW('Sanitation Data'!G21)))</f>
        <v/>
      </c>
      <c r="DB27" s="272" t="str">
        <f ca="true">+IF(OFFSET('Sanitation Data'!$G$30,0,10*ROW('Sanitation Data'!G21))="","",OFFSET('Sanitation Data'!$G$30,0,10*ROW('Sanitation Data'!G21)))</f>
        <v/>
      </c>
      <c r="DC27" s="272" t="str">
        <f ca="true">+IF(OFFSET('Sanitation Data'!$G$31,0,10*ROW('Sanitation Data'!G21))="","",OFFSET('Sanitation Data'!$G$31,0,10*ROW('Sanitation Data'!G21)))</f>
        <v/>
      </c>
      <c r="DD27" s="272" t="str">
        <f ca="true">+IF(OFFSET('Sanitation Data'!$G$32,0,10*ROW('Sanitation Data'!G21))="","",OFFSET('Sanitation Data'!$G$32,0,10*ROW('Sanitation Data'!G21)))</f>
        <v/>
      </c>
      <c r="DE27" s="272" t="str">
        <f ca="true">+IF(OFFSET('Sanitation Data'!$H$28,0,10*ROW('Sanitation Data'!H21))="","",OFFSET('Sanitation Data'!$H$28,0,10*ROW('Sanitation Data'!H21)))</f>
        <v/>
      </c>
      <c r="DF27" s="272" t="str">
        <f ca="true">+IF(OFFSET('Sanitation Data'!$H$29,0,10*ROW('Sanitation Data'!H21))="","",OFFSET('Sanitation Data'!$H$29,0,10*ROW('Sanitation Data'!H21)))</f>
        <v/>
      </c>
      <c r="DG27" s="272" t="str">
        <f ca="true">+IF(OFFSET('Sanitation Data'!$H$30,0,10*ROW('Sanitation Data'!H21))="","",OFFSET('Sanitation Data'!$H$30,0,10*ROW('Sanitation Data'!H21)))</f>
        <v/>
      </c>
      <c r="DH27" s="272" t="str">
        <f ca="true">+IF(OFFSET('Sanitation Data'!$H$31,0,10*ROW('Sanitation Data'!H21))="","",OFFSET('Sanitation Data'!$H$31,0,10*ROW('Sanitation Data'!H21)))</f>
        <v/>
      </c>
      <c r="DI27" s="272" t="str">
        <f ca="true">+IF(OFFSET('Sanitation Data'!$H$32,0,10*ROW('Sanitation Data'!H21))="","",OFFSET('Sanitation Data'!$H$32,0,10*ROW('Sanitation Data'!H21)))</f>
        <v/>
      </c>
      <c r="DJ27" s="272" t="str">
        <f ca="true">+IF(OFFSET('Sanitation Data'!$I$28,0,10*ROW('Sanitation Data'!I21))="","",OFFSET('Sanitation Data'!$I$28,0,10*ROW('Sanitation Data'!I21)))</f>
        <v/>
      </c>
      <c r="DK27" s="272" t="str">
        <f ca="true">+IF(OFFSET('Sanitation Data'!$I$29,0,10*ROW('Sanitation Data'!I21))="","",OFFSET('Sanitation Data'!$I$29,0,10*ROW('Sanitation Data'!I21)))</f>
        <v/>
      </c>
      <c r="DL27" s="272" t="str">
        <f ca="true">+IF(OFFSET('Sanitation Data'!$I$30,0,10*ROW('Sanitation Data'!I21))="","",OFFSET('Sanitation Data'!$I$30,0,10*ROW('Sanitation Data'!I21)))</f>
        <v/>
      </c>
      <c r="DM27" s="272" t="str">
        <f ca="true">+IF(OFFSET('Sanitation Data'!$I$31,0,10*ROW('Sanitation Data'!I21))="","",OFFSET('Sanitation Data'!$I$31,0,10*ROW('Sanitation Data'!I21)))</f>
        <v/>
      </c>
      <c r="DN27" s="272" t="str">
        <f ca="true">+IF(OFFSET('Sanitation Data'!$I$32,0,10*ROW('Sanitation Data'!I21))="","",OFFSET('Sanitation Data'!$I$32,0,10*ROW('Sanitation Data'!I21)))</f>
        <v/>
      </c>
      <c r="DO27" s="272" t="str">
        <f ca="true">+IF(OFFSET('Hygiene Data'!$D$11,0,10*ROW('Hygiene Data'!D21))="","",OFFSET('Hygiene Data'!$D$11,0,10*ROW('Hygiene Data'!D21)))</f>
        <v/>
      </c>
      <c r="DP27" s="272" t="str">
        <f ca="true">+IF(OFFSET('Hygiene Data'!$D$12,0,10*ROW('Hygiene Data'!D21))="","",OFFSET('Hygiene Data'!$D$12,0,10*ROW('Hygiene Data'!D21)))</f>
        <v/>
      </c>
      <c r="DQ27" s="272" t="str">
        <f ca="true">+IF(OFFSET('Hygiene Data'!$D$13,0,10*ROW('Hygiene Data'!D21))="","",OFFSET('Hygiene Data'!$D$13,0,10*ROW('Hygiene Data'!D21)))</f>
        <v/>
      </c>
      <c r="DR27" s="272" t="str">
        <f ca="true">+IF(OFFSET('Hygiene Data'!$E$11,0,10*ROW('Hygiene Data'!E21))="","",OFFSET('Hygiene Data'!$E$11,0,10*ROW('Hygiene Data'!E21)))</f>
        <v/>
      </c>
      <c r="DS27" s="272" t="str">
        <f ca="true">+IF(OFFSET('Hygiene Data'!$E$12,0,10*ROW('Hygiene Data'!E21))="","",OFFSET('Hygiene Data'!$E$12,0,10*ROW('Hygiene Data'!E21)))</f>
        <v/>
      </c>
      <c r="DT27" s="272" t="str">
        <f ca="true">+IF(OFFSET('Hygiene Data'!$E$13,0,10*ROW('Hygiene Data'!E21))="","",OFFSET('Hygiene Data'!$E$13,0,10*ROW('Hygiene Data'!E21)))</f>
        <v/>
      </c>
      <c r="DU27" s="272" t="str">
        <f ca="true">+IF(OFFSET('Hygiene Data'!$F$11,0,10*ROW('Hygiene Data'!F21))="","",OFFSET('Hygiene Data'!$F$11,0,10*ROW('Hygiene Data'!F21)))</f>
        <v/>
      </c>
      <c r="DV27" s="272" t="str">
        <f ca="true">+IF(OFFSET('Hygiene Data'!$F$12,0,10*ROW('Hygiene Data'!F21))="","",OFFSET('Hygiene Data'!$F$12,0,10*ROW('Hygiene Data'!F21)))</f>
        <v/>
      </c>
      <c r="DW27" s="272" t="str">
        <f ca="true">+IF(OFFSET('Hygiene Data'!$F$13,0,10*ROW('Hygiene Data'!F21))="","",OFFSET('Hygiene Data'!$F$13,0,10*ROW('Hygiene Data'!F21)))</f>
        <v/>
      </c>
      <c r="DX27" s="272" t="str">
        <f ca="true">+IF(OFFSET('Hygiene Data'!$G$11,0,10*ROW('Hygiene Data'!G21))="","",OFFSET('Hygiene Data'!$G$11,0,10*ROW('Hygiene Data'!G21)))</f>
        <v/>
      </c>
      <c r="DY27" s="272" t="str">
        <f ca="true">+IF(OFFSET('Hygiene Data'!$G$12,0,10*ROW('Hygiene Data'!G21))="","",OFFSET('Hygiene Data'!$G$12,0,10*ROW('Hygiene Data'!G21)))</f>
        <v/>
      </c>
      <c r="DZ27" s="272" t="str">
        <f ca="true">+IF(OFFSET('Hygiene Data'!$G$13,0,10*ROW('Hygiene Data'!G21))="","",OFFSET('Hygiene Data'!$G$13,0,10*ROW('Hygiene Data'!G21)))</f>
        <v/>
      </c>
      <c r="EA27" s="272" t="str">
        <f ca="true">+IF(OFFSET('Hygiene Data'!$H$11,0,10*ROW('Hygiene Data'!H21))="","",OFFSET('Hygiene Data'!$H$11,0,10*ROW('Hygiene Data'!H21)))</f>
        <v/>
      </c>
      <c r="EB27" s="272" t="str">
        <f ca="true">+IF(OFFSET('Hygiene Data'!$H$12,0,10*ROW('Hygiene Data'!H21))="","",OFFSET('Hygiene Data'!$H$12,0,10*ROW('Hygiene Data'!H21)))</f>
        <v/>
      </c>
      <c r="EC27" s="272" t="str">
        <f ca="true">+IF(OFFSET('Hygiene Data'!$H$13,0,10*ROW('Hygiene Data'!H21))="","",OFFSET('Hygiene Data'!$H$13,0,10*ROW('Hygiene Data'!H21)))</f>
        <v/>
      </c>
      <c r="ED27" s="272" t="str">
        <f ca="true">+IF(OFFSET('Hygiene Data'!$I$11,0,10*ROW('Hygiene Data'!I21))="","",OFFSET('Hygiene Data'!$I$11,0,10*ROW('Hygiene Data'!I21)))</f>
        <v/>
      </c>
      <c r="EE27" s="272" t="str">
        <f ca="true">+IF(OFFSET('Hygiene Data'!$I$12,0,10*ROW('Hygiene Data'!I21))="","",OFFSET('Hygiene Data'!$I$12,0,10*ROW('Hygiene Data'!I21)))</f>
        <v/>
      </c>
      <c r="EF27" s="272" t="str">
        <f ca="true">+IF(OFFSET('Hygiene Data'!$I$13,0,10*ROW('Hygiene Data'!I21))="","",OFFSET('Hygiene Data'!$I$13,0,10*ROW('Hygiene Data'!I21)))</f>
        <v/>
      </c>
    </row>
    <row xmlns:x14ac="http://schemas.microsoft.com/office/spreadsheetml/2009/9/ac" r="28" x14ac:dyDescent="0.2">
      <c r="A28" s="35" t="str">
        <f ca="true">+IF(OFFSET('Water Data'!$B$2,0,10*ROW('Water Data'!E22))="","",OFFSET('Water Data'!$B$2,0,10*ROW('Water Data'!E22)))</f>
        <v/>
      </c>
      <c r="B28" s="35" t="str">
        <f ca="true">+IF(OFFSET('Water Data'!$C$2,0,10*ROW('Water Data'!F22))="","",OFFSET('Water Data'!$C$2,0,10*ROW('Water Data'!F22)))</f>
        <v/>
      </c>
      <c r="C28" s="328" t="str">
        <f t="shared" ca="true" si="0"/>
        <v/>
      </c>
      <c r="D28" s="9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2"/>
      <c r="BS28" s="272" t="str">
        <f ca="true">+IF(OFFSET('Water Data'!$D$27,0,10*ROW('Water Data'!D22))="","",OFFSET('Water Data'!$D$27,0,10*ROW('Water Data'!D22)))</f>
        <v/>
      </c>
      <c r="BT28" s="272" t="str">
        <f ca="true">+IF(OFFSET('Water Data'!$D$28,0,10*ROW('Water Data'!D22))="","",OFFSET('Water Data'!$D$28,0,10*ROW('Water Data'!D22)))</f>
        <v/>
      </c>
      <c r="BU28" s="272" t="str">
        <f ca="true">+IF(OFFSET('Water Data'!$D$29,0,10*ROW('Water Data'!D22))="","",OFFSET('Water Data'!$D$29,0,10*ROW('Water Data'!D22)))</f>
        <v/>
      </c>
      <c r="BV28" s="272" t="str">
        <f ca="true">+IF(OFFSET('Water Data'!$E$27,0,10*ROW('Water Data'!E22))="","",OFFSET('Water Data'!$E$27,0,10*ROW('Water Data'!E22)))</f>
        <v/>
      </c>
      <c r="BW28" s="272" t="str">
        <f ca="true">+IF(OFFSET('Water Data'!$E$28,0,10*ROW('Water Data'!E22))="","",OFFSET('Water Data'!$E$28,0,10*ROW('Water Data'!E22)))</f>
        <v/>
      </c>
      <c r="BX28" s="272" t="str">
        <f ca="true">+IF(OFFSET('Water Data'!$E$29,0,10*ROW('Water Data'!E22))="","",OFFSET('Water Data'!$E$29,0,10*ROW('Water Data'!E22)))</f>
        <v/>
      </c>
      <c r="BY28" s="272" t="str">
        <f ca="true">+IF(OFFSET('Water Data'!$F$27,0,10*ROW('Water Data'!F22))="","",OFFSET('Water Data'!$F$27,0,10*ROW('Water Data'!F22)))</f>
        <v/>
      </c>
      <c r="BZ28" s="272" t="str">
        <f ca="true">+IF(OFFSET('Water Data'!$F$28,0,10*ROW('Water Data'!F22))="","",OFFSET('Water Data'!$F$28,0,10*ROW('Water Data'!F22)))</f>
        <v/>
      </c>
      <c r="CA28" s="272" t="str">
        <f ca="true">+IF(OFFSET('Water Data'!$F$29,0,10*ROW('Water Data'!F22))="","",OFFSET('Water Data'!$F$29,0,10*ROW('Water Data'!F22)))</f>
        <v/>
      </c>
      <c r="CB28" s="272" t="str">
        <f ca="true">+IF(OFFSET('Water Data'!$G$27,0,10*ROW('Water Data'!G22))="","",OFFSET('Water Data'!$G$27,0,10*ROW('Water Data'!G22)))</f>
        <v/>
      </c>
      <c r="CC28" s="272" t="str">
        <f ca="true">+IF(OFFSET('Water Data'!$G$28,0,10*ROW('Water Data'!G22))="","",OFFSET('Water Data'!$G$28,0,10*ROW('Water Data'!G22)))</f>
        <v/>
      </c>
      <c r="CD28" s="272" t="str">
        <f ca="true">+IF(OFFSET('Water Data'!$G$29,0,10*ROW('Water Data'!G22))="","",OFFSET('Water Data'!$G$29,0,10*ROW('Water Data'!G22)))</f>
        <v/>
      </c>
      <c r="CE28" s="272" t="str">
        <f ca="true">+IF(OFFSET('Water Data'!$H$27,0,10*ROW('Water Data'!H22))="","",OFFSET('Water Data'!$H$27,0,10*ROW('Water Data'!H22)))</f>
        <v/>
      </c>
      <c r="CF28" s="272" t="str">
        <f ca="true">+IF(OFFSET('Water Data'!$H$28,0,10*ROW('Water Data'!H22))="","",OFFSET('Water Data'!$H$28,0,10*ROW('Water Data'!H22)))</f>
        <v/>
      </c>
      <c r="CG28" s="272" t="str">
        <f ca="true">+IF(OFFSET('Water Data'!$H$29,0,10*ROW('Water Data'!H22))="","",OFFSET('Water Data'!$H$29,0,10*ROW('Water Data'!H22)))</f>
        <v/>
      </c>
      <c r="CH28" s="272" t="str">
        <f ca="true">+IF(OFFSET('Water Data'!$I$27,0,10*ROW('Water Data'!I22))="","",OFFSET('Water Data'!$I$27,0,10*ROW('Water Data'!I22)))</f>
        <v/>
      </c>
      <c r="CI28" s="272" t="str">
        <f ca="true">+IF(OFFSET('Water Data'!$I$28,0,10*ROW('Water Data'!I22))="","",OFFSET('Water Data'!$I$28,0,10*ROW('Water Data'!I22)))</f>
        <v/>
      </c>
      <c r="CJ28" s="272" t="str">
        <f ca="true">+IF(OFFSET('Water Data'!$I$29,0,10*ROW('Water Data'!I22))="","",OFFSET('Water Data'!$I$29,0,10*ROW('Water Data'!I22)))</f>
        <v/>
      </c>
      <c r="CK28" s="272" t="str">
        <f ca="true">+IF(OFFSET('Sanitation Data'!$D$28,0,10*ROW('Sanitation Data'!D22))="","",OFFSET('Sanitation Data'!$D$28,0,10*ROW('Sanitation Data'!D22)))</f>
        <v/>
      </c>
      <c r="CL28" s="272" t="str">
        <f ca="true">+IF(OFFSET('Sanitation Data'!$D$29,0,10*ROW('Sanitation Data'!D22))="","",OFFSET('Sanitation Data'!$D$29,0,10*ROW('Sanitation Data'!D22)))</f>
        <v/>
      </c>
      <c r="CM28" s="272" t="str">
        <f ca="true">+IF(OFFSET('Sanitation Data'!$D$30,0,10*ROW('Sanitation Data'!D22))="","",OFFSET('Sanitation Data'!$D$30,0,10*ROW('Sanitation Data'!D22)))</f>
        <v/>
      </c>
      <c r="CN28" s="272" t="str">
        <f ca="true">+IF(OFFSET('Sanitation Data'!$D$31,0,10*ROW('Sanitation Data'!D22))="","",OFFSET('Sanitation Data'!$D$31,0,10*ROW('Sanitation Data'!D22)))</f>
        <v/>
      </c>
      <c r="CO28" s="272" t="str">
        <f ca="true">+IF(OFFSET('Sanitation Data'!$D$32,0,10*ROW('Sanitation Data'!D22))="","",OFFSET('Sanitation Data'!$D$32,0,10*ROW('Sanitation Data'!D22)))</f>
        <v/>
      </c>
      <c r="CP28" s="272" t="str">
        <f ca="true">+IF(OFFSET('Sanitation Data'!$E$28,0,10*ROW('Sanitation Data'!E22))="","",OFFSET('Sanitation Data'!$E$28,0,10*ROW('Sanitation Data'!E22)))</f>
        <v/>
      </c>
      <c r="CQ28" s="272" t="str">
        <f ca="true">+IF(OFFSET('Sanitation Data'!$E$29,0,10*ROW('Sanitation Data'!E22))="","",OFFSET('Sanitation Data'!$E$29,0,10*ROW('Sanitation Data'!E22)))</f>
        <v/>
      </c>
      <c r="CR28" s="272" t="str">
        <f ca="true">+IF(OFFSET('Sanitation Data'!$E$30,0,10*ROW('Sanitation Data'!E22))="","",OFFSET('Sanitation Data'!$E$30,0,10*ROW('Sanitation Data'!E22)))</f>
        <v/>
      </c>
      <c r="CS28" s="272" t="str">
        <f ca="true">+IF(OFFSET('Sanitation Data'!$E$31,0,10*ROW('Sanitation Data'!E22))="","",OFFSET('Sanitation Data'!$E$31,0,10*ROW('Sanitation Data'!E22)))</f>
        <v/>
      </c>
      <c r="CT28" s="272" t="str">
        <f ca="true">+IF(OFFSET('Sanitation Data'!$E$32,0,10*ROW('Sanitation Data'!E22))="","",OFFSET('Sanitation Data'!$E$32,0,10*ROW('Sanitation Data'!E22)))</f>
        <v/>
      </c>
      <c r="CU28" s="272" t="str">
        <f ca="true">+IF(OFFSET('Sanitation Data'!$F$28,0,10*ROW('Sanitation Data'!F22))="","",OFFSET('Sanitation Data'!$F$28,0,10*ROW('Sanitation Data'!F22)))</f>
        <v/>
      </c>
      <c r="CV28" s="272" t="str">
        <f ca="true">+IF(OFFSET('Sanitation Data'!$F$29,0,10*ROW('Sanitation Data'!F22))="","",OFFSET('Sanitation Data'!$F$29,0,10*ROW('Sanitation Data'!F22)))</f>
        <v/>
      </c>
      <c r="CW28" s="272" t="str">
        <f ca="true">+IF(OFFSET('Sanitation Data'!$F$30,0,10*ROW('Sanitation Data'!F22))="","",OFFSET('Sanitation Data'!$F$30,0,10*ROW('Sanitation Data'!F22)))</f>
        <v/>
      </c>
      <c r="CX28" s="272" t="str">
        <f ca="true">+IF(OFFSET('Sanitation Data'!$F$31,0,10*ROW('Sanitation Data'!F22))="","",OFFSET('Sanitation Data'!$F$31,0,10*ROW('Sanitation Data'!F22)))</f>
        <v/>
      </c>
      <c r="CY28" s="272" t="str">
        <f ca="true">+IF(OFFSET('Sanitation Data'!$F$32,0,10*ROW('Sanitation Data'!F22))="","",OFFSET('Sanitation Data'!$F$32,0,10*ROW('Sanitation Data'!F22)))</f>
        <v/>
      </c>
      <c r="CZ28" s="272" t="str">
        <f ca="true">+IF(OFFSET('Sanitation Data'!$G$28,0,10*ROW('Sanitation Data'!G22))="","",OFFSET('Sanitation Data'!$G$28,0,10*ROW('Sanitation Data'!G22)))</f>
        <v/>
      </c>
      <c r="DA28" s="272" t="str">
        <f ca="true">+IF(OFFSET('Sanitation Data'!$G$29,0,10*ROW('Sanitation Data'!G22))="","",OFFSET('Sanitation Data'!$G$29,0,10*ROW('Sanitation Data'!G22)))</f>
        <v/>
      </c>
      <c r="DB28" s="272" t="str">
        <f ca="true">+IF(OFFSET('Sanitation Data'!$G$30,0,10*ROW('Sanitation Data'!G22))="","",OFFSET('Sanitation Data'!$G$30,0,10*ROW('Sanitation Data'!G22)))</f>
        <v/>
      </c>
      <c r="DC28" s="272" t="str">
        <f ca="true">+IF(OFFSET('Sanitation Data'!$G$31,0,10*ROW('Sanitation Data'!G22))="","",OFFSET('Sanitation Data'!$G$31,0,10*ROW('Sanitation Data'!G22)))</f>
        <v/>
      </c>
      <c r="DD28" s="272" t="str">
        <f ca="true">+IF(OFFSET('Sanitation Data'!$G$32,0,10*ROW('Sanitation Data'!G22))="","",OFFSET('Sanitation Data'!$G$32,0,10*ROW('Sanitation Data'!G22)))</f>
        <v/>
      </c>
      <c r="DE28" s="272" t="str">
        <f ca="true">+IF(OFFSET('Sanitation Data'!$H$28,0,10*ROW('Sanitation Data'!H22))="","",OFFSET('Sanitation Data'!$H$28,0,10*ROW('Sanitation Data'!H22)))</f>
        <v/>
      </c>
      <c r="DF28" s="272" t="str">
        <f ca="true">+IF(OFFSET('Sanitation Data'!$H$29,0,10*ROW('Sanitation Data'!H22))="","",OFFSET('Sanitation Data'!$H$29,0,10*ROW('Sanitation Data'!H22)))</f>
        <v/>
      </c>
      <c r="DG28" s="272" t="str">
        <f ca="true">+IF(OFFSET('Sanitation Data'!$H$30,0,10*ROW('Sanitation Data'!H22))="","",OFFSET('Sanitation Data'!$H$30,0,10*ROW('Sanitation Data'!H22)))</f>
        <v/>
      </c>
      <c r="DH28" s="272" t="str">
        <f ca="true">+IF(OFFSET('Sanitation Data'!$H$31,0,10*ROW('Sanitation Data'!H22))="","",OFFSET('Sanitation Data'!$H$31,0,10*ROW('Sanitation Data'!H22)))</f>
        <v/>
      </c>
      <c r="DI28" s="272" t="str">
        <f ca="true">+IF(OFFSET('Sanitation Data'!$H$32,0,10*ROW('Sanitation Data'!H22))="","",OFFSET('Sanitation Data'!$H$32,0,10*ROW('Sanitation Data'!H22)))</f>
        <v/>
      </c>
      <c r="DJ28" s="272" t="str">
        <f ca="true">+IF(OFFSET('Sanitation Data'!$I$28,0,10*ROW('Sanitation Data'!I22))="","",OFFSET('Sanitation Data'!$I$28,0,10*ROW('Sanitation Data'!I22)))</f>
        <v/>
      </c>
      <c r="DK28" s="272" t="str">
        <f ca="true">+IF(OFFSET('Sanitation Data'!$I$29,0,10*ROW('Sanitation Data'!I22))="","",OFFSET('Sanitation Data'!$I$29,0,10*ROW('Sanitation Data'!I22)))</f>
        <v/>
      </c>
      <c r="DL28" s="272" t="str">
        <f ca="true">+IF(OFFSET('Sanitation Data'!$I$30,0,10*ROW('Sanitation Data'!I22))="","",OFFSET('Sanitation Data'!$I$30,0,10*ROW('Sanitation Data'!I22)))</f>
        <v/>
      </c>
      <c r="DM28" s="272" t="str">
        <f ca="true">+IF(OFFSET('Sanitation Data'!$I$31,0,10*ROW('Sanitation Data'!I22))="","",OFFSET('Sanitation Data'!$I$31,0,10*ROW('Sanitation Data'!I22)))</f>
        <v/>
      </c>
      <c r="DN28" s="272" t="str">
        <f ca="true">+IF(OFFSET('Sanitation Data'!$I$32,0,10*ROW('Sanitation Data'!I22))="","",OFFSET('Sanitation Data'!$I$32,0,10*ROW('Sanitation Data'!I22)))</f>
        <v/>
      </c>
      <c r="DO28" s="272" t="str">
        <f ca="true">+IF(OFFSET('Hygiene Data'!$D$11,0,10*ROW('Hygiene Data'!D22))="","",OFFSET('Hygiene Data'!$D$11,0,10*ROW('Hygiene Data'!D22)))</f>
        <v/>
      </c>
      <c r="DP28" s="272" t="str">
        <f ca="true">+IF(OFFSET('Hygiene Data'!$D$12,0,10*ROW('Hygiene Data'!D22))="","",OFFSET('Hygiene Data'!$D$12,0,10*ROW('Hygiene Data'!D22)))</f>
        <v/>
      </c>
      <c r="DQ28" s="272" t="str">
        <f ca="true">+IF(OFFSET('Hygiene Data'!$D$13,0,10*ROW('Hygiene Data'!D22))="","",OFFSET('Hygiene Data'!$D$13,0,10*ROW('Hygiene Data'!D22)))</f>
        <v/>
      </c>
      <c r="DR28" s="272" t="str">
        <f ca="true">+IF(OFFSET('Hygiene Data'!$E$11,0,10*ROW('Hygiene Data'!E22))="","",OFFSET('Hygiene Data'!$E$11,0,10*ROW('Hygiene Data'!E22)))</f>
        <v/>
      </c>
      <c r="DS28" s="272" t="str">
        <f ca="true">+IF(OFFSET('Hygiene Data'!$E$12,0,10*ROW('Hygiene Data'!E22))="","",OFFSET('Hygiene Data'!$E$12,0,10*ROW('Hygiene Data'!E22)))</f>
        <v/>
      </c>
      <c r="DT28" s="272" t="str">
        <f ca="true">+IF(OFFSET('Hygiene Data'!$E$13,0,10*ROW('Hygiene Data'!E22))="","",OFFSET('Hygiene Data'!$E$13,0,10*ROW('Hygiene Data'!E22)))</f>
        <v/>
      </c>
      <c r="DU28" s="272" t="str">
        <f ca="true">+IF(OFFSET('Hygiene Data'!$F$11,0,10*ROW('Hygiene Data'!F22))="","",OFFSET('Hygiene Data'!$F$11,0,10*ROW('Hygiene Data'!F22)))</f>
        <v/>
      </c>
      <c r="DV28" s="272" t="str">
        <f ca="true">+IF(OFFSET('Hygiene Data'!$F$12,0,10*ROW('Hygiene Data'!F22))="","",OFFSET('Hygiene Data'!$F$12,0,10*ROW('Hygiene Data'!F22)))</f>
        <v/>
      </c>
      <c r="DW28" s="272" t="str">
        <f ca="true">+IF(OFFSET('Hygiene Data'!$F$13,0,10*ROW('Hygiene Data'!F22))="","",OFFSET('Hygiene Data'!$F$13,0,10*ROW('Hygiene Data'!F22)))</f>
        <v/>
      </c>
      <c r="DX28" s="272" t="str">
        <f ca="true">+IF(OFFSET('Hygiene Data'!$G$11,0,10*ROW('Hygiene Data'!G22))="","",OFFSET('Hygiene Data'!$G$11,0,10*ROW('Hygiene Data'!G22)))</f>
        <v/>
      </c>
      <c r="DY28" s="272" t="str">
        <f ca="true">+IF(OFFSET('Hygiene Data'!$G$12,0,10*ROW('Hygiene Data'!G22))="","",OFFSET('Hygiene Data'!$G$12,0,10*ROW('Hygiene Data'!G22)))</f>
        <v/>
      </c>
      <c r="DZ28" s="272" t="str">
        <f ca="true">+IF(OFFSET('Hygiene Data'!$G$13,0,10*ROW('Hygiene Data'!G22))="","",OFFSET('Hygiene Data'!$G$13,0,10*ROW('Hygiene Data'!G22)))</f>
        <v/>
      </c>
      <c r="EA28" s="272" t="str">
        <f ca="true">+IF(OFFSET('Hygiene Data'!$H$11,0,10*ROW('Hygiene Data'!H22))="","",OFFSET('Hygiene Data'!$H$11,0,10*ROW('Hygiene Data'!H22)))</f>
        <v/>
      </c>
      <c r="EB28" s="272" t="str">
        <f ca="true">+IF(OFFSET('Hygiene Data'!$H$12,0,10*ROW('Hygiene Data'!H22))="","",OFFSET('Hygiene Data'!$H$12,0,10*ROW('Hygiene Data'!H22)))</f>
        <v/>
      </c>
      <c r="EC28" s="272" t="str">
        <f ca="true">+IF(OFFSET('Hygiene Data'!$H$13,0,10*ROW('Hygiene Data'!H22))="","",OFFSET('Hygiene Data'!$H$13,0,10*ROW('Hygiene Data'!H22)))</f>
        <v/>
      </c>
      <c r="ED28" s="272" t="str">
        <f ca="true">+IF(OFFSET('Hygiene Data'!$I$11,0,10*ROW('Hygiene Data'!I22))="","",OFFSET('Hygiene Data'!$I$11,0,10*ROW('Hygiene Data'!I22)))</f>
        <v/>
      </c>
      <c r="EE28" s="272" t="str">
        <f ca="true">+IF(OFFSET('Hygiene Data'!$I$12,0,10*ROW('Hygiene Data'!I22))="","",OFFSET('Hygiene Data'!$I$12,0,10*ROW('Hygiene Data'!I22)))</f>
        <v/>
      </c>
      <c r="EF28" s="272" t="str">
        <f ca="true">+IF(OFFSET('Hygiene Data'!$I$13,0,10*ROW('Hygiene Data'!I22))="","",OFFSET('Hygiene Data'!$I$13,0,10*ROW('Hygiene Data'!I22)))</f>
        <v/>
      </c>
    </row>
    <row xmlns:x14ac="http://schemas.microsoft.com/office/spreadsheetml/2009/9/ac" r="29" x14ac:dyDescent="0.2">
      <c r="A29" s="35" t="str">
        <f ca="true">+IF(OFFSET('Water Data'!$B$2,0,10*ROW('Water Data'!E23))="","",OFFSET('Water Data'!$B$2,0,10*ROW('Water Data'!E23)))</f>
        <v/>
      </c>
      <c r="B29" s="35" t="str">
        <f ca="true">+IF(OFFSET('Water Data'!$C$2,0,10*ROW('Water Data'!F23))="","",OFFSET('Water Data'!$C$2,0,10*ROW('Water Data'!F23)))</f>
        <v/>
      </c>
      <c r="C29" s="328" t="str">
        <f t="shared" ca="true" si="0"/>
        <v/>
      </c>
      <c r="D29" s="9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2"/>
      <c r="BS29" s="272" t="str">
        <f ca="true">+IF(OFFSET('Water Data'!$D$27,0,10*ROW('Water Data'!D23))="","",OFFSET('Water Data'!$D$27,0,10*ROW('Water Data'!D23)))</f>
        <v/>
      </c>
      <c r="BT29" s="272" t="str">
        <f ca="true">+IF(OFFSET('Water Data'!$D$28,0,10*ROW('Water Data'!D23))="","",OFFSET('Water Data'!$D$28,0,10*ROW('Water Data'!D23)))</f>
        <v/>
      </c>
      <c r="BU29" s="272" t="str">
        <f ca="true">+IF(OFFSET('Water Data'!$D$29,0,10*ROW('Water Data'!D23))="","",OFFSET('Water Data'!$D$29,0,10*ROW('Water Data'!D23)))</f>
        <v/>
      </c>
      <c r="BV29" s="272" t="str">
        <f ca="true">+IF(OFFSET('Water Data'!$E$27,0,10*ROW('Water Data'!E23))="","",OFFSET('Water Data'!$E$27,0,10*ROW('Water Data'!E23)))</f>
        <v/>
      </c>
      <c r="BW29" s="272" t="str">
        <f ca="true">+IF(OFFSET('Water Data'!$E$28,0,10*ROW('Water Data'!E23))="","",OFFSET('Water Data'!$E$28,0,10*ROW('Water Data'!E23)))</f>
        <v/>
      </c>
      <c r="BX29" s="272" t="str">
        <f ca="true">+IF(OFFSET('Water Data'!$E$29,0,10*ROW('Water Data'!E23))="","",OFFSET('Water Data'!$E$29,0,10*ROW('Water Data'!E23)))</f>
        <v/>
      </c>
      <c r="BY29" s="272" t="str">
        <f ca="true">+IF(OFFSET('Water Data'!$F$27,0,10*ROW('Water Data'!F23))="","",OFFSET('Water Data'!$F$27,0,10*ROW('Water Data'!F23)))</f>
        <v/>
      </c>
      <c r="BZ29" s="272" t="str">
        <f ca="true">+IF(OFFSET('Water Data'!$F$28,0,10*ROW('Water Data'!F23))="","",OFFSET('Water Data'!$F$28,0,10*ROW('Water Data'!F23)))</f>
        <v/>
      </c>
      <c r="CA29" s="272" t="str">
        <f ca="true">+IF(OFFSET('Water Data'!$F$29,0,10*ROW('Water Data'!F23))="","",OFFSET('Water Data'!$F$29,0,10*ROW('Water Data'!F23)))</f>
        <v/>
      </c>
      <c r="CB29" s="272" t="str">
        <f ca="true">+IF(OFFSET('Water Data'!$G$27,0,10*ROW('Water Data'!G23))="","",OFFSET('Water Data'!$G$27,0,10*ROW('Water Data'!G23)))</f>
        <v/>
      </c>
      <c r="CC29" s="272" t="str">
        <f ca="true">+IF(OFFSET('Water Data'!$G$28,0,10*ROW('Water Data'!G23))="","",OFFSET('Water Data'!$G$28,0,10*ROW('Water Data'!G23)))</f>
        <v/>
      </c>
      <c r="CD29" s="272" t="str">
        <f ca="true">+IF(OFFSET('Water Data'!$G$29,0,10*ROW('Water Data'!G23))="","",OFFSET('Water Data'!$G$29,0,10*ROW('Water Data'!G23)))</f>
        <v/>
      </c>
      <c r="CE29" s="272" t="str">
        <f ca="true">+IF(OFFSET('Water Data'!$H$27,0,10*ROW('Water Data'!H23))="","",OFFSET('Water Data'!$H$27,0,10*ROW('Water Data'!H23)))</f>
        <v/>
      </c>
      <c r="CF29" s="272" t="str">
        <f ca="true">+IF(OFFSET('Water Data'!$H$28,0,10*ROW('Water Data'!H23))="","",OFFSET('Water Data'!$H$28,0,10*ROW('Water Data'!H23)))</f>
        <v/>
      </c>
      <c r="CG29" s="272" t="str">
        <f ca="true">+IF(OFFSET('Water Data'!$H$29,0,10*ROW('Water Data'!H23))="","",OFFSET('Water Data'!$H$29,0,10*ROW('Water Data'!H23)))</f>
        <v/>
      </c>
      <c r="CH29" s="272" t="str">
        <f ca="true">+IF(OFFSET('Water Data'!$I$27,0,10*ROW('Water Data'!I23))="","",OFFSET('Water Data'!$I$27,0,10*ROW('Water Data'!I23)))</f>
        <v/>
      </c>
      <c r="CI29" s="272" t="str">
        <f ca="true">+IF(OFFSET('Water Data'!$I$28,0,10*ROW('Water Data'!I23))="","",OFFSET('Water Data'!$I$28,0,10*ROW('Water Data'!I23)))</f>
        <v/>
      </c>
      <c r="CJ29" s="272" t="str">
        <f ca="true">+IF(OFFSET('Water Data'!$I$29,0,10*ROW('Water Data'!I23))="","",OFFSET('Water Data'!$I$29,0,10*ROW('Water Data'!I23)))</f>
        <v/>
      </c>
      <c r="CK29" s="272" t="str">
        <f ca="true">+IF(OFFSET('Sanitation Data'!$D$28,0,10*ROW('Sanitation Data'!D23))="","",OFFSET('Sanitation Data'!$D$28,0,10*ROW('Sanitation Data'!D23)))</f>
        <v/>
      </c>
      <c r="CL29" s="272" t="str">
        <f ca="true">+IF(OFFSET('Sanitation Data'!$D$29,0,10*ROW('Sanitation Data'!D23))="","",OFFSET('Sanitation Data'!$D$29,0,10*ROW('Sanitation Data'!D23)))</f>
        <v/>
      </c>
      <c r="CM29" s="272" t="str">
        <f ca="true">+IF(OFFSET('Sanitation Data'!$D$30,0,10*ROW('Sanitation Data'!D23))="","",OFFSET('Sanitation Data'!$D$30,0,10*ROW('Sanitation Data'!D23)))</f>
        <v/>
      </c>
      <c r="CN29" s="272" t="str">
        <f ca="true">+IF(OFFSET('Sanitation Data'!$D$31,0,10*ROW('Sanitation Data'!D23))="","",OFFSET('Sanitation Data'!$D$31,0,10*ROW('Sanitation Data'!D23)))</f>
        <v/>
      </c>
      <c r="CO29" s="272" t="str">
        <f ca="true">+IF(OFFSET('Sanitation Data'!$D$32,0,10*ROW('Sanitation Data'!D23))="","",OFFSET('Sanitation Data'!$D$32,0,10*ROW('Sanitation Data'!D23)))</f>
        <v/>
      </c>
      <c r="CP29" s="272" t="str">
        <f ca="true">+IF(OFFSET('Sanitation Data'!$E$28,0,10*ROW('Sanitation Data'!E23))="","",OFFSET('Sanitation Data'!$E$28,0,10*ROW('Sanitation Data'!E23)))</f>
        <v/>
      </c>
      <c r="CQ29" s="272" t="str">
        <f ca="true">+IF(OFFSET('Sanitation Data'!$E$29,0,10*ROW('Sanitation Data'!E23))="","",OFFSET('Sanitation Data'!$E$29,0,10*ROW('Sanitation Data'!E23)))</f>
        <v/>
      </c>
      <c r="CR29" s="272" t="str">
        <f ca="true">+IF(OFFSET('Sanitation Data'!$E$30,0,10*ROW('Sanitation Data'!E23))="","",OFFSET('Sanitation Data'!$E$30,0,10*ROW('Sanitation Data'!E23)))</f>
        <v/>
      </c>
      <c r="CS29" s="272" t="str">
        <f ca="true">+IF(OFFSET('Sanitation Data'!$E$31,0,10*ROW('Sanitation Data'!E23))="","",OFFSET('Sanitation Data'!$E$31,0,10*ROW('Sanitation Data'!E23)))</f>
        <v/>
      </c>
      <c r="CT29" s="272" t="str">
        <f ca="true">+IF(OFFSET('Sanitation Data'!$E$32,0,10*ROW('Sanitation Data'!E23))="","",OFFSET('Sanitation Data'!$E$32,0,10*ROW('Sanitation Data'!E23)))</f>
        <v/>
      </c>
      <c r="CU29" s="272" t="str">
        <f ca="true">+IF(OFFSET('Sanitation Data'!$F$28,0,10*ROW('Sanitation Data'!F23))="","",OFFSET('Sanitation Data'!$F$28,0,10*ROW('Sanitation Data'!F23)))</f>
        <v/>
      </c>
      <c r="CV29" s="272" t="str">
        <f ca="true">+IF(OFFSET('Sanitation Data'!$F$29,0,10*ROW('Sanitation Data'!F23))="","",OFFSET('Sanitation Data'!$F$29,0,10*ROW('Sanitation Data'!F23)))</f>
        <v/>
      </c>
      <c r="CW29" s="272" t="str">
        <f ca="true">+IF(OFFSET('Sanitation Data'!$F$30,0,10*ROW('Sanitation Data'!F23))="","",OFFSET('Sanitation Data'!$F$30,0,10*ROW('Sanitation Data'!F23)))</f>
        <v/>
      </c>
      <c r="CX29" s="272" t="str">
        <f ca="true">+IF(OFFSET('Sanitation Data'!$F$31,0,10*ROW('Sanitation Data'!F23))="","",OFFSET('Sanitation Data'!$F$31,0,10*ROW('Sanitation Data'!F23)))</f>
        <v/>
      </c>
      <c r="CY29" s="272" t="str">
        <f ca="true">+IF(OFFSET('Sanitation Data'!$F$32,0,10*ROW('Sanitation Data'!F23))="","",OFFSET('Sanitation Data'!$F$32,0,10*ROW('Sanitation Data'!F23)))</f>
        <v/>
      </c>
      <c r="CZ29" s="272" t="str">
        <f ca="true">+IF(OFFSET('Sanitation Data'!$G$28,0,10*ROW('Sanitation Data'!G23))="","",OFFSET('Sanitation Data'!$G$28,0,10*ROW('Sanitation Data'!G23)))</f>
        <v/>
      </c>
      <c r="DA29" s="272" t="str">
        <f ca="true">+IF(OFFSET('Sanitation Data'!$G$29,0,10*ROW('Sanitation Data'!G23))="","",OFFSET('Sanitation Data'!$G$29,0,10*ROW('Sanitation Data'!G23)))</f>
        <v/>
      </c>
      <c r="DB29" s="272" t="str">
        <f ca="true">+IF(OFFSET('Sanitation Data'!$G$30,0,10*ROW('Sanitation Data'!G23))="","",OFFSET('Sanitation Data'!$G$30,0,10*ROW('Sanitation Data'!G23)))</f>
        <v/>
      </c>
      <c r="DC29" s="272" t="str">
        <f ca="true">+IF(OFFSET('Sanitation Data'!$G$31,0,10*ROW('Sanitation Data'!G23))="","",OFFSET('Sanitation Data'!$G$31,0,10*ROW('Sanitation Data'!G23)))</f>
        <v/>
      </c>
      <c r="DD29" s="272" t="str">
        <f ca="true">+IF(OFFSET('Sanitation Data'!$G$32,0,10*ROW('Sanitation Data'!G23))="","",OFFSET('Sanitation Data'!$G$32,0,10*ROW('Sanitation Data'!G23)))</f>
        <v/>
      </c>
      <c r="DE29" s="272" t="str">
        <f ca="true">+IF(OFFSET('Sanitation Data'!$H$28,0,10*ROW('Sanitation Data'!H23))="","",OFFSET('Sanitation Data'!$H$28,0,10*ROW('Sanitation Data'!H23)))</f>
        <v/>
      </c>
      <c r="DF29" s="272" t="str">
        <f ca="true">+IF(OFFSET('Sanitation Data'!$H$29,0,10*ROW('Sanitation Data'!H23))="","",OFFSET('Sanitation Data'!$H$29,0,10*ROW('Sanitation Data'!H23)))</f>
        <v/>
      </c>
      <c r="DG29" s="272" t="str">
        <f ca="true">+IF(OFFSET('Sanitation Data'!$H$30,0,10*ROW('Sanitation Data'!H23))="","",OFFSET('Sanitation Data'!$H$30,0,10*ROW('Sanitation Data'!H23)))</f>
        <v/>
      </c>
      <c r="DH29" s="272" t="str">
        <f ca="true">+IF(OFFSET('Sanitation Data'!$H$31,0,10*ROW('Sanitation Data'!H23))="","",OFFSET('Sanitation Data'!$H$31,0,10*ROW('Sanitation Data'!H23)))</f>
        <v/>
      </c>
      <c r="DI29" s="272" t="str">
        <f ca="true">+IF(OFFSET('Sanitation Data'!$H$32,0,10*ROW('Sanitation Data'!H23))="","",OFFSET('Sanitation Data'!$H$32,0,10*ROW('Sanitation Data'!H23)))</f>
        <v/>
      </c>
      <c r="DJ29" s="272" t="str">
        <f ca="true">+IF(OFFSET('Sanitation Data'!$I$28,0,10*ROW('Sanitation Data'!I23))="","",OFFSET('Sanitation Data'!$I$28,0,10*ROW('Sanitation Data'!I23)))</f>
        <v/>
      </c>
      <c r="DK29" s="272" t="str">
        <f ca="true">+IF(OFFSET('Sanitation Data'!$I$29,0,10*ROW('Sanitation Data'!I23))="","",OFFSET('Sanitation Data'!$I$29,0,10*ROW('Sanitation Data'!I23)))</f>
        <v/>
      </c>
      <c r="DL29" s="272" t="str">
        <f ca="true">+IF(OFFSET('Sanitation Data'!$I$30,0,10*ROW('Sanitation Data'!I23))="","",OFFSET('Sanitation Data'!$I$30,0,10*ROW('Sanitation Data'!I23)))</f>
        <v/>
      </c>
      <c r="DM29" s="272" t="str">
        <f ca="true">+IF(OFFSET('Sanitation Data'!$I$31,0,10*ROW('Sanitation Data'!I23))="","",OFFSET('Sanitation Data'!$I$31,0,10*ROW('Sanitation Data'!I23)))</f>
        <v/>
      </c>
      <c r="DN29" s="272" t="str">
        <f ca="true">+IF(OFFSET('Sanitation Data'!$I$32,0,10*ROW('Sanitation Data'!I23))="","",OFFSET('Sanitation Data'!$I$32,0,10*ROW('Sanitation Data'!I23)))</f>
        <v/>
      </c>
      <c r="DO29" s="272" t="str">
        <f ca="true">+IF(OFFSET('Hygiene Data'!$D$11,0,10*ROW('Hygiene Data'!D23))="","",OFFSET('Hygiene Data'!$D$11,0,10*ROW('Hygiene Data'!D23)))</f>
        <v/>
      </c>
      <c r="DP29" s="272" t="str">
        <f ca="true">+IF(OFFSET('Hygiene Data'!$D$12,0,10*ROW('Hygiene Data'!D23))="","",OFFSET('Hygiene Data'!$D$12,0,10*ROW('Hygiene Data'!D23)))</f>
        <v/>
      </c>
      <c r="DQ29" s="272" t="str">
        <f ca="true">+IF(OFFSET('Hygiene Data'!$D$13,0,10*ROW('Hygiene Data'!D23))="","",OFFSET('Hygiene Data'!$D$13,0,10*ROW('Hygiene Data'!D23)))</f>
        <v/>
      </c>
      <c r="DR29" s="272" t="str">
        <f ca="true">+IF(OFFSET('Hygiene Data'!$E$11,0,10*ROW('Hygiene Data'!E23))="","",OFFSET('Hygiene Data'!$E$11,0,10*ROW('Hygiene Data'!E23)))</f>
        <v/>
      </c>
      <c r="DS29" s="272" t="str">
        <f ca="true">+IF(OFFSET('Hygiene Data'!$E$12,0,10*ROW('Hygiene Data'!E23))="","",OFFSET('Hygiene Data'!$E$12,0,10*ROW('Hygiene Data'!E23)))</f>
        <v/>
      </c>
      <c r="DT29" s="272" t="str">
        <f ca="true">+IF(OFFSET('Hygiene Data'!$E$13,0,10*ROW('Hygiene Data'!E23))="","",OFFSET('Hygiene Data'!$E$13,0,10*ROW('Hygiene Data'!E23)))</f>
        <v/>
      </c>
      <c r="DU29" s="272" t="str">
        <f ca="true">+IF(OFFSET('Hygiene Data'!$F$11,0,10*ROW('Hygiene Data'!F23))="","",OFFSET('Hygiene Data'!$F$11,0,10*ROW('Hygiene Data'!F23)))</f>
        <v/>
      </c>
      <c r="DV29" s="272" t="str">
        <f ca="true">+IF(OFFSET('Hygiene Data'!$F$12,0,10*ROW('Hygiene Data'!F23))="","",OFFSET('Hygiene Data'!$F$12,0,10*ROW('Hygiene Data'!F23)))</f>
        <v/>
      </c>
      <c r="DW29" s="272" t="str">
        <f ca="true">+IF(OFFSET('Hygiene Data'!$F$13,0,10*ROW('Hygiene Data'!F23))="","",OFFSET('Hygiene Data'!$F$13,0,10*ROW('Hygiene Data'!F23)))</f>
        <v/>
      </c>
      <c r="DX29" s="272" t="str">
        <f ca="true">+IF(OFFSET('Hygiene Data'!$G$11,0,10*ROW('Hygiene Data'!G23))="","",OFFSET('Hygiene Data'!$G$11,0,10*ROW('Hygiene Data'!G23)))</f>
        <v/>
      </c>
      <c r="DY29" s="272" t="str">
        <f ca="true">+IF(OFFSET('Hygiene Data'!$G$12,0,10*ROW('Hygiene Data'!G23))="","",OFFSET('Hygiene Data'!$G$12,0,10*ROW('Hygiene Data'!G23)))</f>
        <v/>
      </c>
      <c r="DZ29" s="272" t="str">
        <f ca="true">+IF(OFFSET('Hygiene Data'!$G$13,0,10*ROW('Hygiene Data'!G23))="","",OFFSET('Hygiene Data'!$G$13,0,10*ROW('Hygiene Data'!G23)))</f>
        <v/>
      </c>
      <c r="EA29" s="272" t="str">
        <f ca="true">+IF(OFFSET('Hygiene Data'!$H$11,0,10*ROW('Hygiene Data'!H23))="","",OFFSET('Hygiene Data'!$H$11,0,10*ROW('Hygiene Data'!H23)))</f>
        <v/>
      </c>
      <c r="EB29" s="272" t="str">
        <f ca="true">+IF(OFFSET('Hygiene Data'!$H$12,0,10*ROW('Hygiene Data'!H23))="","",OFFSET('Hygiene Data'!$H$12,0,10*ROW('Hygiene Data'!H23)))</f>
        <v/>
      </c>
      <c r="EC29" s="272" t="str">
        <f ca="true">+IF(OFFSET('Hygiene Data'!$H$13,0,10*ROW('Hygiene Data'!H23))="","",OFFSET('Hygiene Data'!$H$13,0,10*ROW('Hygiene Data'!H23)))</f>
        <v/>
      </c>
      <c r="ED29" s="272" t="str">
        <f ca="true">+IF(OFFSET('Hygiene Data'!$I$11,0,10*ROW('Hygiene Data'!I23))="","",OFFSET('Hygiene Data'!$I$11,0,10*ROW('Hygiene Data'!I23)))</f>
        <v/>
      </c>
      <c r="EE29" s="272" t="str">
        <f ca="true">+IF(OFFSET('Hygiene Data'!$I$12,0,10*ROW('Hygiene Data'!I23))="","",OFFSET('Hygiene Data'!$I$12,0,10*ROW('Hygiene Data'!I23)))</f>
        <v/>
      </c>
      <c r="EF29" s="272" t="str">
        <f ca="true">+IF(OFFSET('Hygiene Data'!$I$13,0,10*ROW('Hygiene Data'!I23))="","",OFFSET('Hygiene Data'!$I$13,0,10*ROW('Hygiene Data'!I23)))</f>
        <v/>
      </c>
    </row>
    <row xmlns:x14ac="http://schemas.microsoft.com/office/spreadsheetml/2009/9/ac" r="30" x14ac:dyDescent="0.2">
      <c r="A30" s="35" t="str">
        <f ca="true">+IF(OFFSET('Water Data'!$B$2,0,10*ROW('Water Data'!E24))="","",OFFSET('Water Data'!$B$2,0,10*ROW('Water Data'!E24)))</f>
        <v/>
      </c>
      <c r="B30" s="35" t="str">
        <f ca="true">+IF(OFFSET('Water Data'!$C$2,0,10*ROW('Water Data'!F24))="","",OFFSET('Water Data'!$C$2,0,10*ROW('Water Data'!F24)))</f>
        <v/>
      </c>
      <c r="C30" s="328" t="str">
        <f t="shared" ca="true" si="0"/>
        <v/>
      </c>
      <c r="D30" s="9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2"/>
      <c r="BS30" s="272" t="str">
        <f ca="true">+IF(OFFSET('Water Data'!$D$27,0,10*ROW('Water Data'!D24))="","",OFFSET('Water Data'!$D$27,0,10*ROW('Water Data'!D24)))</f>
        <v/>
      </c>
      <c r="BT30" s="272" t="str">
        <f ca="true">+IF(OFFSET('Water Data'!$D$28,0,10*ROW('Water Data'!D24))="","",OFFSET('Water Data'!$D$28,0,10*ROW('Water Data'!D24)))</f>
        <v/>
      </c>
      <c r="BU30" s="272" t="str">
        <f ca="true">+IF(OFFSET('Water Data'!$D$29,0,10*ROW('Water Data'!D24))="","",OFFSET('Water Data'!$D$29,0,10*ROW('Water Data'!D24)))</f>
        <v/>
      </c>
      <c r="BV30" s="272" t="str">
        <f ca="true">+IF(OFFSET('Water Data'!$E$27,0,10*ROW('Water Data'!E24))="","",OFFSET('Water Data'!$E$27,0,10*ROW('Water Data'!E24)))</f>
        <v/>
      </c>
      <c r="BW30" s="272" t="str">
        <f ca="true">+IF(OFFSET('Water Data'!$E$28,0,10*ROW('Water Data'!E24))="","",OFFSET('Water Data'!$E$28,0,10*ROW('Water Data'!E24)))</f>
        <v/>
      </c>
      <c r="BX30" s="272" t="str">
        <f ca="true">+IF(OFFSET('Water Data'!$E$29,0,10*ROW('Water Data'!E24))="","",OFFSET('Water Data'!$E$29,0,10*ROW('Water Data'!E24)))</f>
        <v/>
      </c>
      <c r="BY30" s="272" t="str">
        <f ca="true">+IF(OFFSET('Water Data'!$F$27,0,10*ROW('Water Data'!F24))="","",OFFSET('Water Data'!$F$27,0,10*ROW('Water Data'!F24)))</f>
        <v/>
      </c>
      <c r="BZ30" s="272" t="str">
        <f ca="true">+IF(OFFSET('Water Data'!$F$28,0,10*ROW('Water Data'!F24))="","",OFFSET('Water Data'!$F$28,0,10*ROW('Water Data'!F24)))</f>
        <v/>
      </c>
      <c r="CA30" s="272" t="str">
        <f ca="true">+IF(OFFSET('Water Data'!$F$29,0,10*ROW('Water Data'!F24))="","",OFFSET('Water Data'!$F$29,0,10*ROW('Water Data'!F24)))</f>
        <v/>
      </c>
      <c r="CB30" s="272" t="str">
        <f ca="true">+IF(OFFSET('Water Data'!$G$27,0,10*ROW('Water Data'!G24))="","",OFFSET('Water Data'!$G$27,0,10*ROW('Water Data'!G24)))</f>
        <v/>
      </c>
      <c r="CC30" s="272" t="str">
        <f ca="true">+IF(OFFSET('Water Data'!$G$28,0,10*ROW('Water Data'!G24))="","",OFFSET('Water Data'!$G$28,0,10*ROW('Water Data'!G24)))</f>
        <v/>
      </c>
      <c r="CD30" s="272" t="str">
        <f ca="true">+IF(OFFSET('Water Data'!$G$29,0,10*ROW('Water Data'!G24))="","",OFFSET('Water Data'!$G$29,0,10*ROW('Water Data'!G24)))</f>
        <v/>
      </c>
      <c r="CE30" s="272" t="str">
        <f ca="true">+IF(OFFSET('Water Data'!$H$27,0,10*ROW('Water Data'!H24))="","",OFFSET('Water Data'!$H$27,0,10*ROW('Water Data'!H24)))</f>
        <v/>
      </c>
      <c r="CF30" s="272" t="str">
        <f ca="true">+IF(OFFSET('Water Data'!$H$28,0,10*ROW('Water Data'!H24))="","",OFFSET('Water Data'!$H$28,0,10*ROW('Water Data'!H24)))</f>
        <v/>
      </c>
      <c r="CG30" s="272" t="str">
        <f ca="true">+IF(OFFSET('Water Data'!$H$29,0,10*ROW('Water Data'!H24))="","",OFFSET('Water Data'!$H$29,0,10*ROW('Water Data'!H24)))</f>
        <v/>
      </c>
      <c r="CH30" s="272" t="str">
        <f ca="true">+IF(OFFSET('Water Data'!$I$27,0,10*ROW('Water Data'!I24))="","",OFFSET('Water Data'!$I$27,0,10*ROW('Water Data'!I24)))</f>
        <v/>
      </c>
      <c r="CI30" s="272" t="str">
        <f ca="true">+IF(OFFSET('Water Data'!$I$28,0,10*ROW('Water Data'!I24))="","",OFFSET('Water Data'!$I$28,0,10*ROW('Water Data'!I24)))</f>
        <v/>
      </c>
      <c r="CJ30" s="272" t="str">
        <f ca="true">+IF(OFFSET('Water Data'!$I$29,0,10*ROW('Water Data'!I24))="","",OFFSET('Water Data'!$I$29,0,10*ROW('Water Data'!I24)))</f>
        <v/>
      </c>
      <c r="CK30" s="272" t="str">
        <f ca="true">+IF(OFFSET('Sanitation Data'!$D$28,0,10*ROW('Sanitation Data'!D24))="","",OFFSET('Sanitation Data'!$D$28,0,10*ROW('Sanitation Data'!D24)))</f>
        <v/>
      </c>
      <c r="CL30" s="272" t="str">
        <f ca="true">+IF(OFFSET('Sanitation Data'!$D$29,0,10*ROW('Sanitation Data'!D24))="","",OFFSET('Sanitation Data'!$D$29,0,10*ROW('Sanitation Data'!D24)))</f>
        <v/>
      </c>
      <c r="CM30" s="272" t="str">
        <f ca="true">+IF(OFFSET('Sanitation Data'!$D$30,0,10*ROW('Sanitation Data'!D24))="","",OFFSET('Sanitation Data'!$D$30,0,10*ROW('Sanitation Data'!D24)))</f>
        <v/>
      </c>
      <c r="CN30" s="272" t="str">
        <f ca="true">+IF(OFFSET('Sanitation Data'!$D$31,0,10*ROW('Sanitation Data'!D24))="","",OFFSET('Sanitation Data'!$D$31,0,10*ROW('Sanitation Data'!D24)))</f>
        <v/>
      </c>
      <c r="CO30" s="272" t="str">
        <f ca="true">+IF(OFFSET('Sanitation Data'!$D$32,0,10*ROW('Sanitation Data'!D24))="","",OFFSET('Sanitation Data'!$D$32,0,10*ROW('Sanitation Data'!D24)))</f>
        <v/>
      </c>
      <c r="CP30" s="272" t="str">
        <f ca="true">+IF(OFFSET('Sanitation Data'!$E$28,0,10*ROW('Sanitation Data'!E24))="","",OFFSET('Sanitation Data'!$E$28,0,10*ROW('Sanitation Data'!E24)))</f>
        <v/>
      </c>
      <c r="CQ30" s="272" t="str">
        <f ca="true">+IF(OFFSET('Sanitation Data'!$E$29,0,10*ROW('Sanitation Data'!E24))="","",OFFSET('Sanitation Data'!$E$29,0,10*ROW('Sanitation Data'!E24)))</f>
        <v/>
      </c>
      <c r="CR30" s="272" t="str">
        <f ca="true">+IF(OFFSET('Sanitation Data'!$E$30,0,10*ROW('Sanitation Data'!E24))="","",OFFSET('Sanitation Data'!$E$30,0,10*ROW('Sanitation Data'!E24)))</f>
        <v/>
      </c>
      <c r="CS30" s="272" t="str">
        <f ca="true">+IF(OFFSET('Sanitation Data'!$E$31,0,10*ROW('Sanitation Data'!E24))="","",OFFSET('Sanitation Data'!$E$31,0,10*ROW('Sanitation Data'!E24)))</f>
        <v/>
      </c>
      <c r="CT30" s="272" t="str">
        <f ca="true">+IF(OFFSET('Sanitation Data'!$E$32,0,10*ROW('Sanitation Data'!E24))="","",OFFSET('Sanitation Data'!$E$32,0,10*ROW('Sanitation Data'!E24)))</f>
        <v/>
      </c>
      <c r="CU30" s="272" t="str">
        <f ca="true">+IF(OFFSET('Sanitation Data'!$F$28,0,10*ROW('Sanitation Data'!F24))="","",OFFSET('Sanitation Data'!$F$28,0,10*ROW('Sanitation Data'!F24)))</f>
        <v/>
      </c>
      <c r="CV30" s="272" t="str">
        <f ca="true">+IF(OFFSET('Sanitation Data'!$F$29,0,10*ROW('Sanitation Data'!F24))="","",OFFSET('Sanitation Data'!$F$29,0,10*ROW('Sanitation Data'!F24)))</f>
        <v/>
      </c>
      <c r="CW30" s="272" t="str">
        <f ca="true">+IF(OFFSET('Sanitation Data'!$F$30,0,10*ROW('Sanitation Data'!F24))="","",OFFSET('Sanitation Data'!$F$30,0,10*ROW('Sanitation Data'!F24)))</f>
        <v/>
      </c>
      <c r="CX30" s="272" t="str">
        <f ca="true">+IF(OFFSET('Sanitation Data'!$F$31,0,10*ROW('Sanitation Data'!F24))="","",OFFSET('Sanitation Data'!$F$31,0,10*ROW('Sanitation Data'!F24)))</f>
        <v/>
      </c>
      <c r="CY30" s="272" t="str">
        <f ca="true">+IF(OFFSET('Sanitation Data'!$F$32,0,10*ROW('Sanitation Data'!F24))="","",OFFSET('Sanitation Data'!$F$32,0,10*ROW('Sanitation Data'!F24)))</f>
        <v/>
      </c>
      <c r="CZ30" s="272" t="str">
        <f ca="true">+IF(OFFSET('Sanitation Data'!$G$28,0,10*ROW('Sanitation Data'!G24))="","",OFFSET('Sanitation Data'!$G$28,0,10*ROW('Sanitation Data'!G24)))</f>
        <v/>
      </c>
      <c r="DA30" s="272" t="str">
        <f ca="true">+IF(OFFSET('Sanitation Data'!$G$29,0,10*ROW('Sanitation Data'!G24))="","",OFFSET('Sanitation Data'!$G$29,0,10*ROW('Sanitation Data'!G24)))</f>
        <v/>
      </c>
      <c r="DB30" s="272" t="str">
        <f ca="true">+IF(OFFSET('Sanitation Data'!$G$30,0,10*ROW('Sanitation Data'!G24))="","",OFFSET('Sanitation Data'!$G$30,0,10*ROW('Sanitation Data'!G24)))</f>
        <v/>
      </c>
      <c r="DC30" s="272" t="str">
        <f ca="true">+IF(OFFSET('Sanitation Data'!$G$31,0,10*ROW('Sanitation Data'!G24))="","",OFFSET('Sanitation Data'!$G$31,0,10*ROW('Sanitation Data'!G24)))</f>
        <v/>
      </c>
      <c r="DD30" s="272" t="str">
        <f ca="true">+IF(OFFSET('Sanitation Data'!$G$32,0,10*ROW('Sanitation Data'!G24))="","",OFFSET('Sanitation Data'!$G$32,0,10*ROW('Sanitation Data'!G24)))</f>
        <v/>
      </c>
      <c r="DE30" s="272" t="str">
        <f ca="true">+IF(OFFSET('Sanitation Data'!$H$28,0,10*ROW('Sanitation Data'!H24))="","",OFFSET('Sanitation Data'!$H$28,0,10*ROW('Sanitation Data'!H24)))</f>
        <v/>
      </c>
      <c r="DF30" s="272" t="str">
        <f ca="true">+IF(OFFSET('Sanitation Data'!$H$29,0,10*ROW('Sanitation Data'!H24))="","",OFFSET('Sanitation Data'!$H$29,0,10*ROW('Sanitation Data'!H24)))</f>
        <v/>
      </c>
      <c r="DG30" s="272" t="str">
        <f ca="true">+IF(OFFSET('Sanitation Data'!$H$30,0,10*ROW('Sanitation Data'!H24))="","",OFFSET('Sanitation Data'!$H$30,0,10*ROW('Sanitation Data'!H24)))</f>
        <v/>
      </c>
      <c r="DH30" s="272" t="str">
        <f ca="true">+IF(OFFSET('Sanitation Data'!$H$31,0,10*ROW('Sanitation Data'!H24))="","",OFFSET('Sanitation Data'!$H$31,0,10*ROW('Sanitation Data'!H24)))</f>
        <v/>
      </c>
      <c r="DI30" s="272" t="str">
        <f ca="true">+IF(OFFSET('Sanitation Data'!$H$32,0,10*ROW('Sanitation Data'!H24))="","",OFFSET('Sanitation Data'!$H$32,0,10*ROW('Sanitation Data'!H24)))</f>
        <v/>
      </c>
      <c r="DJ30" s="272" t="str">
        <f ca="true">+IF(OFFSET('Sanitation Data'!$I$28,0,10*ROW('Sanitation Data'!I24))="","",OFFSET('Sanitation Data'!$I$28,0,10*ROW('Sanitation Data'!I24)))</f>
        <v/>
      </c>
      <c r="DK30" s="272" t="str">
        <f ca="true">+IF(OFFSET('Sanitation Data'!$I$29,0,10*ROW('Sanitation Data'!I24))="","",OFFSET('Sanitation Data'!$I$29,0,10*ROW('Sanitation Data'!I24)))</f>
        <v/>
      </c>
      <c r="DL30" s="272" t="str">
        <f ca="true">+IF(OFFSET('Sanitation Data'!$I$30,0,10*ROW('Sanitation Data'!I24))="","",OFFSET('Sanitation Data'!$I$30,0,10*ROW('Sanitation Data'!I24)))</f>
        <v/>
      </c>
      <c r="DM30" s="272" t="str">
        <f ca="true">+IF(OFFSET('Sanitation Data'!$I$31,0,10*ROW('Sanitation Data'!I24))="","",OFFSET('Sanitation Data'!$I$31,0,10*ROW('Sanitation Data'!I24)))</f>
        <v/>
      </c>
      <c r="DN30" s="272" t="str">
        <f ca="true">+IF(OFFSET('Sanitation Data'!$I$32,0,10*ROW('Sanitation Data'!I24))="","",OFFSET('Sanitation Data'!$I$32,0,10*ROW('Sanitation Data'!I24)))</f>
        <v/>
      </c>
      <c r="DO30" s="272" t="str">
        <f ca="true">+IF(OFFSET('Hygiene Data'!$D$11,0,10*ROW('Hygiene Data'!D24))="","",OFFSET('Hygiene Data'!$D$11,0,10*ROW('Hygiene Data'!D24)))</f>
        <v/>
      </c>
      <c r="DP30" s="272" t="str">
        <f ca="true">+IF(OFFSET('Hygiene Data'!$D$12,0,10*ROW('Hygiene Data'!D24))="","",OFFSET('Hygiene Data'!$D$12,0,10*ROW('Hygiene Data'!D24)))</f>
        <v/>
      </c>
      <c r="DQ30" s="272" t="str">
        <f ca="true">+IF(OFFSET('Hygiene Data'!$D$13,0,10*ROW('Hygiene Data'!D24))="","",OFFSET('Hygiene Data'!$D$13,0,10*ROW('Hygiene Data'!D24)))</f>
        <v/>
      </c>
      <c r="DR30" s="272" t="str">
        <f ca="true">+IF(OFFSET('Hygiene Data'!$E$11,0,10*ROW('Hygiene Data'!E24))="","",OFFSET('Hygiene Data'!$E$11,0,10*ROW('Hygiene Data'!E24)))</f>
        <v/>
      </c>
      <c r="DS30" s="272" t="str">
        <f ca="true">+IF(OFFSET('Hygiene Data'!$E$12,0,10*ROW('Hygiene Data'!E24))="","",OFFSET('Hygiene Data'!$E$12,0,10*ROW('Hygiene Data'!E24)))</f>
        <v/>
      </c>
      <c r="DT30" s="272" t="str">
        <f ca="true">+IF(OFFSET('Hygiene Data'!$E$13,0,10*ROW('Hygiene Data'!E24))="","",OFFSET('Hygiene Data'!$E$13,0,10*ROW('Hygiene Data'!E24)))</f>
        <v/>
      </c>
      <c r="DU30" s="272" t="str">
        <f ca="true">+IF(OFFSET('Hygiene Data'!$F$11,0,10*ROW('Hygiene Data'!F24))="","",OFFSET('Hygiene Data'!$F$11,0,10*ROW('Hygiene Data'!F24)))</f>
        <v/>
      </c>
      <c r="DV30" s="272" t="str">
        <f ca="true">+IF(OFFSET('Hygiene Data'!$F$12,0,10*ROW('Hygiene Data'!F24))="","",OFFSET('Hygiene Data'!$F$12,0,10*ROW('Hygiene Data'!F24)))</f>
        <v/>
      </c>
      <c r="DW30" s="272" t="str">
        <f ca="true">+IF(OFFSET('Hygiene Data'!$F$13,0,10*ROW('Hygiene Data'!F24))="","",OFFSET('Hygiene Data'!$F$13,0,10*ROW('Hygiene Data'!F24)))</f>
        <v/>
      </c>
      <c r="DX30" s="272" t="str">
        <f ca="true">+IF(OFFSET('Hygiene Data'!$G$11,0,10*ROW('Hygiene Data'!G24))="","",OFFSET('Hygiene Data'!$G$11,0,10*ROW('Hygiene Data'!G24)))</f>
        <v/>
      </c>
      <c r="DY30" s="272" t="str">
        <f ca="true">+IF(OFFSET('Hygiene Data'!$G$12,0,10*ROW('Hygiene Data'!G24))="","",OFFSET('Hygiene Data'!$G$12,0,10*ROW('Hygiene Data'!G24)))</f>
        <v/>
      </c>
      <c r="DZ30" s="272" t="str">
        <f ca="true">+IF(OFFSET('Hygiene Data'!$G$13,0,10*ROW('Hygiene Data'!G24))="","",OFFSET('Hygiene Data'!$G$13,0,10*ROW('Hygiene Data'!G24)))</f>
        <v/>
      </c>
      <c r="EA30" s="272" t="str">
        <f ca="true">+IF(OFFSET('Hygiene Data'!$H$11,0,10*ROW('Hygiene Data'!H24))="","",OFFSET('Hygiene Data'!$H$11,0,10*ROW('Hygiene Data'!H24)))</f>
        <v/>
      </c>
      <c r="EB30" s="272" t="str">
        <f ca="true">+IF(OFFSET('Hygiene Data'!$H$12,0,10*ROW('Hygiene Data'!H24))="","",OFFSET('Hygiene Data'!$H$12,0,10*ROW('Hygiene Data'!H24)))</f>
        <v/>
      </c>
      <c r="EC30" s="272" t="str">
        <f ca="true">+IF(OFFSET('Hygiene Data'!$H$13,0,10*ROW('Hygiene Data'!H24))="","",OFFSET('Hygiene Data'!$H$13,0,10*ROW('Hygiene Data'!H24)))</f>
        <v/>
      </c>
      <c r="ED30" s="272" t="str">
        <f ca="true">+IF(OFFSET('Hygiene Data'!$I$11,0,10*ROW('Hygiene Data'!I24))="","",OFFSET('Hygiene Data'!$I$11,0,10*ROW('Hygiene Data'!I24)))</f>
        <v/>
      </c>
      <c r="EE30" s="272" t="str">
        <f ca="true">+IF(OFFSET('Hygiene Data'!$I$12,0,10*ROW('Hygiene Data'!I24))="","",OFFSET('Hygiene Data'!$I$12,0,10*ROW('Hygiene Data'!I24)))</f>
        <v/>
      </c>
      <c r="EF30" s="272" t="str">
        <f ca="true">+IF(OFFSET('Hygiene Data'!$I$13,0,10*ROW('Hygiene Data'!I24))="","",OFFSET('Hygiene Data'!$I$13,0,10*ROW('Hygiene Data'!I24)))</f>
        <v/>
      </c>
    </row>
    <row xmlns:x14ac="http://schemas.microsoft.com/office/spreadsheetml/2009/9/ac" r="31" x14ac:dyDescent="0.2">
      <c r="A31" s="35" t="str">
        <f ca="true">+IF(OFFSET('Water Data'!$B$2,0,10*ROW('Water Data'!E25))="","",OFFSET('Water Data'!$B$2,0,10*ROW('Water Data'!E25)))</f>
        <v/>
      </c>
      <c r="B31" s="35" t="str">
        <f ca="true">+IF(OFFSET('Water Data'!$C$2,0,10*ROW('Water Data'!F25))="","",OFFSET('Water Data'!$C$2,0,10*ROW('Water Data'!F25)))</f>
        <v/>
      </c>
      <c r="C31" s="328" t="str">
        <f t="shared" ca="true" si="0"/>
        <v/>
      </c>
      <c r="D31" s="9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2"/>
      <c r="BS31" s="272" t="str">
        <f ca="true">+IF(OFFSET('Water Data'!$D$27,0,10*ROW('Water Data'!D25))="","",OFFSET('Water Data'!$D$27,0,10*ROW('Water Data'!D25)))</f>
        <v/>
      </c>
      <c r="BT31" s="272" t="str">
        <f ca="true">+IF(OFFSET('Water Data'!$D$28,0,10*ROW('Water Data'!D25))="","",OFFSET('Water Data'!$D$28,0,10*ROW('Water Data'!D25)))</f>
        <v/>
      </c>
      <c r="BU31" s="272" t="str">
        <f ca="true">+IF(OFFSET('Water Data'!$D$29,0,10*ROW('Water Data'!D25))="","",OFFSET('Water Data'!$D$29,0,10*ROW('Water Data'!D25)))</f>
        <v/>
      </c>
      <c r="BV31" s="272" t="str">
        <f ca="true">+IF(OFFSET('Water Data'!$E$27,0,10*ROW('Water Data'!E25))="","",OFFSET('Water Data'!$E$27,0,10*ROW('Water Data'!E25)))</f>
        <v/>
      </c>
      <c r="BW31" s="272" t="str">
        <f ca="true">+IF(OFFSET('Water Data'!$E$28,0,10*ROW('Water Data'!E25))="","",OFFSET('Water Data'!$E$28,0,10*ROW('Water Data'!E25)))</f>
        <v/>
      </c>
      <c r="BX31" s="272" t="str">
        <f ca="true">+IF(OFFSET('Water Data'!$E$29,0,10*ROW('Water Data'!E25))="","",OFFSET('Water Data'!$E$29,0,10*ROW('Water Data'!E25)))</f>
        <v/>
      </c>
      <c r="BY31" s="272" t="str">
        <f ca="true">+IF(OFFSET('Water Data'!$F$27,0,10*ROW('Water Data'!F25))="","",OFFSET('Water Data'!$F$27,0,10*ROW('Water Data'!F25)))</f>
        <v/>
      </c>
      <c r="BZ31" s="272" t="str">
        <f ca="true">+IF(OFFSET('Water Data'!$F$28,0,10*ROW('Water Data'!F25))="","",OFFSET('Water Data'!$F$28,0,10*ROW('Water Data'!F25)))</f>
        <v/>
      </c>
      <c r="CA31" s="272" t="str">
        <f ca="true">+IF(OFFSET('Water Data'!$F$29,0,10*ROW('Water Data'!F25))="","",OFFSET('Water Data'!$F$29,0,10*ROW('Water Data'!F25)))</f>
        <v/>
      </c>
      <c r="CB31" s="272" t="str">
        <f ca="true">+IF(OFFSET('Water Data'!$G$27,0,10*ROW('Water Data'!G25))="","",OFFSET('Water Data'!$G$27,0,10*ROW('Water Data'!G25)))</f>
        <v/>
      </c>
      <c r="CC31" s="272" t="str">
        <f ca="true">+IF(OFFSET('Water Data'!$G$28,0,10*ROW('Water Data'!G25))="","",OFFSET('Water Data'!$G$28,0,10*ROW('Water Data'!G25)))</f>
        <v/>
      </c>
      <c r="CD31" s="272" t="str">
        <f ca="true">+IF(OFFSET('Water Data'!$G$29,0,10*ROW('Water Data'!G25))="","",OFFSET('Water Data'!$G$29,0,10*ROW('Water Data'!G25)))</f>
        <v/>
      </c>
      <c r="CE31" s="272" t="str">
        <f ca="true">+IF(OFFSET('Water Data'!$H$27,0,10*ROW('Water Data'!H25))="","",OFFSET('Water Data'!$H$27,0,10*ROW('Water Data'!H25)))</f>
        <v/>
      </c>
      <c r="CF31" s="272" t="str">
        <f ca="true">+IF(OFFSET('Water Data'!$H$28,0,10*ROW('Water Data'!H25))="","",OFFSET('Water Data'!$H$28,0,10*ROW('Water Data'!H25)))</f>
        <v/>
      </c>
      <c r="CG31" s="272" t="str">
        <f ca="true">+IF(OFFSET('Water Data'!$H$29,0,10*ROW('Water Data'!H25))="","",OFFSET('Water Data'!$H$29,0,10*ROW('Water Data'!H25)))</f>
        <v/>
      </c>
      <c r="CH31" s="272" t="str">
        <f ca="true">+IF(OFFSET('Water Data'!$I$27,0,10*ROW('Water Data'!I25))="","",OFFSET('Water Data'!$I$27,0,10*ROW('Water Data'!I25)))</f>
        <v/>
      </c>
      <c r="CI31" s="272" t="str">
        <f ca="true">+IF(OFFSET('Water Data'!$I$28,0,10*ROW('Water Data'!I25))="","",OFFSET('Water Data'!$I$28,0,10*ROW('Water Data'!I25)))</f>
        <v/>
      </c>
      <c r="CJ31" s="272" t="str">
        <f ca="true">+IF(OFFSET('Water Data'!$I$29,0,10*ROW('Water Data'!I25))="","",OFFSET('Water Data'!$I$29,0,10*ROW('Water Data'!I25)))</f>
        <v/>
      </c>
      <c r="CK31" s="272" t="str">
        <f ca="true">+IF(OFFSET('Sanitation Data'!$D$28,0,10*ROW('Sanitation Data'!D25))="","",OFFSET('Sanitation Data'!$D$28,0,10*ROW('Sanitation Data'!D25)))</f>
        <v/>
      </c>
      <c r="CL31" s="272" t="str">
        <f ca="true">+IF(OFFSET('Sanitation Data'!$D$29,0,10*ROW('Sanitation Data'!D25))="","",OFFSET('Sanitation Data'!$D$29,0,10*ROW('Sanitation Data'!D25)))</f>
        <v/>
      </c>
      <c r="CM31" s="272" t="str">
        <f ca="true">+IF(OFFSET('Sanitation Data'!$D$30,0,10*ROW('Sanitation Data'!D25))="","",OFFSET('Sanitation Data'!$D$30,0,10*ROW('Sanitation Data'!D25)))</f>
        <v/>
      </c>
      <c r="CN31" s="272" t="str">
        <f ca="true">+IF(OFFSET('Sanitation Data'!$D$31,0,10*ROW('Sanitation Data'!D25))="","",OFFSET('Sanitation Data'!$D$31,0,10*ROW('Sanitation Data'!D25)))</f>
        <v/>
      </c>
      <c r="CO31" s="272" t="str">
        <f ca="true">+IF(OFFSET('Sanitation Data'!$D$32,0,10*ROW('Sanitation Data'!D25))="","",OFFSET('Sanitation Data'!$D$32,0,10*ROW('Sanitation Data'!D25)))</f>
        <v/>
      </c>
      <c r="CP31" s="272" t="str">
        <f ca="true">+IF(OFFSET('Sanitation Data'!$E$28,0,10*ROW('Sanitation Data'!E25))="","",OFFSET('Sanitation Data'!$E$28,0,10*ROW('Sanitation Data'!E25)))</f>
        <v/>
      </c>
      <c r="CQ31" s="272" t="str">
        <f ca="true">+IF(OFFSET('Sanitation Data'!$E$29,0,10*ROW('Sanitation Data'!E25))="","",OFFSET('Sanitation Data'!$E$29,0,10*ROW('Sanitation Data'!E25)))</f>
        <v/>
      </c>
      <c r="CR31" s="272" t="str">
        <f ca="true">+IF(OFFSET('Sanitation Data'!$E$30,0,10*ROW('Sanitation Data'!E25))="","",OFFSET('Sanitation Data'!$E$30,0,10*ROW('Sanitation Data'!E25)))</f>
        <v/>
      </c>
      <c r="CS31" s="272" t="str">
        <f ca="true">+IF(OFFSET('Sanitation Data'!$E$31,0,10*ROW('Sanitation Data'!E25))="","",OFFSET('Sanitation Data'!$E$31,0,10*ROW('Sanitation Data'!E25)))</f>
        <v/>
      </c>
      <c r="CT31" s="272" t="str">
        <f ca="true">+IF(OFFSET('Sanitation Data'!$E$32,0,10*ROW('Sanitation Data'!E25))="","",OFFSET('Sanitation Data'!$E$32,0,10*ROW('Sanitation Data'!E25)))</f>
        <v/>
      </c>
      <c r="CU31" s="272" t="str">
        <f ca="true">+IF(OFFSET('Sanitation Data'!$F$28,0,10*ROW('Sanitation Data'!F25))="","",OFFSET('Sanitation Data'!$F$28,0,10*ROW('Sanitation Data'!F25)))</f>
        <v/>
      </c>
      <c r="CV31" s="272" t="str">
        <f ca="true">+IF(OFFSET('Sanitation Data'!$F$29,0,10*ROW('Sanitation Data'!F25))="","",OFFSET('Sanitation Data'!$F$29,0,10*ROW('Sanitation Data'!F25)))</f>
        <v/>
      </c>
      <c r="CW31" s="272" t="str">
        <f ca="true">+IF(OFFSET('Sanitation Data'!$F$30,0,10*ROW('Sanitation Data'!F25))="","",OFFSET('Sanitation Data'!$F$30,0,10*ROW('Sanitation Data'!F25)))</f>
        <v/>
      </c>
      <c r="CX31" s="272" t="str">
        <f ca="true">+IF(OFFSET('Sanitation Data'!$F$31,0,10*ROW('Sanitation Data'!F25))="","",OFFSET('Sanitation Data'!$F$31,0,10*ROW('Sanitation Data'!F25)))</f>
        <v/>
      </c>
      <c r="CY31" s="272" t="str">
        <f ca="true">+IF(OFFSET('Sanitation Data'!$F$32,0,10*ROW('Sanitation Data'!F25))="","",OFFSET('Sanitation Data'!$F$32,0,10*ROW('Sanitation Data'!F25)))</f>
        <v/>
      </c>
      <c r="CZ31" s="272" t="str">
        <f ca="true">+IF(OFFSET('Sanitation Data'!$G$28,0,10*ROW('Sanitation Data'!G25))="","",OFFSET('Sanitation Data'!$G$28,0,10*ROW('Sanitation Data'!G25)))</f>
        <v/>
      </c>
      <c r="DA31" s="272" t="str">
        <f ca="true">+IF(OFFSET('Sanitation Data'!$G$29,0,10*ROW('Sanitation Data'!G25))="","",OFFSET('Sanitation Data'!$G$29,0,10*ROW('Sanitation Data'!G25)))</f>
        <v/>
      </c>
      <c r="DB31" s="272" t="str">
        <f ca="true">+IF(OFFSET('Sanitation Data'!$G$30,0,10*ROW('Sanitation Data'!G25))="","",OFFSET('Sanitation Data'!$G$30,0,10*ROW('Sanitation Data'!G25)))</f>
        <v/>
      </c>
      <c r="DC31" s="272" t="str">
        <f ca="true">+IF(OFFSET('Sanitation Data'!$G$31,0,10*ROW('Sanitation Data'!G25))="","",OFFSET('Sanitation Data'!$G$31,0,10*ROW('Sanitation Data'!G25)))</f>
        <v/>
      </c>
      <c r="DD31" s="272" t="str">
        <f ca="true">+IF(OFFSET('Sanitation Data'!$G$32,0,10*ROW('Sanitation Data'!G25))="","",OFFSET('Sanitation Data'!$G$32,0,10*ROW('Sanitation Data'!G25)))</f>
        <v/>
      </c>
      <c r="DE31" s="272" t="str">
        <f ca="true">+IF(OFFSET('Sanitation Data'!$H$28,0,10*ROW('Sanitation Data'!H25))="","",OFFSET('Sanitation Data'!$H$28,0,10*ROW('Sanitation Data'!H25)))</f>
        <v/>
      </c>
      <c r="DF31" s="272" t="str">
        <f ca="true">+IF(OFFSET('Sanitation Data'!$H$29,0,10*ROW('Sanitation Data'!H25))="","",OFFSET('Sanitation Data'!$H$29,0,10*ROW('Sanitation Data'!H25)))</f>
        <v/>
      </c>
      <c r="DG31" s="272" t="str">
        <f ca="true">+IF(OFFSET('Sanitation Data'!$H$30,0,10*ROW('Sanitation Data'!H25))="","",OFFSET('Sanitation Data'!$H$30,0,10*ROW('Sanitation Data'!H25)))</f>
        <v/>
      </c>
      <c r="DH31" s="272" t="str">
        <f ca="true">+IF(OFFSET('Sanitation Data'!$H$31,0,10*ROW('Sanitation Data'!H25))="","",OFFSET('Sanitation Data'!$H$31,0,10*ROW('Sanitation Data'!H25)))</f>
        <v/>
      </c>
      <c r="DI31" s="272" t="str">
        <f ca="true">+IF(OFFSET('Sanitation Data'!$H$32,0,10*ROW('Sanitation Data'!H25))="","",OFFSET('Sanitation Data'!$H$32,0,10*ROW('Sanitation Data'!H25)))</f>
        <v/>
      </c>
      <c r="DJ31" s="272" t="str">
        <f ca="true">+IF(OFFSET('Sanitation Data'!$I$28,0,10*ROW('Sanitation Data'!I25))="","",OFFSET('Sanitation Data'!$I$28,0,10*ROW('Sanitation Data'!I25)))</f>
        <v/>
      </c>
      <c r="DK31" s="272" t="str">
        <f ca="true">+IF(OFFSET('Sanitation Data'!$I$29,0,10*ROW('Sanitation Data'!I25))="","",OFFSET('Sanitation Data'!$I$29,0,10*ROW('Sanitation Data'!I25)))</f>
        <v/>
      </c>
      <c r="DL31" s="272" t="str">
        <f ca="true">+IF(OFFSET('Sanitation Data'!$I$30,0,10*ROW('Sanitation Data'!I25))="","",OFFSET('Sanitation Data'!$I$30,0,10*ROW('Sanitation Data'!I25)))</f>
        <v/>
      </c>
      <c r="DM31" s="272" t="str">
        <f ca="true">+IF(OFFSET('Sanitation Data'!$I$31,0,10*ROW('Sanitation Data'!I25))="","",OFFSET('Sanitation Data'!$I$31,0,10*ROW('Sanitation Data'!I25)))</f>
        <v/>
      </c>
      <c r="DN31" s="272" t="str">
        <f ca="true">+IF(OFFSET('Sanitation Data'!$I$32,0,10*ROW('Sanitation Data'!I25))="","",OFFSET('Sanitation Data'!$I$32,0,10*ROW('Sanitation Data'!I25)))</f>
        <v/>
      </c>
      <c r="DO31" s="272" t="str">
        <f ca="true">+IF(OFFSET('Hygiene Data'!$D$11,0,10*ROW('Hygiene Data'!D25))="","",OFFSET('Hygiene Data'!$D$11,0,10*ROW('Hygiene Data'!D25)))</f>
        <v/>
      </c>
      <c r="DP31" s="272" t="str">
        <f ca="true">+IF(OFFSET('Hygiene Data'!$D$12,0,10*ROW('Hygiene Data'!D25))="","",OFFSET('Hygiene Data'!$D$12,0,10*ROW('Hygiene Data'!D25)))</f>
        <v/>
      </c>
      <c r="DQ31" s="272" t="str">
        <f ca="true">+IF(OFFSET('Hygiene Data'!$D$13,0,10*ROW('Hygiene Data'!D25))="","",OFFSET('Hygiene Data'!$D$13,0,10*ROW('Hygiene Data'!D25)))</f>
        <v/>
      </c>
      <c r="DR31" s="272" t="str">
        <f ca="true">+IF(OFFSET('Hygiene Data'!$E$11,0,10*ROW('Hygiene Data'!E25))="","",OFFSET('Hygiene Data'!$E$11,0,10*ROW('Hygiene Data'!E25)))</f>
        <v/>
      </c>
      <c r="DS31" s="272" t="str">
        <f ca="true">+IF(OFFSET('Hygiene Data'!$E$12,0,10*ROW('Hygiene Data'!E25))="","",OFFSET('Hygiene Data'!$E$12,0,10*ROW('Hygiene Data'!E25)))</f>
        <v/>
      </c>
      <c r="DT31" s="272" t="str">
        <f ca="true">+IF(OFFSET('Hygiene Data'!$E$13,0,10*ROW('Hygiene Data'!E25))="","",OFFSET('Hygiene Data'!$E$13,0,10*ROW('Hygiene Data'!E25)))</f>
        <v/>
      </c>
      <c r="DU31" s="272" t="str">
        <f ca="true">+IF(OFFSET('Hygiene Data'!$F$11,0,10*ROW('Hygiene Data'!F25))="","",OFFSET('Hygiene Data'!$F$11,0,10*ROW('Hygiene Data'!F25)))</f>
        <v/>
      </c>
      <c r="DV31" s="272" t="str">
        <f ca="true">+IF(OFFSET('Hygiene Data'!$F$12,0,10*ROW('Hygiene Data'!F25))="","",OFFSET('Hygiene Data'!$F$12,0,10*ROW('Hygiene Data'!F25)))</f>
        <v/>
      </c>
      <c r="DW31" s="272" t="str">
        <f ca="true">+IF(OFFSET('Hygiene Data'!$F$13,0,10*ROW('Hygiene Data'!F25))="","",OFFSET('Hygiene Data'!$F$13,0,10*ROW('Hygiene Data'!F25)))</f>
        <v/>
      </c>
      <c r="DX31" s="272" t="str">
        <f ca="true">+IF(OFFSET('Hygiene Data'!$G$11,0,10*ROW('Hygiene Data'!G25))="","",OFFSET('Hygiene Data'!$G$11,0,10*ROW('Hygiene Data'!G25)))</f>
        <v/>
      </c>
      <c r="DY31" s="272" t="str">
        <f ca="true">+IF(OFFSET('Hygiene Data'!$G$12,0,10*ROW('Hygiene Data'!G25))="","",OFFSET('Hygiene Data'!$G$12,0,10*ROW('Hygiene Data'!G25)))</f>
        <v/>
      </c>
      <c r="DZ31" s="272" t="str">
        <f ca="true">+IF(OFFSET('Hygiene Data'!$G$13,0,10*ROW('Hygiene Data'!G25))="","",OFFSET('Hygiene Data'!$G$13,0,10*ROW('Hygiene Data'!G25)))</f>
        <v/>
      </c>
      <c r="EA31" s="272" t="str">
        <f ca="true">+IF(OFFSET('Hygiene Data'!$H$11,0,10*ROW('Hygiene Data'!H25))="","",OFFSET('Hygiene Data'!$H$11,0,10*ROW('Hygiene Data'!H25)))</f>
        <v/>
      </c>
      <c r="EB31" s="272" t="str">
        <f ca="true">+IF(OFFSET('Hygiene Data'!$H$12,0,10*ROW('Hygiene Data'!H25))="","",OFFSET('Hygiene Data'!$H$12,0,10*ROW('Hygiene Data'!H25)))</f>
        <v/>
      </c>
      <c r="EC31" s="272" t="str">
        <f ca="true">+IF(OFFSET('Hygiene Data'!$H$13,0,10*ROW('Hygiene Data'!H25))="","",OFFSET('Hygiene Data'!$H$13,0,10*ROW('Hygiene Data'!H25)))</f>
        <v/>
      </c>
      <c r="ED31" s="272" t="str">
        <f ca="true">+IF(OFFSET('Hygiene Data'!$I$11,0,10*ROW('Hygiene Data'!I25))="","",OFFSET('Hygiene Data'!$I$11,0,10*ROW('Hygiene Data'!I25)))</f>
        <v/>
      </c>
      <c r="EE31" s="272" t="str">
        <f ca="true">+IF(OFFSET('Hygiene Data'!$I$12,0,10*ROW('Hygiene Data'!I25))="","",OFFSET('Hygiene Data'!$I$12,0,10*ROW('Hygiene Data'!I25)))</f>
        <v/>
      </c>
      <c r="EF31" s="272" t="str">
        <f ca="true">+IF(OFFSET('Hygiene Data'!$I$13,0,10*ROW('Hygiene Data'!I25))="","",OFFSET('Hygiene Data'!$I$13,0,10*ROW('Hygiene Data'!I25)))</f>
        <v/>
      </c>
    </row>
    <row xmlns:x14ac="http://schemas.microsoft.com/office/spreadsheetml/2009/9/ac" r="32" x14ac:dyDescent="0.2">
      <c r="A32" s="35" t="str">
        <f ca="true">+IF(OFFSET('Water Data'!$B$2,0,10*ROW('Water Data'!E26))="","",OFFSET('Water Data'!$B$2,0,10*ROW('Water Data'!E26)))</f>
        <v/>
      </c>
      <c r="B32" s="35" t="str">
        <f ca="true">+IF(OFFSET('Water Data'!$C$2,0,10*ROW('Water Data'!F26))="","",OFFSET('Water Data'!$C$2,0,10*ROW('Water Data'!F26)))</f>
        <v/>
      </c>
      <c r="C32" s="328" t="str">
        <f t="shared" ca="true" si="0"/>
        <v/>
      </c>
      <c r="D32" s="9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2"/>
      <c r="BS32" s="272" t="str">
        <f ca="true">+IF(OFFSET('Water Data'!$D$27,0,10*ROW('Water Data'!D26))="","",OFFSET('Water Data'!$D$27,0,10*ROW('Water Data'!D26)))</f>
        <v/>
      </c>
      <c r="BT32" s="272" t="str">
        <f ca="true">+IF(OFFSET('Water Data'!$D$28,0,10*ROW('Water Data'!D26))="","",OFFSET('Water Data'!$D$28,0,10*ROW('Water Data'!D26)))</f>
        <v/>
      </c>
      <c r="BU32" s="272" t="str">
        <f ca="true">+IF(OFFSET('Water Data'!$D$29,0,10*ROW('Water Data'!D26))="","",OFFSET('Water Data'!$D$29,0,10*ROW('Water Data'!D26)))</f>
        <v/>
      </c>
      <c r="BV32" s="272" t="str">
        <f ca="true">+IF(OFFSET('Water Data'!$E$27,0,10*ROW('Water Data'!E26))="","",OFFSET('Water Data'!$E$27,0,10*ROW('Water Data'!E26)))</f>
        <v/>
      </c>
      <c r="BW32" s="272" t="str">
        <f ca="true">+IF(OFFSET('Water Data'!$E$28,0,10*ROW('Water Data'!E26))="","",OFFSET('Water Data'!$E$28,0,10*ROW('Water Data'!E26)))</f>
        <v/>
      </c>
      <c r="BX32" s="272" t="str">
        <f ca="true">+IF(OFFSET('Water Data'!$E$29,0,10*ROW('Water Data'!E26))="","",OFFSET('Water Data'!$E$29,0,10*ROW('Water Data'!E26)))</f>
        <v/>
      </c>
      <c r="BY32" s="272" t="str">
        <f ca="true">+IF(OFFSET('Water Data'!$F$27,0,10*ROW('Water Data'!F26))="","",OFFSET('Water Data'!$F$27,0,10*ROW('Water Data'!F26)))</f>
        <v/>
      </c>
      <c r="BZ32" s="272" t="str">
        <f ca="true">+IF(OFFSET('Water Data'!$F$28,0,10*ROW('Water Data'!F26))="","",OFFSET('Water Data'!$F$28,0,10*ROW('Water Data'!F26)))</f>
        <v/>
      </c>
      <c r="CA32" s="272" t="str">
        <f ca="true">+IF(OFFSET('Water Data'!$F$29,0,10*ROW('Water Data'!F26))="","",OFFSET('Water Data'!$F$29,0,10*ROW('Water Data'!F26)))</f>
        <v/>
      </c>
      <c r="CB32" s="272" t="str">
        <f ca="true">+IF(OFFSET('Water Data'!$G$27,0,10*ROW('Water Data'!G26))="","",OFFSET('Water Data'!$G$27,0,10*ROW('Water Data'!G26)))</f>
        <v/>
      </c>
      <c r="CC32" s="272" t="str">
        <f ca="true">+IF(OFFSET('Water Data'!$G$28,0,10*ROW('Water Data'!G26))="","",OFFSET('Water Data'!$G$28,0,10*ROW('Water Data'!G26)))</f>
        <v/>
      </c>
      <c r="CD32" s="272" t="str">
        <f ca="true">+IF(OFFSET('Water Data'!$G$29,0,10*ROW('Water Data'!G26))="","",OFFSET('Water Data'!$G$29,0,10*ROW('Water Data'!G26)))</f>
        <v/>
      </c>
      <c r="CE32" s="272" t="str">
        <f ca="true">+IF(OFFSET('Water Data'!$H$27,0,10*ROW('Water Data'!H26))="","",OFFSET('Water Data'!$H$27,0,10*ROW('Water Data'!H26)))</f>
        <v/>
      </c>
      <c r="CF32" s="272" t="str">
        <f ca="true">+IF(OFFSET('Water Data'!$H$28,0,10*ROW('Water Data'!H26))="","",OFFSET('Water Data'!$H$28,0,10*ROW('Water Data'!H26)))</f>
        <v/>
      </c>
      <c r="CG32" s="272" t="str">
        <f ca="true">+IF(OFFSET('Water Data'!$H$29,0,10*ROW('Water Data'!H26))="","",OFFSET('Water Data'!$H$29,0,10*ROW('Water Data'!H26)))</f>
        <v/>
      </c>
      <c r="CH32" s="272" t="str">
        <f ca="true">+IF(OFFSET('Water Data'!$I$27,0,10*ROW('Water Data'!I26))="","",OFFSET('Water Data'!$I$27,0,10*ROW('Water Data'!I26)))</f>
        <v/>
      </c>
      <c r="CI32" s="272" t="str">
        <f ca="true">+IF(OFFSET('Water Data'!$I$28,0,10*ROW('Water Data'!I26))="","",OFFSET('Water Data'!$I$28,0,10*ROW('Water Data'!I26)))</f>
        <v/>
      </c>
      <c r="CJ32" s="272" t="str">
        <f ca="true">+IF(OFFSET('Water Data'!$I$29,0,10*ROW('Water Data'!I26))="","",OFFSET('Water Data'!$I$29,0,10*ROW('Water Data'!I26)))</f>
        <v/>
      </c>
      <c r="CK32" s="272" t="str">
        <f ca="true">+IF(OFFSET('Sanitation Data'!$D$28,0,10*ROW('Sanitation Data'!D26))="","",OFFSET('Sanitation Data'!$D$28,0,10*ROW('Sanitation Data'!D26)))</f>
        <v/>
      </c>
      <c r="CL32" s="272" t="str">
        <f ca="true">+IF(OFFSET('Sanitation Data'!$D$29,0,10*ROW('Sanitation Data'!D26))="","",OFFSET('Sanitation Data'!$D$29,0,10*ROW('Sanitation Data'!D26)))</f>
        <v/>
      </c>
      <c r="CM32" s="272" t="str">
        <f ca="true">+IF(OFFSET('Sanitation Data'!$D$30,0,10*ROW('Sanitation Data'!D26))="","",OFFSET('Sanitation Data'!$D$30,0,10*ROW('Sanitation Data'!D26)))</f>
        <v/>
      </c>
      <c r="CN32" s="272" t="str">
        <f ca="true">+IF(OFFSET('Sanitation Data'!$D$31,0,10*ROW('Sanitation Data'!D26))="","",OFFSET('Sanitation Data'!$D$31,0,10*ROW('Sanitation Data'!D26)))</f>
        <v/>
      </c>
      <c r="CO32" s="272" t="str">
        <f ca="true">+IF(OFFSET('Sanitation Data'!$D$32,0,10*ROW('Sanitation Data'!D26))="","",OFFSET('Sanitation Data'!$D$32,0,10*ROW('Sanitation Data'!D26)))</f>
        <v/>
      </c>
      <c r="CP32" s="272" t="str">
        <f ca="true">+IF(OFFSET('Sanitation Data'!$E$28,0,10*ROW('Sanitation Data'!E26))="","",OFFSET('Sanitation Data'!$E$28,0,10*ROW('Sanitation Data'!E26)))</f>
        <v/>
      </c>
      <c r="CQ32" s="272" t="str">
        <f ca="true">+IF(OFFSET('Sanitation Data'!$E$29,0,10*ROW('Sanitation Data'!E26))="","",OFFSET('Sanitation Data'!$E$29,0,10*ROW('Sanitation Data'!E26)))</f>
        <v/>
      </c>
      <c r="CR32" s="272" t="str">
        <f ca="true">+IF(OFFSET('Sanitation Data'!$E$30,0,10*ROW('Sanitation Data'!E26))="","",OFFSET('Sanitation Data'!$E$30,0,10*ROW('Sanitation Data'!E26)))</f>
        <v/>
      </c>
      <c r="CS32" s="272" t="str">
        <f ca="true">+IF(OFFSET('Sanitation Data'!$E$31,0,10*ROW('Sanitation Data'!E26))="","",OFFSET('Sanitation Data'!$E$31,0,10*ROW('Sanitation Data'!E26)))</f>
        <v/>
      </c>
      <c r="CT32" s="272" t="str">
        <f ca="true">+IF(OFFSET('Sanitation Data'!$E$32,0,10*ROW('Sanitation Data'!E26))="","",OFFSET('Sanitation Data'!$E$32,0,10*ROW('Sanitation Data'!E26)))</f>
        <v/>
      </c>
      <c r="CU32" s="272" t="str">
        <f ca="true">+IF(OFFSET('Sanitation Data'!$F$28,0,10*ROW('Sanitation Data'!F26))="","",OFFSET('Sanitation Data'!$F$28,0,10*ROW('Sanitation Data'!F26)))</f>
        <v/>
      </c>
      <c r="CV32" s="272" t="str">
        <f ca="true">+IF(OFFSET('Sanitation Data'!$F$29,0,10*ROW('Sanitation Data'!F26))="","",OFFSET('Sanitation Data'!$F$29,0,10*ROW('Sanitation Data'!F26)))</f>
        <v/>
      </c>
      <c r="CW32" s="272" t="str">
        <f ca="true">+IF(OFFSET('Sanitation Data'!$F$30,0,10*ROW('Sanitation Data'!F26))="","",OFFSET('Sanitation Data'!$F$30,0,10*ROW('Sanitation Data'!F26)))</f>
        <v/>
      </c>
      <c r="CX32" s="272" t="str">
        <f ca="true">+IF(OFFSET('Sanitation Data'!$F$31,0,10*ROW('Sanitation Data'!F26))="","",OFFSET('Sanitation Data'!$F$31,0,10*ROW('Sanitation Data'!F26)))</f>
        <v/>
      </c>
      <c r="CY32" s="272" t="str">
        <f ca="true">+IF(OFFSET('Sanitation Data'!$F$32,0,10*ROW('Sanitation Data'!F26))="","",OFFSET('Sanitation Data'!$F$32,0,10*ROW('Sanitation Data'!F26)))</f>
        <v/>
      </c>
      <c r="CZ32" s="272" t="str">
        <f ca="true">+IF(OFFSET('Sanitation Data'!$G$28,0,10*ROW('Sanitation Data'!G26))="","",OFFSET('Sanitation Data'!$G$28,0,10*ROW('Sanitation Data'!G26)))</f>
        <v/>
      </c>
      <c r="DA32" s="272" t="str">
        <f ca="true">+IF(OFFSET('Sanitation Data'!$G$29,0,10*ROW('Sanitation Data'!G26))="","",OFFSET('Sanitation Data'!$G$29,0,10*ROW('Sanitation Data'!G26)))</f>
        <v/>
      </c>
      <c r="DB32" s="272" t="str">
        <f ca="true">+IF(OFFSET('Sanitation Data'!$G$30,0,10*ROW('Sanitation Data'!G26))="","",OFFSET('Sanitation Data'!$G$30,0,10*ROW('Sanitation Data'!G26)))</f>
        <v/>
      </c>
      <c r="DC32" s="272" t="str">
        <f ca="true">+IF(OFFSET('Sanitation Data'!$G$31,0,10*ROW('Sanitation Data'!G26))="","",OFFSET('Sanitation Data'!$G$31,0,10*ROW('Sanitation Data'!G26)))</f>
        <v/>
      </c>
      <c r="DD32" s="272" t="str">
        <f ca="true">+IF(OFFSET('Sanitation Data'!$G$32,0,10*ROW('Sanitation Data'!G26))="","",OFFSET('Sanitation Data'!$G$32,0,10*ROW('Sanitation Data'!G26)))</f>
        <v/>
      </c>
      <c r="DE32" s="272" t="str">
        <f ca="true">+IF(OFFSET('Sanitation Data'!$H$28,0,10*ROW('Sanitation Data'!H26))="","",OFFSET('Sanitation Data'!$H$28,0,10*ROW('Sanitation Data'!H26)))</f>
        <v/>
      </c>
      <c r="DF32" s="272" t="str">
        <f ca="true">+IF(OFFSET('Sanitation Data'!$H$29,0,10*ROW('Sanitation Data'!H26))="","",OFFSET('Sanitation Data'!$H$29,0,10*ROW('Sanitation Data'!H26)))</f>
        <v/>
      </c>
      <c r="DG32" s="272" t="str">
        <f ca="true">+IF(OFFSET('Sanitation Data'!$H$30,0,10*ROW('Sanitation Data'!H26))="","",OFFSET('Sanitation Data'!$H$30,0,10*ROW('Sanitation Data'!H26)))</f>
        <v/>
      </c>
      <c r="DH32" s="272" t="str">
        <f ca="true">+IF(OFFSET('Sanitation Data'!$H$31,0,10*ROW('Sanitation Data'!H26))="","",OFFSET('Sanitation Data'!$H$31,0,10*ROW('Sanitation Data'!H26)))</f>
        <v/>
      </c>
      <c r="DI32" s="272" t="str">
        <f ca="true">+IF(OFFSET('Sanitation Data'!$H$32,0,10*ROW('Sanitation Data'!H26))="","",OFFSET('Sanitation Data'!$H$32,0,10*ROW('Sanitation Data'!H26)))</f>
        <v/>
      </c>
      <c r="DJ32" s="272" t="str">
        <f ca="true">+IF(OFFSET('Sanitation Data'!$I$28,0,10*ROW('Sanitation Data'!I26))="","",OFFSET('Sanitation Data'!$I$28,0,10*ROW('Sanitation Data'!I26)))</f>
        <v/>
      </c>
      <c r="DK32" s="272" t="str">
        <f ca="true">+IF(OFFSET('Sanitation Data'!$I$29,0,10*ROW('Sanitation Data'!I26))="","",OFFSET('Sanitation Data'!$I$29,0,10*ROW('Sanitation Data'!I26)))</f>
        <v/>
      </c>
      <c r="DL32" s="272" t="str">
        <f ca="true">+IF(OFFSET('Sanitation Data'!$I$30,0,10*ROW('Sanitation Data'!I26))="","",OFFSET('Sanitation Data'!$I$30,0,10*ROW('Sanitation Data'!I26)))</f>
        <v/>
      </c>
      <c r="DM32" s="272" t="str">
        <f ca="true">+IF(OFFSET('Sanitation Data'!$I$31,0,10*ROW('Sanitation Data'!I26))="","",OFFSET('Sanitation Data'!$I$31,0,10*ROW('Sanitation Data'!I26)))</f>
        <v/>
      </c>
      <c r="DN32" s="272" t="str">
        <f ca="true">+IF(OFFSET('Sanitation Data'!$I$32,0,10*ROW('Sanitation Data'!I26))="","",OFFSET('Sanitation Data'!$I$32,0,10*ROW('Sanitation Data'!I26)))</f>
        <v/>
      </c>
      <c r="DO32" s="272" t="str">
        <f ca="true">+IF(OFFSET('Hygiene Data'!$D$11,0,10*ROW('Hygiene Data'!D26))="","",OFFSET('Hygiene Data'!$D$11,0,10*ROW('Hygiene Data'!D26)))</f>
        <v/>
      </c>
      <c r="DP32" s="272" t="str">
        <f ca="true">+IF(OFFSET('Hygiene Data'!$D$12,0,10*ROW('Hygiene Data'!D26))="","",OFFSET('Hygiene Data'!$D$12,0,10*ROW('Hygiene Data'!D26)))</f>
        <v/>
      </c>
      <c r="DQ32" s="272" t="str">
        <f ca="true">+IF(OFFSET('Hygiene Data'!$D$13,0,10*ROW('Hygiene Data'!D26))="","",OFFSET('Hygiene Data'!$D$13,0,10*ROW('Hygiene Data'!D26)))</f>
        <v/>
      </c>
      <c r="DR32" s="272" t="str">
        <f ca="true">+IF(OFFSET('Hygiene Data'!$E$11,0,10*ROW('Hygiene Data'!E26))="","",OFFSET('Hygiene Data'!$E$11,0,10*ROW('Hygiene Data'!E26)))</f>
        <v/>
      </c>
      <c r="DS32" s="272" t="str">
        <f ca="true">+IF(OFFSET('Hygiene Data'!$E$12,0,10*ROW('Hygiene Data'!E26))="","",OFFSET('Hygiene Data'!$E$12,0,10*ROW('Hygiene Data'!E26)))</f>
        <v/>
      </c>
      <c r="DT32" s="272" t="str">
        <f ca="true">+IF(OFFSET('Hygiene Data'!$E$13,0,10*ROW('Hygiene Data'!E26))="","",OFFSET('Hygiene Data'!$E$13,0,10*ROW('Hygiene Data'!E26)))</f>
        <v/>
      </c>
      <c r="DU32" s="272" t="str">
        <f ca="true">+IF(OFFSET('Hygiene Data'!$F$11,0,10*ROW('Hygiene Data'!F26))="","",OFFSET('Hygiene Data'!$F$11,0,10*ROW('Hygiene Data'!F26)))</f>
        <v/>
      </c>
      <c r="DV32" s="272" t="str">
        <f ca="true">+IF(OFFSET('Hygiene Data'!$F$12,0,10*ROW('Hygiene Data'!F26))="","",OFFSET('Hygiene Data'!$F$12,0,10*ROW('Hygiene Data'!F26)))</f>
        <v/>
      </c>
      <c r="DW32" s="272" t="str">
        <f ca="true">+IF(OFFSET('Hygiene Data'!$F$13,0,10*ROW('Hygiene Data'!F26))="","",OFFSET('Hygiene Data'!$F$13,0,10*ROW('Hygiene Data'!F26)))</f>
        <v/>
      </c>
      <c r="DX32" s="272" t="str">
        <f ca="true">+IF(OFFSET('Hygiene Data'!$G$11,0,10*ROW('Hygiene Data'!G26))="","",OFFSET('Hygiene Data'!$G$11,0,10*ROW('Hygiene Data'!G26)))</f>
        <v/>
      </c>
      <c r="DY32" s="272" t="str">
        <f ca="true">+IF(OFFSET('Hygiene Data'!$G$12,0,10*ROW('Hygiene Data'!G26))="","",OFFSET('Hygiene Data'!$G$12,0,10*ROW('Hygiene Data'!G26)))</f>
        <v/>
      </c>
      <c r="DZ32" s="272" t="str">
        <f ca="true">+IF(OFFSET('Hygiene Data'!$G$13,0,10*ROW('Hygiene Data'!G26))="","",OFFSET('Hygiene Data'!$G$13,0,10*ROW('Hygiene Data'!G26)))</f>
        <v/>
      </c>
      <c r="EA32" s="272" t="str">
        <f ca="true">+IF(OFFSET('Hygiene Data'!$H$11,0,10*ROW('Hygiene Data'!H26))="","",OFFSET('Hygiene Data'!$H$11,0,10*ROW('Hygiene Data'!H26)))</f>
        <v/>
      </c>
      <c r="EB32" s="272" t="str">
        <f ca="true">+IF(OFFSET('Hygiene Data'!$H$12,0,10*ROW('Hygiene Data'!H26))="","",OFFSET('Hygiene Data'!$H$12,0,10*ROW('Hygiene Data'!H26)))</f>
        <v/>
      </c>
      <c r="EC32" s="272" t="str">
        <f ca="true">+IF(OFFSET('Hygiene Data'!$H$13,0,10*ROW('Hygiene Data'!H26))="","",OFFSET('Hygiene Data'!$H$13,0,10*ROW('Hygiene Data'!H26)))</f>
        <v/>
      </c>
      <c r="ED32" s="272" t="str">
        <f ca="true">+IF(OFFSET('Hygiene Data'!$I$11,0,10*ROW('Hygiene Data'!I26))="","",OFFSET('Hygiene Data'!$I$11,0,10*ROW('Hygiene Data'!I26)))</f>
        <v/>
      </c>
      <c r="EE32" s="272" t="str">
        <f ca="true">+IF(OFFSET('Hygiene Data'!$I$12,0,10*ROW('Hygiene Data'!I26))="","",OFFSET('Hygiene Data'!$I$12,0,10*ROW('Hygiene Data'!I26)))</f>
        <v/>
      </c>
      <c r="EF32" s="272" t="str">
        <f ca="true">+IF(OFFSET('Hygiene Data'!$I$13,0,10*ROW('Hygiene Data'!I26))="","",OFFSET('Hygiene Data'!$I$13,0,10*ROW('Hygiene Data'!I26)))</f>
        <v/>
      </c>
    </row>
    <row xmlns:x14ac="http://schemas.microsoft.com/office/spreadsheetml/2009/9/ac" r="33" x14ac:dyDescent="0.2">
      <c r="A33" s="35" t="str">
        <f ca="true">+IF(OFFSET('Water Data'!$B$2,0,10*ROW('Water Data'!E27))="","",OFFSET('Water Data'!$B$2,0,10*ROW('Water Data'!E27)))</f>
        <v/>
      </c>
      <c r="B33" s="35" t="str">
        <f ca="true">+IF(OFFSET('Water Data'!$C$2,0,10*ROW('Water Data'!F27))="","",OFFSET('Water Data'!$C$2,0,10*ROW('Water Data'!F27)))</f>
        <v/>
      </c>
      <c r="C33" s="328" t="str">
        <f t="shared" ca="true" si="0"/>
        <v/>
      </c>
      <c r="D33" s="9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2"/>
      <c r="BS33" s="272" t="str">
        <f ca="true">+IF(OFFSET('Water Data'!$D$27,0,10*ROW('Water Data'!D27))="","",OFFSET('Water Data'!$D$27,0,10*ROW('Water Data'!D27)))</f>
        <v/>
      </c>
      <c r="BT33" s="272" t="str">
        <f ca="true">+IF(OFFSET('Water Data'!$D$28,0,10*ROW('Water Data'!D27))="","",OFFSET('Water Data'!$D$28,0,10*ROW('Water Data'!D27)))</f>
        <v/>
      </c>
      <c r="BU33" s="272" t="str">
        <f ca="true">+IF(OFFSET('Water Data'!$D$29,0,10*ROW('Water Data'!D27))="","",OFFSET('Water Data'!$D$29,0,10*ROW('Water Data'!D27)))</f>
        <v/>
      </c>
      <c r="BV33" s="272" t="str">
        <f ca="true">+IF(OFFSET('Water Data'!$E$27,0,10*ROW('Water Data'!E27))="","",OFFSET('Water Data'!$E$27,0,10*ROW('Water Data'!E27)))</f>
        <v/>
      </c>
      <c r="BW33" s="272" t="str">
        <f ca="true">+IF(OFFSET('Water Data'!$E$28,0,10*ROW('Water Data'!E27))="","",OFFSET('Water Data'!$E$28,0,10*ROW('Water Data'!E27)))</f>
        <v/>
      </c>
      <c r="BX33" s="272" t="str">
        <f ca="true">+IF(OFFSET('Water Data'!$E$29,0,10*ROW('Water Data'!E27))="","",OFFSET('Water Data'!$E$29,0,10*ROW('Water Data'!E27)))</f>
        <v/>
      </c>
      <c r="BY33" s="272" t="str">
        <f ca="true">+IF(OFFSET('Water Data'!$F$27,0,10*ROW('Water Data'!F27))="","",OFFSET('Water Data'!$F$27,0,10*ROW('Water Data'!F27)))</f>
        <v/>
      </c>
      <c r="BZ33" s="272" t="str">
        <f ca="true">+IF(OFFSET('Water Data'!$F$28,0,10*ROW('Water Data'!F27))="","",OFFSET('Water Data'!$F$28,0,10*ROW('Water Data'!F27)))</f>
        <v/>
      </c>
      <c r="CA33" s="272" t="str">
        <f ca="true">+IF(OFFSET('Water Data'!$F$29,0,10*ROW('Water Data'!F27))="","",OFFSET('Water Data'!$F$29,0,10*ROW('Water Data'!F27)))</f>
        <v/>
      </c>
      <c r="CB33" s="272" t="str">
        <f ca="true">+IF(OFFSET('Water Data'!$G$27,0,10*ROW('Water Data'!G27))="","",OFFSET('Water Data'!$G$27,0,10*ROW('Water Data'!G27)))</f>
        <v/>
      </c>
      <c r="CC33" s="272" t="str">
        <f ca="true">+IF(OFFSET('Water Data'!$G$28,0,10*ROW('Water Data'!G27))="","",OFFSET('Water Data'!$G$28,0,10*ROW('Water Data'!G27)))</f>
        <v/>
      </c>
      <c r="CD33" s="272" t="str">
        <f ca="true">+IF(OFFSET('Water Data'!$G$29,0,10*ROW('Water Data'!G27))="","",OFFSET('Water Data'!$G$29,0,10*ROW('Water Data'!G27)))</f>
        <v/>
      </c>
      <c r="CE33" s="272" t="str">
        <f ca="true">+IF(OFFSET('Water Data'!$H$27,0,10*ROW('Water Data'!H27))="","",OFFSET('Water Data'!$H$27,0,10*ROW('Water Data'!H27)))</f>
        <v/>
      </c>
      <c r="CF33" s="272" t="str">
        <f ca="true">+IF(OFFSET('Water Data'!$H$28,0,10*ROW('Water Data'!H27))="","",OFFSET('Water Data'!$H$28,0,10*ROW('Water Data'!H27)))</f>
        <v/>
      </c>
      <c r="CG33" s="272" t="str">
        <f ca="true">+IF(OFFSET('Water Data'!$H$29,0,10*ROW('Water Data'!H27))="","",OFFSET('Water Data'!$H$29,0,10*ROW('Water Data'!H27)))</f>
        <v/>
      </c>
      <c r="CH33" s="272" t="str">
        <f ca="true">+IF(OFFSET('Water Data'!$I$27,0,10*ROW('Water Data'!I27))="","",OFFSET('Water Data'!$I$27,0,10*ROW('Water Data'!I27)))</f>
        <v/>
      </c>
      <c r="CI33" s="272" t="str">
        <f ca="true">+IF(OFFSET('Water Data'!$I$28,0,10*ROW('Water Data'!I27))="","",OFFSET('Water Data'!$I$28,0,10*ROW('Water Data'!I27)))</f>
        <v/>
      </c>
      <c r="CJ33" s="272" t="str">
        <f ca="true">+IF(OFFSET('Water Data'!$I$29,0,10*ROW('Water Data'!I27))="","",OFFSET('Water Data'!$I$29,0,10*ROW('Water Data'!I27)))</f>
        <v/>
      </c>
      <c r="CK33" s="272" t="str">
        <f ca="true">+IF(OFFSET('Sanitation Data'!$D$28,0,10*ROW('Sanitation Data'!D27))="","",OFFSET('Sanitation Data'!$D$28,0,10*ROW('Sanitation Data'!D27)))</f>
        <v/>
      </c>
      <c r="CL33" s="272" t="str">
        <f ca="true">+IF(OFFSET('Sanitation Data'!$D$29,0,10*ROW('Sanitation Data'!D27))="","",OFFSET('Sanitation Data'!$D$29,0,10*ROW('Sanitation Data'!D27)))</f>
        <v/>
      </c>
      <c r="CM33" s="272" t="str">
        <f ca="true">+IF(OFFSET('Sanitation Data'!$D$30,0,10*ROW('Sanitation Data'!D27))="","",OFFSET('Sanitation Data'!$D$30,0,10*ROW('Sanitation Data'!D27)))</f>
        <v/>
      </c>
      <c r="CN33" s="272" t="str">
        <f ca="true">+IF(OFFSET('Sanitation Data'!$D$31,0,10*ROW('Sanitation Data'!D27))="","",OFFSET('Sanitation Data'!$D$31,0,10*ROW('Sanitation Data'!D27)))</f>
        <v/>
      </c>
      <c r="CO33" s="272" t="str">
        <f ca="true">+IF(OFFSET('Sanitation Data'!$D$32,0,10*ROW('Sanitation Data'!D27))="","",OFFSET('Sanitation Data'!$D$32,0,10*ROW('Sanitation Data'!D27)))</f>
        <v/>
      </c>
      <c r="CP33" s="272" t="str">
        <f ca="true">+IF(OFFSET('Sanitation Data'!$E$28,0,10*ROW('Sanitation Data'!E27))="","",OFFSET('Sanitation Data'!$E$28,0,10*ROW('Sanitation Data'!E27)))</f>
        <v/>
      </c>
      <c r="CQ33" s="272" t="str">
        <f ca="true">+IF(OFFSET('Sanitation Data'!$E$29,0,10*ROW('Sanitation Data'!E27))="","",OFFSET('Sanitation Data'!$E$29,0,10*ROW('Sanitation Data'!E27)))</f>
        <v/>
      </c>
      <c r="CR33" s="272" t="str">
        <f ca="true">+IF(OFFSET('Sanitation Data'!$E$30,0,10*ROW('Sanitation Data'!E27))="","",OFFSET('Sanitation Data'!$E$30,0,10*ROW('Sanitation Data'!E27)))</f>
        <v/>
      </c>
      <c r="CS33" s="272" t="str">
        <f ca="true">+IF(OFFSET('Sanitation Data'!$E$31,0,10*ROW('Sanitation Data'!E27))="","",OFFSET('Sanitation Data'!$E$31,0,10*ROW('Sanitation Data'!E27)))</f>
        <v/>
      </c>
      <c r="CT33" s="272" t="str">
        <f ca="true">+IF(OFFSET('Sanitation Data'!$E$32,0,10*ROW('Sanitation Data'!E27))="","",OFFSET('Sanitation Data'!$E$32,0,10*ROW('Sanitation Data'!E27)))</f>
        <v/>
      </c>
      <c r="CU33" s="272" t="str">
        <f ca="true">+IF(OFFSET('Sanitation Data'!$F$28,0,10*ROW('Sanitation Data'!F27))="","",OFFSET('Sanitation Data'!$F$28,0,10*ROW('Sanitation Data'!F27)))</f>
        <v/>
      </c>
      <c r="CV33" s="272" t="str">
        <f ca="true">+IF(OFFSET('Sanitation Data'!$F$29,0,10*ROW('Sanitation Data'!F27))="","",OFFSET('Sanitation Data'!$F$29,0,10*ROW('Sanitation Data'!F27)))</f>
        <v/>
      </c>
      <c r="CW33" s="272" t="str">
        <f ca="true">+IF(OFFSET('Sanitation Data'!$F$30,0,10*ROW('Sanitation Data'!F27))="","",OFFSET('Sanitation Data'!$F$30,0,10*ROW('Sanitation Data'!F27)))</f>
        <v/>
      </c>
      <c r="CX33" s="272" t="str">
        <f ca="true">+IF(OFFSET('Sanitation Data'!$F$31,0,10*ROW('Sanitation Data'!F27))="","",OFFSET('Sanitation Data'!$F$31,0,10*ROW('Sanitation Data'!F27)))</f>
        <v/>
      </c>
      <c r="CY33" s="272" t="str">
        <f ca="true">+IF(OFFSET('Sanitation Data'!$F$32,0,10*ROW('Sanitation Data'!F27))="","",OFFSET('Sanitation Data'!$F$32,0,10*ROW('Sanitation Data'!F27)))</f>
        <v/>
      </c>
      <c r="CZ33" s="272" t="str">
        <f ca="true">+IF(OFFSET('Sanitation Data'!$G$28,0,10*ROW('Sanitation Data'!G27))="","",OFFSET('Sanitation Data'!$G$28,0,10*ROW('Sanitation Data'!G27)))</f>
        <v/>
      </c>
      <c r="DA33" s="272" t="str">
        <f ca="true">+IF(OFFSET('Sanitation Data'!$G$29,0,10*ROW('Sanitation Data'!G27))="","",OFFSET('Sanitation Data'!$G$29,0,10*ROW('Sanitation Data'!G27)))</f>
        <v/>
      </c>
      <c r="DB33" s="272" t="str">
        <f ca="true">+IF(OFFSET('Sanitation Data'!$G$30,0,10*ROW('Sanitation Data'!G27))="","",OFFSET('Sanitation Data'!$G$30,0,10*ROW('Sanitation Data'!G27)))</f>
        <v/>
      </c>
      <c r="DC33" s="272" t="str">
        <f ca="true">+IF(OFFSET('Sanitation Data'!$G$31,0,10*ROW('Sanitation Data'!G27))="","",OFFSET('Sanitation Data'!$G$31,0,10*ROW('Sanitation Data'!G27)))</f>
        <v/>
      </c>
      <c r="DD33" s="272" t="str">
        <f ca="true">+IF(OFFSET('Sanitation Data'!$G$32,0,10*ROW('Sanitation Data'!G27))="","",OFFSET('Sanitation Data'!$G$32,0,10*ROW('Sanitation Data'!G27)))</f>
        <v/>
      </c>
      <c r="DE33" s="272" t="str">
        <f ca="true">+IF(OFFSET('Sanitation Data'!$H$28,0,10*ROW('Sanitation Data'!H27))="","",OFFSET('Sanitation Data'!$H$28,0,10*ROW('Sanitation Data'!H27)))</f>
        <v/>
      </c>
      <c r="DF33" s="272" t="str">
        <f ca="true">+IF(OFFSET('Sanitation Data'!$H$29,0,10*ROW('Sanitation Data'!H27))="","",OFFSET('Sanitation Data'!$H$29,0,10*ROW('Sanitation Data'!H27)))</f>
        <v/>
      </c>
      <c r="DG33" s="272" t="str">
        <f ca="true">+IF(OFFSET('Sanitation Data'!$H$30,0,10*ROW('Sanitation Data'!H27))="","",OFFSET('Sanitation Data'!$H$30,0,10*ROW('Sanitation Data'!H27)))</f>
        <v/>
      </c>
      <c r="DH33" s="272" t="str">
        <f ca="true">+IF(OFFSET('Sanitation Data'!$H$31,0,10*ROW('Sanitation Data'!H27))="","",OFFSET('Sanitation Data'!$H$31,0,10*ROW('Sanitation Data'!H27)))</f>
        <v/>
      </c>
      <c r="DI33" s="272" t="str">
        <f ca="true">+IF(OFFSET('Sanitation Data'!$H$32,0,10*ROW('Sanitation Data'!H27))="","",OFFSET('Sanitation Data'!$H$32,0,10*ROW('Sanitation Data'!H27)))</f>
        <v/>
      </c>
      <c r="DJ33" s="272" t="str">
        <f ca="true">+IF(OFFSET('Sanitation Data'!$I$28,0,10*ROW('Sanitation Data'!I27))="","",OFFSET('Sanitation Data'!$I$28,0,10*ROW('Sanitation Data'!I27)))</f>
        <v/>
      </c>
      <c r="DK33" s="272" t="str">
        <f ca="true">+IF(OFFSET('Sanitation Data'!$I$29,0,10*ROW('Sanitation Data'!I27))="","",OFFSET('Sanitation Data'!$I$29,0,10*ROW('Sanitation Data'!I27)))</f>
        <v/>
      </c>
      <c r="DL33" s="272" t="str">
        <f ca="true">+IF(OFFSET('Sanitation Data'!$I$30,0,10*ROW('Sanitation Data'!I27))="","",OFFSET('Sanitation Data'!$I$30,0,10*ROW('Sanitation Data'!I27)))</f>
        <v/>
      </c>
      <c r="DM33" s="272" t="str">
        <f ca="true">+IF(OFFSET('Sanitation Data'!$I$31,0,10*ROW('Sanitation Data'!I27))="","",OFFSET('Sanitation Data'!$I$31,0,10*ROW('Sanitation Data'!I27)))</f>
        <v/>
      </c>
      <c r="DN33" s="272" t="str">
        <f ca="true">+IF(OFFSET('Sanitation Data'!$I$32,0,10*ROW('Sanitation Data'!I27))="","",OFFSET('Sanitation Data'!$I$32,0,10*ROW('Sanitation Data'!I27)))</f>
        <v/>
      </c>
      <c r="DO33" s="272" t="str">
        <f ca="true">+IF(OFFSET('Hygiene Data'!$D$11,0,10*ROW('Hygiene Data'!D27))="","",OFFSET('Hygiene Data'!$D$11,0,10*ROW('Hygiene Data'!D27)))</f>
        <v/>
      </c>
      <c r="DP33" s="272" t="str">
        <f ca="true">+IF(OFFSET('Hygiene Data'!$D$12,0,10*ROW('Hygiene Data'!D27))="","",OFFSET('Hygiene Data'!$D$12,0,10*ROW('Hygiene Data'!D27)))</f>
        <v/>
      </c>
      <c r="DQ33" s="272" t="str">
        <f ca="true">+IF(OFFSET('Hygiene Data'!$D$13,0,10*ROW('Hygiene Data'!D27))="","",OFFSET('Hygiene Data'!$D$13,0,10*ROW('Hygiene Data'!D27)))</f>
        <v/>
      </c>
      <c r="DR33" s="272" t="str">
        <f ca="true">+IF(OFFSET('Hygiene Data'!$E$11,0,10*ROW('Hygiene Data'!E27))="","",OFFSET('Hygiene Data'!$E$11,0,10*ROW('Hygiene Data'!E27)))</f>
        <v/>
      </c>
      <c r="DS33" s="272" t="str">
        <f ca="true">+IF(OFFSET('Hygiene Data'!$E$12,0,10*ROW('Hygiene Data'!E27))="","",OFFSET('Hygiene Data'!$E$12,0,10*ROW('Hygiene Data'!E27)))</f>
        <v/>
      </c>
      <c r="DT33" s="272" t="str">
        <f ca="true">+IF(OFFSET('Hygiene Data'!$E$13,0,10*ROW('Hygiene Data'!E27))="","",OFFSET('Hygiene Data'!$E$13,0,10*ROW('Hygiene Data'!E27)))</f>
        <v/>
      </c>
      <c r="DU33" s="272" t="str">
        <f ca="true">+IF(OFFSET('Hygiene Data'!$F$11,0,10*ROW('Hygiene Data'!F27))="","",OFFSET('Hygiene Data'!$F$11,0,10*ROW('Hygiene Data'!F27)))</f>
        <v/>
      </c>
      <c r="DV33" s="272" t="str">
        <f ca="true">+IF(OFFSET('Hygiene Data'!$F$12,0,10*ROW('Hygiene Data'!F27))="","",OFFSET('Hygiene Data'!$F$12,0,10*ROW('Hygiene Data'!F27)))</f>
        <v/>
      </c>
      <c r="DW33" s="272" t="str">
        <f ca="true">+IF(OFFSET('Hygiene Data'!$F$13,0,10*ROW('Hygiene Data'!F27))="","",OFFSET('Hygiene Data'!$F$13,0,10*ROW('Hygiene Data'!F27)))</f>
        <v/>
      </c>
      <c r="DX33" s="272" t="str">
        <f ca="true">+IF(OFFSET('Hygiene Data'!$G$11,0,10*ROW('Hygiene Data'!G27))="","",OFFSET('Hygiene Data'!$G$11,0,10*ROW('Hygiene Data'!G27)))</f>
        <v/>
      </c>
      <c r="DY33" s="272" t="str">
        <f ca="true">+IF(OFFSET('Hygiene Data'!$G$12,0,10*ROW('Hygiene Data'!G27))="","",OFFSET('Hygiene Data'!$G$12,0,10*ROW('Hygiene Data'!G27)))</f>
        <v/>
      </c>
      <c r="DZ33" s="272" t="str">
        <f ca="true">+IF(OFFSET('Hygiene Data'!$G$13,0,10*ROW('Hygiene Data'!G27))="","",OFFSET('Hygiene Data'!$G$13,0,10*ROW('Hygiene Data'!G27)))</f>
        <v/>
      </c>
      <c r="EA33" s="272" t="str">
        <f ca="true">+IF(OFFSET('Hygiene Data'!$H$11,0,10*ROW('Hygiene Data'!H27))="","",OFFSET('Hygiene Data'!$H$11,0,10*ROW('Hygiene Data'!H27)))</f>
        <v/>
      </c>
      <c r="EB33" s="272" t="str">
        <f ca="true">+IF(OFFSET('Hygiene Data'!$H$12,0,10*ROW('Hygiene Data'!H27))="","",OFFSET('Hygiene Data'!$H$12,0,10*ROW('Hygiene Data'!H27)))</f>
        <v/>
      </c>
      <c r="EC33" s="272" t="str">
        <f ca="true">+IF(OFFSET('Hygiene Data'!$H$13,0,10*ROW('Hygiene Data'!H27))="","",OFFSET('Hygiene Data'!$H$13,0,10*ROW('Hygiene Data'!H27)))</f>
        <v/>
      </c>
      <c r="ED33" s="272" t="str">
        <f ca="true">+IF(OFFSET('Hygiene Data'!$I$11,0,10*ROW('Hygiene Data'!I27))="","",OFFSET('Hygiene Data'!$I$11,0,10*ROW('Hygiene Data'!I27)))</f>
        <v/>
      </c>
      <c r="EE33" s="272" t="str">
        <f ca="true">+IF(OFFSET('Hygiene Data'!$I$12,0,10*ROW('Hygiene Data'!I27))="","",OFFSET('Hygiene Data'!$I$12,0,10*ROW('Hygiene Data'!I27)))</f>
        <v/>
      </c>
      <c r="EF33" s="272" t="str">
        <f ca="true">+IF(OFFSET('Hygiene Data'!$I$13,0,10*ROW('Hygiene Data'!I27))="","",OFFSET('Hygiene Data'!$I$13,0,10*ROW('Hygiene Data'!I27)))</f>
        <v/>
      </c>
    </row>
    <row xmlns:x14ac="http://schemas.microsoft.com/office/spreadsheetml/2009/9/ac" r="34" x14ac:dyDescent="0.2">
      <c r="A34" s="35" t="str">
        <f ca="true">+IF(OFFSET('Water Data'!$B$2,0,10*ROW('Water Data'!E28))="","",OFFSET('Water Data'!$B$2,0,10*ROW('Water Data'!E28)))</f>
        <v/>
      </c>
      <c r="B34" s="35" t="str">
        <f ca="true">+IF(OFFSET('Water Data'!$C$2,0,10*ROW('Water Data'!F28))="","",OFFSET('Water Data'!$C$2,0,10*ROW('Water Data'!F28)))</f>
        <v/>
      </c>
      <c r="C34" s="328" t="str">
        <f t="shared" ca="true" si="0"/>
        <v/>
      </c>
      <c r="D34" s="9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2"/>
      <c r="BS34" s="272" t="str">
        <f ca="true">+IF(OFFSET('Water Data'!$D$27,0,10*ROW('Water Data'!D28))="","",OFFSET('Water Data'!$D$27,0,10*ROW('Water Data'!D28)))</f>
        <v/>
      </c>
      <c r="BT34" s="272" t="str">
        <f ca="true">+IF(OFFSET('Water Data'!$D$28,0,10*ROW('Water Data'!D28))="","",OFFSET('Water Data'!$D$28,0,10*ROW('Water Data'!D28)))</f>
        <v/>
      </c>
      <c r="BU34" s="272" t="str">
        <f ca="true">+IF(OFFSET('Water Data'!$D$29,0,10*ROW('Water Data'!D28))="","",OFFSET('Water Data'!$D$29,0,10*ROW('Water Data'!D28)))</f>
        <v/>
      </c>
      <c r="BV34" s="272" t="str">
        <f ca="true">+IF(OFFSET('Water Data'!$E$27,0,10*ROW('Water Data'!E28))="","",OFFSET('Water Data'!$E$27,0,10*ROW('Water Data'!E28)))</f>
        <v/>
      </c>
      <c r="BW34" s="272" t="str">
        <f ca="true">+IF(OFFSET('Water Data'!$E$28,0,10*ROW('Water Data'!E28))="","",OFFSET('Water Data'!$E$28,0,10*ROW('Water Data'!E28)))</f>
        <v/>
      </c>
      <c r="BX34" s="272" t="str">
        <f ca="true">+IF(OFFSET('Water Data'!$E$29,0,10*ROW('Water Data'!E28))="","",OFFSET('Water Data'!$E$29,0,10*ROW('Water Data'!E28)))</f>
        <v/>
      </c>
      <c r="BY34" s="272" t="str">
        <f ca="true">+IF(OFFSET('Water Data'!$F$27,0,10*ROW('Water Data'!F28))="","",OFFSET('Water Data'!$F$27,0,10*ROW('Water Data'!F28)))</f>
        <v/>
      </c>
      <c r="BZ34" s="272" t="str">
        <f ca="true">+IF(OFFSET('Water Data'!$F$28,0,10*ROW('Water Data'!F28))="","",OFFSET('Water Data'!$F$28,0,10*ROW('Water Data'!F28)))</f>
        <v/>
      </c>
      <c r="CA34" s="272" t="str">
        <f ca="true">+IF(OFFSET('Water Data'!$F$29,0,10*ROW('Water Data'!F28))="","",OFFSET('Water Data'!$F$29,0,10*ROW('Water Data'!F28)))</f>
        <v/>
      </c>
      <c r="CB34" s="272" t="str">
        <f ca="true">+IF(OFFSET('Water Data'!$G$27,0,10*ROW('Water Data'!G28))="","",OFFSET('Water Data'!$G$27,0,10*ROW('Water Data'!G28)))</f>
        <v/>
      </c>
      <c r="CC34" s="272" t="str">
        <f ca="true">+IF(OFFSET('Water Data'!$G$28,0,10*ROW('Water Data'!G28))="","",OFFSET('Water Data'!$G$28,0,10*ROW('Water Data'!G28)))</f>
        <v/>
      </c>
      <c r="CD34" s="272" t="str">
        <f ca="true">+IF(OFFSET('Water Data'!$G$29,0,10*ROW('Water Data'!G28))="","",OFFSET('Water Data'!$G$29,0,10*ROW('Water Data'!G28)))</f>
        <v/>
      </c>
      <c r="CE34" s="272" t="str">
        <f ca="true">+IF(OFFSET('Water Data'!$H$27,0,10*ROW('Water Data'!H28))="","",OFFSET('Water Data'!$H$27,0,10*ROW('Water Data'!H28)))</f>
        <v/>
      </c>
      <c r="CF34" s="272" t="str">
        <f ca="true">+IF(OFFSET('Water Data'!$H$28,0,10*ROW('Water Data'!H28))="","",OFFSET('Water Data'!$H$28,0,10*ROW('Water Data'!H28)))</f>
        <v/>
      </c>
      <c r="CG34" s="272" t="str">
        <f ca="true">+IF(OFFSET('Water Data'!$H$29,0,10*ROW('Water Data'!H28))="","",OFFSET('Water Data'!$H$29,0,10*ROW('Water Data'!H28)))</f>
        <v/>
      </c>
      <c r="CH34" s="272" t="str">
        <f ca="true">+IF(OFFSET('Water Data'!$I$27,0,10*ROW('Water Data'!I28))="","",OFFSET('Water Data'!$I$27,0,10*ROW('Water Data'!I28)))</f>
        <v/>
      </c>
      <c r="CI34" s="272" t="str">
        <f ca="true">+IF(OFFSET('Water Data'!$I$28,0,10*ROW('Water Data'!I28))="","",OFFSET('Water Data'!$I$28,0,10*ROW('Water Data'!I28)))</f>
        <v/>
      </c>
      <c r="CJ34" s="272" t="str">
        <f ca="true">+IF(OFFSET('Water Data'!$I$29,0,10*ROW('Water Data'!I28))="","",OFFSET('Water Data'!$I$29,0,10*ROW('Water Data'!I28)))</f>
        <v/>
      </c>
      <c r="CK34" s="272" t="str">
        <f ca="true">+IF(OFFSET('Sanitation Data'!$D$28,0,10*ROW('Sanitation Data'!D28))="","",OFFSET('Sanitation Data'!$D$28,0,10*ROW('Sanitation Data'!D28)))</f>
        <v/>
      </c>
      <c r="CL34" s="272" t="str">
        <f ca="true">+IF(OFFSET('Sanitation Data'!$D$29,0,10*ROW('Sanitation Data'!D28))="","",OFFSET('Sanitation Data'!$D$29,0,10*ROW('Sanitation Data'!D28)))</f>
        <v/>
      </c>
      <c r="CM34" s="272" t="str">
        <f ca="true">+IF(OFFSET('Sanitation Data'!$D$30,0,10*ROW('Sanitation Data'!D28))="","",OFFSET('Sanitation Data'!$D$30,0,10*ROW('Sanitation Data'!D28)))</f>
        <v/>
      </c>
      <c r="CN34" s="272" t="str">
        <f ca="true">+IF(OFFSET('Sanitation Data'!$D$31,0,10*ROW('Sanitation Data'!D28))="","",OFFSET('Sanitation Data'!$D$31,0,10*ROW('Sanitation Data'!D28)))</f>
        <v/>
      </c>
      <c r="CO34" s="272" t="str">
        <f ca="true">+IF(OFFSET('Sanitation Data'!$D$32,0,10*ROW('Sanitation Data'!D28))="","",OFFSET('Sanitation Data'!$D$32,0,10*ROW('Sanitation Data'!D28)))</f>
        <v/>
      </c>
      <c r="CP34" s="272" t="str">
        <f ca="true">+IF(OFFSET('Sanitation Data'!$E$28,0,10*ROW('Sanitation Data'!E28))="","",OFFSET('Sanitation Data'!$E$28,0,10*ROW('Sanitation Data'!E28)))</f>
        <v/>
      </c>
      <c r="CQ34" s="272" t="str">
        <f ca="true">+IF(OFFSET('Sanitation Data'!$E$29,0,10*ROW('Sanitation Data'!E28))="","",OFFSET('Sanitation Data'!$E$29,0,10*ROW('Sanitation Data'!E28)))</f>
        <v/>
      </c>
      <c r="CR34" s="272" t="str">
        <f ca="true">+IF(OFFSET('Sanitation Data'!$E$30,0,10*ROW('Sanitation Data'!E28))="","",OFFSET('Sanitation Data'!$E$30,0,10*ROW('Sanitation Data'!E28)))</f>
        <v/>
      </c>
      <c r="CS34" s="272" t="str">
        <f ca="true">+IF(OFFSET('Sanitation Data'!$E$31,0,10*ROW('Sanitation Data'!E28))="","",OFFSET('Sanitation Data'!$E$31,0,10*ROW('Sanitation Data'!E28)))</f>
        <v/>
      </c>
      <c r="CT34" s="272" t="str">
        <f ca="true">+IF(OFFSET('Sanitation Data'!$E$32,0,10*ROW('Sanitation Data'!E28))="","",OFFSET('Sanitation Data'!$E$32,0,10*ROW('Sanitation Data'!E28)))</f>
        <v/>
      </c>
      <c r="CU34" s="272" t="str">
        <f ca="true">+IF(OFFSET('Sanitation Data'!$F$28,0,10*ROW('Sanitation Data'!F28))="","",OFFSET('Sanitation Data'!$F$28,0,10*ROW('Sanitation Data'!F28)))</f>
        <v/>
      </c>
      <c r="CV34" s="272" t="str">
        <f ca="true">+IF(OFFSET('Sanitation Data'!$F$29,0,10*ROW('Sanitation Data'!F28))="","",OFFSET('Sanitation Data'!$F$29,0,10*ROW('Sanitation Data'!F28)))</f>
        <v/>
      </c>
      <c r="CW34" s="272" t="str">
        <f ca="true">+IF(OFFSET('Sanitation Data'!$F$30,0,10*ROW('Sanitation Data'!F28))="","",OFFSET('Sanitation Data'!$F$30,0,10*ROW('Sanitation Data'!F28)))</f>
        <v/>
      </c>
      <c r="CX34" s="272" t="str">
        <f ca="true">+IF(OFFSET('Sanitation Data'!$F$31,0,10*ROW('Sanitation Data'!F28))="","",OFFSET('Sanitation Data'!$F$31,0,10*ROW('Sanitation Data'!F28)))</f>
        <v/>
      </c>
      <c r="CY34" s="272" t="str">
        <f ca="true">+IF(OFFSET('Sanitation Data'!$F$32,0,10*ROW('Sanitation Data'!F28))="","",OFFSET('Sanitation Data'!$F$32,0,10*ROW('Sanitation Data'!F28)))</f>
        <v/>
      </c>
      <c r="CZ34" s="272" t="str">
        <f ca="true">+IF(OFFSET('Sanitation Data'!$G$28,0,10*ROW('Sanitation Data'!G28))="","",OFFSET('Sanitation Data'!$G$28,0,10*ROW('Sanitation Data'!G28)))</f>
        <v/>
      </c>
      <c r="DA34" s="272" t="str">
        <f ca="true">+IF(OFFSET('Sanitation Data'!$G$29,0,10*ROW('Sanitation Data'!G28))="","",OFFSET('Sanitation Data'!$G$29,0,10*ROW('Sanitation Data'!G28)))</f>
        <v/>
      </c>
      <c r="DB34" s="272" t="str">
        <f ca="true">+IF(OFFSET('Sanitation Data'!$G$30,0,10*ROW('Sanitation Data'!G28))="","",OFFSET('Sanitation Data'!$G$30,0,10*ROW('Sanitation Data'!G28)))</f>
        <v/>
      </c>
      <c r="DC34" s="272" t="str">
        <f ca="true">+IF(OFFSET('Sanitation Data'!$G$31,0,10*ROW('Sanitation Data'!G28))="","",OFFSET('Sanitation Data'!$G$31,0,10*ROW('Sanitation Data'!G28)))</f>
        <v/>
      </c>
      <c r="DD34" s="272" t="str">
        <f ca="true">+IF(OFFSET('Sanitation Data'!$G$32,0,10*ROW('Sanitation Data'!G28))="","",OFFSET('Sanitation Data'!$G$32,0,10*ROW('Sanitation Data'!G28)))</f>
        <v/>
      </c>
      <c r="DE34" s="272" t="str">
        <f ca="true">+IF(OFFSET('Sanitation Data'!$H$28,0,10*ROW('Sanitation Data'!H28))="","",OFFSET('Sanitation Data'!$H$28,0,10*ROW('Sanitation Data'!H28)))</f>
        <v/>
      </c>
      <c r="DF34" s="272" t="str">
        <f ca="true">+IF(OFFSET('Sanitation Data'!$H$29,0,10*ROW('Sanitation Data'!H28))="","",OFFSET('Sanitation Data'!$H$29,0,10*ROW('Sanitation Data'!H28)))</f>
        <v/>
      </c>
      <c r="DG34" s="272" t="str">
        <f ca="true">+IF(OFFSET('Sanitation Data'!$H$30,0,10*ROW('Sanitation Data'!H28))="","",OFFSET('Sanitation Data'!$H$30,0,10*ROW('Sanitation Data'!H28)))</f>
        <v/>
      </c>
      <c r="DH34" s="272" t="str">
        <f ca="true">+IF(OFFSET('Sanitation Data'!$H$31,0,10*ROW('Sanitation Data'!H28))="","",OFFSET('Sanitation Data'!$H$31,0,10*ROW('Sanitation Data'!H28)))</f>
        <v/>
      </c>
      <c r="DI34" s="272" t="str">
        <f ca="true">+IF(OFFSET('Sanitation Data'!$H$32,0,10*ROW('Sanitation Data'!H28))="","",OFFSET('Sanitation Data'!$H$32,0,10*ROW('Sanitation Data'!H28)))</f>
        <v/>
      </c>
      <c r="DJ34" s="272" t="str">
        <f ca="true">+IF(OFFSET('Sanitation Data'!$I$28,0,10*ROW('Sanitation Data'!I28))="","",OFFSET('Sanitation Data'!$I$28,0,10*ROW('Sanitation Data'!I28)))</f>
        <v/>
      </c>
      <c r="DK34" s="272" t="str">
        <f ca="true">+IF(OFFSET('Sanitation Data'!$I$29,0,10*ROW('Sanitation Data'!I28))="","",OFFSET('Sanitation Data'!$I$29,0,10*ROW('Sanitation Data'!I28)))</f>
        <v/>
      </c>
      <c r="DL34" s="272" t="str">
        <f ca="true">+IF(OFFSET('Sanitation Data'!$I$30,0,10*ROW('Sanitation Data'!I28))="","",OFFSET('Sanitation Data'!$I$30,0,10*ROW('Sanitation Data'!I28)))</f>
        <v/>
      </c>
      <c r="DM34" s="272" t="str">
        <f ca="true">+IF(OFFSET('Sanitation Data'!$I$31,0,10*ROW('Sanitation Data'!I28))="","",OFFSET('Sanitation Data'!$I$31,0,10*ROW('Sanitation Data'!I28)))</f>
        <v/>
      </c>
      <c r="DN34" s="272" t="str">
        <f ca="true">+IF(OFFSET('Sanitation Data'!$I$32,0,10*ROW('Sanitation Data'!I28))="","",OFFSET('Sanitation Data'!$I$32,0,10*ROW('Sanitation Data'!I28)))</f>
        <v/>
      </c>
      <c r="DO34" s="272" t="str">
        <f ca="true">+IF(OFFSET('Hygiene Data'!$D$11,0,10*ROW('Hygiene Data'!D28))="","",OFFSET('Hygiene Data'!$D$11,0,10*ROW('Hygiene Data'!D28)))</f>
        <v/>
      </c>
      <c r="DP34" s="272" t="str">
        <f ca="true">+IF(OFFSET('Hygiene Data'!$D$12,0,10*ROW('Hygiene Data'!D28))="","",OFFSET('Hygiene Data'!$D$12,0,10*ROW('Hygiene Data'!D28)))</f>
        <v/>
      </c>
      <c r="DQ34" s="272" t="str">
        <f ca="true">+IF(OFFSET('Hygiene Data'!$D$13,0,10*ROW('Hygiene Data'!D28))="","",OFFSET('Hygiene Data'!$D$13,0,10*ROW('Hygiene Data'!D28)))</f>
        <v/>
      </c>
      <c r="DR34" s="272" t="str">
        <f ca="true">+IF(OFFSET('Hygiene Data'!$E$11,0,10*ROW('Hygiene Data'!E28))="","",OFFSET('Hygiene Data'!$E$11,0,10*ROW('Hygiene Data'!E28)))</f>
        <v/>
      </c>
      <c r="DS34" s="272" t="str">
        <f ca="true">+IF(OFFSET('Hygiene Data'!$E$12,0,10*ROW('Hygiene Data'!E28))="","",OFFSET('Hygiene Data'!$E$12,0,10*ROW('Hygiene Data'!E28)))</f>
        <v/>
      </c>
      <c r="DT34" s="272" t="str">
        <f ca="true">+IF(OFFSET('Hygiene Data'!$E$13,0,10*ROW('Hygiene Data'!E28))="","",OFFSET('Hygiene Data'!$E$13,0,10*ROW('Hygiene Data'!E28)))</f>
        <v/>
      </c>
      <c r="DU34" s="272" t="str">
        <f ca="true">+IF(OFFSET('Hygiene Data'!$F$11,0,10*ROW('Hygiene Data'!F28))="","",OFFSET('Hygiene Data'!$F$11,0,10*ROW('Hygiene Data'!F28)))</f>
        <v/>
      </c>
      <c r="DV34" s="272" t="str">
        <f ca="true">+IF(OFFSET('Hygiene Data'!$F$12,0,10*ROW('Hygiene Data'!F28))="","",OFFSET('Hygiene Data'!$F$12,0,10*ROW('Hygiene Data'!F28)))</f>
        <v/>
      </c>
      <c r="DW34" s="272" t="str">
        <f ca="true">+IF(OFFSET('Hygiene Data'!$F$13,0,10*ROW('Hygiene Data'!F28))="","",OFFSET('Hygiene Data'!$F$13,0,10*ROW('Hygiene Data'!F28)))</f>
        <v/>
      </c>
      <c r="DX34" s="272" t="str">
        <f ca="true">+IF(OFFSET('Hygiene Data'!$G$11,0,10*ROW('Hygiene Data'!G28))="","",OFFSET('Hygiene Data'!$G$11,0,10*ROW('Hygiene Data'!G28)))</f>
        <v/>
      </c>
      <c r="DY34" s="272" t="str">
        <f ca="true">+IF(OFFSET('Hygiene Data'!$G$12,0,10*ROW('Hygiene Data'!G28))="","",OFFSET('Hygiene Data'!$G$12,0,10*ROW('Hygiene Data'!G28)))</f>
        <v/>
      </c>
      <c r="DZ34" s="272" t="str">
        <f ca="true">+IF(OFFSET('Hygiene Data'!$G$13,0,10*ROW('Hygiene Data'!G28))="","",OFFSET('Hygiene Data'!$G$13,0,10*ROW('Hygiene Data'!G28)))</f>
        <v/>
      </c>
      <c r="EA34" s="272" t="str">
        <f ca="true">+IF(OFFSET('Hygiene Data'!$H$11,0,10*ROW('Hygiene Data'!H28))="","",OFFSET('Hygiene Data'!$H$11,0,10*ROW('Hygiene Data'!H28)))</f>
        <v/>
      </c>
      <c r="EB34" s="272" t="str">
        <f ca="true">+IF(OFFSET('Hygiene Data'!$H$12,0,10*ROW('Hygiene Data'!H28))="","",OFFSET('Hygiene Data'!$H$12,0,10*ROW('Hygiene Data'!H28)))</f>
        <v/>
      </c>
      <c r="EC34" s="272" t="str">
        <f ca="true">+IF(OFFSET('Hygiene Data'!$H$13,0,10*ROW('Hygiene Data'!H28))="","",OFFSET('Hygiene Data'!$H$13,0,10*ROW('Hygiene Data'!H28)))</f>
        <v/>
      </c>
      <c r="ED34" s="272" t="str">
        <f ca="true">+IF(OFFSET('Hygiene Data'!$I$11,0,10*ROW('Hygiene Data'!I28))="","",OFFSET('Hygiene Data'!$I$11,0,10*ROW('Hygiene Data'!I28)))</f>
        <v/>
      </c>
      <c r="EE34" s="272" t="str">
        <f ca="true">+IF(OFFSET('Hygiene Data'!$I$12,0,10*ROW('Hygiene Data'!I28))="","",OFFSET('Hygiene Data'!$I$12,0,10*ROW('Hygiene Data'!I28)))</f>
        <v/>
      </c>
      <c r="EF34" s="272" t="str">
        <f ca="true">+IF(OFFSET('Hygiene Data'!$I$13,0,10*ROW('Hygiene Data'!I28))="","",OFFSET('Hygiene Data'!$I$13,0,10*ROW('Hygiene Data'!I28)))</f>
        <v/>
      </c>
    </row>
    <row xmlns:x14ac="http://schemas.microsoft.com/office/spreadsheetml/2009/9/ac" r="35" x14ac:dyDescent="0.2">
      <c r="A35" s="35" t="str">
        <f ca="true">+IF(OFFSET('Water Data'!$B$2,0,10*ROW('Water Data'!E29))="","",OFFSET('Water Data'!$B$2,0,10*ROW('Water Data'!E29)))</f>
        <v/>
      </c>
      <c r="B35" s="35" t="str">
        <f ca="true">+IF(OFFSET('Water Data'!$C$2,0,10*ROW('Water Data'!F29))="","",OFFSET('Water Data'!$C$2,0,10*ROW('Water Data'!F29)))</f>
        <v/>
      </c>
      <c r="C35" s="328" t="str">
        <f t="shared" ca="true" si="0"/>
        <v/>
      </c>
      <c r="D35" s="9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2"/>
      <c r="BS35" s="272" t="str">
        <f ca="true">+IF(OFFSET('Water Data'!$D$27,0,10*ROW('Water Data'!D29))="","",OFFSET('Water Data'!$D$27,0,10*ROW('Water Data'!D29)))</f>
        <v/>
      </c>
      <c r="BT35" s="272" t="str">
        <f ca="true">+IF(OFFSET('Water Data'!$D$28,0,10*ROW('Water Data'!D29))="","",OFFSET('Water Data'!$D$28,0,10*ROW('Water Data'!D29)))</f>
        <v/>
      </c>
      <c r="BU35" s="272" t="str">
        <f ca="true">+IF(OFFSET('Water Data'!$D$29,0,10*ROW('Water Data'!D29))="","",OFFSET('Water Data'!$D$29,0,10*ROW('Water Data'!D29)))</f>
        <v/>
      </c>
      <c r="BV35" s="272" t="str">
        <f ca="true">+IF(OFFSET('Water Data'!$E$27,0,10*ROW('Water Data'!E29))="","",OFFSET('Water Data'!$E$27,0,10*ROW('Water Data'!E29)))</f>
        <v/>
      </c>
      <c r="BW35" s="272" t="str">
        <f ca="true">+IF(OFFSET('Water Data'!$E$28,0,10*ROW('Water Data'!E29))="","",OFFSET('Water Data'!$E$28,0,10*ROW('Water Data'!E29)))</f>
        <v/>
      </c>
      <c r="BX35" s="272" t="str">
        <f ca="true">+IF(OFFSET('Water Data'!$E$29,0,10*ROW('Water Data'!E29))="","",OFFSET('Water Data'!$E$29,0,10*ROW('Water Data'!E29)))</f>
        <v/>
      </c>
      <c r="BY35" s="272" t="str">
        <f ca="true">+IF(OFFSET('Water Data'!$F$27,0,10*ROW('Water Data'!F29))="","",OFFSET('Water Data'!$F$27,0,10*ROW('Water Data'!F29)))</f>
        <v/>
      </c>
      <c r="BZ35" s="272" t="str">
        <f ca="true">+IF(OFFSET('Water Data'!$F$28,0,10*ROW('Water Data'!F29))="","",OFFSET('Water Data'!$F$28,0,10*ROW('Water Data'!F29)))</f>
        <v/>
      </c>
      <c r="CA35" s="272" t="str">
        <f ca="true">+IF(OFFSET('Water Data'!$F$29,0,10*ROW('Water Data'!F29))="","",OFFSET('Water Data'!$F$29,0,10*ROW('Water Data'!F29)))</f>
        <v/>
      </c>
      <c r="CB35" s="272" t="str">
        <f ca="true">+IF(OFFSET('Water Data'!$G$27,0,10*ROW('Water Data'!G29))="","",OFFSET('Water Data'!$G$27,0,10*ROW('Water Data'!G29)))</f>
        <v/>
      </c>
      <c r="CC35" s="272" t="str">
        <f ca="true">+IF(OFFSET('Water Data'!$G$28,0,10*ROW('Water Data'!G29))="","",OFFSET('Water Data'!$G$28,0,10*ROW('Water Data'!G29)))</f>
        <v/>
      </c>
      <c r="CD35" s="272" t="str">
        <f ca="true">+IF(OFFSET('Water Data'!$G$29,0,10*ROW('Water Data'!G29))="","",OFFSET('Water Data'!$G$29,0,10*ROW('Water Data'!G29)))</f>
        <v/>
      </c>
      <c r="CE35" s="272" t="str">
        <f ca="true">+IF(OFFSET('Water Data'!$H$27,0,10*ROW('Water Data'!H29))="","",OFFSET('Water Data'!$H$27,0,10*ROW('Water Data'!H29)))</f>
        <v/>
      </c>
      <c r="CF35" s="272" t="str">
        <f ca="true">+IF(OFFSET('Water Data'!$H$28,0,10*ROW('Water Data'!H29))="","",OFFSET('Water Data'!$H$28,0,10*ROW('Water Data'!H29)))</f>
        <v/>
      </c>
      <c r="CG35" s="272" t="str">
        <f ca="true">+IF(OFFSET('Water Data'!$H$29,0,10*ROW('Water Data'!H29))="","",OFFSET('Water Data'!$H$29,0,10*ROW('Water Data'!H29)))</f>
        <v/>
      </c>
      <c r="CH35" s="272" t="str">
        <f ca="true">+IF(OFFSET('Water Data'!$I$27,0,10*ROW('Water Data'!I29))="","",OFFSET('Water Data'!$I$27,0,10*ROW('Water Data'!I29)))</f>
        <v/>
      </c>
      <c r="CI35" s="272" t="str">
        <f ca="true">+IF(OFFSET('Water Data'!$I$28,0,10*ROW('Water Data'!I29))="","",OFFSET('Water Data'!$I$28,0,10*ROW('Water Data'!I29)))</f>
        <v/>
      </c>
      <c r="CJ35" s="272" t="str">
        <f ca="true">+IF(OFFSET('Water Data'!$I$29,0,10*ROW('Water Data'!I29))="","",OFFSET('Water Data'!$I$29,0,10*ROW('Water Data'!I29)))</f>
        <v/>
      </c>
      <c r="CK35" s="272" t="str">
        <f ca="true">+IF(OFFSET('Sanitation Data'!$D$28,0,10*ROW('Sanitation Data'!D29))="","",OFFSET('Sanitation Data'!$D$28,0,10*ROW('Sanitation Data'!D29)))</f>
        <v/>
      </c>
      <c r="CL35" s="272" t="str">
        <f ca="true">+IF(OFFSET('Sanitation Data'!$D$29,0,10*ROW('Sanitation Data'!D29))="","",OFFSET('Sanitation Data'!$D$29,0,10*ROW('Sanitation Data'!D29)))</f>
        <v/>
      </c>
      <c r="CM35" s="272" t="str">
        <f ca="true">+IF(OFFSET('Sanitation Data'!$D$30,0,10*ROW('Sanitation Data'!D29))="","",OFFSET('Sanitation Data'!$D$30,0,10*ROW('Sanitation Data'!D29)))</f>
        <v/>
      </c>
      <c r="CN35" s="272" t="str">
        <f ca="true">+IF(OFFSET('Sanitation Data'!$D$31,0,10*ROW('Sanitation Data'!D29))="","",OFFSET('Sanitation Data'!$D$31,0,10*ROW('Sanitation Data'!D29)))</f>
        <v/>
      </c>
      <c r="CO35" s="272" t="str">
        <f ca="true">+IF(OFFSET('Sanitation Data'!$D$32,0,10*ROW('Sanitation Data'!D29))="","",OFFSET('Sanitation Data'!$D$32,0,10*ROW('Sanitation Data'!D29)))</f>
        <v/>
      </c>
      <c r="CP35" s="272" t="str">
        <f ca="true">+IF(OFFSET('Sanitation Data'!$E$28,0,10*ROW('Sanitation Data'!E29))="","",OFFSET('Sanitation Data'!$E$28,0,10*ROW('Sanitation Data'!E29)))</f>
        <v/>
      </c>
      <c r="CQ35" s="272" t="str">
        <f ca="true">+IF(OFFSET('Sanitation Data'!$E$29,0,10*ROW('Sanitation Data'!E29))="","",OFFSET('Sanitation Data'!$E$29,0,10*ROW('Sanitation Data'!E29)))</f>
        <v/>
      </c>
      <c r="CR35" s="272" t="str">
        <f ca="true">+IF(OFFSET('Sanitation Data'!$E$30,0,10*ROW('Sanitation Data'!E29))="","",OFFSET('Sanitation Data'!$E$30,0,10*ROW('Sanitation Data'!E29)))</f>
        <v/>
      </c>
      <c r="CS35" s="272" t="str">
        <f ca="true">+IF(OFFSET('Sanitation Data'!$E$31,0,10*ROW('Sanitation Data'!E29))="","",OFFSET('Sanitation Data'!$E$31,0,10*ROW('Sanitation Data'!E29)))</f>
        <v/>
      </c>
      <c r="CT35" s="272" t="str">
        <f ca="true">+IF(OFFSET('Sanitation Data'!$E$32,0,10*ROW('Sanitation Data'!E29))="","",OFFSET('Sanitation Data'!$E$32,0,10*ROW('Sanitation Data'!E29)))</f>
        <v/>
      </c>
      <c r="CU35" s="272" t="str">
        <f ca="true">+IF(OFFSET('Sanitation Data'!$F$28,0,10*ROW('Sanitation Data'!F29))="","",OFFSET('Sanitation Data'!$F$28,0,10*ROW('Sanitation Data'!F29)))</f>
        <v/>
      </c>
      <c r="CV35" s="272" t="str">
        <f ca="true">+IF(OFFSET('Sanitation Data'!$F$29,0,10*ROW('Sanitation Data'!F29))="","",OFFSET('Sanitation Data'!$F$29,0,10*ROW('Sanitation Data'!F29)))</f>
        <v/>
      </c>
      <c r="CW35" s="272" t="str">
        <f ca="true">+IF(OFFSET('Sanitation Data'!$F$30,0,10*ROW('Sanitation Data'!F29))="","",OFFSET('Sanitation Data'!$F$30,0,10*ROW('Sanitation Data'!F29)))</f>
        <v/>
      </c>
      <c r="CX35" s="272" t="str">
        <f ca="true">+IF(OFFSET('Sanitation Data'!$F$31,0,10*ROW('Sanitation Data'!F29))="","",OFFSET('Sanitation Data'!$F$31,0,10*ROW('Sanitation Data'!F29)))</f>
        <v/>
      </c>
      <c r="CY35" s="272" t="str">
        <f ca="true">+IF(OFFSET('Sanitation Data'!$F$32,0,10*ROW('Sanitation Data'!F29))="","",OFFSET('Sanitation Data'!$F$32,0,10*ROW('Sanitation Data'!F29)))</f>
        <v/>
      </c>
      <c r="CZ35" s="272" t="str">
        <f ca="true">+IF(OFFSET('Sanitation Data'!$G$28,0,10*ROW('Sanitation Data'!G29))="","",OFFSET('Sanitation Data'!$G$28,0,10*ROW('Sanitation Data'!G29)))</f>
        <v/>
      </c>
      <c r="DA35" s="272" t="str">
        <f ca="true">+IF(OFFSET('Sanitation Data'!$G$29,0,10*ROW('Sanitation Data'!G29))="","",OFFSET('Sanitation Data'!$G$29,0,10*ROW('Sanitation Data'!G29)))</f>
        <v/>
      </c>
      <c r="DB35" s="272" t="str">
        <f ca="true">+IF(OFFSET('Sanitation Data'!$G$30,0,10*ROW('Sanitation Data'!G29))="","",OFFSET('Sanitation Data'!$G$30,0,10*ROW('Sanitation Data'!G29)))</f>
        <v/>
      </c>
      <c r="DC35" s="272" t="str">
        <f ca="true">+IF(OFFSET('Sanitation Data'!$G$31,0,10*ROW('Sanitation Data'!G29))="","",OFFSET('Sanitation Data'!$G$31,0,10*ROW('Sanitation Data'!G29)))</f>
        <v/>
      </c>
      <c r="DD35" s="272" t="str">
        <f ca="true">+IF(OFFSET('Sanitation Data'!$G$32,0,10*ROW('Sanitation Data'!G29))="","",OFFSET('Sanitation Data'!$G$32,0,10*ROW('Sanitation Data'!G29)))</f>
        <v/>
      </c>
      <c r="DE35" s="272" t="str">
        <f ca="true">+IF(OFFSET('Sanitation Data'!$H$28,0,10*ROW('Sanitation Data'!H29))="","",OFFSET('Sanitation Data'!$H$28,0,10*ROW('Sanitation Data'!H29)))</f>
        <v/>
      </c>
      <c r="DF35" s="272" t="str">
        <f ca="true">+IF(OFFSET('Sanitation Data'!$H$29,0,10*ROW('Sanitation Data'!H29))="","",OFFSET('Sanitation Data'!$H$29,0,10*ROW('Sanitation Data'!H29)))</f>
        <v/>
      </c>
      <c r="DG35" s="272" t="str">
        <f ca="true">+IF(OFFSET('Sanitation Data'!$H$30,0,10*ROW('Sanitation Data'!H29))="","",OFFSET('Sanitation Data'!$H$30,0,10*ROW('Sanitation Data'!H29)))</f>
        <v/>
      </c>
      <c r="DH35" s="272" t="str">
        <f ca="true">+IF(OFFSET('Sanitation Data'!$H$31,0,10*ROW('Sanitation Data'!H29))="","",OFFSET('Sanitation Data'!$H$31,0,10*ROW('Sanitation Data'!H29)))</f>
        <v/>
      </c>
      <c r="DI35" s="272" t="str">
        <f ca="true">+IF(OFFSET('Sanitation Data'!$H$32,0,10*ROW('Sanitation Data'!H29))="","",OFFSET('Sanitation Data'!$H$32,0,10*ROW('Sanitation Data'!H29)))</f>
        <v/>
      </c>
      <c r="DJ35" s="272" t="str">
        <f ca="true">+IF(OFFSET('Sanitation Data'!$I$28,0,10*ROW('Sanitation Data'!I29))="","",OFFSET('Sanitation Data'!$I$28,0,10*ROW('Sanitation Data'!I29)))</f>
        <v/>
      </c>
      <c r="DK35" s="272" t="str">
        <f ca="true">+IF(OFFSET('Sanitation Data'!$I$29,0,10*ROW('Sanitation Data'!I29))="","",OFFSET('Sanitation Data'!$I$29,0,10*ROW('Sanitation Data'!I29)))</f>
        <v/>
      </c>
      <c r="DL35" s="272" t="str">
        <f ca="true">+IF(OFFSET('Sanitation Data'!$I$30,0,10*ROW('Sanitation Data'!I29))="","",OFFSET('Sanitation Data'!$I$30,0,10*ROW('Sanitation Data'!I29)))</f>
        <v/>
      </c>
      <c r="DM35" s="272" t="str">
        <f ca="true">+IF(OFFSET('Sanitation Data'!$I$31,0,10*ROW('Sanitation Data'!I29))="","",OFFSET('Sanitation Data'!$I$31,0,10*ROW('Sanitation Data'!I29)))</f>
        <v/>
      </c>
      <c r="DN35" s="272" t="str">
        <f ca="true">+IF(OFFSET('Sanitation Data'!$I$32,0,10*ROW('Sanitation Data'!I29))="","",OFFSET('Sanitation Data'!$I$32,0,10*ROW('Sanitation Data'!I29)))</f>
        <v/>
      </c>
      <c r="DO35" s="272" t="str">
        <f ca="true">+IF(OFFSET('Hygiene Data'!$D$11,0,10*ROW('Hygiene Data'!D29))="","",OFFSET('Hygiene Data'!$D$11,0,10*ROW('Hygiene Data'!D29)))</f>
        <v/>
      </c>
      <c r="DP35" s="272" t="str">
        <f ca="true">+IF(OFFSET('Hygiene Data'!$D$12,0,10*ROW('Hygiene Data'!D29))="","",OFFSET('Hygiene Data'!$D$12,0,10*ROW('Hygiene Data'!D29)))</f>
        <v/>
      </c>
      <c r="DQ35" s="272" t="str">
        <f ca="true">+IF(OFFSET('Hygiene Data'!$D$13,0,10*ROW('Hygiene Data'!D29))="","",OFFSET('Hygiene Data'!$D$13,0,10*ROW('Hygiene Data'!D29)))</f>
        <v/>
      </c>
      <c r="DR35" s="272" t="str">
        <f ca="true">+IF(OFFSET('Hygiene Data'!$E$11,0,10*ROW('Hygiene Data'!E29))="","",OFFSET('Hygiene Data'!$E$11,0,10*ROW('Hygiene Data'!E29)))</f>
        <v/>
      </c>
      <c r="DS35" s="272" t="str">
        <f ca="true">+IF(OFFSET('Hygiene Data'!$E$12,0,10*ROW('Hygiene Data'!E29))="","",OFFSET('Hygiene Data'!$E$12,0,10*ROW('Hygiene Data'!E29)))</f>
        <v/>
      </c>
      <c r="DT35" s="272" t="str">
        <f ca="true">+IF(OFFSET('Hygiene Data'!$E$13,0,10*ROW('Hygiene Data'!E29))="","",OFFSET('Hygiene Data'!$E$13,0,10*ROW('Hygiene Data'!E29)))</f>
        <v/>
      </c>
      <c r="DU35" s="272" t="str">
        <f ca="true">+IF(OFFSET('Hygiene Data'!$F$11,0,10*ROW('Hygiene Data'!F29))="","",OFFSET('Hygiene Data'!$F$11,0,10*ROW('Hygiene Data'!F29)))</f>
        <v/>
      </c>
      <c r="DV35" s="272" t="str">
        <f ca="true">+IF(OFFSET('Hygiene Data'!$F$12,0,10*ROW('Hygiene Data'!F29))="","",OFFSET('Hygiene Data'!$F$12,0,10*ROW('Hygiene Data'!F29)))</f>
        <v/>
      </c>
      <c r="DW35" s="272" t="str">
        <f ca="true">+IF(OFFSET('Hygiene Data'!$F$13,0,10*ROW('Hygiene Data'!F29))="","",OFFSET('Hygiene Data'!$F$13,0,10*ROW('Hygiene Data'!F29)))</f>
        <v/>
      </c>
      <c r="DX35" s="272" t="str">
        <f ca="true">+IF(OFFSET('Hygiene Data'!$G$11,0,10*ROW('Hygiene Data'!G29))="","",OFFSET('Hygiene Data'!$G$11,0,10*ROW('Hygiene Data'!G29)))</f>
        <v/>
      </c>
      <c r="DY35" s="272" t="str">
        <f ca="true">+IF(OFFSET('Hygiene Data'!$G$12,0,10*ROW('Hygiene Data'!G29))="","",OFFSET('Hygiene Data'!$G$12,0,10*ROW('Hygiene Data'!G29)))</f>
        <v/>
      </c>
      <c r="DZ35" s="272" t="str">
        <f ca="true">+IF(OFFSET('Hygiene Data'!$G$13,0,10*ROW('Hygiene Data'!G29))="","",OFFSET('Hygiene Data'!$G$13,0,10*ROW('Hygiene Data'!G29)))</f>
        <v/>
      </c>
      <c r="EA35" s="272" t="str">
        <f ca="true">+IF(OFFSET('Hygiene Data'!$H$11,0,10*ROW('Hygiene Data'!H29))="","",OFFSET('Hygiene Data'!$H$11,0,10*ROW('Hygiene Data'!H29)))</f>
        <v/>
      </c>
      <c r="EB35" s="272" t="str">
        <f ca="true">+IF(OFFSET('Hygiene Data'!$H$12,0,10*ROW('Hygiene Data'!H29))="","",OFFSET('Hygiene Data'!$H$12,0,10*ROW('Hygiene Data'!H29)))</f>
        <v/>
      </c>
      <c r="EC35" s="272" t="str">
        <f ca="true">+IF(OFFSET('Hygiene Data'!$H$13,0,10*ROW('Hygiene Data'!H29))="","",OFFSET('Hygiene Data'!$H$13,0,10*ROW('Hygiene Data'!H29)))</f>
        <v/>
      </c>
      <c r="ED35" s="272" t="str">
        <f ca="true">+IF(OFFSET('Hygiene Data'!$I$11,0,10*ROW('Hygiene Data'!I29))="","",OFFSET('Hygiene Data'!$I$11,0,10*ROW('Hygiene Data'!I29)))</f>
        <v/>
      </c>
      <c r="EE35" s="272" t="str">
        <f ca="true">+IF(OFFSET('Hygiene Data'!$I$12,0,10*ROW('Hygiene Data'!I29))="","",OFFSET('Hygiene Data'!$I$12,0,10*ROW('Hygiene Data'!I29)))</f>
        <v/>
      </c>
      <c r="EF35" s="272" t="str">
        <f ca="true">+IF(OFFSET('Hygiene Data'!$I$13,0,10*ROW('Hygiene Data'!I29))="","",OFFSET('Hygiene Data'!$I$13,0,10*ROW('Hygiene Data'!I29)))</f>
        <v/>
      </c>
    </row>
    <row xmlns:x14ac="http://schemas.microsoft.com/office/spreadsheetml/2009/9/ac" r="36" x14ac:dyDescent="0.2">
      <c r="A36" s="35" t="str">
        <f ca="true">+IF(OFFSET('Water Data'!$B$2,0,10*ROW('Water Data'!E30))="","",OFFSET('Water Data'!$B$2,0,10*ROW('Water Data'!E30)))</f>
        <v/>
      </c>
      <c r="B36" s="35" t="str">
        <f ca="true">+IF(OFFSET('Water Data'!$C$2,0,10*ROW('Water Data'!F30))="","",OFFSET('Water Data'!$C$2,0,10*ROW('Water Data'!F30)))</f>
        <v/>
      </c>
      <c r="C36" s="328" t="str">
        <f t="shared" ca="true" si="0"/>
        <v/>
      </c>
      <c r="D36" s="9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2"/>
      <c r="BS36" s="272" t="str">
        <f ca="true">+IF(OFFSET('Water Data'!$D$27,0,10*ROW('Water Data'!D30))="","",OFFSET('Water Data'!$D$27,0,10*ROW('Water Data'!D30)))</f>
        <v/>
      </c>
      <c r="BT36" s="272" t="str">
        <f ca="true">+IF(OFFSET('Water Data'!$D$28,0,10*ROW('Water Data'!D30))="","",OFFSET('Water Data'!$D$28,0,10*ROW('Water Data'!D30)))</f>
        <v/>
      </c>
      <c r="BU36" s="272" t="str">
        <f ca="true">+IF(OFFSET('Water Data'!$D$29,0,10*ROW('Water Data'!D30))="","",OFFSET('Water Data'!$D$29,0,10*ROW('Water Data'!D30)))</f>
        <v/>
      </c>
      <c r="BV36" s="272" t="str">
        <f ca="true">+IF(OFFSET('Water Data'!$E$27,0,10*ROW('Water Data'!E30))="","",OFFSET('Water Data'!$E$27,0,10*ROW('Water Data'!E30)))</f>
        <v/>
      </c>
      <c r="BW36" s="272" t="str">
        <f ca="true">+IF(OFFSET('Water Data'!$E$28,0,10*ROW('Water Data'!E30))="","",OFFSET('Water Data'!$E$28,0,10*ROW('Water Data'!E30)))</f>
        <v/>
      </c>
      <c r="BX36" s="272" t="str">
        <f ca="true">+IF(OFFSET('Water Data'!$E$29,0,10*ROW('Water Data'!E30))="","",OFFSET('Water Data'!$E$29,0,10*ROW('Water Data'!E30)))</f>
        <v/>
      </c>
      <c r="BY36" s="272" t="str">
        <f ca="true">+IF(OFFSET('Water Data'!$F$27,0,10*ROW('Water Data'!F30))="","",OFFSET('Water Data'!$F$27,0,10*ROW('Water Data'!F30)))</f>
        <v/>
      </c>
      <c r="BZ36" s="272" t="str">
        <f ca="true">+IF(OFFSET('Water Data'!$F$28,0,10*ROW('Water Data'!F30))="","",OFFSET('Water Data'!$F$28,0,10*ROW('Water Data'!F30)))</f>
        <v/>
      </c>
      <c r="CA36" s="272" t="str">
        <f ca="true">+IF(OFFSET('Water Data'!$F$29,0,10*ROW('Water Data'!F30))="","",OFFSET('Water Data'!$F$29,0,10*ROW('Water Data'!F30)))</f>
        <v/>
      </c>
      <c r="CB36" s="272" t="str">
        <f ca="true">+IF(OFFSET('Water Data'!$G$27,0,10*ROW('Water Data'!G30))="","",OFFSET('Water Data'!$G$27,0,10*ROW('Water Data'!G30)))</f>
        <v/>
      </c>
      <c r="CC36" s="272" t="str">
        <f ca="true">+IF(OFFSET('Water Data'!$G$28,0,10*ROW('Water Data'!G30))="","",OFFSET('Water Data'!$G$28,0,10*ROW('Water Data'!G30)))</f>
        <v/>
      </c>
      <c r="CD36" s="272" t="str">
        <f ca="true">+IF(OFFSET('Water Data'!$G$29,0,10*ROW('Water Data'!G30))="","",OFFSET('Water Data'!$G$29,0,10*ROW('Water Data'!G30)))</f>
        <v/>
      </c>
      <c r="CE36" s="272" t="str">
        <f ca="true">+IF(OFFSET('Water Data'!$H$27,0,10*ROW('Water Data'!H30))="","",OFFSET('Water Data'!$H$27,0,10*ROW('Water Data'!H30)))</f>
        <v/>
      </c>
      <c r="CF36" s="272" t="str">
        <f ca="true">+IF(OFFSET('Water Data'!$H$28,0,10*ROW('Water Data'!H30))="","",OFFSET('Water Data'!$H$28,0,10*ROW('Water Data'!H30)))</f>
        <v/>
      </c>
      <c r="CG36" s="272" t="str">
        <f ca="true">+IF(OFFSET('Water Data'!$H$29,0,10*ROW('Water Data'!H30))="","",OFFSET('Water Data'!$H$29,0,10*ROW('Water Data'!H30)))</f>
        <v/>
      </c>
      <c r="CH36" s="272" t="str">
        <f ca="true">+IF(OFFSET('Water Data'!$I$27,0,10*ROW('Water Data'!I30))="","",OFFSET('Water Data'!$I$27,0,10*ROW('Water Data'!I30)))</f>
        <v/>
      </c>
      <c r="CI36" s="272" t="str">
        <f ca="true">+IF(OFFSET('Water Data'!$I$28,0,10*ROW('Water Data'!I30))="","",OFFSET('Water Data'!$I$28,0,10*ROW('Water Data'!I30)))</f>
        <v/>
      </c>
      <c r="CJ36" s="272" t="str">
        <f ca="true">+IF(OFFSET('Water Data'!$I$29,0,10*ROW('Water Data'!I30))="","",OFFSET('Water Data'!$I$29,0,10*ROW('Water Data'!I30)))</f>
        <v/>
      </c>
      <c r="CK36" s="272" t="str">
        <f ca="true">+IF(OFFSET('Sanitation Data'!$D$28,0,10*ROW('Sanitation Data'!D30))="","",OFFSET('Sanitation Data'!$D$28,0,10*ROW('Sanitation Data'!D30)))</f>
        <v/>
      </c>
      <c r="CL36" s="272" t="str">
        <f ca="true">+IF(OFFSET('Sanitation Data'!$D$29,0,10*ROW('Sanitation Data'!D30))="","",OFFSET('Sanitation Data'!$D$29,0,10*ROW('Sanitation Data'!D30)))</f>
        <v/>
      </c>
      <c r="CM36" s="272" t="str">
        <f ca="true">+IF(OFFSET('Sanitation Data'!$D$30,0,10*ROW('Sanitation Data'!D30))="","",OFFSET('Sanitation Data'!$D$30,0,10*ROW('Sanitation Data'!D30)))</f>
        <v/>
      </c>
      <c r="CN36" s="272" t="str">
        <f ca="true">+IF(OFFSET('Sanitation Data'!$D$31,0,10*ROW('Sanitation Data'!D30))="","",OFFSET('Sanitation Data'!$D$31,0,10*ROW('Sanitation Data'!D30)))</f>
        <v/>
      </c>
      <c r="CO36" s="272" t="str">
        <f ca="true">+IF(OFFSET('Sanitation Data'!$D$32,0,10*ROW('Sanitation Data'!D30))="","",OFFSET('Sanitation Data'!$D$32,0,10*ROW('Sanitation Data'!D30)))</f>
        <v/>
      </c>
      <c r="CP36" s="272" t="str">
        <f ca="true">+IF(OFFSET('Sanitation Data'!$E$28,0,10*ROW('Sanitation Data'!E30))="","",OFFSET('Sanitation Data'!$E$28,0,10*ROW('Sanitation Data'!E30)))</f>
        <v/>
      </c>
      <c r="CQ36" s="272" t="str">
        <f ca="true">+IF(OFFSET('Sanitation Data'!$E$29,0,10*ROW('Sanitation Data'!E30))="","",OFFSET('Sanitation Data'!$E$29,0,10*ROW('Sanitation Data'!E30)))</f>
        <v/>
      </c>
      <c r="CR36" s="272" t="str">
        <f ca="true">+IF(OFFSET('Sanitation Data'!$E$30,0,10*ROW('Sanitation Data'!E30))="","",OFFSET('Sanitation Data'!$E$30,0,10*ROW('Sanitation Data'!E30)))</f>
        <v/>
      </c>
      <c r="CS36" s="272" t="str">
        <f ca="true">+IF(OFFSET('Sanitation Data'!$E$31,0,10*ROW('Sanitation Data'!E30))="","",OFFSET('Sanitation Data'!$E$31,0,10*ROW('Sanitation Data'!E30)))</f>
        <v/>
      </c>
      <c r="CT36" s="272" t="str">
        <f ca="true">+IF(OFFSET('Sanitation Data'!$E$32,0,10*ROW('Sanitation Data'!E30))="","",OFFSET('Sanitation Data'!$E$32,0,10*ROW('Sanitation Data'!E30)))</f>
        <v/>
      </c>
      <c r="CU36" s="272" t="str">
        <f ca="true">+IF(OFFSET('Sanitation Data'!$F$28,0,10*ROW('Sanitation Data'!F30))="","",OFFSET('Sanitation Data'!$F$28,0,10*ROW('Sanitation Data'!F30)))</f>
        <v/>
      </c>
      <c r="CV36" s="272" t="str">
        <f ca="true">+IF(OFFSET('Sanitation Data'!$F$29,0,10*ROW('Sanitation Data'!F30))="","",OFFSET('Sanitation Data'!$F$29,0,10*ROW('Sanitation Data'!F30)))</f>
        <v/>
      </c>
      <c r="CW36" s="272" t="str">
        <f ca="true">+IF(OFFSET('Sanitation Data'!$F$30,0,10*ROW('Sanitation Data'!F30))="","",OFFSET('Sanitation Data'!$F$30,0,10*ROW('Sanitation Data'!F30)))</f>
        <v/>
      </c>
      <c r="CX36" s="272" t="str">
        <f ca="true">+IF(OFFSET('Sanitation Data'!$F$31,0,10*ROW('Sanitation Data'!F30))="","",OFFSET('Sanitation Data'!$F$31,0,10*ROW('Sanitation Data'!F30)))</f>
        <v/>
      </c>
      <c r="CY36" s="272" t="str">
        <f ca="true">+IF(OFFSET('Sanitation Data'!$F$32,0,10*ROW('Sanitation Data'!F30))="","",OFFSET('Sanitation Data'!$F$32,0,10*ROW('Sanitation Data'!F30)))</f>
        <v/>
      </c>
      <c r="CZ36" s="272" t="str">
        <f ca="true">+IF(OFFSET('Sanitation Data'!$G$28,0,10*ROW('Sanitation Data'!G30))="","",OFFSET('Sanitation Data'!$G$28,0,10*ROW('Sanitation Data'!G30)))</f>
        <v/>
      </c>
      <c r="DA36" s="272" t="str">
        <f ca="true">+IF(OFFSET('Sanitation Data'!$G$29,0,10*ROW('Sanitation Data'!G30))="","",OFFSET('Sanitation Data'!$G$29,0,10*ROW('Sanitation Data'!G30)))</f>
        <v/>
      </c>
      <c r="DB36" s="272" t="str">
        <f ca="true">+IF(OFFSET('Sanitation Data'!$G$30,0,10*ROW('Sanitation Data'!G30))="","",OFFSET('Sanitation Data'!$G$30,0,10*ROW('Sanitation Data'!G30)))</f>
        <v/>
      </c>
      <c r="DC36" s="272" t="str">
        <f ca="true">+IF(OFFSET('Sanitation Data'!$G$31,0,10*ROW('Sanitation Data'!G30))="","",OFFSET('Sanitation Data'!$G$31,0,10*ROW('Sanitation Data'!G30)))</f>
        <v/>
      </c>
      <c r="DD36" s="272" t="str">
        <f ca="true">+IF(OFFSET('Sanitation Data'!$G$32,0,10*ROW('Sanitation Data'!G30))="","",OFFSET('Sanitation Data'!$G$32,0,10*ROW('Sanitation Data'!G30)))</f>
        <v/>
      </c>
      <c r="DE36" s="272" t="str">
        <f ca="true">+IF(OFFSET('Sanitation Data'!$H$28,0,10*ROW('Sanitation Data'!H30))="","",OFFSET('Sanitation Data'!$H$28,0,10*ROW('Sanitation Data'!H30)))</f>
        <v/>
      </c>
      <c r="DF36" s="272" t="str">
        <f ca="true">+IF(OFFSET('Sanitation Data'!$H$29,0,10*ROW('Sanitation Data'!H30))="","",OFFSET('Sanitation Data'!$H$29,0,10*ROW('Sanitation Data'!H30)))</f>
        <v/>
      </c>
      <c r="DG36" s="272" t="str">
        <f ca="true">+IF(OFFSET('Sanitation Data'!$H$30,0,10*ROW('Sanitation Data'!H30))="","",OFFSET('Sanitation Data'!$H$30,0,10*ROW('Sanitation Data'!H30)))</f>
        <v/>
      </c>
      <c r="DH36" s="272" t="str">
        <f ca="true">+IF(OFFSET('Sanitation Data'!$H$31,0,10*ROW('Sanitation Data'!H30))="","",OFFSET('Sanitation Data'!$H$31,0,10*ROW('Sanitation Data'!H30)))</f>
        <v/>
      </c>
      <c r="DI36" s="272" t="str">
        <f ca="true">+IF(OFFSET('Sanitation Data'!$H$32,0,10*ROW('Sanitation Data'!H30))="","",OFFSET('Sanitation Data'!$H$32,0,10*ROW('Sanitation Data'!H30)))</f>
        <v/>
      </c>
      <c r="DJ36" s="272" t="str">
        <f ca="true">+IF(OFFSET('Sanitation Data'!$I$28,0,10*ROW('Sanitation Data'!I30))="","",OFFSET('Sanitation Data'!$I$28,0,10*ROW('Sanitation Data'!I30)))</f>
        <v/>
      </c>
      <c r="DK36" s="272" t="str">
        <f ca="true">+IF(OFFSET('Sanitation Data'!$I$29,0,10*ROW('Sanitation Data'!I30))="","",OFFSET('Sanitation Data'!$I$29,0,10*ROW('Sanitation Data'!I30)))</f>
        <v/>
      </c>
      <c r="DL36" s="272" t="str">
        <f ca="true">+IF(OFFSET('Sanitation Data'!$I$30,0,10*ROW('Sanitation Data'!I30))="","",OFFSET('Sanitation Data'!$I$30,0,10*ROW('Sanitation Data'!I30)))</f>
        <v/>
      </c>
      <c r="DM36" s="272" t="str">
        <f ca="true">+IF(OFFSET('Sanitation Data'!$I$31,0,10*ROW('Sanitation Data'!I30))="","",OFFSET('Sanitation Data'!$I$31,0,10*ROW('Sanitation Data'!I30)))</f>
        <v/>
      </c>
      <c r="DN36" s="272" t="str">
        <f ca="true">+IF(OFFSET('Sanitation Data'!$I$32,0,10*ROW('Sanitation Data'!I30))="","",OFFSET('Sanitation Data'!$I$32,0,10*ROW('Sanitation Data'!I30)))</f>
        <v/>
      </c>
      <c r="DO36" s="272" t="str">
        <f ca="true">+IF(OFFSET('Hygiene Data'!$D$11,0,10*ROW('Hygiene Data'!D30))="","",OFFSET('Hygiene Data'!$D$11,0,10*ROW('Hygiene Data'!D30)))</f>
        <v/>
      </c>
      <c r="DP36" s="272" t="str">
        <f ca="true">+IF(OFFSET('Hygiene Data'!$D$12,0,10*ROW('Hygiene Data'!D30))="","",OFFSET('Hygiene Data'!$D$12,0,10*ROW('Hygiene Data'!D30)))</f>
        <v/>
      </c>
      <c r="DQ36" s="272" t="str">
        <f ca="true">+IF(OFFSET('Hygiene Data'!$D$13,0,10*ROW('Hygiene Data'!D30))="","",OFFSET('Hygiene Data'!$D$13,0,10*ROW('Hygiene Data'!D30)))</f>
        <v/>
      </c>
      <c r="DR36" s="272" t="str">
        <f ca="true">+IF(OFFSET('Hygiene Data'!$E$11,0,10*ROW('Hygiene Data'!E30))="","",OFFSET('Hygiene Data'!$E$11,0,10*ROW('Hygiene Data'!E30)))</f>
        <v/>
      </c>
      <c r="DS36" s="272" t="str">
        <f ca="true">+IF(OFFSET('Hygiene Data'!$E$12,0,10*ROW('Hygiene Data'!E30))="","",OFFSET('Hygiene Data'!$E$12,0,10*ROW('Hygiene Data'!E30)))</f>
        <v/>
      </c>
      <c r="DT36" s="272" t="str">
        <f ca="true">+IF(OFFSET('Hygiene Data'!$E$13,0,10*ROW('Hygiene Data'!E30))="","",OFFSET('Hygiene Data'!$E$13,0,10*ROW('Hygiene Data'!E30)))</f>
        <v/>
      </c>
      <c r="DU36" s="272" t="str">
        <f ca="true">+IF(OFFSET('Hygiene Data'!$F$11,0,10*ROW('Hygiene Data'!F30))="","",OFFSET('Hygiene Data'!$F$11,0,10*ROW('Hygiene Data'!F30)))</f>
        <v/>
      </c>
      <c r="DV36" s="272" t="str">
        <f ca="true">+IF(OFFSET('Hygiene Data'!$F$12,0,10*ROW('Hygiene Data'!F30))="","",OFFSET('Hygiene Data'!$F$12,0,10*ROW('Hygiene Data'!F30)))</f>
        <v/>
      </c>
      <c r="DW36" s="272" t="str">
        <f ca="true">+IF(OFFSET('Hygiene Data'!$F$13,0,10*ROW('Hygiene Data'!F30))="","",OFFSET('Hygiene Data'!$F$13,0,10*ROW('Hygiene Data'!F30)))</f>
        <v/>
      </c>
      <c r="DX36" s="272" t="str">
        <f ca="true">+IF(OFFSET('Hygiene Data'!$G$11,0,10*ROW('Hygiene Data'!G30))="","",OFFSET('Hygiene Data'!$G$11,0,10*ROW('Hygiene Data'!G30)))</f>
        <v/>
      </c>
      <c r="DY36" s="272" t="str">
        <f ca="true">+IF(OFFSET('Hygiene Data'!$G$12,0,10*ROW('Hygiene Data'!G30))="","",OFFSET('Hygiene Data'!$G$12,0,10*ROW('Hygiene Data'!G30)))</f>
        <v/>
      </c>
      <c r="DZ36" s="272" t="str">
        <f ca="true">+IF(OFFSET('Hygiene Data'!$G$13,0,10*ROW('Hygiene Data'!G30))="","",OFFSET('Hygiene Data'!$G$13,0,10*ROW('Hygiene Data'!G30)))</f>
        <v/>
      </c>
      <c r="EA36" s="272" t="str">
        <f ca="true">+IF(OFFSET('Hygiene Data'!$H$11,0,10*ROW('Hygiene Data'!H30))="","",OFFSET('Hygiene Data'!$H$11,0,10*ROW('Hygiene Data'!H30)))</f>
        <v/>
      </c>
      <c r="EB36" s="272" t="str">
        <f ca="true">+IF(OFFSET('Hygiene Data'!$H$12,0,10*ROW('Hygiene Data'!H30))="","",OFFSET('Hygiene Data'!$H$12,0,10*ROW('Hygiene Data'!H30)))</f>
        <v/>
      </c>
      <c r="EC36" s="272" t="str">
        <f ca="true">+IF(OFFSET('Hygiene Data'!$H$13,0,10*ROW('Hygiene Data'!H30))="","",OFFSET('Hygiene Data'!$H$13,0,10*ROW('Hygiene Data'!H30)))</f>
        <v/>
      </c>
      <c r="ED36" s="272" t="str">
        <f ca="true">+IF(OFFSET('Hygiene Data'!$I$11,0,10*ROW('Hygiene Data'!I30))="","",OFFSET('Hygiene Data'!$I$11,0,10*ROW('Hygiene Data'!I30)))</f>
        <v/>
      </c>
      <c r="EE36" s="272" t="str">
        <f ca="true">+IF(OFFSET('Hygiene Data'!$I$12,0,10*ROW('Hygiene Data'!I30))="","",OFFSET('Hygiene Data'!$I$12,0,10*ROW('Hygiene Data'!I30)))</f>
        <v/>
      </c>
      <c r="EF36" s="272" t="str">
        <f ca="true">+IF(OFFSET('Hygiene Data'!$I$13,0,10*ROW('Hygiene Data'!I30))="","",OFFSET('Hygiene Data'!$I$13,0,10*ROW('Hygiene Data'!I30)))</f>
        <v/>
      </c>
    </row>
    <row xmlns:x14ac="http://schemas.microsoft.com/office/spreadsheetml/2009/9/ac" r="37" x14ac:dyDescent="0.2">
      <c r="A37" s="35" t="str">
        <f ca="true">+IF(OFFSET('Water Data'!$B$2,0,10*ROW('Water Data'!E31))="","",OFFSET('Water Data'!$B$2,0,10*ROW('Water Data'!E31)))</f>
        <v/>
      </c>
      <c r="B37" s="35" t="str">
        <f ca="true">+IF(OFFSET('Water Data'!$C$2,0,10*ROW('Water Data'!F31))="","",OFFSET('Water Data'!$C$2,0,10*ROW('Water Data'!F31)))</f>
        <v/>
      </c>
      <c r="C37" s="328" t="str">
        <f t="shared" ca="true" si="0"/>
        <v/>
      </c>
      <c r="D37" s="9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2"/>
      <c r="BS37" s="272" t="str">
        <f ca="true">+IF(OFFSET('Water Data'!$D$27,0,10*ROW('Water Data'!D31))="","",OFFSET('Water Data'!$D$27,0,10*ROW('Water Data'!D31)))</f>
        <v/>
      </c>
      <c r="BT37" s="272" t="str">
        <f ca="true">+IF(OFFSET('Water Data'!$D$28,0,10*ROW('Water Data'!D31))="","",OFFSET('Water Data'!$D$28,0,10*ROW('Water Data'!D31)))</f>
        <v/>
      </c>
      <c r="BU37" s="272" t="str">
        <f ca="true">+IF(OFFSET('Water Data'!$D$29,0,10*ROW('Water Data'!D31))="","",OFFSET('Water Data'!$D$29,0,10*ROW('Water Data'!D31)))</f>
        <v/>
      </c>
      <c r="BV37" s="272" t="str">
        <f ca="true">+IF(OFFSET('Water Data'!$E$27,0,10*ROW('Water Data'!E31))="","",OFFSET('Water Data'!$E$27,0,10*ROW('Water Data'!E31)))</f>
        <v/>
      </c>
      <c r="BW37" s="272" t="str">
        <f ca="true">+IF(OFFSET('Water Data'!$E$28,0,10*ROW('Water Data'!E31))="","",OFFSET('Water Data'!$E$28,0,10*ROW('Water Data'!E31)))</f>
        <v/>
      </c>
      <c r="BX37" s="272" t="str">
        <f ca="true">+IF(OFFSET('Water Data'!$E$29,0,10*ROW('Water Data'!E31))="","",OFFSET('Water Data'!$E$29,0,10*ROW('Water Data'!E31)))</f>
        <v/>
      </c>
      <c r="BY37" s="272" t="str">
        <f ca="true">+IF(OFFSET('Water Data'!$F$27,0,10*ROW('Water Data'!F31))="","",OFFSET('Water Data'!$F$27,0,10*ROW('Water Data'!F31)))</f>
        <v/>
      </c>
      <c r="BZ37" s="272" t="str">
        <f ca="true">+IF(OFFSET('Water Data'!$F$28,0,10*ROW('Water Data'!F31))="","",OFFSET('Water Data'!$F$28,0,10*ROW('Water Data'!F31)))</f>
        <v/>
      </c>
      <c r="CA37" s="272" t="str">
        <f ca="true">+IF(OFFSET('Water Data'!$F$29,0,10*ROW('Water Data'!F31))="","",OFFSET('Water Data'!$F$29,0,10*ROW('Water Data'!F31)))</f>
        <v/>
      </c>
      <c r="CB37" s="272" t="str">
        <f ca="true">+IF(OFFSET('Water Data'!$G$27,0,10*ROW('Water Data'!G31))="","",OFFSET('Water Data'!$G$27,0,10*ROW('Water Data'!G31)))</f>
        <v/>
      </c>
      <c r="CC37" s="272" t="str">
        <f ca="true">+IF(OFFSET('Water Data'!$G$28,0,10*ROW('Water Data'!G31))="","",OFFSET('Water Data'!$G$28,0,10*ROW('Water Data'!G31)))</f>
        <v/>
      </c>
      <c r="CD37" s="272" t="str">
        <f ca="true">+IF(OFFSET('Water Data'!$G$29,0,10*ROW('Water Data'!G31))="","",OFFSET('Water Data'!$G$29,0,10*ROW('Water Data'!G31)))</f>
        <v/>
      </c>
      <c r="CE37" s="272" t="str">
        <f ca="true">+IF(OFFSET('Water Data'!$H$27,0,10*ROW('Water Data'!H31))="","",OFFSET('Water Data'!$H$27,0,10*ROW('Water Data'!H31)))</f>
        <v/>
      </c>
      <c r="CF37" s="272" t="str">
        <f ca="true">+IF(OFFSET('Water Data'!$H$28,0,10*ROW('Water Data'!H31))="","",OFFSET('Water Data'!$H$28,0,10*ROW('Water Data'!H31)))</f>
        <v/>
      </c>
      <c r="CG37" s="272" t="str">
        <f ca="true">+IF(OFFSET('Water Data'!$H$29,0,10*ROW('Water Data'!H31))="","",OFFSET('Water Data'!$H$29,0,10*ROW('Water Data'!H31)))</f>
        <v/>
      </c>
      <c r="CH37" s="272" t="str">
        <f ca="true">+IF(OFFSET('Water Data'!$I$27,0,10*ROW('Water Data'!I31))="","",OFFSET('Water Data'!$I$27,0,10*ROW('Water Data'!I31)))</f>
        <v/>
      </c>
      <c r="CI37" s="272" t="str">
        <f ca="true">+IF(OFFSET('Water Data'!$I$28,0,10*ROW('Water Data'!I31))="","",OFFSET('Water Data'!$I$28,0,10*ROW('Water Data'!I31)))</f>
        <v/>
      </c>
      <c r="CJ37" s="272" t="str">
        <f ca="true">+IF(OFFSET('Water Data'!$I$29,0,10*ROW('Water Data'!I31))="","",OFFSET('Water Data'!$I$29,0,10*ROW('Water Data'!I31)))</f>
        <v/>
      </c>
      <c r="CK37" s="272" t="str">
        <f ca="true">+IF(OFFSET('Sanitation Data'!$D$28,0,10*ROW('Sanitation Data'!D31))="","",OFFSET('Sanitation Data'!$D$28,0,10*ROW('Sanitation Data'!D31)))</f>
        <v/>
      </c>
      <c r="CL37" s="272" t="str">
        <f ca="true">+IF(OFFSET('Sanitation Data'!$D$29,0,10*ROW('Sanitation Data'!D31))="","",OFFSET('Sanitation Data'!$D$29,0,10*ROW('Sanitation Data'!D31)))</f>
        <v/>
      </c>
      <c r="CM37" s="272" t="str">
        <f ca="true">+IF(OFFSET('Sanitation Data'!$D$30,0,10*ROW('Sanitation Data'!D31))="","",OFFSET('Sanitation Data'!$D$30,0,10*ROW('Sanitation Data'!D31)))</f>
        <v/>
      </c>
      <c r="CN37" s="272" t="str">
        <f ca="true">+IF(OFFSET('Sanitation Data'!$D$31,0,10*ROW('Sanitation Data'!D31))="","",OFFSET('Sanitation Data'!$D$31,0,10*ROW('Sanitation Data'!D31)))</f>
        <v/>
      </c>
      <c r="CO37" s="272" t="str">
        <f ca="true">+IF(OFFSET('Sanitation Data'!$D$32,0,10*ROW('Sanitation Data'!D31))="","",OFFSET('Sanitation Data'!$D$32,0,10*ROW('Sanitation Data'!D31)))</f>
        <v/>
      </c>
      <c r="CP37" s="272" t="str">
        <f ca="true">+IF(OFFSET('Sanitation Data'!$E$28,0,10*ROW('Sanitation Data'!E31))="","",OFFSET('Sanitation Data'!$E$28,0,10*ROW('Sanitation Data'!E31)))</f>
        <v/>
      </c>
      <c r="CQ37" s="272" t="str">
        <f ca="true">+IF(OFFSET('Sanitation Data'!$E$29,0,10*ROW('Sanitation Data'!E31))="","",OFFSET('Sanitation Data'!$E$29,0,10*ROW('Sanitation Data'!E31)))</f>
        <v/>
      </c>
      <c r="CR37" s="272" t="str">
        <f ca="true">+IF(OFFSET('Sanitation Data'!$E$30,0,10*ROW('Sanitation Data'!E31))="","",OFFSET('Sanitation Data'!$E$30,0,10*ROW('Sanitation Data'!E31)))</f>
        <v/>
      </c>
      <c r="CS37" s="272" t="str">
        <f ca="true">+IF(OFFSET('Sanitation Data'!$E$31,0,10*ROW('Sanitation Data'!E31))="","",OFFSET('Sanitation Data'!$E$31,0,10*ROW('Sanitation Data'!E31)))</f>
        <v/>
      </c>
      <c r="CT37" s="272" t="str">
        <f ca="true">+IF(OFFSET('Sanitation Data'!$E$32,0,10*ROW('Sanitation Data'!E31))="","",OFFSET('Sanitation Data'!$E$32,0,10*ROW('Sanitation Data'!E31)))</f>
        <v/>
      </c>
      <c r="CU37" s="272" t="str">
        <f ca="true">+IF(OFFSET('Sanitation Data'!$F$28,0,10*ROW('Sanitation Data'!F31))="","",OFFSET('Sanitation Data'!$F$28,0,10*ROW('Sanitation Data'!F31)))</f>
        <v/>
      </c>
      <c r="CV37" s="272" t="str">
        <f ca="true">+IF(OFFSET('Sanitation Data'!$F$29,0,10*ROW('Sanitation Data'!F31))="","",OFFSET('Sanitation Data'!$F$29,0,10*ROW('Sanitation Data'!F31)))</f>
        <v/>
      </c>
      <c r="CW37" s="272" t="str">
        <f ca="true">+IF(OFFSET('Sanitation Data'!$F$30,0,10*ROW('Sanitation Data'!F31))="","",OFFSET('Sanitation Data'!$F$30,0,10*ROW('Sanitation Data'!F31)))</f>
        <v/>
      </c>
      <c r="CX37" s="272" t="str">
        <f ca="true">+IF(OFFSET('Sanitation Data'!$F$31,0,10*ROW('Sanitation Data'!F31))="","",OFFSET('Sanitation Data'!$F$31,0,10*ROW('Sanitation Data'!F31)))</f>
        <v/>
      </c>
      <c r="CY37" s="272" t="str">
        <f ca="true">+IF(OFFSET('Sanitation Data'!$F$32,0,10*ROW('Sanitation Data'!F31))="","",OFFSET('Sanitation Data'!$F$32,0,10*ROW('Sanitation Data'!F31)))</f>
        <v/>
      </c>
      <c r="CZ37" s="272" t="str">
        <f ca="true">+IF(OFFSET('Sanitation Data'!$G$28,0,10*ROW('Sanitation Data'!G31))="","",OFFSET('Sanitation Data'!$G$28,0,10*ROW('Sanitation Data'!G31)))</f>
        <v/>
      </c>
      <c r="DA37" s="272" t="str">
        <f ca="true">+IF(OFFSET('Sanitation Data'!$G$29,0,10*ROW('Sanitation Data'!G31))="","",OFFSET('Sanitation Data'!$G$29,0,10*ROW('Sanitation Data'!G31)))</f>
        <v/>
      </c>
      <c r="DB37" s="272" t="str">
        <f ca="true">+IF(OFFSET('Sanitation Data'!$G$30,0,10*ROW('Sanitation Data'!G31))="","",OFFSET('Sanitation Data'!$G$30,0,10*ROW('Sanitation Data'!G31)))</f>
        <v/>
      </c>
      <c r="DC37" s="272" t="str">
        <f ca="true">+IF(OFFSET('Sanitation Data'!$G$31,0,10*ROW('Sanitation Data'!G31))="","",OFFSET('Sanitation Data'!$G$31,0,10*ROW('Sanitation Data'!G31)))</f>
        <v/>
      </c>
      <c r="DD37" s="272" t="str">
        <f ca="true">+IF(OFFSET('Sanitation Data'!$G$32,0,10*ROW('Sanitation Data'!G31))="","",OFFSET('Sanitation Data'!$G$32,0,10*ROW('Sanitation Data'!G31)))</f>
        <v/>
      </c>
      <c r="DE37" s="272" t="str">
        <f ca="true">+IF(OFFSET('Sanitation Data'!$H$28,0,10*ROW('Sanitation Data'!H31))="","",OFFSET('Sanitation Data'!$H$28,0,10*ROW('Sanitation Data'!H31)))</f>
        <v/>
      </c>
      <c r="DF37" s="272" t="str">
        <f ca="true">+IF(OFFSET('Sanitation Data'!$H$29,0,10*ROW('Sanitation Data'!H31))="","",OFFSET('Sanitation Data'!$H$29,0,10*ROW('Sanitation Data'!H31)))</f>
        <v/>
      </c>
      <c r="DG37" s="272" t="str">
        <f ca="true">+IF(OFFSET('Sanitation Data'!$H$30,0,10*ROW('Sanitation Data'!H31))="","",OFFSET('Sanitation Data'!$H$30,0,10*ROW('Sanitation Data'!H31)))</f>
        <v/>
      </c>
      <c r="DH37" s="272" t="str">
        <f ca="true">+IF(OFFSET('Sanitation Data'!$H$31,0,10*ROW('Sanitation Data'!H31))="","",OFFSET('Sanitation Data'!$H$31,0,10*ROW('Sanitation Data'!H31)))</f>
        <v/>
      </c>
      <c r="DI37" s="272" t="str">
        <f ca="true">+IF(OFFSET('Sanitation Data'!$H$32,0,10*ROW('Sanitation Data'!H31))="","",OFFSET('Sanitation Data'!$H$32,0,10*ROW('Sanitation Data'!H31)))</f>
        <v/>
      </c>
      <c r="DJ37" s="272" t="str">
        <f ca="true">+IF(OFFSET('Sanitation Data'!$I$28,0,10*ROW('Sanitation Data'!I31))="","",OFFSET('Sanitation Data'!$I$28,0,10*ROW('Sanitation Data'!I31)))</f>
        <v/>
      </c>
      <c r="DK37" s="272" t="str">
        <f ca="true">+IF(OFFSET('Sanitation Data'!$I$29,0,10*ROW('Sanitation Data'!I31))="","",OFFSET('Sanitation Data'!$I$29,0,10*ROW('Sanitation Data'!I31)))</f>
        <v/>
      </c>
      <c r="DL37" s="272" t="str">
        <f ca="true">+IF(OFFSET('Sanitation Data'!$I$30,0,10*ROW('Sanitation Data'!I31))="","",OFFSET('Sanitation Data'!$I$30,0,10*ROW('Sanitation Data'!I31)))</f>
        <v/>
      </c>
      <c r="DM37" s="272" t="str">
        <f ca="true">+IF(OFFSET('Sanitation Data'!$I$31,0,10*ROW('Sanitation Data'!I31))="","",OFFSET('Sanitation Data'!$I$31,0,10*ROW('Sanitation Data'!I31)))</f>
        <v/>
      </c>
      <c r="DN37" s="272" t="str">
        <f ca="true">+IF(OFFSET('Sanitation Data'!$I$32,0,10*ROW('Sanitation Data'!I31))="","",OFFSET('Sanitation Data'!$I$32,0,10*ROW('Sanitation Data'!I31)))</f>
        <v/>
      </c>
      <c r="DO37" s="272" t="str">
        <f ca="true">+IF(OFFSET('Hygiene Data'!$D$11,0,10*ROW('Hygiene Data'!D31))="","",OFFSET('Hygiene Data'!$D$11,0,10*ROW('Hygiene Data'!D31)))</f>
        <v/>
      </c>
      <c r="DP37" s="272" t="str">
        <f ca="true">+IF(OFFSET('Hygiene Data'!$D$12,0,10*ROW('Hygiene Data'!D31))="","",OFFSET('Hygiene Data'!$D$12,0,10*ROW('Hygiene Data'!D31)))</f>
        <v/>
      </c>
      <c r="DQ37" s="272" t="str">
        <f ca="true">+IF(OFFSET('Hygiene Data'!$D$13,0,10*ROW('Hygiene Data'!D31))="","",OFFSET('Hygiene Data'!$D$13,0,10*ROW('Hygiene Data'!D31)))</f>
        <v/>
      </c>
      <c r="DR37" s="272" t="str">
        <f ca="true">+IF(OFFSET('Hygiene Data'!$E$11,0,10*ROW('Hygiene Data'!E31))="","",OFFSET('Hygiene Data'!$E$11,0,10*ROW('Hygiene Data'!E31)))</f>
        <v/>
      </c>
      <c r="DS37" s="272" t="str">
        <f ca="true">+IF(OFFSET('Hygiene Data'!$E$12,0,10*ROW('Hygiene Data'!E31))="","",OFFSET('Hygiene Data'!$E$12,0,10*ROW('Hygiene Data'!E31)))</f>
        <v/>
      </c>
      <c r="DT37" s="272" t="str">
        <f ca="true">+IF(OFFSET('Hygiene Data'!$E$13,0,10*ROW('Hygiene Data'!E31))="","",OFFSET('Hygiene Data'!$E$13,0,10*ROW('Hygiene Data'!E31)))</f>
        <v/>
      </c>
      <c r="DU37" s="272" t="str">
        <f ca="true">+IF(OFFSET('Hygiene Data'!$F$11,0,10*ROW('Hygiene Data'!F31))="","",OFFSET('Hygiene Data'!$F$11,0,10*ROW('Hygiene Data'!F31)))</f>
        <v/>
      </c>
      <c r="DV37" s="272" t="str">
        <f ca="true">+IF(OFFSET('Hygiene Data'!$F$12,0,10*ROW('Hygiene Data'!F31))="","",OFFSET('Hygiene Data'!$F$12,0,10*ROW('Hygiene Data'!F31)))</f>
        <v/>
      </c>
      <c r="DW37" s="272" t="str">
        <f ca="true">+IF(OFFSET('Hygiene Data'!$F$13,0,10*ROW('Hygiene Data'!F31))="","",OFFSET('Hygiene Data'!$F$13,0,10*ROW('Hygiene Data'!F31)))</f>
        <v/>
      </c>
      <c r="DX37" s="272" t="str">
        <f ca="true">+IF(OFFSET('Hygiene Data'!$G$11,0,10*ROW('Hygiene Data'!G31))="","",OFFSET('Hygiene Data'!$G$11,0,10*ROW('Hygiene Data'!G31)))</f>
        <v/>
      </c>
      <c r="DY37" s="272" t="str">
        <f ca="true">+IF(OFFSET('Hygiene Data'!$G$12,0,10*ROW('Hygiene Data'!G31))="","",OFFSET('Hygiene Data'!$G$12,0,10*ROW('Hygiene Data'!G31)))</f>
        <v/>
      </c>
      <c r="DZ37" s="272" t="str">
        <f ca="true">+IF(OFFSET('Hygiene Data'!$G$13,0,10*ROW('Hygiene Data'!G31))="","",OFFSET('Hygiene Data'!$G$13,0,10*ROW('Hygiene Data'!G31)))</f>
        <v/>
      </c>
      <c r="EA37" s="272" t="str">
        <f ca="true">+IF(OFFSET('Hygiene Data'!$H$11,0,10*ROW('Hygiene Data'!H31))="","",OFFSET('Hygiene Data'!$H$11,0,10*ROW('Hygiene Data'!H31)))</f>
        <v/>
      </c>
      <c r="EB37" s="272" t="str">
        <f ca="true">+IF(OFFSET('Hygiene Data'!$H$12,0,10*ROW('Hygiene Data'!H31))="","",OFFSET('Hygiene Data'!$H$12,0,10*ROW('Hygiene Data'!H31)))</f>
        <v/>
      </c>
      <c r="EC37" s="272" t="str">
        <f ca="true">+IF(OFFSET('Hygiene Data'!$H$13,0,10*ROW('Hygiene Data'!H31))="","",OFFSET('Hygiene Data'!$H$13,0,10*ROW('Hygiene Data'!H31)))</f>
        <v/>
      </c>
      <c r="ED37" s="272" t="str">
        <f ca="true">+IF(OFFSET('Hygiene Data'!$I$11,0,10*ROW('Hygiene Data'!I31))="","",OFFSET('Hygiene Data'!$I$11,0,10*ROW('Hygiene Data'!I31)))</f>
        <v/>
      </c>
      <c r="EE37" s="272" t="str">
        <f ca="true">+IF(OFFSET('Hygiene Data'!$I$12,0,10*ROW('Hygiene Data'!I31))="","",OFFSET('Hygiene Data'!$I$12,0,10*ROW('Hygiene Data'!I31)))</f>
        <v/>
      </c>
      <c r="EF37" s="272" t="str">
        <f ca="true">+IF(OFFSET('Hygiene Data'!$I$13,0,10*ROW('Hygiene Data'!I31))="","",OFFSET('Hygiene Data'!$I$13,0,10*ROW('Hygiene Data'!I31)))</f>
        <v/>
      </c>
    </row>
    <row xmlns:x14ac="http://schemas.microsoft.com/office/spreadsheetml/2009/9/ac" r="38" x14ac:dyDescent="0.2">
      <c r="A38" s="35" t="str">
        <f ca="true">+IF(OFFSET('Water Data'!$B$2,0,10*ROW('Water Data'!E32))="","",OFFSET('Water Data'!$B$2,0,10*ROW('Water Data'!E32)))</f>
        <v/>
      </c>
      <c r="B38" s="35" t="str">
        <f ca="true">+IF(OFFSET('Water Data'!$C$2,0,10*ROW('Water Data'!F32))="","",OFFSET('Water Data'!$C$2,0,10*ROW('Water Data'!F32)))</f>
        <v/>
      </c>
      <c r="C38" s="328" t="str">
        <f t="shared" ca="true" si="0"/>
        <v/>
      </c>
      <c r="D38" s="9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2"/>
      <c r="BS38" s="272" t="str">
        <f ca="true">+IF(OFFSET('Water Data'!$D$27,0,10*ROW('Water Data'!D32))="","",OFFSET('Water Data'!$D$27,0,10*ROW('Water Data'!D32)))</f>
        <v/>
      </c>
      <c r="BT38" s="272" t="str">
        <f ca="true">+IF(OFFSET('Water Data'!$D$28,0,10*ROW('Water Data'!D32))="","",OFFSET('Water Data'!$D$28,0,10*ROW('Water Data'!D32)))</f>
        <v/>
      </c>
      <c r="BU38" s="272" t="str">
        <f ca="true">+IF(OFFSET('Water Data'!$D$29,0,10*ROW('Water Data'!D32))="","",OFFSET('Water Data'!$D$29,0,10*ROW('Water Data'!D32)))</f>
        <v/>
      </c>
      <c r="BV38" s="272" t="str">
        <f ca="true">+IF(OFFSET('Water Data'!$E$27,0,10*ROW('Water Data'!E32))="","",OFFSET('Water Data'!$E$27,0,10*ROW('Water Data'!E32)))</f>
        <v/>
      </c>
      <c r="BW38" s="272" t="str">
        <f ca="true">+IF(OFFSET('Water Data'!$E$28,0,10*ROW('Water Data'!E32))="","",OFFSET('Water Data'!$E$28,0,10*ROW('Water Data'!E32)))</f>
        <v/>
      </c>
      <c r="BX38" s="272" t="str">
        <f ca="true">+IF(OFFSET('Water Data'!$E$29,0,10*ROW('Water Data'!E32))="","",OFFSET('Water Data'!$E$29,0,10*ROW('Water Data'!E32)))</f>
        <v/>
      </c>
      <c r="BY38" s="272" t="str">
        <f ca="true">+IF(OFFSET('Water Data'!$F$27,0,10*ROW('Water Data'!F32))="","",OFFSET('Water Data'!$F$27,0,10*ROW('Water Data'!F32)))</f>
        <v/>
      </c>
      <c r="BZ38" s="272" t="str">
        <f ca="true">+IF(OFFSET('Water Data'!$F$28,0,10*ROW('Water Data'!F32))="","",OFFSET('Water Data'!$F$28,0,10*ROW('Water Data'!F32)))</f>
        <v/>
      </c>
      <c r="CA38" s="272" t="str">
        <f ca="true">+IF(OFFSET('Water Data'!$F$29,0,10*ROW('Water Data'!F32))="","",OFFSET('Water Data'!$F$29,0,10*ROW('Water Data'!F32)))</f>
        <v/>
      </c>
      <c r="CB38" s="272" t="str">
        <f ca="true">+IF(OFFSET('Water Data'!$G$27,0,10*ROW('Water Data'!G32))="","",OFFSET('Water Data'!$G$27,0,10*ROW('Water Data'!G32)))</f>
        <v/>
      </c>
      <c r="CC38" s="272" t="str">
        <f ca="true">+IF(OFFSET('Water Data'!$G$28,0,10*ROW('Water Data'!G32))="","",OFFSET('Water Data'!$G$28,0,10*ROW('Water Data'!G32)))</f>
        <v/>
      </c>
      <c r="CD38" s="272" t="str">
        <f ca="true">+IF(OFFSET('Water Data'!$G$29,0,10*ROW('Water Data'!G32))="","",OFFSET('Water Data'!$G$29,0,10*ROW('Water Data'!G32)))</f>
        <v/>
      </c>
      <c r="CE38" s="272" t="str">
        <f ca="true">+IF(OFFSET('Water Data'!$H$27,0,10*ROW('Water Data'!H32))="","",OFFSET('Water Data'!$H$27,0,10*ROW('Water Data'!H32)))</f>
        <v/>
      </c>
      <c r="CF38" s="272" t="str">
        <f ca="true">+IF(OFFSET('Water Data'!$H$28,0,10*ROW('Water Data'!H32))="","",OFFSET('Water Data'!$H$28,0,10*ROW('Water Data'!H32)))</f>
        <v/>
      </c>
      <c r="CG38" s="272" t="str">
        <f ca="true">+IF(OFFSET('Water Data'!$H$29,0,10*ROW('Water Data'!H32))="","",OFFSET('Water Data'!$H$29,0,10*ROW('Water Data'!H32)))</f>
        <v/>
      </c>
      <c r="CH38" s="272" t="str">
        <f ca="true">+IF(OFFSET('Water Data'!$I$27,0,10*ROW('Water Data'!I32))="","",OFFSET('Water Data'!$I$27,0,10*ROW('Water Data'!I32)))</f>
        <v/>
      </c>
      <c r="CI38" s="272" t="str">
        <f ca="true">+IF(OFFSET('Water Data'!$I$28,0,10*ROW('Water Data'!I32))="","",OFFSET('Water Data'!$I$28,0,10*ROW('Water Data'!I32)))</f>
        <v/>
      </c>
      <c r="CJ38" s="272" t="str">
        <f ca="true">+IF(OFFSET('Water Data'!$I$29,0,10*ROW('Water Data'!I32))="","",OFFSET('Water Data'!$I$29,0,10*ROW('Water Data'!I32)))</f>
        <v/>
      </c>
      <c r="CK38" s="272" t="str">
        <f ca="true">+IF(OFFSET('Sanitation Data'!$D$28,0,10*ROW('Sanitation Data'!D32))="","",OFFSET('Sanitation Data'!$D$28,0,10*ROW('Sanitation Data'!D32)))</f>
        <v/>
      </c>
      <c r="CL38" s="272" t="str">
        <f ca="true">+IF(OFFSET('Sanitation Data'!$D$29,0,10*ROW('Sanitation Data'!D32))="","",OFFSET('Sanitation Data'!$D$29,0,10*ROW('Sanitation Data'!D32)))</f>
        <v/>
      </c>
      <c r="CM38" s="272" t="str">
        <f ca="true">+IF(OFFSET('Sanitation Data'!$D$30,0,10*ROW('Sanitation Data'!D32))="","",OFFSET('Sanitation Data'!$D$30,0,10*ROW('Sanitation Data'!D32)))</f>
        <v/>
      </c>
      <c r="CN38" s="272" t="str">
        <f ca="true">+IF(OFFSET('Sanitation Data'!$D$31,0,10*ROW('Sanitation Data'!D32))="","",OFFSET('Sanitation Data'!$D$31,0,10*ROW('Sanitation Data'!D32)))</f>
        <v/>
      </c>
      <c r="CO38" s="272" t="str">
        <f ca="true">+IF(OFFSET('Sanitation Data'!$D$32,0,10*ROW('Sanitation Data'!D32))="","",OFFSET('Sanitation Data'!$D$32,0,10*ROW('Sanitation Data'!D32)))</f>
        <v/>
      </c>
      <c r="CP38" s="272" t="str">
        <f ca="true">+IF(OFFSET('Sanitation Data'!$E$28,0,10*ROW('Sanitation Data'!E32))="","",OFFSET('Sanitation Data'!$E$28,0,10*ROW('Sanitation Data'!E32)))</f>
        <v/>
      </c>
      <c r="CQ38" s="272" t="str">
        <f ca="true">+IF(OFFSET('Sanitation Data'!$E$29,0,10*ROW('Sanitation Data'!E32))="","",OFFSET('Sanitation Data'!$E$29,0,10*ROW('Sanitation Data'!E32)))</f>
        <v/>
      </c>
      <c r="CR38" s="272" t="str">
        <f ca="true">+IF(OFFSET('Sanitation Data'!$E$30,0,10*ROW('Sanitation Data'!E32))="","",OFFSET('Sanitation Data'!$E$30,0,10*ROW('Sanitation Data'!E32)))</f>
        <v/>
      </c>
      <c r="CS38" s="272" t="str">
        <f ca="true">+IF(OFFSET('Sanitation Data'!$E$31,0,10*ROW('Sanitation Data'!E32))="","",OFFSET('Sanitation Data'!$E$31,0,10*ROW('Sanitation Data'!E32)))</f>
        <v/>
      </c>
      <c r="CT38" s="272" t="str">
        <f ca="true">+IF(OFFSET('Sanitation Data'!$E$32,0,10*ROW('Sanitation Data'!E32))="","",OFFSET('Sanitation Data'!$E$32,0,10*ROW('Sanitation Data'!E32)))</f>
        <v/>
      </c>
      <c r="CU38" s="272" t="str">
        <f ca="true">+IF(OFFSET('Sanitation Data'!$F$28,0,10*ROW('Sanitation Data'!F32))="","",OFFSET('Sanitation Data'!$F$28,0,10*ROW('Sanitation Data'!F32)))</f>
        <v/>
      </c>
      <c r="CV38" s="272" t="str">
        <f ca="true">+IF(OFFSET('Sanitation Data'!$F$29,0,10*ROW('Sanitation Data'!F32))="","",OFFSET('Sanitation Data'!$F$29,0,10*ROW('Sanitation Data'!F32)))</f>
        <v/>
      </c>
      <c r="CW38" s="272" t="str">
        <f ca="true">+IF(OFFSET('Sanitation Data'!$F$30,0,10*ROW('Sanitation Data'!F32))="","",OFFSET('Sanitation Data'!$F$30,0,10*ROW('Sanitation Data'!F32)))</f>
        <v/>
      </c>
      <c r="CX38" s="272" t="str">
        <f ca="true">+IF(OFFSET('Sanitation Data'!$F$31,0,10*ROW('Sanitation Data'!F32))="","",OFFSET('Sanitation Data'!$F$31,0,10*ROW('Sanitation Data'!F32)))</f>
        <v/>
      </c>
      <c r="CY38" s="272" t="str">
        <f ca="true">+IF(OFFSET('Sanitation Data'!$F$32,0,10*ROW('Sanitation Data'!F32))="","",OFFSET('Sanitation Data'!$F$32,0,10*ROW('Sanitation Data'!F32)))</f>
        <v/>
      </c>
      <c r="CZ38" s="272" t="str">
        <f ca="true">+IF(OFFSET('Sanitation Data'!$G$28,0,10*ROW('Sanitation Data'!G32))="","",OFFSET('Sanitation Data'!$G$28,0,10*ROW('Sanitation Data'!G32)))</f>
        <v/>
      </c>
      <c r="DA38" s="272" t="str">
        <f ca="true">+IF(OFFSET('Sanitation Data'!$G$29,0,10*ROW('Sanitation Data'!G32))="","",OFFSET('Sanitation Data'!$G$29,0,10*ROW('Sanitation Data'!G32)))</f>
        <v/>
      </c>
      <c r="DB38" s="272" t="str">
        <f ca="true">+IF(OFFSET('Sanitation Data'!$G$30,0,10*ROW('Sanitation Data'!G32))="","",OFFSET('Sanitation Data'!$G$30,0,10*ROW('Sanitation Data'!G32)))</f>
        <v/>
      </c>
      <c r="DC38" s="272" t="str">
        <f ca="true">+IF(OFFSET('Sanitation Data'!$G$31,0,10*ROW('Sanitation Data'!G32))="","",OFFSET('Sanitation Data'!$G$31,0,10*ROW('Sanitation Data'!G32)))</f>
        <v/>
      </c>
      <c r="DD38" s="272" t="str">
        <f ca="true">+IF(OFFSET('Sanitation Data'!$G$32,0,10*ROW('Sanitation Data'!G32))="","",OFFSET('Sanitation Data'!$G$32,0,10*ROW('Sanitation Data'!G32)))</f>
        <v/>
      </c>
      <c r="DE38" s="272" t="str">
        <f ca="true">+IF(OFFSET('Sanitation Data'!$H$28,0,10*ROW('Sanitation Data'!H32))="","",OFFSET('Sanitation Data'!$H$28,0,10*ROW('Sanitation Data'!H32)))</f>
        <v/>
      </c>
      <c r="DF38" s="272" t="str">
        <f ca="true">+IF(OFFSET('Sanitation Data'!$H$29,0,10*ROW('Sanitation Data'!H32))="","",OFFSET('Sanitation Data'!$H$29,0,10*ROW('Sanitation Data'!H32)))</f>
        <v/>
      </c>
      <c r="DG38" s="272" t="str">
        <f ca="true">+IF(OFFSET('Sanitation Data'!$H$30,0,10*ROW('Sanitation Data'!H32))="","",OFFSET('Sanitation Data'!$H$30,0,10*ROW('Sanitation Data'!H32)))</f>
        <v/>
      </c>
      <c r="DH38" s="272" t="str">
        <f ca="true">+IF(OFFSET('Sanitation Data'!$H$31,0,10*ROW('Sanitation Data'!H32))="","",OFFSET('Sanitation Data'!$H$31,0,10*ROW('Sanitation Data'!H32)))</f>
        <v/>
      </c>
      <c r="DI38" s="272" t="str">
        <f ca="true">+IF(OFFSET('Sanitation Data'!$H$32,0,10*ROW('Sanitation Data'!H32))="","",OFFSET('Sanitation Data'!$H$32,0,10*ROW('Sanitation Data'!H32)))</f>
        <v/>
      </c>
      <c r="DJ38" s="272" t="str">
        <f ca="true">+IF(OFFSET('Sanitation Data'!$I$28,0,10*ROW('Sanitation Data'!I32))="","",OFFSET('Sanitation Data'!$I$28,0,10*ROW('Sanitation Data'!I32)))</f>
        <v/>
      </c>
      <c r="DK38" s="272" t="str">
        <f ca="true">+IF(OFFSET('Sanitation Data'!$I$29,0,10*ROW('Sanitation Data'!I32))="","",OFFSET('Sanitation Data'!$I$29,0,10*ROW('Sanitation Data'!I32)))</f>
        <v/>
      </c>
      <c r="DL38" s="272" t="str">
        <f ca="true">+IF(OFFSET('Sanitation Data'!$I$30,0,10*ROW('Sanitation Data'!I32))="","",OFFSET('Sanitation Data'!$I$30,0,10*ROW('Sanitation Data'!I32)))</f>
        <v/>
      </c>
      <c r="DM38" s="272" t="str">
        <f ca="true">+IF(OFFSET('Sanitation Data'!$I$31,0,10*ROW('Sanitation Data'!I32))="","",OFFSET('Sanitation Data'!$I$31,0,10*ROW('Sanitation Data'!I32)))</f>
        <v/>
      </c>
      <c r="DN38" s="272" t="str">
        <f ca="true">+IF(OFFSET('Sanitation Data'!$I$32,0,10*ROW('Sanitation Data'!I32))="","",OFFSET('Sanitation Data'!$I$32,0,10*ROW('Sanitation Data'!I32)))</f>
        <v/>
      </c>
      <c r="DO38" s="272" t="str">
        <f ca="true">+IF(OFFSET('Hygiene Data'!$D$11,0,10*ROW('Hygiene Data'!D32))="","",OFFSET('Hygiene Data'!$D$11,0,10*ROW('Hygiene Data'!D32)))</f>
        <v/>
      </c>
      <c r="DP38" s="272" t="str">
        <f ca="true">+IF(OFFSET('Hygiene Data'!$D$12,0,10*ROW('Hygiene Data'!D32))="","",OFFSET('Hygiene Data'!$D$12,0,10*ROW('Hygiene Data'!D32)))</f>
        <v/>
      </c>
      <c r="DQ38" s="272" t="str">
        <f ca="true">+IF(OFFSET('Hygiene Data'!$D$13,0,10*ROW('Hygiene Data'!D32))="","",OFFSET('Hygiene Data'!$D$13,0,10*ROW('Hygiene Data'!D32)))</f>
        <v/>
      </c>
      <c r="DR38" s="272" t="str">
        <f ca="true">+IF(OFFSET('Hygiene Data'!$E$11,0,10*ROW('Hygiene Data'!E32))="","",OFFSET('Hygiene Data'!$E$11,0,10*ROW('Hygiene Data'!E32)))</f>
        <v/>
      </c>
      <c r="DS38" s="272" t="str">
        <f ca="true">+IF(OFFSET('Hygiene Data'!$E$12,0,10*ROW('Hygiene Data'!E32))="","",OFFSET('Hygiene Data'!$E$12,0,10*ROW('Hygiene Data'!E32)))</f>
        <v/>
      </c>
      <c r="DT38" s="272" t="str">
        <f ca="true">+IF(OFFSET('Hygiene Data'!$E$13,0,10*ROW('Hygiene Data'!E32))="","",OFFSET('Hygiene Data'!$E$13,0,10*ROW('Hygiene Data'!E32)))</f>
        <v/>
      </c>
      <c r="DU38" s="272" t="str">
        <f ca="true">+IF(OFFSET('Hygiene Data'!$F$11,0,10*ROW('Hygiene Data'!F32))="","",OFFSET('Hygiene Data'!$F$11,0,10*ROW('Hygiene Data'!F32)))</f>
        <v/>
      </c>
      <c r="DV38" s="272" t="str">
        <f ca="true">+IF(OFFSET('Hygiene Data'!$F$12,0,10*ROW('Hygiene Data'!F32))="","",OFFSET('Hygiene Data'!$F$12,0,10*ROW('Hygiene Data'!F32)))</f>
        <v/>
      </c>
      <c r="DW38" s="272" t="str">
        <f ca="true">+IF(OFFSET('Hygiene Data'!$F$13,0,10*ROW('Hygiene Data'!F32))="","",OFFSET('Hygiene Data'!$F$13,0,10*ROW('Hygiene Data'!F32)))</f>
        <v/>
      </c>
      <c r="DX38" s="272" t="str">
        <f ca="true">+IF(OFFSET('Hygiene Data'!$G$11,0,10*ROW('Hygiene Data'!G32))="","",OFFSET('Hygiene Data'!$G$11,0,10*ROW('Hygiene Data'!G32)))</f>
        <v/>
      </c>
      <c r="DY38" s="272" t="str">
        <f ca="true">+IF(OFFSET('Hygiene Data'!$G$12,0,10*ROW('Hygiene Data'!G32))="","",OFFSET('Hygiene Data'!$G$12,0,10*ROW('Hygiene Data'!G32)))</f>
        <v/>
      </c>
      <c r="DZ38" s="272" t="str">
        <f ca="true">+IF(OFFSET('Hygiene Data'!$G$13,0,10*ROW('Hygiene Data'!G32))="","",OFFSET('Hygiene Data'!$G$13,0,10*ROW('Hygiene Data'!G32)))</f>
        <v/>
      </c>
      <c r="EA38" s="272" t="str">
        <f ca="true">+IF(OFFSET('Hygiene Data'!$H$11,0,10*ROW('Hygiene Data'!H32))="","",OFFSET('Hygiene Data'!$H$11,0,10*ROW('Hygiene Data'!H32)))</f>
        <v/>
      </c>
      <c r="EB38" s="272" t="str">
        <f ca="true">+IF(OFFSET('Hygiene Data'!$H$12,0,10*ROW('Hygiene Data'!H32))="","",OFFSET('Hygiene Data'!$H$12,0,10*ROW('Hygiene Data'!H32)))</f>
        <v/>
      </c>
      <c r="EC38" s="272" t="str">
        <f ca="true">+IF(OFFSET('Hygiene Data'!$H$13,0,10*ROW('Hygiene Data'!H32))="","",OFFSET('Hygiene Data'!$H$13,0,10*ROW('Hygiene Data'!H32)))</f>
        <v/>
      </c>
      <c r="ED38" s="272" t="str">
        <f ca="true">+IF(OFFSET('Hygiene Data'!$I$11,0,10*ROW('Hygiene Data'!I32))="","",OFFSET('Hygiene Data'!$I$11,0,10*ROW('Hygiene Data'!I32)))</f>
        <v/>
      </c>
      <c r="EE38" s="272" t="str">
        <f ca="true">+IF(OFFSET('Hygiene Data'!$I$12,0,10*ROW('Hygiene Data'!I32))="","",OFFSET('Hygiene Data'!$I$12,0,10*ROW('Hygiene Data'!I32)))</f>
        <v/>
      </c>
      <c r="EF38" s="272" t="str">
        <f ca="true">+IF(OFFSET('Hygiene Data'!$I$13,0,10*ROW('Hygiene Data'!I32))="","",OFFSET('Hygiene Data'!$I$13,0,10*ROW('Hygiene Data'!I32)))</f>
        <v/>
      </c>
    </row>
    <row xmlns:x14ac="http://schemas.microsoft.com/office/spreadsheetml/2009/9/ac" r="39" x14ac:dyDescent="0.2">
      <c r="A39" s="35" t="str">
        <f ca="true">+IF(OFFSET('Water Data'!$B$2,0,10*ROW('Water Data'!E33))="","",OFFSET('Water Data'!$B$2,0,10*ROW('Water Data'!E33)))</f>
        <v/>
      </c>
      <c r="B39" s="35" t="str">
        <f ca="true">+IF(OFFSET('Water Data'!$C$2,0,10*ROW('Water Data'!F33))="","",OFFSET('Water Data'!$C$2,0,10*ROW('Water Data'!F33)))</f>
        <v/>
      </c>
      <c r="C39" s="328" t="str">
        <f t="shared" ca="true" si="0"/>
        <v/>
      </c>
      <c r="D39" s="9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2"/>
      <c r="BS39" s="272" t="str">
        <f ca="true">+IF(OFFSET('Water Data'!$D$27,0,10*ROW('Water Data'!D33))="","",OFFSET('Water Data'!$D$27,0,10*ROW('Water Data'!D33)))</f>
        <v/>
      </c>
      <c r="BT39" s="272" t="str">
        <f ca="true">+IF(OFFSET('Water Data'!$D$28,0,10*ROW('Water Data'!D33))="","",OFFSET('Water Data'!$D$28,0,10*ROW('Water Data'!D33)))</f>
        <v/>
      </c>
      <c r="BU39" s="272" t="str">
        <f ca="true">+IF(OFFSET('Water Data'!$D$29,0,10*ROW('Water Data'!D33))="","",OFFSET('Water Data'!$D$29,0,10*ROW('Water Data'!D33)))</f>
        <v/>
      </c>
      <c r="BV39" s="272" t="str">
        <f ca="true">+IF(OFFSET('Water Data'!$E$27,0,10*ROW('Water Data'!E33))="","",OFFSET('Water Data'!$E$27,0,10*ROW('Water Data'!E33)))</f>
        <v/>
      </c>
      <c r="BW39" s="272" t="str">
        <f ca="true">+IF(OFFSET('Water Data'!$E$28,0,10*ROW('Water Data'!E33))="","",OFFSET('Water Data'!$E$28,0,10*ROW('Water Data'!E33)))</f>
        <v/>
      </c>
      <c r="BX39" s="272" t="str">
        <f ca="true">+IF(OFFSET('Water Data'!$E$29,0,10*ROW('Water Data'!E33))="","",OFFSET('Water Data'!$E$29,0,10*ROW('Water Data'!E33)))</f>
        <v/>
      </c>
      <c r="BY39" s="272" t="str">
        <f ca="true">+IF(OFFSET('Water Data'!$F$27,0,10*ROW('Water Data'!F33))="","",OFFSET('Water Data'!$F$27,0,10*ROW('Water Data'!F33)))</f>
        <v/>
      </c>
      <c r="BZ39" s="272" t="str">
        <f ca="true">+IF(OFFSET('Water Data'!$F$28,0,10*ROW('Water Data'!F33))="","",OFFSET('Water Data'!$F$28,0,10*ROW('Water Data'!F33)))</f>
        <v/>
      </c>
      <c r="CA39" s="272" t="str">
        <f ca="true">+IF(OFFSET('Water Data'!$F$29,0,10*ROW('Water Data'!F33))="","",OFFSET('Water Data'!$F$29,0,10*ROW('Water Data'!F33)))</f>
        <v/>
      </c>
      <c r="CB39" s="272" t="str">
        <f ca="true">+IF(OFFSET('Water Data'!$G$27,0,10*ROW('Water Data'!G33))="","",OFFSET('Water Data'!$G$27,0,10*ROW('Water Data'!G33)))</f>
        <v/>
      </c>
      <c r="CC39" s="272" t="str">
        <f ca="true">+IF(OFFSET('Water Data'!$G$28,0,10*ROW('Water Data'!G33))="","",OFFSET('Water Data'!$G$28,0,10*ROW('Water Data'!G33)))</f>
        <v/>
      </c>
      <c r="CD39" s="272" t="str">
        <f ca="true">+IF(OFFSET('Water Data'!$G$29,0,10*ROW('Water Data'!G33))="","",OFFSET('Water Data'!$G$29,0,10*ROW('Water Data'!G33)))</f>
        <v/>
      </c>
      <c r="CE39" s="272" t="str">
        <f ca="true">+IF(OFFSET('Water Data'!$H$27,0,10*ROW('Water Data'!H33))="","",OFFSET('Water Data'!$H$27,0,10*ROW('Water Data'!H33)))</f>
        <v/>
      </c>
      <c r="CF39" s="272" t="str">
        <f ca="true">+IF(OFFSET('Water Data'!$H$28,0,10*ROW('Water Data'!H33))="","",OFFSET('Water Data'!$H$28,0,10*ROW('Water Data'!H33)))</f>
        <v/>
      </c>
      <c r="CG39" s="272" t="str">
        <f ca="true">+IF(OFFSET('Water Data'!$H$29,0,10*ROW('Water Data'!H33))="","",OFFSET('Water Data'!$H$29,0,10*ROW('Water Data'!H33)))</f>
        <v/>
      </c>
      <c r="CH39" s="272" t="str">
        <f ca="true">+IF(OFFSET('Water Data'!$I$27,0,10*ROW('Water Data'!I33))="","",OFFSET('Water Data'!$I$27,0,10*ROW('Water Data'!I33)))</f>
        <v/>
      </c>
      <c r="CI39" s="272" t="str">
        <f ca="true">+IF(OFFSET('Water Data'!$I$28,0,10*ROW('Water Data'!I33))="","",OFFSET('Water Data'!$I$28,0,10*ROW('Water Data'!I33)))</f>
        <v/>
      </c>
      <c r="CJ39" s="272" t="str">
        <f ca="true">+IF(OFFSET('Water Data'!$I$29,0,10*ROW('Water Data'!I33))="","",OFFSET('Water Data'!$I$29,0,10*ROW('Water Data'!I33)))</f>
        <v/>
      </c>
      <c r="CK39" s="272" t="str">
        <f ca="true">+IF(OFFSET('Sanitation Data'!$D$28,0,10*ROW('Sanitation Data'!D33))="","",OFFSET('Sanitation Data'!$D$28,0,10*ROW('Sanitation Data'!D33)))</f>
        <v/>
      </c>
      <c r="CL39" s="272" t="str">
        <f ca="true">+IF(OFFSET('Sanitation Data'!$D$29,0,10*ROW('Sanitation Data'!D33))="","",OFFSET('Sanitation Data'!$D$29,0,10*ROW('Sanitation Data'!D33)))</f>
        <v/>
      </c>
      <c r="CM39" s="272" t="str">
        <f ca="true">+IF(OFFSET('Sanitation Data'!$D$30,0,10*ROW('Sanitation Data'!D33))="","",OFFSET('Sanitation Data'!$D$30,0,10*ROW('Sanitation Data'!D33)))</f>
        <v/>
      </c>
      <c r="CN39" s="272" t="str">
        <f ca="true">+IF(OFFSET('Sanitation Data'!$D$31,0,10*ROW('Sanitation Data'!D33))="","",OFFSET('Sanitation Data'!$D$31,0,10*ROW('Sanitation Data'!D33)))</f>
        <v/>
      </c>
      <c r="CO39" s="272" t="str">
        <f ca="true">+IF(OFFSET('Sanitation Data'!$D$32,0,10*ROW('Sanitation Data'!D33))="","",OFFSET('Sanitation Data'!$D$32,0,10*ROW('Sanitation Data'!D33)))</f>
        <v/>
      </c>
      <c r="CP39" s="272" t="str">
        <f ca="true">+IF(OFFSET('Sanitation Data'!$E$28,0,10*ROW('Sanitation Data'!E33))="","",OFFSET('Sanitation Data'!$E$28,0,10*ROW('Sanitation Data'!E33)))</f>
        <v/>
      </c>
      <c r="CQ39" s="272" t="str">
        <f ca="true">+IF(OFFSET('Sanitation Data'!$E$29,0,10*ROW('Sanitation Data'!E33))="","",OFFSET('Sanitation Data'!$E$29,0,10*ROW('Sanitation Data'!E33)))</f>
        <v/>
      </c>
      <c r="CR39" s="272" t="str">
        <f ca="true">+IF(OFFSET('Sanitation Data'!$E$30,0,10*ROW('Sanitation Data'!E33))="","",OFFSET('Sanitation Data'!$E$30,0,10*ROW('Sanitation Data'!E33)))</f>
        <v/>
      </c>
      <c r="CS39" s="272" t="str">
        <f ca="true">+IF(OFFSET('Sanitation Data'!$E$31,0,10*ROW('Sanitation Data'!E33))="","",OFFSET('Sanitation Data'!$E$31,0,10*ROW('Sanitation Data'!E33)))</f>
        <v/>
      </c>
      <c r="CT39" s="272" t="str">
        <f ca="true">+IF(OFFSET('Sanitation Data'!$E$32,0,10*ROW('Sanitation Data'!E33))="","",OFFSET('Sanitation Data'!$E$32,0,10*ROW('Sanitation Data'!E33)))</f>
        <v/>
      </c>
      <c r="CU39" s="272" t="str">
        <f ca="true">+IF(OFFSET('Sanitation Data'!$F$28,0,10*ROW('Sanitation Data'!F33))="","",OFFSET('Sanitation Data'!$F$28,0,10*ROW('Sanitation Data'!F33)))</f>
        <v/>
      </c>
      <c r="CV39" s="272" t="str">
        <f ca="true">+IF(OFFSET('Sanitation Data'!$F$29,0,10*ROW('Sanitation Data'!F33))="","",OFFSET('Sanitation Data'!$F$29,0,10*ROW('Sanitation Data'!F33)))</f>
        <v/>
      </c>
      <c r="CW39" s="272" t="str">
        <f ca="true">+IF(OFFSET('Sanitation Data'!$F$30,0,10*ROW('Sanitation Data'!F33))="","",OFFSET('Sanitation Data'!$F$30,0,10*ROW('Sanitation Data'!F33)))</f>
        <v/>
      </c>
      <c r="CX39" s="272" t="str">
        <f ca="true">+IF(OFFSET('Sanitation Data'!$F$31,0,10*ROW('Sanitation Data'!F33))="","",OFFSET('Sanitation Data'!$F$31,0,10*ROW('Sanitation Data'!F33)))</f>
        <v/>
      </c>
      <c r="CY39" s="272" t="str">
        <f ca="true">+IF(OFFSET('Sanitation Data'!$F$32,0,10*ROW('Sanitation Data'!F33))="","",OFFSET('Sanitation Data'!$F$32,0,10*ROW('Sanitation Data'!F33)))</f>
        <v/>
      </c>
      <c r="CZ39" s="272" t="str">
        <f ca="true">+IF(OFFSET('Sanitation Data'!$G$28,0,10*ROW('Sanitation Data'!G33))="","",OFFSET('Sanitation Data'!$G$28,0,10*ROW('Sanitation Data'!G33)))</f>
        <v/>
      </c>
      <c r="DA39" s="272" t="str">
        <f ca="true">+IF(OFFSET('Sanitation Data'!$G$29,0,10*ROW('Sanitation Data'!G33))="","",OFFSET('Sanitation Data'!$G$29,0,10*ROW('Sanitation Data'!G33)))</f>
        <v/>
      </c>
      <c r="DB39" s="272" t="str">
        <f ca="true">+IF(OFFSET('Sanitation Data'!$G$30,0,10*ROW('Sanitation Data'!G33))="","",OFFSET('Sanitation Data'!$G$30,0,10*ROW('Sanitation Data'!G33)))</f>
        <v/>
      </c>
      <c r="DC39" s="272" t="str">
        <f ca="true">+IF(OFFSET('Sanitation Data'!$G$31,0,10*ROW('Sanitation Data'!G33))="","",OFFSET('Sanitation Data'!$G$31,0,10*ROW('Sanitation Data'!G33)))</f>
        <v/>
      </c>
      <c r="DD39" s="272" t="str">
        <f ca="true">+IF(OFFSET('Sanitation Data'!$G$32,0,10*ROW('Sanitation Data'!G33))="","",OFFSET('Sanitation Data'!$G$32,0,10*ROW('Sanitation Data'!G33)))</f>
        <v/>
      </c>
      <c r="DE39" s="272" t="str">
        <f ca="true">+IF(OFFSET('Sanitation Data'!$H$28,0,10*ROW('Sanitation Data'!H33))="","",OFFSET('Sanitation Data'!$H$28,0,10*ROW('Sanitation Data'!H33)))</f>
        <v/>
      </c>
      <c r="DF39" s="272" t="str">
        <f ca="true">+IF(OFFSET('Sanitation Data'!$H$29,0,10*ROW('Sanitation Data'!H33))="","",OFFSET('Sanitation Data'!$H$29,0,10*ROW('Sanitation Data'!H33)))</f>
        <v/>
      </c>
      <c r="DG39" s="272" t="str">
        <f ca="true">+IF(OFFSET('Sanitation Data'!$H$30,0,10*ROW('Sanitation Data'!H33))="","",OFFSET('Sanitation Data'!$H$30,0,10*ROW('Sanitation Data'!H33)))</f>
        <v/>
      </c>
      <c r="DH39" s="272" t="str">
        <f ca="true">+IF(OFFSET('Sanitation Data'!$H$31,0,10*ROW('Sanitation Data'!H33))="","",OFFSET('Sanitation Data'!$H$31,0,10*ROW('Sanitation Data'!H33)))</f>
        <v/>
      </c>
      <c r="DI39" s="272" t="str">
        <f ca="true">+IF(OFFSET('Sanitation Data'!$H$32,0,10*ROW('Sanitation Data'!H33))="","",OFFSET('Sanitation Data'!$H$32,0,10*ROW('Sanitation Data'!H33)))</f>
        <v/>
      </c>
      <c r="DJ39" s="272" t="str">
        <f ca="true">+IF(OFFSET('Sanitation Data'!$I$28,0,10*ROW('Sanitation Data'!I33))="","",OFFSET('Sanitation Data'!$I$28,0,10*ROW('Sanitation Data'!I33)))</f>
        <v/>
      </c>
      <c r="DK39" s="272" t="str">
        <f ca="true">+IF(OFFSET('Sanitation Data'!$I$29,0,10*ROW('Sanitation Data'!I33))="","",OFFSET('Sanitation Data'!$I$29,0,10*ROW('Sanitation Data'!I33)))</f>
        <v/>
      </c>
      <c r="DL39" s="272" t="str">
        <f ca="true">+IF(OFFSET('Sanitation Data'!$I$30,0,10*ROW('Sanitation Data'!I33))="","",OFFSET('Sanitation Data'!$I$30,0,10*ROW('Sanitation Data'!I33)))</f>
        <v/>
      </c>
      <c r="DM39" s="272" t="str">
        <f ca="true">+IF(OFFSET('Sanitation Data'!$I$31,0,10*ROW('Sanitation Data'!I33))="","",OFFSET('Sanitation Data'!$I$31,0,10*ROW('Sanitation Data'!I33)))</f>
        <v/>
      </c>
      <c r="DN39" s="272" t="str">
        <f ca="true">+IF(OFFSET('Sanitation Data'!$I$32,0,10*ROW('Sanitation Data'!I33))="","",OFFSET('Sanitation Data'!$I$32,0,10*ROW('Sanitation Data'!I33)))</f>
        <v/>
      </c>
      <c r="DO39" s="272" t="str">
        <f ca="true">+IF(OFFSET('Hygiene Data'!$D$11,0,10*ROW('Hygiene Data'!D33))="","",OFFSET('Hygiene Data'!$D$11,0,10*ROW('Hygiene Data'!D33)))</f>
        <v/>
      </c>
      <c r="DP39" s="272" t="str">
        <f ca="true">+IF(OFFSET('Hygiene Data'!$D$12,0,10*ROW('Hygiene Data'!D33))="","",OFFSET('Hygiene Data'!$D$12,0,10*ROW('Hygiene Data'!D33)))</f>
        <v/>
      </c>
      <c r="DQ39" s="272" t="str">
        <f ca="true">+IF(OFFSET('Hygiene Data'!$D$13,0,10*ROW('Hygiene Data'!D33))="","",OFFSET('Hygiene Data'!$D$13,0,10*ROW('Hygiene Data'!D33)))</f>
        <v/>
      </c>
      <c r="DR39" s="272" t="str">
        <f ca="true">+IF(OFFSET('Hygiene Data'!$E$11,0,10*ROW('Hygiene Data'!E33))="","",OFFSET('Hygiene Data'!$E$11,0,10*ROW('Hygiene Data'!E33)))</f>
        <v/>
      </c>
      <c r="DS39" s="272" t="str">
        <f ca="true">+IF(OFFSET('Hygiene Data'!$E$12,0,10*ROW('Hygiene Data'!E33))="","",OFFSET('Hygiene Data'!$E$12,0,10*ROW('Hygiene Data'!E33)))</f>
        <v/>
      </c>
      <c r="DT39" s="272" t="str">
        <f ca="true">+IF(OFFSET('Hygiene Data'!$E$13,0,10*ROW('Hygiene Data'!E33))="","",OFFSET('Hygiene Data'!$E$13,0,10*ROW('Hygiene Data'!E33)))</f>
        <v/>
      </c>
      <c r="DU39" s="272" t="str">
        <f ca="true">+IF(OFFSET('Hygiene Data'!$F$11,0,10*ROW('Hygiene Data'!F33))="","",OFFSET('Hygiene Data'!$F$11,0,10*ROW('Hygiene Data'!F33)))</f>
        <v/>
      </c>
      <c r="DV39" s="272" t="str">
        <f ca="true">+IF(OFFSET('Hygiene Data'!$F$12,0,10*ROW('Hygiene Data'!F33))="","",OFFSET('Hygiene Data'!$F$12,0,10*ROW('Hygiene Data'!F33)))</f>
        <v/>
      </c>
      <c r="DW39" s="272" t="str">
        <f ca="true">+IF(OFFSET('Hygiene Data'!$F$13,0,10*ROW('Hygiene Data'!F33))="","",OFFSET('Hygiene Data'!$F$13,0,10*ROW('Hygiene Data'!F33)))</f>
        <v/>
      </c>
      <c r="DX39" s="272" t="str">
        <f ca="true">+IF(OFFSET('Hygiene Data'!$G$11,0,10*ROW('Hygiene Data'!G33))="","",OFFSET('Hygiene Data'!$G$11,0,10*ROW('Hygiene Data'!G33)))</f>
        <v/>
      </c>
      <c r="DY39" s="272" t="str">
        <f ca="true">+IF(OFFSET('Hygiene Data'!$G$12,0,10*ROW('Hygiene Data'!G33))="","",OFFSET('Hygiene Data'!$G$12,0,10*ROW('Hygiene Data'!G33)))</f>
        <v/>
      </c>
      <c r="DZ39" s="272" t="str">
        <f ca="true">+IF(OFFSET('Hygiene Data'!$G$13,0,10*ROW('Hygiene Data'!G33))="","",OFFSET('Hygiene Data'!$G$13,0,10*ROW('Hygiene Data'!G33)))</f>
        <v/>
      </c>
      <c r="EA39" s="272" t="str">
        <f ca="true">+IF(OFFSET('Hygiene Data'!$H$11,0,10*ROW('Hygiene Data'!H33))="","",OFFSET('Hygiene Data'!$H$11,0,10*ROW('Hygiene Data'!H33)))</f>
        <v/>
      </c>
      <c r="EB39" s="272" t="str">
        <f ca="true">+IF(OFFSET('Hygiene Data'!$H$12,0,10*ROW('Hygiene Data'!H33))="","",OFFSET('Hygiene Data'!$H$12,0,10*ROW('Hygiene Data'!H33)))</f>
        <v/>
      </c>
      <c r="EC39" s="272" t="str">
        <f ca="true">+IF(OFFSET('Hygiene Data'!$H$13,0,10*ROW('Hygiene Data'!H33))="","",OFFSET('Hygiene Data'!$H$13,0,10*ROW('Hygiene Data'!H33)))</f>
        <v/>
      </c>
      <c r="ED39" s="272" t="str">
        <f ca="true">+IF(OFFSET('Hygiene Data'!$I$11,0,10*ROW('Hygiene Data'!I33))="","",OFFSET('Hygiene Data'!$I$11,0,10*ROW('Hygiene Data'!I33)))</f>
        <v/>
      </c>
      <c r="EE39" s="272" t="str">
        <f ca="true">+IF(OFFSET('Hygiene Data'!$I$12,0,10*ROW('Hygiene Data'!I33))="","",OFFSET('Hygiene Data'!$I$12,0,10*ROW('Hygiene Data'!I33)))</f>
        <v/>
      </c>
      <c r="EF39" s="272" t="str">
        <f ca="true">+IF(OFFSET('Hygiene Data'!$I$13,0,10*ROW('Hygiene Data'!I33))="","",OFFSET('Hygiene Data'!$I$13,0,10*ROW('Hygiene Data'!I33)))</f>
        <v/>
      </c>
    </row>
    <row xmlns:x14ac="http://schemas.microsoft.com/office/spreadsheetml/2009/9/ac" r="40" x14ac:dyDescent="0.2">
      <c r="A40" s="35" t="str">
        <f ca="true">+IF(OFFSET('Water Data'!$B$2,0,10*ROW('Water Data'!E34))="","",OFFSET('Water Data'!$B$2,0,10*ROW('Water Data'!E34)))</f>
        <v/>
      </c>
      <c r="B40" s="35" t="str">
        <f ca="true">+IF(OFFSET('Water Data'!$C$2,0,10*ROW('Water Data'!F34))="","",OFFSET('Water Data'!$C$2,0,10*ROW('Water Data'!F34)))</f>
        <v/>
      </c>
      <c r="C40" s="328" t="str">
        <f t="shared" ca="true" si="0"/>
        <v/>
      </c>
      <c r="D40" s="9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2"/>
      <c r="BS40" s="272" t="str">
        <f ca="true">+IF(OFFSET('Water Data'!$D$27,0,10*ROW('Water Data'!D34))="","",OFFSET('Water Data'!$D$27,0,10*ROW('Water Data'!D34)))</f>
        <v/>
      </c>
      <c r="BT40" s="272" t="str">
        <f ca="true">+IF(OFFSET('Water Data'!$D$28,0,10*ROW('Water Data'!D34))="","",OFFSET('Water Data'!$D$28,0,10*ROW('Water Data'!D34)))</f>
        <v/>
      </c>
      <c r="BU40" s="272" t="str">
        <f ca="true">+IF(OFFSET('Water Data'!$D$29,0,10*ROW('Water Data'!D34))="","",OFFSET('Water Data'!$D$29,0,10*ROW('Water Data'!D34)))</f>
        <v/>
      </c>
      <c r="BV40" s="272" t="str">
        <f ca="true">+IF(OFFSET('Water Data'!$E$27,0,10*ROW('Water Data'!E34))="","",OFFSET('Water Data'!$E$27,0,10*ROW('Water Data'!E34)))</f>
        <v/>
      </c>
      <c r="BW40" s="272" t="str">
        <f ca="true">+IF(OFFSET('Water Data'!$E$28,0,10*ROW('Water Data'!E34))="","",OFFSET('Water Data'!$E$28,0,10*ROW('Water Data'!E34)))</f>
        <v/>
      </c>
      <c r="BX40" s="272" t="str">
        <f ca="true">+IF(OFFSET('Water Data'!$E$29,0,10*ROW('Water Data'!E34))="","",OFFSET('Water Data'!$E$29,0,10*ROW('Water Data'!E34)))</f>
        <v/>
      </c>
      <c r="BY40" s="272" t="str">
        <f ca="true">+IF(OFFSET('Water Data'!$F$27,0,10*ROW('Water Data'!F34))="","",OFFSET('Water Data'!$F$27,0,10*ROW('Water Data'!F34)))</f>
        <v/>
      </c>
      <c r="BZ40" s="272" t="str">
        <f ca="true">+IF(OFFSET('Water Data'!$F$28,0,10*ROW('Water Data'!F34))="","",OFFSET('Water Data'!$F$28,0,10*ROW('Water Data'!F34)))</f>
        <v/>
      </c>
      <c r="CA40" s="272" t="str">
        <f ca="true">+IF(OFFSET('Water Data'!$F$29,0,10*ROW('Water Data'!F34))="","",OFFSET('Water Data'!$F$29,0,10*ROW('Water Data'!F34)))</f>
        <v/>
      </c>
      <c r="CB40" s="272" t="str">
        <f ca="true">+IF(OFFSET('Water Data'!$G$27,0,10*ROW('Water Data'!G34))="","",OFFSET('Water Data'!$G$27,0,10*ROW('Water Data'!G34)))</f>
        <v/>
      </c>
      <c r="CC40" s="272" t="str">
        <f ca="true">+IF(OFFSET('Water Data'!$G$28,0,10*ROW('Water Data'!G34))="","",OFFSET('Water Data'!$G$28,0,10*ROW('Water Data'!G34)))</f>
        <v/>
      </c>
      <c r="CD40" s="272" t="str">
        <f ca="true">+IF(OFFSET('Water Data'!$G$29,0,10*ROW('Water Data'!G34))="","",OFFSET('Water Data'!$G$29,0,10*ROW('Water Data'!G34)))</f>
        <v/>
      </c>
      <c r="CE40" s="272" t="str">
        <f ca="true">+IF(OFFSET('Water Data'!$H$27,0,10*ROW('Water Data'!H34))="","",OFFSET('Water Data'!$H$27,0,10*ROW('Water Data'!H34)))</f>
        <v/>
      </c>
      <c r="CF40" s="272" t="str">
        <f ca="true">+IF(OFFSET('Water Data'!$H$28,0,10*ROW('Water Data'!H34))="","",OFFSET('Water Data'!$H$28,0,10*ROW('Water Data'!H34)))</f>
        <v/>
      </c>
      <c r="CG40" s="272" t="str">
        <f ca="true">+IF(OFFSET('Water Data'!$H$29,0,10*ROW('Water Data'!H34))="","",OFFSET('Water Data'!$H$29,0,10*ROW('Water Data'!H34)))</f>
        <v/>
      </c>
      <c r="CH40" s="272" t="str">
        <f ca="true">+IF(OFFSET('Water Data'!$I$27,0,10*ROW('Water Data'!I34))="","",OFFSET('Water Data'!$I$27,0,10*ROW('Water Data'!I34)))</f>
        <v/>
      </c>
      <c r="CI40" s="272" t="str">
        <f ca="true">+IF(OFFSET('Water Data'!$I$28,0,10*ROW('Water Data'!I34))="","",OFFSET('Water Data'!$I$28,0,10*ROW('Water Data'!I34)))</f>
        <v/>
      </c>
      <c r="CJ40" s="272" t="str">
        <f ca="true">+IF(OFFSET('Water Data'!$I$29,0,10*ROW('Water Data'!I34))="","",OFFSET('Water Data'!$I$29,0,10*ROW('Water Data'!I34)))</f>
        <v/>
      </c>
      <c r="CK40" s="272" t="str">
        <f ca="true">+IF(OFFSET('Sanitation Data'!$D$28,0,10*ROW('Sanitation Data'!D34))="","",OFFSET('Sanitation Data'!$D$28,0,10*ROW('Sanitation Data'!D34)))</f>
        <v/>
      </c>
      <c r="CL40" s="272" t="str">
        <f ca="true">+IF(OFFSET('Sanitation Data'!$D$29,0,10*ROW('Sanitation Data'!D34))="","",OFFSET('Sanitation Data'!$D$29,0,10*ROW('Sanitation Data'!D34)))</f>
        <v/>
      </c>
      <c r="CM40" s="272" t="str">
        <f ca="true">+IF(OFFSET('Sanitation Data'!$D$30,0,10*ROW('Sanitation Data'!D34))="","",OFFSET('Sanitation Data'!$D$30,0,10*ROW('Sanitation Data'!D34)))</f>
        <v/>
      </c>
      <c r="CN40" s="272" t="str">
        <f ca="true">+IF(OFFSET('Sanitation Data'!$D$31,0,10*ROW('Sanitation Data'!D34))="","",OFFSET('Sanitation Data'!$D$31,0,10*ROW('Sanitation Data'!D34)))</f>
        <v/>
      </c>
      <c r="CO40" s="272" t="str">
        <f ca="true">+IF(OFFSET('Sanitation Data'!$D$32,0,10*ROW('Sanitation Data'!D34))="","",OFFSET('Sanitation Data'!$D$32,0,10*ROW('Sanitation Data'!D34)))</f>
        <v/>
      </c>
      <c r="CP40" s="272" t="str">
        <f ca="true">+IF(OFFSET('Sanitation Data'!$E$28,0,10*ROW('Sanitation Data'!E34))="","",OFFSET('Sanitation Data'!$E$28,0,10*ROW('Sanitation Data'!E34)))</f>
        <v/>
      </c>
      <c r="CQ40" s="272" t="str">
        <f ca="true">+IF(OFFSET('Sanitation Data'!$E$29,0,10*ROW('Sanitation Data'!E34))="","",OFFSET('Sanitation Data'!$E$29,0,10*ROW('Sanitation Data'!E34)))</f>
        <v/>
      </c>
      <c r="CR40" s="272" t="str">
        <f ca="true">+IF(OFFSET('Sanitation Data'!$E$30,0,10*ROW('Sanitation Data'!E34))="","",OFFSET('Sanitation Data'!$E$30,0,10*ROW('Sanitation Data'!E34)))</f>
        <v/>
      </c>
      <c r="CS40" s="272" t="str">
        <f ca="true">+IF(OFFSET('Sanitation Data'!$E$31,0,10*ROW('Sanitation Data'!E34))="","",OFFSET('Sanitation Data'!$E$31,0,10*ROW('Sanitation Data'!E34)))</f>
        <v/>
      </c>
      <c r="CT40" s="272" t="str">
        <f ca="true">+IF(OFFSET('Sanitation Data'!$E$32,0,10*ROW('Sanitation Data'!E34))="","",OFFSET('Sanitation Data'!$E$32,0,10*ROW('Sanitation Data'!E34)))</f>
        <v/>
      </c>
      <c r="CU40" s="272" t="str">
        <f ca="true">+IF(OFFSET('Sanitation Data'!$F$28,0,10*ROW('Sanitation Data'!F34))="","",OFFSET('Sanitation Data'!$F$28,0,10*ROW('Sanitation Data'!F34)))</f>
        <v/>
      </c>
      <c r="CV40" s="272" t="str">
        <f ca="true">+IF(OFFSET('Sanitation Data'!$F$29,0,10*ROW('Sanitation Data'!F34))="","",OFFSET('Sanitation Data'!$F$29,0,10*ROW('Sanitation Data'!F34)))</f>
        <v/>
      </c>
      <c r="CW40" s="272" t="str">
        <f ca="true">+IF(OFFSET('Sanitation Data'!$F$30,0,10*ROW('Sanitation Data'!F34))="","",OFFSET('Sanitation Data'!$F$30,0,10*ROW('Sanitation Data'!F34)))</f>
        <v/>
      </c>
      <c r="CX40" s="272" t="str">
        <f ca="true">+IF(OFFSET('Sanitation Data'!$F$31,0,10*ROW('Sanitation Data'!F34))="","",OFFSET('Sanitation Data'!$F$31,0,10*ROW('Sanitation Data'!F34)))</f>
        <v/>
      </c>
      <c r="CY40" s="272" t="str">
        <f ca="true">+IF(OFFSET('Sanitation Data'!$F$32,0,10*ROW('Sanitation Data'!F34))="","",OFFSET('Sanitation Data'!$F$32,0,10*ROW('Sanitation Data'!F34)))</f>
        <v/>
      </c>
      <c r="CZ40" s="272" t="str">
        <f ca="true">+IF(OFFSET('Sanitation Data'!$G$28,0,10*ROW('Sanitation Data'!G34))="","",OFFSET('Sanitation Data'!$G$28,0,10*ROW('Sanitation Data'!G34)))</f>
        <v/>
      </c>
      <c r="DA40" s="272" t="str">
        <f ca="true">+IF(OFFSET('Sanitation Data'!$G$29,0,10*ROW('Sanitation Data'!G34))="","",OFFSET('Sanitation Data'!$G$29,0,10*ROW('Sanitation Data'!G34)))</f>
        <v/>
      </c>
      <c r="DB40" s="272" t="str">
        <f ca="true">+IF(OFFSET('Sanitation Data'!$G$30,0,10*ROW('Sanitation Data'!G34))="","",OFFSET('Sanitation Data'!$G$30,0,10*ROW('Sanitation Data'!G34)))</f>
        <v/>
      </c>
      <c r="DC40" s="272" t="str">
        <f ca="true">+IF(OFFSET('Sanitation Data'!$G$31,0,10*ROW('Sanitation Data'!G34))="","",OFFSET('Sanitation Data'!$G$31,0,10*ROW('Sanitation Data'!G34)))</f>
        <v/>
      </c>
      <c r="DD40" s="272" t="str">
        <f ca="true">+IF(OFFSET('Sanitation Data'!$G$32,0,10*ROW('Sanitation Data'!G34))="","",OFFSET('Sanitation Data'!$G$32,0,10*ROW('Sanitation Data'!G34)))</f>
        <v/>
      </c>
      <c r="DE40" s="272" t="str">
        <f ca="true">+IF(OFFSET('Sanitation Data'!$H$28,0,10*ROW('Sanitation Data'!H34))="","",OFFSET('Sanitation Data'!$H$28,0,10*ROW('Sanitation Data'!H34)))</f>
        <v/>
      </c>
      <c r="DF40" s="272" t="str">
        <f ca="true">+IF(OFFSET('Sanitation Data'!$H$29,0,10*ROW('Sanitation Data'!H34))="","",OFFSET('Sanitation Data'!$H$29,0,10*ROW('Sanitation Data'!H34)))</f>
        <v/>
      </c>
      <c r="DG40" s="272" t="str">
        <f ca="true">+IF(OFFSET('Sanitation Data'!$H$30,0,10*ROW('Sanitation Data'!H34))="","",OFFSET('Sanitation Data'!$H$30,0,10*ROW('Sanitation Data'!H34)))</f>
        <v/>
      </c>
      <c r="DH40" s="272" t="str">
        <f ca="true">+IF(OFFSET('Sanitation Data'!$H$31,0,10*ROW('Sanitation Data'!H34))="","",OFFSET('Sanitation Data'!$H$31,0,10*ROW('Sanitation Data'!H34)))</f>
        <v/>
      </c>
      <c r="DI40" s="272" t="str">
        <f ca="true">+IF(OFFSET('Sanitation Data'!$H$32,0,10*ROW('Sanitation Data'!H34))="","",OFFSET('Sanitation Data'!$H$32,0,10*ROW('Sanitation Data'!H34)))</f>
        <v/>
      </c>
      <c r="DJ40" s="272" t="str">
        <f ca="true">+IF(OFFSET('Sanitation Data'!$I$28,0,10*ROW('Sanitation Data'!I34))="","",OFFSET('Sanitation Data'!$I$28,0,10*ROW('Sanitation Data'!I34)))</f>
        <v/>
      </c>
      <c r="DK40" s="272" t="str">
        <f ca="true">+IF(OFFSET('Sanitation Data'!$I$29,0,10*ROW('Sanitation Data'!I34))="","",OFFSET('Sanitation Data'!$I$29,0,10*ROW('Sanitation Data'!I34)))</f>
        <v/>
      </c>
      <c r="DL40" s="272" t="str">
        <f ca="true">+IF(OFFSET('Sanitation Data'!$I$30,0,10*ROW('Sanitation Data'!I34))="","",OFFSET('Sanitation Data'!$I$30,0,10*ROW('Sanitation Data'!I34)))</f>
        <v/>
      </c>
      <c r="DM40" s="272" t="str">
        <f ca="true">+IF(OFFSET('Sanitation Data'!$I$31,0,10*ROW('Sanitation Data'!I34))="","",OFFSET('Sanitation Data'!$I$31,0,10*ROW('Sanitation Data'!I34)))</f>
        <v/>
      </c>
      <c r="DN40" s="272" t="str">
        <f ca="true">+IF(OFFSET('Sanitation Data'!$I$32,0,10*ROW('Sanitation Data'!I34))="","",OFFSET('Sanitation Data'!$I$32,0,10*ROW('Sanitation Data'!I34)))</f>
        <v/>
      </c>
      <c r="DO40" s="272" t="str">
        <f ca="true">+IF(OFFSET('Hygiene Data'!$D$11,0,10*ROW('Hygiene Data'!D34))="","",OFFSET('Hygiene Data'!$D$11,0,10*ROW('Hygiene Data'!D34)))</f>
        <v/>
      </c>
      <c r="DP40" s="272" t="str">
        <f ca="true">+IF(OFFSET('Hygiene Data'!$D$12,0,10*ROW('Hygiene Data'!D34))="","",OFFSET('Hygiene Data'!$D$12,0,10*ROW('Hygiene Data'!D34)))</f>
        <v/>
      </c>
      <c r="DQ40" s="272" t="str">
        <f ca="true">+IF(OFFSET('Hygiene Data'!$D$13,0,10*ROW('Hygiene Data'!D34))="","",OFFSET('Hygiene Data'!$D$13,0,10*ROW('Hygiene Data'!D34)))</f>
        <v/>
      </c>
      <c r="DR40" s="272" t="str">
        <f ca="true">+IF(OFFSET('Hygiene Data'!$E$11,0,10*ROW('Hygiene Data'!E34))="","",OFFSET('Hygiene Data'!$E$11,0,10*ROW('Hygiene Data'!E34)))</f>
        <v/>
      </c>
      <c r="DS40" s="272" t="str">
        <f ca="true">+IF(OFFSET('Hygiene Data'!$E$12,0,10*ROW('Hygiene Data'!E34))="","",OFFSET('Hygiene Data'!$E$12,0,10*ROW('Hygiene Data'!E34)))</f>
        <v/>
      </c>
      <c r="DT40" s="272" t="str">
        <f ca="true">+IF(OFFSET('Hygiene Data'!$E$13,0,10*ROW('Hygiene Data'!E34))="","",OFFSET('Hygiene Data'!$E$13,0,10*ROW('Hygiene Data'!E34)))</f>
        <v/>
      </c>
      <c r="DU40" s="272" t="str">
        <f ca="true">+IF(OFFSET('Hygiene Data'!$F$11,0,10*ROW('Hygiene Data'!F34))="","",OFFSET('Hygiene Data'!$F$11,0,10*ROW('Hygiene Data'!F34)))</f>
        <v/>
      </c>
      <c r="DV40" s="272" t="str">
        <f ca="true">+IF(OFFSET('Hygiene Data'!$F$12,0,10*ROW('Hygiene Data'!F34))="","",OFFSET('Hygiene Data'!$F$12,0,10*ROW('Hygiene Data'!F34)))</f>
        <v/>
      </c>
      <c r="DW40" s="272" t="str">
        <f ca="true">+IF(OFFSET('Hygiene Data'!$F$13,0,10*ROW('Hygiene Data'!F34))="","",OFFSET('Hygiene Data'!$F$13,0,10*ROW('Hygiene Data'!F34)))</f>
        <v/>
      </c>
      <c r="DX40" s="272" t="str">
        <f ca="true">+IF(OFFSET('Hygiene Data'!$G$11,0,10*ROW('Hygiene Data'!G34))="","",OFFSET('Hygiene Data'!$G$11,0,10*ROW('Hygiene Data'!G34)))</f>
        <v/>
      </c>
      <c r="DY40" s="272" t="str">
        <f ca="true">+IF(OFFSET('Hygiene Data'!$G$12,0,10*ROW('Hygiene Data'!G34))="","",OFFSET('Hygiene Data'!$G$12,0,10*ROW('Hygiene Data'!G34)))</f>
        <v/>
      </c>
      <c r="DZ40" s="272" t="str">
        <f ca="true">+IF(OFFSET('Hygiene Data'!$G$13,0,10*ROW('Hygiene Data'!G34))="","",OFFSET('Hygiene Data'!$G$13,0,10*ROW('Hygiene Data'!G34)))</f>
        <v/>
      </c>
      <c r="EA40" s="272" t="str">
        <f ca="true">+IF(OFFSET('Hygiene Data'!$H$11,0,10*ROW('Hygiene Data'!H34))="","",OFFSET('Hygiene Data'!$H$11,0,10*ROW('Hygiene Data'!H34)))</f>
        <v/>
      </c>
      <c r="EB40" s="272" t="str">
        <f ca="true">+IF(OFFSET('Hygiene Data'!$H$12,0,10*ROW('Hygiene Data'!H34))="","",OFFSET('Hygiene Data'!$H$12,0,10*ROW('Hygiene Data'!H34)))</f>
        <v/>
      </c>
      <c r="EC40" s="272" t="str">
        <f ca="true">+IF(OFFSET('Hygiene Data'!$H$13,0,10*ROW('Hygiene Data'!H34))="","",OFFSET('Hygiene Data'!$H$13,0,10*ROW('Hygiene Data'!H34)))</f>
        <v/>
      </c>
      <c r="ED40" s="272" t="str">
        <f ca="true">+IF(OFFSET('Hygiene Data'!$I$11,0,10*ROW('Hygiene Data'!I34))="","",OFFSET('Hygiene Data'!$I$11,0,10*ROW('Hygiene Data'!I34)))</f>
        <v/>
      </c>
      <c r="EE40" s="272" t="str">
        <f ca="true">+IF(OFFSET('Hygiene Data'!$I$12,0,10*ROW('Hygiene Data'!I34))="","",OFFSET('Hygiene Data'!$I$12,0,10*ROW('Hygiene Data'!I34)))</f>
        <v/>
      </c>
      <c r="EF40" s="272" t="str">
        <f ca="true">+IF(OFFSET('Hygiene Data'!$I$13,0,10*ROW('Hygiene Data'!I34))="","",OFFSET('Hygiene Data'!$I$13,0,10*ROW('Hygiene Data'!I34)))</f>
        <v/>
      </c>
    </row>
    <row xmlns:x14ac="http://schemas.microsoft.com/office/spreadsheetml/2009/9/ac" r="41" x14ac:dyDescent="0.2">
      <c r="A41" s="35" t="str">
        <f ca="true">+IF(OFFSET('Water Data'!$B$2,0,10*ROW('Water Data'!E35))="","",OFFSET('Water Data'!$B$2,0,10*ROW('Water Data'!E35)))</f>
        <v/>
      </c>
      <c r="B41" s="35" t="str">
        <f ca="true">+IF(OFFSET('Water Data'!$C$2,0,10*ROW('Water Data'!F35))="","",OFFSET('Water Data'!$C$2,0,10*ROW('Water Data'!F35)))</f>
        <v/>
      </c>
      <c r="C41" s="328" t="str">
        <f t="shared" ca="true" si="0"/>
        <v/>
      </c>
      <c r="D41" s="9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2"/>
      <c r="BS41" s="272" t="str">
        <f ca="true">+IF(OFFSET('Water Data'!$D$27,0,10*ROW('Water Data'!D35))="","",OFFSET('Water Data'!$D$27,0,10*ROW('Water Data'!D35)))</f>
        <v/>
      </c>
      <c r="BT41" s="272" t="str">
        <f ca="true">+IF(OFFSET('Water Data'!$D$28,0,10*ROW('Water Data'!D35))="","",OFFSET('Water Data'!$D$28,0,10*ROW('Water Data'!D35)))</f>
        <v/>
      </c>
      <c r="BU41" s="272" t="str">
        <f ca="true">+IF(OFFSET('Water Data'!$D$29,0,10*ROW('Water Data'!D35))="","",OFFSET('Water Data'!$D$29,0,10*ROW('Water Data'!D35)))</f>
        <v/>
      </c>
      <c r="BV41" s="272" t="str">
        <f ca="true">+IF(OFFSET('Water Data'!$E$27,0,10*ROW('Water Data'!E35))="","",OFFSET('Water Data'!$E$27,0,10*ROW('Water Data'!E35)))</f>
        <v/>
      </c>
      <c r="BW41" s="272" t="str">
        <f ca="true">+IF(OFFSET('Water Data'!$E$28,0,10*ROW('Water Data'!E35))="","",OFFSET('Water Data'!$E$28,0,10*ROW('Water Data'!E35)))</f>
        <v/>
      </c>
      <c r="BX41" s="272" t="str">
        <f ca="true">+IF(OFFSET('Water Data'!$E$29,0,10*ROW('Water Data'!E35))="","",OFFSET('Water Data'!$E$29,0,10*ROW('Water Data'!E35)))</f>
        <v/>
      </c>
      <c r="BY41" s="272" t="str">
        <f ca="true">+IF(OFFSET('Water Data'!$F$27,0,10*ROW('Water Data'!F35))="","",OFFSET('Water Data'!$F$27,0,10*ROW('Water Data'!F35)))</f>
        <v/>
      </c>
      <c r="BZ41" s="272" t="str">
        <f ca="true">+IF(OFFSET('Water Data'!$F$28,0,10*ROW('Water Data'!F35))="","",OFFSET('Water Data'!$F$28,0,10*ROW('Water Data'!F35)))</f>
        <v/>
      </c>
      <c r="CA41" s="272" t="str">
        <f ca="true">+IF(OFFSET('Water Data'!$F$29,0,10*ROW('Water Data'!F35))="","",OFFSET('Water Data'!$F$29,0,10*ROW('Water Data'!F35)))</f>
        <v/>
      </c>
      <c r="CB41" s="272" t="str">
        <f ca="true">+IF(OFFSET('Water Data'!$G$27,0,10*ROW('Water Data'!G35))="","",OFFSET('Water Data'!$G$27,0,10*ROW('Water Data'!G35)))</f>
        <v/>
      </c>
      <c r="CC41" s="272" t="str">
        <f ca="true">+IF(OFFSET('Water Data'!$G$28,0,10*ROW('Water Data'!G35))="","",OFFSET('Water Data'!$G$28,0,10*ROW('Water Data'!G35)))</f>
        <v/>
      </c>
      <c r="CD41" s="272" t="str">
        <f ca="true">+IF(OFFSET('Water Data'!$G$29,0,10*ROW('Water Data'!G35))="","",OFFSET('Water Data'!$G$29,0,10*ROW('Water Data'!G35)))</f>
        <v/>
      </c>
      <c r="CE41" s="272" t="str">
        <f ca="true">+IF(OFFSET('Water Data'!$H$27,0,10*ROW('Water Data'!H35))="","",OFFSET('Water Data'!$H$27,0,10*ROW('Water Data'!H35)))</f>
        <v/>
      </c>
      <c r="CF41" s="272" t="str">
        <f ca="true">+IF(OFFSET('Water Data'!$H$28,0,10*ROW('Water Data'!H35))="","",OFFSET('Water Data'!$H$28,0,10*ROW('Water Data'!H35)))</f>
        <v/>
      </c>
      <c r="CG41" s="272" t="str">
        <f ca="true">+IF(OFFSET('Water Data'!$H$29,0,10*ROW('Water Data'!H35))="","",OFFSET('Water Data'!$H$29,0,10*ROW('Water Data'!H35)))</f>
        <v/>
      </c>
      <c r="CH41" s="272" t="str">
        <f ca="true">+IF(OFFSET('Water Data'!$I$27,0,10*ROW('Water Data'!I35))="","",OFFSET('Water Data'!$I$27,0,10*ROW('Water Data'!I35)))</f>
        <v/>
      </c>
      <c r="CI41" s="272" t="str">
        <f ca="true">+IF(OFFSET('Water Data'!$I$28,0,10*ROW('Water Data'!I35))="","",OFFSET('Water Data'!$I$28,0,10*ROW('Water Data'!I35)))</f>
        <v/>
      </c>
      <c r="CJ41" s="272" t="str">
        <f ca="true">+IF(OFFSET('Water Data'!$I$29,0,10*ROW('Water Data'!I35))="","",OFFSET('Water Data'!$I$29,0,10*ROW('Water Data'!I35)))</f>
        <v/>
      </c>
      <c r="CK41" s="272" t="str">
        <f ca="true">+IF(OFFSET('Sanitation Data'!$D$28,0,10*ROW('Sanitation Data'!D35))="","",OFFSET('Sanitation Data'!$D$28,0,10*ROW('Sanitation Data'!D35)))</f>
        <v/>
      </c>
      <c r="CL41" s="272" t="str">
        <f ca="true">+IF(OFFSET('Sanitation Data'!$D$29,0,10*ROW('Sanitation Data'!D35))="","",OFFSET('Sanitation Data'!$D$29,0,10*ROW('Sanitation Data'!D35)))</f>
        <v/>
      </c>
      <c r="CM41" s="272" t="str">
        <f ca="true">+IF(OFFSET('Sanitation Data'!$D$30,0,10*ROW('Sanitation Data'!D35))="","",OFFSET('Sanitation Data'!$D$30,0,10*ROW('Sanitation Data'!D35)))</f>
        <v/>
      </c>
      <c r="CN41" s="272" t="str">
        <f ca="true">+IF(OFFSET('Sanitation Data'!$D$31,0,10*ROW('Sanitation Data'!D35))="","",OFFSET('Sanitation Data'!$D$31,0,10*ROW('Sanitation Data'!D35)))</f>
        <v/>
      </c>
      <c r="CO41" s="272" t="str">
        <f ca="true">+IF(OFFSET('Sanitation Data'!$D$32,0,10*ROW('Sanitation Data'!D35))="","",OFFSET('Sanitation Data'!$D$32,0,10*ROW('Sanitation Data'!D35)))</f>
        <v/>
      </c>
      <c r="CP41" s="272" t="str">
        <f ca="true">+IF(OFFSET('Sanitation Data'!$E$28,0,10*ROW('Sanitation Data'!E35))="","",OFFSET('Sanitation Data'!$E$28,0,10*ROW('Sanitation Data'!E35)))</f>
        <v/>
      </c>
      <c r="CQ41" s="272" t="str">
        <f ca="true">+IF(OFFSET('Sanitation Data'!$E$29,0,10*ROW('Sanitation Data'!E35))="","",OFFSET('Sanitation Data'!$E$29,0,10*ROW('Sanitation Data'!E35)))</f>
        <v/>
      </c>
      <c r="CR41" s="272" t="str">
        <f ca="true">+IF(OFFSET('Sanitation Data'!$E$30,0,10*ROW('Sanitation Data'!E35))="","",OFFSET('Sanitation Data'!$E$30,0,10*ROW('Sanitation Data'!E35)))</f>
        <v/>
      </c>
      <c r="CS41" s="272" t="str">
        <f ca="true">+IF(OFFSET('Sanitation Data'!$E$31,0,10*ROW('Sanitation Data'!E35))="","",OFFSET('Sanitation Data'!$E$31,0,10*ROW('Sanitation Data'!E35)))</f>
        <v/>
      </c>
      <c r="CT41" s="272" t="str">
        <f ca="true">+IF(OFFSET('Sanitation Data'!$E$32,0,10*ROW('Sanitation Data'!E35))="","",OFFSET('Sanitation Data'!$E$32,0,10*ROW('Sanitation Data'!E35)))</f>
        <v/>
      </c>
      <c r="CU41" s="272" t="str">
        <f ca="true">+IF(OFFSET('Sanitation Data'!$F$28,0,10*ROW('Sanitation Data'!F35))="","",OFFSET('Sanitation Data'!$F$28,0,10*ROW('Sanitation Data'!F35)))</f>
        <v/>
      </c>
      <c r="CV41" s="272" t="str">
        <f ca="true">+IF(OFFSET('Sanitation Data'!$F$29,0,10*ROW('Sanitation Data'!F35))="","",OFFSET('Sanitation Data'!$F$29,0,10*ROW('Sanitation Data'!F35)))</f>
        <v/>
      </c>
      <c r="CW41" s="272" t="str">
        <f ca="true">+IF(OFFSET('Sanitation Data'!$F$30,0,10*ROW('Sanitation Data'!F35))="","",OFFSET('Sanitation Data'!$F$30,0,10*ROW('Sanitation Data'!F35)))</f>
        <v/>
      </c>
      <c r="CX41" s="272" t="str">
        <f ca="true">+IF(OFFSET('Sanitation Data'!$F$31,0,10*ROW('Sanitation Data'!F35))="","",OFFSET('Sanitation Data'!$F$31,0,10*ROW('Sanitation Data'!F35)))</f>
        <v/>
      </c>
      <c r="CY41" s="272" t="str">
        <f ca="true">+IF(OFFSET('Sanitation Data'!$F$32,0,10*ROW('Sanitation Data'!F35))="","",OFFSET('Sanitation Data'!$F$32,0,10*ROW('Sanitation Data'!F35)))</f>
        <v/>
      </c>
      <c r="CZ41" s="272" t="str">
        <f ca="true">+IF(OFFSET('Sanitation Data'!$G$28,0,10*ROW('Sanitation Data'!G35))="","",OFFSET('Sanitation Data'!$G$28,0,10*ROW('Sanitation Data'!G35)))</f>
        <v/>
      </c>
      <c r="DA41" s="272" t="str">
        <f ca="true">+IF(OFFSET('Sanitation Data'!$G$29,0,10*ROW('Sanitation Data'!G35))="","",OFFSET('Sanitation Data'!$G$29,0,10*ROW('Sanitation Data'!G35)))</f>
        <v/>
      </c>
      <c r="DB41" s="272" t="str">
        <f ca="true">+IF(OFFSET('Sanitation Data'!$G$30,0,10*ROW('Sanitation Data'!G35))="","",OFFSET('Sanitation Data'!$G$30,0,10*ROW('Sanitation Data'!G35)))</f>
        <v/>
      </c>
      <c r="DC41" s="272" t="str">
        <f ca="true">+IF(OFFSET('Sanitation Data'!$G$31,0,10*ROW('Sanitation Data'!G35))="","",OFFSET('Sanitation Data'!$G$31,0,10*ROW('Sanitation Data'!G35)))</f>
        <v/>
      </c>
      <c r="DD41" s="272" t="str">
        <f ca="true">+IF(OFFSET('Sanitation Data'!$G$32,0,10*ROW('Sanitation Data'!G35))="","",OFFSET('Sanitation Data'!$G$32,0,10*ROW('Sanitation Data'!G35)))</f>
        <v/>
      </c>
      <c r="DE41" s="272" t="str">
        <f ca="true">+IF(OFFSET('Sanitation Data'!$H$28,0,10*ROW('Sanitation Data'!H35))="","",OFFSET('Sanitation Data'!$H$28,0,10*ROW('Sanitation Data'!H35)))</f>
        <v/>
      </c>
      <c r="DF41" s="272" t="str">
        <f ca="true">+IF(OFFSET('Sanitation Data'!$H$29,0,10*ROW('Sanitation Data'!H35))="","",OFFSET('Sanitation Data'!$H$29,0,10*ROW('Sanitation Data'!H35)))</f>
        <v/>
      </c>
      <c r="DG41" s="272" t="str">
        <f ca="true">+IF(OFFSET('Sanitation Data'!$H$30,0,10*ROW('Sanitation Data'!H35))="","",OFFSET('Sanitation Data'!$H$30,0,10*ROW('Sanitation Data'!H35)))</f>
        <v/>
      </c>
      <c r="DH41" s="272" t="str">
        <f ca="true">+IF(OFFSET('Sanitation Data'!$H$31,0,10*ROW('Sanitation Data'!H35))="","",OFFSET('Sanitation Data'!$H$31,0,10*ROW('Sanitation Data'!H35)))</f>
        <v/>
      </c>
      <c r="DI41" s="272" t="str">
        <f ca="true">+IF(OFFSET('Sanitation Data'!$H$32,0,10*ROW('Sanitation Data'!H35))="","",OFFSET('Sanitation Data'!$H$32,0,10*ROW('Sanitation Data'!H35)))</f>
        <v/>
      </c>
      <c r="DJ41" s="272" t="str">
        <f ca="true">+IF(OFFSET('Sanitation Data'!$I$28,0,10*ROW('Sanitation Data'!I35))="","",OFFSET('Sanitation Data'!$I$28,0,10*ROW('Sanitation Data'!I35)))</f>
        <v/>
      </c>
      <c r="DK41" s="272" t="str">
        <f ca="true">+IF(OFFSET('Sanitation Data'!$I$29,0,10*ROW('Sanitation Data'!I35))="","",OFFSET('Sanitation Data'!$I$29,0,10*ROW('Sanitation Data'!I35)))</f>
        <v/>
      </c>
      <c r="DL41" s="272" t="str">
        <f ca="true">+IF(OFFSET('Sanitation Data'!$I$30,0,10*ROW('Sanitation Data'!I35))="","",OFFSET('Sanitation Data'!$I$30,0,10*ROW('Sanitation Data'!I35)))</f>
        <v/>
      </c>
      <c r="DM41" s="272" t="str">
        <f ca="true">+IF(OFFSET('Sanitation Data'!$I$31,0,10*ROW('Sanitation Data'!I35))="","",OFFSET('Sanitation Data'!$I$31,0,10*ROW('Sanitation Data'!I35)))</f>
        <v/>
      </c>
      <c r="DN41" s="272" t="str">
        <f ca="true">+IF(OFFSET('Sanitation Data'!$I$32,0,10*ROW('Sanitation Data'!I35))="","",OFFSET('Sanitation Data'!$I$32,0,10*ROW('Sanitation Data'!I35)))</f>
        <v/>
      </c>
      <c r="DO41" s="272" t="str">
        <f ca="true">+IF(OFFSET('Hygiene Data'!$D$11,0,10*ROW('Hygiene Data'!D35))="","",OFFSET('Hygiene Data'!$D$11,0,10*ROW('Hygiene Data'!D35)))</f>
        <v/>
      </c>
      <c r="DP41" s="272" t="str">
        <f ca="true">+IF(OFFSET('Hygiene Data'!$D$12,0,10*ROW('Hygiene Data'!D35))="","",OFFSET('Hygiene Data'!$D$12,0,10*ROW('Hygiene Data'!D35)))</f>
        <v/>
      </c>
      <c r="DQ41" s="272" t="str">
        <f ca="true">+IF(OFFSET('Hygiene Data'!$D$13,0,10*ROW('Hygiene Data'!D35))="","",OFFSET('Hygiene Data'!$D$13,0,10*ROW('Hygiene Data'!D35)))</f>
        <v/>
      </c>
      <c r="DR41" s="272" t="str">
        <f ca="true">+IF(OFFSET('Hygiene Data'!$E$11,0,10*ROW('Hygiene Data'!E35))="","",OFFSET('Hygiene Data'!$E$11,0,10*ROW('Hygiene Data'!E35)))</f>
        <v/>
      </c>
      <c r="DS41" s="272" t="str">
        <f ca="true">+IF(OFFSET('Hygiene Data'!$E$12,0,10*ROW('Hygiene Data'!E35))="","",OFFSET('Hygiene Data'!$E$12,0,10*ROW('Hygiene Data'!E35)))</f>
        <v/>
      </c>
      <c r="DT41" s="272" t="str">
        <f ca="true">+IF(OFFSET('Hygiene Data'!$E$13,0,10*ROW('Hygiene Data'!E35))="","",OFFSET('Hygiene Data'!$E$13,0,10*ROW('Hygiene Data'!E35)))</f>
        <v/>
      </c>
      <c r="DU41" s="272" t="str">
        <f ca="true">+IF(OFFSET('Hygiene Data'!$F$11,0,10*ROW('Hygiene Data'!F35))="","",OFFSET('Hygiene Data'!$F$11,0,10*ROW('Hygiene Data'!F35)))</f>
        <v/>
      </c>
      <c r="DV41" s="272" t="str">
        <f ca="true">+IF(OFFSET('Hygiene Data'!$F$12,0,10*ROW('Hygiene Data'!F35))="","",OFFSET('Hygiene Data'!$F$12,0,10*ROW('Hygiene Data'!F35)))</f>
        <v/>
      </c>
      <c r="DW41" s="272" t="str">
        <f ca="true">+IF(OFFSET('Hygiene Data'!$F$13,0,10*ROW('Hygiene Data'!F35))="","",OFFSET('Hygiene Data'!$F$13,0,10*ROW('Hygiene Data'!F35)))</f>
        <v/>
      </c>
      <c r="DX41" s="272" t="str">
        <f ca="true">+IF(OFFSET('Hygiene Data'!$G$11,0,10*ROW('Hygiene Data'!G35))="","",OFFSET('Hygiene Data'!$G$11,0,10*ROW('Hygiene Data'!G35)))</f>
        <v/>
      </c>
      <c r="DY41" s="272" t="str">
        <f ca="true">+IF(OFFSET('Hygiene Data'!$G$12,0,10*ROW('Hygiene Data'!G35))="","",OFFSET('Hygiene Data'!$G$12,0,10*ROW('Hygiene Data'!G35)))</f>
        <v/>
      </c>
      <c r="DZ41" s="272" t="str">
        <f ca="true">+IF(OFFSET('Hygiene Data'!$G$13,0,10*ROW('Hygiene Data'!G35))="","",OFFSET('Hygiene Data'!$G$13,0,10*ROW('Hygiene Data'!G35)))</f>
        <v/>
      </c>
      <c r="EA41" s="272" t="str">
        <f ca="true">+IF(OFFSET('Hygiene Data'!$H$11,0,10*ROW('Hygiene Data'!H35))="","",OFFSET('Hygiene Data'!$H$11,0,10*ROW('Hygiene Data'!H35)))</f>
        <v/>
      </c>
      <c r="EB41" s="272" t="str">
        <f ca="true">+IF(OFFSET('Hygiene Data'!$H$12,0,10*ROW('Hygiene Data'!H35))="","",OFFSET('Hygiene Data'!$H$12,0,10*ROW('Hygiene Data'!H35)))</f>
        <v/>
      </c>
      <c r="EC41" s="272" t="str">
        <f ca="true">+IF(OFFSET('Hygiene Data'!$H$13,0,10*ROW('Hygiene Data'!H35))="","",OFFSET('Hygiene Data'!$H$13,0,10*ROW('Hygiene Data'!H35)))</f>
        <v/>
      </c>
      <c r="ED41" s="272" t="str">
        <f ca="true">+IF(OFFSET('Hygiene Data'!$I$11,0,10*ROW('Hygiene Data'!I35))="","",OFFSET('Hygiene Data'!$I$11,0,10*ROW('Hygiene Data'!I35)))</f>
        <v/>
      </c>
      <c r="EE41" s="272" t="str">
        <f ca="true">+IF(OFFSET('Hygiene Data'!$I$12,0,10*ROW('Hygiene Data'!I35))="","",OFFSET('Hygiene Data'!$I$12,0,10*ROW('Hygiene Data'!I35)))</f>
        <v/>
      </c>
      <c r="EF41" s="272" t="str">
        <f ca="true">+IF(OFFSET('Hygiene Data'!$I$13,0,10*ROW('Hygiene Data'!I35))="","",OFFSET('Hygiene Data'!$I$13,0,10*ROW('Hygiene Data'!I35)))</f>
        <v/>
      </c>
    </row>
    <row xmlns:x14ac="http://schemas.microsoft.com/office/spreadsheetml/2009/9/ac" r="42" x14ac:dyDescent="0.2">
      <c r="A42" s="35" t="str">
        <f ca="true">+IF(OFFSET('Water Data'!$B$2,0,10*ROW('Water Data'!E36))="","",OFFSET('Water Data'!$B$2,0,10*ROW('Water Data'!E36)))</f>
        <v/>
      </c>
      <c r="B42" s="35" t="str">
        <f ca="true">+IF(OFFSET('Water Data'!$C$2,0,10*ROW('Water Data'!F36))="","",OFFSET('Water Data'!$C$2,0,10*ROW('Water Data'!F36)))</f>
        <v/>
      </c>
      <c r="C42" s="328" t="str">
        <f t="shared" ca="true" si="0"/>
        <v/>
      </c>
      <c r="D42" s="9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2"/>
      <c r="BS42" s="272" t="str">
        <f ca="true">+IF(OFFSET('Water Data'!$D$27,0,10*ROW('Water Data'!D36))="","",OFFSET('Water Data'!$D$27,0,10*ROW('Water Data'!D36)))</f>
        <v/>
      </c>
      <c r="BT42" s="272" t="str">
        <f ca="true">+IF(OFFSET('Water Data'!$D$28,0,10*ROW('Water Data'!D36))="","",OFFSET('Water Data'!$D$28,0,10*ROW('Water Data'!D36)))</f>
        <v/>
      </c>
      <c r="BU42" s="272" t="str">
        <f ca="true">+IF(OFFSET('Water Data'!$D$29,0,10*ROW('Water Data'!D36))="","",OFFSET('Water Data'!$D$29,0,10*ROW('Water Data'!D36)))</f>
        <v/>
      </c>
      <c r="BV42" s="272" t="str">
        <f ca="true">+IF(OFFSET('Water Data'!$E$27,0,10*ROW('Water Data'!E36))="","",OFFSET('Water Data'!$E$27,0,10*ROW('Water Data'!E36)))</f>
        <v/>
      </c>
      <c r="BW42" s="272" t="str">
        <f ca="true">+IF(OFFSET('Water Data'!$E$28,0,10*ROW('Water Data'!E36))="","",OFFSET('Water Data'!$E$28,0,10*ROW('Water Data'!E36)))</f>
        <v/>
      </c>
      <c r="BX42" s="272" t="str">
        <f ca="true">+IF(OFFSET('Water Data'!$E$29,0,10*ROW('Water Data'!E36))="","",OFFSET('Water Data'!$E$29,0,10*ROW('Water Data'!E36)))</f>
        <v/>
      </c>
      <c r="BY42" s="272" t="str">
        <f ca="true">+IF(OFFSET('Water Data'!$F$27,0,10*ROW('Water Data'!F36))="","",OFFSET('Water Data'!$F$27,0,10*ROW('Water Data'!F36)))</f>
        <v/>
      </c>
      <c r="BZ42" s="272" t="str">
        <f ca="true">+IF(OFFSET('Water Data'!$F$28,0,10*ROW('Water Data'!F36))="","",OFFSET('Water Data'!$F$28,0,10*ROW('Water Data'!F36)))</f>
        <v/>
      </c>
      <c r="CA42" s="272" t="str">
        <f ca="true">+IF(OFFSET('Water Data'!$F$29,0,10*ROW('Water Data'!F36))="","",OFFSET('Water Data'!$F$29,0,10*ROW('Water Data'!F36)))</f>
        <v/>
      </c>
      <c r="CB42" s="272" t="str">
        <f ca="true">+IF(OFFSET('Water Data'!$G$27,0,10*ROW('Water Data'!G36))="","",OFFSET('Water Data'!$G$27,0,10*ROW('Water Data'!G36)))</f>
        <v/>
      </c>
      <c r="CC42" s="272" t="str">
        <f ca="true">+IF(OFFSET('Water Data'!$G$28,0,10*ROW('Water Data'!G36))="","",OFFSET('Water Data'!$G$28,0,10*ROW('Water Data'!G36)))</f>
        <v/>
      </c>
      <c r="CD42" s="272" t="str">
        <f ca="true">+IF(OFFSET('Water Data'!$G$29,0,10*ROW('Water Data'!G36))="","",OFFSET('Water Data'!$G$29,0,10*ROW('Water Data'!G36)))</f>
        <v/>
      </c>
      <c r="CE42" s="272" t="str">
        <f ca="true">+IF(OFFSET('Water Data'!$H$27,0,10*ROW('Water Data'!H36))="","",OFFSET('Water Data'!$H$27,0,10*ROW('Water Data'!H36)))</f>
        <v/>
      </c>
      <c r="CF42" s="272" t="str">
        <f ca="true">+IF(OFFSET('Water Data'!$H$28,0,10*ROW('Water Data'!H36))="","",OFFSET('Water Data'!$H$28,0,10*ROW('Water Data'!H36)))</f>
        <v/>
      </c>
      <c r="CG42" s="272" t="str">
        <f ca="true">+IF(OFFSET('Water Data'!$H$29,0,10*ROW('Water Data'!H36))="","",OFFSET('Water Data'!$H$29,0,10*ROW('Water Data'!H36)))</f>
        <v/>
      </c>
      <c r="CH42" s="272" t="str">
        <f ca="true">+IF(OFFSET('Water Data'!$I$27,0,10*ROW('Water Data'!I36))="","",OFFSET('Water Data'!$I$27,0,10*ROW('Water Data'!I36)))</f>
        <v/>
      </c>
      <c r="CI42" s="272" t="str">
        <f ca="true">+IF(OFFSET('Water Data'!$I$28,0,10*ROW('Water Data'!I36))="","",OFFSET('Water Data'!$I$28,0,10*ROW('Water Data'!I36)))</f>
        <v/>
      </c>
      <c r="CJ42" s="272" t="str">
        <f ca="true">+IF(OFFSET('Water Data'!$I$29,0,10*ROW('Water Data'!I36))="","",OFFSET('Water Data'!$I$29,0,10*ROW('Water Data'!I36)))</f>
        <v/>
      </c>
      <c r="CK42" s="272" t="str">
        <f ca="true">+IF(OFFSET('Sanitation Data'!$D$28,0,10*ROW('Sanitation Data'!D36))="","",OFFSET('Sanitation Data'!$D$28,0,10*ROW('Sanitation Data'!D36)))</f>
        <v/>
      </c>
      <c r="CL42" s="272" t="str">
        <f ca="true">+IF(OFFSET('Sanitation Data'!$D$29,0,10*ROW('Sanitation Data'!D36))="","",OFFSET('Sanitation Data'!$D$29,0,10*ROW('Sanitation Data'!D36)))</f>
        <v/>
      </c>
      <c r="CM42" s="272" t="str">
        <f ca="true">+IF(OFFSET('Sanitation Data'!$D$30,0,10*ROW('Sanitation Data'!D36))="","",OFFSET('Sanitation Data'!$D$30,0,10*ROW('Sanitation Data'!D36)))</f>
        <v/>
      </c>
      <c r="CN42" s="272" t="str">
        <f ca="true">+IF(OFFSET('Sanitation Data'!$D$31,0,10*ROW('Sanitation Data'!D36))="","",OFFSET('Sanitation Data'!$D$31,0,10*ROW('Sanitation Data'!D36)))</f>
        <v/>
      </c>
      <c r="CO42" s="272" t="str">
        <f ca="true">+IF(OFFSET('Sanitation Data'!$D$32,0,10*ROW('Sanitation Data'!D36))="","",OFFSET('Sanitation Data'!$D$32,0,10*ROW('Sanitation Data'!D36)))</f>
        <v/>
      </c>
      <c r="CP42" s="272" t="str">
        <f ca="true">+IF(OFFSET('Sanitation Data'!$E$28,0,10*ROW('Sanitation Data'!E36))="","",OFFSET('Sanitation Data'!$E$28,0,10*ROW('Sanitation Data'!E36)))</f>
        <v/>
      </c>
      <c r="CQ42" s="272" t="str">
        <f ca="true">+IF(OFFSET('Sanitation Data'!$E$29,0,10*ROW('Sanitation Data'!E36))="","",OFFSET('Sanitation Data'!$E$29,0,10*ROW('Sanitation Data'!E36)))</f>
        <v/>
      </c>
      <c r="CR42" s="272" t="str">
        <f ca="true">+IF(OFFSET('Sanitation Data'!$E$30,0,10*ROW('Sanitation Data'!E36))="","",OFFSET('Sanitation Data'!$E$30,0,10*ROW('Sanitation Data'!E36)))</f>
        <v/>
      </c>
      <c r="CS42" s="272" t="str">
        <f ca="true">+IF(OFFSET('Sanitation Data'!$E$31,0,10*ROW('Sanitation Data'!E36))="","",OFFSET('Sanitation Data'!$E$31,0,10*ROW('Sanitation Data'!E36)))</f>
        <v/>
      </c>
      <c r="CT42" s="272" t="str">
        <f ca="true">+IF(OFFSET('Sanitation Data'!$E$32,0,10*ROW('Sanitation Data'!E36))="","",OFFSET('Sanitation Data'!$E$32,0,10*ROW('Sanitation Data'!E36)))</f>
        <v/>
      </c>
      <c r="CU42" s="272" t="str">
        <f ca="true">+IF(OFFSET('Sanitation Data'!$F$28,0,10*ROW('Sanitation Data'!F36))="","",OFFSET('Sanitation Data'!$F$28,0,10*ROW('Sanitation Data'!F36)))</f>
        <v/>
      </c>
      <c r="CV42" s="272" t="str">
        <f ca="true">+IF(OFFSET('Sanitation Data'!$F$29,0,10*ROW('Sanitation Data'!F36))="","",OFFSET('Sanitation Data'!$F$29,0,10*ROW('Sanitation Data'!F36)))</f>
        <v/>
      </c>
      <c r="CW42" s="272" t="str">
        <f ca="true">+IF(OFFSET('Sanitation Data'!$F$30,0,10*ROW('Sanitation Data'!F36))="","",OFFSET('Sanitation Data'!$F$30,0,10*ROW('Sanitation Data'!F36)))</f>
        <v/>
      </c>
      <c r="CX42" s="272" t="str">
        <f ca="true">+IF(OFFSET('Sanitation Data'!$F$31,0,10*ROW('Sanitation Data'!F36))="","",OFFSET('Sanitation Data'!$F$31,0,10*ROW('Sanitation Data'!F36)))</f>
        <v/>
      </c>
      <c r="CY42" s="272" t="str">
        <f ca="true">+IF(OFFSET('Sanitation Data'!$F$32,0,10*ROW('Sanitation Data'!F36))="","",OFFSET('Sanitation Data'!$F$32,0,10*ROW('Sanitation Data'!F36)))</f>
        <v/>
      </c>
      <c r="CZ42" s="272" t="str">
        <f ca="true">+IF(OFFSET('Sanitation Data'!$G$28,0,10*ROW('Sanitation Data'!G36))="","",OFFSET('Sanitation Data'!$G$28,0,10*ROW('Sanitation Data'!G36)))</f>
        <v/>
      </c>
      <c r="DA42" s="272" t="str">
        <f ca="true">+IF(OFFSET('Sanitation Data'!$G$29,0,10*ROW('Sanitation Data'!G36))="","",OFFSET('Sanitation Data'!$G$29,0,10*ROW('Sanitation Data'!G36)))</f>
        <v/>
      </c>
      <c r="DB42" s="272" t="str">
        <f ca="true">+IF(OFFSET('Sanitation Data'!$G$30,0,10*ROW('Sanitation Data'!G36))="","",OFFSET('Sanitation Data'!$G$30,0,10*ROW('Sanitation Data'!G36)))</f>
        <v/>
      </c>
      <c r="DC42" s="272" t="str">
        <f ca="true">+IF(OFFSET('Sanitation Data'!$G$31,0,10*ROW('Sanitation Data'!G36))="","",OFFSET('Sanitation Data'!$G$31,0,10*ROW('Sanitation Data'!G36)))</f>
        <v/>
      </c>
      <c r="DD42" s="272" t="str">
        <f ca="true">+IF(OFFSET('Sanitation Data'!$G$32,0,10*ROW('Sanitation Data'!G36))="","",OFFSET('Sanitation Data'!$G$32,0,10*ROW('Sanitation Data'!G36)))</f>
        <v/>
      </c>
      <c r="DE42" s="272" t="str">
        <f ca="true">+IF(OFFSET('Sanitation Data'!$H$28,0,10*ROW('Sanitation Data'!H36))="","",OFFSET('Sanitation Data'!$H$28,0,10*ROW('Sanitation Data'!H36)))</f>
        <v/>
      </c>
      <c r="DF42" s="272" t="str">
        <f ca="true">+IF(OFFSET('Sanitation Data'!$H$29,0,10*ROW('Sanitation Data'!H36))="","",OFFSET('Sanitation Data'!$H$29,0,10*ROW('Sanitation Data'!H36)))</f>
        <v/>
      </c>
      <c r="DG42" s="272" t="str">
        <f ca="true">+IF(OFFSET('Sanitation Data'!$H$30,0,10*ROW('Sanitation Data'!H36))="","",OFFSET('Sanitation Data'!$H$30,0,10*ROW('Sanitation Data'!H36)))</f>
        <v/>
      </c>
      <c r="DH42" s="272" t="str">
        <f ca="true">+IF(OFFSET('Sanitation Data'!$H$31,0,10*ROW('Sanitation Data'!H36))="","",OFFSET('Sanitation Data'!$H$31,0,10*ROW('Sanitation Data'!H36)))</f>
        <v/>
      </c>
      <c r="DI42" s="272" t="str">
        <f ca="true">+IF(OFFSET('Sanitation Data'!$H$32,0,10*ROW('Sanitation Data'!H36))="","",OFFSET('Sanitation Data'!$H$32,0,10*ROW('Sanitation Data'!H36)))</f>
        <v/>
      </c>
      <c r="DJ42" s="272" t="str">
        <f ca="true">+IF(OFFSET('Sanitation Data'!$I$28,0,10*ROW('Sanitation Data'!I36))="","",OFFSET('Sanitation Data'!$I$28,0,10*ROW('Sanitation Data'!I36)))</f>
        <v/>
      </c>
      <c r="DK42" s="272" t="str">
        <f ca="true">+IF(OFFSET('Sanitation Data'!$I$29,0,10*ROW('Sanitation Data'!I36))="","",OFFSET('Sanitation Data'!$I$29,0,10*ROW('Sanitation Data'!I36)))</f>
        <v/>
      </c>
      <c r="DL42" s="272" t="str">
        <f ca="true">+IF(OFFSET('Sanitation Data'!$I$30,0,10*ROW('Sanitation Data'!I36))="","",OFFSET('Sanitation Data'!$I$30,0,10*ROW('Sanitation Data'!I36)))</f>
        <v/>
      </c>
      <c r="DM42" s="272" t="str">
        <f ca="true">+IF(OFFSET('Sanitation Data'!$I$31,0,10*ROW('Sanitation Data'!I36))="","",OFFSET('Sanitation Data'!$I$31,0,10*ROW('Sanitation Data'!I36)))</f>
        <v/>
      </c>
      <c r="DN42" s="272" t="str">
        <f ca="true">+IF(OFFSET('Sanitation Data'!$I$32,0,10*ROW('Sanitation Data'!I36))="","",OFFSET('Sanitation Data'!$I$32,0,10*ROW('Sanitation Data'!I36)))</f>
        <v/>
      </c>
      <c r="DO42" s="272" t="str">
        <f ca="true">+IF(OFFSET('Hygiene Data'!$D$11,0,10*ROW('Hygiene Data'!D36))="","",OFFSET('Hygiene Data'!$D$11,0,10*ROW('Hygiene Data'!D36)))</f>
        <v/>
      </c>
      <c r="DP42" s="272" t="str">
        <f ca="true">+IF(OFFSET('Hygiene Data'!$D$12,0,10*ROW('Hygiene Data'!D36))="","",OFFSET('Hygiene Data'!$D$12,0,10*ROW('Hygiene Data'!D36)))</f>
        <v/>
      </c>
      <c r="DQ42" s="272" t="str">
        <f ca="true">+IF(OFFSET('Hygiene Data'!$D$13,0,10*ROW('Hygiene Data'!D36))="","",OFFSET('Hygiene Data'!$D$13,0,10*ROW('Hygiene Data'!D36)))</f>
        <v/>
      </c>
      <c r="DR42" s="272" t="str">
        <f ca="true">+IF(OFFSET('Hygiene Data'!$E$11,0,10*ROW('Hygiene Data'!E36))="","",OFFSET('Hygiene Data'!$E$11,0,10*ROW('Hygiene Data'!E36)))</f>
        <v/>
      </c>
      <c r="DS42" s="272" t="str">
        <f ca="true">+IF(OFFSET('Hygiene Data'!$E$12,0,10*ROW('Hygiene Data'!E36))="","",OFFSET('Hygiene Data'!$E$12,0,10*ROW('Hygiene Data'!E36)))</f>
        <v/>
      </c>
      <c r="DT42" s="272" t="str">
        <f ca="true">+IF(OFFSET('Hygiene Data'!$E$13,0,10*ROW('Hygiene Data'!E36))="","",OFFSET('Hygiene Data'!$E$13,0,10*ROW('Hygiene Data'!E36)))</f>
        <v/>
      </c>
      <c r="DU42" s="272" t="str">
        <f ca="true">+IF(OFFSET('Hygiene Data'!$F$11,0,10*ROW('Hygiene Data'!F36))="","",OFFSET('Hygiene Data'!$F$11,0,10*ROW('Hygiene Data'!F36)))</f>
        <v/>
      </c>
      <c r="DV42" s="272" t="str">
        <f ca="true">+IF(OFFSET('Hygiene Data'!$F$12,0,10*ROW('Hygiene Data'!F36))="","",OFFSET('Hygiene Data'!$F$12,0,10*ROW('Hygiene Data'!F36)))</f>
        <v/>
      </c>
      <c r="DW42" s="272" t="str">
        <f ca="true">+IF(OFFSET('Hygiene Data'!$F$13,0,10*ROW('Hygiene Data'!F36))="","",OFFSET('Hygiene Data'!$F$13,0,10*ROW('Hygiene Data'!F36)))</f>
        <v/>
      </c>
      <c r="DX42" s="272" t="str">
        <f ca="true">+IF(OFFSET('Hygiene Data'!$G$11,0,10*ROW('Hygiene Data'!G36))="","",OFFSET('Hygiene Data'!$G$11,0,10*ROW('Hygiene Data'!G36)))</f>
        <v/>
      </c>
      <c r="DY42" s="272" t="str">
        <f ca="true">+IF(OFFSET('Hygiene Data'!$G$12,0,10*ROW('Hygiene Data'!G36))="","",OFFSET('Hygiene Data'!$G$12,0,10*ROW('Hygiene Data'!G36)))</f>
        <v/>
      </c>
      <c r="DZ42" s="272" t="str">
        <f ca="true">+IF(OFFSET('Hygiene Data'!$G$13,0,10*ROW('Hygiene Data'!G36))="","",OFFSET('Hygiene Data'!$G$13,0,10*ROW('Hygiene Data'!G36)))</f>
        <v/>
      </c>
      <c r="EA42" s="272" t="str">
        <f ca="true">+IF(OFFSET('Hygiene Data'!$H$11,0,10*ROW('Hygiene Data'!H36))="","",OFFSET('Hygiene Data'!$H$11,0,10*ROW('Hygiene Data'!H36)))</f>
        <v/>
      </c>
      <c r="EB42" s="272" t="str">
        <f ca="true">+IF(OFFSET('Hygiene Data'!$H$12,0,10*ROW('Hygiene Data'!H36))="","",OFFSET('Hygiene Data'!$H$12,0,10*ROW('Hygiene Data'!H36)))</f>
        <v/>
      </c>
      <c r="EC42" s="272" t="str">
        <f ca="true">+IF(OFFSET('Hygiene Data'!$H$13,0,10*ROW('Hygiene Data'!H36))="","",OFFSET('Hygiene Data'!$H$13,0,10*ROW('Hygiene Data'!H36)))</f>
        <v/>
      </c>
      <c r="ED42" s="272" t="str">
        <f ca="true">+IF(OFFSET('Hygiene Data'!$I$11,0,10*ROW('Hygiene Data'!I36))="","",OFFSET('Hygiene Data'!$I$11,0,10*ROW('Hygiene Data'!I36)))</f>
        <v/>
      </c>
      <c r="EE42" s="272" t="str">
        <f ca="true">+IF(OFFSET('Hygiene Data'!$I$12,0,10*ROW('Hygiene Data'!I36))="","",OFFSET('Hygiene Data'!$I$12,0,10*ROW('Hygiene Data'!I36)))</f>
        <v/>
      </c>
      <c r="EF42" s="272" t="str">
        <f ca="true">+IF(OFFSET('Hygiene Data'!$I$13,0,10*ROW('Hygiene Data'!I36))="","",OFFSET('Hygiene Data'!$I$13,0,10*ROW('Hygiene Data'!I36)))</f>
        <v/>
      </c>
    </row>
    <row xmlns:x14ac="http://schemas.microsoft.com/office/spreadsheetml/2009/9/ac" r="43" x14ac:dyDescent="0.2">
      <c r="A43" s="35" t="str">
        <f ca="true">+IF(OFFSET('Water Data'!$B$2,0,10*ROW('Water Data'!E37))="","",OFFSET('Water Data'!$B$2,0,10*ROW('Water Data'!E37)))</f>
        <v/>
      </c>
      <c r="B43" s="35" t="str">
        <f ca="true">+IF(OFFSET('Water Data'!$C$2,0,10*ROW('Water Data'!F37))="","",OFFSET('Water Data'!$C$2,0,10*ROW('Water Data'!F37)))</f>
        <v/>
      </c>
      <c r="C43" s="328" t="str">
        <f t="shared" ca="true" si="0"/>
        <v/>
      </c>
      <c r="D43" s="9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2"/>
      <c r="BS43" s="272" t="str">
        <f ca="true">+IF(OFFSET('Water Data'!$D$27,0,10*ROW('Water Data'!D37))="","",OFFSET('Water Data'!$D$27,0,10*ROW('Water Data'!D37)))</f>
        <v/>
      </c>
      <c r="BT43" s="272" t="str">
        <f ca="true">+IF(OFFSET('Water Data'!$D$28,0,10*ROW('Water Data'!D37))="","",OFFSET('Water Data'!$D$28,0,10*ROW('Water Data'!D37)))</f>
        <v/>
      </c>
      <c r="BU43" s="272" t="str">
        <f ca="true">+IF(OFFSET('Water Data'!$D$29,0,10*ROW('Water Data'!D37))="","",OFFSET('Water Data'!$D$29,0,10*ROW('Water Data'!D37)))</f>
        <v/>
      </c>
      <c r="BV43" s="272" t="str">
        <f ca="true">+IF(OFFSET('Water Data'!$E$27,0,10*ROW('Water Data'!E37))="","",OFFSET('Water Data'!$E$27,0,10*ROW('Water Data'!E37)))</f>
        <v/>
      </c>
      <c r="BW43" s="272" t="str">
        <f ca="true">+IF(OFFSET('Water Data'!$E$28,0,10*ROW('Water Data'!E37))="","",OFFSET('Water Data'!$E$28,0,10*ROW('Water Data'!E37)))</f>
        <v/>
      </c>
      <c r="BX43" s="272" t="str">
        <f ca="true">+IF(OFFSET('Water Data'!$E$29,0,10*ROW('Water Data'!E37))="","",OFFSET('Water Data'!$E$29,0,10*ROW('Water Data'!E37)))</f>
        <v/>
      </c>
      <c r="BY43" s="272" t="str">
        <f ca="true">+IF(OFFSET('Water Data'!$F$27,0,10*ROW('Water Data'!F37))="","",OFFSET('Water Data'!$F$27,0,10*ROW('Water Data'!F37)))</f>
        <v/>
      </c>
      <c r="BZ43" s="272" t="str">
        <f ca="true">+IF(OFFSET('Water Data'!$F$28,0,10*ROW('Water Data'!F37))="","",OFFSET('Water Data'!$F$28,0,10*ROW('Water Data'!F37)))</f>
        <v/>
      </c>
      <c r="CA43" s="272" t="str">
        <f ca="true">+IF(OFFSET('Water Data'!$F$29,0,10*ROW('Water Data'!F37))="","",OFFSET('Water Data'!$F$29,0,10*ROW('Water Data'!F37)))</f>
        <v/>
      </c>
      <c r="CB43" s="272" t="str">
        <f ca="true">+IF(OFFSET('Water Data'!$G$27,0,10*ROW('Water Data'!G37))="","",OFFSET('Water Data'!$G$27,0,10*ROW('Water Data'!G37)))</f>
        <v/>
      </c>
      <c r="CC43" s="272" t="str">
        <f ca="true">+IF(OFFSET('Water Data'!$G$28,0,10*ROW('Water Data'!G37))="","",OFFSET('Water Data'!$G$28,0,10*ROW('Water Data'!G37)))</f>
        <v/>
      </c>
      <c r="CD43" s="272" t="str">
        <f ca="true">+IF(OFFSET('Water Data'!$G$29,0,10*ROW('Water Data'!G37))="","",OFFSET('Water Data'!$G$29,0,10*ROW('Water Data'!G37)))</f>
        <v/>
      </c>
      <c r="CE43" s="272" t="str">
        <f ca="true">+IF(OFFSET('Water Data'!$H$27,0,10*ROW('Water Data'!H37))="","",OFFSET('Water Data'!$H$27,0,10*ROW('Water Data'!H37)))</f>
        <v/>
      </c>
      <c r="CF43" s="272" t="str">
        <f ca="true">+IF(OFFSET('Water Data'!$H$28,0,10*ROW('Water Data'!H37))="","",OFFSET('Water Data'!$H$28,0,10*ROW('Water Data'!H37)))</f>
        <v/>
      </c>
      <c r="CG43" s="272" t="str">
        <f ca="true">+IF(OFFSET('Water Data'!$H$29,0,10*ROW('Water Data'!H37))="","",OFFSET('Water Data'!$H$29,0,10*ROW('Water Data'!H37)))</f>
        <v/>
      </c>
      <c r="CH43" s="272" t="str">
        <f ca="true">+IF(OFFSET('Water Data'!$I$27,0,10*ROW('Water Data'!I37))="","",OFFSET('Water Data'!$I$27,0,10*ROW('Water Data'!I37)))</f>
        <v/>
      </c>
      <c r="CI43" s="272" t="str">
        <f ca="true">+IF(OFFSET('Water Data'!$I$28,0,10*ROW('Water Data'!I37))="","",OFFSET('Water Data'!$I$28,0,10*ROW('Water Data'!I37)))</f>
        <v/>
      </c>
      <c r="CJ43" s="272" t="str">
        <f ca="true">+IF(OFFSET('Water Data'!$I$29,0,10*ROW('Water Data'!I37))="","",OFFSET('Water Data'!$I$29,0,10*ROW('Water Data'!I37)))</f>
        <v/>
      </c>
      <c r="CK43" s="272" t="str">
        <f ca="true">+IF(OFFSET('Sanitation Data'!$D$28,0,10*ROW('Sanitation Data'!D37))="","",OFFSET('Sanitation Data'!$D$28,0,10*ROW('Sanitation Data'!D37)))</f>
        <v/>
      </c>
      <c r="CL43" s="272" t="str">
        <f ca="true">+IF(OFFSET('Sanitation Data'!$D$29,0,10*ROW('Sanitation Data'!D37))="","",OFFSET('Sanitation Data'!$D$29,0,10*ROW('Sanitation Data'!D37)))</f>
        <v/>
      </c>
      <c r="CM43" s="272" t="str">
        <f ca="true">+IF(OFFSET('Sanitation Data'!$D$30,0,10*ROW('Sanitation Data'!D37))="","",OFFSET('Sanitation Data'!$D$30,0,10*ROW('Sanitation Data'!D37)))</f>
        <v/>
      </c>
      <c r="CN43" s="272" t="str">
        <f ca="true">+IF(OFFSET('Sanitation Data'!$D$31,0,10*ROW('Sanitation Data'!D37))="","",OFFSET('Sanitation Data'!$D$31,0,10*ROW('Sanitation Data'!D37)))</f>
        <v/>
      </c>
      <c r="CO43" s="272" t="str">
        <f ca="true">+IF(OFFSET('Sanitation Data'!$D$32,0,10*ROW('Sanitation Data'!D37))="","",OFFSET('Sanitation Data'!$D$32,0,10*ROW('Sanitation Data'!D37)))</f>
        <v/>
      </c>
      <c r="CP43" s="272" t="str">
        <f ca="true">+IF(OFFSET('Sanitation Data'!$E$28,0,10*ROW('Sanitation Data'!E37))="","",OFFSET('Sanitation Data'!$E$28,0,10*ROW('Sanitation Data'!E37)))</f>
        <v/>
      </c>
      <c r="CQ43" s="272" t="str">
        <f ca="true">+IF(OFFSET('Sanitation Data'!$E$29,0,10*ROW('Sanitation Data'!E37))="","",OFFSET('Sanitation Data'!$E$29,0,10*ROW('Sanitation Data'!E37)))</f>
        <v/>
      </c>
      <c r="CR43" s="272" t="str">
        <f ca="true">+IF(OFFSET('Sanitation Data'!$E$30,0,10*ROW('Sanitation Data'!E37))="","",OFFSET('Sanitation Data'!$E$30,0,10*ROW('Sanitation Data'!E37)))</f>
        <v/>
      </c>
      <c r="CS43" s="272" t="str">
        <f ca="true">+IF(OFFSET('Sanitation Data'!$E$31,0,10*ROW('Sanitation Data'!E37))="","",OFFSET('Sanitation Data'!$E$31,0,10*ROW('Sanitation Data'!E37)))</f>
        <v/>
      </c>
      <c r="CT43" s="272" t="str">
        <f ca="true">+IF(OFFSET('Sanitation Data'!$E$32,0,10*ROW('Sanitation Data'!E37))="","",OFFSET('Sanitation Data'!$E$32,0,10*ROW('Sanitation Data'!E37)))</f>
        <v/>
      </c>
      <c r="CU43" s="272" t="str">
        <f ca="true">+IF(OFFSET('Sanitation Data'!$F$28,0,10*ROW('Sanitation Data'!F37))="","",OFFSET('Sanitation Data'!$F$28,0,10*ROW('Sanitation Data'!F37)))</f>
        <v/>
      </c>
      <c r="CV43" s="272" t="str">
        <f ca="true">+IF(OFFSET('Sanitation Data'!$F$29,0,10*ROW('Sanitation Data'!F37))="","",OFFSET('Sanitation Data'!$F$29,0,10*ROW('Sanitation Data'!F37)))</f>
        <v/>
      </c>
      <c r="CW43" s="272" t="str">
        <f ca="true">+IF(OFFSET('Sanitation Data'!$F$30,0,10*ROW('Sanitation Data'!F37))="","",OFFSET('Sanitation Data'!$F$30,0,10*ROW('Sanitation Data'!F37)))</f>
        <v/>
      </c>
      <c r="CX43" s="272" t="str">
        <f ca="true">+IF(OFFSET('Sanitation Data'!$F$31,0,10*ROW('Sanitation Data'!F37))="","",OFFSET('Sanitation Data'!$F$31,0,10*ROW('Sanitation Data'!F37)))</f>
        <v/>
      </c>
      <c r="CY43" s="272" t="str">
        <f ca="true">+IF(OFFSET('Sanitation Data'!$F$32,0,10*ROW('Sanitation Data'!F37))="","",OFFSET('Sanitation Data'!$F$32,0,10*ROW('Sanitation Data'!F37)))</f>
        <v/>
      </c>
      <c r="CZ43" s="272" t="str">
        <f ca="true">+IF(OFFSET('Sanitation Data'!$G$28,0,10*ROW('Sanitation Data'!G37))="","",OFFSET('Sanitation Data'!$G$28,0,10*ROW('Sanitation Data'!G37)))</f>
        <v/>
      </c>
      <c r="DA43" s="272" t="str">
        <f ca="true">+IF(OFFSET('Sanitation Data'!$G$29,0,10*ROW('Sanitation Data'!G37))="","",OFFSET('Sanitation Data'!$G$29,0,10*ROW('Sanitation Data'!G37)))</f>
        <v/>
      </c>
      <c r="DB43" s="272" t="str">
        <f ca="true">+IF(OFFSET('Sanitation Data'!$G$30,0,10*ROW('Sanitation Data'!G37))="","",OFFSET('Sanitation Data'!$G$30,0,10*ROW('Sanitation Data'!G37)))</f>
        <v/>
      </c>
      <c r="DC43" s="272" t="str">
        <f ca="true">+IF(OFFSET('Sanitation Data'!$G$31,0,10*ROW('Sanitation Data'!G37))="","",OFFSET('Sanitation Data'!$G$31,0,10*ROW('Sanitation Data'!G37)))</f>
        <v/>
      </c>
      <c r="DD43" s="272" t="str">
        <f ca="true">+IF(OFFSET('Sanitation Data'!$G$32,0,10*ROW('Sanitation Data'!G37))="","",OFFSET('Sanitation Data'!$G$32,0,10*ROW('Sanitation Data'!G37)))</f>
        <v/>
      </c>
      <c r="DE43" s="272" t="str">
        <f ca="true">+IF(OFFSET('Sanitation Data'!$H$28,0,10*ROW('Sanitation Data'!H37))="","",OFFSET('Sanitation Data'!$H$28,0,10*ROW('Sanitation Data'!H37)))</f>
        <v/>
      </c>
      <c r="DF43" s="272" t="str">
        <f ca="true">+IF(OFFSET('Sanitation Data'!$H$29,0,10*ROW('Sanitation Data'!H37))="","",OFFSET('Sanitation Data'!$H$29,0,10*ROW('Sanitation Data'!H37)))</f>
        <v/>
      </c>
      <c r="DG43" s="272" t="str">
        <f ca="true">+IF(OFFSET('Sanitation Data'!$H$30,0,10*ROW('Sanitation Data'!H37))="","",OFFSET('Sanitation Data'!$H$30,0,10*ROW('Sanitation Data'!H37)))</f>
        <v/>
      </c>
      <c r="DH43" s="272" t="str">
        <f ca="true">+IF(OFFSET('Sanitation Data'!$H$31,0,10*ROW('Sanitation Data'!H37))="","",OFFSET('Sanitation Data'!$H$31,0,10*ROW('Sanitation Data'!H37)))</f>
        <v/>
      </c>
      <c r="DI43" s="272" t="str">
        <f ca="true">+IF(OFFSET('Sanitation Data'!$H$32,0,10*ROW('Sanitation Data'!H37))="","",OFFSET('Sanitation Data'!$H$32,0,10*ROW('Sanitation Data'!H37)))</f>
        <v/>
      </c>
      <c r="DJ43" s="272" t="str">
        <f ca="true">+IF(OFFSET('Sanitation Data'!$I$28,0,10*ROW('Sanitation Data'!I37))="","",OFFSET('Sanitation Data'!$I$28,0,10*ROW('Sanitation Data'!I37)))</f>
        <v/>
      </c>
      <c r="DK43" s="272" t="str">
        <f ca="true">+IF(OFFSET('Sanitation Data'!$I$29,0,10*ROW('Sanitation Data'!I37))="","",OFFSET('Sanitation Data'!$I$29,0,10*ROW('Sanitation Data'!I37)))</f>
        <v/>
      </c>
      <c r="DL43" s="272" t="str">
        <f ca="true">+IF(OFFSET('Sanitation Data'!$I$30,0,10*ROW('Sanitation Data'!I37))="","",OFFSET('Sanitation Data'!$I$30,0,10*ROW('Sanitation Data'!I37)))</f>
        <v/>
      </c>
      <c r="DM43" s="272" t="str">
        <f ca="true">+IF(OFFSET('Sanitation Data'!$I$31,0,10*ROW('Sanitation Data'!I37))="","",OFFSET('Sanitation Data'!$I$31,0,10*ROW('Sanitation Data'!I37)))</f>
        <v/>
      </c>
      <c r="DN43" s="272" t="str">
        <f ca="true">+IF(OFFSET('Sanitation Data'!$I$32,0,10*ROW('Sanitation Data'!I37))="","",OFFSET('Sanitation Data'!$I$32,0,10*ROW('Sanitation Data'!I37)))</f>
        <v/>
      </c>
      <c r="DO43" s="272" t="str">
        <f ca="true">+IF(OFFSET('Hygiene Data'!$D$11,0,10*ROW('Hygiene Data'!D37))="","",OFFSET('Hygiene Data'!$D$11,0,10*ROW('Hygiene Data'!D37)))</f>
        <v/>
      </c>
      <c r="DP43" s="272" t="str">
        <f ca="true">+IF(OFFSET('Hygiene Data'!$D$12,0,10*ROW('Hygiene Data'!D37))="","",OFFSET('Hygiene Data'!$D$12,0,10*ROW('Hygiene Data'!D37)))</f>
        <v/>
      </c>
      <c r="DQ43" s="272" t="str">
        <f ca="true">+IF(OFFSET('Hygiene Data'!$D$13,0,10*ROW('Hygiene Data'!D37))="","",OFFSET('Hygiene Data'!$D$13,0,10*ROW('Hygiene Data'!D37)))</f>
        <v/>
      </c>
      <c r="DR43" s="272" t="str">
        <f ca="true">+IF(OFFSET('Hygiene Data'!$E$11,0,10*ROW('Hygiene Data'!E37))="","",OFFSET('Hygiene Data'!$E$11,0,10*ROW('Hygiene Data'!E37)))</f>
        <v/>
      </c>
      <c r="DS43" s="272" t="str">
        <f ca="true">+IF(OFFSET('Hygiene Data'!$E$12,0,10*ROW('Hygiene Data'!E37))="","",OFFSET('Hygiene Data'!$E$12,0,10*ROW('Hygiene Data'!E37)))</f>
        <v/>
      </c>
      <c r="DT43" s="272" t="str">
        <f ca="true">+IF(OFFSET('Hygiene Data'!$E$13,0,10*ROW('Hygiene Data'!E37))="","",OFFSET('Hygiene Data'!$E$13,0,10*ROW('Hygiene Data'!E37)))</f>
        <v/>
      </c>
      <c r="DU43" s="272" t="str">
        <f ca="true">+IF(OFFSET('Hygiene Data'!$F$11,0,10*ROW('Hygiene Data'!F37))="","",OFFSET('Hygiene Data'!$F$11,0,10*ROW('Hygiene Data'!F37)))</f>
        <v/>
      </c>
      <c r="DV43" s="272" t="str">
        <f ca="true">+IF(OFFSET('Hygiene Data'!$F$12,0,10*ROW('Hygiene Data'!F37))="","",OFFSET('Hygiene Data'!$F$12,0,10*ROW('Hygiene Data'!F37)))</f>
        <v/>
      </c>
      <c r="DW43" s="272" t="str">
        <f ca="true">+IF(OFFSET('Hygiene Data'!$F$13,0,10*ROW('Hygiene Data'!F37))="","",OFFSET('Hygiene Data'!$F$13,0,10*ROW('Hygiene Data'!F37)))</f>
        <v/>
      </c>
      <c r="DX43" s="272" t="str">
        <f ca="true">+IF(OFFSET('Hygiene Data'!$G$11,0,10*ROW('Hygiene Data'!G37))="","",OFFSET('Hygiene Data'!$G$11,0,10*ROW('Hygiene Data'!G37)))</f>
        <v/>
      </c>
      <c r="DY43" s="272" t="str">
        <f ca="true">+IF(OFFSET('Hygiene Data'!$G$12,0,10*ROW('Hygiene Data'!G37))="","",OFFSET('Hygiene Data'!$G$12,0,10*ROW('Hygiene Data'!G37)))</f>
        <v/>
      </c>
      <c r="DZ43" s="272" t="str">
        <f ca="true">+IF(OFFSET('Hygiene Data'!$G$13,0,10*ROW('Hygiene Data'!G37))="","",OFFSET('Hygiene Data'!$G$13,0,10*ROW('Hygiene Data'!G37)))</f>
        <v/>
      </c>
      <c r="EA43" s="272" t="str">
        <f ca="true">+IF(OFFSET('Hygiene Data'!$H$11,0,10*ROW('Hygiene Data'!H37))="","",OFFSET('Hygiene Data'!$H$11,0,10*ROW('Hygiene Data'!H37)))</f>
        <v/>
      </c>
      <c r="EB43" s="272" t="str">
        <f ca="true">+IF(OFFSET('Hygiene Data'!$H$12,0,10*ROW('Hygiene Data'!H37))="","",OFFSET('Hygiene Data'!$H$12,0,10*ROW('Hygiene Data'!H37)))</f>
        <v/>
      </c>
      <c r="EC43" s="272" t="str">
        <f ca="true">+IF(OFFSET('Hygiene Data'!$H$13,0,10*ROW('Hygiene Data'!H37))="","",OFFSET('Hygiene Data'!$H$13,0,10*ROW('Hygiene Data'!H37)))</f>
        <v/>
      </c>
      <c r="ED43" s="272" t="str">
        <f ca="true">+IF(OFFSET('Hygiene Data'!$I$11,0,10*ROW('Hygiene Data'!I37))="","",OFFSET('Hygiene Data'!$I$11,0,10*ROW('Hygiene Data'!I37)))</f>
        <v/>
      </c>
      <c r="EE43" s="272" t="str">
        <f ca="true">+IF(OFFSET('Hygiene Data'!$I$12,0,10*ROW('Hygiene Data'!I37))="","",OFFSET('Hygiene Data'!$I$12,0,10*ROW('Hygiene Data'!I37)))</f>
        <v/>
      </c>
      <c r="EF43" s="272" t="str">
        <f ca="true">+IF(OFFSET('Hygiene Data'!$I$13,0,10*ROW('Hygiene Data'!I37))="","",OFFSET('Hygiene Data'!$I$13,0,10*ROW('Hygiene Data'!I37)))</f>
        <v/>
      </c>
    </row>
    <row xmlns:x14ac="http://schemas.microsoft.com/office/spreadsheetml/2009/9/ac" r="44" x14ac:dyDescent="0.2">
      <c r="A44" s="35" t="str">
        <f ca="true">+IF(OFFSET('Water Data'!$B$2,0,10*ROW('Water Data'!E38))="","",OFFSET('Water Data'!$B$2,0,10*ROW('Water Data'!E38)))</f>
        <v/>
      </c>
      <c r="B44" s="35" t="str">
        <f ca="true">+IF(OFFSET('Water Data'!$C$2,0,10*ROW('Water Data'!F38))="","",OFFSET('Water Data'!$C$2,0,10*ROW('Water Data'!F38)))</f>
        <v/>
      </c>
      <c r="C44" s="328" t="str">
        <f t="shared" ca="true" si="0"/>
        <v/>
      </c>
      <c r="D44" s="9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2"/>
      <c r="BS44" s="272" t="str">
        <f ca="true">+IF(OFFSET('Water Data'!$D$27,0,10*ROW('Water Data'!D38))="","",OFFSET('Water Data'!$D$27,0,10*ROW('Water Data'!D38)))</f>
        <v/>
      </c>
      <c r="BT44" s="272" t="str">
        <f ca="true">+IF(OFFSET('Water Data'!$D$28,0,10*ROW('Water Data'!D38))="","",OFFSET('Water Data'!$D$28,0,10*ROW('Water Data'!D38)))</f>
        <v/>
      </c>
      <c r="BU44" s="272" t="str">
        <f ca="true">+IF(OFFSET('Water Data'!$D$29,0,10*ROW('Water Data'!D38))="","",OFFSET('Water Data'!$D$29,0,10*ROW('Water Data'!D38)))</f>
        <v/>
      </c>
      <c r="BV44" s="272" t="str">
        <f ca="true">+IF(OFFSET('Water Data'!$E$27,0,10*ROW('Water Data'!E38))="","",OFFSET('Water Data'!$E$27,0,10*ROW('Water Data'!E38)))</f>
        <v/>
      </c>
      <c r="BW44" s="272" t="str">
        <f ca="true">+IF(OFFSET('Water Data'!$E$28,0,10*ROW('Water Data'!E38))="","",OFFSET('Water Data'!$E$28,0,10*ROW('Water Data'!E38)))</f>
        <v/>
      </c>
      <c r="BX44" s="272" t="str">
        <f ca="true">+IF(OFFSET('Water Data'!$E$29,0,10*ROW('Water Data'!E38))="","",OFFSET('Water Data'!$E$29,0,10*ROW('Water Data'!E38)))</f>
        <v/>
      </c>
      <c r="BY44" s="272" t="str">
        <f ca="true">+IF(OFFSET('Water Data'!$F$27,0,10*ROW('Water Data'!F38))="","",OFFSET('Water Data'!$F$27,0,10*ROW('Water Data'!F38)))</f>
        <v/>
      </c>
      <c r="BZ44" s="272" t="str">
        <f ca="true">+IF(OFFSET('Water Data'!$F$28,0,10*ROW('Water Data'!F38))="","",OFFSET('Water Data'!$F$28,0,10*ROW('Water Data'!F38)))</f>
        <v/>
      </c>
      <c r="CA44" s="272" t="str">
        <f ca="true">+IF(OFFSET('Water Data'!$F$29,0,10*ROW('Water Data'!F38))="","",OFFSET('Water Data'!$F$29,0,10*ROW('Water Data'!F38)))</f>
        <v/>
      </c>
      <c r="CB44" s="272" t="str">
        <f ca="true">+IF(OFFSET('Water Data'!$G$27,0,10*ROW('Water Data'!G38))="","",OFFSET('Water Data'!$G$27,0,10*ROW('Water Data'!G38)))</f>
        <v/>
      </c>
      <c r="CC44" s="272" t="str">
        <f ca="true">+IF(OFFSET('Water Data'!$G$28,0,10*ROW('Water Data'!G38))="","",OFFSET('Water Data'!$G$28,0,10*ROW('Water Data'!G38)))</f>
        <v/>
      </c>
      <c r="CD44" s="272" t="str">
        <f ca="true">+IF(OFFSET('Water Data'!$G$29,0,10*ROW('Water Data'!G38))="","",OFFSET('Water Data'!$G$29,0,10*ROW('Water Data'!G38)))</f>
        <v/>
      </c>
      <c r="CE44" s="272" t="str">
        <f ca="true">+IF(OFFSET('Water Data'!$H$27,0,10*ROW('Water Data'!H38))="","",OFFSET('Water Data'!$H$27,0,10*ROW('Water Data'!H38)))</f>
        <v/>
      </c>
      <c r="CF44" s="272" t="str">
        <f ca="true">+IF(OFFSET('Water Data'!$H$28,0,10*ROW('Water Data'!H38))="","",OFFSET('Water Data'!$H$28,0,10*ROW('Water Data'!H38)))</f>
        <v/>
      </c>
      <c r="CG44" s="272" t="str">
        <f ca="true">+IF(OFFSET('Water Data'!$H$29,0,10*ROW('Water Data'!H38))="","",OFFSET('Water Data'!$H$29,0,10*ROW('Water Data'!H38)))</f>
        <v/>
      </c>
      <c r="CH44" s="272" t="str">
        <f ca="true">+IF(OFFSET('Water Data'!$I$27,0,10*ROW('Water Data'!I38))="","",OFFSET('Water Data'!$I$27,0,10*ROW('Water Data'!I38)))</f>
        <v/>
      </c>
      <c r="CI44" s="272" t="str">
        <f ca="true">+IF(OFFSET('Water Data'!$I$28,0,10*ROW('Water Data'!I38))="","",OFFSET('Water Data'!$I$28,0,10*ROW('Water Data'!I38)))</f>
        <v/>
      </c>
      <c r="CJ44" s="272" t="str">
        <f ca="true">+IF(OFFSET('Water Data'!$I$29,0,10*ROW('Water Data'!I38))="","",OFFSET('Water Data'!$I$29,0,10*ROW('Water Data'!I38)))</f>
        <v/>
      </c>
      <c r="CK44" s="272" t="str">
        <f ca="true">+IF(OFFSET('Sanitation Data'!$D$28,0,10*ROW('Sanitation Data'!D38))="","",OFFSET('Sanitation Data'!$D$28,0,10*ROW('Sanitation Data'!D38)))</f>
        <v/>
      </c>
      <c r="CL44" s="272" t="str">
        <f ca="true">+IF(OFFSET('Sanitation Data'!$D$29,0,10*ROW('Sanitation Data'!D38))="","",OFFSET('Sanitation Data'!$D$29,0,10*ROW('Sanitation Data'!D38)))</f>
        <v/>
      </c>
      <c r="CM44" s="272" t="str">
        <f ca="true">+IF(OFFSET('Sanitation Data'!$D$30,0,10*ROW('Sanitation Data'!D38))="","",OFFSET('Sanitation Data'!$D$30,0,10*ROW('Sanitation Data'!D38)))</f>
        <v/>
      </c>
      <c r="CN44" s="272" t="str">
        <f ca="true">+IF(OFFSET('Sanitation Data'!$D$31,0,10*ROW('Sanitation Data'!D38))="","",OFFSET('Sanitation Data'!$D$31,0,10*ROW('Sanitation Data'!D38)))</f>
        <v/>
      </c>
      <c r="CO44" s="272" t="str">
        <f ca="true">+IF(OFFSET('Sanitation Data'!$D$32,0,10*ROW('Sanitation Data'!D38))="","",OFFSET('Sanitation Data'!$D$32,0,10*ROW('Sanitation Data'!D38)))</f>
        <v/>
      </c>
      <c r="CP44" s="272" t="str">
        <f ca="true">+IF(OFFSET('Sanitation Data'!$E$28,0,10*ROW('Sanitation Data'!E38))="","",OFFSET('Sanitation Data'!$E$28,0,10*ROW('Sanitation Data'!E38)))</f>
        <v/>
      </c>
      <c r="CQ44" s="272" t="str">
        <f ca="true">+IF(OFFSET('Sanitation Data'!$E$29,0,10*ROW('Sanitation Data'!E38))="","",OFFSET('Sanitation Data'!$E$29,0,10*ROW('Sanitation Data'!E38)))</f>
        <v/>
      </c>
      <c r="CR44" s="272" t="str">
        <f ca="true">+IF(OFFSET('Sanitation Data'!$E$30,0,10*ROW('Sanitation Data'!E38))="","",OFFSET('Sanitation Data'!$E$30,0,10*ROW('Sanitation Data'!E38)))</f>
        <v/>
      </c>
      <c r="CS44" s="272" t="str">
        <f ca="true">+IF(OFFSET('Sanitation Data'!$E$31,0,10*ROW('Sanitation Data'!E38))="","",OFFSET('Sanitation Data'!$E$31,0,10*ROW('Sanitation Data'!E38)))</f>
        <v/>
      </c>
      <c r="CT44" s="272" t="str">
        <f ca="true">+IF(OFFSET('Sanitation Data'!$E$32,0,10*ROW('Sanitation Data'!E38))="","",OFFSET('Sanitation Data'!$E$32,0,10*ROW('Sanitation Data'!E38)))</f>
        <v/>
      </c>
      <c r="CU44" s="272" t="str">
        <f ca="true">+IF(OFFSET('Sanitation Data'!$F$28,0,10*ROW('Sanitation Data'!F38))="","",OFFSET('Sanitation Data'!$F$28,0,10*ROW('Sanitation Data'!F38)))</f>
        <v/>
      </c>
      <c r="CV44" s="272" t="str">
        <f ca="true">+IF(OFFSET('Sanitation Data'!$F$29,0,10*ROW('Sanitation Data'!F38))="","",OFFSET('Sanitation Data'!$F$29,0,10*ROW('Sanitation Data'!F38)))</f>
        <v/>
      </c>
      <c r="CW44" s="272" t="str">
        <f ca="true">+IF(OFFSET('Sanitation Data'!$F$30,0,10*ROW('Sanitation Data'!F38))="","",OFFSET('Sanitation Data'!$F$30,0,10*ROW('Sanitation Data'!F38)))</f>
        <v/>
      </c>
      <c r="CX44" s="272" t="str">
        <f ca="true">+IF(OFFSET('Sanitation Data'!$F$31,0,10*ROW('Sanitation Data'!F38))="","",OFFSET('Sanitation Data'!$F$31,0,10*ROW('Sanitation Data'!F38)))</f>
        <v/>
      </c>
      <c r="CY44" s="272" t="str">
        <f ca="true">+IF(OFFSET('Sanitation Data'!$F$32,0,10*ROW('Sanitation Data'!F38))="","",OFFSET('Sanitation Data'!$F$32,0,10*ROW('Sanitation Data'!F38)))</f>
        <v/>
      </c>
      <c r="CZ44" s="272" t="str">
        <f ca="true">+IF(OFFSET('Sanitation Data'!$G$28,0,10*ROW('Sanitation Data'!G38))="","",OFFSET('Sanitation Data'!$G$28,0,10*ROW('Sanitation Data'!G38)))</f>
        <v/>
      </c>
      <c r="DA44" s="272" t="str">
        <f ca="true">+IF(OFFSET('Sanitation Data'!$G$29,0,10*ROW('Sanitation Data'!G38))="","",OFFSET('Sanitation Data'!$G$29,0,10*ROW('Sanitation Data'!G38)))</f>
        <v/>
      </c>
      <c r="DB44" s="272" t="str">
        <f ca="true">+IF(OFFSET('Sanitation Data'!$G$30,0,10*ROW('Sanitation Data'!G38))="","",OFFSET('Sanitation Data'!$G$30,0,10*ROW('Sanitation Data'!G38)))</f>
        <v/>
      </c>
      <c r="DC44" s="272" t="str">
        <f ca="true">+IF(OFFSET('Sanitation Data'!$G$31,0,10*ROW('Sanitation Data'!G38))="","",OFFSET('Sanitation Data'!$G$31,0,10*ROW('Sanitation Data'!G38)))</f>
        <v/>
      </c>
      <c r="DD44" s="272" t="str">
        <f ca="true">+IF(OFFSET('Sanitation Data'!$G$32,0,10*ROW('Sanitation Data'!G38))="","",OFFSET('Sanitation Data'!$G$32,0,10*ROW('Sanitation Data'!G38)))</f>
        <v/>
      </c>
      <c r="DE44" s="272" t="str">
        <f ca="true">+IF(OFFSET('Sanitation Data'!$H$28,0,10*ROW('Sanitation Data'!H38))="","",OFFSET('Sanitation Data'!$H$28,0,10*ROW('Sanitation Data'!H38)))</f>
        <v/>
      </c>
      <c r="DF44" s="272" t="str">
        <f ca="true">+IF(OFFSET('Sanitation Data'!$H$29,0,10*ROW('Sanitation Data'!H38))="","",OFFSET('Sanitation Data'!$H$29,0,10*ROW('Sanitation Data'!H38)))</f>
        <v/>
      </c>
      <c r="DG44" s="272" t="str">
        <f ca="true">+IF(OFFSET('Sanitation Data'!$H$30,0,10*ROW('Sanitation Data'!H38))="","",OFFSET('Sanitation Data'!$H$30,0,10*ROW('Sanitation Data'!H38)))</f>
        <v/>
      </c>
      <c r="DH44" s="272" t="str">
        <f ca="true">+IF(OFFSET('Sanitation Data'!$H$31,0,10*ROW('Sanitation Data'!H38))="","",OFFSET('Sanitation Data'!$H$31,0,10*ROW('Sanitation Data'!H38)))</f>
        <v/>
      </c>
      <c r="DI44" s="272" t="str">
        <f ca="true">+IF(OFFSET('Sanitation Data'!$H$32,0,10*ROW('Sanitation Data'!H38))="","",OFFSET('Sanitation Data'!$H$32,0,10*ROW('Sanitation Data'!H38)))</f>
        <v/>
      </c>
      <c r="DJ44" s="272" t="str">
        <f ca="true">+IF(OFFSET('Sanitation Data'!$I$28,0,10*ROW('Sanitation Data'!I38))="","",OFFSET('Sanitation Data'!$I$28,0,10*ROW('Sanitation Data'!I38)))</f>
        <v/>
      </c>
      <c r="DK44" s="272" t="str">
        <f ca="true">+IF(OFFSET('Sanitation Data'!$I$29,0,10*ROW('Sanitation Data'!I38))="","",OFFSET('Sanitation Data'!$I$29,0,10*ROW('Sanitation Data'!I38)))</f>
        <v/>
      </c>
      <c r="DL44" s="272" t="str">
        <f ca="true">+IF(OFFSET('Sanitation Data'!$I$30,0,10*ROW('Sanitation Data'!I38))="","",OFFSET('Sanitation Data'!$I$30,0,10*ROW('Sanitation Data'!I38)))</f>
        <v/>
      </c>
      <c r="DM44" s="272" t="str">
        <f ca="true">+IF(OFFSET('Sanitation Data'!$I$31,0,10*ROW('Sanitation Data'!I38))="","",OFFSET('Sanitation Data'!$I$31,0,10*ROW('Sanitation Data'!I38)))</f>
        <v/>
      </c>
      <c r="DN44" s="272" t="str">
        <f ca="true">+IF(OFFSET('Sanitation Data'!$I$32,0,10*ROW('Sanitation Data'!I38))="","",OFFSET('Sanitation Data'!$I$32,0,10*ROW('Sanitation Data'!I38)))</f>
        <v/>
      </c>
      <c r="DO44" s="272" t="str">
        <f ca="true">+IF(OFFSET('Hygiene Data'!$D$11,0,10*ROW('Hygiene Data'!D38))="","",OFFSET('Hygiene Data'!$D$11,0,10*ROW('Hygiene Data'!D38)))</f>
        <v/>
      </c>
      <c r="DP44" s="272" t="str">
        <f ca="true">+IF(OFFSET('Hygiene Data'!$D$12,0,10*ROW('Hygiene Data'!D38))="","",OFFSET('Hygiene Data'!$D$12,0,10*ROW('Hygiene Data'!D38)))</f>
        <v/>
      </c>
      <c r="DQ44" s="272" t="str">
        <f ca="true">+IF(OFFSET('Hygiene Data'!$D$13,0,10*ROW('Hygiene Data'!D38))="","",OFFSET('Hygiene Data'!$D$13,0,10*ROW('Hygiene Data'!D38)))</f>
        <v/>
      </c>
      <c r="DR44" s="272" t="str">
        <f ca="true">+IF(OFFSET('Hygiene Data'!$E$11,0,10*ROW('Hygiene Data'!E38))="","",OFFSET('Hygiene Data'!$E$11,0,10*ROW('Hygiene Data'!E38)))</f>
        <v/>
      </c>
      <c r="DS44" s="272" t="str">
        <f ca="true">+IF(OFFSET('Hygiene Data'!$E$12,0,10*ROW('Hygiene Data'!E38))="","",OFFSET('Hygiene Data'!$E$12,0,10*ROW('Hygiene Data'!E38)))</f>
        <v/>
      </c>
      <c r="DT44" s="272" t="str">
        <f ca="true">+IF(OFFSET('Hygiene Data'!$E$13,0,10*ROW('Hygiene Data'!E38))="","",OFFSET('Hygiene Data'!$E$13,0,10*ROW('Hygiene Data'!E38)))</f>
        <v/>
      </c>
      <c r="DU44" s="272" t="str">
        <f ca="true">+IF(OFFSET('Hygiene Data'!$F$11,0,10*ROW('Hygiene Data'!F38))="","",OFFSET('Hygiene Data'!$F$11,0,10*ROW('Hygiene Data'!F38)))</f>
        <v/>
      </c>
      <c r="DV44" s="272" t="str">
        <f ca="true">+IF(OFFSET('Hygiene Data'!$F$12,0,10*ROW('Hygiene Data'!F38))="","",OFFSET('Hygiene Data'!$F$12,0,10*ROW('Hygiene Data'!F38)))</f>
        <v/>
      </c>
      <c r="DW44" s="272" t="str">
        <f ca="true">+IF(OFFSET('Hygiene Data'!$F$13,0,10*ROW('Hygiene Data'!F38))="","",OFFSET('Hygiene Data'!$F$13,0,10*ROW('Hygiene Data'!F38)))</f>
        <v/>
      </c>
      <c r="DX44" s="272" t="str">
        <f ca="true">+IF(OFFSET('Hygiene Data'!$G$11,0,10*ROW('Hygiene Data'!G38))="","",OFFSET('Hygiene Data'!$G$11,0,10*ROW('Hygiene Data'!G38)))</f>
        <v/>
      </c>
      <c r="DY44" s="272" t="str">
        <f ca="true">+IF(OFFSET('Hygiene Data'!$G$12,0,10*ROW('Hygiene Data'!G38))="","",OFFSET('Hygiene Data'!$G$12,0,10*ROW('Hygiene Data'!G38)))</f>
        <v/>
      </c>
      <c r="DZ44" s="272" t="str">
        <f ca="true">+IF(OFFSET('Hygiene Data'!$G$13,0,10*ROW('Hygiene Data'!G38))="","",OFFSET('Hygiene Data'!$G$13,0,10*ROW('Hygiene Data'!G38)))</f>
        <v/>
      </c>
      <c r="EA44" s="272" t="str">
        <f ca="true">+IF(OFFSET('Hygiene Data'!$H$11,0,10*ROW('Hygiene Data'!H38))="","",OFFSET('Hygiene Data'!$H$11,0,10*ROW('Hygiene Data'!H38)))</f>
        <v/>
      </c>
      <c r="EB44" s="272" t="str">
        <f ca="true">+IF(OFFSET('Hygiene Data'!$H$12,0,10*ROW('Hygiene Data'!H38))="","",OFFSET('Hygiene Data'!$H$12,0,10*ROW('Hygiene Data'!H38)))</f>
        <v/>
      </c>
      <c r="EC44" s="272" t="str">
        <f ca="true">+IF(OFFSET('Hygiene Data'!$H$13,0,10*ROW('Hygiene Data'!H38))="","",OFFSET('Hygiene Data'!$H$13,0,10*ROW('Hygiene Data'!H38)))</f>
        <v/>
      </c>
      <c r="ED44" s="272" t="str">
        <f ca="true">+IF(OFFSET('Hygiene Data'!$I$11,0,10*ROW('Hygiene Data'!I38))="","",OFFSET('Hygiene Data'!$I$11,0,10*ROW('Hygiene Data'!I38)))</f>
        <v/>
      </c>
      <c r="EE44" s="272" t="str">
        <f ca="true">+IF(OFFSET('Hygiene Data'!$I$12,0,10*ROW('Hygiene Data'!I38))="","",OFFSET('Hygiene Data'!$I$12,0,10*ROW('Hygiene Data'!I38)))</f>
        <v/>
      </c>
      <c r="EF44" s="272" t="str">
        <f ca="true">+IF(OFFSET('Hygiene Data'!$I$13,0,10*ROW('Hygiene Data'!I38))="","",OFFSET('Hygiene Data'!$I$13,0,10*ROW('Hygiene Data'!I38)))</f>
        <v/>
      </c>
    </row>
    <row xmlns:x14ac="http://schemas.microsoft.com/office/spreadsheetml/2009/9/ac" r="45" x14ac:dyDescent="0.2">
      <c r="A45" s="35" t="str">
        <f ca="true">+IF(OFFSET('Water Data'!$B$2,0,10*ROW('Water Data'!E39))="","",OFFSET('Water Data'!$B$2,0,10*ROW('Water Data'!E39)))</f>
        <v/>
      </c>
      <c r="B45" s="35" t="str">
        <f ca="true">+IF(OFFSET('Water Data'!$C$2,0,10*ROW('Water Data'!F39))="","",OFFSET('Water Data'!$C$2,0,10*ROW('Water Data'!F39)))</f>
        <v/>
      </c>
      <c r="C45" s="328" t="str">
        <f t="shared" ca="true" si="0"/>
        <v/>
      </c>
      <c r="D45" s="9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2"/>
      <c r="BS45" s="272" t="str">
        <f ca="true">+IF(OFFSET('Water Data'!$D$27,0,10*ROW('Water Data'!D39))="","",OFFSET('Water Data'!$D$27,0,10*ROW('Water Data'!D39)))</f>
        <v/>
      </c>
      <c r="BT45" s="272" t="str">
        <f ca="true">+IF(OFFSET('Water Data'!$D$28,0,10*ROW('Water Data'!D39))="","",OFFSET('Water Data'!$D$28,0,10*ROW('Water Data'!D39)))</f>
        <v/>
      </c>
      <c r="BU45" s="272" t="str">
        <f ca="true">+IF(OFFSET('Water Data'!$D$29,0,10*ROW('Water Data'!D39))="","",OFFSET('Water Data'!$D$29,0,10*ROW('Water Data'!D39)))</f>
        <v/>
      </c>
      <c r="BV45" s="272" t="str">
        <f ca="true">+IF(OFFSET('Water Data'!$E$27,0,10*ROW('Water Data'!E39))="","",OFFSET('Water Data'!$E$27,0,10*ROW('Water Data'!E39)))</f>
        <v/>
      </c>
      <c r="BW45" s="272" t="str">
        <f ca="true">+IF(OFFSET('Water Data'!$E$28,0,10*ROW('Water Data'!E39))="","",OFFSET('Water Data'!$E$28,0,10*ROW('Water Data'!E39)))</f>
        <v/>
      </c>
      <c r="BX45" s="272" t="str">
        <f ca="true">+IF(OFFSET('Water Data'!$E$29,0,10*ROW('Water Data'!E39))="","",OFFSET('Water Data'!$E$29,0,10*ROW('Water Data'!E39)))</f>
        <v/>
      </c>
      <c r="BY45" s="272" t="str">
        <f ca="true">+IF(OFFSET('Water Data'!$F$27,0,10*ROW('Water Data'!F39))="","",OFFSET('Water Data'!$F$27,0,10*ROW('Water Data'!F39)))</f>
        <v/>
      </c>
      <c r="BZ45" s="272" t="str">
        <f ca="true">+IF(OFFSET('Water Data'!$F$28,0,10*ROW('Water Data'!F39))="","",OFFSET('Water Data'!$F$28,0,10*ROW('Water Data'!F39)))</f>
        <v/>
      </c>
      <c r="CA45" s="272" t="str">
        <f ca="true">+IF(OFFSET('Water Data'!$F$29,0,10*ROW('Water Data'!F39))="","",OFFSET('Water Data'!$F$29,0,10*ROW('Water Data'!F39)))</f>
        <v/>
      </c>
      <c r="CB45" s="272" t="str">
        <f ca="true">+IF(OFFSET('Water Data'!$G$27,0,10*ROW('Water Data'!G39))="","",OFFSET('Water Data'!$G$27,0,10*ROW('Water Data'!G39)))</f>
        <v/>
      </c>
      <c r="CC45" s="272" t="str">
        <f ca="true">+IF(OFFSET('Water Data'!$G$28,0,10*ROW('Water Data'!G39))="","",OFFSET('Water Data'!$G$28,0,10*ROW('Water Data'!G39)))</f>
        <v/>
      </c>
      <c r="CD45" s="272" t="str">
        <f ca="true">+IF(OFFSET('Water Data'!$G$29,0,10*ROW('Water Data'!G39))="","",OFFSET('Water Data'!$G$29,0,10*ROW('Water Data'!G39)))</f>
        <v/>
      </c>
      <c r="CE45" s="272" t="str">
        <f ca="true">+IF(OFFSET('Water Data'!$H$27,0,10*ROW('Water Data'!H39))="","",OFFSET('Water Data'!$H$27,0,10*ROW('Water Data'!H39)))</f>
        <v/>
      </c>
      <c r="CF45" s="272" t="str">
        <f ca="true">+IF(OFFSET('Water Data'!$H$28,0,10*ROW('Water Data'!H39))="","",OFFSET('Water Data'!$H$28,0,10*ROW('Water Data'!H39)))</f>
        <v/>
      </c>
      <c r="CG45" s="272" t="str">
        <f ca="true">+IF(OFFSET('Water Data'!$H$29,0,10*ROW('Water Data'!H39))="","",OFFSET('Water Data'!$H$29,0,10*ROW('Water Data'!H39)))</f>
        <v/>
      </c>
      <c r="CH45" s="272" t="str">
        <f ca="true">+IF(OFFSET('Water Data'!$I$27,0,10*ROW('Water Data'!I39))="","",OFFSET('Water Data'!$I$27,0,10*ROW('Water Data'!I39)))</f>
        <v/>
      </c>
      <c r="CI45" s="272" t="str">
        <f ca="true">+IF(OFFSET('Water Data'!$I$28,0,10*ROW('Water Data'!I39))="","",OFFSET('Water Data'!$I$28,0,10*ROW('Water Data'!I39)))</f>
        <v/>
      </c>
      <c r="CJ45" s="272" t="str">
        <f ca="true">+IF(OFFSET('Water Data'!$I$29,0,10*ROW('Water Data'!I39))="","",OFFSET('Water Data'!$I$29,0,10*ROW('Water Data'!I39)))</f>
        <v/>
      </c>
      <c r="CK45" s="272" t="str">
        <f ca="true">+IF(OFFSET('Sanitation Data'!$D$28,0,10*ROW('Sanitation Data'!D39))="","",OFFSET('Sanitation Data'!$D$28,0,10*ROW('Sanitation Data'!D39)))</f>
        <v/>
      </c>
      <c r="CL45" s="272" t="str">
        <f ca="true">+IF(OFFSET('Sanitation Data'!$D$29,0,10*ROW('Sanitation Data'!D39))="","",OFFSET('Sanitation Data'!$D$29,0,10*ROW('Sanitation Data'!D39)))</f>
        <v/>
      </c>
      <c r="CM45" s="272" t="str">
        <f ca="true">+IF(OFFSET('Sanitation Data'!$D$30,0,10*ROW('Sanitation Data'!D39))="","",OFFSET('Sanitation Data'!$D$30,0,10*ROW('Sanitation Data'!D39)))</f>
        <v/>
      </c>
      <c r="CN45" s="272" t="str">
        <f ca="true">+IF(OFFSET('Sanitation Data'!$D$31,0,10*ROW('Sanitation Data'!D39))="","",OFFSET('Sanitation Data'!$D$31,0,10*ROW('Sanitation Data'!D39)))</f>
        <v/>
      </c>
      <c r="CO45" s="272" t="str">
        <f ca="true">+IF(OFFSET('Sanitation Data'!$D$32,0,10*ROW('Sanitation Data'!D39))="","",OFFSET('Sanitation Data'!$D$32,0,10*ROW('Sanitation Data'!D39)))</f>
        <v/>
      </c>
      <c r="CP45" s="272" t="str">
        <f ca="true">+IF(OFFSET('Sanitation Data'!$E$28,0,10*ROW('Sanitation Data'!E39))="","",OFFSET('Sanitation Data'!$E$28,0,10*ROW('Sanitation Data'!E39)))</f>
        <v/>
      </c>
      <c r="CQ45" s="272" t="str">
        <f ca="true">+IF(OFFSET('Sanitation Data'!$E$29,0,10*ROW('Sanitation Data'!E39))="","",OFFSET('Sanitation Data'!$E$29,0,10*ROW('Sanitation Data'!E39)))</f>
        <v/>
      </c>
      <c r="CR45" s="272" t="str">
        <f ca="true">+IF(OFFSET('Sanitation Data'!$E$30,0,10*ROW('Sanitation Data'!E39))="","",OFFSET('Sanitation Data'!$E$30,0,10*ROW('Sanitation Data'!E39)))</f>
        <v/>
      </c>
      <c r="CS45" s="272" t="str">
        <f ca="true">+IF(OFFSET('Sanitation Data'!$E$31,0,10*ROW('Sanitation Data'!E39))="","",OFFSET('Sanitation Data'!$E$31,0,10*ROW('Sanitation Data'!E39)))</f>
        <v/>
      </c>
      <c r="CT45" s="272" t="str">
        <f ca="true">+IF(OFFSET('Sanitation Data'!$E$32,0,10*ROW('Sanitation Data'!E39))="","",OFFSET('Sanitation Data'!$E$32,0,10*ROW('Sanitation Data'!E39)))</f>
        <v/>
      </c>
      <c r="CU45" s="272" t="str">
        <f ca="true">+IF(OFFSET('Sanitation Data'!$F$28,0,10*ROW('Sanitation Data'!F39))="","",OFFSET('Sanitation Data'!$F$28,0,10*ROW('Sanitation Data'!F39)))</f>
        <v/>
      </c>
      <c r="CV45" s="272" t="str">
        <f ca="true">+IF(OFFSET('Sanitation Data'!$F$29,0,10*ROW('Sanitation Data'!F39))="","",OFFSET('Sanitation Data'!$F$29,0,10*ROW('Sanitation Data'!F39)))</f>
        <v/>
      </c>
      <c r="CW45" s="272" t="str">
        <f ca="true">+IF(OFFSET('Sanitation Data'!$F$30,0,10*ROW('Sanitation Data'!F39))="","",OFFSET('Sanitation Data'!$F$30,0,10*ROW('Sanitation Data'!F39)))</f>
        <v/>
      </c>
      <c r="CX45" s="272" t="str">
        <f ca="true">+IF(OFFSET('Sanitation Data'!$F$31,0,10*ROW('Sanitation Data'!F39))="","",OFFSET('Sanitation Data'!$F$31,0,10*ROW('Sanitation Data'!F39)))</f>
        <v/>
      </c>
      <c r="CY45" s="272" t="str">
        <f ca="true">+IF(OFFSET('Sanitation Data'!$F$32,0,10*ROW('Sanitation Data'!F39))="","",OFFSET('Sanitation Data'!$F$32,0,10*ROW('Sanitation Data'!F39)))</f>
        <v/>
      </c>
      <c r="CZ45" s="272" t="str">
        <f ca="true">+IF(OFFSET('Sanitation Data'!$G$28,0,10*ROW('Sanitation Data'!G39))="","",OFFSET('Sanitation Data'!$G$28,0,10*ROW('Sanitation Data'!G39)))</f>
        <v/>
      </c>
      <c r="DA45" s="272" t="str">
        <f ca="true">+IF(OFFSET('Sanitation Data'!$G$29,0,10*ROW('Sanitation Data'!G39))="","",OFFSET('Sanitation Data'!$G$29,0,10*ROW('Sanitation Data'!G39)))</f>
        <v/>
      </c>
      <c r="DB45" s="272" t="str">
        <f ca="true">+IF(OFFSET('Sanitation Data'!$G$30,0,10*ROW('Sanitation Data'!G39))="","",OFFSET('Sanitation Data'!$G$30,0,10*ROW('Sanitation Data'!G39)))</f>
        <v/>
      </c>
      <c r="DC45" s="272" t="str">
        <f ca="true">+IF(OFFSET('Sanitation Data'!$G$31,0,10*ROW('Sanitation Data'!G39))="","",OFFSET('Sanitation Data'!$G$31,0,10*ROW('Sanitation Data'!G39)))</f>
        <v/>
      </c>
      <c r="DD45" s="272" t="str">
        <f ca="true">+IF(OFFSET('Sanitation Data'!$G$32,0,10*ROW('Sanitation Data'!G39))="","",OFFSET('Sanitation Data'!$G$32,0,10*ROW('Sanitation Data'!G39)))</f>
        <v/>
      </c>
      <c r="DE45" s="272" t="str">
        <f ca="true">+IF(OFFSET('Sanitation Data'!$H$28,0,10*ROW('Sanitation Data'!H39))="","",OFFSET('Sanitation Data'!$H$28,0,10*ROW('Sanitation Data'!H39)))</f>
        <v/>
      </c>
      <c r="DF45" s="272" t="str">
        <f ca="true">+IF(OFFSET('Sanitation Data'!$H$29,0,10*ROW('Sanitation Data'!H39))="","",OFFSET('Sanitation Data'!$H$29,0,10*ROW('Sanitation Data'!H39)))</f>
        <v/>
      </c>
      <c r="DG45" s="272" t="str">
        <f ca="true">+IF(OFFSET('Sanitation Data'!$H$30,0,10*ROW('Sanitation Data'!H39))="","",OFFSET('Sanitation Data'!$H$30,0,10*ROW('Sanitation Data'!H39)))</f>
        <v/>
      </c>
      <c r="DH45" s="272" t="str">
        <f ca="true">+IF(OFFSET('Sanitation Data'!$H$31,0,10*ROW('Sanitation Data'!H39))="","",OFFSET('Sanitation Data'!$H$31,0,10*ROW('Sanitation Data'!H39)))</f>
        <v/>
      </c>
      <c r="DI45" s="272" t="str">
        <f ca="true">+IF(OFFSET('Sanitation Data'!$H$32,0,10*ROW('Sanitation Data'!H39))="","",OFFSET('Sanitation Data'!$H$32,0,10*ROW('Sanitation Data'!H39)))</f>
        <v/>
      </c>
      <c r="DJ45" s="272" t="str">
        <f ca="true">+IF(OFFSET('Sanitation Data'!$I$28,0,10*ROW('Sanitation Data'!I39))="","",OFFSET('Sanitation Data'!$I$28,0,10*ROW('Sanitation Data'!I39)))</f>
        <v/>
      </c>
      <c r="DK45" s="272" t="str">
        <f ca="true">+IF(OFFSET('Sanitation Data'!$I$29,0,10*ROW('Sanitation Data'!I39))="","",OFFSET('Sanitation Data'!$I$29,0,10*ROW('Sanitation Data'!I39)))</f>
        <v/>
      </c>
      <c r="DL45" s="272" t="str">
        <f ca="true">+IF(OFFSET('Sanitation Data'!$I$30,0,10*ROW('Sanitation Data'!I39))="","",OFFSET('Sanitation Data'!$I$30,0,10*ROW('Sanitation Data'!I39)))</f>
        <v/>
      </c>
      <c r="DM45" s="272" t="str">
        <f ca="true">+IF(OFFSET('Sanitation Data'!$I$31,0,10*ROW('Sanitation Data'!I39))="","",OFFSET('Sanitation Data'!$I$31,0,10*ROW('Sanitation Data'!I39)))</f>
        <v/>
      </c>
      <c r="DN45" s="272" t="str">
        <f ca="true">+IF(OFFSET('Sanitation Data'!$I$32,0,10*ROW('Sanitation Data'!I39))="","",OFFSET('Sanitation Data'!$I$32,0,10*ROW('Sanitation Data'!I39)))</f>
        <v/>
      </c>
      <c r="DO45" s="272" t="str">
        <f ca="true">+IF(OFFSET('Hygiene Data'!$D$11,0,10*ROW('Hygiene Data'!D39))="","",OFFSET('Hygiene Data'!$D$11,0,10*ROW('Hygiene Data'!D39)))</f>
        <v/>
      </c>
      <c r="DP45" s="272" t="str">
        <f ca="true">+IF(OFFSET('Hygiene Data'!$D$12,0,10*ROW('Hygiene Data'!D39))="","",OFFSET('Hygiene Data'!$D$12,0,10*ROW('Hygiene Data'!D39)))</f>
        <v/>
      </c>
      <c r="DQ45" s="272" t="str">
        <f ca="true">+IF(OFFSET('Hygiene Data'!$D$13,0,10*ROW('Hygiene Data'!D39))="","",OFFSET('Hygiene Data'!$D$13,0,10*ROW('Hygiene Data'!D39)))</f>
        <v/>
      </c>
      <c r="DR45" s="272" t="str">
        <f ca="true">+IF(OFFSET('Hygiene Data'!$E$11,0,10*ROW('Hygiene Data'!E39))="","",OFFSET('Hygiene Data'!$E$11,0,10*ROW('Hygiene Data'!E39)))</f>
        <v/>
      </c>
      <c r="DS45" s="272" t="str">
        <f ca="true">+IF(OFFSET('Hygiene Data'!$E$12,0,10*ROW('Hygiene Data'!E39))="","",OFFSET('Hygiene Data'!$E$12,0,10*ROW('Hygiene Data'!E39)))</f>
        <v/>
      </c>
      <c r="DT45" s="272" t="str">
        <f ca="true">+IF(OFFSET('Hygiene Data'!$E$13,0,10*ROW('Hygiene Data'!E39))="","",OFFSET('Hygiene Data'!$E$13,0,10*ROW('Hygiene Data'!E39)))</f>
        <v/>
      </c>
      <c r="DU45" s="272" t="str">
        <f ca="true">+IF(OFFSET('Hygiene Data'!$F$11,0,10*ROW('Hygiene Data'!F39))="","",OFFSET('Hygiene Data'!$F$11,0,10*ROW('Hygiene Data'!F39)))</f>
        <v/>
      </c>
      <c r="DV45" s="272" t="str">
        <f ca="true">+IF(OFFSET('Hygiene Data'!$F$12,0,10*ROW('Hygiene Data'!F39))="","",OFFSET('Hygiene Data'!$F$12,0,10*ROW('Hygiene Data'!F39)))</f>
        <v/>
      </c>
      <c r="DW45" s="272" t="str">
        <f ca="true">+IF(OFFSET('Hygiene Data'!$F$13,0,10*ROW('Hygiene Data'!F39))="","",OFFSET('Hygiene Data'!$F$13,0,10*ROW('Hygiene Data'!F39)))</f>
        <v/>
      </c>
      <c r="DX45" s="272" t="str">
        <f ca="true">+IF(OFFSET('Hygiene Data'!$G$11,0,10*ROW('Hygiene Data'!G39))="","",OFFSET('Hygiene Data'!$G$11,0,10*ROW('Hygiene Data'!G39)))</f>
        <v/>
      </c>
      <c r="DY45" s="272" t="str">
        <f ca="true">+IF(OFFSET('Hygiene Data'!$G$12,0,10*ROW('Hygiene Data'!G39))="","",OFFSET('Hygiene Data'!$G$12,0,10*ROW('Hygiene Data'!G39)))</f>
        <v/>
      </c>
      <c r="DZ45" s="272" t="str">
        <f ca="true">+IF(OFFSET('Hygiene Data'!$G$13,0,10*ROW('Hygiene Data'!G39))="","",OFFSET('Hygiene Data'!$G$13,0,10*ROW('Hygiene Data'!G39)))</f>
        <v/>
      </c>
      <c r="EA45" s="272" t="str">
        <f ca="true">+IF(OFFSET('Hygiene Data'!$H$11,0,10*ROW('Hygiene Data'!H39))="","",OFFSET('Hygiene Data'!$H$11,0,10*ROW('Hygiene Data'!H39)))</f>
        <v/>
      </c>
      <c r="EB45" s="272" t="str">
        <f ca="true">+IF(OFFSET('Hygiene Data'!$H$12,0,10*ROW('Hygiene Data'!H39))="","",OFFSET('Hygiene Data'!$H$12,0,10*ROW('Hygiene Data'!H39)))</f>
        <v/>
      </c>
      <c r="EC45" s="272" t="str">
        <f ca="true">+IF(OFFSET('Hygiene Data'!$H$13,0,10*ROW('Hygiene Data'!H39))="","",OFFSET('Hygiene Data'!$H$13,0,10*ROW('Hygiene Data'!H39)))</f>
        <v/>
      </c>
      <c r="ED45" s="272" t="str">
        <f ca="true">+IF(OFFSET('Hygiene Data'!$I$11,0,10*ROW('Hygiene Data'!I39))="","",OFFSET('Hygiene Data'!$I$11,0,10*ROW('Hygiene Data'!I39)))</f>
        <v/>
      </c>
      <c r="EE45" s="272" t="str">
        <f ca="true">+IF(OFFSET('Hygiene Data'!$I$12,0,10*ROW('Hygiene Data'!I39))="","",OFFSET('Hygiene Data'!$I$12,0,10*ROW('Hygiene Data'!I39)))</f>
        <v/>
      </c>
      <c r="EF45" s="272" t="str">
        <f ca="true">+IF(OFFSET('Hygiene Data'!$I$13,0,10*ROW('Hygiene Data'!I39))="","",OFFSET('Hygiene Data'!$I$13,0,10*ROW('Hygiene Data'!I39)))</f>
        <v/>
      </c>
    </row>
    <row xmlns:x14ac="http://schemas.microsoft.com/office/spreadsheetml/2009/9/ac" r="46" x14ac:dyDescent="0.2">
      <c r="A46" s="35" t="str">
        <f ca="true">+IF(OFFSET('Water Data'!$B$2,0,10*ROW('Water Data'!E40))="","",OFFSET('Water Data'!$B$2,0,10*ROW('Water Data'!E40)))</f>
        <v/>
      </c>
      <c r="B46" s="35" t="str">
        <f ca="true">+IF(OFFSET('Water Data'!$C$2,0,10*ROW('Water Data'!F40))="","",OFFSET('Water Data'!$C$2,0,10*ROW('Water Data'!F40)))</f>
        <v/>
      </c>
      <c r="C46" s="328" t="str">
        <f t="shared" ca="true" si="0"/>
        <v/>
      </c>
      <c r="D46" s="9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2"/>
      <c r="BS46" s="272" t="str">
        <f ca="true">+IF(OFFSET('Water Data'!$D$27,0,10*ROW('Water Data'!D40))="","",OFFSET('Water Data'!$D$27,0,10*ROW('Water Data'!D40)))</f>
        <v/>
      </c>
      <c r="BT46" s="272" t="str">
        <f ca="true">+IF(OFFSET('Water Data'!$D$28,0,10*ROW('Water Data'!D40))="","",OFFSET('Water Data'!$D$28,0,10*ROW('Water Data'!D40)))</f>
        <v/>
      </c>
      <c r="BU46" s="272" t="str">
        <f ca="true">+IF(OFFSET('Water Data'!$D$29,0,10*ROW('Water Data'!D40))="","",OFFSET('Water Data'!$D$29,0,10*ROW('Water Data'!D40)))</f>
        <v/>
      </c>
      <c r="BV46" s="272" t="str">
        <f ca="true">+IF(OFFSET('Water Data'!$E$27,0,10*ROW('Water Data'!E40))="","",OFFSET('Water Data'!$E$27,0,10*ROW('Water Data'!E40)))</f>
        <v/>
      </c>
      <c r="BW46" s="272" t="str">
        <f ca="true">+IF(OFFSET('Water Data'!$E$28,0,10*ROW('Water Data'!E40))="","",OFFSET('Water Data'!$E$28,0,10*ROW('Water Data'!E40)))</f>
        <v/>
      </c>
      <c r="BX46" s="272" t="str">
        <f ca="true">+IF(OFFSET('Water Data'!$E$29,0,10*ROW('Water Data'!E40))="","",OFFSET('Water Data'!$E$29,0,10*ROW('Water Data'!E40)))</f>
        <v/>
      </c>
      <c r="BY46" s="272" t="str">
        <f ca="true">+IF(OFFSET('Water Data'!$F$27,0,10*ROW('Water Data'!F40))="","",OFFSET('Water Data'!$F$27,0,10*ROW('Water Data'!F40)))</f>
        <v/>
      </c>
      <c r="BZ46" s="272" t="str">
        <f ca="true">+IF(OFFSET('Water Data'!$F$28,0,10*ROW('Water Data'!F40))="","",OFFSET('Water Data'!$F$28,0,10*ROW('Water Data'!F40)))</f>
        <v/>
      </c>
      <c r="CA46" s="272" t="str">
        <f ca="true">+IF(OFFSET('Water Data'!$F$29,0,10*ROW('Water Data'!F40))="","",OFFSET('Water Data'!$F$29,0,10*ROW('Water Data'!F40)))</f>
        <v/>
      </c>
      <c r="CB46" s="272" t="str">
        <f ca="true">+IF(OFFSET('Water Data'!$G$27,0,10*ROW('Water Data'!G40))="","",OFFSET('Water Data'!$G$27,0,10*ROW('Water Data'!G40)))</f>
        <v/>
      </c>
      <c r="CC46" s="272" t="str">
        <f ca="true">+IF(OFFSET('Water Data'!$G$28,0,10*ROW('Water Data'!G40))="","",OFFSET('Water Data'!$G$28,0,10*ROW('Water Data'!G40)))</f>
        <v/>
      </c>
      <c r="CD46" s="272" t="str">
        <f ca="true">+IF(OFFSET('Water Data'!$G$29,0,10*ROW('Water Data'!G40))="","",OFFSET('Water Data'!$G$29,0,10*ROW('Water Data'!G40)))</f>
        <v/>
      </c>
      <c r="CE46" s="272" t="str">
        <f ca="true">+IF(OFFSET('Water Data'!$H$27,0,10*ROW('Water Data'!H40))="","",OFFSET('Water Data'!$H$27,0,10*ROW('Water Data'!H40)))</f>
        <v/>
      </c>
      <c r="CF46" s="272" t="str">
        <f ca="true">+IF(OFFSET('Water Data'!$H$28,0,10*ROW('Water Data'!H40))="","",OFFSET('Water Data'!$H$28,0,10*ROW('Water Data'!H40)))</f>
        <v/>
      </c>
      <c r="CG46" s="272" t="str">
        <f ca="true">+IF(OFFSET('Water Data'!$H$29,0,10*ROW('Water Data'!H40))="","",OFFSET('Water Data'!$H$29,0,10*ROW('Water Data'!H40)))</f>
        <v/>
      </c>
      <c r="CH46" s="272" t="str">
        <f ca="true">+IF(OFFSET('Water Data'!$I$27,0,10*ROW('Water Data'!I40))="","",OFFSET('Water Data'!$I$27,0,10*ROW('Water Data'!I40)))</f>
        <v/>
      </c>
      <c r="CI46" s="272" t="str">
        <f ca="true">+IF(OFFSET('Water Data'!$I$28,0,10*ROW('Water Data'!I40))="","",OFFSET('Water Data'!$I$28,0,10*ROW('Water Data'!I40)))</f>
        <v/>
      </c>
      <c r="CJ46" s="272" t="str">
        <f ca="true">+IF(OFFSET('Water Data'!$I$29,0,10*ROW('Water Data'!I40))="","",OFFSET('Water Data'!$I$29,0,10*ROW('Water Data'!I40)))</f>
        <v/>
      </c>
      <c r="CK46" s="272" t="str">
        <f ca="true">+IF(OFFSET('Sanitation Data'!$D$28,0,10*ROW('Sanitation Data'!D40))="","",OFFSET('Sanitation Data'!$D$28,0,10*ROW('Sanitation Data'!D40)))</f>
        <v/>
      </c>
      <c r="CL46" s="272" t="str">
        <f ca="true">+IF(OFFSET('Sanitation Data'!$D$29,0,10*ROW('Sanitation Data'!D40))="","",OFFSET('Sanitation Data'!$D$29,0,10*ROW('Sanitation Data'!D40)))</f>
        <v/>
      </c>
      <c r="CM46" s="272" t="str">
        <f ca="true">+IF(OFFSET('Sanitation Data'!$D$30,0,10*ROW('Sanitation Data'!D40))="","",OFFSET('Sanitation Data'!$D$30,0,10*ROW('Sanitation Data'!D40)))</f>
        <v/>
      </c>
      <c r="CN46" s="272" t="str">
        <f ca="true">+IF(OFFSET('Sanitation Data'!$D$31,0,10*ROW('Sanitation Data'!D40))="","",OFFSET('Sanitation Data'!$D$31,0,10*ROW('Sanitation Data'!D40)))</f>
        <v/>
      </c>
      <c r="CO46" s="272" t="str">
        <f ca="true">+IF(OFFSET('Sanitation Data'!$D$32,0,10*ROW('Sanitation Data'!D40))="","",OFFSET('Sanitation Data'!$D$32,0,10*ROW('Sanitation Data'!D40)))</f>
        <v/>
      </c>
      <c r="CP46" s="272" t="str">
        <f ca="true">+IF(OFFSET('Sanitation Data'!$E$28,0,10*ROW('Sanitation Data'!E40))="","",OFFSET('Sanitation Data'!$E$28,0,10*ROW('Sanitation Data'!E40)))</f>
        <v/>
      </c>
      <c r="CQ46" s="272" t="str">
        <f ca="true">+IF(OFFSET('Sanitation Data'!$E$29,0,10*ROW('Sanitation Data'!E40))="","",OFFSET('Sanitation Data'!$E$29,0,10*ROW('Sanitation Data'!E40)))</f>
        <v/>
      </c>
      <c r="CR46" s="272" t="str">
        <f ca="true">+IF(OFFSET('Sanitation Data'!$E$30,0,10*ROW('Sanitation Data'!E40))="","",OFFSET('Sanitation Data'!$E$30,0,10*ROW('Sanitation Data'!E40)))</f>
        <v/>
      </c>
      <c r="CS46" s="272" t="str">
        <f ca="true">+IF(OFFSET('Sanitation Data'!$E$31,0,10*ROW('Sanitation Data'!E40))="","",OFFSET('Sanitation Data'!$E$31,0,10*ROW('Sanitation Data'!E40)))</f>
        <v/>
      </c>
      <c r="CT46" s="272" t="str">
        <f ca="true">+IF(OFFSET('Sanitation Data'!$E$32,0,10*ROW('Sanitation Data'!E40))="","",OFFSET('Sanitation Data'!$E$32,0,10*ROW('Sanitation Data'!E40)))</f>
        <v/>
      </c>
      <c r="CU46" s="272" t="str">
        <f ca="true">+IF(OFFSET('Sanitation Data'!$F$28,0,10*ROW('Sanitation Data'!F40))="","",OFFSET('Sanitation Data'!$F$28,0,10*ROW('Sanitation Data'!F40)))</f>
        <v/>
      </c>
      <c r="CV46" s="272" t="str">
        <f ca="true">+IF(OFFSET('Sanitation Data'!$F$29,0,10*ROW('Sanitation Data'!F40))="","",OFFSET('Sanitation Data'!$F$29,0,10*ROW('Sanitation Data'!F40)))</f>
        <v/>
      </c>
      <c r="CW46" s="272" t="str">
        <f ca="true">+IF(OFFSET('Sanitation Data'!$F$30,0,10*ROW('Sanitation Data'!F40))="","",OFFSET('Sanitation Data'!$F$30,0,10*ROW('Sanitation Data'!F40)))</f>
        <v/>
      </c>
      <c r="CX46" s="272" t="str">
        <f ca="true">+IF(OFFSET('Sanitation Data'!$F$31,0,10*ROW('Sanitation Data'!F40))="","",OFFSET('Sanitation Data'!$F$31,0,10*ROW('Sanitation Data'!F40)))</f>
        <v/>
      </c>
      <c r="CY46" s="272" t="str">
        <f ca="true">+IF(OFFSET('Sanitation Data'!$F$32,0,10*ROW('Sanitation Data'!F40))="","",OFFSET('Sanitation Data'!$F$32,0,10*ROW('Sanitation Data'!F40)))</f>
        <v/>
      </c>
      <c r="CZ46" s="272" t="str">
        <f ca="true">+IF(OFFSET('Sanitation Data'!$G$28,0,10*ROW('Sanitation Data'!G40))="","",OFFSET('Sanitation Data'!$G$28,0,10*ROW('Sanitation Data'!G40)))</f>
        <v/>
      </c>
      <c r="DA46" s="272" t="str">
        <f ca="true">+IF(OFFSET('Sanitation Data'!$G$29,0,10*ROW('Sanitation Data'!G40))="","",OFFSET('Sanitation Data'!$G$29,0,10*ROW('Sanitation Data'!G40)))</f>
        <v/>
      </c>
      <c r="DB46" s="272" t="str">
        <f ca="true">+IF(OFFSET('Sanitation Data'!$G$30,0,10*ROW('Sanitation Data'!G40))="","",OFFSET('Sanitation Data'!$G$30,0,10*ROW('Sanitation Data'!G40)))</f>
        <v/>
      </c>
      <c r="DC46" s="272" t="str">
        <f ca="true">+IF(OFFSET('Sanitation Data'!$G$31,0,10*ROW('Sanitation Data'!G40))="","",OFFSET('Sanitation Data'!$G$31,0,10*ROW('Sanitation Data'!G40)))</f>
        <v/>
      </c>
      <c r="DD46" s="272" t="str">
        <f ca="true">+IF(OFFSET('Sanitation Data'!$G$32,0,10*ROW('Sanitation Data'!G40))="","",OFFSET('Sanitation Data'!$G$32,0,10*ROW('Sanitation Data'!G40)))</f>
        <v/>
      </c>
      <c r="DE46" s="272" t="str">
        <f ca="true">+IF(OFFSET('Sanitation Data'!$H$28,0,10*ROW('Sanitation Data'!H40))="","",OFFSET('Sanitation Data'!$H$28,0,10*ROW('Sanitation Data'!H40)))</f>
        <v/>
      </c>
      <c r="DF46" s="272" t="str">
        <f ca="true">+IF(OFFSET('Sanitation Data'!$H$29,0,10*ROW('Sanitation Data'!H40))="","",OFFSET('Sanitation Data'!$H$29,0,10*ROW('Sanitation Data'!H40)))</f>
        <v/>
      </c>
      <c r="DG46" s="272" t="str">
        <f ca="true">+IF(OFFSET('Sanitation Data'!$H$30,0,10*ROW('Sanitation Data'!H40))="","",OFFSET('Sanitation Data'!$H$30,0,10*ROW('Sanitation Data'!H40)))</f>
        <v/>
      </c>
      <c r="DH46" s="272" t="str">
        <f ca="true">+IF(OFFSET('Sanitation Data'!$H$31,0,10*ROW('Sanitation Data'!H40))="","",OFFSET('Sanitation Data'!$H$31,0,10*ROW('Sanitation Data'!H40)))</f>
        <v/>
      </c>
      <c r="DI46" s="272" t="str">
        <f ca="true">+IF(OFFSET('Sanitation Data'!$H$32,0,10*ROW('Sanitation Data'!H40))="","",OFFSET('Sanitation Data'!$H$32,0,10*ROW('Sanitation Data'!H40)))</f>
        <v/>
      </c>
      <c r="DJ46" s="272" t="str">
        <f ca="true">+IF(OFFSET('Sanitation Data'!$I$28,0,10*ROW('Sanitation Data'!I40))="","",OFFSET('Sanitation Data'!$I$28,0,10*ROW('Sanitation Data'!I40)))</f>
        <v/>
      </c>
      <c r="DK46" s="272" t="str">
        <f ca="true">+IF(OFFSET('Sanitation Data'!$I$29,0,10*ROW('Sanitation Data'!I40))="","",OFFSET('Sanitation Data'!$I$29,0,10*ROW('Sanitation Data'!I40)))</f>
        <v/>
      </c>
      <c r="DL46" s="272" t="str">
        <f ca="true">+IF(OFFSET('Sanitation Data'!$I$30,0,10*ROW('Sanitation Data'!I40))="","",OFFSET('Sanitation Data'!$I$30,0,10*ROW('Sanitation Data'!I40)))</f>
        <v/>
      </c>
      <c r="DM46" s="272" t="str">
        <f ca="true">+IF(OFFSET('Sanitation Data'!$I$31,0,10*ROW('Sanitation Data'!I40))="","",OFFSET('Sanitation Data'!$I$31,0,10*ROW('Sanitation Data'!I40)))</f>
        <v/>
      </c>
      <c r="DN46" s="272" t="str">
        <f ca="true">+IF(OFFSET('Sanitation Data'!$I$32,0,10*ROW('Sanitation Data'!I40))="","",OFFSET('Sanitation Data'!$I$32,0,10*ROW('Sanitation Data'!I40)))</f>
        <v/>
      </c>
      <c r="DO46" s="272" t="str">
        <f ca="true">+IF(OFFSET('Hygiene Data'!$D$11,0,10*ROW('Hygiene Data'!D40))="","",OFFSET('Hygiene Data'!$D$11,0,10*ROW('Hygiene Data'!D40)))</f>
        <v/>
      </c>
      <c r="DP46" s="272" t="str">
        <f ca="true">+IF(OFFSET('Hygiene Data'!$D$12,0,10*ROW('Hygiene Data'!D40))="","",OFFSET('Hygiene Data'!$D$12,0,10*ROW('Hygiene Data'!D40)))</f>
        <v/>
      </c>
      <c r="DQ46" s="272" t="str">
        <f ca="true">+IF(OFFSET('Hygiene Data'!$D$13,0,10*ROW('Hygiene Data'!D40))="","",OFFSET('Hygiene Data'!$D$13,0,10*ROW('Hygiene Data'!D40)))</f>
        <v/>
      </c>
      <c r="DR46" s="272" t="str">
        <f ca="true">+IF(OFFSET('Hygiene Data'!$E$11,0,10*ROW('Hygiene Data'!E40))="","",OFFSET('Hygiene Data'!$E$11,0,10*ROW('Hygiene Data'!E40)))</f>
        <v/>
      </c>
      <c r="DS46" s="272" t="str">
        <f ca="true">+IF(OFFSET('Hygiene Data'!$E$12,0,10*ROW('Hygiene Data'!E40))="","",OFFSET('Hygiene Data'!$E$12,0,10*ROW('Hygiene Data'!E40)))</f>
        <v/>
      </c>
      <c r="DT46" s="272" t="str">
        <f ca="true">+IF(OFFSET('Hygiene Data'!$E$13,0,10*ROW('Hygiene Data'!E40))="","",OFFSET('Hygiene Data'!$E$13,0,10*ROW('Hygiene Data'!E40)))</f>
        <v/>
      </c>
      <c r="DU46" s="272" t="str">
        <f ca="true">+IF(OFFSET('Hygiene Data'!$F$11,0,10*ROW('Hygiene Data'!F40))="","",OFFSET('Hygiene Data'!$F$11,0,10*ROW('Hygiene Data'!F40)))</f>
        <v/>
      </c>
      <c r="DV46" s="272" t="str">
        <f ca="true">+IF(OFFSET('Hygiene Data'!$F$12,0,10*ROW('Hygiene Data'!F40))="","",OFFSET('Hygiene Data'!$F$12,0,10*ROW('Hygiene Data'!F40)))</f>
        <v/>
      </c>
      <c r="DW46" s="272" t="str">
        <f ca="true">+IF(OFFSET('Hygiene Data'!$F$13,0,10*ROW('Hygiene Data'!F40))="","",OFFSET('Hygiene Data'!$F$13,0,10*ROW('Hygiene Data'!F40)))</f>
        <v/>
      </c>
      <c r="DX46" s="272" t="str">
        <f ca="true">+IF(OFFSET('Hygiene Data'!$G$11,0,10*ROW('Hygiene Data'!G40))="","",OFFSET('Hygiene Data'!$G$11,0,10*ROW('Hygiene Data'!G40)))</f>
        <v/>
      </c>
      <c r="DY46" s="272" t="str">
        <f ca="true">+IF(OFFSET('Hygiene Data'!$G$12,0,10*ROW('Hygiene Data'!G40))="","",OFFSET('Hygiene Data'!$G$12,0,10*ROW('Hygiene Data'!G40)))</f>
        <v/>
      </c>
      <c r="DZ46" s="272" t="str">
        <f ca="true">+IF(OFFSET('Hygiene Data'!$G$13,0,10*ROW('Hygiene Data'!G40))="","",OFFSET('Hygiene Data'!$G$13,0,10*ROW('Hygiene Data'!G40)))</f>
        <v/>
      </c>
      <c r="EA46" s="272" t="str">
        <f ca="true">+IF(OFFSET('Hygiene Data'!$H$11,0,10*ROW('Hygiene Data'!H40))="","",OFFSET('Hygiene Data'!$H$11,0,10*ROW('Hygiene Data'!H40)))</f>
        <v/>
      </c>
      <c r="EB46" s="272" t="str">
        <f ca="true">+IF(OFFSET('Hygiene Data'!$H$12,0,10*ROW('Hygiene Data'!H40))="","",OFFSET('Hygiene Data'!$H$12,0,10*ROW('Hygiene Data'!H40)))</f>
        <v/>
      </c>
      <c r="EC46" s="272" t="str">
        <f ca="true">+IF(OFFSET('Hygiene Data'!$H$13,0,10*ROW('Hygiene Data'!H40))="","",OFFSET('Hygiene Data'!$H$13,0,10*ROW('Hygiene Data'!H40)))</f>
        <v/>
      </c>
      <c r="ED46" s="272" t="str">
        <f ca="true">+IF(OFFSET('Hygiene Data'!$I$11,0,10*ROW('Hygiene Data'!I40))="","",OFFSET('Hygiene Data'!$I$11,0,10*ROW('Hygiene Data'!I40)))</f>
        <v/>
      </c>
      <c r="EE46" s="272" t="str">
        <f ca="true">+IF(OFFSET('Hygiene Data'!$I$12,0,10*ROW('Hygiene Data'!I40))="","",OFFSET('Hygiene Data'!$I$12,0,10*ROW('Hygiene Data'!I40)))</f>
        <v/>
      </c>
      <c r="EF46" s="272" t="str">
        <f ca="true">+IF(OFFSET('Hygiene Data'!$I$13,0,10*ROW('Hygiene Data'!I40))="","",OFFSET('Hygiene Data'!$I$13,0,10*ROW('Hygiene Data'!I40)))</f>
        <v/>
      </c>
    </row>
    <row xmlns:x14ac="http://schemas.microsoft.com/office/spreadsheetml/2009/9/ac" r="47" x14ac:dyDescent="0.2">
      <c r="A47" s="35" t="str">
        <f ca="true">+IF(OFFSET('Water Data'!$B$2,0,10*ROW('Water Data'!E41))="","",OFFSET('Water Data'!$B$2,0,10*ROW('Water Data'!E41)))</f>
        <v/>
      </c>
      <c r="B47" s="35" t="str">
        <f ca="true">+IF(OFFSET('Water Data'!$C$2,0,10*ROW('Water Data'!F41))="","",OFFSET('Water Data'!$C$2,0,10*ROW('Water Data'!F41)))</f>
        <v/>
      </c>
      <c r="C47" s="328" t="str">
        <f t="shared" ca="true" si="0"/>
        <v/>
      </c>
      <c r="D47" s="9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2"/>
      <c r="BS47" s="272" t="str">
        <f ca="true">+IF(OFFSET('Water Data'!$D$27,0,10*ROW('Water Data'!D41))="","",OFFSET('Water Data'!$D$27,0,10*ROW('Water Data'!D41)))</f>
        <v/>
      </c>
      <c r="BT47" s="272" t="str">
        <f ca="true">+IF(OFFSET('Water Data'!$D$28,0,10*ROW('Water Data'!D41))="","",OFFSET('Water Data'!$D$28,0,10*ROW('Water Data'!D41)))</f>
        <v/>
      </c>
      <c r="BU47" s="272" t="str">
        <f ca="true">+IF(OFFSET('Water Data'!$D$29,0,10*ROW('Water Data'!D41))="","",OFFSET('Water Data'!$D$29,0,10*ROW('Water Data'!D41)))</f>
        <v/>
      </c>
      <c r="BV47" s="272" t="str">
        <f ca="true">+IF(OFFSET('Water Data'!$E$27,0,10*ROW('Water Data'!E41))="","",OFFSET('Water Data'!$E$27,0,10*ROW('Water Data'!E41)))</f>
        <v/>
      </c>
      <c r="BW47" s="272" t="str">
        <f ca="true">+IF(OFFSET('Water Data'!$E$28,0,10*ROW('Water Data'!E41))="","",OFFSET('Water Data'!$E$28,0,10*ROW('Water Data'!E41)))</f>
        <v/>
      </c>
      <c r="BX47" s="272" t="str">
        <f ca="true">+IF(OFFSET('Water Data'!$E$29,0,10*ROW('Water Data'!E41))="","",OFFSET('Water Data'!$E$29,0,10*ROW('Water Data'!E41)))</f>
        <v/>
      </c>
      <c r="BY47" s="272" t="str">
        <f ca="true">+IF(OFFSET('Water Data'!$F$27,0,10*ROW('Water Data'!F41))="","",OFFSET('Water Data'!$F$27,0,10*ROW('Water Data'!F41)))</f>
        <v/>
      </c>
      <c r="BZ47" s="272" t="str">
        <f ca="true">+IF(OFFSET('Water Data'!$F$28,0,10*ROW('Water Data'!F41))="","",OFFSET('Water Data'!$F$28,0,10*ROW('Water Data'!F41)))</f>
        <v/>
      </c>
      <c r="CA47" s="272" t="str">
        <f ca="true">+IF(OFFSET('Water Data'!$F$29,0,10*ROW('Water Data'!F41))="","",OFFSET('Water Data'!$F$29,0,10*ROW('Water Data'!F41)))</f>
        <v/>
      </c>
      <c r="CB47" s="272" t="str">
        <f ca="true">+IF(OFFSET('Water Data'!$G$27,0,10*ROW('Water Data'!G41))="","",OFFSET('Water Data'!$G$27,0,10*ROW('Water Data'!G41)))</f>
        <v/>
      </c>
      <c r="CC47" s="272" t="str">
        <f ca="true">+IF(OFFSET('Water Data'!$G$28,0,10*ROW('Water Data'!G41))="","",OFFSET('Water Data'!$G$28,0,10*ROW('Water Data'!G41)))</f>
        <v/>
      </c>
      <c r="CD47" s="272" t="str">
        <f ca="true">+IF(OFFSET('Water Data'!$G$29,0,10*ROW('Water Data'!G41))="","",OFFSET('Water Data'!$G$29,0,10*ROW('Water Data'!G41)))</f>
        <v/>
      </c>
      <c r="CE47" s="272" t="str">
        <f ca="true">+IF(OFFSET('Water Data'!$H$27,0,10*ROW('Water Data'!H41))="","",OFFSET('Water Data'!$H$27,0,10*ROW('Water Data'!H41)))</f>
        <v/>
      </c>
      <c r="CF47" s="272" t="str">
        <f ca="true">+IF(OFFSET('Water Data'!$H$28,0,10*ROW('Water Data'!H41))="","",OFFSET('Water Data'!$H$28,0,10*ROW('Water Data'!H41)))</f>
        <v/>
      </c>
      <c r="CG47" s="272" t="str">
        <f ca="true">+IF(OFFSET('Water Data'!$H$29,0,10*ROW('Water Data'!H41))="","",OFFSET('Water Data'!$H$29,0,10*ROW('Water Data'!H41)))</f>
        <v/>
      </c>
      <c r="CH47" s="272" t="str">
        <f ca="true">+IF(OFFSET('Water Data'!$I$27,0,10*ROW('Water Data'!I41))="","",OFFSET('Water Data'!$I$27,0,10*ROW('Water Data'!I41)))</f>
        <v/>
      </c>
      <c r="CI47" s="272" t="str">
        <f ca="true">+IF(OFFSET('Water Data'!$I$28,0,10*ROW('Water Data'!I41))="","",OFFSET('Water Data'!$I$28,0,10*ROW('Water Data'!I41)))</f>
        <v/>
      </c>
      <c r="CJ47" s="272" t="str">
        <f ca="true">+IF(OFFSET('Water Data'!$I$29,0,10*ROW('Water Data'!I41))="","",OFFSET('Water Data'!$I$29,0,10*ROW('Water Data'!I41)))</f>
        <v/>
      </c>
      <c r="CK47" s="272" t="str">
        <f ca="true">+IF(OFFSET('Sanitation Data'!$D$28,0,10*ROW('Sanitation Data'!D41))="","",OFFSET('Sanitation Data'!$D$28,0,10*ROW('Sanitation Data'!D41)))</f>
        <v/>
      </c>
      <c r="CL47" s="272" t="str">
        <f ca="true">+IF(OFFSET('Sanitation Data'!$D$29,0,10*ROW('Sanitation Data'!D41))="","",OFFSET('Sanitation Data'!$D$29,0,10*ROW('Sanitation Data'!D41)))</f>
        <v/>
      </c>
      <c r="CM47" s="272" t="str">
        <f ca="true">+IF(OFFSET('Sanitation Data'!$D$30,0,10*ROW('Sanitation Data'!D41))="","",OFFSET('Sanitation Data'!$D$30,0,10*ROW('Sanitation Data'!D41)))</f>
        <v/>
      </c>
      <c r="CN47" s="272" t="str">
        <f ca="true">+IF(OFFSET('Sanitation Data'!$D$31,0,10*ROW('Sanitation Data'!D41))="","",OFFSET('Sanitation Data'!$D$31,0,10*ROW('Sanitation Data'!D41)))</f>
        <v/>
      </c>
      <c r="CO47" s="272" t="str">
        <f ca="true">+IF(OFFSET('Sanitation Data'!$D$32,0,10*ROW('Sanitation Data'!D41))="","",OFFSET('Sanitation Data'!$D$32,0,10*ROW('Sanitation Data'!D41)))</f>
        <v/>
      </c>
      <c r="CP47" s="272" t="str">
        <f ca="true">+IF(OFFSET('Sanitation Data'!$E$28,0,10*ROW('Sanitation Data'!E41))="","",OFFSET('Sanitation Data'!$E$28,0,10*ROW('Sanitation Data'!E41)))</f>
        <v/>
      </c>
      <c r="CQ47" s="272" t="str">
        <f ca="true">+IF(OFFSET('Sanitation Data'!$E$29,0,10*ROW('Sanitation Data'!E41))="","",OFFSET('Sanitation Data'!$E$29,0,10*ROW('Sanitation Data'!E41)))</f>
        <v/>
      </c>
      <c r="CR47" s="272" t="str">
        <f ca="true">+IF(OFFSET('Sanitation Data'!$E$30,0,10*ROW('Sanitation Data'!E41))="","",OFFSET('Sanitation Data'!$E$30,0,10*ROW('Sanitation Data'!E41)))</f>
        <v/>
      </c>
      <c r="CS47" s="272" t="str">
        <f ca="true">+IF(OFFSET('Sanitation Data'!$E$31,0,10*ROW('Sanitation Data'!E41))="","",OFFSET('Sanitation Data'!$E$31,0,10*ROW('Sanitation Data'!E41)))</f>
        <v/>
      </c>
      <c r="CT47" s="272" t="str">
        <f ca="true">+IF(OFFSET('Sanitation Data'!$E$32,0,10*ROW('Sanitation Data'!E41))="","",OFFSET('Sanitation Data'!$E$32,0,10*ROW('Sanitation Data'!E41)))</f>
        <v/>
      </c>
      <c r="CU47" s="272" t="str">
        <f ca="true">+IF(OFFSET('Sanitation Data'!$F$28,0,10*ROW('Sanitation Data'!F41))="","",OFFSET('Sanitation Data'!$F$28,0,10*ROW('Sanitation Data'!F41)))</f>
        <v/>
      </c>
      <c r="CV47" s="272" t="str">
        <f ca="true">+IF(OFFSET('Sanitation Data'!$F$29,0,10*ROW('Sanitation Data'!F41))="","",OFFSET('Sanitation Data'!$F$29,0,10*ROW('Sanitation Data'!F41)))</f>
        <v/>
      </c>
      <c r="CW47" s="272" t="str">
        <f ca="true">+IF(OFFSET('Sanitation Data'!$F$30,0,10*ROW('Sanitation Data'!F41))="","",OFFSET('Sanitation Data'!$F$30,0,10*ROW('Sanitation Data'!F41)))</f>
        <v/>
      </c>
      <c r="CX47" s="272" t="str">
        <f ca="true">+IF(OFFSET('Sanitation Data'!$F$31,0,10*ROW('Sanitation Data'!F41))="","",OFFSET('Sanitation Data'!$F$31,0,10*ROW('Sanitation Data'!F41)))</f>
        <v/>
      </c>
      <c r="CY47" s="272" t="str">
        <f ca="true">+IF(OFFSET('Sanitation Data'!$F$32,0,10*ROW('Sanitation Data'!F41))="","",OFFSET('Sanitation Data'!$F$32,0,10*ROW('Sanitation Data'!F41)))</f>
        <v/>
      </c>
      <c r="CZ47" s="272" t="str">
        <f ca="true">+IF(OFFSET('Sanitation Data'!$G$28,0,10*ROW('Sanitation Data'!G41))="","",OFFSET('Sanitation Data'!$G$28,0,10*ROW('Sanitation Data'!G41)))</f>
        <v/>
      </c>
      <c r="DA47" s="272" t="str">
        <f ca="true">+IF(OFFSET('Sanitation Data'!$G$29,0,10*ROW('Sanitation Data'!G41))="","",OFFSET('Sanitation Data'!$G$29,0,10*ROW('Sanitation Data'!G41)))</f>
        <v/>
      </c>
      <c r="DB47" s="272" t="str">
        <f ca="true">+IF(OFFSET('Sanitation Data'!$G$30,0,10*ROW('Sanitation Data'!G41))="","",OFFSET('Sanitation Data'!$G$30,0,10*ROW('Sanitation Data'!G41)))</f>
        <v/>
      </c>
      <c r="DC47" s="272" t="str">
        <f ca="true">+IF(OFFSET('Sanitation Data'!$G$31,0,10*ROW('Sanitation Data'!G41))="","",OFFSET('Sanitation Data'!$G$31,0,10*ROW('Sanitation Data'!G41)))</f>
        <v/>
      </c>
      <c r="DD47" s="272" t="str">
        <f ca="true">+IF(OFFSET('Sanitation Data'!$G$32,0,10*ROW('Sanitation Data'!G41))="","",OFFSET('Sanitation Data'!$G$32,0,10*ROW('Sanitation Data'!G41)))</f>
        <v/>
      </c>
      <c r="DE47" s="272" t="str">
        <f ca="true">+IF(OFFSET('Sanitation Data'!$H$28,0,10*ROW('Sanitation Data'!H41))="","",OFFSET('Sanitation Data'!$H$28,0,10*ROW('Sanitation Data'!H41)))</f>
        <v/>
      </c>
      <c r="DF47" s="272" t="str">
        <f ca="true">+IF(OFFSET('Sanitation Data'!$H$29,0,10*ROW('Sanitation Data'!H41))="","",OFFSET('Sanitation Data'!$H$29,0,10*ROW('Sanitation Data'!H41)))</f>
        <v/>
      </c>
      <c r="DG47" s="272" t="str">
        <f ca="true">+IF(OFFSET('Sanitation Data'!$H$30,0,10*ROW('Sanitation Data'!H41))="","",OFFSET('Sanitation Data'!$H$30,0,10*ROW('Sanitation Data'!H41)))</f>
        <v/>
      </c>
      <c r="DH47" s="272" t="str">
        <f ca="true">+IF(OFFSET('Sanitation Data'!$H$31,0,10*ROW('Sanitation Data'!H41))="","",OFFSET('Sanitation Data'!$H$31,0,10*ROW('Sanitation Data'!H41)))</f>
        <v/>
      </c>
      <c r="DI47" s="272" t="str">
        <f ca="true">+IF(OFFSET('Sanitation Data'!$H$32,0,10*ROW('Sanitation Data'!H41))="","",OFFSET('Sanitation Data'!$H$32,0,10*ROW('Sanitation Data'!H41)))</f>
        <v/>
      </c>
      <c r="DJ47" s="272" t="str">
        <f ca="true">+IF(OFFSET('Sanitation Data'!$I$28,0,10*ROW('Sanitation Data'!I41))="","",OFFSET('Sanitation Data'!$I$28,0,10*ROW('Sanitation Data'!I41)))</f>
        <v/>
      </c>
      <c r="DK47" s="272" t="str">
        <f ca="true">+IF(OFFSET('Sanitation Data'!$I$29,0,10*ROW('Sanitation Data'!I41))="","",OFFSET('Sanitation Data'!$I$29,0,10*ROW('Sanitation Data'!I41)))</f>
        <v/>
      </c>
      <c r="DL47" s="272" t="str">
        <f ca="true">+IF(OFFSET('Sanitation Data'!$I$30,0,10*ROW('Sanitation Data'!I41))="","",OFFSET('Sanitation Data'!$I$30,0,10*ROW('Sanitation Data'!I41)))</f>
        <v/>
      </c>
      <c r="DM47" s="272" t="str">
        <f ca="true">+IF(OFFSET('Sanitation Data'!$I$31,0,10*ROW('Sanitation Data'!I41))="","",OFFSET('Sanitation Data'!$I$31,0,10*ROW('Sanitation Data'!I41)))</f>
        <v/>
      </c>
      <c r="DN47" s="272" t="str">
        <f ca="true">+IF(OFFSET('Sanitation Data'!$I$32,0,10*ROW('Sanitation Data'!I41))="","",OFFSET('Sanitation Data'!$I$32,0,10*ROW('Sanitation Data'!I41)))</f>
        <v/>
      </c>
      <c r="DO47" s="272" t="str">
        <f ca="true">+IF(OFFSET('Hygiene Data'!$D$11,0,10*ROW('Hygiene Data'!D41))="","",OFFSET('Hygiene Data'!$D$11,0,10*ROW('Hygiene Data'!D41)))</f>
        <v/>
      </c>
      <c r="DP47" s="272" t="str">
        <f ca="true">+IF(OFFSET('Hygiene Data'!$D$12,0,10*ROW('Hygiene Data'!D41))="","",OFFSET('Hygiene Data'!$D$12,0,10*ROW('Hygiene Data'!D41)))</f>
        <v/>
      </c>
      <c r="DQ47" s="272" t="str">
        <f ca="true">+IF(OFFSET('Hygiene Data'!$D$13,0,10*ROW('Hygiene Data'!D41))="","",OFFSET('Hygiene Data'!$D$13,0,10*ROW('Hygiene Data'!D41)))</f>
        <v/>
      </c>
      <c r="DR47" s="272" t="str">
        <f ca="true">+IF(OFFSET('Hygiene Data'!$E$11,0,10*ROW('Hygiene Data'!E41))="","",OFFSET('Hygiene Data'!$E$11,0,10*ROW('Hygiene Data'!E41)))</f>
        <v/>
      </c>
      <c r="DS47" s="272" t="str">
        <f ca="true">+IF(OFFSET('Hygiene Data'!$E$12,0,10*ROW('Hygiene Data'!E41))="","",OFFSET('Hygiene Data'!$E$12,0,10*ROW('Hygiene Data'!E41)))</f>
        <v/>
      </c>
      <c r="DT47" s="272" t="str">
        <f ca="true">+IF(OFFSET('Hygiene Data'!$E$13,0,10*ROW('Hygiene Data'!E41))="","",OFFSET('Hygiene Data'!$E$13,0,10*ROW('Hygiene Data'!E41)))</f>
        <v/>
      </c>
      <c r="DU47" s="272" t="str">
        <f ca="true">+IF(OFFSET('Hygiene Data'!$F$11,0,10*ROW('Hygiene Data'!F41))="","",OFFSET('Hygiene Data'!$F$11,0,10*ROW('Hygiene Data'!F41)))</f>
        <v/>
      </c>
      <c r="DV47" s="272" t="str">
        <f ca="true">+IF(OFFSET('Hygiene Data'!$F$12,0,10*ROW('Hygiene Data'!F41))="","",OFFSET('Hygiene Data'!$F$12,0,10*ROW('Hygiene Data'!F41)))</f>
        <v/>
      </c>
      <c r="DW47" s="272" t="str">
        <f ca="true">+IF(OFFSET('Hygiene Data'!$F$13,0,10*ROW('Hygiene Data'!F41))="","",OFFSET('Hygiene Data'!$F$13,0,10*ROW('Hygiene Data'!F41)))</f>
        <v/>
      </c>
      <c r="DX47" s="272" t="str">
        <f ca="true">+IF(OFFSET('Hygiene Data'!$G$11,0,10*ROW('Hygiene Data'!G41))="","",OFFSET('Hygiene Data'!$G$11,0,10*ROW('Hygiene Data'!G41)))</f>
        <v/>
      </c>
      <c r="DY47" s="272" t="str">
        <f ca="true">+IF(OFFSET('Hygiene Data'!$G$12,0,10*ROW('Hygiene Data'!G41))="","",OFFSET('Hygiene Data'!$G$12,0,10*ROW('Hygiene Data'!G41)))</f>
        <v/>
      </c>
      <c r="DZ47" s="272" t="str">
        <f ca="true">+IF(OFFSET('Hygiene Data'!$G$13,0,10*ROW('Hygiene Data'!G41))="","",OFFSET('Hygiene Data'!$G$13,0,10*ROW('Hygiene Data'!G41)))</f>
        <v/>
      </c>
      <c r="EA47" s="272" t="str">
        <f ca="true">+IF(OFFSET('Hygiene Data'!$H$11,0,10*ROW('Hygiene Data'!H41))="","",OFFSET('Hygiene Data'!$H$11,0,10*ROW('Hygiene Data'!H41)))</f>
        <v/>
      </c>
      <c r="EB47" s="272" t="str">
        <f ca="true">+IF(OFFSET('Hygiene Data'!$H$12,0,10*ROW('Hygiene Data'!H41))="","",OFFSET('Hygiene Data'!$H$12,0,10*ROW('Hygiene Data'!H41)))</f>
        <v/>
      </c>
      <c r="EC47" s="272" t="str">
        <f ca="true">+IF(OFFSET('Hygiene Data'!$H$13,0,10*ROW('Hygiene Data'!H41))="","",OFFSET('Hygiene Data'!$H$13,0,10*ROW('Hygiene Data'!H41)))</f>
        <v/>
      </c>
      <c r="ED47" s="272" t="str">
        <f ca="true">+IF(OFFSET('Hygiene Data'!$I$11,0,10*ROW('Hygiene Data'!I41))="","",OFFSET('Hygiene Data'!$I$11,0,10*ROW('Hygiene Data'!I41)))</f>
        <v/>
      </c>
      <c r="EE47" s="272" t="str">
        <f ca="true">+IF(OFFSET('Hygiene Data'!$I$12,0,10*ROW('Hygiene Data'!I41))="","",OFFSET('Hygiene Data'!$I$12,0,10*ROW('Hygiene Data'!I41)))</f>
        <v/>
      </c>
      <c r="EF47" s="272" t="str">
        <f ca="true">+IF(OFFSET('Hygiene Data'!$I$13,0,10*ROW('Hygiene Data'!I41))="","",OFFSET('Hygiene Data'!$I$13,0,10*ROW('Hygiene Data'!I41)))</f>
        <v/>
      </c>
    </row>
    <row xmlns:x14ac="http://schemas.microsoft.com/office/spreadsheetml/2009/9/ac" r="48" x14ac:dyDescent="0.2">
      <c r="A48" s="35" t="str">
        <f ca="true">+IF(OFFSET('Water Data'!$B$2,0,10*ROW('Water Data'!E42))="","",OFFSET('Water Data'!$B$2,0,10*ROW('Water Data'!E42)))</f>
        <v/>
      </c>
      <c r="B48" s="35" t="str">
        <f ca="true">+IF(OFFSET('Water Data'!$C$2,0,10*ROW('Water Data'!F42))="","",OFFSET('Water Data'!$C$2,0,10*ROW('Water Data'!F42)))</f>
        <v/>
      </c>
      <c r="C48" s="328" t="str">
        <f t="shared" ca="true" si="0"/>
        <v/>
      </c>
      <c r="D48" s="9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2"/>
      <c r="BS48" s="272" t="str">
        <f ca="true">+IF(OFFSET('Water Data'!$D$27,0,10*ROW('Water Data'!D42))="","",OFFSET('Water Data'!$D$27,0,10*ROW('Water Data'!D42)))</f>
        <v/>
      </c>
      <c r="BT48" s="272" t="str">
        <f ca="true">+IF(OFFSET('Water Data'!$D$28,0,10*ROW('Water Data'!D42))="","",OFFSET('Water Data'!$D$28,0,10*ROW('Water Data'!D42)))</f>
        <v/>
      </c>
      <c r="BU48" s="272" t="str">
        <f ca="true">+IF(OFFSET('Water Data'!$D$29,0,10*ROW('Water Data'!D42))="","",OFFSET('Water Data'!$D$29,0,10*ROW('Water Data'!D42)))</f>
        <v/>
      </c>
      <c r="BV48" s="272" t="str">
        <f ca="true">+IF(OFFSET('Water Data'!$E$27,0,10*ROW('Water Data'!E42))="","",OFFSET('Water Data'!$E$27,0,10*ROW('Water Data'!E42)))</f>
        <v/>
      </c>
      <c r="BW48" s="272" t="str">
        <f ca="true">+IF(OFFSET('Water Data'!$E$28,0,10*ROW('Water Data'!E42))="","",OFFSET('Water Data'!$E$28,0,10*ROW('Water Data'!E42)))</f>
        <v/>
      </c>
      <c r="BX48" s="272" t="str">
        <f ca="true">+IF(OFFSET('Water Data'!$E$29,0,10*ROW('Water Data'!E42))="","",OFFSET('Water Data'!$E$29,0,10*ROW('Water Data'!E42)))</f>
        <v/>
      </c>
      <c r="BY48" s="272" t="str">
        <f ca="true">+IF(OFFSET('Water Data'!$F$27,0,10*ROW('Water Data'!F42))="","",OFFSET('Water Data'!$F$27,0,10*ROW('Water Data'!F42)))</f>
        <v/>
      </c>
      <c r="BZ48" s="272" t="str">
        <f ca="true">+IF(OFFSET('Water Data'!$F$28,0,10*ROW('Water Data'!F42))="","",OFFSET('Water Data'!$F$28,0,10*ROW('Water Data'!F42)))</f>
        <v/>
      </c>
      <c r="CA48" s="272" t="str">
        <f ca="true">+IF(OFFSET('Water Data'!$F$29,0,10*ROW('Water Data'!F42))="","",OFFSET('Water Data'!$F$29,0,10*ROW('Water Data'!F42)))</f>
        <v/>
      </c>
      <c r="CB48" s="272" t="str">
        <f ca="true">+IF(OFFSET('Water Data'!$G$27,0,10*ROW('Water Data'!G42))="","",OFFSET('Water Data'!$G$27,0,10*ROW('Water Data'!G42)))</f>
        <v/>
      </c>
      <c r="CC48" s="272" t="str">
        <f ca="true">+IF(OFFSET('Water Data'!$G$28,0,10*ROW('Water Data'!G42))="","",OFFSET('Water Data'!$G$28,0,10*ROW('Water Data'!G42)))</f>
        <v/>
      </c>
      <c r="CD48" s="272" t="str">
        <f ca="true">+IF(OFFSET('Water Data'!$G$29,0,10*ROW('Water Data'!G42))="","",OFFSET('Water Data'!$G$29,0,10*ROW('Water Data'!G42)))</f>
        <v/>
      </c>
      <c r="CE48" s="272" t="str">
        <f ca="true">+IF(OFFSET('Water Data'!$H$27,0,10*ROW('Water Data'!H42))="","",OFFSET('Water Data'!$H$27,0,10*ROW('Water Data'!H42)))</f>
        <v/>
      </c>
      <c r="CF48" s="272" t="str">
        <f ca="true">+IF(OFFSET('Water Data'!$H$28,0,10*ROW('Water Data'!H42))="","",OFFSET('Water Data'!$H$28,0,10*ROW('Water Data'!H42)))</f>
        <v/>
      </c>
      <c r="CG48" s="272" t="str">
        <f ca="true">+IF(OFFSET('Water Data'!$H$29,0,10*ROW('Water Data'!H42))="","",OFFSET('Water Data'!$H$29,0,10*ROW('Water Data'!H42)))</f>
        <v/>
      </c>
      <c r="CH48" s="272" t="str">
        <f ca="true">+IF(OFFSET('Water Data'!$I$27,0,10*ROW('Water Data'!I42))="","",OFFSET('Water Data'!$I$27,0,10*ROW('Water Data'!I42)))</f>
        <v/>
      </c>
      <c r="CI48" s="272" t="str">
        <f ca="true">+IF(OFFSET('Water Data'!$I$28,0,10*ROW('Water Data'!I42))="","",OFFSET('Water Data'!$I$28,0,10*ROW('Water Data'!I42)))</f>
        <v/>
      </c>
      <c r="CJ48" s="272" t="str">
        <f ca="true">+IF(OFFSET('Water Data'!$I$29,0,10*ROW('Water Data'!I42))="","",OFFSET('Water Data'!$I$29,0,10*ROW('Water Data'!I42)))</f>
        <v/>
      </c>
      <c r="CK48" s="272" t="str">
        <f ca="true">+IF(OFFSET('Sanitation Data'!$D$28,0,10*ROW('Sanitation Data'!D42))="","",OFFSET('Sanitation Data'!$D$28,0,10*ROW('Sanitation Data'!D42)))</f>
        <v/>
      </c>
      <c r="CL48" s="272" t="str">
        <f ca="true">+IF(OFFSET('Sanitation Data'!$D$29,0,10*ROW('Sanitation Data'!D42))="","",OFFSET('Sanitation Data'!$D$29,0,10*ROW('Sanitation Data'!D42)))</f>
        <v/>
      </c>
      <c r="CM48" s="272" t="str">
        <f ca="true">+IF(OFFSET('Sanitation Data'!$D$30,0,10*ROW('Sanitation Data'!D42))="","",OFFSET('Sanitation Data'!$D$30,0,10*ROW('Sanitation Data'!D42)))</f>
        <v/>
      </c>
      <c r="CN48" s="272" t="str">
        <f ca="true">+IF(OFFSET('Sanitation Data'!$D$31,0,10*ROW('Sanitation Data'!D42))="","",OFFSET('Sanitation Data'!$D$31,0,10*ROW('Sanitation Data'!D42)))</f>
        <v/>
      </c>
      <c r="CO48" s="272" t="str">
        <f ca="true">+IF(OFFSET('Sanitation Data'!$D$32,0,10*ROW('Sanitation Data'!D42))="","",OFFSET('Sanitation Data'!$D$32,0,10*ROW('Sanitation Data'!D42)))</f>
        <v/>
      </c>
      <c r="CP48" s="272" t="str">
        <f ca="true">+IF(OFFSET('Sanitation Data'!$E$28,0,10*ROW('Sanitation Data'!E42))="","",OFFSET('Sanitation Data'!$E$28,0,10*ROW('Sanitation Data'!E42)))</f>
        <v/>
      </c>
      <c r="CQ48" s="272" t="str">
        <f ca="true">+IF(OFFSET('Sanitation Data'!$E$29,0,10*ROW('Sanitation Data'!E42))="","",OFFSET('Sanitation Data'!$E$29,0,10*ROW('Sanitation Data'!E42)))</f>
        <v/>
      </c>
      <c r="CR48" s="272" t="str">
        <f ca="true">+IF(OFFSET('Sanitation Data'!$E$30,0,10*ROW('Sanitation Data'!E42))="","",OFFSET('Sanitation Data'!$E$30,0,10*ROW('Sanitation Data'!E42)))</f>
        <v/>
      </c>
      <c r="CS48" s="272" t="str">
        <f ca="true">+IF(OFFSET('Sanitation Data'!$E$31,0,10*ROW('Sanitation Data'!E42))="","",OFFSET('Sanitation Data'!$E$31,0,10*ROW('Sanitation Data'!E42)))</f>
        <v/>
      </c>
      <c r="CT48" s="272" t="str">
        <f ca="true">+IF(OFFSET('Sanitation Data'!$E$32,0,10*ROW('Sanitation Data'!E42))="","",OFFSET('Sanitation Data'!$E$32,0,10*ROW('Sanitation Data'!E42)))</f>
        <v/>
      </c>
      <c r="CU48" s="272" t="str">
        <f ca="true">+IF(OFFSET('Sanitation Data'!$F$28,0,10*ROW('Sanitation Data'!F42))="","",OFFSET('Sanitation Data'!$F$28,0,10*ROW('Sanitation Data'!F42)))</f>
        <v/>
      </c>
      <c r="CV48" s="272" t="str">
        <f ca="true">+IF(OFFSET('Sanitation Data'!$F$29,0,10*ROW('Sanitation Data'!F42))="","",OFFSET('Sanitation Data'!$F$29,0,10*ROW('Sanitation Data'!F42)))</f>
        <v/>
      </c>
      <c r="CW48" s="272" t="str">
        <f ca="true">+IF(OFFSET('Sanitation Data'!$F$30,0,10*ROW('Sanitation Data'!F42))="","",OFFSET('Sanitation Data'!$F$30,0,10*ROW('Sanitation Data'!F42)))</f>
        <v/>
      </c>
      <c r="CX48" s="272" t="str">
        <f ca="true">+IF(OFFSET('Sanitation Data'!$F$31,0,10*ROW('Sanitation Data'!F42))="","",OFFSET('Sanitation Data'!$F$31,0,10*ROW('Sanitation Data'!F42)))</f>
        <v/>
      </c>
      <c r="CY48" s="272" t="str">
        <f ca="true">+IF(OFFSET('Sanitation Data'!$F$32,0,10*ROW('Sanitation Data'!F42))="","",OFFSET('Sanitation Data'!$F$32,0,10*ROW('Sanitation Data'!F42)))</f>
        <v/>
      </c>
      <c r="CZ48" s="272" t="str">
        <f ca="true">+IF(OFFSET('Sanitation Data'!$G$28,0,10*ROW('Sanitation Data'!G42))="","",OFFSET('Sanitation Data'!$G$28,0,10*ROW('Sanitation Data'!G42)))</f>
        <v/>
      </c>
      <c r="DA48" s="272" t="str">
        <f ca="true">+IF(OFFSET('Sanitation Data'!$G$29,0,10*ROW('Sanitation Data'!G42))="","",OFFSET('Sanitation Data'!$G$29,0,10*ROW('Sanitation Data'!G42)))</f>
        <v/>
      </c>
      <c r="DB48" s="272" t="str">
        <f ca="true">+IF(OFFSET('Sanitation Data'!$G$30,0,10*ROW('Sanitation Data'!G42))="","",OFFSET('Sanitation Data'!$G$30,0,10*ROW('Sanitation Data'!G42)))</f>
        <v/>
      </c>
      <c r="DC48" s="272" t="str">
        <f ca="true">+IF(OFFSET('Sanitation Data'!$G$31,0,10*ROW('Sanitation Data'!G42))="","",OFFSET('Sanitation Data'!$G$31,0,10*ROW('Sanitation Data'!G42)))</f>
        <v/>
      </c>
      <c r="DD48" s="272" t="str">
        <f ca="true">+IF(OFFSET('Sanitation Data'!$G$32,0,10*ROW('Sanitation Data'!G42))="","",OFFSET('Sanitation Data'!$G$32,0,10*ROW('Sanitation Data'!G42)))</f>
        <v/>
      </c>
      <c r="DE48" s="272" t="str">
        <f ca="true">+IF(OFFSET('Sanitation Data'!$H$28,0,10*ROW('Sanitation Data'!H42))="","",OFFSET('Sanitation Data'!$H$28,0,10*ROW('Sanitation Data'!H42)))</f>
        <v/>
      </c>
      <c r="DF48" s="272" t="str">
        <f ca="true">+IF(OFFSET('Sanitation Data'!$H$29,0,10*ROW('Sanitation Data'!H42))="","",OFFSET('Sanitation Data'!$H$29,0,10*ROW('Sanitation Data'!H42)))</f>
        <v/>
      </c>
      <c r="DG48" s="272" t="str">
        <f ca="true">+IF(OFFSET('Sanitation Data'!$H$30,0,10*ROW('Sanitation Data'!H42))="","",OFFSET('Sanitation Data'!$H$30,0,10*ROW('Sanitation Data'!H42)))</f>
        <v/>
      </c>
      <c r="DH48" s="272" t="str">
        <f ca="true">+IF(OFFSET('Sanitation Data'!$H$31,0,10*ROW('Sanitation Data'!H42))="","",OFFSET('Sanitation Data'!$H$31,0,10*ROW('Sanitation Data'!H42)))</f>
        <v/>
      </c>
      <c r="DI48" s="272" t="str">
        <f ca="true">+IF(OFFSET('Sanitation Data'!$H$32,0,10*ROW('Sanitation Data'!H42))="","",OFFSET('Sanitation Data'!$H$32,0,10*ROW('Sanitation Data'!H42)))</f>
        <v/>
      </c>
      <c r="DJ48" s="272" t="str">
        <f ca="true">+IF(OFFSET('Sanitation Data'!$I$28,0,10*ROW('Sanitation Data'!I42))="","",OFFSET('Sanitation Data'!$I$28,0,10*ROW('Sanitation Data'!I42)))</f>
        <v/>
      </c>
      <c r="DK48" s="272" t="str">
        <f ca="true">+IF(OFFSET('Sanitation Data'!$I$29,0,10*ROW('Sanitation Data'!I42))="","",OFFSET('Sanitation Data'!$I$29,0,10*ROW('Sanitation Data'!I42)))</f>
        <v/>
      </c>
      <c r="DL48" s="272" t="str">
        <f ca="true">+IF(OFFSET('Sanitation Data'!$I$30,0,10*ROW('Sanitation Data'!I42))="","",OFFSET('Sanitation Data'!$I$30,0,10*ROW('Sanitation Data'!I42)))</f>
        <v/>
      </c>
      <c r="DM48" s="272" t="str">
        <f ca="true">+IF(OFFSET('Sanitation Data'!$I$31,0,10*ROW('Sanitation Data'!I42))="","",OFFSET('Sanitation Data'!$I$31,0,10*ROW('Sanitation Data'!I42)))</f>
        <v/>
      </c>
      <c r="DN48" s="272" t="str">
        <f ca="true">+IF(OFFSET('Sanitation Data'!$I$32,0,10*ROW('Sanitation Data'!I42))="","",OFFSET('Sanitation Data'!$I$32,0,10*ROW('Sanitation Data'!I42)))</f>
        <v/>
      </c>
      <c r="DO48" s="272" t="str">
        <f ca="true">+IF(OFFSET('Hygiene Data'!$D$11,0,10*ROW('Hygiene Data'!D42))="","",OFFSET('Hygiene Data'!$D$11,0,10*ROW('Hygiene Data'!D42)))</f>
        <v/>
      </c>
      <c r="DP48" s="272" t="str">
        <f ca="true">+IF(OFFSET('Hygiene Data'!$D$12,0,10*ROW('Hygiene Data'!D42))="","",OFFSET('Hygiene Data'!$D$12,0,10*ROW('Hygiene Data'!D42)))</f>
        <v/>
      </c>
      <c r="DQ48" s="272" t="str">
        <f ca="true">+IF(OFFSET('Hygiene Data'!$D$13,0,10*ROW('Hygiene Data'!D42))="","",OFFSET('Hygiene Data'!$D$13,0,10*ROW('Hygiene Data'!D42)))</f>
        <v/>
      </c>
      <c r="DR48" s="272" t="str">
        <f ca="true">+IF(OFFSET('Hygiene Data'!$E$11,0,10*ROW('Hygiene Data'!E42))="","",OFFSET('Hygiene Data'!$E$11,0,10*ROW('Hygiene Data'!E42)))</f>
        <v/>
      </c>
      <c r="DS48" s="272" t="str">
        <f ca="true">+IF(OFFSET('Hygiene Data'!$E$12,0,10*ROW('Hygiene Data'!E42))="","",OFFSET('Hygiene Data'!$E$12,0,10*ROW('Hygiene Data'!E42)))</f>
        <v/>
      </c>
      <c r="DT48" s="272" t="str">
        <f ca="true">+IF(OFFSET('Hygiene Data'!$E$13,0,10*ROW('Hygiene Data'!E42))="","",OFFSET('Hygiene Data'!$E$13,0,10*ROW('Hygiene Data'!E42)))</f>
        <v/>
      </c>
      <c r="DU48" s="272" t="str">
        <f ca="true">+IF(OFFSET('Hygiene Data'!$F$11,0,10*ROW('Hygiene Data'!F42))="","",OFFSET('Hygiene Data'!$F$11,0,10*ROW('Hygiene Data'!F42)))</f>
        <v/>
      </c>
      <c r="DV48" s="272" t="str">
        <f ca="true">+IF(OFFSET('Hygiene Data'!$F$12,0,10*ROW('Hygiene Data'!F42))="","",OFFSET('Hygiene Data'!$F$12,0,10*ROW('Hygiene Data'!F42)))</f>
        <v/>
      </c>
      <c r="DW48" s="272" t="str">
        <f ca="true">+IF(OFFSET('Hygiene Data'!$F$13,0,10*ROW('Hygiene Data'!F42))="","",OFFSET('Hygiene Data'!$F$13,0,10*ROW('Hygiene Data'!F42)))</f>
        <v/>
      </c>
      <c r="DX48" s="272" t="str">
        <f ca="true">+IF(OFFSET('Hygiene Data'!$G$11,0,10*ROW('Hygiene Data'!G42))="","",OFFSET('Hygiene Data'!$G$11,0,10*ROW('Hygiene Data'!G42)))</f>
        <v/>
      </c>
      <c r="DY48" s="272" t="str">
        <f ca="true">+IF(OFFSET('Hygiene Data'!$G$12,0,10*ROW('Hygiene Data'!G42))="","",OFFSET('Hygiene Data'!$G$12,0,10*ROW('Hygiene Data'!G42)))</f>
        <v/>
      </c>
      <c r="DZ48" s="272" t="str">
        <f ca="true">+IF(OFFSET('Hygiene Data'!$G$13,0,10*ROW('Hygiene Data'!G42))="","",OFFSET('Hygiene Data'!$G$13,0,10*ROW('Hygiene Data'!G42)))</f>
        <v/>
      </c>
      <c r="EA48" s="272" t="str">
        <f ca="true">+IF(OFFSET('Hygiene Data'!$H$11,0,10*ROW('Hygiene Data'!H42))="","",OFFSET('Hygiene Data'!$H$11,0,10*ROW('Hygiene Data'!H42)))</f>
        <v/>
      </c>
      <c r="EB48" s="272" t="str">
        <f ca="true">+IF(OFFSET('Hygiene Data'!$H$12,0,10*ROW('Hygiene Data'!H42))="","",OFFSET('Hygiene Data'!$H$12,0,10*ROW('Hygiene Data'!H42)))</f>
        <v/>
      </c>
      <c r="EC48" s="272" t="str">
        <f ca="true">+IF(OFFSET('Hygiene Data'!$H$13,0,10*ROW('Hygiene Data'!H42))="","",OFFSET('Hygiene Data'!$H$13,0,10*ROW('Hygiene Data'!H42)))</f>
        <v/>
      </c>
      <c r="ED48" s="272" t="str">
        <f ca="true">+IF(OFFSET('Hygiene Data'!$I$11,0,10*ROW('Hygiene Data'!I42))="","",OFFSET('Hygiene Data'!$I$11,0,10*ROW('Hygiene Data'!I42)))</f>
        <v/>
      </c>
      <c r="EE48" s="272" t="str">
        <f ca="true">+IF(OFFSET('Hygiene Data'!$I$12,0,10*ROW('Hygiene Data'!I42))="","",OFFSET('Hygiene Data'!$I$12,0,10*ROW('Hygiene Data'!I42)))</f>
        <v/>
      </c>
      <c r="EF48" s="272" t="str">
        <f ca="true">+IF(OFFSET('Hygiene Data'!$I$13,0,10*ROW('Hygiene Data'!I42))="","",OFFSET('Hygiene Data'!$I$13,0,10*ROW('Hygiene Data'!I42)))</f>
        <v/>
      </c>
    </row>
    <row xmlns:x14ac="http://schemas.microsoft.com/office/spreadsheetml/2009/9/ac" r="49" x14ac:dyDescent="0.2">
      <c r="A49" s="35" t="str">
        <f ca="true">+IF(OFFSET('Water Data'!$B$2,0,10*ROW('Water Data'!E43))="","",OFFSET('Water Data'!$B$2,0,10*ROW('Water Data'!E43)))</f>
        <v/>
      </c>
      <c r="B49" s="35" t="str">
        <f ca="true">+IF(OFFSET('Water Data'!$C$2,0,10*ROW('Water Data'!F43))="","",OFFSET('Water Data'!$C$2,0,10*ROW('Water Data'!F43)))</f>
        <v/>
      </c>
      <c r="C49" s="328" t="str">
        <f t="shared" ca="true" si="0"/>
        <v/>
      </c>
      <c r="D49" s="9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2"/>
      <c r="BS49" s="272" t="str">
        <f ca="true">+IF(OFFSET('Water Data'!$D$27,0,10*ROW('Water Data'!D43))="","",OFFSET('Water Data'!$D$27,0,10*ROW('Water Data'!D43)))</f>
        <v/>
      </c>
      <c r="BT49" s="272" t="str">
        <f ca="true">+IF(OFFSET('Water Data'!$D$28,0,10*ROW('Water Data'!D43))="","",OFFSET('Water Data'!$D$28,0,10*ROW('Water Data'!D43)))</f>
        <v/>
      </c>
      <c r="BU49" s="272" t="str">
        <f ca="true">+IF(OFFSET('Water Data'!$D$29,0,10*ROW('Water Data'!D43))="","",OFFSET('Water Data'!$D$29,0,10*ROW('Water Data'!D43)))</f>
        <v/>
      </c>
      <c r="BV49" s="272" t="str">
        <f ca="true">+IF(OFFSET('Water Data'!$E$27,0,10*ROW('Water Data'!E43))="","",OFFSET('Water Data'!$E$27,0,10*ROW('Water Data'!E43)))</f>
        <v/>
      </c>
      <c r="BW49" s="272" t="str">
        <f ca="true">+IF(OFFSET('Water Data'!$E$28,0,10*ROW('Water Data'!E43))="","",OFFSET('Water Data'!$E$28,0,10*ROW('Water Data'!E43)))</f>
        <v/>
      </c>
      <c r="BX49" s="272" t="str">
        <f ca="true">+IF(OFFSET('Water Data'!$E$29,0,10*ROW('Water Data'!E43))="","",OFFSET('Water Data'!$E$29,0,10*ROW('Water Data'!E43)))</f>
        <v/>
      </c>
      <c r="BY49" s="272" t="str">
        <f ca="true">+IF(OFFSET('Water Data'!$F$27,0,10*ROW('Water Data'!F43))="","",OFFSET('Water Data'!$F$27,0,10*ROW('Water Data'!F43)))</f>
        <v/>
      </c>
      <c r="BZ49" s="272" t="str">
        <f ca="true">+IF(OFFSET('Water Data'!$F$28,0,10*ROW('Water Data'!F43))="","",OFFSET('Water Data'!$F$28,0,10*ROW('Water Data'!F43)))</f>
        <v/>
      </c>
      <c r="CA49" s="272" t="str">
        <f ca="true">+IF(OFFSET('Water Data'!$F$29,0,10*ROW('Water Data'!F43))="","",OFFSET('Water Data'!$F$29,0,10*ROW('Water Data'!F43)))</f>
        <v/>
      </c>
      <c r="CB49" s="272" t="str">
        <f ca="true">+IF(OFFSET('Water Data'!$G$27,0,10*ROW('Water Data'!G43))="","",OFFSET('Water Data'!$G$27,0,10*ROW('Water Data'!G43)))</f>
        <v/>
      </c>
      <c r="CC49" s="272" t="str">
        <f ca="true">+IF(OFFSET('Water Data'!$G$28,0,10*ROW('Water Data'!G43))="","",OFFSET('Water Data'!$G$28,0,10*ROW('Water Data'!G43)))</f>
        <v/>
      </c>
      <c r="CD49" s="272" t="str">
        <f ca="true">+IF(OFFSET('Water Data'!$G$29,0,10*ROW('Water Data'!G43))="","",OFFSET('Water Data'!$G$29,0,10*ROW('Water Data'!G43)))</f>
        <v/>
      </c>
      <c r="CE49" s="272" t="str">
        <f ca="true">+IF(OFFSET('Water Data'!$H$27,0,10*ROW('Water Data'!H43))="","",OFFSET('Water Data'!$H$27,0,10*ROW('Water Data'!H43)))</f>
        <v/>
      </c>
      <c r="CF49" s="272" t="str">
        <f ca="true">+IF(OFFSET('Water Data'!$H$28,0,10*ROW('Water Data'!H43))="","",OFFSET('Water Data'!$H$28,0,10*ROW('Water Data'!H43)))</f>
        <v/>
      </c>
      <c r="CG49" s="272" t="str">
        <f ca="true">+IF(OFFSET('Water Data'!$H$29,0,10*ROW('Water Data'!H43))="","",OFFSET('Water Data'!$H$29,0,10*ROW('Water Data'!H43)))</f>
        <v/>
      </c>
      <c r="CH49" s="272" t="str">
        <f ca="true">+IF(OFFSET('Water Data'!$I$27,0,10*ROW('Water Data'!I43))="","",OFFSET('Water Data'!$I$27,0,10*ROW('Water Data'!I43)))</f>
        <v/>
      </c>
      <c r="CI49" s="272" t="str">
        <f ca="true">+IF(OFFSET('Water Data'!$I$28,0,10*ROW('Water Data'!I43))="","",OFFSET('Water Data'!$I$28,0,10*ROW('Water Data'!I43)))</f>
        <v/>
      </c>
      <c r="CJ49" s="272" t="str">
        <f ca="true">+IF(OFFSET('Water Data'!$I$29,0,10*ROW('Water Data'!I43))="","",OFFSET('Water Data'!$I$29,0,10*ROW('Water Data'!I43)))</f>
        <v/>
      </c>
      <c r="CK49" s="272" t="str">
        <f ca="true">+IF(OFFSET('Sanitation Data'!$D$28,0,10*ROW('Sanitation Data'!D43))="","",OFFSET('Sanitation Data'!$D$28,0,10*ROW('Sanitation Data'!D43)))</f>
        <v/>
      </c>
      <c r="CL49" s="272" t="str">
        <f ca="true">+IF(OFFSET('Sanitation Data'!$D$29,0,10*ROW('Sanitation Data'!D43))="","",OFFSET('Sanitation Data'!$D$29,0,10*ROW('Sanitation Data'!D43)))</f>
        <v/>
      </c>
      <c r="CM49" s="272" t="str">
        <f ca="true">+IF(OFFSET('Sanitation Data'!$D$30,0,10*ROW('Sanitation Data'!D43))="","",OFFSET('Sanitation Data'!$D$30,0,10*ROW('Sanitation Data'!D43)))</f>
        <v/>
      </c>
      <c r="CN49" s="272" t="str">
        <f ca="true">+IF(OFFSET('Sanitation Data'!$D$31,0,10*ROW('Sanitation Data'!D43))="","",OFFSET('Sanitation Data'!$D$31,0,10*ROW('Sanitation Data'!D43)))</f>
        <v/>
      </c>
      <c r="CO49" s="272" t="str">
        <f ca="true">+IF(OFFSET('Sanitation Data'!$D$32,0,10*ROW('Sanitation Data'!D43))="","",OFFSET('Sanitation Data'!$D$32,0,10*ROW('Sanitation Data'!D43)))</f>
        <v/>
      </c>
      <c r="CP49" s="272" t="str">
        <f ca="true">+IF(OFFSET('Sanitation Data'!$E$28,0,10*ROW('Sanitation Data'!E43))="","",OFFSET('Sanitation Data'!$E$28,0,10*ROW('Sanitation Data'!E43)))</f>
        <v/>
      </c>
      <c r="CQ49" s="272" t="str">
        <f ca="true">+IF(OFFSET('Sanitation Data'!$E$29,0,10*ROW('Sanitation Data'!E43))="","",OFFSET('Sanitation Data'!$E$29,0,10*ROW('Sanitation Data'!E43)))</f>
        <v/>
      </c>
      <c r="CR49" s="272" t="str">
        <f ca="true">+IF(OFFSET('Sanitation Data'!$E$30,0,10*ROW('Sanitation Data'!E43))="","",OFFSET('Sanitation Data'!$E$30,0,10*ROW('Sanitation Data'!E43)))</f>
        <v/>
      </c>
      <c r="CS49" s="272" t="str">
        <f ca="true">+IF(OFFSET('Sanitation Data'!$E$31,0,10*ROW('Sanitation Data'!E43))="","",OFFSET('Sanitation Data'!$E$31,0,10*ROW('Sanitation Data'!E43)))</f>
        <v/>
      </c>
      <c r="CT49" s="272" t="str">
        <f ca="true">+IF(OFFSET('Sanitation Data'!$E$32,0,10*ROW('Sanitation Data'!E43))="","",OFFSET('Sanitation Data'!$E$32,0,10*ROW('Sanitation Data'!E43)))</f>
        <v/>
      </c>
      <c r="CU49" s="272" t="str">
        <f ca="true">+IF(OFFSET('Sanitation Data'!$F$28,0,10*ROW('Sanitation Data'!F43))="","",OFFSET('Sanitation Data'!$F$28,0,10*ROW('Sanitation Data'!F43)))</f>
        <v/>
      </c>
      <c r="CV49" s="272" t="str">
        <f ca="true">+IF(OFFSET('Sanitation Data'!$F$29,0,10*ROW('Sanitation Data'!F43))="","",OFFSET('Sanitation Data'!$F$29,0,10*ROW('Sanitation Data'!F43)))</f>
        <v/>
      </c>
      <c r="CW49" s="272" t="str">
        <f ca="true">+IF(OFFSET('Sanitation Data'!$F$30,0,10*ROW('Sanitation Data'!F43))="","",OFFSET('Sanitation Data'!$F$30,0,10*ROW('Sanitation Data'!F43)))</f>
        <v/>
      </c>
      <c r="CX49" s="272" t="str">
        <f ca="true">+IF(OFFSET('Sanitation Data'!$F$31,0,10*ROW('Sanitation Data'!F43))="","",OFFSET('Sanitation Data'!$F$31,0,10*ROW('Sanitation Data'!F43)))</f>
        <v/>
      </c>
      <c r="CY49" s="272" t="str">
        <f ca="true">+IF(OFFSET('Sanitation Data'!$F$32,0,10*ROW('Sanitation Data'!F43))="","",OFFSET('Sanitation Data'!$F$32,0,10*ROW('Sanitation Data'!F43)))</f>
        <v/>
      </c>
      <c r="CZ49" s="272" t="str">
        <f ca="true">+IF(OFFSET('Sanitation Data'!$G$28,0,10*ROW('Sanitation Data'!G43))="","",OFFSET('Sanitation Data'!$G$28,0,10*ROW('Sanitation Data'!G43)))</f>
        <v/>
      </c>
      <c r="DA49" s="272" t="str">
        <f ca="true">+IF(OFFSET('Sanitation Data'!$G$29,0,10*ROW('Sanitation Data'!G43))="","",OFFSET('Sanitation Data'!$G$29,0,10*ROW('Sanitation Data'!G43)))</f>
        <v/>
      </c>
      <c r="DB49" s="272" t="str">
        <f ca="true">+IF(OFFSET('Sanitation Data'!$G$30,0,10*ROW('Sanitation Data'!G43))="","",OFFSET('Sanitation Data'!$G$30,0,10*ROW('Sanitation Data'!G43)))</f>
        <v/>
      </c>
      <c r="DC49" s="272" t="str">
        <f ca="true">+IF(OFFSET('Sanitation Data'!$G$31,0,10*ROW('Sanitation Data'!G43))="","",OFFSET('Sanitation Data'!$G$31,0,10*ROW('Sanitation Data'!G43)))</f>
        <v/>
      </c>
      <c r="DD49" s="272" t="str">
        <f ca="true">+IF(OFFSET('Sanitation Data'!$G$32,0,10*ROW('Sanitation Data'!G43))="","",OFFSET('Sanitation Data'!$G$32,0,10*ROW('Sanitation Data'!G43)))</f>
        <v/>
      </c>
      <c r="DE49" s="272" t="str">
        <f ca="true">+IF(OFFSET('Sanitation Data'!$H$28,0,10*ROW('Sanitation Data'!H43))="","",OFFSET('Sanitation Data'!$H$28,0,10*ROW('Sanitation Data'!H43)))</f>
        <v/>
      </c>
      <c r="DF49" s="272" t="str">
        <f ca="true">+IF(OFFSET('Sanitation Data'!$H$29,0,10*ROW('Sanitation Data'!H43))="","",OFFSET('Sanitation Data'!$H$29,0,10*ROW('Sanitation Data'!H43)))</f>
        <v/>
      </c>
      <c r="DG49" s="272" t="str">
        <f ca="true">+IF(OFFSET('Sanitation Data'!$H$30,0,10*ROW('Sanitation Data'!H43))="","",OFFSET('Sanitation Data'!$H$30,0,10*ROW('Sanitation Data'!H43)))</f>
        <v/>
      </c>
      <c r="DH49" s="272" t="str">
        <f ca="true">+IF(OFFSET('Sanitation Data'!$H$31,0,10*ROW('Sanitation Data'!H43))="","",OFFSET('Sanitation Data'!$H$31,0,10*ROW('Sanitation Data'!H43)))</f>
        <v/>
      </c>
      <c r="DI49" s="272" t="str">
        <f ca="true">+IF(OFFSET('Sanitation Data'!$H$32,0,10*ROW('Sanitation Data'!H43))="","",OFFSET('Sanitation Data'!$H$32,0,10*ROW('Sanitation Data'!H43)))</f>
        <v/>
      </c>
      <c r="DJ49" s="272" t="str">
        <f ca="true">+IF(OFFSET('Sanitation Data'!$I$28,0,10*ROW('Sanitation Data'!I43))="","",OFFSET('Sanitation Data'!$I$28,0,10*ROW('Sanitation Data'!I43)))</f>
        <v/>
      </c>
      <c r="DK49" s="272" t="str">
        <f ca="true">+IF(OFFSET('Sanitation Data'!$I$29,0,10*ROW('Sanitation Data'!I43))="","",OFFSET('Sanitation Data'!$I$29,0,10*ROW('Sanitation Data'!I43)))</f>
        <v/>
      </c>
      <c r="DL49" s="272" t="str">
        <f ca="true">+IF(OFFSET('Sanitation Data'!$I$30,0,10*ROW('Sanitation Data'!I43))="","",OFFSET('Sanitation Data'!$I$30,0,10*ROW('Sanitation Data'!I43)))</f>
        <v/>
      </c>
      <c r="DM49" s="272" t="str">
        <f ca="true">+IF(OFFSET('Sanitation Data'!$I$31,0,10*ROW('Sanitation Data'!I43))="","",OFFSET('Sanitation Data'!$I$31,0,10*ROW('Sanitation Data'!I43)))</f>
        <v/>
      </c>
      <c r="DN49" s="272" t="str">
        <f ca="true">+IF(OFFSET('Sanitation Data'!$I$32,0,10*ROW('Sanitation Data'!I43))="","",OFFSET('Sanitation Data'!$I$32,0,10*ROW('Sanitation Data'!I43)))</f>
        <v/>
      </c>
      <c r="DO49" s="272" t="str">
        <f ca="true">+IF(OFFSET('Hygiene Data'!$D$11,0,10*ROW('Hygiene Data'!D43))="","",OFFSET('Hygiene Data'!$D$11,0,10*ROW('Hygiene Data'!D43)))</f>
        <v/>
      </c>
      <c r="DP49" s="272" t="str">
        <f ca="true">+IF(OFFSET('Hygiene Data'!$D$12,0,10*ROW('Hygiene Data'!D43))="","",OFFSET('Hygiene Data'!$D$12,0,10*ROW('Hygiene Data'!D43)))</f>
        <v/>
      </c>
      <c r="DQ49" s="272" t="str">
        <f ca="true">+IF(OFFSET('Hygiene Data'!$D$13,0,10*ROW('Hygiene Data'!D43))="","",OFFSET('Hygiene Data'!$D$13,0,10*ROW('Hygiene Data'!D43)))</f>
        <v/>
      </c>
      <c r="DR49" s="272" t="str">
        <f ca="true">+IF(OFFSET('Hygiene Data'!$E$11,0,10*ROW('Hygiene Data'!E43))="","",OFFSET('Hygiene Data'!$E$11,0,10*ROW('Hygiene Data'!E43)))</f>
        <v/>
      </c>
      <c r="DS49" s="272" t="str">
        <f ca="true">+IF(OFFSET('Hygiene Data'!$E$12,0,10*ROW('Hygiene Data'!E43))="","",OFFSET('Hygiene Data'!$E$12,0,10*ROW('Hygiene Data'!E43)))</f>
        <v/>
      </c>
      <c r="DT49" s="272" t="str">
        <f ca="true">+IF(OFFSET('Hygiene Data'!$E$13,0,10*ROW('Hygiene Data'!E43))="","",OFFSET('Hygiene Data'!$E$13,0,10*ROW('Hygiene Data'!E43)))</f>
        <v/>
      </c>
      <c r="DU49" s="272" t="str">
        <f ca="true">+IF(OFFSET('Hygiene Data'!$F$11,0,10*ROW('Hygiene Data'!F43))="","",OFFSET('Hygiene Data'!$F$11,0,10*ROW('Hygiene Data'!F43)))</f>
        <v/>
      </c>
      <c r="DV49" s="272" t="str">
        <f ca="true">+IF(OFFSET('Hygiene Data'!$F$12,0,10*ROW('Hygiene Data'!F43))="","",OFFSET('Hygiene Data'!$F$12,0,10*ROW('Hygiene Data'!F43)))</f>
        <v/>
      </c>
      <c r="DW49" s="272" t="str">
        <f ca="true">+IF(OFFSET('Hygiene Data'!$F$13,0,10*ROW('Hygiene Data'!F43))="","",OFFSET('Hygiene Data'!$F$13,0,10*ROW('Hygiene Data'!F43)))</f>
        <v/>
      </c>
      <c r="DX49" s="272" t="str">
        <f ca="true">+IF(OFFSET('Hygiene Data'!$G$11,0,10*ROW('Hygiene Data'!G43))="","",OFFSET('Hygiene Data'!$G$11,0,10*ROW('Hygiene Data'!G43)))</f>
        <v/>
      </c>
      <c r="DY49" s="272" t="str">
        <f ca="true">+IF(OFFSET('Hygiene Data'!$G$12,0,10*ROW('Hygiene Data'!G43))="","",OFFSET('Hygiene Data'!$G$12,0,10*ROW('Hygiene Data'!G43)))</f>
        <v/>
      </c>
      <c r="DZ49" s="272" t="str">
        <f ca="true">+IF(OFFSET('Hygiene Data'!$G$13,0,10*ROW('Hygiene Data'!G43))="","",OFFSET('Hygiene Data'!$G$13,0,10*ROW('Hygiene Data'!G43)))</f>
        <v/>
      </c>
      <c r="EA49" s="272" t="str">
        <f ca="true">+IF(OFFSET('Hygiene Data'!$H$11,0,10*ROW('Hygiene Data'!H43))="","",OFFSET('Hygiene Data'!$H$11,0,10*ROW('Hygiene Data'!H43)))</f>
        <v/>
      </c>
      <c r="EB49" s="272" t="str">
        <f ca="true">+IF(OFFSET('Hygiene Data'!$H$12,0,10*ROW('Hygiene Data'!H43))="","",OFFSET('Hygiene Data'!$H$12,0,10*ROW('Hygiene Data'!H43)))</f>
        <v/>
      </c>
      <c r="EC49" s="272" t="str">
        <f ca="true">+IF(OFFSET('Hygiene Data'!$H$13,0,10*ROW('Hygiene Data'!H43))="","",OFFSET('Hygiene Data'!$H$13,0,10*ROW('Hygiene Data'!H43)))</f>
        <v/>
      </c>
      <c r="ED49" s="272" t="str">
        <f ca="true">+IF(OFFSET('Hygiene Data'!$I$11,0,10*ROW('Hygiene Data'!I43))="","",OFFSET('Hygiene Data'!$I$11,0,10*ROW('Hygiene Data'!I43)))</f>
        <v/>
      </c>
      <c r="EE49" s="272" t="str">
        <f ca="true">+IF(OFFSET('Hygiene Data'!$I$12,0,10*ROW('Hygiene Data'!I43))="","",OFFSET('Hygiene Data'!$I$12,0,10*ROW('Hygiene Data'!I43)))</f>
        <v/>
      </c>
      <c r="EF49" s="272" t="str">
        <f ca="true">+IF(OFFSET('Hygiene Data'!$I$13,0,10*ROW('Hygiene Data'!I43))="","",OFFSET('Hygiene Data'!$I$13,0,10*ROW('Hygiene Data'!I43)))</f>
        <v/>
      </c>
    </row>
    <row xmlns:x14ac="http://schemas.microsoft.com/office/spreadsheetml/2009/9/ac" r="50" x14ac:dyDescent="0.2">
      <c r="A50" s="35" t="str">
        <f ca="true">+IF(OFFSET('Water Data'!$B$2,0,10*ROW('Water Data'!E44))="","",OFFSET('Water Data'!$B$2,0,10*ROW('Water Data'!E44)))</f>
        <v/>
      </c>
      <c r="B50" s="35" t="str">
        <f ca="true">+IF(OFFSET('Water Data'!$C$2,0,10*ROW('Water Data'!F44))="","",OFFSET('Water Data'!$C$2,0,10*ROW('Water Data'!F44)))</f>
        <v/>
      </c>
      <c r="C50" s="328" t="str">
        <f t="shared" ca="true" si="0"/>
        <v/>
      </c>
      <c r="D50" s="9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2"/>
      <c r="BS50" s="272" t="str">
        <f ca="true">+IF(OFFSET('Water Data'!$D$27,0,10*ROW('Water Data'!D44))="","",OFFSET('Water Data'!$D$27,0,10*ROW('Water Data'!D44)))</f>
        <v/>
      </c>
      <c r="BT50" s="272" t="str">
        <f ca="true">+IF(OFFSET('Water Data'!$D$28,0,10*ROW('Water Data'!D44))="","",OFFSET('Water Data'!$D$28,0,10*ROW('Water Data'!D44)))</f>
        <v/>
      </c>
      <c r="BU50" s="272" t="str">
        <f ca="true">+IF(OFFSET('Water Data'!$D$29,0,10*ROW('Water Data'!D44))="","",OFFSET('Water Data'!$D$29,0,10*ROW('Water Data'!D44)))</f>
        <v/>
      </c>
      <c r="BV50" s="272" t="str">
        <f ca="true">+IF(OFFSET('Water Data'!$E$27,0,10*ROW('Water Data'!E44))="","",OFFSET('Water Data'!$E$27,0,10*ROW('Water Data'!E44)))</f>
        <v/>
      </c>
      <c r="BW50" s="272" t="str">
        <f ca="true">+IF(OFFSET('Water Data'!$E$28,0,10*ROW('Water Data'!E44))="","",OFFSET('Water Data'!$E$28,0,10*ROW('Water Data'!E44)))</f>
        <v/>
      </c>
      <c r="BX50" s="272" t="str">
        <f ca="true">+IF(OFFSET('Water Data'!$E$29,0,10*ROW('Water Data'!E44))="","",OFFSET('Water Data'!$E$29,0,10*ROW('Water Data'!E44)))</f>
        <v/>
      </c>
      <c r="BY50" s="272" t="str">
        <f ca="true">+IF(OFFSET('Water Data'!$F$27,0,10*ROW('Water Data'!F44))="","",OFFSET('Water Data'!$F$27,0,10*ROW('Water Data'!F44)))</f>
        <v/>
      </c>
      <c r="BZ50" s="272" t="str">
        <f ca="true">+IF(OFFSET('Water Data'!$F$28,0,10*ROW('Water Data'!F44))="","",OFFSET('Water Data'!$F$28,0,10*ROW('Water Data'!F44)))</f>
        <v/>
      </c>
      <c r="CA50" s="272" t="str">
        <f ca="true">+IF(OFFSET('Water Data'!$F$29,0,10*ROW('Water Data'!F44))="","",OFFSET('Water Data'!$F$29,0,10*ROW('Water Data'!F44)))</f>
        <v/>
      </c>
      <c r="CB50" s="272" t="str">
        <f ca="true">+IF(OFFSET('Water Data'!$G$27,0,10*ROW('Water Data'!G44))="","",OFFSET('Water Data'!$G$27,0,10*ROW('Water Data'!G44)))</f>
        <v/>
      </c>
      <c r="CC50" s="272" t="str">
        <f ca="true">+IF(OFFSET('Water Data'!$G$28,0,10*ROW('Water Data'!G44))="","",OFFSET('Water Data'!$G$28,0,10*ROW('Water Data'!G44)))</f>
        <v/>
      </c>
      <c r="CD50" s="272" t="str">
        <f ca="true">+IF(OFFSET('Water Data'!$G$29,0,10*ROW('Water Data'!G44))="","",OFFSET('Water Data'!$G$29,0,10*ROW('Water Data'!G44)))</f>
        <v/>
      </c>
      <c r="CE50" s="272" t="str">
        <f ca="true">+IF(OFFSET('Water Data'!$H$27,0,10*ROW('Water Data'!H44))="","",OFFSET('Water Data'!$H$27,0,10*ROW('Water Data'!H44)))</f>
        <v/>
      </c>
      <c r="CF50" s="272" t="str">
        <f ca="true">+IF(OFFSET('Water Data'!$H$28,0,10*ROW('Water Data'!H44))="","",OFFSET('Water Data'!$H$28,0,10*ROW('Water Data'!H44)))</f>
        <v/>
      </c>
      <c r="CG50" s="272" t="str">
        <f ca="true">+IF(OFFSET('Water Data'!$H$29,0,10*ROW('Water Data'!H44))="","",OFFSET('Water Data'!$H$29,0,10*ROW('Water Data'!H44)))</f>
        <v/>
      </c>
      <c r="CH50" s="272" t="str">
        <f ca="true">+IF(OFFSET('Water Data'!$I$27,0,10*ROW('Water Data'!I44))="","",OFFSET('Water Data'!$I$27,0,10*ROW('Water Data'!I44)))</f>
        <v/>
      </c>
      <c r="CI50" s="272" t="str">
        <f ca="true">+IF(OFFSET('Water Data'!$I$28,0,10*ROW('Water Data'!I44))="","",OFFSET('Water Data'!$I$28,0,10*ROW('Water Data'!I44)))</f>
        <v/>
      </c>
      <c r="CJ50" s="272" t="str">
        <f ca="true">+IF(OFFSET('Water Data'!$I$29,0,10*ROW('Water Data'!I44))="","",OFFSET('Water Data'!$I$29,0,10*ROW('Water Data'!I44)))</f>
        <v/>
      </c>
      <c r="CK50" s="272" t="str">
        <f ca="true">+IF(OFFSET('Sanitation Data'!$D$28,0,10*ROW('Sanitation Data'!D44))="","",OFFSET('Sanitation Data'!$D$28,0,10*ROW('Sanitation Data'!D44)))</f>
        <v/>
      </c>
      <c r="CL50" s="272" t="str">
        <f ca="true">+IF(OFFSET('Sanitation Data'!$D$29,0,10*ROW('Sanitation Data'!D44))="","",OFFSET('Sanitation Data'!$D$29,0,10*ROW('Sanitation Data'!D44)))</f>
        <v/>
      </c>
      <c r="CM50" s="272" t="str">
        <f ca="true">+IF(OFFSET('Sanitation Data'!$D$30,0,10*ROW('Sanitation Data'!D44))="","",OFFSET('Sanitation Data'!$D$30,0,10*ROW('Sanitation Data'!D44)))</f>
        <v/>
      </c>
      <c r="CN50" s="272" t="str">
        <f ca="true">+IF(OFFSET('Sanitation Data'!$D$31,0,10*ROW('Sanitation Data'!D44))="","",OFFSET('Sanitation Data'!$D$31,0,10*ROW('Sanitation Data'!D44)))</f>
        <v/>
      </c>
      <c r="CO50" s="272" t="str">
        <f ca="true">+IF(OFFSET('Sanitation Data'!$D$32,0,10*ROW('Sanitation Data'!D44))="","",OFFSET('Sanitation Data'!$D$32,0,10*ROW('Sanitation Data'!D44)))</f>
        <v/>
      </c>
      <c r="CP50" s="272" t="str">
        <f ca="true">+IF(OFFSET('Sanitation Data'!$E$28,0,10*ROW('Sanitation Data'!E44))="","",OFFSET('Sanitation Data'!$E$28,0,10*ROW('Sanitation Data'!E44)))</f>
        <v/>
      </c>
      <c r="CQ50" s="272" t="str">
        <f ca="true">+IF(OFFSET('Sanitation Data'!$E$29,0,10*ROW('Sanitation Data'!E44))="","",OFFSET('Sanitation Data'!$E$29,0,10*ROW('Sanitation Data'!E44)))</f>
        <v/>
      </c>
      <c r="CR50" s="272" t="str">
        <f ca="true">+IF(OFFSET('Sanitation Data'!$E$30,0,10*ROW('Sanitation Data'!E44))="","",OFFSET('Sanitation Data'!$E$30,0,10*ROW('Sanitation Data'!E44)))</f>
        <v/>
      </c>
      <c r="CS50" s="272" t="str">
        <f ca="true">+IF(OFFSET('Sanitation Data'!$E$31,0,10*ROW('Sanitation Data'!E44))="","",OFFSET('Sanitation Data'!$E$31,0,10*ROW('Sanitation Data'!E44)))</f>
        <v/>
      </c>
      <c r="CT50" s="272" t="str">
        <f ca="true">+IF(OFFSET('Sanitation Data'!$E$32,0,10*ROW('Sanitation Data'!E44))="","",OFFSET('Sanitation Data'!$E$32,0,10*ROW('Sanitation Data'!E44)))</f>
        <v/>
      </c>
      <c r="CU50" s="272" t="str">
        <f ca="true">+IF(OFFSET('Sanitation Data'!$F$28,0,10*ROW('Sanitation Data'!F44))="","",OFFSET('Sanitation Data'!$F$28,0,10*ROW('Sanitation Data'!F44)))</f>
        <v/>
      </c>
      <c r="CV50" s="272" t="str">
        <f ca="true">+IF(OFFSET('Sanitation Data'!$F$29,0,10*ROW('Sanitation Data'!F44))="","",OFFSET('Sanitation Data'!$F$29,0,10*ROW('Sanitation Data'!F44)))</f>
        <v/>
      </c>
      <c r="CW50" s="272" t="str">
        <f ca="true">+IF(OFFSET('Sanitation Data'!$F$30,0,10*ROW('Sanitation Data'!F44))="","",OFFSET('Sanitation Data'!$F$30,0,10*ROW('Sanitation Data'!F44)))</f>
        <v/>
      </c>
      <c r="CX50" s="272" t="str">
        <f ca="true">+IF(OFFSET('Sanitation Data'!$F$31,0,10*ROW('Sanitation Data'!F44))="","",OFFSET('Sanitation Data'!$F$31,0,10*ROW('Sanitation Data'!F44)))</f>
        <v/>
      </c>
      <c r="CY50" s="272" t="str">
        <f ca="true">+IF(OFFSET('Sanitation Data'!$F$32,0,10*ROW('Sanitation Data'!F44))="","",OFFSET('Sanitation Data'!$F$32,0,10*ROW('Sanitation Data'!F44)))</f>
        <v/>
      </c>
      <c r="CZ50" s="272" t="str">
        <f ca="true">+IF(OFFSET('Sanitation Data'!$G$28,0,10*ROW('Sanitation Data'!G44))="","",OFFSET('Sanitation Data'!$G$28,0,10*ROW('Sanitation Data'!G44)))</f>
        <v/>
      </c>
      <c r="DA50" s="272" t="str">
        <f ca="true">+IF(OFFSET('Sanitation Data'!$G$29,0,10*ROW('Sanitation Data'!G44))="","",OFFSET('Sanitation Data'!$G$29,0,10*ROW('Sanitation Data'!G44)))</f>
        <v/>
      </c>
      <c r="DB50" s="272" t="str">
        <f ca="true">+IF(OFFSET('Sanitation Data'!$G$30,0,10*ROW('Sanitation Data'!G44))="","",OFFSET('Sanitation Data'!$G$30,0,10*ROW('Sanitation Data'!G44)))</f>
        <v/>
      </c>
      <c r="DC50" s="272" t="str">
        <f ca="true">+IF(OFFSET('Sanitation Data'!$G$31,0,10*ROW('Sanitation Data'!G44))="","",OFFSET('Sanitation Data'!$G$31,0,10*ROW('Sanitation Data'!G44)))</f>
        <v/>
      </c>
      <c r="DD50" s="272" t="str">
        <f ca="true">+IF(OFFSET('Sanitation Data'!$G$32,0,10*ROW('Sanitation Data'!G44))="","",OFFSET('Sanitation Data'!$G$32,0,10*ROW('Sanitation Data'!G44)))</f>
        <v/>
      </c>
      <c r="DE50" s="272" t="str">
        <f ca="true">+IF(OFFSET('Sanitation Data'!$H$28,0,10*ROW('Sanitation Data'!H44))="","",OFFSET('Sanitation Data'!$H$28,0,10*ROW('Sanitation Data'!H44)))</f>
        <v/>
      </c>
      <c r="DF50" s="272" t="str">
        <f ca="true">+IF(OFFSET('Sanitation Data'!$H$29,0,10*ROW('Sanitation Data'!H44))="","",OFFSET('Sanitation Data'!$H$29,0,10*ROW('Sanitation Data'!H44)))</f>
        <v/>
      </c>
      <c r="DG50" s="272" t="str">
        <f ca="true">+IF(OFFSET('Sanitation Data'!$H$30,0,10*ROW('Sanitation Data'!H44))="","",OFFSET('Sanitation Data'!$H$30,0,10*ROW('Sanitation Data'!H44)))</f>
        <v/>
      </c>
      <c r="DH50" s="272" t="str">
        <f ca="true">+IF(OFFSET('Sanitation Data'!$H$31,0,10*ROW('Sanitation Data'!H44))="","",OFFSET('Sanitation Data'!$H$31,0,10*ROW('Sanitation Data'!H44)))</f>
        <v/>
      </c>
      <c r="DI50" s="272" t="str">
        <f ca="true">+IF(OFFSET('Sanitation Data'!$H$32,0,10*ROW('Sanitation Data'!H44))="","",OFFSET('Sanitation Data'!$H$32,0,10*ROW('Sanitation Data'!H44)))</f>
        <v/>
      </c>
      <c r="DJ50" s="272" t="str">
        <f ca="true">+IF(OFFSET('Sanitation Data'!$I$28,0,10*ROW('Sanitation Data'!I44))="","",OFFSET('Sanitation Data'!$I$28,0,10*ROW('Sanitation Data'!I44)))</f>
        <v/>
      </c>
      <c r="DK50" s="272" t="str">
        <f ca="true">+IF(OFFSET('Sanitation Data'!$I$29,0,10*ROW('Sanitation Data'!I44))="","",OFFSET('Sanitation Data'!$I$29,0,10*ROW('Sanitation Data'!I44)))</f>
        <v/>
      </c>
      <c r="DL50" s="272" t="str">
        <f ca="true">+IF(OFFSET('Sanitation Data'!$I$30,0,10*ROW('Sanitation Data'!I44))="","",OFFSET('Sanitation Data'!$I$30,0,10*ROW('Sanitation Data'!I44)))</f>
        <v/>
      </c>
      <c r="DM50" s="272" t="str">
        <f ca="true">+IF(OFFSET('Sanitation Data'!$I$31,0,10*ROW('Sanitation Data'!I44))="","",OFFSET('Sanitation Data'!$I$31,0,10*ROW('Sanitation Data'!I44)))</f>
        <v/>
      </c>
      <c r="DN50" s="272" t="str">
        <f ca="true">+IF(OFFSET('Sanitation Data'!$I$32,0,10*ROW('Sanitation Data'!I44))="","",OFFSET('Sanitation Data'!$I$32,0,10*ROW('Sanitation Data'!I44)))</f>
        <v/>
      </c>
      <c r="DO50" s="272" t="str">
        <f ca="true">+IF(OFFSET('Hygiene Data'!$D$11,0,10*ROW('Hygiene Data'!D44))="","",OFFSET('Hygiene Data'!$D$11,0,10*ROW('Hygiene Data'!D44)))</f>
        <v/>
      </c>
      <c r="DP50" s="272" t="str">
        <f ca="true">+IF(OFFSET('Hygiene Data'!$D$12,0,10*ROW('Hygiene Data'!D44))="","",OFFSET('Hygiene Data'!$D$12,0,10*ROW('Hygiene Data'!D44)))</f>
        <v/>
      </c>
      <c r="DQ50" s="272" t="str">
        <f ca="true">+IF(OFFSET('Hygiene Data'!$D$13,0,10*ROW('Hygiene Data'!D44))="","",OFFSET('Hygiene Data'!$D$13,0,10*ROW('Hygiene Data'!D44)))</f>
        <v/>
      </c>
      <c r="DR50" s="272" t="str">
        <f ca="true">+IF(OFFSET('Hygiene Data'!$E$11,0,10*ROW('Hygiene Data'!E44))="","",OFFSET('Hygiene Data'!$E$11,0,10*ROW('Hygiene Data'!E44)))</f>
        <v/>
      </c>
      <c r="DS50" s="272" t="str">
        <f ca="true">+IF(OFFSET('Hygiene Data'!$E$12,0,10*ROW('Hygiene Data'!E44))="","",OFFSET('Hygiene Data'!$E$12,0,10*ROW('Hygiene Data'!E44)))</f>
        <v/>
      </c>
      <c r="DT50" s="272" t="str">
        <f ca="true">+IF(OFFSET('Hygiene Data'!$E$13,0,10*ROW('Hygiene Data'!E44))="","",OFFSET('Hygiene Data'!$E$13,0,10*ROW('Hygiene Data'!E44)))</f>
        <v/>
      </c>
      <c r="DU50" s="272" t="str">
        <f ca="true">+IF(OFFSET('Hygiene Data'!$F$11,0,10*ROW('Hygiene Data'!F44))="","",OFFSET('Hygiene Data'!$F$11,0,10*ROW('Hygiene Data'!F44)))</f>
        <v/>
      </c>
      <c r="DV50" s="272" t="str">
        <f ca="true">+IF(OFFSET('Hygiene Data'!$F$12,0,10*ROW('Hygiene Data'!F44))="","",OFFSET('Hygiene Data'!$F$12,0,10*ROW('Hygiene Data'!F44)))</f>
        <v/>
      </c>
      <c r="DW50" s="272" t="str">
        <f ca="true">+IF(OFFSET('Hygiene Data'!$F$13,0,10*ROW('Hygiene Data'!F44))="","",OFFSET('Hygiene Data'!$F$13,0,10*ROW('Hygiene Data'!F44)))</f>
        <v/>
      </c>
      <c r="DX50" s="272" t="str">
        <f ca="true">+IF(OFFSET('Hygiene Data'!$G$11,0,10*ROW('Hygiene Data'!G44))="","",OFFSET('Hygiene Data'!$G$11,0,10*ROW('Hygiene Data'!G44)))</f>
        <v/>
      </c>
      <c r="DY50" s="272" t="str">
        <f ca="true">+IF(OFFSET('Hygiene Data'!$G$12,0,10*ROW('Hygiene Data'!G44))="","",OFFSET('Hygiene Data'!$G$12,0,10*ROW('Hygiene Data'!G44)))</f>
        <v/>
      </c>
      <c r="DZ50" s="272" t="str">
        <f ca="true">+IF(OFFSET('Hygiene Data'!$G$13,0,10*ROW('Hygiene Data'!G44))="","",OFFSET('Hygiene Data'!$G$13,0,10*ROW('Hygiene Data'!G44)))</f>
        <v/>
      </c>
      <c r="EA50" s="272" t="str">
        <f ca="true">+IF(OFFSET('Hygiene Data'!$H$11,0,10*ROW('Hygiene Data'!H44))="","",OFFSET('Hygiene Data'!$H$11,0,10*ROW('Hygiene Data'!H44)))</f>
        <v/>
      </c>
      <c r="EB50" s="272" t="str">
        <f ca="true">+IF(OFFSET('Hygiene Data'!$H$12,0,10*ROW('Hygiene Data'!H44))="","",OFFSET('Hygiene Data'!$H$12,0,10*ROW('Hygiene Data'!H44)))</f>
        <v/>
      </c>
      <c r="EC50" s="272" t="str">
        <f ca="true">+IF(OFFSET('Hygiene Data'!$H$13,0,10*ROW('Hygiene Data'!H44))="","",OFFSET('Hygiene Data'!$H$13,0,10*ROW('Hygiene Data'!H44)))</f>
        <v/>
      </c>
      <c r="ED50" s="272" t="str">
        <f ca="true">+IF(OFFSET('Hygiene Data'!$I$11,0,10*ROW('Hygiene Data'!I44))="","",OFFSET('Hygiene Data'!$I$11,0,10*ROW('Hygiene Data'!I44)))</f>
        <v/>
      </c>
      <c r="EE50" s="272" t="str">
        <f ca="true">+IF(OFFSET('Hygiene Data'!$I$12,0,10*ROW('Hygiene Data'!I44))="","",OFFSET('Hygiene Data'!$I$12,0,10*ROW('Hygiene Data'!I44)))</f>
        <v/>
      </c>
      <c r="EF50" s="272" t="str">
        <f ca="true">+IF(OFFSET('Hygiene Data'!$I$13,0,10*ROW('Hygiene Data'!I44))="","",OFFSET('Hygiene Data'!$I$13,0,10*ROW('Hygiene Data'!I44)))</f>
        <v/>
      </c>
    </row>
    <row xmlns:x14ac="http://schemas.microsoft.com/office/spreadsheetml/2009/9/ac" r="51" x14ac:dyDescent="0.2">
      <c r="A51" s="35" t="str">
        <f ca="true">+IF(OFFSET('Water Data'!$B$2,0,10*ROW('Water Data'!E45))="","",OFFSET('Water Data'!$B$2,0,10*ROW('Water Data'!E45)))</f>
        <v/>
      </c>
      <c r="B51" s="35" t="str">
        <f ca="true">+IF(OFFSET('Water Data'!$C$2,0,10*ROW('Water Data'!F45))="","",OFFSET('Water Data'!$C$2,0,10*ROW('Water Data'!F45)))</f>
        <v/>
      </c>
      <c r="C51" s="328" t="str">
        <f t="shared" ca="true" si="0"/>
        <v/>
      </c>
      <c r="D51" s="9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2"/>
      <c r="BS51" s="272" t="str">
        <f ca="true">+IF(OFFSET('Water Data'!$D$27,0,10*ROW('Water Data'!D45))="","",OFFSET('Water Data'!$D$27,0,10*ROW('Water Data'!D45)))</f>
        <v/>
      </c>
      <c r="BT51" s="272" t="str">
        <f ca="true">+IF(OFFSET('Water Data'!$D$28,0,10*ROW('Water Data'!D45))="","",OFFSET('Water Data'!$D$28,0,10*ROW('Water Data'!D45)))</f>
        <v/>
      </c>
      <c r="BU51" s="272" t="str">
        <f ca="true">+IF(OFFSET('Water Data'!$D$29,0,10*ROW('Water Data'!D45))="","",OFFSET('Water Data'!$D$29,0,10*ROW('Water Data'!D45)))</f>
        <v/>
      </c>
      <c r="BV51" s="272" t="str">
        <f ca="true">+IF(OFFSET('Water Data'!$E$27,0,10*ROW('Water Data'!E45))="","",OFFSET('Water Data'!$E$27,0,10*ROW('Water Data'!E45)))</f>
        <v/>
      </c>
      <c r="BW51" s="272" t="str">
        <f ca="true">+IF(OFFSET('Water Data'!$E$28,0,10*ROW('Water Data'!E45))="","",OFFSET('Water Data'!$E$28,0,10*ROW('Water Data'!E45)))</f>
        <v/>
      </c>
      <c r="BX51" s="272" t="str">
        <f ca="true">+IF(OFFSET('Water Data'!$E$29,0,10*ROW('Water Data'!E45))="","",OFFSET('Water Data'!$E$29,0,10*ROW('Water Data'!E45)))</f>
        <v/>
      </c>
      <c r="BY51" s="272" t="str">
        <f ca="true">+IF(OFFSET('Water Data'!$F$27,0,10*ROW('Water Data'!F45))="","",OFFSET('Water Data'!$F$27,0,10*ROW('Water Data'!F45)))</f>
        <v/>
      </c>
      <c r="BZ51" s="272" t="str">
        <f ca="true">+IF(OFFSET('Water Data'!$F$28,0,10*ROW('Water Data'!F45))="","",OFFSET('Water Data'!$F$28,0,10*ROW('Water Data'!F45)))</f>
        <v/>
      </c>
      <c r="CA51" s="272" t="str">
        <f ca="true">+IF(OFFSET('Water Data'!$F$29,0,10*ROW('Water Data'!F45))="","",OFFSET('Water Data'!$F$29,0,10*ROW('Water Data'!F45)))</f>
        <v/>
      </c>
      <c r="CB51" s="272" t="str">
        <f ca="true">+IF(OFFSET('Water Data'!$G$27,0,10*ROW('Water Data'!G45))="","",OFFSET('Water Data'!$G$27,0,10*ROW('Water Data'!G45)))</f>
        <v/>
      </c>
      <c r="CC51" s="272" t="str">
        <f ca="true">+IF(OFFSET('Water Data'!$G$28,0,10*ROW('Water Data'!G45))="","",OFFSET('Water Data'!$G$28,0,10*ROW('Water Data'!G45)))</f>
        <v/>
      </c>
      <c r="CD51" s="272" t="str">
        <f ca="true">+IF(OFFSET('Water Data'!$G$29,0,10*ROW('Water Data'!G45))="","",OFFSET('Water Data'!$G$29,0,10*ROW('Water Data'!G45)))</f>
        <v/>
      </c>
      <c r="CE51" s="272" t="str">
        <f ca="true">+IF(OFFSET('Water Data'!$H$27,0,10*ROW('Water Data'!H45))="","",OFFSET('Water Data'!$H$27,0,10*ROW('Water Data'!H45)))</f>
        <v/>
      </c>
      <c r="CF51" s="272" t="str">
        <f ca="true">+IF(OFFSET('Water Data'!$H$28,0,10*ROW('Water Data'!H45))="","",OFFSET('Water Data'!$H$28,0,10*ROW('Water Data'!H45)))</f>
        <v/>
      </c>
      <c r="CG51" s="272" t="str">
        <f ca="true">+IF(OFFSET('Water Data'!$H$29,0,10*ROW('Water Data'!H45))="","",OFFSET('Water Data'!$H$29,0,10*ROW('Water Data'!H45)))</f>
        <v/>
      </c>
      <c r="CH51" s="272" t="str">
        <f ca="true">+IF(OFFSET('Water Data'!$I$27,0,10*ROW('Water Data'!I45))="","",OFFSET('Water Data'!$I$27,0,10*ROW('Water Data'!I45)))</f>
        <v/>
      </c>
      <c r="CI51" s="272" t="str">
        <f ca="true">+IF(OFFSET('Water Data'!$I$28,0,10*ROW('Water Data'!I45))="","",OFFSET('Water Data'!$I$28,0,10*ROW('Water Data'!I45)))</f>
        <v/>
      </c>
      <c r="CJ51" s="272" t="str">
        <f ca="true">+IF(OFFSET('Water Data'!$I$29,0,10*ROW('Water Data'!I45))="","",OFFSET('Water Data'!$I$29,0,10*ROW('Water Data'!I45)))</f>
        <v/>
      </c>
      <c r="CK51" s="272" t="str">
        <f ca="true">+IF(OFFSET('Sanitation Data'!$D$28,0,10*ROW('Sanitation Data'!D45))="","",OFFSET('Sanitation Data'!$D$28,0,10*ROW('Sanitation Data'!D45)))</f>
        <v/>
      </c>
      <c r="CL51" s="272" t="str">
        <f ca="true">+IF(OFFSET('Sanitation Data'!$D$29,0,10*ROW('Sanitation Data'!D45))="","",OFFSET('Sanitation Data'!$D$29,0,10*ROW('Sanitation Data'!D45)))</f>
        <v/>
      </c>
      <c r="CM51" s="272" t="str">
        <f ca="true">+IF(OFFSET('Sanitation Data'!$D$30,0,10*ROW('Sanitation Data'!D45))="","",OFFSET('Sanitation Data'!$D$30,0,10*ROW('Sanitation Data'!D45)))</f>
        <v/>
      </c>
      <c r="CN51" s="272" t="str">
        <f ca="true">+IF(OFFSET('Sanitation Data'!$D$31,0,10*ROW('Sanitation Data'!D45))="","",OFFSET('Sanitation Data'!$D$31,0,10*ROW('Sanitation Data'!D45)))</f>
        <v/>
      </c>
      <c r="CO51" s="272" t="str">
        <f ca="true">+IF(OFFSET('Sanitation Data'!$D$32,0,10*ROW('Sanitation Data'!D45))="","",OFFSET('Sanitation Data'!$D$32,0,10*ROW('Sanitation Data'!D45)))</f>
        <v/>
      </c>
      <c r="CP51" s="272" t="str">
        <f ca="true">+IF(OFFSET('Sanitation Data'!$E$28,0,10*ROW('Sanitation Data'!E45))="","",OFFSET('Sanitation Data'!$E$28,0,10*ROW('Sanitation Data'!E45)))</f>
        <v/>
      </c>
      <c r="CQ51" s="272" t="str">
        <f ca="true">+IF(OFFSET('Sanitation Data'!$E$29,0,10*ROW('Sanitation Data'!E45))="","",OFFSET('Sanitation Data'!$E$29,0,10*ROW('Sanitation Data'!E45)))</f>
        <v/>
      </c>
      <c r="CR51" s="272" t="str">
        <f ca="true">+IF(OFFSET('Sanitation Data'!$E$30,0,10*ROW('Sanitation Data'!E45))="","",OFFSET('Sanitation Data'!$E$30,0,10*ROW('Sanitation Data'!E45)))</f>
        <v/>
      </c>
      <c r="CS51" s="272" t="str">
        <f ca="true">+IF(OFFSET('Sanitation Data'!$E$31,0,10*ROW('Sanitation Data'!E45))="","",OFFSET('Sanitation Data'!$E$31,0,10*ROW('Sanitation Data'!E45)))</f>
        <v/>
      </c>
      <c r="CT51" s="272" t="str">
        <f ca="true">+IF(OFFSET('Sanitation Data'!$E$32,0,10*ROW('Sanitation Data'!E45))="","",OFFSET('Sanitation Data'!$E$32,0,10*ROW('Sanitation Data'!E45)))</f>
        <v/>
      </c>
      <c r="CU51" s="272" t="str">
        <f ca="true">+IF(OFFSET('Sanitation Data'!$F$28,0,10*ROW('Sanitation Data'!F45))="","",OFFSET('Sanitation Data'!$F$28,0,10*ROW('Sanitation Data'!F45)))</f>
        <v/>
      </c>
      <c r="CV51" s="272" t="str">
        <f ca="true">+IF(OFFSET('Sanitation Data'!$F$29,0,10*ROW('Sanitation Data'!F45))="","",OFFSET('Sanitation Data'!$F$29,0,10*ROW('Sanitation Data'!F45)))</f>
        <v/>
      </c>
      <c r="CW51" s="272" t="str">
        <f ca="true">+IF(OFFSET('Sanitation Data'!$F$30,0,10*ROW('Sanitation Data'!F45))="","",OFFSET('Sanitation Data'!$F$30,0,10*ROW('Sanitation Data'!F45)))</f>
        <v/>
      </c>
      <c r="CX51" s="272" t="str">
        <f ca="true">+IF(OFFSET('Sanitation Data'!$F$31,0,10*ROW('Sanitation Data'!F45))="","",OFFSET('Sanitation Data'!$F$31,0,10*ROW('Sanitation Data'!F45)))</f>
        <v/>
      </c>
      <c r="CY51" s="272" t="str">
        <f ca="true">+IF(OFFSET('Sanitation Data'!$F$32,0,10*ROW('Sanitation Data'!F45))="","",OFFSET('Sanitation Data'!$F$32,0,10*ROW('Sanitation Data'!F45)))</f>
        <v/>
      </c>
      <c r="CZ51" s="272" t="str">
        <f ca="true">+IF(OFFSET('Sanitation Data'!$G$28,0,10*ROW('Sanitation Data'!G45))="","",OFFSET('Sanitation Data'!$G$28,0,10*ROW('Sanitation Data'!G45)))</f>
        <v/>
      </c>
      <c r="DA51" s="272" t="str">
        <f ca="true">+IF(OFFSET('Sanitation Data'!$G$29,0,10*ROW('Sanitation Data'!G45))="","",OFFSET('Sanitation Data'!$G$29,0,10*ROW('Sanitation Data'!G45)))</f>
        <v/>
      </c>
      <c r="DB51" s="272" t="str">
        <f ca="true">+IF(OFFSET('Sanitation Data'!$G$30,0,10*ROW('Sanitation Data'!G45))="","",OFFSET('Sanitation Data'!$G$30,0,10*ROW('Sanitation Data'!G45)))</f>
        <v/>
      </c>
      <c r="DC51" s="272" t="str">
        <f ca="true">+IF(OFFSET('Sanitation Data'!$G$31,0,10*ROW('Sanitation Data'!G45))="","",OFFSET('Sanitation Data'!$G$31,0,10*ROW('Sanitation Data'!G45)))</f>
        <v/>
      </c>
      <c r="DD51" s="272" t="str">
        <f ca="true">+IF(OFFSET('Sanitation Data'!$G$32,0,10*ROW('Sanitation Data'!G45))="","",OFFSET('Sanitation Data'!$G$32,0,10*ROW('Sanitation Data'!G45)))</f>
        <v/>
      </c>
      <c r="DE51" s="272" t="str">
        <f ca="true">+IF(OFFSET('Sanitation Data'!$H$28,0,10*ROW('Sanitation Data'!H45))="","",OFFSET('Sanitation Data'!$H$28,0,10*ROW('Sanitation Data'!H45)))</f>
        <v/>
      </c>
      <c r="DF51" s="272" t="str">
        <f ca="true">+IF(OFFSET('Sanitation Data'!$H$29,0,10*ROW('Sanitation Data'!H45))="","",OFFSET('Sanitation Data'!$H$29,0,10*ROW('Sanitation Data'!H45)))</f>
        <v/>
      </c>
      <c r="DG51" s="272" t="str">
        <f ca="true">+IF(OFFSET('Sanitation Data'!$H$30,0,10*ROW('Sanitation Data'!H45))="","",OFFSET('Sanitation Data'!$H$30,0,10*ROW('Sanitation Data'!H45)))</f>
        <v/>
      </c>
      <c r="DH51" s="272" t="str">
        <f ca="true">+IF(OFFSET('Sanitation Data'!$H$31,0,10*ROW('Sanitation Data'!H45))="","",OFFSET('Sanitation Data'!$H$31,0,10*ROW('Sanitation Data'!H45)))</f>
        <v/>
      </c>
      <c r="DI51" s="272" t="str">
        <f ca="true">+IF(OFFSET('Sanitation Data'!$H$32,0,10*ROW('Sanitation Data'!H45))="","",OFFSET('Sanitation Data'!$H$32,0,10*ROW('Sanitation Data'!H45)))</f>
        <v/>
      </c>
      <c r="DJ51" s="272" t="str">
        <f ca="true">+IF(OFFSET('Sanitation Data'!$I$28,0,10*ROW('Sanitation Data'!I45))="","",OFFSET('Sanitation Data'!$I$28,0,10*ROW('Sanitation Data'!I45)))</f>
        <v/>
      </c>
      <c r="DK51" s="272" t="str">
        <f ca="true">+IF(OFFSET('Sanitation Data'!$I$29,0,10*ROW('Sanitation Data'!I45))="","",OFFSET('Sanitation Data'!$I$29,0,10*ROW('Sanitation Data'!I45)))</f>
        <v/>
      </c>
      <c r="DL51" s="272" t="str">
        <f ca="true">+IF(OFFSET('Sanitation Data'!$I$30,0,10*ROW('Sanitation Data'!I45))="","",OFFSET('Sanitation Data'!$I$30,0,10*ROW('Sanitation Data'!I45)))</f>
        <v/>
      </c>
      <c r="DM51" s="272" t="str">
        <f ca="true">+IF(OFFSET('Sanitation Data'!$I$31,0,10*ROW('Sanitation Data'!I45))="","",OFFSET('Sanitation Data'!$I$31,0,10*ROW('Sanitation Data'!I45)))</f>
        <v/>
      </c>
      <c r="DN51" s="272" t="str">
        <f ca="true">+IF(OFFSET('Sanitation Data'!$I$32,0,10*ROW('Sanitation Data'!I45))="","",OFFSET('Sanitation Data'!$I$32,0,10*ROW('Sanitation Data'!I45)))</f>
        <v/>
      </c>
      <c r="DO51" s="272" t="str">
        <f ca="true">+IF(OFFSET('Hygiene Data'!$D$11,0,10*ROW('Hygiene Data'!D45))="","",OFFSET('Hygiene Data'!$D$11,0,10*ROW('Hygiene Data'!D45)))</f>
        <v/>
      </c>
      <c r="DP51" s="272" t="str">
        <f ca="true">+IF(OFFSET('Hygiene Data'!$D$12,0,10*ROW('Hygiene Data'!D45))="","",OFFSET('Hygiene Data'!$D$12,0,10*ROW('Hygiene Data'!D45)))</f>
        <v/>
      </c>
      <c r="DQ51" s="272" t="str">
        <f ca="true">+IF(OFFSET('Hygiene Data'!$D$13,0,10*ROW('Hygiene Data'!D45))="","",OFFSET('Hygiene Data'!$D$13,0,10*ROW('Hygiene Data'!D45)))</f>
        <v/>
      </c>
      <c r="DR51" s="272" t="str">
        <f ca="true">+IF(OFFSET('Hygiene Data'!$E$11,0,10*ROW('Hygiene Data'!E45))="","",OFFSET('Hygiene Data'!$E$11,0,10*ROW('Hygiene Data'!E45)))</f>
        <v/>
      </c>
      <c r="DS51" s="272" t="str">
        <f ca="true">+IF(OFFSET('Hygiene Data'!$E$12,0,10*ROW('Hygiene Data'!E45))="","",OFFSET('Hygiene Data'!$E$12,0,10*ROW('Hygiene Data'!E45)))</f>
        <v/>
      </c>
      <c r="DT51" s="272" t="str">
        <f ca="true">+IF(OFFSET('Hygiene Data'!$E$13,0,10*ROW('Hygiene Data'!E45))="","",OFFSET('Hygiene Data'!$E$13,0,10*ROW('Hygiene Data'!E45)))</f>
        <v/>
      </c>
      <c r="DU51" s="272" t="str">
        <f ca="true">+IF(OFFSET('Hygiene Data'!$F$11,0,10*ROW('Hygiene Data'!F45))="","",OFFSET('Hygiene Data'!$F$11,0,10*ROW('Hygiene Data'!F45)))</f>
        <v/>
      </c>
      <c r="DV51" s="272" t="str">
        <f ca="true">+IF(OFFSET('Hygiene Data'!$F$12,0,10*ROW('Hygiene Data'!F45))="","",OFFSET('Hygiene Data'!$F$12,0,10*ROW('Hygiene Data'!F45)))</f>
        <v/>
      </c>
      <c r="DW51" s="272" t="str">
        <f ca="true">+IF(OFFSET('Hygiene Data'!$F$13,0,10*ROW('Hygiene Data'!F45))="","",OFFSET('Hygiene Data'!$F$13,0,10*ROW('Hygiene Data'!F45)))</f>
        <v/>
      </c>
      <c r="DX51" s="272" t="str">
        <f ca="true">+IF(OFFSET('Hygiene Data'!$G$11,0,10*ROW('Hygiene Data'!G45))="","",OFFSET('Hygiene Data'!$G$11,0,10*ROW('Hygiene Data'!G45)))</f>
        <v/>
      </c>
      <c r="DY51" s="272" t="str">
        <f ca="true">+IF(OFFSET('Hygiene Data'!$G$12,0,10*ROW('Hygiene Data'!G45))="","",OFFSET('Hygiene Data'!$G$12,0,10*ROW('Hygiene Data'!G45)))</f>
        <v/>
      </c>
      <c r="DZ51" s="272" t="str">
        <f ca="true">+IF(OFFSET('Hygiene Data'!$G$13,0,10*ROW('Hygiene Data'!G45))="","",OFFSET('Hygiene Data'!$G$13,0,10*ROW('Hygiene Data'!G45)))</f>
        <v/>
      </c>
      <c r="EA51" s="272" t="str">
        <f ca="true">+IF(OFFSET('Hygiene Data'!$H$11,0,10*ROW('Hygiene Data'!H45))="","",OFFSET('Hygiene Data'!$H$11,0,10*ROW('Hygiene Data'!H45)))</f>
        <v/>
      </c>
      <c r="EB51" s="272" t="str">
        <f ca="true">+IF(OFFSET('Hygiene Data'!$H$12,0,10*ROW('Hygiene Data'!H45))="","",OFFSET('Hygiene Data'!$H$12,0,10*ROW('Hygiene Data'!H45)))</f>
        <v/>
      </c>
      <c r="EC51" s="272" t="str">
        <f ca="true">+IF(OFFSET('Hygiene Data'!$H$13,0,10*ROW('Hygiene Data'!H45))="","",OFFSET('Hygiene Data'!$H$13,0,10*ROW('Hygiene Data'!H45)))</f>
        <v/>
      </c>
      <c r="ED51" s="272" t="str">
        <f ca="true">+IF(OFFSET('Hygiene Data'!$I$11,0,10*ROW('Hygiene Data'!I45))="","",OFFSET('Hygiene Data'!$I$11,0,10*ROW('Hygiene Data'!I45)))</f>
        <v/>
      </c>
      <c r="EE51" s="272" t="str">
        <f ca="true">+IF(OFFSET('Hygiene Data'!$I$12,0,10*ROW('Hygiene Data'!I45))="","",OFFSET('Hygiene Data'!$I$12,0,10*ROW('Hygiene Data'!I45)))</f>
        <v/>
      </c>
      <c r="EF51" s="272" t="str">
        <f ca="true">+IF(OFFSET('Hygiene Data'!$I$13,0,10*ROW('Hygiene Data'!I45))="","",OFFSET('Hygiene Data'!$I$13,0,10*ROW('Hygiene Data'!I45)))</f>
        <v/>
      </c>
    </row>
    <row xmlns:x14ac="http://schemas.microsoft.com/office/spreadsheetml/2009/9/ac" r="52" x14ac:dyDescent="0.2">
      <c r="A52" s="35" t="str">
        <f ca="true">+IF(OFFSET('Water Data'!$B$2,0,10*ROW('Water Data'!E46))="","",OFFSET('Water Data'!$B$2,0,10*ROW('Water Data'!E46)))</f>
        <v/>
      </c>
      <c r="B52" s="35" t="str">
        <f ca="true">+IF(OFFSET('Water Data'!$C$2,0,10*ROW('Water Data'!F46))="","",OFFSET('Water Data'!$C$2,0,10*ROW('Water Data'!F46)))</f>
        <v/>
      </c>
      <c r="C52" s="328" t="str">
        <f t="shared" ca="true" si="0"/>
        <v/>
      </c>
      <c r="D52" s="9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2"/>
      <c r="BS52" s="272" t="str">
        <f ca="true">+IF(OFFSET('Water Data'!$D$27,0,10*ROW('Water Data'!D46))="","",OFFSET('Water Data'!$D$27,0,10*ROW('Water Data'!D46)))</f>
        <v/>
      </c>
      <c r="BT52" s="272" t="str">
        <f ca="true">+IF(OFFSET('Water Data'!$D$28,0,10*ROW('Water Data'!D46))="","",OFFSET('Water Data'!$D$28,0,10*ROW('Water Data'!D46)))</f>
        <v/>
      </c>
      <c r="BU52" s="272" t="str">
        <f ca="true">+IF(OFFSET('Water Data'!$D$29,0,10*ROW('Water Data'!D46))="","",OFFSET('Water Data'!$D$29,0,10*ROW('Water Data'!D46)))</f>
        <v/>
      </c>
      <c r="BV52" s="272" t="str">
        <f ca="true">+IF(OFFSET('Water Data'!$E$27,0,10*ROW('Water Data'!E46))="","",OFFSET('Water Data'!$E$27,0,10*ROW('Water Data'!E46)))</f>
        <v/>
      </c>
      <c r="BW52" s="272" t="str">
        <f ca="true">+IF(OFFSET('Water Data'!$E$28,0,10*ROW('Water Data'!E46))="","",OFFSET('Water Data'!$E$28,0,10*ROW('Water Data'!E46)))</f>
        <v/>
      </c>
      <c r="BX52" s="272" t="str">
        <f ca="true">+IF(OFFSET('Water Data'!$E$29,0,10*ROW('Water Data'!E46))="","",OFFSET('Water Data'!$E$29,0,10*ROW('Water Data'!E46)))</f>
        <v/>
      </c>
      <c r="BY52" s="272" t="str">
        <f ca="true">+IF(OFFSET('Water Data'!$F$27,0,10*ROW('Water Data'!F46))="","",OFFSET('Water Data'!$F$27,0,10*ROW('Water Data'!F46)))</f>
        <v/>
      </c>
      <c r="BZ52" s="272" t="str">
        <f ca="true">+IF(OFFSET('Water Data'!$F$28,0,10*ROW('Water Data'!F46))="","",OFFSET('Water Data'!$F$28,0,10*ROW('Water Data'!F46)))</f>
        <v/>
      </c>
      <c r="CA52" s="272" t="str">
        <f ca="true">+IF(OFFSET('Water Data'!$F$29,0,10*ROW('Water Data'!F46))="","",OFFSET('Water Data'!$F$29,0,10*ROW('Water Data'!F46)))</f>
        <v/>
      </c>
      <c r="CB52" s="272" t="str">
        <f ca="true">+IF(OFFSET('Water Data'!$G$27,0,10*ROW('Water Data'!G46))="","",OFFSET('Water Data'!$G$27,0,10*ROW('Water Data'!G46)))</f>
        <v/>
      </c>
      <c r="CC52" s="272" t="str">
        <f ca="true">+IF(OFFSET('Water Data'!$G$28,0,10*ROW('Water Data'!G46))="","",OFFSET('Water Data'!$G$28,0,10*ROW('Water Data'!G46)))</f>
        <v/>
      </c>
      <c r="CD52" s="272" t="str">
        <f ca="true">+IF(OFFSET('Water Data'!$G$29,0,10*ROW('Water Data'!G46))="","",OFFSET('Water Data'!$G$29,0,10*ROW('Water Data'!G46)))</f>
        <v/>
      </c>
      <c r="CE52" s="272" t="str">
        <f ca="true">+IF(OFFSET('Water Data'!$H$27,0,10*ROW('Water Data'!H46))="","",OFFSET('Water Data'!$H$27,0,10*ROW('Water Data'!H46)))</f>
        <v/>
      </c>
      <c r="CF52" s="272" t="str">
        <f ca="true">+IF(OFFSET('Water Data'!$H$28,0,10*ROW('Water Data'!H46))="","",OFFSET('Water Data'!$H$28,0,10*ROW('Water Data'!H46)))</f>
        <v/>
      </c>
      <c r="CG52" s="272" t="str">
        <f ca="true">+IF(OFFSET('Water Data'!$H$29,0,10*ROW('Water Data'!H46))="","",OFFSET('Water Data'!$H$29,0,10*ROW('Water Data'!H46)))</f>
        <v/>
      </c>
      <c r="CH52" s="272" t="str">
        <f ca="true">+IF(OFFSET('Water Data'!$I$27,0,10*ROW('Water Data'!I46))="","",OFFSET('Water Data'!$I$27,0,10*ROW('Water Data'!I46)))</f>
        <v/>
      </c>
      <c r="CI52" s="272" t="str">
        <f ca="true">+IF(OFFSET('Water Data'!$I$28,0,10*ROW('Water Data'!I46))="","",OFFSET('Water Data'!$I$28,0,10*ROW('Water Data'!I46)))</f>
        <v/>
      </c>
      <c r="CJ52" s="272" t="str">
        <f ca="true">+IF(OFFSET('Water Data'!$I$29,0,10*ROW('Water Data'!I46))="","",OFFSET('Water Data'!$I$29,0,10*ROW('Water Data'!I46)))</f>
        <v/>
      </c>
      <c r="CK52" s="272" t="str">
        <f ca="true">+IF(OFFSET('Sanitation Data'!$D$28,0,10*ROW('Sanitation Data'!D46))="","",OFFSET('Sanitation Data'!$D$28,0,10*ROW('Sanitation Data'!D46)))</f>
        <v/>
      </c>
      <c r="CL52" s="272" t="str">
        <f ca="true">+IF(OFFSET('Sanitation Data'!$D$29,0,10*ROW('Sanitation Data'!D46))="","",OFFSET('Sanitation Data'!$D$29,0,10*ROW('Sanitation Data'!D46)))</f>
        <v/>
      </c>
      <c r="CM52" s="272" t="str">
        <f ca="true">+IF(OFFSET('Sanitation Data'!$D$30,0,10*ROW('Sanitation Data'!D46))="","",OFFSET('Sanitation Data'!$D$30,0,10*ROW('Sanitation Data'!D46)))</f>
        <v/>
      </c>
      <c r="CN52" s="272" t="str">
        <f ca="true">+IF(OFFSET('Sanitation Data'!$D$31,0,10*ROW('Sanitation Data'!D46))="","",OFFSET('Sanitation Data'!$D$31,0,10*ROW('Sanitation Data'!D46)))</f>
        <v/>
      </c>
      <c r="CO52" s="272" t="str">
        <f ca="true">+IF(OFFSET('Sanitation Data'!$D$32,0,10*ROW('Sanitation Data'!D46))="","",OFFSET('Sanitation Data'!$D$32,0,10*ROW('Sanitation Data'!D46)))</f>
        <v/>
      </c>
      <c r="CP52" s="272" t="str">
        <f ca="true">+IF(OFFSET('Sanitation Data'!$E$28,0,10*ROW('Sanitation Data'!E46))="","",OFFSET('Sanitation Data'!$E$28,0,10*ROW('Sanitation Data'!E46)))</f>
        <v/>
      </c>
      <c r="CQ52" s="272" t="str">
        <f ca="true">+IF(OFFSET('Sanitation Data'!$E$29,0,10*ROW('Sanitation Data'!E46))="","",OFFSET('Sanitation Data'!$E$29,0,10*ROW('Sanitation Data'!E46)))</f>
        <v/>
      </c>
      <c r="CR52" s="272" t="str">
        <f ca="true">+IF(OFFSET('Sanitation Data'!$E$30,0,10*ROW('Sanitation Data'!E46))="","",OFFSET('Sanitation Data'!$E$30,0,10*ROW('Sanitation Data'!E46)))</f>
        <v/>
      </c>
      <c r="CS52" s="272" t="str">
        <f ca="true">+IF(OFFSET('Sanitation Data'!$E$31,0,10*ROW('Sanitation Data'!E46))="","",OFFSET('Sanitation Data'!$E$31,0,10*ROW('Sanitation Data'!E46)))</f>
        <v/>
      </c>
      <c r="CT52" s="272" t="str">
        <f ca="true">+IF(OFFSET('Sanitation Data'!$E$32,0,10*ROW('Sanitation Data'!E46))="","",OFFSET('Sanitation Data'!$E$32,0,10*ROW('Sanitation Data'!E46)))</f>
        <v/>
      </c>
      <c r="CU52" s="272" t="str">
        <f ca="true">+IF(OFFSET('Sanitation Data'!$F$28,0,10*ROW('Sanitation Data'!F46))="","",OFFSET('Sanitation Data'!$F$28,0,10*ROW('Sanitation Data'!F46)))</f>
        <v/>
      </c>
      <c r="CV52" s="272" t="str">
        <f ca="true">+IF(OFFSET('Sanitation Data'!$F$29,0,10*ROW('Sanitation Data'!F46))="","",OFFSET('Sanitation Data'!$F$29,0,10*ROW('Sanitation Data'!F46)))</f>
        <v/>
      </c>
      <c r="CW52" s="272" t="str">
        <f ca="true">+IF(OFFSET('Sanitation Data'!$F$30,0,10*ROW('Sanitation Data'!F46))="","",OFFSET('Sanitation Data'!$F$30,0,10*ROW('Sanitation Data'!F46)))</f>
        <v/>
      </c>
      <c r="CX52" s="272" t="str">
        <f ca="true">+IF(OFFSET('Sanitation Data'!$F$31,0,10*ROW('Sanitation Data'!F46))="","",OFFSET('Sanitation Data'!$F$31,0,10*ROW('Sanitation Data'!F46)))</f>
        <v/>
      </c>
      <c r="CY52" s="272" t="str">
        <f ca="true">+IF(OFFSET('Sanitation Data'!$F$32,0,10*ROW('Sanitation Data'!F46))="","",OFFSET('Sanitation Data'!$F$32,0,10*ROW('Sanitation Data'!F46)))</f>
        <v/>
      </c>
      <c r="CZ52" s="272" t="str">
        <f ca="true">+IF(OFFSET('Sanitation Data'!$G$28,0,10*ROW('Sanitation Data'!G46))="","",OFFSET('Sanitation Data'!$G$28,0,10*ROW('Sanitation Data'!G46)))</f>
        <v/>
      </c>
      <c r="DA52" s="272" t="str">
        <f ca="true">+IF(OFFSET('Sanitation Data'!$G$29,0,10*ROW('Sanitation Data'!G46))="","",OFFSET('Sanitation Data'!$G$29,0,10*ROW('Sanitation Data'!G46)))</f>
        <v/>
      </c>
      <c r="DB52" s="272" t="str">
        <f ca="true">+IF(OFFSET('Sanitation Data'!$G$30,0,10*ROW('Sanitation Data'!G46))="","",OFFSET('Sanitation Data'!$G$30,0,10*ROW('Sanitation Data'!G46)))</f>
        <v/>
      </c>
      <c r="DC52" s="272" t="str">
        <f ca="true">+IF(OFFSET('Sanitation Data'!$G$31,0,10*ROW('Sanitation Data'!G46))="","",OFFSET('Sanitation Data'!$G$31,0,10*ROW('Sanitation Data'!G46)))</f>
        <v/>
      </c>
      <c r="DD52" s="272" t="str">
        <f ca="true">+IF(OFFSET('Sanitation Data'!$G$32,0,10*ROW('Sanitation Data'!G46))="","",OFFSET('Sanitation Data'!$G$32,0,10*ROW('Sanitation Data'!G46)))</f>
        <v/>
      </c>
      <c r="DE52" s="272" t="str">
        <f ca="true">+IF(OFFSET('Sanitation Data'!$H$28,0,10*ROW('Sanitation Data'!H46))="","",OFFSET('Sanitation Data'!$H$28,0,10*ROW('Sanitation Data'!H46)))</f>
        <v/>
      </c>
      <c r="DF52" s="272" t="str">
        <f ca="true">+IF(OFFSET('Sanitation Data'!$H$29,0,10*ROW('Sanitation Data'!H46))="","",OFFSET('Sanitation Data'!$H$29,0,10*ROW('Sanitation Data'!H46)))</f>
        <v/>
      </c>
      <c r="DG52" s="272" t="str">
        <f ca="true">+IF(OFFSET('Sanitation Data'!$H$30,0,10*ROW('Sanitation Data'!H46))="","",OFFSET('Sanitation Data'!$H$30,0,10*ROW('Sanitation Data'!H46)))</f>
        <v/>
      </c>
      <c r="DH52" s="272" t="str">
        <f ca="true">+IF(OFFSET('Sanitation Data'!$H$31,0,10*ROW('Sanitation Data'!H46))="","",OFFSET('Sanitation Data'!$H$31,0,10*ROW('Sanitation Data'!H46)))</f>
        <v/>
      </c>
      <c r="DI52" s="272" t="str">
        <f ca="true">+IF(OFFSET('Sanitation Data'!$H$32,0,10*ROW('Sanitation Data'!H46))="","",OFFSET('Sanitation Data'!$H$32,0,10*ROW('Sanitation Data'!H46)))</f>
        <v/>
      </c>
      <c r="DJ52" s="272" t="str">
        <f ca="true">+IF(OFFSET('Sanitation Data'!$I$28,0,10*ROW('Sanitation Data'!I46))="","",OFFSET('Sanitation Data'!$I$28,0,10*ROW('Sanitation Data'!I46)))</f>
        <v/>
      </c>
      <c r="DK52" s="272" t="str">
        <f ca="true">+IF(OFFSET('Sanitation Data'!$I$29,0,10*ROW('Sanitation Data'!I46))="","",OFFSET('Sanitation Data'!$I$29,0,10*ROW('Sanitation Data'!I46)))</f>
        <v/>
      </c>
      <c r="DL52" s="272" t="str">
        <f ca="true">+IF(OFFSET('Sanitation Data'!$I$30,0,10*ROW('Sanitation Data'!I46))="","",OFFSET('Sanitation Data'!$I$30,0,10*ROW('Sanitation Data'!I46)))</f>
        <v/>
      </c>
      <c r="DM52" s="272" t="str">
        <f ca="true">+IF(OFFSET('Sanitation Data'!$I$31,0,10*ROW('Sanitation Data'!I46))="","",OFFSET('Sanitation Data'!$I$31,0,10*ROW('Sanitation Data'!I46)))</f>
        <v/>
      </c>
      <c r="DN52" s="272" t="str">
        <f ca="true">+IF(OFFSET('Sanitation Data'!$I$32,0,10*ROW('Sanitation Data'!I46))="","",OFFSET('Sanitation Data'!$I$32,0,10*ROW('Sanitation Data'!I46)))</f>
        <v/>
      </c>
      <c r="DO52" s="272" t="str">
        <f ca="true">+IF(OFFSET('Hygiene Data'!$D$11,0,10*ROW('Hygiene Data'!D46))="","",OFFSET('Hygiene Data'!$D$11,0,10*ROW('Hygiene Data'!D46)))</f>
        <v/>
      </c>
      <c r="DP52" s="272" t="str">
        <f ca="true">+IF(OFFSET('Hygiene Data'!$D$12,0,10*ROW('Hygiene Data'!D46))="","",OFFSET('Hygiene Data'!$D$12,0,10*ROW('Hygiene Data'!D46)))</f>
        <v/>
      </c>
      <c r="DQ52" s="272" t="str">
        <f ca="true">+IF(OFFSET('Hygiene Data'!$D$13,0,10*ROW('Hygiene Data'!D46))="","",OFFSET('Hygiene Data'!$D$13,0,10*ROW('Hygiene Data'!D46)))</f>
        <v/>
      </c>
      <c r="DR52" s="272" t="str">
        <f ca="true">+IF(OFFSET('Hygiene Data'!$E$11,0,10*ROW('Hygiene Data'!E46))="","",OFFSET('Hygiene Data'!$E$11,0,10*ROW('Hygiene Data'!E46)))</f>
        <v/>
      </c>
      <c r="DS52" s="272" t="str">
        <f ca="true">+IF(OFFSET('Hygiene Data'!$E$12,0,10*ROW('Hygiene Data'!E46))="","",OFFSET('Hygiene Data'!$E$12,0,10*ROW('Hygiene Data'!E46)))</f>
        <v/>
      </c>
      <c r="DT52" s="272" t="str">
        <f ca="true">+IF(OFFSET('Hygiene Data'!$E$13,0,10*ROW('Hygiene Data'!E46))="","",OFFSET('Hygiene Data'!$E$13,0,10*ROW('Hygiene Data'!E46)))</f>
        <v/>
      </c>
      <c r="DU52" s="272" t="str">
        <f ca="true">+IF(OFFSET('Hygiene Data'!$F$11,0,10*ROW('Hygiene Data'!F46))="","",OFFSET('Hygiene Data'!$F$11,0,10*ROW('Hygiene Data'!F46)))</f>
        <v/>
      </c>
      <c r="DV52" s="272" t="str">
        <f ca="true">+IF(OFFSET('Hygiene Data'!$F$12,0,10*ROW('Hygiene Data'!F46))="","",OFFSET('Hygiene Data'!$F$12,0,10*ROW('Hygiene Data'!F46)))</f>
        <v/>
      </c>
      <c r="DW52" s="272" t="str">
        <f ca="true">+IF(OFFSET('Hygiene Data'!$F$13,0,10*ROW('Hygiene Data'!F46))="","",OFFSET('Hygiene Data'!$F$13,0,10*ROW('Hygiene Data'!F46)))</f>
        <v/>
      </c>
      <c r="DX52" s="272" t="str">
        <f ca="true">+IF(OFFSET('Hygiene Data'!$G$11,0,10*ROW('Hygiene Data'!G46))="","",OFFSET('Hygiene Data'!$G$11,0,10*ROW('Hygiene Data'!G46)))</f>
        <v/>
      </c>
      <c r="DY52" s="272" t="str">
        <f ca="true">+IF(OFFSET('Hygiene Data'!$G$12,0,10*ROW('Hygiene Data'!G46))="","",OFFSET('Hygiene Data'!$G$12,0,10*ROW('Hygiene Data'!G46)))</f>
        <v/>
      </c>
      <c r="DZ52" s="272" t="str">
        <f ca="true">+IF(OFFSET('Hygiene Data'!$G$13,0,10*ROW('Hygiene Data'!G46))="","",OFFSET('Hygiene Data'!$G$13,0,10*ROW('Hygiene Data'!G46)))</f>
        <v/>
      </c>
      <c r="EA52" s="272" t="str">
        <f ca="true">+IF(OFFSET('Hygiene Data'!$H$11,0,10*ROW('Hygiene Data'!H46))="","",OFFSET('Hygiene Data'!$H$11,0,10*ROW('Hygiene Data'!H46)))</f>
        <v/>
      </c>
      <c r="EB52" s="272" t="str">
        <f ca="true">+IF(OFFSET('Hygiene Data'!$H$12,0,10*ROW('Hygiene Data'!H46))="","",OFFSET('Hygiene Data'!$H$12,0,10*ROW('Hygiene Data'!H46)))</f>
        <v/>
      </c>
      <c r="EC52" s="272" t="str">
        <f ca="true">+IF(OFFSET('Hygiene Data'!$H$13,0,10*ROW('Hygiene Data'!H46))="","",OFFSET('Hygiene Data'!$H$13,0,10*ROW('Hygiene Data'!H46)))</f>
        <v/>
      </c>
      <c r="ED52" s="272" t="str">
        <f ca="true">+IF(OFFSET('Hygiene Data'!$I$11,0,10*ROW('Hygiene Data'!I46))="","",OFFSET('Hygiene Data'!$I$11,0,10*ROW('Hygiene Data'!I46)))</f>
        <v/>
      </c>
      <c r="EE52" s="272" t="str">
        <f ca="true">+IF(OFFSET('Hygiene Data'!$I$12,0,10*ROW('Hygiene Data'!I46))="","",OFFSET('Hygiene Data'!$I$12,0,10*ROW('Hygiene Data'!I46)))</f>
        <v/>
      </c>
      <c r="EF52" s="272" t="str">
        <f ca="true">+IF(OFFSET('Hygiene Data'!$I$13,0,10*ROW('Hygiene Data'!I46))="","",OFFSET('Hygiene Data'!$I$13,0,10*ROW('Hygiene Data'!I46)))</f>
        <v/>
      </c>
    </row>
    <row xmlns:x14ac="http://schemas.microsoft.com/office/spreadsheetml/2009/9/ac" r="53" x14ac:dyDescent="0.2">
      <c r="A53" s="35" t="str">
        <f ca="true">+IF(OFFSET('Water Data'!$B$2,0,10*ROW('Water Data'!E47))="","",OFFSET('Water Data'!$B$2,0,10*ROW('Water Data'!E47)))</f>
        <v/>
      </c>
      <c r="B53" s="35" t="str">
        <f ca="true">+IF(OFFSET('Water Data'!$C$2,0,10*ROW('Water Data'!F47))="","",OFFSET('Water Data'!$C$2,0,10*ROW('Water Data'!F47)))</f>
        <v/>
      </c>
      <c r="C53" s="328" t="str">
        <f t="shared" ca="true" si="0"/>
        <v/>
      </c>
      <c r="D53" s="9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2"/>
      <c r="BS53" s="272" t="str">
        <f ca="true">+IF(OFFSET('Water Data'!$D$27,0,10*ROW('Water Data'!D47))="","",OFFSET('Water Data'!$D$27,0,10*ROW('Water Data'!D47)))</f>
        <v/>
      </c>
      <c r="BT53" s="272" t="str">
        <f ca="true">+IF(OFFSET('Water Data'!$D$28,0,10*ROW('Water Data'!D47))="","",OFFSET('Water Data'!$D$28,0,10*ROW('Water Data'!D47)))</f>
        <v/>
      </c>
      <c r="BU53" s="272" t="str">
        <f ca="true">+IF(OFFSET('Water Data'!$D$29,0,10*ROW('Water Data'!D47))="","",OFFSET('Water Data'!$D$29,0,10*ROW('Water Data'!D47)))</f>
        <v/>
      </c>
      <c r="BV53" s="272" t="str">
        <f ca="true">+IF(OFFSET('Water Data'!$E$27,0,10*ROW('Water Data'!E47))="","",OFFSET('Water Data'!$E$27,0,10*ROW('Water Data'!E47)))</f>
        <v/>
      </c>
      <c r="BW53" s="272" t="str">
        <f ca="true">+IF(OFFSET('Water Data'!$E$28,0,10*ROW('Water Data'!E47))="","",OFFSET('Water Data'!$E$28,0,10*ROW('Water Data'!E47)))</f>
        <v/>
      </c>
      <c r="BX53" s="272" t="str">
        <f ca="true">+IF(OFFSET('Water Data'!$E$29,0,10*ROW('Water Data'!E47))="","",OFFSET('Water Data'!$E$29,0,10*ROW('Water Data'!E47)))</f>
        <v/>
      </c>
      <c r="BY53" s="272" t="str">
        <f ca="true">+IF(OFFSET('Water Data'!$F$27,0,10*ROW('Water Data'!F47))="","",OFFSET('Water Data'!$F$27,0,10*ROW('Water Data'!F47)))</f>
        <v/>
      </c>
      <c r="BZ53" s="272" t="str">
        <f ca="true">+IF(OFFSET('Water Data'!$F$28,0,10*ROW('Water Data'!F47))="","",OFFSET('Water Data'!$F$28,0,10*ROW('Water Data'!F47)))</f>
        <v/>
      </c>
      <c r="CA53" s="272" t="str">
        <f ca="true">+IF(OFFSET('Water Data'!$F$29,0,10*ROW('Water Data'!F47))="","",OFFSET('Water Data'!$F$29,0,10*ROW('Water Data'!F47)))</f>
        <v/>
      </c>
      <c r="CB53" s="272" t="str">
        <f ca="true">+IF(OFFSET('Water Data'!$G$27,0,10*ROW('Water Data'!G47))="","",OFFSET('Water Data'!$G$27,0,10*ROW('Water Data'!G47)))</f>
        <v/>
      </c>
      <c r="CC53" s="272" t="str">
        <f ca="true">+IF(OFFSET('Water Data'!$G$28,0,10*ROW('Water Data'!G47))="","",OFFSET('Water Data'!$G$28,0,10*ROW('Water Data'!G47)))</f>
        <v/>
      </c>
      <c r="CD53" s="272" t="str">
        <f ca="true">+IF(OFFSET('Water Data'!$G$29,0,10*ROW('Water Data'!G47))="","",OFFSET('Water Data'!$G$29,0,10*ROW('Water Data'!G47)))</f>
        <v/>
      </c>
      <c r="CE53" s="272" t="str">
        <f ca="true">+IF(OFFSET('Water Data'!$H$27,0,10*ROW('Water Data'!H47))="","",OFFSET('Water Data'!$H$27,0,10*ROW('Water Data'!H47)))</f>
        <v/>
      </c>
      <c r="CF53" s="272" t="str">
        <f ca="true">+IF(OFFSET('Water Data'!$H$28,0,10*ROW('Water Data'!H47))="","",OFFSET('Water Data'!$H$28,0,10*ROW('Water Data'!H47)))</f>
        <v/>
      </c>
      <c r="CG53" s="272" t="str">
        <f ca="true">+IF(OFFSET('Water Data'!$H$29,0,10*ROW('Water Data'!H47))="","",OFFSET('Water Data'!$H$29,0,10*ROW('Water Data'!H47)))</f>
        <v/>
      </c>
      <c r="CH53" s="272" t="str">
        <f ca="true">+IF(OFFSET('Water Data'!$I$27,0,10*ROW('Water Data'!I47))="","",OFFSET('Water Data'!$I$27,0,10*ROW('Water Data'!I47)))</f>
        <v/>
      </c>
      <c r="CI53" s="272" t="str">
        <f ca="true">+IF(OFFSET('Water Data'!$I$28,0,10*ROW('Water Data'!I47))="","",OFFSET('Water Data'!$I$28,0,10*ROW('Water Data'!I47)))</f>
        <v/>
      </c>
      <c r="CJ53" s="272" t="str">
        <f ca="true">+IF(OFFSET('Water Data'!$I$29,0,10*ROW('Water Data'!I47))="","",OFFSET('Water Data'!$I$29,0,10*ROW('Water Data'!I47)))</f>
        <v/>
      </c>
      <c r="CK53" s="272" t="str">
        <f ca="true">+IF(OFFSET('Sanitation Data'!$D$28,0,10*ROW('Sanitation Data'!D47))="","",OFFSET('Sanitation Data'!$D$28,0,10*ROW('Sanitation Data'!D47)))</f>
        <v/>
      </c>
      <c r="CL53" s="272" t="str">
        <f ca="true">+IF(OFFSET('Sanitation Data'!$D$29,0,10*ROW('Sanitation Data'!D47))="","",OFFSET('Sanitation Data'!$D$29,0,10*ROW('Sanitation Data'!D47)))</f>
        <v/>
      </c>
      <c r="CM53" s="272" t="str">
        <f ca="true">+IF(OFFSET('Sanitation Data'!$D$30,0,10*ROW('Sanitation Data'!D47))="","",OFFSET('Sanitation Data'!$D$30,0,10*ROW('Sanitation Data'!D47)))</f>
        <v/>
      </c>
      <c r="CN53" s="272" t="str">
        <f ca="true">+IF(OFFSET('Sanitation Data'!$D$31,0,10*ROW('Sanitation Data'!D47))="","",OFFSET('Sanitation Data'!$D$31,0,10*ROW('Sanitation Data'!D47)))</f>
        <v/>
      </c>
      <c r="CO53" s="272" t="str">
        <f ca="true">+IF(OFFSET('Sanitation Data'!$D$32,0,10*ROW('Sanitation Data'!D47))="","",OFFSET('Sanitation Data'!$D$32,0,10*ROW('Sanitation Data'!D47)))</f>
        <v/>
      </c>
      <c r="CP53" s="272" t="str">
        <f ca="true">+IF(OFFSET('Sanitation Data'!$E$28,0,10*ROW('Sanitation Data'!E47))="","",OFFSET('Sanitation Data'!$E$28,0,10*ROW('Sanitation Data'!E47)))</f>
        <v/>
      </c>
      <c r="CQ53" s="272" t="str">
        <f ca="true">+IF(OFFSET('Sanitation Data'!$E$29,0,10*ROW('Sanitation Data'!E47))="","",OFFSET('Sanitation Data'!$E$29,0,10*ROW('Sanitation Data'!E47)))</f>
        <v/>
      </c>
      <c r="CR53" s="272" t="str">
        <f ca="true">+IF(OFFSET('Sanitation Data'!$E$30,0,10*ROW('Sanitation Data'!E47))="","",OFFSET('Sanitation Data'!$E$30,0,10*ROW('Sanitation Data'!E47)))</f>
        <v/>
      </c>
      <c r="CS53" s="272" t="str">
        <f ca="true">+IF(OFFSET('Sanitation Data'!$E$31,0,10*ROW('Sanitation Data'!E47))="","",OFFSET('Sanitation Data'!$E$31,0,10*ROW('Sanitation Data'!E47)))</f>
        <v/>
      </c>
      <c r="CT53" s="272" t="str">
        <f ca="true">+IF(OFFSET('Sanitation Data'!$E$32,0,10*ROW('Sanitation Data'!E47))="","",OFFSET('Sanitation Data'!$E$32,0,10*ROW('Sanitation Data'!E47)))</f>
        <v/>
      </c>
      <c r="CU53" s="272" t="str">
        <f ca="true">+IF(OFFSET('Sanitation Data'!$F$28,0,10*ROW('Sanitation Data'!F47))="","",OFFSET('Sanitation Data'!$F$28,0,10*ROW('Sanitation Data'!F47)))</f>
        <v/>
      </c>
      <c r="CV53" s="272" t="str">
        <f ca="true">+IF(OFFSET('Sanitation Data'!$F$29,0,10*ROW('Sanitation Data'!F47))="","",OFFSET('Sanitation Data'!$F$29,0,10*ROW('Sanitation Data'!F47)))</f>
        <v/>
      </c>
      <c r="CW53" s="272" t="str">
        <f ca="true">+IF(OFFSET('Sanitation Data'!$F$30,0,10*ROW('Sanitation Data'!F47))="","",OFFSET('Sanitation Data'!$F$30,0,10*ROW('Sanitation Data'!F47)))</f>
        <v/>
      </c>
      <c r="CX53" s="272" t="str">
        <f ca="true">+IF(OFFSET('Sanitation Data'!$F$31,0,10*ROW('Sanitation Data'!F47))="","",OFFSET('Sanitation Data'!$F$31,0,10*ROW('Sanitation Data'!F47)))</f>
        <v/>
      </c>
      <c r="CY53" s="272" t="str">
        <f ca="true">+IF(OFFSET('Sanitation Data'!$F$32,0,10*ROW('Sanitation Data'!F47))="","",OFFSET('Sanitation Data'!$F$32,0,10*ROW('Sanitation Data'!F47)))</f>
        <v/>
      </c>
      <c r="CZ53" s="272" t="str">
        <f ca="true">+IF(OFFSET('Sanitation Data'!$G$28,0,10*ROW('Sanitation Data'!G47))="","",OFFSET('Sanitation Data'!$G$28,0,10*ROW('Sanitation Data'!G47)))</f>
        <v/>
      </c>
      <c r="DA53" s="272" t="str">
        <f ca="true">+IF(OFFSET('Sanitation Data'!$G$29,0,10*ROW('Sanitation Data'!G47))="","",OFFSET('Sanitation Data'!$G$29,0,10*ROW('Sanitation Data'!G47)))</f>
        <v/>
      </c>
      <c r="DB53" s="272" t="str">
        <f ca="true">+IF(OFFSET('Sanitation Data'!$G$30,0,10*ROW('Sanitation Data'!G47))="","",OFFSET('Sanitation Data'!$G$30,0,10*ROW('Sanitation Data'!G47)))</f>
        <v/>
      </c>
      <c r="DC53" s="272" t="str">
        <f ca="true">+IF(OFFSET('Sanitation Data'!$G$31,0,10*ROW('Sanitation Data'!G47))="","",OFFSET('Sanitation Data'!$G$31,0,10*ROW('Sanitation Data'!G47)))</f>
        <v/>
      </c>
      <c r="DD53" s="272" t="str">
        <f ca="true">+IF(OFFSET('Sanitation Data'!$G$32,0,10*ROW('Sanitation Data'!G47))="","",OFFSET('Sanitation Data'!$G$32,0,10*ROW('Sanitation Data'!G47)))</f>
        <v/>
      </c>
      <c r="DE53" s="272" t="str">
        <f ca="true">+IF(OFFSET('Sanitation Data'!$H$28,0,10*ROW('Sanitation Data'!H47))="","",OFFSET('Sanitation Data'!$H$28,0,10*ROW('Sanitation Data'!H47)))</f>
        <v/>
      </c>
      <c r="DF53" s="272" t="str">
        <f ca="true">+IF(OFFSET('Sanitation Data'!$H$29,0,10*ROW('Sanitation Data'!H47))="","",OFFSET('Sanitation Data'!$H$29,0,10*ROW('Sanitation Data'!H47)))</f>
        <v/>
      </c>
      <c r="DG53" s="272" t="str">
        <f ca="true">+IF(OFFSET('Sanitation Data'!$H$30,0,10*ROW('Sanitation Data'!H47))="","",OFFSET('Sanitation Data'!$H$30,0,10*ROW('Sanitation Data'!H47)))</f>
        <v/>
      </c>
      <c r="DH53" s="272" t="str">
        <f ca="true">+IF(OFFSET('Sanitation Data'!$H$31,0,10*ROW('Sanitation Data'!H47))="","",OFFSET('Sanitation Data'!$H$31,0,10*ROW('Sanitation Data'!H47)))</f>
        <v/>
      </c>
      <c r="DI53" s="272" t="str">
        <f ca="true">+IF(OFFSET('Sanitation Data'!$H$32,0,10*ROW('Sanitation Data'!H47))="","",OFFSET('Sanitation Data'!$H$32,0,10*ROW('Sanitation Data'!H47)))</f>
        <v/>
      </c>
      <c r="DJ53" s="272" t="str">
        <f ca="true">+IF(OFFSET('Sanitation Data'!$I$28,0,10*ROW('Sanitation Data'!I47))="","",OFFSET('Sanitation Data'!$I$28,0,10*ROW('Sanitation Data'!I47)))</f>
        <v/>
      </c>
      <c r="DK53" s="272" t="str">
        <f ca="true">+IF(OFFSET('Sanitation Data'!$I$29,0,10*ROW('Sanitation Data'!I47))="","",OFFSET('Sanitation Data'!$I$29,0,10*ROW('Sanitation Data'!I47)))</f>
        <v/>
      </c>
      <c r="DL53" s="272" t="str">
        <f ca="true">+IF(OFFSET('Sanitation Data'!$I$30,0,10*ROW('Sanitation Data'!I47))="","",OFFSET('Sanitation Data'!$I$30,0,10*ROW('Sanitation Data'!I47)))</f>
        <v/>
      </c>
      <c r="DM53" s="272" t="str">
        <f ca="true">+IF(OFFSET('Sanitation Data'!$I$31,0,10*ROW('Sanitation Data'!I47))="","",OFFSET('Sanitation Data'!$I$31,0,10*ROW('Sanitation Data'!I47)))</f>
        <v/>
      </c>
      <c r="DN53" s="272" t="str">
        <f ca="true">+IF(OFFSET('Sanitation Data'!$I$32,0,10*ROW('Sanitation Data'!I47))="","",OFFSET('Sanitation Data'!$I$32,0,10*ROW('Sanitation Data'!I47)))</f>
        <v/>
      </c>
      <c r="DO53" s="272" t="str">
        <f ca="true">+IF(OFFSET('Hygiene Data'!$D$11,0,10*ROW('Hygiene Data'!D47))="","",OFFSET('Hygiene Data'!$D$11,0,10*ROW('Hygiene Data'!D47)))</f>
        <v/>
      </c>
      <c r="DP53" s="272" t="str">
        <f ca="true">+IF(OFFSET('Hygiene Data'!$D$12,0,10*ROW('Hygiene Data'!D47))="","",OFFSET('Hygiene Data'!$D$12,0,10*ROW('Hygiene Data'!D47)))</f>
        <v/>
      </c>
      <c r="DQ53" s="272" t="str">
        <f ca="true">+IF(OFFSET('Hygiene Data'!$D$13,0,10*ROW('Hygiene Data'!D47))="","",OFFSET('Hygiene Data'!$D$13,0,10*ROW('Hygiene Data'!D47)))</f>
        <v/>
      </c>
      <c r="DR53" s="272" t="str">
        <f ca="true">+IF(OFFSET('Hygiene Data'!$E$11,0,10*ROW('Hygiene Data'!E47))="","",OFFSET('Hygiene Data'!$E$11,0,10*ROW('Hygiene Data'!E47)))</f>
        <v/>
      </c>
      <c r="DS53" s="272" t="str">
        <f ca="true">+IF(OFFSET('Hygiene Data'!$E$12,0,10*ROW('Hygiene Data'!E47))="","",OFFSET('Hygiene Data'!$E$12,0,10*ROW('Hygiene Data'!E47)))</f>
        <v/>
      </c>
      <c r="DT53" s="272" t="str">
        <f ca="true">+IF(OFFSET('Hygiene Data'!$E$13,0,10*ROW('Hygiene Data'!E47))="","",OFFSET('Hygiene Data'!$E$13,0,10*ROW('Hygiene Data'!E47)))</f>
        <v/>
      </c>
      <c r="DU53" s="272" t="str">
        <f ca="true">+IF(OFFSET('Hygiene Data'!$F$11,0,10*ROW('Hygiene Data'!F47))="","",OFFSET('Hygiene Data'!$F$11,0,10*ROW('Hygiene Data'!F47)))</f>
        <v/>
      </c>
      <c r="DV53" s="272" t="str">
        <f ca="true">+IF(OFFSET('Hygiene Data'!$F$12,0,10*ROW('Hygiene Data'!F47))="","",OFFSET('Hygiene Data'!$F$12,0,10*ROW('Hygiene Data'!F47)))</f>
        <v/>
      </c>
      <c r="DW53" s="272" t="str">
        <f ca="true">+IF(OFFSET('Hygiene Data'!$F$13,0,10*ROW('Hygiene Data'!F47))="","",OFFSET('Hygiene Data'!$F$13,0,10*ROW('Hygiene Data'!F47)))</f>
        <v/>
      </c>
      <c r="DX53" s="272" t="str">
        <f ca="true">+IF(OFFSET('Hygiene Data'!$G$11,0,10*ROW('Hygiene Data'!G47))="","",OFFSET('Hygiene Data'!$G$11,0,10*ROW('Hygiene Data'!G47)))</f>
        <v/>
      </c>
      <c r="DY53" s="272" t="str">
        <f ca="true">+IF(OFFSET('Hygiene Data'!$G$12,0,10*ROW('Hygiene Data'!G47))="","",OFFSET('Hygiene Data'!$G$12,0,10*ROW('Hygiene Data'!G47)))</f>
        <v/>
      </c>
      <c r="DZ53" s="272" t="str">
        <f ca="true">+IF(OFFSET('Hygiene Data'!$G$13,0,10*ROW('Hygiene Data'!G47))="","",OFFSET('Hygiene Data'!$G$13,0,10*ROW('Hygiene Data'!G47)))</f>
        <v/>
      </c>
      <c r="EA53" s="272" t="str">
        <f ca="true">+IF(OFFSET('Hygiene Data'!$H$11,0,10*ROW('Hygiene Data'!H47))="","",OFFSET('Hygiene Data'!$H$11,0,10*ROW('Hygiene Data'!H47)))</f>
        <v/>
      </c>
      <c r="EB53" s="272" t="str">
        <f ca="true">+IF(OFFSET('Hygiene Data'!$H$12,0,10*ROW('Hygiene Data'!H47))="","",OFFSET('Hygiene Data'!$H$12,0,10*ROW('Hygiene Data'!H47)))</f>
        <v/>
      </c>
      <c r="EC53" s="272" t="str">
        <f ca="true">+IF(OFFSET('Hygiene Data'!$H$13,0,10*ROW('Hygiene Data'!H47))="","",OFFSET('Hygiene Data'!$H$13,0,10*ROW('Hygiene Data'!H47)))</f>
        <v/>
      </c>
      <c r="ED53" s="272" t="str">
        <f ca="true">+IF(OFFSET('Hygiene Data'!$I$11,0,10*ROW('Hygiene Data'!I47))="","",OFFSET('Hygiene Data'!$I$11,0,10*ROW('Hygiene Data'!I47)))</f>
        <v/>
      </c>
      <c r="EE53" s="272" t="str">
        <f ca="true">+IF(OFFSET('Hygiene Data'!$I$12,0,10*ROW('Hygiene Data'!I47))="","",OFFSET('Hygiene Data'!$I$12,0,10*ROW('Hygiene Data'!I47)))</f>
        <v/>
      </c>
      <c r="EF53" s="272" t="str">
        <f ca="true">+IF(OFFSET('Hygiene Data'!$I$13,0,10*ROW('Hygiene Data'!I47))="","",OFFSET('Hygiene Data'!$I$13,0,10*ROW('Hygiene Data'!I47)))</f>
        <v/>
      </c>
    </row>
    <row xmlns:x14ac="http://schemas.microsoft.com/office/spreadsheetml/2009/9/ac" r="54" x14ac:dyDescent="0.2">
      <c r="A54" s="35" t="str">
        <f ca="true">+IF(OFFSET('Water Data'!$B$2,0,10*ROW('Water Data'!E48))="","",OFFSET('Water Data'!$B$2,0,10*ROW('Water Data'!E48)))</f>
        <v/>
      </c>
      <c r="B54" s="35" t="str">
        <f ca="true">+IF(OFFSET('Water Data'!$C$2,0,10*ROW('Water Data'!F48))="","",OFFSET('Water Data'!$C$2,0,10*ROW('Water Data'!F48)))</f>
        <v/>
      </c>
      <c r="C54" s="328" t="str">
        <f t="shared" ca="true" si="0"/>
        <v/>
      </c>
      <c r="D54" s="9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2"/>
      <c r="BS54" s="272" t="str">
        <f ca="true">+IF(OFFSET('Water Data'!$D$27,0,10*ROW('Water Data'!D48))="","",OFFSET('Water Data'!$D$27,0,10*ROW('Water Data'!D48)))</f>
        <v/>
      </c>
      <c r="BT54" s="272" t="str">
        <f ca="true">+IF(OFFSET('Water Data'!$D$28,0,10*ROW('Water Data'!D48))="","",OFFSET('Water Data'!$D$28,0,10*ROW('Water Data'!D48)))</f>
        <v/>
      </c>
      <c r="BU54" s="272" t="str">
        <f ca="true">+IF(OFFSET('Water Data'!$D$29,0,10*ROW('Water Data'!D48))="","",OFFSET('Water Data'!$D$29,0,10*ROW('Water Data'!D48)))</f>
        <v/>
      </c>
      <c r="BV54" s="272" t="str">
        <f ca="true">+IF(OFFSET('Water Data'!$E$27,0,10*ROW('Water Data'!E48))="","",OFFSET('Water Data'!$E$27,0,10*ROW('Water Data'!E48)))</f>
        <v/>
      </c>
      <c r="BW54" s="272" t="str">
        <f ca="true">+IF(OFFSET('Water Data'!$E$28,0,10*ROW('Water Data'!E48))="","",OFFSET('Water Data'!$E$28,0,10*ROW('Water Data'!E48)))</f>
        <v/>
      </c>
      <c r="BX54" s="272" t="str">
        <f ca="true">+IF(OFFSET('Water Data'!$E$29,0,10*ROW('Water Data'!E48))="","",OFFSET('Water Data'!$E$29,0,10*ROW('Water Data'!E48)))</f>
        <v/>
      </c>
      <c r="BY54" s="272" t="str">
        <f ca="true">+IF(OFFSET('Water Data'!$F$27,0,10*ROW('Water Data'!F48))="","",OFFSET('Water Data'!$F$27,0,10*ROW('Water Data'!F48)))</f>
        <v/>
      </c>
      <c r="BZ54" s="272" t="str">
        <f ca="true">+IF(OFFSET('Water Data'!$F$28,0,10*ROW('Water Data'!F48))="","",OFFSET('Water Data'!$F$28,0,10*ROW('Water Data'!F48)))</f>
        <v/>
      </c>
      <c r="CA54" s="272" t="str">
        <f ca="true">+IF(OFFSET('Water Data'!$F$29,0,10*ROW('Water Data'!F48))="","",OFFSET('Water Data'!$F$29,0,10*ROW('Water Data'!F48)))</f>
        <v/>
      </c>
      <c r="CB54" s="272" t="str">
        <f ca="true">+IF(OFFSET('Water Data'!$G$27,0,10*ROW('Water Data'!G48))="","",OFFSET('Water Data'!$G$27,0,10*ROW('Water Data'!G48)))</f>
        <v/>
      </c>
      <c r="CC54" s="272" t="str">
        <f ca="true">+IF(OFFSET('Water Data'!$G$28,0,10*ROW('Water Data'!G48))="","",OFFSET('Water Data'!$G$28,0,10*ROW('Water Data'!G48)))</f>
        <v/>
      </c>
      <c r="CD54" s="272" t="str">
        <f ca="true">+IF(OFFSET('Water Data'!$G$29,0,10*ROW('Water Data'!G48))="","",OFFSET('Water Data'!$G$29,0,10*ROW('Water Data'!G48)))</f>
        <v/>
      </c>
      <c r="CE54" s="272" t="str">
        <f ca="true">+IF(OFFSET('Water Data'!$H$27,0,10*ROW('Water Data'!H48))="","",OFFSET('Water Data'!$H$27,0,10*ROW('Water Data'!H48)))</f>
        <v/>
      </c>
      <c r="CF54" s="272" t="str">
        <f ca="true">+IF(OFFSET('Water Data'!$H$28,0,10*ROW('Water Data'!H48))="","",OFFSET('Water Data'!$H$28,0,10*ROW('Water Data'!H48)))</f>
        <v/>
      </c>
      <c r="CG54" s="272" t="str">
        <f ca="true">+IF(OFFSET('Water Data'!$H$29,0,10*ROW('Water Data'!H48))="","",OFFSET('Water Data'!$H$29,0,10*ROW('Water Data'!H48)))</f>
        <v/>
      </c>
      <c r="CH54" s="272" t="str">
        <f ca="true">+IF(OFFSET('Water Data'!$I$27,0,10*ROW('Water Data'!I48))="","",OFFSET('Water Data'!$I$27,0,10*ROW('Water Data'!I48)))</f>
        <v/>
      </c>
      <c r="CI54" s="272" t="str">
        <f ca="true">+IF(OFFSET('Water Data'!$I$28,0,10*ROW('Water Data'!I48))="","",OFFSET('Water Data'!$I$28,0,10*ROW('Water Data'!I48)))</f>
        <v/>
      </c>
      <c r="CJ54" s="272" t="str">
        <f ca="true">+IF(OFFSET('Water Data'!$I$29,0,10*ROW('Water Data'!I48))="","",OFFSET('Water Data'!$I$29,0,10*ROW('Water Data'!I48)))</f>
        <v/>
      </c>
      <c r="CK54" s="272" t="str">
        <f ca="true">+IF(OFFSET('Sanitation Data'!$D$28,0,10*ROW('Sanitation Data'!D48))="","",OFFSET('Sanitation Data'!$D$28,0,10*ROW('Sanitation Data'!D48)))</f>
        <v/>
      </c>
      <c r="CL54" s="272" t="str">
        <f ca="true">+IF(OFFSET('Sanitation Data'!$D$29,0,10*ROW('Sanitation Data'!D48))="","",OFFSET('Sanitation Data'!$D$29,0,10*ROW('Sanitation Data'!D48)))</f>
        <v/>
      </c>
      <c r="CM54" s="272" t="str">
        <f ca="true">+IF(OFFSET('Sanitation Data'!$D$30,0,10*ROW('Sanitation Data'!D48))="","",OFFSET('Sanitation Data'!$D$30,0,10*ROW('Sanitation Data'!D48)))</f>
        <v/>
      </c>
      <c r="CN54" s="272" t="str">
        <f ca="true">+IF(OFFSET('Sanitation Data'!$D$31,0,10*ROW('Sanitation Data'!D48))="","",OFFSET('Sanitation Data'!$D$31,0,10*ROW('Sanitation Data'!D48)))</f>
        <v/>
      </c>
      <c r="CO54" s="272" t="str">
        <f ca="true">+IF(OFFSET('Sanitation Data'!$D$32,0,10*ROW('Sanitation Data'!D48))="","",OFFSET('Sanitation Data'!$D$32,0,10*ROW('Sanitation Data'!D48)))</f>
        <v/>
      </c>
      <c r="CP54" s="272" t="str">
        <f ca="true">+IF(OFFSET('Sanitation Data'!$E$28,0,10*ROW('Sanitation Data'!E48))="","",OFFSET('Sanitation Data'!$E$28,0,10*ROW('Sanitation Data'!E48)))</f>
        <v/>
      </c>
      <c r="CQ54" s="272" t="str">
        <f ca="true">+IF(OFFSET('Sanitation Data'!$E$29,0,10*ROW('Sanitation Data'!E48))="","",OFFSET('Sanitation Data'!$E$29,0,10*ROW('Sanitation Data'!E48)))</f>
        <v/>
      </c>
      <c r="CR54" s="272" t="str">
        <f ca="true">+IF(OFFSET('Sanitation Data'!$E$30,0,10*ROW('Sanitation Data'!E48))="","",OFFSET('Sanitation Data'!$E$30,0,10*ROW('Sanitation Data'!E48)))</f>
        <v/>
      </c>
      <c r="CS54" s="272" t="str">
        <f ca="true">+IF(OFFSET('Sanitation Data'!$E$31,0,10*ROW('Sanitation Data'!E48))="","",OFFSET('Sanitation Data'!$E$31,0,10*ROW('Sanitation Data'!E48)))</f>
        <v/>
      </c>
      <c r="CT54" s="272" t="str">
        <f ca="true">+IF(OFFSET('Sanitation Data'!$E$32,0,10*ROW('Sanitation Data'!E48))="","",OFFSET('Sanitation Data'!$E$32,0,10*ROW('Sanitation Data'!E48)))</f>
        <v/>
      </c>
      <c r="CU54" s="272" t="str">
        <f ca="true">+IF(OFFSET('Sanitation Data'!$F$28,0,10*ROW('Sanitation Data'!F48))="","",OFFSET('Sanitation Data'!$F$28,0,10*ROW('Sanitation Data'!F48)))</f>
        <v/>
      </c>
      <c r="CV54" s="272" t="str">
        <f ca="true">+IF(OFFSET('Sanitation Data'!$F$29,0,10*ROW('Sanitation Data'!F48))="","",OFFSET('Sanitation Data'!$F$29,0,10*ROW('Sanitation Data'!F48)))</f>
        <v/>
      </c>
      <c r="CW54" s="272" t="str">
        <f ca="true">+IF(OFFSET('Sanitation Data'!$F$30,0,10*ROW('Sanitation Data'!F48))="","",OFFSET('Sanitation Data'!$F$30,0,10*ROW('Sanitation Data'!F48)))</f>
        <v/>
      </c>
      <c r="CX54" s="272" t="str">
        <f ca="true">+IF(OFFSET('Sanitation Data'!$F$31,0,10*ROW('Sanitation Data'!F48))="","",OFFSET('Sanitation Data'!$F$31,0,10*ROW('Sanitation Data'!F48)))</f>
        <v/>
      </c>
      <c r="CY54" s="272" t="str">
        <f ca="true">+IF(OFFSET('Sanitation Data'!$F$32,0,10*ROW('Sanitation Data'!F48))="","",OFFSET('Sanitation Data'!$F$32,0,10*ROW('Sanitation Data'!F48)))</f>
        <v/>
      </c>
      <c r="CZ54" s="272" t="str">
        <f ca="true">+IF(OFFSET('Sanitation Data'!$G$28,0,10*ROW('Sanitation Data'!G48))="","",OFFSET('Sanitation Data'!$G$28,0,10*ROW('Sanitation Data'!G48)))</f>
        <v/>
      </c>
      <c r="DA54" s="272" t="str">
        <f ca="true">+IF(OFFSET('Sanitation Data'!$G$29,0,10*ROW('Sanitation Data'!G48))="","",OFFSET('Sanitation Data'!$G$29,0,10*ROW('Sanitation Data'!G48)))</f>
        <v/>
      </c>
      <c r="DB54" s="272" t="str">
        <f ca="true">+IF(OFFSET('Sanitation Data'!$G$30,0,10*ROW('Sanitation Data'!G48))="","",OFFSET('Sanitation Data'!$G$30,0,10*ROW('Sanitation Data'!G48)))</f>
        <v/>
      </c>
      <c r="DC54" s="272" t="str">
        <f ca="true">+IF(OFFSET('Sanitation Data'!$G$31,0,10*ROW('Sanitation Data'!G48))="","",OFFSET('Sanitation Data'!$G$31,0,10*ROW('Sanitation Data'!G48)))</f>
        <v/>
      </c>
      <c r="DD54" s="272" t="str">
        <f ca="true">+IF(OFFSET('Sanitation Data'!$G$32,0,10*ROW('Sanitation Data'!G48))="","",OFFSET('Sanitation Data'!$G$32,0,10*ROW('Sanitation Data'!G48)))</f>
        <v/>
      </c>
      <c r="DE54" s="272" t="str">
        <f ca="true">+IF(OFFSET('Sanitation Data'!$H$28,0,10*ROW('Sanitation Data'!H48))="","",OFFSET('Sanitation Data'!$H$28,0,10*ROW('Sanitation Data'!H48)))</f>
        <v/>
      </c>
      <c r="DF54" s="272" t="str">
        <f ca="true">+IF(OFFSET('Sanitation Data'!$H$29,0,10*ROW('Sanitation Data'!H48))="","",OFFSET('Sanitation Data'!$H$29,0,10*ROW('Sanitation Data'!H48)))</f>
        <v/>
      </c>
      <c r="DG54" s="272" t="str">
        <f ca="true">+IF(OFFSET('Sanitation Data'!$H$30,0,10*ROW('Sanitation Data'!H48))="","",OFFSET('Sanitation Data'!$H$30,0,10*ROW('Sanitation Data'!H48)))</f>
        <v/>
      </c>
      <c r="DH54" s="272" t="str">
        <f ca="true">+IF(OFFSET('Sanitation Data'!$H$31,0,10*ROW('Sanitation Data'!H48))="","",OFFSET('Sanitation Data'!$H$31,0,10*ROW('Sanitation Data'!H48)))</f>
        <v/>
      </c>
      <c r="DI54" s="272" t="str">
        <f ca="true">+IF(OFFSET('Sanitation Data'!$H$32,0,10*ROW('Sanitation Data'!H48))="","",OFFSET('Sanitation Data'!$H$32,0,10*ROW('Sanitation Data'!H48)))</f>
        <v/>
      </c>
      <c r="DJ54" s="272" t="str">
        <f ca="true">+IF(OFFSET('Sanitation Data'!$I$28,0,10*ROW('Sanitation Data'!I48))="","",OFFSET('Sanitation Data'!$I$28,0,10*ROW('Sanitation Data'!I48)))</f>
        <v/>
      </c>
      <c r="DK54" s="272" t="str">
        <f ca="true">+IF(OFFSET('Sanitation Data'!$I$29,0,10*ROW('Sanitation Data'!I48))="","",OFFSET('Sanitation Data'!$I$29,0,10*ROW('Sanitation Data'!I48)))</f>
        <v/>
      </c>
      <c r="DL54" s="272" t="str">
        <f ca="true">+IF(OFFSET('Sanitation Data'!$I$30,0,10*ROW('Sanitation Data'!I48))="","",OFFSET('Sanitation Data'!$I$30,0,10*ROW('Sanitation Data'!I48)))</f>
        <v/>
      </c>
      <c r="DM54" s="272" t="str">
        <f ca="true">+IF(OFFSET('Sanitation Data'!$I$31,0,10*ROW('Sanitation Data'!I48))="","",OFFSET('Sanitation Data'!$I$31,0,10*ROW('Sanitation Data'!I48)))</f>
        <v/>
      </c>
      <c r="DN54" s="272" t="str">
        <f ca="true">+IF(OFFSET('Sanitation Data'!$I$32,0,10*ROW('Sanitation Data'!I48))="","",OFFSET('Sanitation Data'!$I$32,0,10*ROW('Sanitation Data'!I48)))</f>
        <v/>
      </c>
      <c r="DO54" s="272" t="str">
        <f ca="true">+IF(OFFSET('Hygiene Data'!$D$11,0,10*ROW('Hygiene Data'!D48))="","",OFFSET('Hygiene Data'!$D$11,0,10*ROW('Hygiene Data'!D48)))</f>
        <v/>
      </c>
      <c r="DP54" s="272" t="str">
        <f ca="true">+IF(OFFSET('Hygiene Data'!$D$12,0,10*ROW('Hygiene Data'!D48))="","",OFFSET('Hygiene Data'!$D$12,0,10*ROW('Hygiene Data'!D48)))</f>
        <v/>
      </c>
      <c r="DQ54" s="272" t="str">
        <f ca="true">+IF(OFFSET('Hygiene Data'!$D$13,0,10*ROW('Hygiene Data'!D48))="","",OFFSET('Hygiene Data'!$D$13,0,10*ROW('Hygiene Data'!D48)))</f>
        <v/>
      </c>
      <c r="DR54" s="272" t="str">
        <f ca="true">+IF(OFFSET('Hygiene Data'!$E$11,0,10*ROW('Hygiene Data'!E48))="","",OFFSET('Hygiene Data'!$E$11,0,10*ROW('Hygiene Data'!E48)))</f>
        <v/>
      </c>
      <c r="DS54" s="272" t="str">
        <f ca="true">+IF(OFFSET('Hygiene Data'!$E$12,0,10*ROW('Hygiene Data'!E48))="","",OFFSET('Hygiene Data'!$E$12,0,10*ROW('Hygiene Data'!E48)))</f>
        <v/>
      </c>
      <c r="DT54" s="272" t="str">
        <f ca="true">+IF(OFFSET('Hygiene Data'!$E$13,0,10*ROW('Hygiene Data'!E48))="","",OFFSET('Hygiene Data'!$E$13,0,10*ROW('Hygiene Data'!E48)))</f>
        <v/>
      </c>
      <c r="DU54" s="272" t="str">
        <f ca="true">+IF(OFFSET('Hygiene Data'!$F$11,0,10*ROW('Hygiene Data'!F48))="","",OFFSET('Hygiene Data'!$F$11,0,10*ROW('Hygiene Data'!F48)))</f>
        <v/>
      </c>
      <c r="DV54" s="272" t="str">
        <f ca="true">+IF(OFFSET('Hygiene Data'!$F$12,0,10*ROW('Hygiene Data'!F48))="","",OFFSET('Hygiene Data'!$F$12,0,10*ROW('Hygiene Data'!F48)))</f>
        <v/>
      </c>
      <c r="DW54" s="272" t="str">
        <f ca="true">+IF(OFFSET('Hygiene Data'!$F$13,0,10*ROW('Hygiene Data'!F48))="","",OFFSET('Hygiene Data'!$F$13,0,10*ROW('Hygiene Data'!F48)))</f>
        <v/>
      </c>
      <c r="DX54" s="272" t="str">
        <f ca="true">+IF(OFFSET('Hygiene Data'!$G$11,0,10*ROW('Hygiene Data'!G48))="","",OFFSET('Hygiene Data'!$G$11,0,10*ROW('Hygiene Data'!G48)))</f>
        <v/>
      </c>
      <c r="DY54" s="272" t="str">
        <f ca="true">+IF(OFFSET('Hygiene Data'!$G$12,0,10*ROW('Hygiene Data'!G48))="","",OFFSET('Hygiene Data'!$G$12,0,10*ROW('Hygiene Data'!G48)))</f>
        <v/>
      </c>
      <c r="DZ54" s="272" t="str">
        <f ca="true">+IF(OFFSET('Hygiene Data'!$G$13,0,10*ROW('Hygiene Data'!G48))="","",OFFSET('Hygiene Data'!$G$13,0,10*ROW('Hygiene Data'!G48)))</f>
        <v/>
      </c>
      <c r="EA54" s="272" t="str">
        <f ca="true">+IF(OFFSET('Hygiene Data'!$H$11,0,10*ROW('Hygiene Data'!H48))="","",OFFSET('Hygiene Data'!$H$11,0,10*ROW('Hygiene Data'!H48)))</f>
        <v/>
      </c>
      <c r="EB54" s="272" t="str">
        <f ca="true">+IF(OFFSET('Hygiene Data'!$H$12,0,10*ROW('Hygiene Data'!H48))="","",OFFSET('Hygiene Data'!$H$12,0,10*ROW('Hygiene Data'!H48)))</f>
        <v/>
      </c>
      <c r="EC54" s="272" t="str">
        <f ca="true">+IF(OFFSET('Hygiene Data'!$H$13,0,10*ROW('Hygiene Data'!H48))="","",OFFSET('Hygiene Data'!$H$13,0,10*ROW('Hygiene Data'!H48)))</f>
        <v/>
      </c>
      <c r="ED54" s="272" t="str">
        <f ca="true">+IF(OFFSET('Hygiene Data'!$I$11,0,10*ROW('Hygiene Data'!I48))="","",OFFSET('Hygiene Data'!$I$11,0,10*ROW('Hygiene Data'!I48)))</f>
        <v/>
      </c>
      <c r="EE54" s="272" t="str">
        <f ca="true">+IF(OFFSET('Hygiene Data'!$I$12,0,10*ROW('Hygiene Data'!I48))="","",OFFSET('Hygiene Data'!$I$12,0,10*ROW('Hygiene Data'!I48)))</f>
        <v/>
      </c>
      <c r="EF54" s="272" t="str">
        <f ca="true">+IF(OFFSET('Hygiene Data'!$I$13,0,10*ROW('Hygiene Data'!I48))="","",OFFSET('Hygiene Data'!$I$13,0,10*ROW('Hygiene Data'!I48)))</f>
        <v/>
      </c>
    </row>
    <row xmlns:x14ac="http://schemas.microsoft.com/office/spreadsheetml/2009/9/ac" r="55" x14ac:dyDescent="0.2">
      <c r="A55" s="35" t="str">
        <f ca="true">+IF(OFFSET('Water Data'!$B$2,0,10*ROW('Water Data'!E49))="","",OFFSET('Water Data'!$B$2,0,10*ROW('Water Data'!E49)))</f>
        <v/>
      </c>
      <c r="B55" s="35" t="str">
        <f ca="true">+IF(OFFSET('Water Data'!$C$2,0,10*ROW('Water Data'!F49))="","",OFFSET('Water Data'!$C$2,0,10*ROW('Water Data'!F49)))</f>
        <v/>
      </c>
      <c r="C55" s="328" t="str">
        <f t="shared" ca="true" si="0"/>
        <v/>
      </c>
      <c r="D55" s="9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2"/>
      <c r="BS55" s="272" t="str">
        <f ca="true">+IF(OFFSET('Water Data'!$D$27,0,10*ROW('Water Data'!D49))="","",OFFSET('Water Data'!$D$27,0,10*ROW('Water Data'!D49)))</f>
        <v/>
      </c>
      <c r="BT55" s="272" t="str">
        <f ca="true">+IF(OFFSET('Water Data'!$D$28,0,10*ROW('Water Data'!D49))="","",OFFSET('Water Data'!$D$28,0,10*ROW('Water Data'!D49)))</f>
        <v/>
      </c>
      <c r="BU55" s="272" t="str">
        <f ca="true">+IF(OFFSET('Water Data'!$D$29,0,10*ROW('Water Data'!D49))="","",OFFSET('Water Data'!$D$29,0,10*ROW('Water Data'!D49)))</f>
        <v/>
      </c>
      <c r="BV55" s="272" t="str">
        <f ca="true">+IF(OFFSET('Water Data'!$E$27,0,10*ROW('Water Data'!E49))="","",OFFSET('Water Data'!$E$27,0,10*ROW('Water Data'!E49)))</f>
        <v/>
      </c>
      <c r="BW55" s="272" t="str">
        <f ca="true">+IF(OFFSET('Water Data'!$E$28,0,10*ROW('Water Data'!E49))="","",OFFSET('Water Data'!$E$28,0,10*ROW('Water Data'!E49)))</f>
        <v/>
      </c>
      <c r="BX55" s="272" t="str">
        <f ca="true">+IF(OFFSET('Water Data'!$E$29,0,10*ROW('Water Data'!E49))="","",OFFSET('Water Data'!$E$29,0,10*ROW('Water Data'!E49)))</f>
        <v/>
      </c>
      <c r="BY55" s="272" t="str">
        <f ca="true">+IF(OFFSET('Water Data'!$F$27,0,10*ROW('Water Data'!F49))="","",OFFSET('Water Data'!$F$27,0,10*ROW('Water Data'!F49)))</f>
        <v/>
      </c>
      <c r="BZ55" s="272" t="str">
        <f ca="true">+IF(OFFSET('Water Data'!$F$28,0,10*ROW('Water Data'!F49))="","",OFFSET('Water Data'!$F$28,0,10*ROW('Water Data'!F49)))</f>
        <v/>
      </c>
      <c r="CA55" s="272" t="str">
        <f ca="true">+IF(OFFSET('Water Data'!$F$29,0,10*ROW('Water Data'!F49))="","",OFFSET('Water Data'!$F$29,0,10*ROW('Water Data'!F49)))</f>
        <v/>
      </c>
      <c r="CB55" s="272" t="str">
        <f ca="true">+IF(OFFSET('Water Data'!$G$27,0,10*ROW('Water Data'!G49))="","",OFFSET('Water Data'!$G$27,0,10*ROW('Water Data'!G49)))</f>
        <v/>
      </c>
      <c r="CC55" s="272" t="str">
        <f ca="true">+IF(OFFSET('Water Data'!$G$28,0,10*ROW('Water Data'!G49))="","",OFFSET('Water Data'!$G$28,0,10*ROW('Water Data'!G49)))</f>
        <v/>
      </c>
      <c r="CD55" s="272" t="str">
        <f ca="true">+IF(OFFSET('Water Data'!$G$29,0,10*ROW('Water Data'!G49))="","",OFFSET('Water Data'!$G$29,0,10*ROW('Water Data'!G49)))</f>
        <v/>
      </c>
      <c r="CE55" s="272" t="str">
        <f ca="true">+IF(OFFSET('Water Data'!$H$27,0,10*ROW('Water Data'!H49))="","",OFFSET('Water Data'!$H$27,0,10*ROW('Water Data'!H49)))</f>
        <v/>
      </c>
      <c r="CF55" s="272" t="str">
        <f ca="true">+IF(OFFSET('Water Data'!$H$28,0,10*ROW('Water Data'!H49))="","",OFFSET('Water Data'!$H$28,0,10*ROW('Water Data'!H49)))</f>
        <v/>
      </c>
      <c r="CG55" s="272" t="str">
        <f ca="true">+IF(OFFSET('Water Data'!$H$29,0,10*ROW('Water Data'!H49))="","",OFFSET('Water Data'!$H$29,0,10*ROW('Water Data'!H49)))</f>
        <v/>
      </c>
      <c r="CH55" s="272" t="str">
        <f ca="true">+IF(OFFSET('Water Data'!$I$27,0,10*ROW('Water Data'!I49))="","",OFFSET('Water Data'!$I$27,0,10*ROW('Water Data'!I49)))</f>
        <v/>
      </c>
      <c r="CI55" s="272" t="str">
        <f ca="true">+IF(OFFSET('Water Data'!$I$28,0,10*ROW('Water Data'!I49))="","",OFFSET('Water Data'!$I$28,0,10*ROW('Water Data'!I49)))</f>
        <v/>
      </c>
      <c r="CJ55" s="272" t="str">
        <f ca="true">+IF(OFFSET('Water Data'!$I$29,0,10*ROW('Water Data'!I49))="","",OFFSET('Water Data'!$I$29,0,10*ROW('Water Data'!I49)))</f>
        <v/>
      </c>
      <c r="CK55" s="272" t="str">
        <f ca="true">+IF(OFFSET('Sanitation Data'!$D$28,0,10*ROW('Sanitation Data'!D49))="","",OFFSET('Sanitation Data'!$D$28,0,10*ROW('Sanitation Data'!D49)))</f>
        <v/>
      </c>
      <c r="CL55" s="272" t="str">
        <f ca="true">+IF(OFFSET('Sanitation Data'!$D$29,0,10*ROW('Sanitation Data'!D49))="","",OFFSET('Sanitation Data'!$D$29,0,10*ROW('Sanitation Data'!D49)))</f>
        <v/>
      </c>
      <c r="CM55" s="272" t="str">
        <f ca="true">+IF(OFFSET('Sanitation Data'!$D$30,0,10*ROW('Sanitation Data'!D49))="","",OFFSET('Sanitation Data'!$D$30,0,10*ROW('Sanitation Data'!D49)))</f>
        <v/>
      </c>
      <c r="CN55" s="272" t="str">
        <f ca="true">+IF(OFFSET('Sanitation Data'!$D$31,0,10*ROW('Sanitation Data'!D49))="","",OFFSET('Sanitation Data'!$D$31,0,10*ROW('Sanitation Data'!D49)))</f>
        <v/>
      </c>
      <c r="CO55" s="272" t="str">
        <f ca="true">+IF(OFFSET('Sanitation Data'!$D$32,0,10*ROW('Sanitation Data'!D49))="","",OFFSET('Sanitation Data'!$D$32,0,10*ROW('Sanitation Data'!D49)))</f>
        <v/>
      </c>
      <c r="CP55" s="272" t="str">
        <f ca="true">+IF(OFFSET('Sanitation Data'!$E$28,0,10*ROW('Sanitation Data'!E49))="","",OFFSET('Sanitation Data'!$E$28,0,10*ROW('Sanitation Data'!E49)))</f>
        <v/>
      </c>
      <c r="CQ55" s="272" t="str">
        <f ca="true">+IF(OFFSET('Sanitation Data'!$E$29,0,10*ROW('Sanitation Data'!E49))="","",OFFSET('Sanitation Data'!$E$29,0,10*ROW('Sanitation Data'!E49)))</f>
        <v/>
      </c>
      <c r="CR55" s="272" t="str">
        <f ca="true">+IF(OFFSET('Sanitation Data'!$E$30,0,10*ROW('Sanitation Data'!E49))="","",OFFSET('Sanitation Data'!$E$30,0,10*ROW('Sanitation Data'!E49)))</f>
        <v/>
      </c>
      <c r="CS55" s="272" t="str">
        <f ca="true">+IF(OFFSET('Sanitation Data'!$E$31,0,10*ROW('Sanitation Data'!E49))="","",OFFSET('Sanitation Data'!$E$31,0,10*ROW('Sanitation Data'!E49)))</f>
        <v/>
      </c>
      <c r="CT55" s="272" t="str">
        <f ca="true">+IF(OFFSET('Sanitation Data'!$E$32,0,10*ROW('Sanitation Data'!E49))="","",OFFSET('Sanitation Data'!$E$32,0,10*ROW('Sanitation Data'!E49)))</f>
        <v/>
      </c>
      <c r="CU55" s="272" t="str">
        <f ca="true">+IF(OFFSET('Sanitation Data'!$F$28,0,10*ROW('Sanitation Data'!F49))="","",OFFSET('Sanitation Data'!$F$28,0,10*ROW('Sanitation Data'!F49)))</f>
        <v/>
      </c>
      <c r="CV55" s="272" t="str">
        <f ca="true">+IF(OFFSET('Sanitation Data'!$F$29,0,10*ROW('Sanitation Data'!F49))="","",OFFSET('Sanitation Data'!$F$29,0,10*ROW('Sanitation Data'!F49)))</f>
        <v/>
      </c>
      <c r="CW55" s="272" t="str">
        <f ca="true">+IF(OFFSET('Sanitation Data'!$F$30,0,10*ROW('Sanitation Data'!F49))="","",OFFSET('Sanitation Data'!$F$30,0,10*ROW('Sanitation Data'!F49)))</f>
        <v/>
      </c>
      <c r="CX55" s="272" t="str">
        <f ca="true">+IF(OFFSET('Sanitation Data'!$F$31,0,10*ROW('Sanitation Data'!F49))="","",OFFSET('Sanitation Data'!$F$31,0,10*ROW('Sanitation Data'!F49)))</f>
        <v/>
      </c>
      <c r="CY55" s="272" t="str">
        <f ca="true">+IF(OFFSET('Sanitation Data'!$F$32,0,10*ROW('Sanitation Data'!F49))="","",OFFSET('Sanitation Data'!$F$32,0,10*ROW('Sanitation Data'!F49)))</f>
        <v/>
      </c>
      <c r="CZ55" s="272" t="str">
        <f ca="true">+IF(OFFSET('Sanitation Data'!$G$28,0,10*ROW('Sanitation Data'!G49))="","",OFFSET('Sanitation Data'!$G$28,0,10*ROW('Sanitation Data'!G49)))</f>
        <v/>
      </c>
      <c r="DA55" s="272" t="str">
        <f ca="true">+IF(OFFSET('Sanitation Data'!$G$29,0,10*ROW('Sanitation Data'!G49))="","",OFFSET('Sanitation Data'!$G$29,0,10*ROW('Sanitation Data'!G49)))</f>
        <v/>
      </c>
      <c r="DB55" s="272" t="str">
        <f ca="true">+IF(OFFSET('Sanitation Data'!$G$30,0,10*ROW('Sanitation Data'!G49))="","",OFFSET('Sanitation Data'!$G$30,0,10*ROW('Sanitation Data'!G49)))</f>
        <v/>
      </c>
      <c r="DC55" s="272" t="str">
        <f ca="true">+IF(OFFSET('Sanitation Data'!$G$31,0,10*ROW('Sanitation Data'!G49))="","",OFFSET('Sanitation Data'!$G$31,0,10*ROW('Sanitation Data'!G49)))</f>
        <v/>
      </c>
      <c r="DD55" s="272" t="str">
        <f ca="true">+IF(OFFSET('Sanitation Data'!$G$32,0,10*ROW('Sanitation Data'!G49))="","",OFFSET('Sanitation Data'!$G$32,0,10*ROW('Sanitation Data'!G49)))</f>
        <v/>
      </c>
      <c r="DE55" s="272" t="str">
        <f ca="true">+IF(OFFSET('Sanitation Data'!$H$28,0,10*ROW('Sanitation Data'!H49))="","",OFFSET('Sanitation Data'!$H$28,0,10*ROW('Sanitation Data'!H49)))</f>
        <v/>
      </c>
      <c r="DF55" s="272" t="str">
        <f ca="true">+IF(OFFSET('Sanitation Data'!$H$29,0,10*ROW('Sanitation Data'!H49))="","",OFFSET('Sanitation Data'!$H$29,0,10*ROW('Sanitation Data'!H49)))</f>
        <v/>
      </c>
      <c r="DG55" s="272" t="str">
        <f ca="true">+IF(OFFSET('Sanitation Data'!$H$30,0,10*ROW('Sanitation Data'!H49))="","",OFFSET('Sanitation Data'!$H$30,0,10*ROW('Sanitation Data'!H49)))</f>
        <v/>
      </c>
      <c r="DH55" s="272" t="str">
        <f ca="true">+IF(OFFSET('Sanitation Data'!$H$31,0,10*ROW('Sanitation Data'!H49))="","",OFFSET('Sanitation Data'!$H$31,0,10*ROW('Sanitation Data'!H49)))</f>
        <v/>
      </c>
      <c r="DI55" s="272" t="str">
        <f ca="true">+IF(OFFSET('Sanitation Data'!$H$32,0,10*ROW('Sanitation Data'!H49))="","",OFFSET('Sanitation Data'!$H$32,0,10*ROW('Sanitation Data'!H49)))</f>
        <v/>
      </c>
      <c r="DJ55" s="272" t="str">
        <f ca="true">+IF(OFFSET('Sanitation Data'!$I$28,0,10*ROW('Sanitation Data'!I49))="","",OFFSET('Sanitation Data'!$I$28,0,10*ROW('Sanitation Data'!I49)))</f>
        <v/>
      </c>
      <c r="DK55" s="272" t="str">
        <f ca="true">+IF(OFFSET('Sanitation Data'!$I$29,0,10*ROW('Sanitation Data'!I49))="","",OFFSET('Sanitation Data'!$I$29,0,10*ROW('Sanitation Data'!I49)))</f>
        <v/>
      </c>
      <c r="DL55" s="272" t="str">
        <f ca="true">+IF(OFFSET('Sanitation Data'!$I$30,0,10*ROW('Sanitation Data'!I49))="","",OFFSET('Sanitation Data'!$I$30,0,10*ROW('Sanitation Data'!I49)))</f>
        <v/>
      </c>
      <c r="DM55" s="272" t="str">
        <f ca="true">+IF(OFFSET('Sanitation Data'!$I$31,0,10*ROW('Sanitation Data'!I49))="","",OFFSET('Sanitation Data'!$I$31,0,10*ROW('Sanitation Data'!I49)))</f>
        <v/>
      </c>
      <c r="DN55" s="272" t="str">
        <f ca="true">+IF(OFFSET('Sanitation Data'!$I$32,0,10*ROW('Sanitation Data'!I49))="","",OFFSET('Sanitation Data'!$I$32,0,10*ROW('Sanitation Data'!I49)))</f>
        <v/>
      </c>
      <c r="DO55" s="272" t="str">
        <f ca="true">+IF(OFFSET('Hygiene Data'!$D$11,0,10*ROW('Hygiene Data'!D49))="","",OFFSET('Hygiene Data'!$D$11,0,10*ROW('Hygiene Data'!D49)))</f>
        <v/>
      </c>
      <c r="DP55" s="272" t="str">
        <f ca="true">+IF(OFFSET('Hygiene Data'!$D$12,0,10*ROW('Hygiene Data'!D49))="","",OFFSET('Hygiene Data'!$D$12,0,10*ROW('Hygiene Data'!D49)))</f>
        <v/>
      </c>
      <c r="DQ55" s="272" t="str">
        <f ca="true">+IF(OFFSET('Hygiene Data'!$D$13,0,10*ROW('Hygiene Data'!D49))="","",OFFSET('Hygiene Data'!$D$13,0,10*ROW('Hygiene Data'!D49)))</f>
        <v/>
      </c>
      <c r="DR55" s="272" t="str">
        <f ca="true">+IF(OFFSET('Hygiene Data'!$E$11,0,10*ROW('Hygiene Data'!E49))="","",OFFSET('Hygiene Data'!$E$11,0,10*ROW('Hygiene Data'!E49)))</f>
        <v/>
      </c>
      <c r="DS55" s="272" t="str">
        <f ca="true">+IF(OFFSET('Hygiene Data'!$E$12,0,10*ROW('Hygiene Data'!E49))="","",OFFSET('Hygiene Data'!$E$12,0,10*ROW('Hygiene Data'!E49)))</f>
        <v/>
      </c>
      <c r="DT55" s="272" t="str">
        <f ca="true">+IF(OFFSET('Hygiene Data'!$E$13,0,10*ROW('Hygiene Data'!E49))="","",OFFSET('Hygiene Data'!$E$13,0,10*ROW('Hygiene Data'!E49)))</f>
        <v/>
      </c>
      <c r="DU55" s="272" t="str">
        <f ca="true">+IF(OFFSET('Hygiene Data'!$F$11,0,10*ROW('Hygiene Data'!F49))="","",OFFSET('Hygiene Data'!$F$11,0,10*ROW('Hygiene Data'!F49)))</f>
        <v/>
      </c>
      <c r="DV55" s="272" t="str">
        <f ca="true">+IF(OFFSET('Hygiene Data'!$F$12,0,10*ROW('Hygiene Data'!F49))="","",OFFSET('Hygiene Data'!$F$12,0,10*ROW('Hygiene Data'!F49)))</f>
        <v/>
      </c>
      <c r="DW55" s="272" t="str">
        <f ca="true">+IF(OFFSET('Hygiene Data'!$F$13,0,10*ROW('Hygiene Data'!F49))="","",OFFSET('Hygiene Data'!$F$13,0,10*ROW('Hygiene Data'!F49)))</f>
        <v/>
      </c>
      <c r="DX55" s="272" t="str">
        <f ca="true">+IF(OFFSET('Hygiene Data'!$G$11,0,10*ROW('Hygiene Data'!G49))="","",OFFSET('Hygiene Data'!$G$11,0,10*ROW('Hygiene Data'!G49)))</f>
        <v/>
      </c>
      <c r="DY55" s="272" t="str">
        <f ca="true">+IF(OFFSET('Hygiene Data'!$G$12,0,10*ROW('Hygiene Data'!G49))="","",OFFSET('Hygiene Data'!$G$12,0,10*ROW('Hygiene Data'!G49)))</f>
        <v/>
      </c>
      <c r="DZ55" s="272" t="str">
        <f ca="true">+IF(OFFSET('Hygiene Data'!$G$13,0,10*ROW('Hygiene Data'!G49))="","",OFFSET('Hygiene Data'!$G$13,0,10*ROW('Hygiene Data'!G49)))</f>
        <v/>
      </c>
      <c r="EA55" s="272" t="str">
        <f ca="true">+IF(OFFSET('Hygiene Data'!$H$11,0,10*ROW('Hygiene Data'!H49))="","",OFFSET('Hygiene Data'!$H$11,0,10*ROW('Hygiene Data'!H49)))</f>
        <v/>
      </c>
      <c r="EB55" s="272" t="str">
        <f ca="true">+IF(OFFSET('Hygiene Data'!$H$12,0,10*ROW('Hygiene Data'!H49))="","",OFFSET('Hygiene Data'!$H$12,0,10*ROW('Hygiene Data'!H49)))</f>
        <v/>
      </c>
      <c r="EC55" s="272" t="str">
        <f ca="true">+IF(OFFSET('Hygiene Data'!$H$13,0,10*ROW('Hygiene Data'!H49))="","",OFFSET('Hygiene Data'!$H$13,0,10*ROW('Hygiene Data'!H49)))</f>
        <v/>
      </c>
      <c r="ED55" s="272" t="str">
        <f ca="true">+IF(OFFSET('Hygiene Data'!$I$11,0,10*ROW('Hygiene Data'!I49))="","",OFFSET('Hygiene Data'!$I$11,0,10*ROW('Hygiene Data'!I49)))</f>
        <v/>
      </c>
      <c r="EE55" s="272" t="str">
        <f ca="true">+IF(OFFSET('Hygiene Data'!$I$12,0,10*ROW('Hygiene Data'!I49))="","",OFFSET('Hygiene Data'!$I$12,0,10*ROW('Hygiene Data'!I49)))</f>
        <v/>
      </c>
      <c r="EF55" s="272" t="str">
        <f ca="true">+IF(OFFSET('Hygiene Data'!$I$13,0,10*ROW('Hygiene Data'!I49))="","",OFFSET('Hygiene Data'!$I$13,0,10*ROW('Hygiene Data'!I49)))</f>
        <v/>
      </c>
    </row>
    <row xmlns:x14ac="http://schemas.microsoft.com/office/spreadsheetml/2009/9/ac" r="56" x14ac:dyDescent="0.2">
      <c r="A56" s="35" t="str">
        <f ca="true">+IF(OFFSET('Water Data'!$B$2,0,10*ROW('Water Data'!E50))="","",OFFSET('Water Data'!$B$2,0,10*ROW('Water Data'!E50)))</f>
        <v/>
      </c>
      <c r="B56" s="35" t="str">
        <f ca="true">+IF(OFFSET('Water Data'!$C$2,0,10*ROW('Water Data'!F50))="","",OFFSET('Water Data'!$C$2,0,10*ROW('Water Data'!F50)))</f>
        <v/>
      </c>
      <c r="C56" s="328" t="str">
        <f t="shared" ca="true" si="0"/>
        <v/>
      </c>
      <c r="D56" s="9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2"/>
      <c r="BS56" s="272" t="str">
        <f ca="true">+IF(OFFSET('Water Data'!$D$27,0,10*ROW('Water Data'!D50))="","",OFFSET('Water Data'!$D$27,0,10*ROW('Water Data'!D50)))</f>
        <v/>
      </c>
      <c r="BT56" s="272" t="str">
        <f ca="true">+IF(OFFSET('Water Data'!$D$28,0,10*ROW('Water Data'!D50))="","",OFFSET('Water Data'!$D$28,0,10*ROW('Water Data'!D50)))</f>
        <v/>
      </c>
      <c r="BU56" s="272" t="str">
        <f ca="true">+IF(OFFSET('Water Data'!$D$29,0,10*ROW('Water Data'!D50))="","",OFFSET('Water Data'!$D$29,0,10*ROW('Water Data'!D50)))</f>
        <v/>
      </c>
      <c r="BV56" s="272" t="str">
        <f ca="true">+IF(OFFSET('Water Data'!$E$27,0,10*ROW('Water Data'!E50))="","",OFFSET('Water Data'!$E$27,0,10*ROW('Water Data'!E50)))</f>
        <v/>
      </c>
      <c r="BW56" s="272" t="str">
        <f ca="true">+IF(OFFSET('Water Data'!$E$28,0,10*ROW('Water Data'!E50))="","",OFFSET('Water Data'!$E$28,0,10*ROW('Water Data'!E50)))</f>
        <v/>
      </c>
      <c r="BX56" s="272" t="str">
        <f ca="true">+IF(OFFSET('Water Data'!$E$29,0,10*ROW('Water Data'!E50))="","",OFFSET('Water Data'!$E$29,0,10*ROW('Water Data'!E50)))</f>
        <v/>
      </c>
      <c r="BY56" s="272" t="str">
        <f ca="true">+IF(OFFSET('Water Data'!$F$27,0,10*ROW('Water Data'!F50))="","",OFFSET('Water Data'!$F$27,0,10*ROW('Water Data'!F50)))</f>
        <v/>
      </c>
      <c r="BZ56" s="272" t="str">
        <f ca="true">+IF(OFFSET('Water Data'!$F$28,0,10*ROW('Water Data'!F50))="","",OFFSET('Water Data'!$F$28,0,10*ROW('Water Data'!F50)))</f>
        <v/>
      </c>
      <c r="CA56" s="272" t="str">
        <f ca="true">+IF(OFFSET('Water Data'!$F$29,0,10*ROW('Water Data'!F50))="","",OFFSET('Water Data'!$F$29,0,10*ROW('Water Data'!F50)))</f>
        <v/>
      </c>
      <c r="CB56" s="272" t="str">
        <f ca="true">+IF(OFFSET('Water Data'!$G$27,0,10*ROW('Water Data'!G50))="","",OFFSET('Water Data'!$G$27,0,10*ROW('Water Data'!G50)))</f>
        <v/>
      </c>
      <c r="CC56" s="272" t="str">
        <f ca="true">+IF(OFFSET('Water Data'!$G$28,0,10*ROW('Water Data'!G50))="","",OFFSET('Water Data'!$G$28,0,10*ROW('Water Data'!G50)))</f>
        <v/>
      </c>
      <c r="CD56" s="272" t="str">
        <f ca="true">+IF(OFFSET('Water Data'!$G$29,0,10*ROW('Water Data'!G50))="","",OFFSET('Water Data'!$G$29,0,10*ROW('Water Data'!G50)))</f>
        <v/>
      </c>
      <c r="CE56" s="272" t="str">
        <f ca="true">+IF(OFFSET('Water Data'!$H$27,0,10*ROW('Water Data'!H50))="","",OFFSET('Water Data'!$H$27,0,10*ROW('Water Data'!H50)))</f>
        <v/>
      </c>
      <c r="CF56" s="272" t="str">
        <f ca="true">+IF(OFFSET('Water Data'!$H$28,0,10*ROW('Water Data'!H50))="","",OFFSET('Water Data'!$H$28,0,10*ROW('Water Data'!H50)))</f>
        <v/>
      </c>
      <c r="CG56" s="272" t="str">
        <f ca="true">+IF(OFFSET('Water Data'!$H$29,0,10*ROW('Water Data'!H50))="","",OFFSET('Water Data'!$H$29,0,10*ROW('Water Data'!H50)))</f>
        <v/>
      </c>
      <c r="CH56" s="272" t="str">
        <f ca="true">+IF(OFFSET('Water Data'!$I$27,0,10*ROW('Water Data'!I50))="","",OFFSET('Water Data'!$I$27,0,10*ROW('Water Data'!I50)))</f>
        <v/>
      </c>
      <c r="CI56" s="272" t="str">
        <f ca="true">+IF(OFFSET('Water Data'!$I$28,0,10*ROW('Water Data'!I50))="","",OFFSET('Water Data'!$I$28,0,10*ROW('Water Data'!I50)))</f>
        <v/>
      </c>
      <c r="CJ56" s="272" t="str">
        <f ca="true">+IF(OFFSET('Water Data'!$I$29,0,10*ROW('Water Data'!I50))="","",OFFSET('Water Data'!$I$29,0,10*ROW('Water Data'!I50)))</f>
        <v/>
      </c>
      <c r="CK56" s="272" t="str">
        <f ca="true">+IF(OFFSET('Sanitation Data'!$D$28,0,10*ROW('Sanitation Data'!D50))="","",OFFSET('Sanitation Data'!$D$28,0,10*ROW('Sanitation Data'!D50)))</f>
        <v/>
      </c>
      <c r="CL56" s="272" t="str">
        <f ca="true">+IF(OFFSET('Sanitation Data'!$D$29,0,10*ROW('Sanitation Data'!D50))="","",OFFSET('Sanitation Data'!$D$29,0,10*ROW('Sanitation Data'!D50)))</f>
        <v/>
      </c>
      <c r="CM56" s="272" t="str">
        <f ca="true">+IF(OFFSET('Sanitation Data'!$D$30,0,10*ROW('Sanitation Data'!D50))="","",OFFSET('Sanitation Data'!$D$30,0,10*ROW('Sanitation Data'!D50)))</f>
        <v/>
      </c>
      <c r="CN56" s="272" t="str">
        <f ca="true">+IF(OFFSET('Sanitation Data'!$D$31,0,10*ROW('Sanitation Data'!D50))="","",OFFSET('Sanitation Data'!$D$31,0,10*ROW('Sanitation Data'!D50)))</f>
        <v/>
      </c>
      <c r="CO56" s="272" t="str">
        <f ca="true">+IF(OFFSET('Sanitation Data'!$D$32,0,10*ROW('Sanitation Data'!D50))="","",OFFSET('Sanitation Data'!$D$32,0,10*ROW('Sanitation Data'!D50)))</f>
        <v/>
      </c>
      <c r="CP56" s="272" t="str">
        <f ca="true">+IF(OFFSET('Sanitation Data'!$E$28,0,10*ROW('Sanitation Data'!E50))="","",OFFSET('Sanitation Data'!$E$28,0,10*ROW('Sanitation Data'!E50)))</f>
        <v/>
      </c>
      <c r="CQ56" s="272" t="str">
        <f ca="true">+IF(OFFSET('Sanitation Data'!$E$29,0,10*ROW('Sanitation Data'!E50))="","",OFFSET('Sanitation Data'!$E$29,0,10*ROW('Sanitation Data'!E50)))</f>
        <v/>
      </c>
      <c r="CR56" s="272" t="str">
        <f ca="true">+IF(OFFSET('Sanitation Data'!$E$30,0,10*ROW('Sanitation Data'!E50))="","",OFFSET('Sanitation Data'!$E$30,0,10*ROW('Sanitation Data'!E50)))</f>
        <v/>
      </c>
      <c r="CS56" s="272" t="str">
        <f ca="true">+IF(OFFSET('Sanitation Data'!$E$31,0,10*ROW('Sanitation Data'!E50))="","",OFFSET('Sanitation Data'!$E$31,0,10*ROW('Sanitation Data'!E50)))</f>
        <v/>
      </c>
      <c r="CT56" s="272" t="str">
        <f ca="true">+IF(OFFSET('Sanitation Data'!$E$32,0,10*ROW('Sanitation Data'!E50))="","",OFFSET('Sanitation Data'!$E$32,0,10*ROW('Sanitation Data'!E50)))</f>
        <v/>
      </c>
      <c r="CU56" s="272" t="str">
        <f ca="true">+IF(OFFSET('Sanitation Data'!$F$28,0,10*ROW('Sanitation Data'!F50))="","",OFFSET('Sanitation Data'!$F$28,0,10*ROW('Sanitation Data'!F50)))</f>
        <v/>
      </c>
      <c r="CV56" s="272" t="str">
        <f ca="true">+IF(OFFSET('Sanitation Data'!$F$29,0,10*ROW('Sanitation Data'!F50))="","",OFFSET('Sanitation Data'!$F$29,0,10*ROW('Sanitation Data'!F50)))</f>
        <v/>
      </c>
      <c r="CW56" s="272" t="str">
        <f ca="true">+IF(OFFSET('Sanitation Data'!$F$30,0,10*ROW('Sanitation Data'!F50))="","",OFFSET('Sanitation Data'!$F$30,0,10*ROW('Sanitation Data'!F50)))</f>
        <v/>
      </c>
      <c r="CX56" s="272" t="str">
        <f ca="true">+IF(OFFSET('Sanitation Data'!$F$31,0,10*ROW('Sanitation Data'!F50))="","",OFFSET('Sanitation Data'!$F$31,0,10*ROW('Sanitation Data'!F50)))</f>
        <v/>
      </c>
      <c r="CY56" s="272" t="str">
        <f ca="true">+IF(OFFSET('Sanitation Data'!$F$32,0,10*ROW('Sanitation Data'!F50))="","",OFFSET('Sanitation Data'!$F$32,0,10*ROW('Sanitation Data'!F50)))</f>
        <v/>
      </c>
      <c r="CZ56" s="272" t="str">
        <f ca="true">+IF(OFFSET('Sanitation Data'!$G$28,0,10*ROW('Sanitation Data'!G50))="","",OFFSET('Sanitation Data'!$G$28,0,10*ROW('Sanitation Data'!G50)))</f>
        <v/>
      </c>
      <c r="DA56" s="272" t="str">
        <f ca="true">+IF(OFFSET('Sanitation Data'!$G$29,0,10*ROW('Sanitation Data'!G50))="","",OFFSET('Sanitation Data'!$G$29,0,10*ROW('Sanitation Data'!G50)))</f>
        <v/>
      </c>
      <c r="DB56" s="272" t="str">
        <f ca="true">+IF(OFFSET('Sanitation Data'!$G$30,0,10*ROW('Sanitation Data'!G50))="","",OFFSET('Sanitation Data'!$G$30,0,10*ROW('Sanitation Data'!G50)))</f>
        <v/>
      </c>
      <c r="DC56" s="272" t="str">
        <f ca="true">+IF(OFFSET('Sanitation Data'!$G$31,0,10*ROW('Sanitation Data'!G50))="","",OFFSET('Sanitation Data'!$G$31,0,10*ROW('Sanitation Data'!G50)))</f>
        <v/>
      </c>
      <c r="DD56" s="272" t="str">
        <f ca="true">+IF(OFFSET('Sanitation Data'!$G$32,0,10*ROW('Sanitation Data'!G50))="","",OFFSET('Sanitation Data'!$G$32,0,10*ROW('Sanitation Data'!G50)))</f>
        <v/>
      </c>
      <c r="DE56" s="272" t="str">
        <f ca="true">+IF(OFFSET('Sanitation Data'!$H$28,0,10*ROW('Sanitation Data'!H50))="","",OFFSET('Sanitation Data'!$H$28,0,10*ROW('Sanitation Data'!H50)))</f>
        <v/>
      </c>
      <c r="DF56" s="272" t="str">
        <f ca="true">+IF(OFFSET('Sanitation Data'!$H$29,0,10*ROW('Sanitation Data'!H50))="","",OFFSET('Sanitation Data'!$H$29,0,10*ROW('Sanitation Data'!H50)))</f>
        <v/>
      </c>
      <c r="DG56" s="272" t="str">
        <f ca="true">+IF(OFFSET('Sanitation Data'!$H$30,0,10*ROW('Sanitation Data'!H50))="","",OFFSET('Sanitation Data'!$H$30,0,10*ROW('Sanitation Data'!H50)))</f>
        <v/>
      </c>
      <c r="DH56" s="272" t="str">
        <f ca="true">+IF(OFFSET('Sanitation Data'!$H$31,0,10*ROW('Sanitation Data'!H50))="","",OFFSET('Sanitation Data'!$H$31,0,10*ROW('Sanitation Data'!H50)))</f>
        <v/>
      </c>
      <c r="DI56" s="272" t="str">
        <f ca="true">+IF(OFFSET('Sanitation Data'!$H$32,0,10*ROW('Sanitation Data'!H50))="","",OFFSET('Sanitation Data'!$H$32,0,10*ROW('Sanitation Data'!H50)))</f>
        <v/>
      </c>
      <c r="DJ56" s="272" t="str">
        <f ca="true">+IF(OFFSET('Sanitation Data'!$I$28,0,10*ROW('Sanitation Data'!I50))="","",OFFSET('Sanitation Data'!$I$28,0,10*ROW('Sanitation Data'!I50)))</f>
        <v/>
      </c>
      <c r="DK56" s="272" t="str">
        <f ca="true">+IF(OFFSET('Sanitation Data'!$I$29,0,10*ROW('Sanitation Data'!I50))="","",OFFSET('Sanitation Data'!$I$29,0,10*ROW('Sanitation Data'!I50)))</f>
        <v/>
      </c>
      <c r="DL56" s="272" t="str">
        <f ca="true">+IF(OFFSET('Sanitation Data'!$I$30,0,10*ROW('Sanitation Data'!I50))="","",OFFSET('Sanitation Data'!$I$30,0,10*ROW('Sanitation Data'!I50)))</f>
        <v/>
      </c>
      <c r="DM56" s="272" t="str">
        <f ca="true">+IF(OFFSET('Sanitation Data'!$I$31,0,10*ROW('Sanitation Data'!I50))="","",OFFSET('Sanitation Data'!$I$31,0,10*ROW('Sanitation Data'!I50)))</f>
        <v/>
      </c>
      <c r="DN56" s="272" t="str">
        <f ca="true">+IF(OFFSET('Sanitation Data'!$I$32,0,10*ROW('Sanitation Data'!I50))="","",OFFSET('Sanitation Data'!$I$32,0,10*ROW('Sanitation Data'!I50)))</f>
        <v/>
      </c>
      <c r="DO56" s="272" t="str">
        <f ca="true">+IF(OFFSET('Hygiene Data'!$D$11,0,10*ROW('Hygiene Data'!D50))="","",OFFSET('Hygiene Data'!$D$11,0,10*ROW('Hygiene Data'!D50)))</f>
        <v/>
      </c>
      <c r="DP56" s="272" t="str">
        <f ca="true">+IF(OFFSET('Hygiene Data'!$D$12,0,10*ROW('Hygiene Data'!D50))="","",OFFSET('Hygiene Data'!$D$12,0,10*ROW('Hygiene Data'!D50)))</f>
        <v/>
      </c>
      <c r="DQ56" s="272" t="str">
        <f ca="true">+IF(OFFSET('Hygiene Data'!$D$13,0,10*ROW('Hygiene Data'!D50))="","",OFFSET('Hygiene Data'!$D$13,0,10*ROW('Hygiene Data'!D50)))</f>
        <v/>
      </c>
      <c r="DR56" s="272" t="str">
        <f ca="true">+IF(OFFSET('Hygiene Data'!$E$11,0,10*ROW('Hygiene Data'!E50))="","",OFFSET('Hygiene Data'!$E$11,0,10*ROW('Hygiene Data'!E50)))</f>
        <v/>
      </c>
      <c r="DS56" s="272" t="str">
        <f ca="true">+IF(OFFSET('Hygiene Data'!$E$12,0,10*ROW('Hygiene Data'!E50))="","",OFFSET('Hygiene Data'!$E$12,0,10*ROW('Hygiene Data'!E50)))</f>
        <v/>
      </c>
      <c r="DT56" s="272" t="str">
        <f ca="true">+IF(OFFSET('Hygiene Data'!$E$13,0,10*ROW('Hygiene Data'!E50))="","",OFFSET('Hygiene Data'!$E$13,0,10*ROW('Hygiene Data'!E50)))</f>
        <v/>
      </c>
      <c r="DU56" s="272" t="str">
        <f ca="true">+IF(OFFSET('Hygiene Data'!$F$11,0,10*ROW('Hygiene Data'!F50))="","",OFFSET('Hygiene Data'!$F$11,0,10*ROW('Hygiene Data'!F50)))</f>
        <v/>
      </c>
      <c r="DV56" s="272" t="str">
        <f ca="true">+IF(OFFSET('Hygiene Data'!$F$12,0,10*ROW('Hygiene Data'!F50))="","",OFFSET('Hygiene Data'!$F$12,0,10*ROW('Hygiene Data'!F50)))</f>
        <v/>
      </c>
      <c r="DW56" s="272" t="str">
        <f ca="true">+IF(OFFSET('Hygiene Data'!$F$13,0,10*ROW('Hygiene Data'!F50))="","",OFFSET('Hygiene Data'!$F$13,0,10*ROW('Hygiene Data'!F50)))</f>
        <v/>
      </c>
      <c r="DX56" s="272" t="str">
        <f ca="true">+IF(OFFSET('Hygiene Data'!$G$11,0,10*ROW('Hygiene Data'!G50))="","",OFFSET('Hygiene Data'!$G$11,0,10*ROW('Hygiene Data'!G50)))</f>
        <v/>
      </c>
      <c r="DY56" s="272" t="str">
        <f ca="true">+IF(OFFSET('Hygiene Data'!$G$12,0,10*ROW('Hygiene Data'!G50))="","",OFFSET('Hygiene Data'!$G$12,0,10*ROW('Hygiene Data'!G50)))</f>
        <v/>
      </c>
      <c r="DZ56" s="272" t="str">
        <f ca="true">+IF(OFFSET('Hygiene Data'!$G$13,0,10*ROW('Hygiene Data'!G50))="","",OFFSET('Hygiene Data'!$G$13,0,10*ROW('Hygiene Data'!G50)))</f>
        <v/>
      </c>
      <c r="EA56" s="272" t="str">
        <f ca="true">+IF(OFFSET('Hygiene Data'!$H$11,0,10*ROW('Hygiene Data'!H50))="","",OFFSET('Hygiene Data'!$H$11,0,10*ROW('Hygiene Data'!H50)))</f>
        <v/>
      </c>
      <c r="EB56" s="272" t="str">
        <f ca="true">+IF(OFFSET('Hygiene Data'!$H$12,0,10*ROW('Hygiene Data'!H50))="","",OFFSET('Hygiene Data'!$H$12,0,10*ROW('Hygiene Data'!H50)))</f>
        <v/>
      </c>
      <c r="EC56" s="272" t="str">
        <f ca="true">+IF(OFFSET('Hygiene Data'!$H$13,0,10*ROW('Hygiene Data'!H50))="","",OFFSET('Hygiene Data'!$H$13,0,10*ROW('Hygiene Data'!H50)))</f>
        <v/>
      </c>
      <c r="ED56" s="272" t="str">
        <f ca="true">+IF(OFFSET('Hygiene Data'!$I$11,0,10*ROW('Hygiene Data'!I50))="","",OFFSET('Hygiene Data'!$I$11,0,10*ROW('Hygiene Data'!I50)))</f>
        <v/>
      </c>
      <c r="EE56" s="272" t="str">
        <f ca="true">+IF(OFFSET('Hygiene Data'!$I$12,0,10*ROW('Hygiene Data'!I50))="","",OFFSET('Hygiene Data'!$I$12,0,10*ROW('Hygiene Data'!I50)))</f>
        <v/>
      </c>
      <c r="EF56" s="272" t="str">
        <f ca="true">+IF(OFFSET('Hygiene Data'!$I$13,0,10*ROW('Hygiene Data'!I50))="","",OFFSET('Hygiene Data'!$I$13,0,10*ROW('Hygiene Data'!I50)))</f>
        <v/>
      </c>
    </row>
    <row xmlns:x14ac="http://schemas.microsoft.com/office/spreadsheetml/2009/9/ac" r="57" x14ac:dyDescent="0.2">
      <c r="A57" s="35" t="str">
        <f ca="true">+IF(OFFSET('Water Data'!$B$2,0,10*ROW('Water Data'!E51))="","",OFFSET('Water Data'!$B$2,0,10*ROW('Water Data'!E51)))</f>
        <v/>
      </c>
      <c r="B57" s="35" t="str">
        <f ca="true">+IF(OFFSET('Water Data'!$C$2,0,10*ROW('Water Data'!F51))="","",OFFSET('Water Data'!$C$2,0,10*ROW('Water Data'!F51)))</f>
        <v/>
      </c>
      <c r="C57" s="328" t="str">
        <f t="shared" ca="true" si="0"/>
        <v/>
      </c>
      <c r="D57" s="9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2"/>
      <c r="BS57" s="272" t="str">
        <f ca="true">+IF(OFFSET('Water Data'!$D$27,0,10*ROW('Water Data'!D51))="","",OFFSET('Water Data'!$D$27,0,10*ROW('Water Data'!D51)))</f>
        <v/>
      </c>
      <c r="BT57" s="272" t="str">
        <f ca="true">+IF(OFFSET('Water Data'!$D$28,0,10*ROW('Water Data'!D51))="","",OFFSET('Water Data'!$D$28,0,10*ROW('Water Data'!D51)))</f>
        <v/>
      </c>
      <c r="BU57" s="272" t="str">
        <f ca="true">+IF(OFFSET('Water Data'!$D$29,0,10*ROW('Water Data'!D51))="","",OFFSET('Water Data'!$D$29,0,10*ROW('Water Data'!D51)))</f>
        <v/>
      </c>
      <c r="BV57" s="272" t="str">
        <f ca="true">+IF(OFFSET('Water Data'!$E$27,0,10*ROW('Water Data'!E51))="","",OFFSET('Water Data'!$E$27,0,10*ROW('Water Data'!E51)))</f>
        <v/>
      </c>
      <c r="BW57" s="272" t="str">
        <f ca="true">+IF(OFFSET('Water Data'!$E$28,0,10*ROW('Water Data'!E51))="","",OFFSET('Water Data'!$E$28,0,10*ROW('Water Data'!E51)))</f>
        <v/>
      </c>
      <c r="BX57" s="272" t="str">
        <f ca="true">+IF(OFFSET('Water Data'!$E$29,0,10*ROW('Water Data'!E51))="","",OFFSET('Water Data'!$E$29,0,10*ROW('Water Data'!E51)))</f>
        <v/>
      </c>
      <c r="BY57" s="272" t="str">
        <f ca="true">+IF(OFFSET('Water Data'!$F$27,0,10*ROW('Water Data'!F51))="","",OFFSET('Water Data'!$F$27,0,10*ROW('Water Data'!F51)))</f>
        <v/>
      </c>
      <c r="BZ57" s="272" t="str">
        <f ca="true">+IF(OFFSET('Water Data'!$F$28,0,10*ROW('Water Data'!F51))="","",OFFSET('Water Data'!$F$28,0,10*ROW('Water Data'!F51)))</f>
        <v/>
      </c>
      <c r="CA57" s="272" t="str">
        <f ca="true">+IF(OFFSET('Water Data'!$F$29,0,10*ROW('Water Data'!F51))="","",OFFSET('Water Data'!$F$29,0,10*ROW('Water Data'!F51)))</f>
        <v/>
      </c>
      <c r="CB57" s="272" t="str">
        <f ca="true">+IF(OFFSET('Water Data'!$G$27,0,10*ROW('Water Data'!G51))="","",OFFSET('Water Data'!$G$27,0,10*ROW('Water Data'!G51)))</f>
        <v/>
      </c>
      <c r="CC57" s="272" t="str">
        <f ca="true">+IF(OFFSET('Water Data'!$G$28,0,10*ROW('Water Data'!G51))="","",OFFSET('Water Data'!$G$28,0,10*ROW('Water Data'!G51)))</f>
        <v/>
      </c>
      <c r="CD57" s="272" t="str">
        <f ca="true">+IF(OFFSET('Water Data'!$G$29,0,10*ROW('Water Data'!G51))="","",OFFSET('Water Data'!$G$29,0,10*ROW('Water Data'!G51)))</f>
        <v/>
      </c>
      <c r="CE57" s="272" t="str">
        <f ca="true">+IF(OFFSET('Water Data'!$H$27,0,10*ROW('Water Data'!H51))="","",OFFSET('Water Data'!$H$27,0,10*ROW('Water Data'!H51)))</f>
        <v/>
      </c>
      <c r="CF57" s="272" t="str">
        <f ca="true">+IF(OFFSET('Water Data'!$H$28,0,10*ROW('Water Data'!H51))="","",OFFSET('Water Data'!$H$28,0,10*ROW('Water Data'!H51)))</f>
        <v/>
      </c>
      <c r="CG57" s="272" t="str">
        <f ca="true">+IF(OFFSET('Water Data'!$H$29,0,10*ROW('Water Data'!H51))="","",OFFSET('Water Data'!$H$29,0,10*ROW('Water Data'!H51)))</f>
        <v/>
      </c>
      <c r="CH57" s="272" t="str">
        <f ca="true">+IF(OFFSET('Water Data'!$I$27,0,10*ROW('Water Data'!I51))="","",OFFSET('Water Data'!$I$27,0,10*ROW('Water Data'!I51)))</f>
        <v/>
      </c>
      <c r="CI57" s="272" t="str">
        <f ca="true">+IF(OFFSET('Water Data'!$I$28,0,10*ROW('Water Data'!I51))="","",OFFSET('Water Data'!$I$28,0,10*ROW('Water Data'!I51)))</f>
        <v/>
      </c>
      <c r="CJ57" s="272" t="str">
        <f ca="true">+IF(OFFSET('Water Data'!$I$29,0,10*ROW('Water Data'!I51))="","",OFFSET('Water Data'!$I$29,0,10*ROW('Water Data'!I51)))</f>
        <v/>
      </c>
      <c r="CK57" s="272" t="str">
        <f ca="true">+IF(OFFSET('Sanitation Data'!$D$28,0,10*ROW('Sanitation Data'!D51))="","",OFFSET('Sanitation Data'!$D$28,0,10*ROW('Sanitation Data'!D51)))</f>
        <v/>
      </c>
      <c r="CL57" s="272" t="str">
        <f ca="true">+IF(OFFSET('Sanitation Data'!$D$29,0,10*ROW('Sanitation Data'!D51))="","",OFFSET('Sanitation Data'!$D$29,0,10*ROW('Sanitation Data'!D51)))</f>
        <v/>
      </c>
      <c r="CM57" s="272" t="str">
        <f ca="true">+IF(OFFSET('Sanitation Data'!$D$30,0,10*ROW('Sanitation Data'!D51))="","",OFFSET('Sanitation Data'!$D$30,0,10*ROW('Sanitation Data'!D51)))</f>
        <v/>
      </c>
      <c r="CN57" s="272" t="str">
        <f ca="true">+IF(OFFSET('Sanitation Data'!$D$31,0,10*ROW('Sanitation Data'!D51))="","",OFFSET('Sanitation Data'!$D$31,0,10*ROW('Sanitation Data'!D51)))</f>
        <v/>
      </c>
      <c r="CO57" s="272" t="str">
        <f ca="true">+IF(OFFSET('Sanitation Data'!$D$32,0,10*ROW('Sanitation Data'!D51))="","",OFFSET('Sanitation Data'!$D$32,0,10*ROW('Sanitation Data'!D51)))</f>
        <v/>
      </c>
      <c r="CP57" s="272" t="str">
        <f ca="true">+IF(OFFSET('Sanitation Data'!$E$28,0,10*ROW('Sanitation Data'!E51))="","",OFFSET('Sanitation Data'!$E$28,0,10*ROW('Sanitation Data'!E51)))</f>
        <v/>
      </c>
      <c r="CQ57" s="272" t="str">
        <f ca="true">+IF(OFFSET('Sanitation Data'!$E$29,0,10*ROW('Sanitation Data'!E51))="","",OFFSET('Sanitation Data'!$E$29,0,10*ROW('Sanitation Data'!E51)))</f>
        <v/>
      </c>
      <c r="CR57" s="272" t="str">
        <f ca="true">+IF(OFFSET('Sanitation Data'!$E$30,0,10*ROW('Sanitation Data'!E51))="","",OFFSET('Sanitation Data'!$E$30,0,10*ROW('Sanitation Data'!E51)))</f>
        <v/>
      </c>
      <c r="CS57" s="272" t="str">
        <f ca="true">+IF(OFFSET('Sanitation Data'!$E$31,0,10*ROW('Sanitation Data'!E51))="","",OFFSET('Sanitation Data'!$E$31,0,10*ROW('Sanitation Data'!E51)))</f>
        <v/>
      </c>
      <c r="CT57" s="272" t="str">
        <f ca="true">+IF(OFFSET('Sanitation Data'!$E$32,0,10*ROW('Sanitation Data'!E51))="","",OFFSET('Sanitation Data'!$E$32,0,10*ROW('Sanitation Data'!E51)))</f>
        <v/>
      </c>
      <c r="CU57" s="272" t="str">
        <f ca="true">+IF(OFFSET('Sanitation Data'!$F$28,0,10*ROW('Sanitation Data'!F51))="","",OFFSET('Sanitation Data'!$F$28,0,10*ROW('Sanitation Data'!F51)))</f>
        <v/>
      </c>
      <c r="CV57" s="272" t="str">
        <f ca="true">+IF(OFFSET('Sanitation Data'!$F$29,0,10*ROW('Sanitation Data'!F51))="","",OFFSET('Sanitation Data'!$F$29,0,10*ROW('Sanitation Data'!F51)))</f>
        <v/>
      </c>
      <c r="CW57" s="272" t="str">
        <f ca="true">+IF(OFFSET('Sanitation Data'!$F$30,0,10*ROW('Sanitation Data'!F51))="","",OFFSET('Sanitation Data'!$F$30,0,10*ROW('Sanitation Data'!F51)))</f>
        <v/>
      </c>
      <c r="CX57" s="272" t="str">
        <f ca="true">+IF(OFFSET('Sanitation Data'!$F$31,0,10*ROW('Sanitation Data'!F51))="","",OFFSET('Sanitation Data'!$F$31,0,10*ROW('Sanitation Data'!F51)))</f>
        <v/>
      </c>
      <c r="CY57" s="272" t="str">
        <f ca="true">+IF(OFFSET('Sanitation Data'!$F$32,0,10*ROW('Sanitation Data'!F51))="","",OFFSET('Sanitation Data'!$F$32,0,10*ROW('Sanitation Data'!F51)))</f>
        <v/>
      </c>
      <c r="CZ57" s="272" t="str">
        <f ca="true">+IF(OFFSET('Sanitation Data'!$G$28,0,10*ROW('Sanitation Data'!G51))="","",OFFSET('Sanitation Data'!$G$28,0,10*ROW('Sanitation Data'!G51)))</f>
        <v/>
      </c>
      <c r="DA57" s="272" t="str">
        <f ca="true">+IF(OFFSET('Sanitation Data'!$G$29,0,10*ROW('Sanitation Data'!G51))="","",OFFSET('Sanitation Data'!$G$29,0,10*ROW('Sanitation Data'!G51)))</f>
        <v/>
      </c>
      <c r="DB57" s="272" t="str">
        <f ca="true">+IF(OFFSET('Sanitation Data'!$G$30,0,10*ROW('Sanitation Data'!G51))="","",OFFSET('Sanitation Data'!$G$30,0,10*ROW('Sanitation Data'!G51)))</f>
        <v/>
      </c>
      <c r="DC57" s="272" t="str">
        <f ca="true">+IF(OFFSET('Sanitation Data'!$G$31,0,10*ROW('Sanitation Data'!G51))="","",OFFSET('Sanitation Data'!$G$31,0,10*ROW('Sanitation Data'!G51)))</f>
        <v/>
      </c>
      <c r="DD57" s="272" t="str">
        <f ca="true">+IF(OFFSET('Sanitation Data'!$G$32,0,10*ROW('Sanitation Data'!G51))="","",OFFSET('Sanitation Data'!$G$32,0,10*ROW('Sanitation Data'!G51)))</f>
        <v/>
      </c>
      <c r="DE57" s="272" t="str">
        <f ca="true">+IF(OFFSET('Sanitation Data'!$H$28,0,10*ROW('Sanitation Data'!H51))="","",OFFSET('Sanitation Data'!$H$28,0,10*ROW('Sanitation Data'!H51)))</f>
        <v/>
      </c>
      <c r="DF57" s="272" t="str">
        <f ca="true">+IF(OFFSET('Sanitation Data'!$H$29,0,10*ROW('Sanitation Data'!H51))="","",OFFSET('Sanitation Data'!$H$29,0,10*ROW('Sanitation Data'!H51)))</f>
        <v/>
      </c>
      <c r="DG57" s="272" t="str">
        <f ca="true">+IF(OFFSET('Sanitation Data'!$H$30,0,10*ROW('Sanitation Data'!H51))="","",OFFSET('Sanitation Data'!$H$30,0,10*ROW('Sanitation Data'!H51)))</f>
        <v/>
      </c>
      <c r="DH57" s="272" t="str">
        <f ca="true">+IF(OFFSET('Sanitation Data'!$H$31,0,10*ROW('Sanitation Data'!H51))="","",OFFSET('Sanitation Data'!$H$31,0,10*ROW('Sanitation Data'!H51)))</f>
        <v/>
      </c>
      <c r="DI57" s="272" t="str">
        <f ca="true">+IF(OFFSET('Sanitation Data'!$H$32,0,10*ROW('Sanitation Data'!H51))="","",OFFSET('Sanitation Data'!$H$32,0,10*ROW('Sanitation Data'!H51)))</f>
        <v/>
      </c>
      <c r="DJ57" s="272" t="str">
        <f ca="true">+IF(OFFSET('Sanitation Data'!$I$28,0,10*ROW('Sanitation Data'!I51))="","",OFFSET('Sanitation Data'!$I$28,0,10*ROW('Sanitation Data'!I51)))</f>
        <v/>
      </c>
      <c r="DK57" s="272" t="str">
        <f ca="true">+IF(OFFSET('Sanitation Data'!$I$29,0,10*ROW('Sanitation Data'!I51))="","",OFFSET('Sanitation Data'!$I$29,0,10*ROW('Sanitation Data'!I51)))</f>
        <v/>
      </c>
      <c r="DL57" s="272" t="str">
        <f ca="true">+IF(OFFSET('Sanitation Data'!$I$30,0,10*ROW('Sanitation Data'!I51))="","",OFFSET('Sanitation Data'!$I$30,0,10*ROW('Sanitation Data'!I51)))</f>
        <v/>
      </c>
      <c r="DM57" s="272" t="str">
        <f ca="true">+IF(OFFSET('Sanitation Data'!$I$31,0,10*ROW('Sanitation Data'!I51))="","",OFFSET('Sanitation Data'!$I$31,0,10*ROW('Sanitation Data'!I51)))</f>
        <v/>
      </c>
      <c r="DN57" s="272" t="str">
        <f ca="true">+IF(OFFSET('Sanitation Data'!$I$32,0,10*ROW('Sanitation Data'!I51))="","",OFFSET('Sanitation Data'!$I$32,0,10*ROW('Sanitation Data'!I51)))</f>
        <v/>
      </c>
      <c r="DO57" s="272" t="str">
        <f ca="true">+IF(OFFSET('Hygiene Data'!$D$11,0,10*ROW('Hygiene Data'!D51))="","",OFFSET('Hygiene Data'!$D$11,0,10*ROW('Hygiene Data'!D51)))</f>
        <v/>
      </c>
      <c r="DP57" s="272" t="str">
        <f ca="true">+IF(OFFSET('Hygiene Data'!$D$12,0,10*ROW('Hygiene Data'!D51))="","",OFFSET('Hygiene Data'!$D$12,0,10*ROW('Hygiene Data'!D51)))</f>
        <v/>
      </c>
      <c r="DQ57" s="272" t="str">
        <f ca="true">+IF(OFFSET('Hygiene Data'!$D$13,0,10*ROW('Hygiene Data'!D51))="","",OFFSET('Hygiene Data'!$D$13,0,10*ROW('Hygiene Data'!D51)))</f>
        <v/>
      </c>
      <c r="DR57" s="272" t="str">
        <f ca="true">+IF(OFFSET('Hygiene Data'!$E$11,0,10*ROW('Hygiene Data'!E51))="","",OFFSET('Hygiene Data'!$E$11,0,10*ROW('Hygiene Data'!E51)))</f>
        <v/>
      </c>
      <c r="DS57" s="272" t="str">
        <f ca="true">+IF(OFFSET('Hygiene Data'!$E$12,0,10*ROW('Hygiene Data'!E51))="","",OFFSET('Hygiene Data'!$E$12,0,10*ROW('Hygiene Data'!E51)))</f>
        <v/>
      </c>
      <c r="DT57" s="272" t="str">
        <f ca="true">+IF(OFFSET('Hygiene Data'!$E$13,0,10*ROW('Hygiene Data'!E51))="","",OFFSET('Hygiene Data'!$E$13,0,10*ROW('Hygiene Data'!E51)))</f>
        <v/>
      </c>
      <c r="DU57" s="272" t="str">
        <f ca="true">+IF(OFFSET('Hygiene Data'!$F$11,0,10*ROW('Hygiene Data'!F51))="","",OFFSET('Hygiene Data'!$F$11,0,10*ROW('Hygiene Data'!F51)))</f>
        <v/>
      </c>
      <c r="DV57" s="272" t="str">
        <f ca="true">+IF(OFFSET('Hygiene Data'!$F$12,0,10*ROW('Hygiene Data'!F51))="","",OFFSET('Hygiene Data'!$F$12,0,10*ROW('Hygiene Data'!F51)))</f>
        <v/>
      </c>
      <c r="DW57" s="272" t="str">
        <f ca="true">+IF(OFFSET('Hygiene Data'!$F$13,0,10*ROW('Hygiene Data'!F51))="","",OFFSET('Hygiene Data'!$F$13,0,10*ROW('Hygiene Data'!F51)))</f>
        <v/>
      </c>
      <c r="DX57" s="272" t="str">
        <f ca="true">+IF(OFFSET('Hygiene Data'!$G$11,0,10*ROW('Hygiene Data'!G51))="","",OFFSET('Hygiene Data'!$G$11,0,10*ROW('Hygiene Data'!G51)))</f>
        <v/>
      </c>
      <c r="DY57" s="272" t="str">
        <f ca="true">+IF(OFFSET('Hygiene Data'!$G$12,0,10*ROW('Hygiene Data'!G51))="","",OFFSET('Hygiene Data'!$G$12,0,10*ROW('Hygiene Data'!G51)))</f>
        <v/>
      </c>
      <c r="DZ57" s="272" t="str">
        <f ca="true">+IF(OFFSET('Hygiene Data'!$G$13,0,10*ROW('Hygiene Data'!G51))="","",OFFSET('Hygiene Data'!$G$13,0,10*ROW('Hygiene Data'!G51)))</f>
        <v/>
      </c>
      <c r="EA57" s="272" t="str">
        <f ca="true">+IF(OFFSET('Hygiene Data'!$H$11,0,10*ROW('Hygiene Data'!H51))="","",OFFSET('Hygiene Data'!$H$11,0,10*ROW('Hygiene Data'!H51)))</f>
        <v/>
      </c>
      <c r="EB57" s="272" t="str">
        <f ca="true">+IF(OFFSET('Hygiene Data'!$H$12,0,10*ROW('Hygiene Data'!H51))="","",OFFSET('Hygiene Data'!$H$12,0,10*ROW('Hygiene Data'!H51)))</f>
        <v/>
      </c>
      <c r="EC57" s="272" t="str">
        <f ca="true">+IF(OFFSET('Hygiene Data'!$H$13,0,10*ROW('Hygiene Data'!H51))="","",OFFSET('Hygiene Data'!$H$13,0,10*ROW('Hygiene Data'!H51)))</f>
        <v/>
      </c>
      <c r="ED57" s="272" t="str">
        <f ca="true">+IF(OFFSET('Hygiene Data'!$I$11,0,10*ROW('Hygiene Data'!I51))="","",OFFSET('Hygiene Data'!$I$11,0,10*ROW('Hygiene Data'!I51)))</f>
        <v/>
      </c>
      <c r="EE57" s="272" t="str">
        <f ca="true">+IF(OFFSET('Hygiene Data'!$I$12,0,10*ROW('Hygiene Data'!I51))="","",OFFSET('Hygiene Data'!$I$12,0,10*ROW('Hygiene Data'!I51)))</f>
        <v/>
      </c>
      <c r="EF57" s="272" t="str">
        <f ca="true">+IF(OFFSET('Hygiene Data'!$I$13,0,10*ROW('Hygiene Data'!I51))="","",OFFSET('Hygiene Data'!$I$13,0,10*ROW('Hygiene Data'!I51)))</f>
        <v/>
      </c>
    </row>
    <row xmlns:x14ac="http://schemas.microsoft.com/office/spreadsheetml/2009/9/ac" r="58" x14ac:dyDescent="0.2">
      <c r="A58" s="35" t="str">
        <f ca="true">+IF(OFFSET('Water Data'!$B$2,0,10*ROW('Water Data'!E52))="","",OFFSET('Water Data'!$B$2,0,10*ROW('Water Data'!E52)))</f>
        <v/>
      </c>
      <c r="B58" s="35" t="str">
        <f ca="true">+IF(OFFSET('Water Data'!$C$2,0,10*ROW('Water Data'!F52))="","",OFFSET('Water Data'!$C$2,0,10*ROW('Water Data'!F52)))</f>
        <v/>
      </c>
      <c r="C58" s="328" t="str">
        <f t="shared" ca="true" si="0"/>
        <v/>
      </c>
      <c r="D58" s="9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2"/>
      <c r="BS58" s="272" t="str">
        <f ca="true">+IF(OFFSET('Water Data'!$D$27,0,10*ROW('Water Data'!D52))="","",OFFSET('Water Data'!$D$27,0,10*ROW('Water Data'!D52)))</f>
        <v/>
      </c>
      <c r="BT58" s="272" t="str">
        <f ca="true">+IF(OFFSET('Water Data'!$D$28,0,10*ROW('Water Data'!D52))="","",OFFSET('Water Data'!$D$28,0,10*ROW('Water Data'!D52)))</f>
        <v/>
      </c>
      <c r="BU58" s="272" t="str">
        <f ca="true">+IF(OFFSET('Water Data'!$D$29,0,10*ROW('Water Data'!D52))="","",OFFSET('Water Data'!$D$29,0,10*ROW('Water Data'!D52)))</f>
        <v/>
      </c>
      <c r="BV58" s="272" t="str">
        <f ca="true">+IF(OFFSET('Water Data'!$E$27,0,10*ROW('Water Data'!E52))="","",OFFSET('Water Data'!$E$27,0,10*ROW('Water Data'!E52)))</f>
        <v/>
      </c>
      <c r="BW58" s="272" t="str">
        <f ca="true">+IF(OFFSET('Water Data'!$E$28,0,10*ROW('Water Data'!E52))="","",OFFSET('Water Data'!$E$28,0,10*ROW('Water Data'!E52)))</f>
        <v/>
      </c>
      <c r="BX58" s="272" t="str">
        <f ca="true">+IF(OFFSET('Water Data'!$E$29,0,10*ROW('Water Data'!E52))="","",OFFSET('Water Data'!$E$29,0,10*ROW('Water Data'!E52)))</f>
        <v/>
      </c>
      <c r="BY58" s="272" t="str">
        <f ca="true">+IF(OFFSET('Water Data'!$F$27,0,10*ROW('Water Data'!F52))="","",OFFSET('Water Data'!$F$27,0,10*ROW('Water Data'!F52)))</f>
        <v/>
      </c>
      <c r="BZ58" s="272" t="str">
        <f ca="true">+IF(OFFSET('Water Data'!$F$28,0,10*ROW('Water Data'!F52))="","",OFFSET('Water Data'!$F$28,0,10*ROW('Water Data'!F52)))</f>
        <v/>
      </c>
      <c r="CA58" s="272" t="str">
        <f ca="true">+IF(OFFSET('Water Data'!$F$29,0,10*ROW('Water Data'!F52))="","",OFFSET('Water Data'!$F$29,0,10*ROW('Water Data'!F52)))</f>
        <v/>
      </c>
      <c r="CB58" s="272" t="str">
        <f ca="true">+IF(OFFSET('Water Data'!$G$27,0,10*ROW('Water Data'!G52))="","",OFFSET('Water Data'!$G$27,0,10*ROW('Water Data'!G52)))</f>
        <v/>
      </c>
      <c r="CC58" s="272" t="str">
        <f ca="true">+IF(OFFSET('Water Data'!$G$28,0,10*ROW('Water Data'!G52))="","",OFFSET('Water Data'!$G$28,0,10*ROW('Water Data'!G52)))</f>
        <v/>
      </c>
      <c r="CD58" s="272" t="str">
        <f ca="true">+IF(OFFSET('Water Data'!$G$29,0,10*ROW('Water Data'!G52))="","",OFFSET('Water Data'!$G$29,0,10*ROW('Water Data'!G52)))</f>
        <v/>
      </c>
      <c r="CE58" s="272" t="str">
        <f ca="true">+IF(OFFSET('Water Data'!$H$27,0,10*ROW('Water Data'!H52))="","",OFFSET('Water Data'!$H$27,0,10*ROW('Water Data'!H52)))</f>
        <v/>
      </c>
      <c r="CF58" s="272" t="str">
        <f ca="true">+IF(OFFSET('Water Data'!$H$28,0,10*ROW('Water Data'!H52))="","",OFFSET('Water Data'!$H$28,0,10*ROW('Water Data'!H52)))</f>
        <v/>
      </c>
      <c r="CG58" s="272" t="str">
        <f ca="true">+IF(OFFSET('Water Data'!$H$29,0,10*ROW('Water Data'!H52))="","",OFFSET('Water Data'!$H$29,0,10*ROW('Water Data'!H52)))</f>
        <v/>
      </c>
      <c r="CH58" s="272" t="str">
        <f ca="true">+IF(OFFSET('Water Data'!$I$27,0,10*ROW('Water Data'!I52))="","",OFFSET('Water Data'!$I$27,0,10*ROW('Water Data'!I52)))</f>
        <v/>
      </c>
      <c r="CI58" s="272" t="str">
        <f ca="true">+IF(OFFSET('Water Data'!$I$28,0,10*ROW('Water Data'!I52))="","",OFFSET('Water Data'!$I$28,0,10*ROW('Water Data'!I52)))</f>
        <v/>
      </c>
      <c r="CJ58" s="272" t="str">
        <f ca="true">+IF(OFFSET('Water Data'!$I$29,0,10*ROW('Water Data'!I52))="","",OFFSET('Water Data'!$I$29,0,10*ROW('Water Data'!I52)))</f>
        <v/>
      </c>
      <c r="CK58" s="272" t="str">
        <f ca="true">+IF(OFFSET('Sanitation Data'!$D$28,0,10*ROW('Sanitation Data'!D52))="","",OFFSET('Sanitation Data'!$D$28,0,10*ROW('Sanitation Data'!D52)))</f>
        <v/>
      </c>
      <c r="CL58" s="272" t="str">
        <f ca="true">+IF(OFFSET('Sanitation Data'!$D$29,0,10*ROW('Sanitation Data'!D52))="","",OFFSET('Sanitation Data'!$D$29,0,10*ROW('Sanitation Data'!D52)))</f>
        <v/>
      </c>
      <c r="CM58" s="272" t="str">
        <f ca="true">+IF(OFFSET('Sanitation Data'!$D$30,0,10*ROW('Sanitation Data'!D52))="","",OFFSET('Sanitation Data'!$D$30,0,10*ROW('Sanitation Data'!D52)))</f>
        <v/>
      </c>
      <c r="CN58" s="272" t="str">
        <f ca="true">+IF(OFFSET('Sanitation Data'!$D$31,0,10*ROW('Sanitation Data'!D52))="","",OFFSET('Sanitation Data'!$D$31,0,10*ROW('Sanitation Data'!D52)))</f>
        <v/>
      </c>
      <c r="CO58" s="272" t="str">
        <f ca="true">+IF(OFFSET('Sanitation Data'!$D$32,0,10*ROW('Sanitation Data'!D52))="","",OFFSET('Sanitation Data'!$D$32,0,10*ROW('Sanitation Data'!D52)))</f>
        <v/>
      </c>
      <c r="CP58" s="272" t="str">
        <f ca="true">+IF(OFFSET('Sanitation Data'!$E$28,0,10*ROW('Sanitation Data'!E52))="","",OFFSET('Sanitation Data'!$E$28,0,10*ROW('Sanitation Data'!E52)))</f>
        <v/>
      </c>
      <c r="CQ58" s="272" t="str">
        <f ca="true">+IF(OFFSET('Sanitation Data'!$E$29,0,10*ROW('Sanitation Data'!E52))="","",OFFSET('Sanitation Data'!$E$29,0,10*ROW('Sanitation Data'!E52)))</f>
        <v/>
      </c>
      <c r="CR58" s="272" t="str">
        <f ca="true">+IF(OFFSET('Sanitation Data'!$E$30,0,10*ROW('Sanitation Data'!E52))="","",OFFSET('Sanitation Data'!$E$30,0,10*ROW('Sanitation Data'!E52)))</f>
        <v/>
      </c>
      <c r="CS58" s="272" t="str">
        <f ca="true">+IF(OFFSET('Sanitation Data'!$E$31,0,10*ROW('Sanitation Data'!E52))="","",OFFSET('Sanitation Data'!$E$31,0,10*ROW('Sanitation Data'!E52)))</f>
        <v/>
      </c>
      <c r="CT58" s="272" t="str">
        <f ca="true">+IF(OFFSET('Sanitation Data'!$E$32,0,10*ROW('Sanitation Data'!E52))="","",OFFSET('Sanitation Data'!$E$32,0,10*ROW('Sanitation Data'!E52)))</f>
        <v/>
      </c>
      <c r="CU58" s="272" t="str">
        <f ca="true">+IF(OFFSET('Sanitation Data'!$F$28,0,10*ROW('Sanitation Data'!F52))="","",OFFSET('Sanitation Data'!$F$28,0,10*ROW('Sanitation Data'!F52)))</f>
        <v/>
      </c>
      <c r="CV58" s="272" t="str">
        <f ca="true">+IF(OFFSET('Sanitation Data'!$F$29,0,10*ROW('Sanitation Data'!F52))="","",OFFSET('Sanitation Data'!$F$29,0,10*ROW('Sanitation Data'!F52)))</f>
        <v/>
      </c>
      <c r="CW58" s="272" t="str">
        <f ca="true">+IF(OFFSET('Sanitation Data'!$F$30,0,10*ROW('Sanitation Data'!F52))="","",OFFSET('Sanitation Data'!$F$30,0,10*ROW('Sanitation Data'!F52)))</f>
        <v/>
      </c>
      <c r="CX58" s="272" t="str">
        <f ca="true">+IF(OFFSET('Sanitation Data'!$F$31,0,10*ROW('Sanitation Data'!F52))="","",OFFSET('Sanitation Data'!$F$31,0,10*ROW('Sanitation Data'!F52)))</f>
        <v/>
      </c>
      <c r="CY58" s="272" t="str">
        <f ca="true">+IF(OFFSET('Sanitation Data'!$F$32,0,10*ROW('Sanitation Data'!F52))="","",OFFSET('Sanitation Data'!$F$32,0,10*ROW('Sanitation Data'!F52)))</f>
        <v/>
      </c>
      <c r="CZ58" s="272" t="str">
        <f ca="true">+IF(OFFSET('Sanitation Data'!$G$28,0,10*ROW('Sanitation Data'!G52))="","",OFFSET('Sanitation Data'!$G$28,0,10*ROW('Sanitation Data'!G52)))</f>
        <v/>
      </c>
      <c r="DA58" s="272" t="str">
        <f ca="true">+IF(OFFSET('Sanitation Data'!$G$29,0,10*ROW('Sanitation Data'!G52))="","",OFFSET('Sanitation Data'!$G$29,0,10*ROW('Sanitation Data'!G52)))</f>
        <v/>
      </c>
      <c r="DB58" s="272" t="str">
        <f ca="true">+IF(OFFSET('Sanitation Data'!$G$30,0,10*ROW('Sanitation Data'!G52))="","",OFFSET('Sanitation Data'!$G$30,0,10*ROW('Sanitation Data'!G52)))</f>
        <v/>
      </c>
      <c r="DC58" s="272" t="str">
        <f ca="true">+IF(OFFSET('Sanitation Data'!$G$31,0,10*ROW('Sanitation Data'!G52))="","",OFFSET('Sanitation Data'!$G$31,0,10*ROW('Sanitation Data'!G52)))</f>
        <v/>
      </c>
      <c r="DD58" s="272" t="str">
        <f ca="true">+IF(OFFSET('Sanitation Data'!$G$32,0,10*ROW('Sanitation Data'!G52))="","",OFFSET('Sanitation Data'!$G$32,0,10*ROW('Sanitation Data'!G52)))</f>
        <v/>
      </c>
      <c r="DE58" s="272" t="str">
        <f ca="true">+IF(OFFSET('Sanitation Data'!$H$28,0,10*ROW('Sanitation Data'!H52))="","",OFFSET('Sanitation Data'!$H$28,0,10*ROW('Sanitation Data'!H52)))</f>
        <v/>
      </c>
      <c r="DF58" s="272" t="str">
        <f ca="true">+IF(OFFSET('Sanitation Data'!$H$29,0,10*ROW('Sanitation Data'!H52))="","",OFFSET('Sanitation Data'!$H$29,0,10*ROW('Sanitation Data'!H52)))</f>
        <v/>
      </c>
      <c r="DG58" s="272" t="str">
        <f ca="true">+IF(OFFSET('Sanitation Data'!$H$30,0,10*ROW('Sanitation Data'!H52))="","",OFFSET('Sanitation Data'!$H$30,0,10*ROW('Sanitation Data'!H52)))</f>
        <v/>
      </c>
      <c r="DH58" s="272" t="str">
        <f ca="true">+IF(OFFSET('Sanitation Data'!$H$31,0,10*ROW('Sanitation Data'!H52))="","",OFFSET('Sanitation Data'!$H$31,0,10*ROW('Sanitation Data'!H52)))</f>
        <v/>
      </c>
      <c r="DI58" s="272" t="str">
        <f ca="true">+IF(OFFSET('Sanitation Data'!$H$32,0,10*ROW('Sanitation Data'!H52))="","",OFFSET('Sanitation Data'!$H$32,0,10*ROW('Sanitation Data'!H52)))</f>
        <v/>
      </c>
      <c r="DJ58" s="272" t="str">
        <f ca="true">+IF(OFFSET('Sanitation Data'!$I$28,0,10*ROW('Sanitation Data'!I52))="","",OFFSET('Sanitation Data'!$I$28,0,10*ROW('Sanitation Data'!I52)))</f>
        <v/>
      </c>
      <c r="DK58" s="272" t="str">
        <f ca="true">+IF(OFFSET('Sanitation Data'!$I$29,0,10*ROW('Sanitation Data'!I52))="","",OFFSET('Sanitation Data'!$I$29,0,10*ROW('Sanitation Data'!I52)))</f>
        <v/>
      </c>
      <c r="DL58" s="272" t="str">
        <f ca="true">+IF(OFFSET('Sanitation Data'!$I$30,0,10*ROW('Sanitation Data'!I52))="","",OFFSET('Sanitation Data'!$I$30,0,10*ROW('Sanitation Data'!I52)))</f>
        <v/>
      </c>
      <c r="DM58" s="272" t="str">
        <f ca="true">+IF(OFFSET('Sanitation Data'!$I$31,0,10*ROW('Sanitation Data'!I52))="","",OFFSET('Sanitation Data'!$I$31,0,10*ROW('Sanitation Data'!I52)))</f>
        <v/>
      </c>
      <c r="DN58" s="272" t="str">
        <f ca="true">+IF(OFFSET('Sanitation Data'!$I$32,0,10*ROW('Sanitation Data'!I52))="","",OFFSET('Sanitation Data'!$I$32,0,10*ROW('Sanitation Data'!I52)))</f>
        <v/>
      </c>
      <c r="DO58" s="272" t="str">
        <f ca="true">+IF(OFFSET('Hygiene Data'!$D$11,0,10*ROW('Hygiene Data'!D52))="","",OFFSET('Hygiene Data'!$D$11,0,10*ROW('Hygiene Data'!D52)))</f>
        <v/>
      </c>
      <c r="DP58" s="272" t="str">
        <f ca="true">+IF(OFFSET('Hygiene Data'!$D$12,0,10*ROW('Hygiene Data'!D52))="","",OFFSET('Hygiene Data'!$D$12,0,10*ROW('Hygiene Data'!D52)))</f>
        <v/>
      </c>
      <c r="DQ58" s="272" t="str">
        <f ca="true">+IF(OFFSET('Hygiene Data'!$D$13,0,10*ROW('Hygiene Data'!D52))="","",OFFSET('Hygiene Data'!$D$13,0,10*ROW('Hygiene Data'!D52)))</f>
        <v/>
      </c>
      <c r="DR58" s="272" t="str">
        <f ca="true">+IF(OFFSET('Hygiene Data'!$E$11,0,10*ROW('Hygiene Data'!E52))="","",OFFSET('Hygiene Data'!$E$11,0,10*ROW('Hygiene Data'!E52)))</f>
        <v/>
      </c>
      <c r="DS58" s="272" t="str">
        <f ca="true">+IF(OFFSET('Hygiene Data'!$E$12,0,10*ROW('Hygiene Data'!E52))="","",OFFSET('Hygiene Data'!$E$12,0,10*ROW('Hygiene Data'!E52)))</f>
        <v/>
      </c>
      <c r="DT58" s="272" t="str">
        <f ca="true">+IF(OFFSET('Hygiene Data'!$E$13,0,10*ROW('Hygiene Data'!E52))="","",OFFSET('Hygiene Data'!$E$13,0,10*ROW('Hygiene Data'!E52)))</f>
        <v/>
      </c>
      <c r="DU58" s="272" t="str">
        <f ca="true">+IF(OFFSET('Hygiene Data'!$F$11,0,10*ROW('Hygiene Data'!F52))="","",OFFSET('Hygiene Data'!$F$11,0,10*ROW('Hygiene Data'!F52)))</f>
        <v/>
      </c>
      <c r="DV58" s="272" t="str">
        <f ca="true">+IF(OFFSET('Hygiene Data'!$F$12,0,10*ROW('Hygiene Data'!F52))="","",OFFSET('Hygiene Data'!$F$12,0,10*ROW('Hygiene Data'!F52)))</f>
        <v/>
      </c>
      <c r="DW58" s="272" t="str">
        <f ca="true">+IF(OFFSET('Hygiene Data'!$F$13,0,10*ROW('Hygiene Data'!F52))="","",OFFSET('Hygiene Data'!$F$13,0,10*ROW('Hygiene Data'!F52)))</f>
        <v/>
      </c>
      <c r="DX58" s="272" t="str">
        <f ca="true">+IF(OFFSET('Hygiene Data'!$G$11,0,10*ROW('Hygiene Data'!G52))="","",OFFSET('Hygiene Data'!$G$11,0,10*ROW('Hygiene Data'!G52)))</f>
        <v/>
      </c>
      <c r="DY58" s="272" t="str">
        <f ca="true">+IF(OFFSET('Hygiene Data'!$G$12,0,10*ROW('Hygiene Data'!G52))="","",OFFSET('Hygiene Data'!$G$12,0,10*ROW('Hygiene Data'!G52)))</f>
        <v/>
      </c>
      <c r="DZ58" s="272" t="str">
        <f ca="true">+IF(OFFSET('Hygiene Data'!$G$13,0,10*ROW('Hygiene Data'!G52))="","",OFFSET('Hygiene Data'!$G$13,0,10*ROW('Hygiene Data'!G52)))</f>
        <v/>
      </c>
      <c r="EA58" s="272" t="str">
        <f ca="true">+IF(OFFSET('Hygiene Data'!$H$11,0,10*ROW('Hygiene Data'!H52))="","",OFFSET('Hygiene Data'!$H$11,0,10*ROW('Hygiene Data'!H52)))</f>
        <v/>
      </c>
      <c r="EB58" s="272" t="str">
        <f ca="true">+IF(OFFSET('Hygiene Data'!$H$12,0,10*ROW('Hygiene Data'!H52))="","",OFFSET('Hygiene Data'!$H$12,0,10*ROW('Hygiene Data'!H52)))</f>
        <v/>
      </c>
      <c r="EC58" s="272" t="str">
        <f ca="true">+IF(OFFSET('Hygiene Data'!$H$13,0,10*ROW('Hygiene Data'!H52))="","",OFFSET('Hygiene Data'!$H$13,0,10*ROW('Hygiene Data'!H52)))</f>
        <v/>
      </c>
      <c r="ED58" s="272" t="str">
        <f ca="true">+IF(OFFSET('Hygiene Data'!$I$11,0,10*ROW('Hygiene Data'!I52))="","",OFFSET('Hygiene Data'!$I$11,0,10*ROW('Hygiene Data'!I52)))</f>
        <v/>
      </c>
      <c r="EE58" s="272" t="str">
        <f ca="true">+IF(OFFSET('Hygiene Data'!$I$12,0,10*ROW('Hygiene Data'!I52))="","",OFFSET('Hygiene Data'!$I$12,0,10*ROW('Hygiene Data'!I52)))</f>
        <v/>
      </c>
      <c r="EF58" s="272" t="str">
        <f ca="true">+IF(OFFSET('Hygiene Data'!$I$13,0,10*ROW('Hygiene Data'!I52))="","",OFFSET('Hygiene Data'!$I$13,0,10*ROW('Hygiene Data'!I52)))</f>
        <v/>
      </c>
    </row>
    <row xmlns:x14ac="http://schemas.microsoft.com/office/spreadsheetml/2009/9/ac" r="59" x14ac:dyDescent="0.2">
      <c r="A59" s="35" t="str">
        <f ca="true">+IF(OFFSET('Water Data'!$B$2,0,10*ROW('Water Data'!E53))="","",OFFSET('Water Data'!$B$2,0,10*ROW('Water Data'!E53)))</f>
        <v/>
      </c>
      <c r="B59" s="35" t="str">
        <f ca="true">+IF(OFFSET('Water Data'!$C$2,0,10*ROW('Water Data'!F53))="","",OFFSET('Water Data'!$C$2,0,10*ROW('Water Data'!F53)))</f>
        <v/>
      </c>
      <c r="C59" s="328" t="str">
        <f t="shared" ca="true" si="0"/>
        <v/>
      </c>
      <c r="D59" s="9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2"/>
      <c r="BS59" s="272" t="str">
        <f ca="true">+IF(OFFSET('Water Data'!$D$27,0,10*ROW('Water Data'!D53))="","",OFFSET('Water Data'!$D$27,0,10*ROW('Water Data'!D53)))</f>
        <v/>
      </c>
      <c r="BT59" s="272" t="str">
        <f ca="true">+IF(OFFSET('Water Data'!$D$28,0,10*ROW('Water Data'!D53))="","",OFFSET('Water Data'!$D$28,0,10*ROW('Water Data'!D53)))</f>
        <v/>
      </c>
      <c r="BU59" s="272" t="str">
        <f ca="true">+IF(OFFSET('Water Data'!$D$29,0,10*ROW('Water Data'!D53))="","",OFFSET('Water Data'!$D$29,0,10*ROW('Water Data'!D53)))</f>
        <v/>
      </c>
      <c r="BV59" s="272" t="str">
        <f ca="true">+IF(OFFSET('Water Data'!$E$27,0,10*ROW('Water Data'!E53))="","",OFFSET('Water Data'!$E$27,0,10*ROW('Water Data'!E53)))</f>
        <v/>
      </c>
      <c r="BW59" s="272" t="str">
        <f ca="true">+IF(OFFSET('Water Data'!$E$28,0,10*ROW('Water Data'!E53))="","",OFFSET('Water Data'!$E$28,0,10*ROW('Water Data'!E53)))</f>
        <v/>
      </c>
      <c r="BX59" s="272" t="str">
        <f ca="true">+IF(OFFSET('Water Data'!$E$29,0,10*ROW('Water Data'!E53))="","",OFFSET('Water Data'!$E$29,0,10*ROW('Water Data'!E53)))</f>
        <v/>
      </c>
      <c r="BY59" s="272" t="str">
        <f ca="true">+IF(OFFSET('Water Data'!$F$27,0,10*ROW('Water Data'!F53))="","",OFFSET('Water Data'!$F$27,0,10*ROW('Water Data'!F53)))</f>
        <v/>
      </c>
      <c r="BZ59" s="272" t="str">
        <f ca="true">+IF(OFFSET('Water Data'!$F$28,0,10*ROW('Water Data'!F53))="","",OFFSET('Water Data'!$F$28,0,10*ROW('Water Data'!F53)))</f>
        <v/>
      </c>
      <c r="CA59" s="272" t="str">
        <f ca="true">+IF(OFFSET('Water Data'!$F$29,0,10*ROW('Water Data'!F53))="","",OFFSET('Water Data'!$F$29,0,10*ROW('Water Data'!F53)))</f>
        <v/>
      </c>
      <c r="CB59" s="272" t="str">
        <f ca="true">+IF(OFFSET('Water Data'!$G$27,0,10*ROW('Water Data'!G53))="","",OFFSET('Water Data'!$G$27,0,10*ROW('Water Data'!G53)))</f>
        <v/>
      </c>
      <c r="CC59" s="272" t="str">
        <f ca="true">+IF(OFFSET('Water Data'!$G$28,0,10*ROW('Water Data'!G53))="","",OFFSET('Water Data'!$G$28,0,10*ROW('Water Data'!G53)))</f>
        <v/>
      </c>
      <c r="CD59" s="272" t="str">
        <f ca="true">+IF(OFFSET('Water Data'!$G$29,0,10*ROW('Water Data'!G53))="","",OFFSET('Water Data'!$G$29,0,10*ROW('Water Data'!G53)))</f>
        <v/>
      </c>
      <c r="CE59" s="272" t="str">
        <f ca="true">+IF(OFFSET('Water Data'!$H$27,0,10*ROW('Water Data'!H53))="","",OFFSET('Water Data'!$H$27,0,10*ROW('Water Data'!H53)))</f>
        <v/>
      </c>
      <c r="CF59" s="272" t="str">
        <f ca="true">+IF(OFFSET('Water Data'!$H$28,0,10*ROW('Water Data'!H53))="","",OFFSET('Water Data'!$H$28,0,10*ROW('Water Data'!H53)))</f>
        <v/>
      </c>
      <c r="CG59" s="272" t="str">
        <f ca="true">+IF(OFFSET('Water Data'!$H$29,0,10*ROW('Water Data'!H53))="","",OFFSET('Water Data'!$H$29,0,10*ROW('Water Data'!H53)))</f>
        <v/>
      </c>
      <c r="CH59" s="272" t="str">
        <f ca="true">+IF(OFFSET('Water Data'!$I$27,0,10*ROW('Water Data'!I53))="","",OFFSET('Water Data'!$I$27,0,10*ROW('Water Data'!I53)))</f>
        <v/>
      </c>
      <c r="CI59" s="272" t="str">
        <f ca="true">+IF(OFFSET('Water Data'!$I$28,0,10*ROW('Water Data'!I53))="","",OFFSET('Water Data'!$I$28,0,10*ROW('Water Data'!I53)))</f>
        <v/>
      </c>
      <c r="CJ59" s="272" t="str">
        <f ca="true">+IF(OFFSET('Water Data'!$I$29,0,10*ROW('Water Data'!I53))="","",OFFSET('Water Data'!$I$29,0,10*ROW('Water Data'!I53)))</f>
        <v/>
      </c>
      <c r="CK59" s="272" t="str">
        <f ca="true">+IF(OFFSET('Sanitation Data'!$D$28,0,10*ROW('Sanitation Data'!D53))="","",OFFSET('Sanitation Data'!$D$28,0,10*ROW('Sanitation Data'!D53)))</f>
        <v/>
      </c>
      <c r="CL59" s="272" t="str">
        <f ca="true">+IF(OFFSET('Sanitation Data'!$D$29,0,10*ROW('Sanitation Data'!D53))="","",OFFSET('Sanitation Data'!$D$29,0,10*ROW('Sanitation Data'!D53)))</f>
        <v/>
      </c>
      <c r="CM59" s="272" t="str">
        <f ca="true">+IF(OFFSET('Sanitation Data'!$D$30,0,10*ROW('Sanitation Data'!D53))="","",OFFSET('Sanitation Data'!$D$30,0,10*ROW('Sanitation Data'!D53)))</f>
        <v/>
      </c>
      <c r="CN59" s="272" t="str">
        <f ca="true">+IF(OFFSET('Sanitation Data'!$D$31,0,10*ROW('Sanitation Data'!D53))="","",OFFSET('Sanitation Data'!$D$31,0,10*ROW('Sanitation Data'!D53)))</f>
        <v/>
      </c>
      <c r="CO59" s="272" t="str">
        <f ca="true">+IF(OFFSET('Sanitation Data'!$D$32,0,10*ROW('Sanitation Data'!D53))="","",OFFSET('Sanitation Data'!$D$32,0,10*ROW('Sanitation Data'!D53)))</f>
        <v/>
      </c>
      <c r="CP59" s="272" t="str">
        <f ca="true">+IF(OFFSET('Sanitation Data'!$E$28,0,10*ROW('Sanitation Data'!E53))="","",OFFSET('Sanitation Data'!$E$28,0,10*ROW('Sanitation Data'!E53)))</f>
        <v/>
      </c>
      <c r="CQ59" s="272" t="str">
        <f ca="true">+IF(OFFSET('Sanitation Data'!$E$29,0,10*ROW('Sanitation Data'!E53))="","",OFFSET('Sanitation Data'!$E$29,0,10*ROW('Sanitation Data'!E53)))</f>
        <v/>
      </c>
      <c r="CR59" s="272" t="str">
        <f ca="true">+IF(OFFSET('Sanitation Data'!$E$30,0,10*ROW('Sanitation Data'!E53))="","",OFFSET('Sanitation Data'!$E$30,0,10*ROW('Sanitation Data'!E53)))</f>
        <v/>
      </c>
      <c r="CS59" s="272" t="str">
        <f ca="true">+IF(OFFSET('Sanitation Data'!$E$31,0,10*ROW('Sanitation Data'!E53))="","",OFFSET('Sanitation Data'!$E$31,0,10*ROW('Sanitation Data'!E53)))</f>
        <v/>
      </c>
      <c r="CT59" s="272" t="str">
        <f ca="true">+IF(OFFSET('Sanitation Data'!$E$32,0,10*ROW('Sanitation Data'!E53))="","",OFFSET('Sanitation Data'!$E$32,0,10*ROW('Sanitation Data'!E53)))</f>
        <v/>
      </c>
      <c r="CU59" s="272" t="str">
        <f ca="true">+IF(OFFSET('Sanitation Data'!$F$28,0,10*ROW('Sanitation Data'!F53))="","",OFFSET('Sanitation Data'!$F$28,0,10*ROW('Sanitation Data'!F53)))</f>
        <v/>
      </c>
      <c r="CV59" s="272" t="str">
        <f ca="true">+IF(OFFSET('Sanitation Data'!$F$29,0,10*ROW('Sanitation Data'!F53))="","",OFFSET('Sanitation Data'!$F$29,0,10*ROW('Sanitation Data'!F53)))</f>
        <v/>
      </c>
      <c r="CW59" s="272" t="str">
        <f ca="true">+IF(OFFSET('Sanitation Data'!$F$30,0,10*ROW('Sanitation Data'!F53))="","",OFFSET('Sanitation Data'!$F$30,0,10*ROW('Sanitation Data'!F53)))</f>
        <v/>
      </c>
      <c r="CX59" s="272" t="str">
        <f ca="true">+IF(OFFSET('Sanitation Data'!$F$31,0,10*ROW('Sanitation Data'!F53))="","",OFFSET('Sanitation Data'!$F$31,0,10*ROW('Sanitation Data'!F53)))</f>
        <v/>
      </c>
      <c r="CY59" s="272" t="str">
        <f ca="true">+IF(OFFSET('Sanitation Data'!$F$32,0,10*ROW('Sanitation Data'!F53))="","",OFFSET('Sanitation Data'!$F$32,0,10*ROW('Sanitation Data'!F53)))</f>
        <v/>
      </c>
      <c r="CZ59" s="272" t="str">
        <f ca="true">+IF(OFFSET('Sanitation Data'!$G$28,0,10*ROW('Sanitation Data'!G53))="","",OFFSET('Sanitation Data'!$G$28,0,10*ROW('Sanitation Data'!G53)))</f>
        <v/>
      </c>
      <c r="DA59" s="272" t="str">
        <f ca="true">+IF(OFFSET('Sanitation Data'!$G$29,0,10*ROW('Sanitation Data'!G53))="","",OFFSET('Sanitation Data'!$G$29,0,10*ROW('Sanitation Data'!G53)))</f>
        <v/>
      </c>
      <c r="DB59" s="272" t="str">
        <f ca="true">+IF(OFFSET('Sanitation Data'!$G$30,0,10*ROW('Sanitation Data'!G53))="","",OFFSET('Sanitation Data'!$G$30,0,10*ROW('Sanitation Data'!G53)))</f>
        <v/>
      </c>
      <c r="DC59" s="272" t="str">
        <f ca="true">+IF(OFFSET('Sanitation Data'!$G$31,0,10*ROW('Sanitation Data'!G53))="","",OFFSET('Sanitation Data'!$G$31,0,10*ROW('Sanitation Data'!G53)))</f>
        <v/>
      </c>
      <c r="DD59" s="272" t="str">
        <f ca="true">+IF(OFFSET('Sanitation Data'!$G$32,0,10*ROW('Sanitation Data'!G53))="","",OFFSET('Sanitation Data'!$G$32,0,10*ROW('Sanitation Data'!G53)))</f>
        <v/>
      </c>
      <c r="DE59" s="272" t="str">
        <f ca="true">+IF(OFFSET('Sanitation Data'!$H$28,0,10*ROW('Sanitation Data'!H53))="","",OFFSET('Sanitation Data'!$H$28,0,10*ROW('Sanitation Data'!H53)))</f>
        <v/>
      </c>
      <c r="DF59" s="272" t="str">
        <f ca="true">+IF(OFFSET('Sanitation Data'!$H$29,0,10*ROW('Sanitation Data'!H53))="","",OFFSET('Sanitation Data'!$H$29,0,10*ROW('Sanitation Data'!H53)))</f>
        <v/>
      </c>
      <c r="DG59" s="272" t="str">
        <f ca="true">+IF(OFFSET('Sanitation Data'!$H$30,0,10*ROW('Sanitation Data'!H53))="","",OFFSET('Sanitation Data'!$H$30,0,10*ROW('Sanitation Data'!H53)))</f>
        <v/>
      </c>
      <c r="DH59" s="272" t="str">
        <f ca="true">+IF(OFFSET('Sanitation Data'!$H$31,0,10*ROW('Sanitation Data'!H53))="","",OFFSET('Sanitation Data'!$H$31,0,10*ROW('Sanitation Data'!H53)))</f>
        <v/>
      </c>
      <c r="DI59" s="272" t="str">
        <f ca="true">+IF(OFFSET('Sanitation Data'!$H$32,0,10*ROW('Sanitation Data'!H53))="","",OFFSET('Sanitation Data'!$H$32,0,10*ROW('Sanitation Data'!H53)))</f>
        <v/>
      </c>
      <c r="DJ59" s="272" t="str">
        <f ca="true">+IF(OFFSET('Sanitation Data'!$I$28,0,10*ROW('Sanitation Data'!I53))="","",OFFSET('Sanitation Data'!$I$28,0,10*ROW('Sanitation Data'!I53)))</f>
        <v/>
      </c>
      <c r="DK59" s="272" t="str">
        <f ca="true">+IF(OFFSET('Sanitation Data'!$I$29,0,10*ROW('Sanitation Data'!I53))="","",OFFSET('Sanitation Data'!$I$29,0,10*ROW('Sanitation Data'!I53)))</f>
        <v/>
      </c>
      <c r="DL59" s="272" t="str">
        <f ca="true">+IF(OFFSET('Sanitation Data'!$I$30,0,10*ROW('Sanitation Data'!I53))="","",OFFSET('Sanitation Data'!$I$30,0,10*ROW('Sanitation Data'!I53)))</f>
        <v/>
      </c>
      <c r="DM59" s="272" t="str">
        <f ca="true">+IF(OFFSET('Sanitation Data'!$I$31,0,10*ROW('Sanitation Data'!I53))="","",OFFSET('Sanitation Data'!$I$31,0,10*ROW('Sanitation Data'!I53)))</f>
        <v/>
      </c>
      <c r="DN59" s="272" t="str">
        <f ca="true">+IF(OFFSET('Sanitation Data'!$I$32,0,10*ROW('Sanitation Data'!I53))="","",OFFSET('Sanitation Data'!$I$32,0,10*ROW('Sanitation Data'!I53)))</f>
        <v/>
      </c>
      <c r="DO59" s="272" t="str">
        <f ca="true">+IF(OFFSET('Hygiene Data'!$D$11,0,10*ROW('Hygiene Data'!D53))="","",OFFSET('Hygiene Data'!$D$11,0,10*ROW('Hygiene Data'!D53)))</f>
        <v/>
      </c>
      <c r="DP59" s="272" t="str">
        <f ca="true">+IF(OFFSET('Hygiene Data'!$D$12,0,10*ROW('Hygiene Data'!D53))="","",OFFSET('Hygiene Data'!$D$12,0,10*ROW('Hygiene Data'!D53)))</f>
        <v/>
      </c>
      <c r="DQ59" s="272" t="str">
        <f ca="true">+IF(OFFSET('Hygiene Data'!$D$13,0,10*ROW('Hygiene Data'!D53))="","",OFFSET('Hygiene Data'!$D$13,0,10*ROW('Hygiene Data'!D53)))</f>
        <v/>
      </c>
      <c r="DR59" s="272" t="str">
        <f ca="true">+IF(OFFSET('Hygiene Data'!$E$11,0,10*ROW('Hygiene Data'!E53))="","",OFFSET('Hygiene Data'!$E$11,0,10*ROW('Hygiene Data'!E53)))</f>
        <v/>
      </c>
      <c r="DS59" s="272" t="str">
        <f ca="true">+IF(OFFSET('Hygiene Data'!$E$12,0,10*ROW('Hygiene Data'!E53))="","",OFFSET('Hygiene Data'!$E$12,0,10*ROW('Hygiene Data'!E53)))</f>
        <v/>
      </c>
      <c r="DT59" s="272" t="str">
        <f ca="true">+IF(OFFSET('Hygiene Data'!$E$13,0,10*ROW('Hygiene Data'!E53))="","",OFFSET('Hygiene Data'!$E$13,0,10*ROW('Hygiene Data'!E53)))</f>
        <v/>
      </c>
      <c r="DU59" s="272" t="str">
        <f ca="true">+IF(OFFSET('Hygiene Data'!$F$11,0,10*ROW('Hygiene Data'!F53))="","",OFFSET('Hygiene Data'!$F$11,0,10*ROW('Hygiene Data'!F53)))</f>
        <v/>
      </c>
      <c r="DV59" s="272" t="str">
        <f ca="true">+IF(OFFSET('Hygiene Data'!$F$12,0,10*ROW('Hygiene Data'!F53))="","",OFFSET('Hygiene Data'!$F$12,0,10*ROW('Hygiene Data'!F53)))</f>
        <v/>
      </c>
      <c r="DW59" s="272" t="str">
        <f ca="true">+IF(OFFSET('Hygiene Data'!$F$13,0,10*ROW('Hygiene Data'!F53))="","",OFFSET('Hygiene Data'!$F$13,0,10*ROW('Hygiene Data'!F53)))</f>
        <v/>
      </c>
      <c r="DX59" s="272" t="str">
        <f ca="true">+IF(OFFSET('Hygiene Data'!$G$11,0,10*ROW('Hygiene Data'!G53))="","",OFFSET('Hygiene Data'!$G$11,0,10*ROW('Hygiene Data'!G53)))</f>
        <v/>
      </c>
      <c r="DY59" s="272" t="str">
        <f ca="true">+IF(OFFSET('Hygiene Data'!$G$12,0,10*ROW('Hygiene Data'!G53))="","",OFFSET('Hygiene Data'!$G$12,0,10*ROW('Hygiene Data'!G53)))</f>
        <v/>
      </c>
      <c r="DZ59" s="272" t="str">
        <f ca="true">+IF(OFFSET('Hygiene Data'!$G$13,0,10*ROW('Hygiene Data'!G53))="","",OFFSET('Hygiene Data'!$G$13,0,10*ROW('Hygiene Data'!G53)))</f>
        <v/>
      </c>
      <c r="EA59" s="272" t="str">
        <f ca="true">+IF(OFFSET('Hygiene Data'!$H$11,0,10*ROW('Hygiene Data'!H53))="","",OFFSET('Hygiene Data'!$H$11,0,10*ROW('Hygiene Data'!H53)))</f>
        <v/>
      </c>
      <c r="EB59" s="272" t="str">
        <f ca="true">+IF(OFFSET('Hygiene Data'!$H$12,0,10*ROW('Hygiene Data'!H53))="","",OFFSET('Hygiene Data'!$H$12,0,10*ROW('Hygiene Data'!H53)))</f>
        <v/>
      </c>
      <c r="EC59" s="272" t="str">
        <f ca="true">+IF(OFFSET('Hygiene Data'!$H$13,0,10*ROW('Hygiene Data'!H53))="","",OFFSET('Hygiene Data'!$H$13,0,10*ROW('Hygiene Data'!H53)))</f>
        <v/>
      </c>
      <c r="ED59" s="272" t="str">
        <f ca="true">+IF(OFFSET('Hygiene Data'!$I$11,0,10*ROW('Hygiene Data'!I53))="","",OFFSET('Hygiene Data'!$I$11,0,10*ROW('Hygiene Data'!I53)))</f>
        <v/>
      </c>
      <c r="EE59" s="272" t="str">
        <f ca="true">+IF(OFFSET('Hygiene Data'!$I$12,0,10*ROW('Hygiene Data'!I53))="","",OFFSET('Hygiene Data'!$I$12,0,10*ROW('Hygiene Data'!I53)))</f>
        <v/>
      </c>
      <c r="EF59" s="272" t="str">
        <f ca="true">+IF(OFFSET('Hygiene Data'!$I$13,0,10*ROW('Hygiene Data'!I53))="","",OFFSET('Hygiene Data'!$I$13,0,10*ROW('Hygiene Data'!I53)))</f>
        <v/>
      </c>
    </row>
    <row xmlns:x14ac="http://schemas.microsoft.com/office/spreadsheetml/2009/9/ac" r="60" x14ac:dyDescent="0.2">
      <c r="A60" s="35" t="str">
        <f ca="true">+IF(OFFSET('Water Data'!$B$2,0,10*ROW('Water Data'!E54))="","",OFFSET('Water Data'!$B$2,0,10*ROW('Water Data'!E54)))</f>
        <v/>
      </c>
      <c r="B60" s="35" t="str">
        <f ca="true">+IF(OFFSET('Water Data'!$C$2,0,10*ROW('Water Data'!F54))="","",OFFSET('Water Data'!$C$2,0,10*ROW('Water Data'!F54)))</f>
        <v/>
      </c>
      <c r="C60" s="328" t="str">
        <f t="shared" ca="true" si="0"/>
        <v/>
      </c>
      <c r="D60" s="9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2"/>
      <c r="BS60" s="272" t="str">
        <f ca="true">+IF(OFFSET('Water Data'!$D$27,0,10*ROW('Water Data'!D54))="","",OFFSET('Water Data'!$D$27,0,10*ROW('Water Data'!D54)))</f>
        <v/>
      </c>
      <c r="BT60" s="272" t="str">
        <f ca="true">+IF(OFFSET('Water Data'!$D$28,0,10*ROW('Water Data'!D54))="","",OFFSET('Water Data'!$D$28,0,10*ROW('Water Data'!D54)))</f>
        <v/>
      </c>
      <c r="BU60" s="272" t="str">
        <f ca="true">+IF(OFFSET('Water Data'!$D$29,0,10*ROW('Water Data'!D54))="","",OFFSET('Water Data'!$D$29,0,10*ROW('Water Data'!D54)))</f>
        <v/>
      </c>
      <c r="BV60" s="272" t="str">
        <f ca="true">+IF(OFFSET('Water Data'!$E$27,0,10*ROW('Water Data'!E54))="","",OFFSET('Water Data'!$E$27,0,10*ROW('Water Data'!E54)))</f>
        <v/>
      </c>
      <c r="BW60" s="272" t="str">
        <f ca="true">+IF(OFFSET('Water Data'!$E$28,0,10*ROW('Water Data'!E54))="","",OFFSET('Water Data'!$E$28,0,10*ROW('Water Data'!E54)))</f>
        <v/>
      </c>
      <c r="BX60" s="272" t="str">
        <f ca="true">+IF(OFFSET('Water Data'!$E$29,0,10*ROW('Water Data'!E54))="","",OFFSET('Water Data'!$E$29,0,10*ROW('Water Data'!E54)))</f>
        <v/>
      </c>
      <c r="BY60" s="272" t="str">
        <f ca="true">+IF(OFFSET('Water Data'!$F$27,0,10*ROW('Water Data'!F54))="","",OFFSET('Water Data'!$F$27,0,10*ROW('Water Data'!F54)))</f>
        <v/>
      </c>
      <c r="BZ60" s="272" t="str">
        <f ca="true">+IF(OFFSET('Water Data'!$F$28,0,10*ROW('Water Data'!F54))="","",OFFSET('Water Data'!$F$28,0,10*ROW('Water Data'!F54)))</f>
        <v/>
      </c>
      <c r="CA60" s="272" t="str">
        <f ca="true">+IF(OFFSET('Water Data'!$F$29,0,10*ROW('Water Data'!F54))="","",OFFSET('Water Data'!$F$29,0,10*ROW('Water Data'!F54)))</f>
        <v/>
      </c>
      <c r="CB60" s="272" t="str">
        <f ca="true">+IF(OFFSET('Water Data'!$G$27,0,10*ROW('Water Data'!G54))="","",OFFSET('Water Data'!$G$27,0,10*ROW('Water Data'!G54)))</f>
        <v/>
      </c>
      <c r="CC60" s="272" t="str">
        <f ca="true">+IF(OFFSET('Water Data'!$G$28,0,10*ROW('Water Data'!G54))="","",OFFSET('Water Data'!$G$28,0,10*ROW('Water Data'!G54)))</f>
        <v/>
      </c>
      <c r="CD60" s="272" t="str">
        <f ca="true">+IF(OFFSET('Water Data'!$G$29,0,10*ROW('Water Data'!G54))="","",OFFSET('Water Data'!$G$29,0,10*ROW('Water Data'!G54)))</f>
        <v/>
      </c>
      <c r="CE60" s="272" t="str">
        <f ca="true">+IF(OFFSET('Water Data'!$H$27,0,10*ROW('Water Data'!H54))="","",OFFSET('Water Data'!$H$27,0,10*ROW('Water Data'!H54)))</f>
        <v/>
      </c>
      <c r="CF60" s="272" t="str">
        <f ca="true">+IF(OFFSET('Water Data'!$H$28,0,10*ROW('Water Data'!H54))="","",OFFSET('Water Data'!$H$28,0,10*ROW('Water Data'!H54)))</f>
        <v/>
      </c>
      <c r="CG60" s="272" t="str">
        <f ca="true">+IF(OFFSET('Water Data'!$H$29,0,10*ROW('Water Data'!H54))="","",OFFSET('Water Data'!$H$29,0,10*ROW('Water Data'!H54)))</f>
        <v/>
      </c>
      <c r="CH60" s="272" t="str">
        <f ca="true">+IF(OFFSET('Water Data'!$I$27,0,10*ROW('Water Data'!I54))="","",OFFSET('Water Data'!$I$27,0,10*ROW('Water Data'!I54)))</f>
        <v/>
      </c>
      <c r="CI60" s="272" t="str">
        <f ca="true">+IF(OFFSET('Water Data'!$I$28,0,10*ROW('Water Data'!I54))="","",OFFSET('Water Data'!$I$28,0,10*ROW('Water Data'!I54)))</f>
        <v/>
      </c>
      <c r="CJ60" s="272" t="str">
        <f ca="true">+IF(OFFSET('Water Data'!$I$29,0,10*ROW('Water Data'!I54))="","",OFFSET('Water Data'!$I$29,0,10*ROW('Water Data'!I54)))</f>
        <v/>
      </c>
      <c r="CK60" s="272" t="str">
        <f ca="true">+IF(OFFSET('Sanitation Data'!$D$28,0,10*ROW('Sanitation Data'!D54))="","",OFFSET('Sanitation Data'!$D$28,0,10*ROW('Sanitation Data'!D54)))</f>
        <v/>
      </c>
      <c r="CL60" s="272" t="str">
        <f ca="true">+IF(OFFSET('Sanitation Data'!$D$29,0,10*ROW('Sanitation Data'!D54))="","",OFFSET('Sanitation Data'!$D$29,0,10*ROW('Sanitation Data'!D54)))</f>
        <v/>
      </c>
      <c r="CM60" s="272" t="str">
        <f ca="true">+IF(OFFSET('Sanitation Data'!$D$30,0,10*ROW('Sanitation Data'!D54))="","",OFFSET('Sanitation Data'!$D$30,0,10*ROW('Sanitation Data'!D54)))</f>
        <v/>
      </c>
      <c r="CN60" s="272" t="str">
        <f ca="true">+IF(OFFSET('Sanitation Data'!$D$31,0,10*ROW('Sanitation Data'!D54))="","",OFFSET('Sanitation Data'!$D$31,0,10*ROW('Sanitation Data'!D54)))</f>
        <v/>
      </c>
      <c r="CO60" s="272" t="str">
        <f ca="true">+IF(OFFSET('Sanitation Data'!$D$32,0,10*ROW('Sanitation Data'!D54))="","",OFFSET('Sanitation Data'!$D$32,0,10*ROW('Sanitation Data'!D54)))</f>
        <v/>
      </c>
      <c r="CP60" s="272" t="str">
        <f ca="true">+IF(OFFSET('Sanitation Data'!$E$28,0,10*ROW('Sanitation Data'!E54))="","",OFFSET('Sanitation Data'!$E$28,0,10*ROW('Sanitation Data'!E54)))</f>
        <v/>
      </c>
      <c r="CQ60" s="272" t="str">
        <f ca="true">+IF(OFFSET('Sanitation Data'!$E$29,0,10*ROW('Sanitation Data'!E54))="","",OFFSET('Sanitation Data'!$E$29,0,10*ROW('Sanitation Data'!E54)))</f>
        <v/>
      </c>
      <c r="CR60" s="272" t="str">
        <f ca="true">+IF(OFFSET('Sanitation Data'!$E$30,0,10*ROW('Sanitation Data'!E54))="","",OFFSET('Sanitation Data'!$E$30,0,10*ROW('Sanitation Data'!E54)))</f>
        <v/>
      </c>
      <c r="CS60" s="272" t="str">
        <f ca="true">+IF(OFFSET('Sanitation Data'!$E$31,0,10*ROW('Sanitation Data'!E54))="","",OFFSET('Sanitation Data'!$E$31,0,10*ROW('Sanitation Data'!E54)))</f>
        <v/>
      </c>
      <c r="CT60" s="272" t="str">
        <f ca="true">+IF(OFFSET('Sanitation Data'!$E$32,0,10*ROW('Sanitation Data'!E54))="","",OFFSET('Sanitation Data'!$E$32,0,10*ROW('Sanitation Data'!E54)))</f>
        <v/>
      </c>
      <c r="CU60" s="272" t="str">
        <f ca="true">+IF(OFFSET('Sanitation Data'!$F$28,0,10*ROW('Sanitation Data'!F54))="","",OFFSET('Sanitation Data'!$F$28,0,10*ROW('Sanitation Data'!F54)))</f>
        <v/>
      </c>
      <c r="CV60" s="272" t="str">
        <f ca="true">+IF(OFFSET('Sanitation Data'!$F$29,0,10*ROW('Sanitation Data'!F54))="","",OFFSET('Sanitation Data'!$F$29,0,10*ROW('Sanitation Data'!F54)))</f>
        <v/>
      </c>
      <c r="CW60" s="272" t="str">
        <f ca="true">+IF(OFFSET('Sanitation Data'!$F$30,0,10*ROW('Sanitation Data'!F54))="","",OFFSET('Sanitation Data'!$F$30,0,10*ROW('Sanitation Data'!F54)))</f>
        <v/>
      </c>
      <c r="CX60" s="272" t="str">
        <f ca="true">+IF(OFFSET('Sanitation Data'!$F$31,0,10*ROW('Sanitation Data'!F54))="","",OFFSET('Sanitation Data'!$F$31,0,10*ROW('Sanitation Data'!F54)))</f>
        <v/>
      </c>
      <c r="CY60" s="272" t="str">
        <f ca="true">+IF(OFFSET('Sanitation Data'!$F$32,0,10*ROW('Sanitation Data'!F54))="","",OFFSET('Sanitation Data'!$F$32,0,10*ROW('Sanitation Data'!F54)))</f>
        <v/>
      </c>
      <c r="CZ60" s="272" t="str">
        <f ca="true">+IF(OFFSET('Sanitation Data'!$G$28,0,10*ROW('Sanitation Data'!G54))="","",OFFSET('Sanitation Data'!$G$28,0,10*ROW('Sanitation Data'!G54)))</f>
        <v/>
      </c>
      <c r="DA60" s="272" t="str">
        <f ca="true">+IF(OFFSET('Sanitation Data'!$G$29,0,10*ROW('Sanitation Data'!G54))="","",OFFSET('Sanitation Data'!$G$29,0,10*ROW('Sanitation Data'!G54)))</f>
        <v/>
      </c>
      <c r="DB60" s="272" t="str">
        <f ca="true">+IF(OFFSET('Sanitation Data'!$G$30,0,10*ROW('Sanitation Data'!G54))="","",OFFSET('Sanitation Data'!$G$30,0,10*ROW('Sanitation Data'!G54)))</f>
        <v/>
      </c>
      <c r="DC60" s="272" t="str">
        <f ca="true">+IF(OFFSET('Sanitation Data'!$G$31,0,10*ROW('Sanitation Data'!G54))="","",OFFSET('Sanitation Data'!$G$31,0,10*ROW('Sanitation Data'!G54)))</f>
        <v/>
      </c>
      <c r="DD60" s="272" t="str">
        <f ca="true">+IF(OFFSET('Sanitation Data'!$G$32,0,10*ROW('Sanitation Data'!G54))="","",OFFSET('Sanitation Data'!$G$32,0,10*ROW('Sanitation Data'!G54)))</f>
        <v/>
      </c>
      <c r="DE60" s="272" t="str">
        <f ca="true">+IF(OFFSET('Sanitation Data'!$H$28,0,10*ROW('Sanitation Data'!H54))="","",OFFSET('Sanitation Data'!$H$28,0,10*ROW('Sanitation Data'!H54)))</f>
        <v/>
      </c>
      <c r="DF60" s="272" t="str">
        <f ca="true">+IF(OFFSET('Sanitation Data'!$H$29,0,10*ROW('Sanitation Data'!H54))="","",OFFSET('Sanitation Data'!$H$29,0,10*ROW('Sanitation Data'!H54)))</f>
        <v/>
      </c>
      <c r="DG60" s="272" t="str">
        <f ca="true">+IF(OFFSET('Sanitation Data'!$H$30,0,10*ROW('Sanitation Data'!H54))="","",OFFSET('Sanitation Data'!$H$30,0,10*ROW('Sanitation Data'!H54)))</f>
        <v/>
      </c>
      <c r="DH60" s="272" t="str">
        <f ca="true">+IF(OFFSET('Sanitation Data'!$H$31,0,10*ROW('Sanitation Data'!H54))="","",OFFSET('Sanitation Data'!$H$31,0,10*ROW('Sanitation Data'!H54)))</f>
        <v/>
      </c>
      <c r="DI60" s="272" t="str">
        <f ca="true">+IF(OFFSET('Sanitation Data'!$H$32,0,10*ROW('Sanitation Data'!H54))="","",OFFSET('Sanitation Data'!$H$32,0,10*ROW('Sanitation Data'!H54)))</f>
        <v/>
      </c>
      <c r="DJ60" s="272" t="str">
        <f ca="true">+IF(OFFSET('Sanitation Data'!$I$28,0,10*ROW('Sanitation Data'!I54))="","",OFFSET('Sanitation Data'!$I$28,0,10*ROW('Sanitation Data'!I54)))</f>
        <v/>
      </c>
      <c r="DK60" s="272" t="str">
        <f ca="true">+IF(OFFSET('Sanitation Data'!$I$29,0,10*ROW('Sanitation Data'!I54))="","",OFFSET('Sanitation Data'!$I$29,0,10*ROW('Sanitation Data'!I54)))</f>
        <v/>
      </c>
      <c r="DL60" s="272" t="str">
        <f ca="true">+IF(OFFSET('Sanitation Data'!$I$30,0,10*ROW('Sanitation Data'!I54))="","",OFFSET('Sanitation Data'!$I$30,0,10*ROW('Sanitation Data'!I54)))</f>
        <v/>
      </c>
      <c r="DM60" s="272" t="str">
        <f ca="true">+IF(OFFSET('Sanitation Data'!$I$31,0,10*ROW('Sanitation Data'!I54))="","",OFFSET('Sanitation Data'!$I$31,0,10*ROW('Sanitation Data'!I54)))</f>
        <v/>
      </c>
      <c r="DN60" s="272" t="str">
        <f ca="true">+IF(OFFSET('Sanitation Data'!$I$32,0,10*ROW('Sanitation Data'!I54))="","",OFFSET('Sanitation Data'!$I$32,0,10*ROW('Sanitation Data'!I54)))</f>
        <v/>
      </c>
      <c r="DO60" s="272" t="str">
        <f ca="true">+IF(OFFSET('Hygiene Data'!$D$11,0,10*ROW('Hygiene Data'!D54))="","",OFFSET('Hygiene Data'!$D$11,0,10*ROW('Hygiene Data'!D54)))</f>
        <v/>
      </c>
      <c r="DP60" s="272" t="str">
        <f ca="true">+IF(OFFSET('Hygiene Data'!$D$12,0,10*ROW('Hygiene Data'!D54))="","",OFFSET('Hygiene Data'!$D$12,0,10*ROW('Hygiene Data'!D54)))</f>
        <v/>
      </c>
      <c r="DQ60" s="272" t="str">
        <f ca="true">+IF(OFFSET('Hygiene Data'!$D$13,0,10*ROW('Hygiene Data'!D54))="","",OFFSET('Hygiene Data'!$D$13,0,10*ROW('Hygiene Data'!D54)))</f>
        <v/>
      </c>
      <c r="DR60" s="272" t="str">
        <f ca="true">+IF(OFFSET('Hygiene Data'!$E$11,0,10*ROW('Hygiene Data'!E54))="","",OFFSET('Hygiene Data'!$E$11,0,10*ROW('Hygiene Data'!E54)))</f>
        <v/>
      </c>
      <c r="DS60" s="272" t="str">
        <f ca="true">+IF(OFFSET('Hygiene Data'!$E$12,0,10*ROW('Hygiene Data'!E54))="","",OFFSET('Hygiene Data'!$E$12,0,10*ROW('Hygiene Data'!E54)))</f>
        <v/>
      </c>
      <c r="DT60" s="272" t="str">
        <f ca="true">+IF(OFFSET('Hygiene Data'!$E$13,0,10*ROW('Hygiene Data'!E54))="","",OFFSET('Hygiene Data'!$E$13,0,10*ROW('Hygiene Data'!E54)))</f>
        <v/>
      </c>
      <c r="DU60" s="272" t="str">
        <f ca="true">+IF(OFFSET('Hygiene Data'!$F$11,0,10*ROW('Hygiene Data'!F54))="","",OFFSET('Hygiene Data'!$F$11,0,10*ROW('Hygiene Data'!F54)))</f>
        <v/>
      </c>
      <c r="DV60" s="272" t="str">
        <f ca="true">+IF(OFFSET('Hygiene Data'!$F$12,0,10*ROW('Hygiene Data'!F54))="","",OFFSET('Hygiene Data'!$F$12,0,10*ROW('Hygiene Data'!F54)))</f>
        <v/>
      </c>
      <c r="DW60" s="272" t="str">
        <f ca="true">+IF(OFFSET('Hygiene Data'!$F$13,0,10*ROW('Hygiene Data'!F54))="","",OFFSET('Hygiene Data'!$F$13,0,10*ROW('Hygiene Data'!F54)))</f>
        <v/>
      </c>
      <c r="DX60" s="272" t="str">
        <f ca="true">+IF(OFFSET('Hygiene Data'!$G$11,0,10*ROW('Hygiene Data'!G54))="","",OFFSET('Hygiene Data'!$G$11,0,10*ROW('Hygiene Data'!G54)))</f>
        <v/>
      </c>
      <c r="DY60" s="272" t="str">
        <f ca="true">+IF(OFFSET('Hygiene Data'!$G$12,0,10*ROW('Hygiene Data'!G54))="","",OFFSET('Hygiene Data'!$G$12,0,10*ROW('Hygiene Data'!G54)))</f>
        <v/>
      </c>
      <c r="DZ60" s="272" t="str">
        <f ca="true">+IF(OFFSET('Hygiene Data'!$G$13,0,10*ROW('Hygiene Data'!G54))="","",OFFSET('Hygiene Data'!$G$13,0,10*ROW('Hygiene Data'!G54)))</f>
        <v/>
      </c>
      <c r="EA60" s="272" t="str">
        <f ca="true">+IF(OFFSET('Hygiene Data'!$H$11,0,10*ROW('Hygiene Data'!H54))="","",OFFSET('Hygiene Data'!$H$11,0,10*ROW('Hygiene Data'!H54)))</f>
        <v/>
      </c>
      <c r="EB60" s="272" t="str">
        <f ca="true">+IF(OFFSET('Hygiene Data'!$H$12,0,10*ROW('Hygiene Data'!H54))="","",OFFSET('Hygiene Data'!$H$12,0,10*ROW('Hygiene Data'!H54)))</f>
        <v/>
      </c>
      <c r="EC60" s="272" t="str">
        <f ca="true">+IF(OFFSET('Hygiene Data'!$H$13,0,10*ROW('Hygiene Data'!H54))="","",OFFSET('Hygiene Data'!$H$13,0,10*ROW('Hygiene Data'!H54)))</f>
        <v/>
      </c>
      <c r="ED60" s="272" t="str">
        <f ca="true">+IF(OFFSET('Hygiene Data'!$I$11,0,10*ROW('Hygiene Data'!I54))="","",OFFSET('Hygiene Data'!$I$11,0,10*ROW('Hygiene Data'!I54)))</f>
        <v/>
      </c>
      <c r="EE60" s="272" t="str">
        <f ca="true">+IF(OFFSET('Hygiene Data'!$I$12,0,10*ROW('Hygiene Data'!I54))="","",OFFSET('Hygiene Data'!$I$12,0,10*ROW('Hygiene Data'!I54)))</f>
        <v/>
      </c>
      <c r="EF60" s="272" t="str">
        <f ca="true">+IF(OFFSET('Hygiene Data'!$I$13,0,10*ROW('Hygiene Data'!I54))="","",OFFSET('Hygiene Data'!$I$13,0,10*ROW('Hygiene Data'!I54)))</f>
        <v/>
      </c>
    </row>
    <row xmlns:x14ac="http://schemas.microsoft.com/office/spreadsheetml/2009/9/ac" r="61" x14ac:dyDescent="0.2">
      <c r="A61" s="35" t="str">
        <f ca="true">+IF(OFFSET('Water Data'!$B$2,0,10*ROW('Water Data'!E55))="","",OFFSET('Water Data'!$B$2,0,10*ROW('Water Data'!E55)))</f>
        <v/>
      </c>
      <c r="B61" s="35" t="str">
        <f ca="true">+IF(OFFSET('Water Data'!$C$2,0,10*ROW('Water Data'!F55))="","",OFFSET('Water Data'!$C$2,0,10*ROW('Water Data'!F55)))</f>
        <v/>
      </c>
      <c r="C61" s="328" t="str">
        <f t="shared" ca="true" si="0"/>
        <v/>
      </c>
      <c r="D61" s="9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2"/>
      <c r="BS61" s="272" t="str">
        <f ca="true">+IF(OFFSET('Water Data'!$D$27,0,10*ROW('Water Data'!D55))="","",OFFSET('Water Data'!$D$27,0,10*ROW('Water Data'!D55)))</f>
        <v/>
      </c>
      <c r="BT61" s="272" t="str">
        <f ca="true">+IF(OFFSET('Water Data'!$D$28,0,10*ROW('Water Data'!D55))="","",OFFSET('Water Data'!$D$28,0,10*ROW('Water Data'!D55)))</f>
        <v/>
      </c>
      <c r="BU61" s="272" t="str">
        <f ca="true">+IF(OFFSET('Water Data'!$D$29,0,10*ROW('Water Data'!D55))="","",OFFSET('Water Data'!$D$29,0,10*ROW('Water Data'!D55)))</f>
        <v/>
      </c>
      <c r="BV61" s="272" t="str">
        <f ca="true">+IF(OFFSET('Water Data'!$E$27,0,10*ROW('Water Data'!E55))="","",OFFSET('Water Data'!$E$27,0,10*ROW('Water Data'!E55)))</f>
        <v/>
      </c>
      <c r="BW61" s="272" t="str">
        <f ca="true">+IF(OFFSET('Water Data'!$E$28,0,10*ROW('Water Data'!E55))="","",OFFSET('Water Data'!$E$28,0,10*ROW('Water Data'!E55)))</f>
        <v/>
      </c>
      <c r="BX61" s="272" t="str">
        <f ca="true">+IF(OFFSET('Water Data'!$E$29,0,10*ROW('Water Data'!E55))="","",OFFSET('Water Data'!$E$29,0,10*ROW('Water Data'!E55)))</f>
        <v/>
      </c>
      <c r="BY61" s="272" t="str">
        <f ca="true">+IF(OFFSET('Water Data'!$F$27,0,10*ROW('Water Data'!F55))="","",OFFSET('Water Data'!$F$27,0,10*ROW('Water Data'!F55)))</f>
        <v/>
      </c>
      <c r="BZ61" s="272" t="str">
        <f ca="true">+IF(OFFSET('Water Data'!$F$28,0,10*ROW('Water Data'!F55))="","",OFFSET('Water Data'!$F$28,0,10*ROW('Water Data'!F55)))</f>
        <v/>
      </c>
      <c r="CA61" s="272" t="str">
        <f ca="true">+IF(OFFSET('Water Data'!$F$29,0,10*ROW('Water Data'!F55))="","",OFFSET('Water Data'!$F$29,0,10*ROW('Water Data'!F55)))</f>
        <v/>
      </c>
      <c r="CB61" s="272" t="str">
        <f ca="true">+IF(OFFSET('Water Data'!$G$27,0,10*ROW('Water Data'!G55))="","",OFFSET('Water Data'!$G$27,0,10*ROW('Water Data'!G55)))</f>
        <v/>
      </c>
      <c r="CC61" s="272" t="str">
        <f ca="true">+IF(OFFSET('Water Data'!$G$28,0,10*ROW('Water Data'!G55))="","",OFFSET('Water Data'!$G$28,0,10*ROW('Water Data'!G55)))</f>
        <v/>
      </c>
      <c r="CD61" s="272" t="str">
        <f ca="true">+IF(OFFSET('Water Data'!$G$29,0,10*ROW('Water Data'!G55))="","",OFFSET('Water Data'!$G$29,0,10*ROW('Water Data'!G55)))</f>
        <v/>
      </c>
      <c r="CE61" s="272" t="str">
        <f ca="true">+IF(OFFSET('Water Data'!$H$27,0,10*ROW('Water Data'!H55))="","",OFFSET('Water Data'!$H$27,0,10*ROW('Water Data'!H55)))</f>
        <v/>
      </c>
      <c r="CF61" s="272" t="str">
        <f ca="true">+IF(OFFSET('Water Data'!$H$28,0,10*ROW('Water Data'!H55))="","",OFFSET('Water Data'!$H$28,0,10*ROW('Water Data'!H55)))</f>
        <v/>
      </c>
      <c r="CG61" s="272" t="str">
        <f ca="true">+IF(OFFSET('Water Data'!$H$29,0,10*ROW('Water Data'!H55))="","",OFFSET('Water Data'!$H$29,0,10*ROW('Water Data'!H55)))</f>
        <v/>
      </c>
      <c r="CH61" s="272" t="str">
        <f ca="true">+IF(OFFSET('Water Data'!$I$27,0,10*ROW('Water Data'!I55))="","",OFFSET('Water Data'!$I$27,0,10*ROW('Water Data'!I55)))</f>
        <v/>
      </c>
      <c r="CI61" s="272" t="str">
        <f ca="true">+IF(OFFSET('Water Data'!$I$28,0,10*ROW('Water Data'!I55))="","",OFFSET('Water Data'!$I$28,0,10*ROW('Water Data'!I55)))</f>
        <v/>
      </c>
      <c r="CJ61" s="272" t="str">
        <f ca="true">+IF(OFFSET('Water Data'!$I$29,0,10*ROW('Water Data'!I55))="","",OFFSET('Water Data'!$I$29,0,10*ROW('Water Data'!I55)))</f>
        <v/>
      </c>
      <c r="CK61" s="272" t="str">
        <f ca="true">+IF(OFFSET('Sanitation Data'!$D$28,0,10*ROW('Sanitation Data'!D55))="","",OFFSET('Sanitation Data'!$D$28,0,10*ROW('Sanitation Data'!D55)))</f>
        <v/>
      </c>
      <c r="CL61" s="272" t="str">
        <f ca="true">+IF(OFFSET('Sanitation Data'!$D$29,0,10*ROW('Sanitation Data'!D55))="","",OFFSET('Sanitation Data'!$D$29,0,10*ROW('Sanitation Data'!D55)))</f>
        <v/>
      </c>
      <c r="CM61" s="272" t="str">
        <f ca="true">+IF(OFFSET('Sanitation Data'!$D$30,0,10*ROW('Sanitation Data'!D55))="","",OFFSET('Sanitation Data'!$D$30,0,10*ROW('Sanitation Data'!D55)))</f>
        <v/>
      </c>
      <c r="CN61" s="272" t="str">
        <f ca="true">+IF(OFFSET('Sanitation Data'!$D$31,0,10*ROW('Sanitation Data'!D55))="","",OFFSET('Sanitation Data'!$D$31,0,10*ROW('Sanitation Data'!D55)))</f>
        <v/>
      </c>
      <c r="CO61" s="272" t="str">
        <f ca="true">+IF(OFFSET('Sanitation Data'!$D$32,0,10*ROW('Sanitation Data'!D55))="","",OFFSET('Sanitation Data'!$D$32,0,10*ROW('Sanitation Data'!D55)))</f>
        <v/>
      </c>
      <c r="CP61" s="272" t="str">
        <f ca="true">+IF(OFFSET('Sanitation Data'!$E$28,0,10*ROW('Sanitation Data'!E55))="","",OFFSET('Sanitation Data'!$E$28,0,10*ROW('Sanitation Data'!E55)))</f>
        <v/>
      </c>
      <c r="CQ61" s="272" t="str">
        <f ca="true">+IF(OFFSET('Sanitation Data'!$E$29,0,10*ROW('Sanitation Data'!E55))="","",OFFSET('Sanitation Data'!$E$29,0,10*ROW('Sanitation Data'!E55)))</f>
        <v/>
      </c>
      <c r="CR61" s="272" t="str">
        <f ca="true">+IF(OFFSET('Sanitation Data'!$E$30,0,10*ROW('Sanitation Data'!E55))="","",OFFSET('Sanitation Data'!$E$30,0,10*ROW('Sanitation Data'!E55)))</f>
        <v/>
      </c>
      <c r="CS61" s="272" t="str">
        <f ca="true">+IF(OFFSET('Sanitation Data'!$E$31,0,10*ROW('Sanitation Data'!E55))="","",OFFSET('Sanitation Data'!$E$31,0,10*ROW('Sanitation Data'!E55)))</f>
        <v/>
      </c>
      <c r="CT61" s="272" t="str">
        <f ca="true">+IF(OFFSET('Sanitation Data'!$E$32,0,10*ROW('Sanitation Data'!E55))="","",OFFSET('Sanitation Data'!$E$32,0,10*ROW('Sanitation Data'!E55)))</f>
        <v/>
      </c>
      <c r="CU61" s="272" t="str">
        <f ca="true">+IF(OFFSET('Sanitation Data'!$F$28,0,10*ROW('Sanitation Data'!F55))="","",OFFSET('Sanitation Data'!$F$28,0,10*ROW('Sanitation Data'!F55)))</f>
        <v/>
      </c>
      <c r="CV61" s="272" t="str">
        <f ca="true">+IF(OFFSET('Sanitation Data'!$F$29,0,10*ROW('Sanitation Data'!F55))="","",OFFSET('Sanitation Data'!$F$29,0,10*ROW('Sanitation Data'!F55)))</f>
        <v/>
      </c>
      <c r="CW61" s="272" t="str">
        <f ca="true">+IF(OFFSET('Sanitation Data'!$F$30,0,10*ROW('Sanitation Data'!F55))="","",OFFSET('Sanitation Data'!$F$30,0,10*ROW('Sanitation Data'!F55)))</f>
        <v/>
      </c>
      <c r="CX61" s="272" t="str">
        <f ca="true">+IF(OFFSET('Sanitation Data'!$F$31,0,10*ROW('Sanitation Data'!F55))="","",OFFSET('Sanitation Data'!$F$31,0,10*ROW('Sanitation Data'!F55)))</f>
        <v/>
      </c>
      <c r="CY61" s="272" t="str">
        <f ca="true">+IF(OFFSET('Sanitation Data'!$F$32,0,10*ROW('Sanitation Data'!F55))="","",OFFSET('Sanitation Data'!$F$32,0,10*ROW('Sanitation Data'!F55)))</f>
        <v/>
      </c>
      <c r="CZ61" s="272" t="str">
        <f ca="true">+IF(OFFSET('Sanitation Data'!$G$28,0,10*ROW('Sanitation Data'!G55))="","",OFFSET('Sanitation Data'!$G$28,0,10*ROW('Sanitation Data'!G55)))</f>
        <v/>
      </c>
      <c r="DA61" s="272" t="str">
        <f ca="true">+IF(OFFSET('Sanitation Data'!$G$29,0,10*ROW('Sanitation Data'!G55))="","",OFFSET('Sanitation Data'!$G$29,0,10*ROW('Sanitation Data'!G55)))</f>
        <v/>
      </c>
      <c r="DB61" s="272" t="str">
        <f ca="true">+IF(OFFSET('Sanitation Data'!$G$30,0,10*ROW('Sanitation Data'!G55))="","",OFFSET('Sanitation Data'!$G$30,0,10*ROW('Sanitation Data'!G55)))</f>
        <v/>
      </c>
      <c r="DC61" s="272" t="str">
        <f ca="true">+IF(OFFSET('Sanitation Data'!$G$31,0,10*ROW('Sanitation Data'!G55))="","",OFFSET('Sanitation Data'!$G$31,0,10*ROW('Sanitation Data'!G55)))</f>
        <v/>
      </c>
      <c r="DD61" s="272" t="str">
        <f ca="true">+IF(OFFSET('Sanitation Data'!$G$32,0,10*ROW('Sanitation Data'!G55))="","",OFFSET('Sanitation Data'!$G$32,0,10*ROW('Sanitation Data'!G55)))</f>
        <v/>
      </c>
      <c r="DE61" s="272" t="str">
        <f ca="true">+IF(OFFSET('Sanitation Data'!$H$28,0,10*ROW('Sanitation Data'!H55))="","",OFFSET('Sanitation Data'!$H$28,0,10*ROW('Sanitation Data'!H55)))</f>
        <v/>
      </c>
      <c r="DF61" s="272" t="str">
        <f ca="true">+IF(OFFSET('Sanitation Data'!$H$29,0,10*ROW('Sanitation Data'!H55))="","",OFFSET('Sanitation Data'!$H$29,0,10*ROW('Sanitation Data'!H55)))</f>
        <v/>
      </c>
      <c r="DG61" s="272" t="str">
        <f ca="true">+IF(OFFSET('Sanitation Data'!$H$30,0,10*ROW('Sanitation Data'!H55))="","",OFFSET('Sanitation Data'!$H$30,0,10*ROW('Sanitation Data'!H55)))</f>
        <v/>
      </c>
      <c r="DH61" s="272" t="str">
        <f ca="true">+IF(OFFSET('Sanitation Data'!$H$31,0,10*ROW('Sanitation Data'!H55))="","",OFFSET('Sanitation Data'!$H$31,0,10*ROW('Sanitation Data'!H55)))</f>
        <v/>
      </c>
      <c r="DI61" s="272" t="str">
        <f ca="true">+IF(OFFSET('Sanitation Data'!$H$32,0,10*ROW('Sanitation Data'!H55))="","",OFFSET('Sanitation Data'!$H$32,0,10*ROW('Sanitation Data'!H55)))</f>
        <v/>
      </c>
      <c r="DJ61" s="272" t="str">
        <f ca="true">+IF(OFFSET('Sanitation Data'!$I$28,0,10*ROW('Sanitation Data'!I55))="","",OFFSET('Sanitation Data'!$I$28,0,10*ROW('Sanitation Data'!I55)))</f>
        <v/>
      </c>
      <c r="DK61" s="272" t="str">
        <f ca="true">+IF(OFFSET('Sanitation Data'!$I$29,0,10*ROW('Sanitation Data'!I55))="","",OFFSET('Sanitation Data'!$I$29,0,10*ROW('Sanitation Data'!I55)))</f>
        <v/>
      </c>
      <c r="DL61" s="272" t="str">
        <f ca="true">+IF(OFFSET('Sanitation Data'!$I$30,0,10*ROW('Sanitation Data'!I55))="","",OFFSET('Sanitation Data'!$I$30,0,10*ROW('Sanitation Data'!I55)))</f>
        <v/>
      </c>
      <c r="DM61" s="272" t="str">
        <f ca="true">+IF(OFFSET('Sanitation Data'!$I$31,0,10*ROW('Sanitation Data'!I55))="","",OFFSET('Sanitation Data'!$I$31,0,10*ROW('Sanitation Data'!I55)))</f>
        <v/>
      </c>
      <c r="DN61" s="272" t="str">
        <f ca="true">+IF(OFFSET('Sanitation Data'!$I$32,0,10*ROW('Sanitation Data'!I55))="","",OFFSET('Sanitation Data'!$I$32,0,10*ROW('Sanitation Data'!I55)))</f>
        <v/>
      </c>
      <c r="DO61" s="272" t="str">
        <f ca="true">+IF(OFFSET('Hygiene Data'!$D$11,0,10*ROW('Hygiene Data'!D55))="","",OFFSET('Hygiene Data'!$D$11,0,10*ROW('Hygiene Data'!D55)))</f>
        <v/>
      </c>
      <c r="DP61" s="272" t="str">
        <f ca="true">+IF(OFFSET('Hygiene Data'!$D$12,0,10*ROW('Hygiene Data'!D55))="","",OFFSET('Hygiene Data'!$D$12,0,10*ROW('Hygiene Data'!D55)))</f>
        <v/>
      </c>
      <c r="DQ61" s="272" t="str">
        <f ca="true">+IF(OFFSET('Hygiene Data'!$D$13,0,10*ROW('Hygiene Data'!D55))="","",OFFSET('Hygiene Data'!$D$13,0,10*ROW('Hygiene Data'!D55)))</f>
        <v/>
      </c>
      <c r="DR61" s="272" t="str">
        <f ca="true">+IF(OFFSET('Hygiene Data'!$E$11,0,10*ROW('Hygiene Data'!E55))="","",OFFSET('Hygiene Data'!$E$11,0,10*ROW('Hygiene Data'!E55)))</f>
        <v/>
      </c>
      <c r="DS61" s="272" t="str">
        <f ca="true">+IF(OFFSET('Hygiene Data'!$E$12,0,10*ROW('Hygiene Data'!E55))="","",OFFSET('Hygiene Data'!$E$12,0,10*ROW('Hygiene Data'!E55)))</f>
        <v/>
      </c>
      <c r="DT61" s="272" t="str">
        <f ca="true">+IF(OFFSET('Hygiene Data'!$E$13,0,10*ROW('Hygiene Data'!E55))="","",OFFSET('Hygiene Data'!$E$13,0,10*ROW('Hygiene Data'!E55)))</f>
        <v/>
      </c>
      <c r="DU61" s="272" t="str">
        <f ca="true">+IF(OFFSET('Hygiene Data'!$F$11,0,10*ROW('Hygiene Data'!F55))="","",OFFSET('Hygiene Data'!$F$11,0,10*ROW('Hygiene Data'!F55)))</f>
        <v/>
      </c>
      <c r="DV61" s="272" t="str">
        <f ca="true">+IF(OFFSET('Hygiene Data'!$F$12,0,10*ROW('Hygiene Data'!F55))="","",OFFSET('Hygiene Data'!$F$12,0,10*ROW('Hygiene Data'!F55)))</f>
        <v/>
      </c>
      <c r="DW61" s="272" t="str">
        <f ca="true">+IF(OFFSET('Hygiene Data'!$F$13,0,10*ROW('Hygiene Data'!F55))="","",OFFSET('Hygiene Data'!$F$13,0,10*ROW('Hygiene Data'!F55)))</f>
        <v/>
      </c>
      <c r="DX61" s="272" t="str">
        <f ca="true">+IF(OFFSET('Hygiene Data'!$G$11,0,10*ROW('Hygiene Data'!G55))="","",OFFSET('Hygiene Data'!$G$11,0,10*ROW('Hygiene Data'!G55)))</f>
        <v/>
      </c>
      <c r="DY61" s="272" t="str">
        <f ca="true">+IF(OFFSET('Hygiene Data'!$G$12,0,10*ROW('Hygiene Data'!G55))="","",OFFSET('Hygiene Data'!$G$12,0,10*ROW('Hygiene Data'!G55)))</f>
        <v/>
      </c>
      <c r="DZ61" s="272" t="str">
        <f ca="true">+IF(OFFSET('Hygiene Data'!$G$13,0,10*ROW('Hygiene Data'!G55))="","",OFFSET('Hygiene Data'!$G$13,0,10*ROW('Hygiene Data'!G55)))</f>
        <v/>
      </c>
      <c r="EA61" s="272" t="str">
        <f ca="true">+IF(OFFSET('Hygiene Data'!$H$11,0,10*ROW('Hygiene Data'!H55))="","",OFFSET('Hygiene Data'!$H$11,0,10*ROW('Hygiene Data'!H55)))</f>
        <v/>
      </c>
      <c r="EB61" s="272" t="str">
        <f ca="true">+IF(OFFSET('Hygiene Data'!$H$12,0,10*ROW('Hygiene Data'!H55))="","",OFFSET('Hygiene Data'!$H$12,0,10*ROW('Hygiene Data'!H55)))</f>
        <v/>
      </c>
      <c r="EC61" s="272" t="str">
        <f ca="true">+IF(OFFSET('Hygiene Data'!$H$13,0,10*ROW('Hygiene Data'!H55))="","",OFFSET('Hygiene Data'!$H$13,0,10*ROW('Hygiene Data'!H55)))</f>
        <v/>
      </c>
      <c r="ED61" s="272" t="str">
        <f ca="true">+IF(OFFSET('Hygiene Data'!$I$11,0,10*ROW('Hygiene Data'!I55))="","",OFFSET('Hygiene Data'!$I$11,0,10*ROW('Hygiene Data'!I55)))</f>
        <v/>
      </c>
      <c r="EE61" s="272" t="str">
        <f ca="true">+IF(OFFSET('Hygiene Data'!$I$12,0,10*ROW('Hygiene Data'!I55))="","",OFFSET('Hygiene Data'!$I$12,0,10*ROW('Hygiene Data'!I55)))</f>
        <v/>
      </c>
      <c r="EF61" s="272" t="str">
        <f ca="true">+IF(OFFSET('Hygiene Data'!$I$13,0,10*ROW('Hygiene Data'!I55))="","",OFFSET('Hygiene Data'!$I$13,0,10*ROW('Hygiene Data'!I55)))</f>
        <v/>
      </c>
    </row>
    <row xmlns:x14ac="http://schemas.microsoft.com/office/spreadsheetml/2009/9/ac" r="62" x14ac:dyDescent="0.2">
      <c r="A62" s="35" t="str">
        <f ca="true">+IF(OFFSET('Water Data'!$B$2,0,10*ROW('Water Data'!E56))="","",OFFSET('Water Data'!$B$2,0,10*ROW('Water Data'!E56)))</f>
        <v/>
      </c>
      <c r="B62" s="35" t="str">
        <f ca="true">+IF(OFFSET('Water Data'!$C$2,0,10*ROW('Water Data'!F56))="","",OFFSET('Water Data'!$C$2,0,10*ROW('Water Data'!F56)))</f>
        <v/>
      </c>
      <c r="C62" s="328" t="str">
        <f t="shared" ca="true" si="0"/>
        <v/>
      </c>
      <c r="D62" s="9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2"/>
      <c r="BS62" s="272" t="str">
        <f ca="true">+IF(OFFSET('Water Data'!$D$27,0,10*ROW('Water Data'!D56))="","",OFFSET('Water Data'!$D$27,0,10*ROW('Water Data'!D56)))</f>
        <v/>
      </c>
      <c r="BT62" s="272" t="str">
        <f ca="true">+IF(OFFSET('Water Data'!$D$28,0,10*ROW('Water Data'!D56))="","",OFFSET('Water Data'!$D$28,0,10*ROW('Water Data'!D56)))</f>
        <v/>
      </c>
      <c r="BU62" s="272" t="str">
        <f ca="true">+IF(OFFSET('Water Data'!$D$29,0,10*ROW('Water Data'!D56))="","",OFFSET('Water Data'!$D$29,0,10*ROW('Water Data'!D56)))</f>
        <v/>
      </c>
      <c r="BV62" s="272" t="str">
        <f ca="true">+IF(OFFSET('Water Data'!$E$27,0,10*ROW('Water Data'!E56))="","",OFFSET('Water Data'!$E$27,0,10*ROW('Water Data'!E56)))</f>
        <v/>
      </c>
      <c r="BW62" s="272" t="str">
        <f ca="true">+IF(OFFSET('Water Data'!$E$28,0,10*ROW('Water Data'!E56))="","",OFFSET('Water Data'!$E$28,0,10*ROW('Water Data'!E56)))</f>
        <v/>
      </c>
      <c r="BX62" s="272" t="str">
        <f ca="true">+IF(OFFSET('Water Data'!$E$29,0,10*ROW('Water Data'!E56))="","",OFFSET('Water Data'!$E$29,0,10*ROW('Water Data'!E56)))</f>
        <v/>
      </c>
      <c r="BY62" s="272" t="str">
        <f ca="true">+IF(OFFSET('Water Data'!$F$27,0,10*ROW('Water Data'!F56))="","",OFFSET('Water Data'!$F$27,0,10*ROW('Water Data'!F56)))</f>
        <v/>
      </c>
      <c r="BZ62" s="272" t="str">
        <f ca="true">+IF(OFFSET('Water Data'!$F$28,0,10*ROW('Water Data'!F56))="","",OFFSET('Water Data'!$F$28,0,10*ROW('Water Data'!F56)))</f>
        <v/>
      </c>
      <c r="CA62" s="272" t="str">
        <f ca="true">+IF(OFFSET('Water Data'!$F$29,0,10*ROW('Water Data'!F56))="","",OFFSET('Water Data'!$F$29,0,10*ROW('Water Data'!F56)))</f>
        <v/>
      </c>
      <c r="CB62" s="272" t="str">
        <f ca="true">+IF(OFFSET('Water Data'!$G$27,0,10*ROW('Water Data'!G56))="","",OFFSET('Water Data'!$G$27,0,10*ROW('Water Data'!G56)))</f>
        <v/>
      </c>
      <c r="CC62" s="272" t="str">
        <f ca="true">+IF(OFFSET('Water Data'!$G$28,0,10*ROW('Water Data'!G56))="","",OFFSET('Water Data'!$G$28,0,10*ROW('Water Data'!G56)))</f>
        <v/>
      </c>
      <c r="CD62" s="272" t="str">
        <f ca="true">+IF(OFFSET('Water Data'!$G$29,0,10*ROW('Water Data'!G56))="","",OFFSET('Water Data'!$G$29,0,10*ROW('Water Data'!G56)))</f>
        <v/>
      </c>
      <c r="CE62" s="272" t="str">
        <f ca="true">+IF(OFFSET('Water Data'!$H$27,0,10*ROW('Water Data'!H56))="","",OFFSET('Water Data'!$H$27,0,10*ROW('Water Data'!H56)))</f>
        <v/>
      </c>
      <c r="CF62" s="272" t="str">
        <f ca="true">+IF(OFFSET('Water Data'!$H$28,0,10*ROW('Water Data'!H56))="","",OFFSET('Water Data'!$H$28,0,10*ROW('Water Data'!H56)))</f>
        <v/>
      </c>
      <c r="CG62" s="272" t="str">
        <f ca="true">+IF(OFFSET('Water Data'!$H$29,0,10*ROW('Water Data'!H56))="","",OFFSET('Water Data'!$H$29,0,10*ROW('Water Data'!H56)))</f>
        <v/>
      </c>
      <c r="CH62" s="272" t="str">
        <f ca="true">+IF(OFFSET('Water Data'!$I$27,0,10*ROW('Water Data'!I56))="","",OFFSET('Water Data'!$I$27,0,10*ROW('Water Data'!I56)))</f>
        <v/>
      </c>
      <c r="CI62" s="272" t="str">
        <f ca="true">+IF(OFFSET('Water Data'!$I$28,0,10*ROW('Water Data'!I56))="","",OFFSET('Water Data'!$I$28,0,10*ROW('Water Data'!I56)))</f>
        <v/>
      </c>
      <c r="CJ62" s="272" t="str">
        <f ca="true">+IF(OFFSET('Water Data'!$I$29,0,10*ROW('Water Data'!I56))="","",OFFSET('Water Data'!$I$29,0,10*ROW('Water Data'!I56)))</f>
        <v/>
      </c>
      <c r="CK62" s="272" t="str">
        <f ca="true">+IF(OFFSET('Sanitation Data'!$D$28,0,10*ROW('Sanitation Data'!D56))="","",OFFSET('Sanitation Data'!$D$28,0,10*ROW('Sanitation Data'!D56)))</f>
        <v/>
      </c>
      <c r="CL62" s="272" t="str">
        <f ca="true">+IF(OFFSET('Sanitation Data'!$D$29,0,10*ROW('Sanitation Data'!D56))="","",OFFSET('Sanitation Data'!$D$29,0,10*ROW('Sanitation Data'!D56)))</f>
        <v/>
      </c>
      <c r="CM62" s="272" t="str">
        <f ca="true">+IF(OFFSET('Sanitation Data'!$D$30,0,10*ROW('Sanitation Data'!D56))="","",OFFSET('Sanitation Data'!$D$30,0,10*ROW('Sanitation Data'!D56)))</f>
        <v/>
      </c>
      <c r="CN62" s="272" t="str">
        <f ca="true">+IF(OFFSET('Sanitation Data'!$D$31,0,10*ROW('Sanitation Data'!D56))="","",OFFSET('Sanitation Data'!$D$31,0,10*ROW('Sanitation Data'!D56)))</f>
        <v/>
      </c>
      <c r="CO62" s="272" t="str">
        <f ca="true">+IF(OFFSET('Sanitation Data'!$D$32,0,10*ROW('Sanitation Data'!D56))="","",OFFSET('Sanitation Data'!$D$32,0,10*ROW('Sanitation Data'!D56)))</f>
        <v/>
      </c>
      <c r="CP62" s="272" t="str">
        <f ca="true">+IF(OFFSET('Sanitation Data'!$E$28,0,10*ROW('Sanitation Data'!E56))="","",OFFSET('Sanitation Data'!$E$28,0,10*ROW('Sanitation Data'!E56)))</f>
        <v/>
      </c>
      <c r="CQ62" s="272" t="str">
        <f ca="true">+IF(OFFSET('Sanitation Data'!$E$29,0,10*ROW('Sanitation Data'!E56))="","",OFFSET('Sanitation Data'!$E$29,0,10*ROW('Sanitation Data'!E56)))</f>
        <v/>
      </c>
      <c r="CR62" s="272" t="str">
        <f ca="true">+IF(OFFSET('Sanitation Data'!$E$30,0,10*ROW('Sanitation Data'!E56))="","",OFFSET('Sanitation Data'!$E$30,0,10*ROW('Sanitation Data'!E56)))</f>
        <v/>
      </c>
      <c r="CS62" s="272" t="str">
        <f ca="true">+IF(OFFSET('Sanitation Data'!$E$31,0,10*ROW('Sanitation Data'!E56))="","",OFFSET('Sanitation Data'!$E$31,0,10*ROW('Sanitation Data'!E56)))</f>
        <v/>
      </c>
      <c r="CT62" s="272" t="str">
        <f ca="true">+IF(OFFSET('Sanitation Data'!$E$32,0,10*ROW('Sanitation Data'!E56))="","",OFFSET('Sanitation Data'!$E$32,0,10*ROW('Sanitation Data'!E56)))</f>
        <v/>
      </c>
      <c r="CU62" s="272" t="str">
        <f ca="true">+IF(OFFSET('Sanitation Data'!$F$28,0,10*ROW('Sanitation Data'!F56))="","",OFFSET('Sanitation Data'!$F$28,0,10*ROW('Sanitation Data'!F56)))</f>
        <v/>
      </c>
      <c r="CV62" s="272" t="str">
        <f ca="true">+IF(OFFSET('Sanitation Data'!$F$29,0,10*ROW('Sanitation Data'!F56))="","",OFFSET('Sanitation Data'!$F$29,0,10*ROW('Sanitation Data'!F56)))</f>
        <v/>
      </c>
      <c r="CW62" s="272" t="str">
        <f ca="true">+IF(OFFSET('Sanitation Data'!$F$30,0,10*ROW('Sanitation Data'!F56))="","",OFFSET('Sanitation Data'!$F$30,0,10*ROW('Sanitation Data'!F56)))</f>
        <v/>
      </c>
      <c r="CX62" s="272" t="str">
        <f ca="true">+IF(OFFSET('Sanitation Data'!$F$31,0,10*ROW('Sanitation Data'!F56))="","",OFFSET('Sanitation Data'!$F$31,0,10*ROW('Sanitation Data'!F56)))</f>
        <v/>
      </c>
      <c r="CY62" s="272" t="str">
        <f ca="true">+IF(OFFSET('Sanitation Data'!$F$32,0,10*ROW('Sanitation Data'!F56))="","",OFFSET('Sanitation Data'!$F$32,0,10*ROW('Sanitation Data'!F56)))</f>
        <v/>
      </c>
      <c r="CZ62" s="272" t="str">
        <f ca="true">+IF(OFFSET('Sanitation Data'!$G$28,0,10*ROW('Sanitation Data'!G56))="","",OFFSET('Sanitation Data'!$G$28,0,10*ROW('Sanitation Data'!G56)))</f>
        <v/>
      </c>
      <c r="DA62" s="272" t="str">
        <f ca="true">+IF(OFFSET('Sanitation Data'!$G$29,0,10*ROW('Sanitation Data'!G56))="","",OFFSET('Sanitation Data'!$G$29,0,10*ROW('Sanitation Data'!G56)))</f>
        <v/>
      </c>
      <c r="DB62" s="272" t="str">
        <f ca="true">+IF(OFFSET('Sanitation Data'!$G$30,0,10*ROW('Sanitation Data'!G56))="","",OFFSET('Sanitation Data'!$G$30,0,10*ROW('Sanitation Data'!G56)))</f>
        <v/>
      </c>
      <c r="DC62" s="272" t="str">
        <f ca="true">+IF(OFFSET('Sanitation Data'!$G$31,0,10*ROW('Sanitation Data'!G56))="","",OFFSET('Sanitation Data'!$G$31,0,10*ROW('Sanitation Data'!G56)))</f>
        <v/>
      </c>
      <c r="DD62" s="272" t="str">
        <f ca="true">+IF(OFFSET('Sanitation Data'!$G$32,0,10*ROW('Sanitation Data'!G56))="","",OFFSET('Sanitation Data'!$G$32,0,10*ROW('Sanitation Data'!G56)))</f>
        <v/>
      </c>
      <c r="DE62" s="272" t="str">
        <f ca="true">+IF(OFFSET('Sanitation Data'!$H$28,0,10*ROW('Sanitation Data'!H56))="","",OFFSET('Sanitation Data'!$H$28,0,10*ROW('Sanitation Data'!H56)))</f>
        <v/>
      </c>
      <c r="DF62" s="272" t="str">
        <f ca="true">+IF(OFFSET('Sanitation Data'!$H$29,0,10*ROW('Sanitation Data'!H56))="","",OFFSET('Sanitation Data'!$H$29,0,10*ROW('Sanitation Data'!H56)))</f>
        <v/>
      </c>
      <c r="DG62" s="272" t="str">
        <f ca="true">+IF(OFFSET('Sanitation Data'!$H$30,0,10*ROW('Sanitation Data'!H56))="","",OFFSET('Sanitation Data'!$H$30,0,10*ROW('Sanitation Data'!H56)))</f>
        <v/>
      </c>
      <c r="DH62" s="272" t="str">
        <f ca="true">+IF(OFFSET('Sanitation Data'!$H$31,0,10*ROW('Sanitation Data'!H56))="","",OFFSET('Sanitation Data'!$H$31,0,10*ROW('Sanitation Data'!H56)))</f>
        <v/>
      </c>
      <c r="DI62" s="272" t="str">
        <f ca="true">+IF(OFFSET('Sanitation Data'!$H$32,0,10*ROW('Sanitation Data'!H56))="","",OFFSET('Sanitation Data'!$H$32,0,10*ROW('Sanitation Data'!H56)))</f>
        <v/>
      </c>
      <c r="DJ62" s="272" t="str">
        <f ca="true">+IF(OFFSET('Sanitation Data'!$I$28,0,10*ROW('Sanitation Data'!I56))="","",OFFSET('Sanitation Data'!$I$28,0,10*ROW('Sanitation Data'!I56)))</f>
        <v/>
      </c>
      <c r="DK62" s="272" t="str">
        <f ca="true">+IF(OFFSET('Sanitation Data'!$I$29,0,10*ROW('Sanitation Data'!I56))="","",OFFSET('Sanitation Data'!$I$29,0,10*ROW('Sanitation Data'!I56)))</f>
        <v/>
      </c>
      <c r="DL62" s="272" t="str">
        <f ca="true">+IF(OFFSET('Sanitation Data'!$I$30,0,10*ROW('Sanitation Data'!I56))="","",OFFSET('Sanitation Data'!$I$30,0,10*ROW('Sanitation Data'!I56)))</f>
        <v/>
      </c>
      <c r="DM62" s="272" t="str">
        <f ca="true">+IF(OFFSET('Sanitation Data'!$I$31,0,10*ROW('Sanitation Data'!I56))="","",OFFSET('Sanitation Data'!$I$31,0,10*ROW('Sanitation Data'!I56)))</f>
        <v/>
      </c>
      <c r="DN62" s="272" t="str">
        <f ca="true">+IF(OFFSET('Sanitation Data'!$I$32,0,10*ROW('Sanitation Data'!I56))="","",OFFSET('Sanitation Data'!$I$32,0,10*ROW('Sanitation Data'!I56)))</f>
        <v/>
      </c>
      <c r="DO62" s="272" t="str">
        <f ca="true">+IF(OFFSET('Hygiene Data'!$D$11,0,10*ROW('Hygiene Data'!D56))="","",OFFSET('Hygiene Data'!$D$11,0,10*ROW('Hygiene Data'!D56)))</f>
        <v/>
      </c>
      <c r="DP62" s="272" t="str">
        <f ca="true">+IF(OFFSET('Hygiene Data'!$D$12,0,10*ROW('Hygiene Data'!D56))="","",OFFSET('Hygiene Data'!$D$12,0,10*ROW('Hygiene Data'!D56)))</f>
        <v/>
      </c>
      <c r="DQ62" s="272" t="str">
        <f ca="true">+IF(OFFSET('Hygiene Data'!$D$13,0,10*ROW('Hygiene Data'!D56))="","",OFFSET('Hygiene Data'!$D$13,0,10*ROW('Hygiene Data'!D56)))</f>
        <v/>
      </c>
      <c r="DR62" s="272" t="str">
        <f ca="true">+IF(OFFSET('Hygiene Data'!$E$11,0,10*ROW('Hygiene Data'!E56))="","",OFFSET('Hygiene Data'!$E$11,0,10*ROW('Hygiene Data'!E56)))</f>
        <v/>
      </c>
      <c r="DS62" s="272" t="str">
        <f ca="true">+IF(OFFSET('Hygiene Data'!$E$12,0,10*ROW('Hygiene Data'!E56))="","",OFFSET('Hygiene Data'!$E$12,0,10*ROW('Hygiene Data'!E56)))</f>
        <v/>
      </c>
      <c r="DT62" s="272" t="str">
        <f ca="true">+IF(OFFSET('Hygiene Data'!$E$13,0,10*ROW('Hygiene Data'!E56))="","",OFFSET('Hygiene Data'!$E$13,0,10*ROW('Hygiene Data'!E56)))</f>
        <v/>
      </c>
      <c r="DU62" s="272" t="str">
        <f ca="true">+IF(OFFSET('Hygiene Data'!$F$11,0,10*ROW('Hygiene Data'!F56))="","",OFFSET('Hygiene Data'!$F$11,0,10*ROW('Hygiene Data'!F56)))</f>
        <v/>
      </c>
      <c r="DV62" s="272" t="str">
        <f ca="true">+IF(OFFSET('Hygiene Data'!$F$12,0,10*ROW('Hygiene Data'!F56))="","",OFFSET('Hygiene Data'!$F$12,0,10*ROW('Hygiene Data'!F56)))</f>
        <v/>
      </c>
      <c r="DW62" s="272" t="str">
        <f ca="true">+IF(OFFSET('Hygiene Data'!$F$13,0,10*ROW('Hygiene Data'!F56))="","",OFFSET('Hygiene Data'!$F$13,0,10*ROW('Hygiene Data'!F56)))</f>
        <v/>
      </c>
      <c r="DX62" s="272" t="str">
        <f ca="true">+IF(OFFSET('Hygiene Data'!$G$11,0,10*ROW('Hygiene Data'!G56))="","",OFFSET('Hygiene Data'!$G$11,0,10*ROW('Hygiene Data'!G56)))</f>
        <v/>
      </c>
      <c r="DY62" s="272" t="str">
        <f ca="true">+IF(OFFSET('Hygiene Data'!$G$12,0,10*ROW('Hygiene Data'!G56))="","",OFFSET('Hygiene Data'!$G$12,0,10*ROW('Hygiene Data'!G56)))</f>
        <v/>
      </c>
      <c r="DZ62" s="272" t="str">
        <f ca="true">+IF(OFFSET('Hygiene Data'!$G$13,0,10*ROW('Hygiene Data'!G56))="","",OFFSET('Hygiene Data'!$G$13,0,10*ROW('Hygiene Data'!G56)))</f>
        <v/>
      </c>
      <c r="EA62" s="272" t="str">
        <f ca="true">+IF(OFFSET('Hygiene Data'!$H$11,0,10*ROW('Hygiene Data'!H56))="","",OFFSET('Hygiene Data'!$H$11,0,10*ROW('Hygiene Data'!H56)))</f>
        <v/>
      </c>
      <c r="EB62" s="272" t="str">
        <f ca="true">+IF(OFFSET('Hygiene Data'!$H$12,0,10*ROW('Hygiene Data'!H56))="","",OFFSET('Hygiene Data'!$H$12,0,10*ROW('Hygiene Data'!H56)))</f>
        <v/>
      </c>
      <c r="EC62" s="272" t="str">
        <f ca="true">+IF(OFFSET('Hygiene Data'!$H$13,0,10*ROW('Hygiene Data'!H56))="","",OFFSET('Hygiene Data'!$H$13,0,10*ROW('Hygiene Data'!H56)))</f>
        <v/>
      </c>
      <c r="ED62" s="272" t="str">
        <f ca="true">+IF(OFFSET('Hygiene Data'!$I$11,0,10*ROW('Hygiene Data'!I56))="","",OFFSET('Hygiene Data'!$I$11,0,10*ROW('Hygiene Data'!I56)))</f>
        <v/>
      </c>
      <c r="EE62" s="272" t="str">
        <f ca="true">+IF(OFFSET('Hygiene Data'!$I$12,0,10*ROW('Hygiene Data'!I56))="","",OFFSET('Hygiene Data'!$I$12,0,10*ROW('Hygiene Data'!I56)))</f>
        <v/>
      </c>
      <c r="EF62" s="272" t="str">
        <f ca="true">+IF(OFFSET('Hygiene Data'!$I$13,0,10*ROW('Hygiene Data'!I56))="","",OFFSET('Hygiene Data'!$I$13,0,10*ROW('Hygiene Data'!I56)))</f>
        <v/>
      </c>
    </row>
    <row xmlns:x14ac="http://schemas.microsoft.com/office/spreadsheetml/2009/9/ac" r="63" x14ac:dyDescent="0.2">
      <c r="A63" s="35" t="str">
        <f ca="true">+IF(OFFSET('Water Data'!$B$2,0,10*ROW('Water Data'!E57))="","",OFFSET('Water Data'!$B$2,0,10*ROW('Water Data'!E57)))</f>
        <v/>
      </c>
      <c r="B63" s="35" t="str">
        <f ca="true">+IF(OFFSET('Water Data'!$C$2,0,10*ROW('Water Data'!F57))="","",OFFSET('Water Data'!$C$2,0,10*ROW('Water Data'!F57)))</f>
        <v/>
      </c>
      <c r="C63" s="328" t="str">
        <f t="shared" ca="true" si="0"/>
        <v/>
      </c>
      <c r="D63" s="9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2"/>
      <c r="BS63" s="272" t="str">
        <f ca="true">+IF(OFFSET('Water Data'!$D$27,0,10*ROW('Water Data'!D57))="","",OFFSET('Water Data'!$D$27,0,10*ROW('Water Data'!D57)))</f>
        <v/>
      </c>
      <c r="BT63" s="272" t="str">
        <f ca="true">+IF(OFFSET('Water Data'!$D$28,0,10*ROW('Water Data'!D57))="","",OFFSET('Water Data'!$D$28,0,10*ROW('Water Data'!D57)))</f>
        <v/>
      </c>
      <c r="BU63" s="272" t="str">
        <f ca="true">+IF(OFFSET('Water Data'!$D$29,0,10*ROW('Water Data'!D57))="","",OFFSET('Water Data'!$D$29,0,10*ROW('Water Data'!D57)))</f>
        <v/>
      </c>
      <c r="BV63" s="272" t="str">
        <f ca="true">+IF(OFFSET('Water Data'!$E$27,0,10*ROW('Water Data'!E57))="","",OFFSET('Water Data'!$E$27,0,10*ROW('Water Data'!E57)))</f>
        <v/>
      </c>
      <c r="BW63" s="272" t="str">
        <f ca="true">+IF(OFFSET('Water Data'!$E$28,0,10*ROW('Water Data'!E57))="","",OFFSET('Water Data'!$E$28,0,10*ROW('Water Data'!E57)))</f>
        <v/>
      </c>
      <c r="BX63" s="272" t="str">
        <f ca="true">+IF(OFFSET('Water Data'!$E$29,0,10*ROW('Water Data'!E57))="","",OFFSET('Water Data'!$E$29,0,10*ROW('Water Data'!E57)))</f>
        <v/>
      </c>
      <c r="BY63" s="272" t="str">
        <f ca="true">+IF(OFFSET('Water Data'!$F$27,0,10*ROW('Water Data'!F57))="","",OFFSET('Water Data'!$F$27,0,10*ROW('Water Data'!F57)))</f>
        <v/>
      </c>
      <c r="BZ63" s="272" t="str">
        <f ca="true">+IF(OFFSET('Water Data'!$F$28,0,10*ROW('Water Data'!F57))="","",OFFSET('Water Data'!$F$28,0,10*ROW('Water Data'!F57)))</f>
        <v/>
      </c>
      <c r="CA63" s="272" t="str">
        <f ca="true">+IF(OFFSET('Water Data'!$F$29,0,10*ROW('Water Data'!F57))="","",OFFSET('Water Data'!$F$29,0,10*ROW('Water Data'!F57)))</f>
        <v/>
      </c>
      <c r="CB63" s="272" t="str">
        <f ca="true">+IF(OFFSET('Water Data'!$G$27,0,10*ROW('Water Data'!G57))="","",OFFSET('Water Data'!$G$27,0,10*ROW('Water Data'!G57)))</f>
        <v/>
      </c>
      <c r="CC63" s="272" t="str">
        <f ca="true">+IF(OFFSET('Water Data'!$G$28,0,10*ROW('Water Data'!G57))="","",OFFSET('Water Data'!$G$28,0,10*ROW('Water Data'!G57)))</f>
        <v/>
      </c>
      <c r="CD63" s="272" t="str">
        <f ca="true">+IF(OFFSET('Water Data'!$G$29,0,10*ROW('Water Data'!G57))="","",OFFSET('Water Data'!$G$29,0,10*ROW('Water Data'!G57)))</f>
        <v/>
      </c>
      <c r="CE63" s="272" t="str">
        <f ca="true">+IF(OFFSET('Water Data'!$H$27,0,10*ROW('Water Data'!H57))="","",OFFSET('Water Data'!$H$27,0,10*ROW('Water Data'!H57)))</f>
        <v/>
      </c>
      <c r="CF63" s="272" t="str">
        <f ca="true">+IF(OFFSET('Water Data'!$H$28,0,10*ROW('Water Data'!H57))="","",OFFSET('Water Data'!$H$28,0,10*ROW('Water Data'!H57)))</f>
        <v/>
      </c>
      <c r="CG63" s="272" t="str">
        <f ca="true">+IF(OFFSET('Water Data'!$H$29,0,10*ROW('Water Data'!H57))="","",OFFSET('Water Data'!$H$29,0,10*ROW('Water Data'!H57)))</f>
        <v/>
      </c>
      <c r="CH63" s="272" t="str">
        <f ca="true">+IF(OFFSET('Water Data'!$I$27,0,10*ROW('Water Data'!I57))="","",OFFSET('Water Data'!$I$27,0,10*ROW('Water Data'!I57)))</f>
        <v/>
      </c>
      <c r="CI63" s="272" t="str">
        <f ca="true">+IF(OFFSET('Water Data'!$I$28,0,10*ROW('Water Data'!I57))="","",OFFSET('Water Data'!$I$28,0,10*ROW('Water Data'!I57)))</f>
        <v/>
      </c>
      <c r="CJ63" s="272" t="str">
        <f ca="true">+IF(OFFSET('Water Data'!$I$29,0,10*ROW('Water Data'!I57))="","",OFFSET('Water Data'!$I$29,0,10*ROW('Water Data'!I57)))</f>
        <v/>
      </c>
      <c r="CK63" s="272" t="str">
        <f ca="true">+IF(OFFSET('Sanitation Data'!$D$28,0,10*ROW('Sanitation Data'!D57))="","",OFFSET('Sanitation Data'!$D$28,0,10*ROW('Sanitation Data'!D57)))</f>
        <v/>
      </c>
      <c r="CL63" s="272" t="str">
        <f ca="true">+IF(OFFSET('Sanitation Data'!$D$29,0,10*ROW('Sanitation Data'!D57))="","",OFFSET('Sanitation Data'!$D$29,0,10*ROW('Sanitation Data'!D57)))</f>
        <v/>
      </c>
      <c r="CM63" s="272" t="str">
        <f ca="true">+IF(OFFSET('Sanitation Data'!$D$30,0,10*ROW('Sanitation Data'!D57))="","",OFFSET('Sanitation Data'!$D$30,0,10*ROW('Sanitation Data'!D57)))</f>
        <v/>
      </c>
      <c r="CN63" s="272" t="str">
        <f ca="true">+IF(OFFSET('Sanitation Data'!$D$31,0,10*ROW('Sanitation Data'!D57))="","",OFFSET('Sanitation Data'!$D$31,0,10*ROW('Sanitation Data'!D57)))</f>
        <v/>
      </c>
      <c r="CO63" s="272" t="str">
        <f ca="true">+IF(OFFSET('Sanitation Data'!$D$32,0,10*ROW('Sanitation Data'!D57))="","",OFFSET('Sanitation Data'!$D$32,0,10*ROW('Sanitation Data'!D57)))</f>
        <v/>
      </c>
      <c r="CP63" s="272" t="str">
        <f ca="true">+IF(OFFSET('Sanitation Data'!$E$28,0,10*ROW('Sanitation Data'!E57))="","",OFFSET('Sanitation Data'!$E$28,0,10*ROW('Sanitation Data'!E57)))</f>
        <v/>
      </c>
      <c r="CQ63" s="272" t="str">
        <f ca="true">+IF(OFFSET('Sanitation Data'!$E$29,0,10*ROW('Sanitation Data'!E57))="","",OFFSET('Sanitation Data'!$E$29,0,10*ROW('Sanitation Data'!E57)))</f>
        <v/>
      </c>
      <c r="CR63" s="272" t="str">
        <f ca="true">+IF(OFFSET('Sanitation Data'!$E$30,0,10*ROW('Sanitation Data'!E57))="","",OFFSET('Sanitation Data'!$E$30,0,10*ROW('Sanitation Data'!E57)))</f>
        <v/>
      </c>
      <c r="CS63" s="272" t="str">
        <f ca="true">+IF(OFFSET('Sanitation Data'!$E$31,0,10*ROW('Sanitation Data'!E57))="","",OFFSET('Sanitation Data'!$E$31,0,10*ROW('Sanitation Data'!E57)))</f>
        <v/>
      </c>
      <c r="CT63" s="272" t="str">
        <f ca="true">+IF(OFFSET('Sanitation Data'!$E$32,0,10*ROW('Sanitation Data'!E57))="","",OFFSET('Sanitation Data'!$E$32,0,10*ROW('Sanitation Data'!E57)))</f>
        <v/>
      </c>
      <c r="CU63" s="272" t="str">
        <f ca="true">+IF(OFFSET('Sanitation Data'!$F$28,0,10*ROW('Sanitation Data'!F57))="","",OFFSET('Sanitation Data'!$F$28,0,10*ROW('Sanitation Data'!F57)))</f>
        <v/>
      </c>
      <c r="CV63" s="272" t="str">
        <f ca="true">+IF(OFFSET('Sanitation Data'!$F$29,0,10*ROW('Sanitation Data'!F57))="","",OFFSET('Sanitation Data'!$F$29,0,10*ROW('Sanitation Data'!F57)))</f>
        <v/>
      </c>
      <c r="CW63" s="272" t="str">
        <f ca="true">+IF(OFFSET('Sanitation Data'!$F$30,0,10*ROW('Sanitation Data'!F57))="","",OFFSET('Sanitation Data'!$F$30,0,10*ROW('Sanitation Data'!F57)))</f>
        <v/>
      </c>
      <c r="CX63" s="272" t="str">
        <f ca="true">+IF(OFFSET('Sanitation Data'!$F$31,0,10*ROW('Sanitation Data'!F57))="","",OFFSET('Sanitation Data'!$F$31,0,10*ROW('Sanitation Data'!F57)))</f>
        <v/>
      </c>
      <c r="CY63" s="272" t="str">
        <f ca="true">+IF(OFFSET('Sanitation Data'!$F$32,0,10*ROW('Sanitation Data'!F57))="","",OFFSET('Sanitation Data'!$F$32,0,10*ROW('Sanitation Data'!F57)))</f>
        <v/>
      </c>
      <c r="CZ63" s="272" t="str">
        <f ca="true">+IF(OFFSET('Sanitation Data'!$G$28,0,10*ROW('Sanitation Data'!G57))="","",OFFSET('Sanitation Data'!$G$28,0,10*ROW('Sanitation Data'!G57)))</f>
        <v/>
      </c>
      <c r="DA63" s="272" t="str">
        <f ca="true">+IF(OFFSET('Sanitation Data'!$G$29,0,10*ROW('Sanitation Data'!G57))="","",OFFSET('Sanitation Data'!$G$29,0,10*ROW('Sanitation Data'!G57)))</f>
        <v/>
      </c>
      <c r="DB63" s="272" t="str">
        <f ca="true">+IF(OFFSET('Sanitation Data'!$G$30,0,10*ROW('Sanitation Data'!G57))="","",OFFSET('Sanitation Data'!$G$30,0,10*ROW('Sanitation Data'!G57)))</f>
        <v/>
      </c>
      <c r="DC63" s="272" t="str">
        <f ca="true">+IF(OFFSET('Sanitation Data'!$G$31,0,10*ROW('Sanitation Data'!G57))="","",OFFSET('Sanitation Data'!$G$31,0,10*ROW('Sanitation Data'!G57)))</f>
        <v/>
      </c>
      <c r="DD63" s="272" t="str">
        <f ca="true">+IF(OFFSET('Sanitation Data'!$G$32,0,10*ROW('Sanitation Data'!G57))="","",OFFSET('Sanitation Data'!$G$32,0,10*ROW('Sanitation Data'!G57)))</f>
        <v/>
      </c>
      <c r="DE63" s="272" t="str">
        <f ca="true">+IF(OFFSET('Sanitation Data'!$H$28,0,10*ROW('Sanitation Data'!H57))="","",OFFSET('Sanitation Data'!$H$28,0,10*ROW('Sanitation Data'!H57)))</f>
        <v/>
      </c>
      <c r="DF63" s="272" t="str">
        <f ca="true">+IF(OFFSET('Sanitation Data'!$H$29,0,10*ROW('Sanitation Data'!H57))="","",OFFSET('Sanitation Data'!$H$29,0,10*ROW('Sanitation Data'!H57)))</f>
        <v/>
      </c>
      <c r="DG63" s="272" t="str">
        <f ca="true">+IF(OFFSET('Sanitation Data'!$H$30,0,10*ROW('Sanitation Data'!H57))="","",OFFSET('Sanitation Data'!$H$30,0,10*ROW('Sanitation Data'!H57)))</f>
        <v/>
      </c>
      <c r="DH63" s="272" t="str">
        <f ca="true">+IF(OFFSET('Sanitation Data'!$H$31,0,10*ROW('Sanitation Data'!H57))="","",OFFSET('Sanitation Data'!$H$31,0,10*ROW('Sanitation Data'!H57)))</f>
        <v/>
      </c>
      <c r="DI63" s="272" t="str">
        <f ca="true">+IF(OFFSET('Sanitation Data'!$H$32,0,10*ROW('Sanitation Data'!H57))="","",OFFSET('Sanitation Data'!$H$32,0,10*ROW('Sanitation Data'!H57)))</f>
        <v/>
      </c>
      <c r="DJ63" s="272" t="str">
        <f ca="true">+IF(OFFSET('Sanitation Data'!$I$28,0,10*ROW('Sanitation Data'!I57))="","",OFFSET('Sanitation Data'!$I$28,0,10*ROW('Sanitation Data'!I57)))</f>
        <v/>
      </c>
      <c r="DK63" s="272" t="str">
        <f ca="true">+IF(OFFSET('Sanitation Data'!$I$29,0,10*ROW('Sanitation Data'!I57))="","",OFFSET('Sanitation Data'!$I$29,0,10*ROW('Sanitation Data'!I57)))</f>
        <v/>
      </c>
      <c r="DL63" s="272" t="str">
        <f ca="true">+IF(OFFSET('Sanitation Data'!$I$30,0,10*ROW('Sanitation Data'!I57))="","",OFFSET('Sanitation Data'!$I$30,0,10*ROW('Sanitation Data'!I57)))</f>
        <v/>
      </c>
      <c r="DM63" s="272" t="str">
        <f ca="true">+IF(OFFSET('Sanitation Data'!$I$31,0,10*ROW('Sanitation Data'!I57))="","",OFFSET('Sanitation Data'!$I$31,0,10*ROW('Sanitation Data'!I57)))</f>
        <v/>
      </c>
      <c r="DN63" s="272" t="str">
        <f ca="true">+IF(OFFSET('Sanitation Data'!$I$32,0,10*ROW('Sanitation Data'!I57))="","",OFFSET('Sanitation Data'!$I$32,0,10*ROW('Sanitation Data'!I57)))</f>
        <v/>
      </c>
      <c r="DO63" s="272" t="str">
        <f ca="true">+IF(OFFSET('Hygiene Data'!$D$11,0,10*ROW('Hygiene Data'!D57))="","",OFFSET('Hygiene Data'!$D$11,0,10*ROW('Hygiene Data'!D57)))</f>
        <v/>
      </c>
      <c r="DP63" s="272" t="str">
        <f ca="true">+IF(OFFSET('Hygiene Data'!$D$12,0,10*ROW('Hygiene Data'!D57))="","",OFFSET('Hygiene Data'!$D$12,0,10*ROW('Hygiene Data'!D57)))</f>
        <v/>
      </c>
      <c r="DQ63" s="272" t="str">
        <f ca="true">+IF(OFFSET('Hygiene Data'!$D$13,0,10*ROW('Hygiene Data'!D57))="","",OFFSET('Hygiene Data'!$D$13,0,10*ROW('Hygiene Data'!D57)))</f>
        <v/>
      </c>
      <c r="DR63" s="272" t="str">
        <f ca="true">+IF(OFFSET('Hygiene Data'!$E$11,0,10*ROW('Hygiene Data'!E57))="","",OFFSET('Hygiene Data'!$E$11,0,10*ROW('Hygiene Data'!E57)))</f>
        <v/>
      </c>
      <c r="DS63" s="272" t="str">
        <f ca="true">+IF(OFFSET('Hygiene Data'!$E$12,0,10*ROW('Hygiene Data'!E57))="","",OFFSET('Hygiene Data'!$E$12,0,10*ROW('Hygiene Data'!E57)))</f>
        <v/>
      </c>
      <c r="DT63" s="272" t="str">
        <f ca="true">+IF(OFFSET('Hygiene Data'!$E$13,0,10*ROW('Hygiene Data'!E57))="","",OFFSET('Hygiene Data'!$E$13,0,10*ROW('Hygiene Data'!E57)))</f>
        <v/>
      </c>
      <c r="DU63" s="272" t="str">
        <f ca="true">+IF(OFFSET('Hygiene Data'!$F$11,0,10*ROW('Hygiene Data'!F57))="","",OFFSET('Hygiene Data'!$F$11,0,10*ROW('Hygiene Data'!F57)))</f>
        <v/>
      </c>
      <c r="DV63" s="272" t="str">
        <f ca="true">+IF(OFFSET('Hygiene Data'!$F$12,0,10*ROW('Hygiene Data'!F57))="","",OFFSET('Hygiene Data'!$F$12,0,10*ROW('Hygiene Data'!F57)))</f>
        <v/>
      </c>
      <c r="DW63" s="272" t="str">
        <f ca="true">+IF(OFFSET('Hygiene Data'!$F$13,0,10*ROW('Hygiene Data'!F57))="","",OFFSET('Hygiene Data'!$F$13,0,10*ROW('Hygiene Data'!F57)))</f>
        <v/>
      </c>
      <c r="DX63" s="272" t="str">
        <f ca="true">+IF(OFFSET('Hygiene Data'!$G$11,0,10*ROW('Hygiene Data'!G57))="","",OFFSET('Hygiene Data'!$G$11,0,10*ROW('Hygiene Data'!G57)))</f>
        <v/>
      </c>
      <c r="DY63" s="272" t="str">
        <f ca="true">+IF(OFFSET('Hygiene Data'!$G$12,0,10*ROW('Hygiene Data'!G57))="","",OFFSET('Hygiene Data'!$G$12,0,10*ROW('Hygiene Data'!G57)))</f>
        <v/>
      </c>
      <c r="DZ63" s="272" t="str">
        <f ca="true">+IF(OFFSET('Hygiene Data'!$G$13,0,10*ROW('Hygiene Data'!G57))="","",OFFSET('Hygiene Data'!$G$13,0,10*ROW('Hygiene Data'!G57)))</f>
        <v/>
      </c>
      <c r="EA63" s="272" t="str">
        <f ca="true">+IF(OFFSET('Hygiene Data'!$H$11,0,10*ROW('Hygiene Data'!H57))="","",OFFSET('Hygiene Data'!$H$11,0,10*ROW('Hygiene Data'!H57)))</f>
        <v/>
      </c>
      <c r="EB63" s="272" t="str">
        <f ca="true">+IF(OFFSET('Hygiene Data'!$H$12,0,10*ROW('Hygiene Data'!H57))="","",OFFSET('Hygiene Data'!$H$12,0,10*ROW('Hygiene Data'!H57)))</f>
        <v/>
      </c>
      <c r="EC63" s="272" t="str">
        <f ca="true">+IF(OFFSET('Hygiene Data'!$H$13,0,10*ROW('Hygiene Data'!H57))="","",OFFSET('Hygiene Data'!$H$13,0,10*ROW('Hygiene Data'!H57)))</f>
        <v/>
      </c>
      <c r="ED63" s="272" t="str">
        <f ca="true">+IF(OFFSET('Hygiene Data'!$I$11,0,10*ROW('Hygiene Data'!I57))="","",OFFSET('Hygiene Data'!$I$11,0,10*ROW('Hygiene Data'!I57)))</f>
        <v/>
      </c>
      <c r="EE63" s="272" t="str">
        <f ca="true">+IF(OFFSET('Hygiene Data'!$I$12,0,10*ROW('Hygiene Data'!I57))="","",OFFSET('Hygiene Data'!$I$12,0,10*ROW('Hygiene Data'!I57)))</f>
        <v/>
      </c>
      <c r="EF63" s="272" t="str">
        <f ca="true">+IF(OFFSET('Hygiene Data'!$I$13,0,10*ROW('Hygiene Data'!I57))="","",OFFSET('Hygiene Data'!$I$13,0,10*ROW('Hygiene Data'!I57)))</f>
        <v/>
      </c>
    </row>
    <row xmlns:x14ac="http://schemas.microsoft.com/office/spreadsheetml/2009/9/ac" r="64" x14ac:dyDescent="0.2">
      <c r="A64" s="35" t="str">
        <f ca="true">+IF(OFFSET('Water Data'!$B$2,0,10*ROW('Water Data'!E58))="","",OFFSET('Water Data'!$B$2,0,10*ROW('Water Data'!E58)))</f>
        <v/>
      </c>
      <c r="B64" s="35" t="str">
        <f ca="true">+IF(OFFSET('Water Data'!$C$2,0,10*ROW('Water Data'!F58))="","",OFFSET('Water Data'!$C$2,0,10*ROW('Water Data'!F58)))</f>
        <v/>
      </c>
      <c r="C64" s="328" t="str">
        <f t="shared" ca="true" si="0"/>
        <v/>
      </c>
      <c r="D64" s="9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2"/>
      <c r="BS64" s="272" t="str">
        <f ca="true">+IF(OFFSET('Water Data'!$D$27,0,10*ROW('Water Data'!D58))="","",OFFSET('Water Data'!$D$27,0,10*ROW('Water Data'!D58)))</f>
        <v/>
      </c>
      <c r="BT64" s="272" t="str">
        <f ca="true">+IF(OFFSET('Water Data'!$D$28,0,10*ROW('Water Data'!D58))="","",OFFSET('Water Data'!$D$28,0,10*ROW('Water Data'!D58)))</f>
        <v/>
      </c>
      <c r="BU64" s="272" t="str">
        <f ca="true">+IF(OFFSET('Water Data'!$D$29,0,10*ROW('Water Data'!D58))="","",OFFSET('Water Data'!$D$29,0,10*ROW('Water Data'!D58)))</f>
        <v/>
      </c>
      <c r="BV64" s="272" t="str">
        <f ca="true">+IF(OFFSET('Water Data'!$E$27,0,10*ROW('Water Data'!E58))="","",OFFSET('Water Data'!$E$27,0,10*ROW('Water Data'!E58)))</f>
        <v/>
      </c>
      <c r="BW64" s="272" t="str">
        <f ca="true">+IF(OFFSET('Water Data'!$E$28,0,10*ROW('Water Data'!E58))="","",OFFSET('Water Data'!$E$28,0,10*ROW('Water Data'!E58)))</f>
        <v/>
      </c>
      <c r="BX64" s="272" t="str">
        <f ca="true">+IF(OFFSET('Water Data'!$E$29,0,10*ROW('Water Data'!E58))="","",OFFSET('Water Data'!$E$29,0,10*ROW('Water Data'!E58)))</f>
        <v/>
      </c>
      <c r="BY64" s="272" t="str">
        <f ca="true">+IF(OFFSET('Water Data'!$F$27,0,10*ROW('Water Data'!F58))="","",OFFSET('Water Data'!$F$27,0,10*ROW('Water Data'!F58)))</f>
        <v/>
      </c>
      <c r="BZ64" s="272" t="str">
        <f ca="true">+IF(OFFSET('Water Data'!$F$28,0,10*ROW('Water Data'!F58))="","",OFFSET('Water Data'!$F$28,0,10*ROW('Water Data'!F58)))</f>
        <v/>
      </c>
      <c r="CA64" s="272" t="str">
        <f ca="true">+IF(OFFSET('Water Data'!$F$29,0,10*ROW('Water Data'!F58))="","",OFFSET('Water Data'!$F$29,0,10*ROW('Water Data'!F58)))</f>
        <v/>
      </c>
      <c r="CB64" s="272" t="str">
        <f ca="true">+IF(OFFSET('Water Data'!$G$27,0,10*ROW('Water Data'!G58))="","",OFFSET('Water Data'!$G$27,0,10*ROW('Water Data'!G58)))</f>
        <v/>
      </c>
      <c r="CC64" s="272" t="str">
        <f ca="true">+IF(OFFSET('Water Data'!$G$28,0,10*ROW('Water Data'!G58))="","",OFFSET('Water Data'!$G$28,0,10*ROW('Water Data'!G58)))</f>
        <v/>
      </c>
      <c r="CD64" s="272" t="str">
        <f ca="true">+IF(OFFSET('Water Data'!$G$29,0,10*ROW('Water Data'!G58))="","",OFFSET('Water Data'!$G$29,0,10*ROW('Water Data'!G58)))</f>
        <v/>
      </c>
      <c r="CE64" s="272" t="str">
        <f ca="true">+IF(OFFSET('Water Data'!$H$27,0,10*ROW('Water Data'!H58))="","",OFFSET('Water Data'!$H$27,0,10*ROW('Water Data'!H58)))</f>
        <v/>
      </c>
      <c r="CF64" s="272" t="str">
        <f ca="true">+IF(OFFSET('Water Data'!$H$28,0,10*ROW('Water Data'!H58))="","",OFFSET('Water Data'!$H$28,0,10*ROW('Water Data'!H58)))</f>
        <v/>
      </c>
      <c r="CG64" s="272" t="str">
        <f ca="true">+IF(OFFSET('Water Data'!$H$29,0,10*ROW('Water Data'!H58))="","",OFFSET('Water Data'!$H$29,0,10*ROW('Water Data'!H58)))</f>
        <v/>
      </c>
      <c r="CH64" s="272" t="str">
        <f ca="true">+IF(OFFSET('Water Data'!$I$27,0,10*ROW('Water Data'!I58))="","",OFFSET('Water Data'!$I$27,0,10*ROW('Water Data'!I58)))</f>
        <v/>
      </c>
      <c r="CI64" s="272" t="str">
        <f ca="true">+IF(OFFSET('Water Data'!$I$28,0,10*ROW('Water Data'!I58))="","",OFFSET('Water Data'!$I$28,0,10*ROW('Water Data'!I58)))</f>
        <v/>
      </c>
      <c r="CJ64" s="272" t="str">
        <f ca="true">+IF(OFFSET('Water Data'!$I$29,0,10*ROW('Water Data'!I58))="","",OFFSET('Water Data'!$I$29,0,10*ROW('Water Data'!I58)))</f>
        <v/>
      </c>
      <c r="CK64" s="272" t="str">
        <f ca="true">+IF(OFFSET('Sanitation Data'!$D$28,0,10*ROW('Sanitation Data'!D58))="","",OFFSET('Sanitation Data'!$D$28,0,10*ROW('Sanitation Data'!D58)))</f>
        <v/>
      </c>
      <c r="CL64" s="272" t="str">
        <f ca="true">+IF(OFFSET('Sanitation Data'!$D$29,0,10*ROW('Sanitation Data'!D58))="","",OFFSET('Sanitation Data'!$D$29,0,10*ROW('Sanitation Data'!D58)))</f>
        <v/>
      </c>
      <c r="CM64" s="272" t="str">
        <f ca="true">+IF(OFFSET('Sanitation Data'!$D$30,0,10*ROW('Sanitation Data'!D58))="","",OFFSET('Sanitation Data'!$D$30,0,10*ROW('Sanitation Data'!D58)))</f>
        <v/>
      </c>
      <c r="CN64" s="272" t="str">
        <f ca="true">+IF(OFFSET('Sanitation Data'!$D$31,0,10*ROW('Sanitation Data'!D58))="","",OFFSET('Sanitation Data'!$D$31,0,10*ROW('Sanitation Data'!D58)))</f>
        <v/>
      </c>
      <c r="CO64" s="272" t="str">
        <f ca="true">+IF(OFFSET('Sanitation Data'!$D$32,0,10*ROW('Sanitation Data'!D58))="","",OFFSET('Sanitation Data'!$D$32,0,10*ROW('Sanitation Data'!D58)))</f>
        <v/>
      </c>
      <c r="CP64" s="272" t="str">
        <f ca="true">+IF(OFFSET('Sanitation Data'!$E$28,0,10*ROW('Sanitation Data'!E58))="","",OFFSET('Sanitation Data'!$E$28,0,10*ROW('Sanitation Data'!E58)))</f>
        <v/>
      </c>
      <c r="CQ64" s="272" t="str">
        <f ca="true">+IF(OFFSET('Sanitation Data'!$E$29,0,10*ROW('Sanitation Data'!E58))="","",OFFSET('Sanitation Data'!$E$29,0,10*ROW('Sanitation Data'!E58)))</f>
        <v/>
      </c>
      <c r="CR64" s="272" t="str">
        <f ca="true">+IF(OFFSET('Sanitation Data'!$E$30,0,10*ROW('Sanitation Data'!E58))="","",OFFSET('Sanitation Data'!$E$30,0,10*ROW('Sanitation Data'!E58)))</f>
        <v/>
      </c>
      <c r="CS64" s="272" t="str">
        <f ca="true">+IF(OFFSET('Sanitation Data'!$E$31,0,10*ROW('Sanitation Data'!E58))="","",OFFSET('Sanitation Data'!$E$31,0,10*ROW('Sanitation Data'!E58)))</f>
        <v/>
      </c>
      <c r="CT64" s="272" t="str">
        <f ca="true">+IF(OFFSET('Sanitation Data'!$E$32,0,10*ROW('Sanitation Data'!E58))="","",OFFSET('Sanitation Data'!$E$32,0,10*ROW('Sanitation Data'!E58)))</f>
        <v/>
      </c>
      <c r="CU64" s="272" t="str">
        <f ca="true">+IF(OFFSET('Sanitation Data'!$F$28,0,10*ROW('Sanitation Data'!F58))="","",OFFSET('Sanitation Data'!$F$28,0,10*ROW('Sanitation Data'!F58)))</f>
        <v/>
      </c>
      <c r="CV64" s="272" t="str">
        <f ca="true">+IF(OFFSET('Sanitation Data'!$F$29,0,10*ROW('Sanitation Data'!F58))="","",OFFSET('Sanitation Data'!$F$29,0,10*ROW('Sanitation Data'!F58)))</f>
        <v/>
      </c>
      <c r="CW64" s="272" t="str">
        <f ca="true">+IF(OFFSET('Sanitation Data'!$F$30,0,10*ROW('Sanitation Data'!F58))="","",OFFSET('Sanitation Data'!$F$30,0,10*ROW('Sanitation Data'!F58)))</f>
        <v/>
      </c>
      <c r="CX64" s="272" t="str">
        <f ca="true">+IF(OFFSET('Sanitation Data'!$F$31,0,10*ROW('Sanitation Data'!F58))="","",OFFSET('Sanitation Data'!$F$31,0,10*ROW('Sanitation Data'!F58)))</f>
        <v/>
      </c>
      <c r="CY64" s="272" t="str">
        <f ca="true">+IF(OFFSET('Sanitation Data'!$F$32,0,10*ROW('Sanitation Data'!F58))="","",OFFSET('Sanitation Data'!$F$32,0,10*ROW('Sanitation Data'!F58)))</f>
        <v/>
      </c>
      <c r="CZ64" s="272" t="str">
        <f ca="true">+IF(OFFSET('Sanitation Data'!$G$28,0,10*ROW('Sanitation Data'!G58))="","",OFFSET('Sanitation Data'!$G$28,0,10*ROW('Sanitation Data'!G58)))</f>
        <v/>
      </c>
      <c r="DA64" s="272" t="str">
        <f ca="true">+IF(OFFSET('Sanitation Data'!$G$29,0,10*ROW('Sanitation Data'!G58))="","",OFFSET('Sanitation Data'!$G$29,0,10*ROW('Sanitation Data'!G58)))</f>
        <v/>
      </c>
      <c r="DB64" s="272" t="str">
        <f ca="true">+IF(OFFSET('Sanitation Data'!$G$30,0,10*ROW('Sanitation Data'!G58))="","",OFFSET('Sanitation Data'!$G$30,0,10*ROW('Sanitation Data'!G58)))</f>
        <v/>
      </c>
      <c r="DC64" s="272" t="str">
        <f ca="true">+IF(OFFSET('Sanitation Data'!$G$31,0,10*ROW('Sanitation Data'!G58))="","",OFFSET('Sanitation Data'!$G$31,0,10*ROW('Sanitation Data'!G58)))</f>
        <v/>
      </c>
      <c r="DD64" s="272" t="str">
        <f ca="true">+IF(OFFSET('Sanitation Data'!$G$32,0,10*ROW('Sanitation Data'!G58))="","",OFFSET('Sanitation Data'!$G$32,0,10*ROW('Sanitation Data'!G58)))</f>
        <v/>
      </c>
      <c r="DE64" s="272" t="str">
        <f ca="true">+IF(OFFSET('Sanitation Data'!$H$28,0,10*ROW('Sanitation Data'!H58))="","",OFFSET('Sanitation Data'!$H$28,0,10*ROW('Sanitation Data'!H58)))</f>
        <v/>
      </c>
      <c r="DF64" s="272" t="str">
        <f ca="true">+IF(OFFSET('Sanitation Data'!$H$29,0,10*ROW('Sanitation Data'!H58))="","",OFFSET('Sanitation Data'!$H$29,0,10*ROW('Sanitation Data'!H58)))</f>
        <v/>
      </c>
      <c r="DG64" s="272" t="str">
        <f ca="true">+IF(OFFSET('Sanitation Data'!$H$30,0,10*ROW('Sanitation Data'!H58))="","",OFFSET('Sanitation Data'!$H$30,0,10*ROW('Sanitation Data'!H58)))</f>
        <v/>
      </c>
      <c r="DH64" s="272" t="str">
        <f ca="true">+IF(OFFSET('Sanitation Data'!$H$31,0,10*ROW('Sanitation Data'!H58))="","",OFFSET('Sanitation Data'!$H$31,0,10*ROW('Sanitation Data'!H58)))</f>
        <v/>
      </c>
      <c r="DI64" s="272" t="str">
        <f ca="true">+IF(OFFSET('Sanitation Data'!$H$32,0,10*ROW('Sanitation Data'!H58))="","",OFFSET('Sanitation Data'!$H$32,0,10*ROW('Sanitation Data'!H58)))</f>
        <v/>
      </c>
      <c r="DJ64" s="272" t="str">
        <f ca="true">+IF(OFFSET('Sanitation Data'!$I$28,0,10*ROW('Sanitation Data'!I58))="","",OFFSET('Sanitation Data'!$I$28,0,10*ROW('Sanitation Data'!I58)))</f>
        <v/>
      </c>
      <c r="DK64" s="272" t="str">
        <f ca="true">+IF(OFFSET('Sanitation Data'!$I$29,0,10*ROW('Sanitation Data'!I58))="","",OFFSET('Sanitation Data'!$I$29,0,10*ROW('Sanitation Data'!I58)))</f>
        <v/>
      </c>
      <c r="DL64" s="272" t="str">
        <f ca="true">+IF(OFFSET('Sanitation Data'!$I$30,0,10*ROW('Sanitation Data'!I58))="","",OFFSET('Sanitation Data'!$I$30,0,10*ROW('Sanitation Data'!I58)))</f>
        <v/>
      </c>
      <c r="DM64" s="272" t="str">
        <f ca="true">+IF(OFFSET('Sanitation Data'!$I$31,0,10*ROW('Sanitation Data'!I58))="","",OFFSET('Sanitation Data'!$I$31,0,10*ROW('Sanitation Data'!I58)))</f>
        <v/>
      </c>
      <c r="DN64" s="272" t="str">
        <f ca="true">+IF(OFFSET('Sanitation Data'!$I$32,0,10*ROW('Sanitation Data'!I58))="","",OFFSET('Sanitation Data'!$I$32,0,10*ROW('Sanitation Data'!I58)))</f>
        <v/>
      </c>
      <c r="DO64" s="272" t="str">
        <f ca="true">+IF(OFFSET('Hygiene Data'!$D$11,0,10*ROW('Hygiene Data'!D58))="","",OFFSET('Hygiene Data'!$D$11,0,10*ROW('Hygiene Data'!D58)))</f>
        <v/>
      </c>
      <c r="DP64" s="272" t="str">
        <f ca="true">+IF(OFFSET('Hygiene Data'!$D$12,0,10*ROW('Hygiene Data'!D58))="","",OFFSET('Hygiene Data'!$D$12,0,10*ROW('Hygiene Data'!D58)))</f>
        <v/>
      </c>
      <c r="DQ64" s="272" t="str">
        <f ca="true">+IF(OFFSET('Hygiene Data'!$D$13,0,10*ROW('Hygiene Data'!D58))="","",OFFSET('Hygiene Data'!$D$13,0,10*ROW('Hygiene Data'!D58)))</f>
        <v/>
      </c>
      <c r="DR64" s="272" t="str">
        <f ca="true">+IF(OFFSET('Hygiene Data'!$E$11,0,10*ROW('Hygiene Data'!E58))="","",OFFSET('Hygiene Data'!$E$11,0,10*ROW('Hygiene Data'!E58)))</f>
        <v/>
      </c>
      <c r="DS64" s="272" t="str">
        <f ca="true">+IF(OFFSET('Hygiene Data'!$E$12,0,10*ROW('Hygiene Data'!E58))="","",OFFSET('Hygiene Data'!$E$12,0,10*ROW('Hygiene Data'!E58)))</f>
        <v/>
      </c>
      <c r="DT64" s="272" t="str">
        <f ca="true">+IF(OFFSET('Hygiene Data'!$E$13,0,10*ROW('Hygiene Data'!E58))="","",OFFSET('Hygiene Data'!$E$13,0,10*ROW('Hygiene Data'!E58)))</f>
        <v/>
      </c>
      <c r="DU64" s="272" t="str">
        <f ca="true">+IF(OFFSET('Hygiene Data'!$F$11,0,10*ROW('Hygiene Data'!F58))="","",OFFSET('Hygiene Data'!$F$11,0,10*ROW('Hygiene Data'!F58)))</f>
        <v/>
      </c>
      <c r="DV64" s="272" t="str">
        <f ca="true">+IF(OFFSET('Hygiene Data'!$F$12,0,10*ROW('Hygiene Data'!F58))="","",OFFSET('Hygiene Data'!$F$12,0,10*ROW('Hygiene Data'!F58)))</f>
        <v/>
      </c>
      <c r="DW64" s="272" t="str">
        <f ca="true">+IF(OFFSET('Hygiene Data'!$F$13,0,10*ROW('Hygiene Data'!F58))="","",OFFSET('Hygiene Data'!$F$13,0,10*ROW('Hygiene Data'!F58)))</f>
        <v/>
      </c>
      <c r="DX64" s="272" t="str">
        <f ca="true">+IF(OFFSET('Hygiene Data'!$G$11,0,10*ROW('Hygiene Data'!G58))="","",OFFSET('Hygiene Data'!$G$11,0,10*ROW('Hygiene Data'!G58)))</f>
        <v/>
      </c>
      <c r="DY64" s="272" t="str">
        <f ca="true">+IF(OFFSET('Hygiene Data'!$G$12,0,10*ROW('Hygiene Data'!G58))="","",OFFSET('Hygiene Data'!$G$12,0,10*ROW('Hygiene Data'!G58)))</f>
        <v/>
      </c>
      <c r="DZ64" s="272" t="str">
        <f ca="true">+IF(OFFSET('Hygiene Data'!$G$13,0,10*ROW('Hygiene Data'!G58))="","",OFFSET('Hygiene Data'!$G$13,0,10*ROW('Hygiene Data'!G58)))</f>
        <v/>
      </c>
      <c r="EA64" s="272" t="str">
        <f ca="true">+IF(OFFSET('Hygiene Data'!$H$11,0,10*ROW('Hygiene Data'!H58))="","",OFFSET('Hygiene Data'!$H$11,0,10*ROW('Hygiene Data'!H58)))</f>
        <v/>
      </c>
      <c r="EB64" s="272" t="str">
        <f ca="true">+IF(OFFSET('Hygiene Data'!$H$12,0,10*ROW('Hygiene Data'!H58))="","",OFFSET('Hygiene Data'!$H$12,0,10*ROW('Hygiene Data'!H58)))</f>
        <v/>
      </c>
      <c r="EC64" s="272" t="str">
        <f ca="true">+IF(OFFSET('Hygiene Data'!$H$13,0,10*ROW('Hygiene Data'!H58))="","",OFFSET('Hygiene Data'!$H$13,0,10*ROW('Hygiene Data'!H58)))</f>
        <v/>
      </c>
      <c r="ED64" s="272" t="str">
        <f ca="true">+IF(OFFSET('Hygiene Data'!$I$11,0,10*ROW('Hygiene Data'!I58))="","",OFFSET('Hygiene Data'!$I$11,0,10*ROW('Hygiene Data'!I58)))</f>
        <v/>
      </c>
      <c r="EE64" s="272" t="str">
        <f ca="true">+IF(OFFSET('Hygiene Data'!$I$12,0,10*ROW('Hygiene Data'!I58))="","",OFFSET('Hygiene Data'!$I$12,0,10*ROW('Hygiene Data'!I58)))</f>
        <v/>
      </c>
      <c r="EF64" s="272" t="str">
        <f ca="true">+IF(OFFSET('Hygiene Data'!$I$13,0,10*ROW('Hygiene Data'!I58))="","",OFFSET('Hygiene Data'!$I$13,0,10*ROW('Hygiene Data'!I58)))</f>
        <v/>
      </c>
    </row>
    <row xmlns:x14ac="http://schemas.microsoft.com/office/spreadsheetml/2009/9/ac" r="65" x14ac:dyDescent="0.2">
      <c r="A65" s="35" t="str">
        <f ca="true">+IF(OFFSET('Water Data'!$B$2,0,10*ROW('Water Data'!E59))="","",OFFSET('Water Data'!$B$2,0,10*ROW('Water Data'!E59)))</f>
        <v/>
      </c>
      <c r="B65" s="35" t="str">
        <f ca="true">+IF(OFFSET('Water Data'!$C$2,0,10*ROW('Water Data'!F59))="","",OFFSET('Water Data'!$C$2,0,10*ROW('Water Data'!F59)))</f>
        <v/>
      </c>
      <c r="C65" s="328" t="str">
        <f t="shared" ca="true" si="0"/>
        <v/>
      </c>
      <c r="D65" s="9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2"/>
      <c r="BS65" s="272" t="str">
        <f ca="true">+IF(OFFSET('Water Data'!$D$27,0,10*ROW('Water Data'!D59))="","",OFFSET('Water Data'!$D$27,0,10*ROW('Water Data'!D59)))</f>
        <v/>
      </c>
      <c r="BT65" s="272" t="str">
        <f ca="true">+IF(OFFSET('Water Data'!$D$28,0,10*ROW('Water Data'!D59))="","",OFFSET('Water Data'!$D$28,0,10*ROW('Water Data'!D59)))</f>
        <v/>
      </c>
      <c r="BU65" s="272" t="str">
        <f ca="true">+IF(OFFSET('Water Data'!$D$29,0,10*ROW('Water Data'!D59))="","",OFFSET('Water Data'!$D$29,0,10*ROW('Water Data'!D59)))</f>
        <v/>
      </c>
      <c r="BV65" s="272" t="str">
        <f ca="true">+IF(OFFSET('Water Data'!$E$27,0,10*ROW('Water Data'!E59))="","",OFFSET('Water Data'!$E$27,0,10*ROW('Water Data'!E59)))</f>
        <v/>
      </c>
      <c r="BW65" s="272" t="str">
        <f ca="true">+IF(OFFSET('Water Data'!$E$28,0,10*ROW('Water Data'!E59))="","",OFFSET('Water Data'!$E$28,0,10*ROW('Water Data'!E59)))</f>
        <v/>
      </c>
      <c r="BX65" s="272" t="str">
        <f ca="true">+IF(OFFSET('Water Data'!$E$29,0,10*ROW('Water Data'!E59))="","",OFFSET('Water Data'!$E$29,0,10*ROW('Water Data'!E59)))</f>
        <v/>
      </c>
      <c r="BY65" s="272" t="str">
        <f ca="true">+IF(OFFSET('Water Data'!$F$27,0,10*ROW('Water Data'!F59))="","",OFFSET('Water Data'!$F$27,0,10*ROW('Water Data'!F59)))</f>
        <v/>
      </c>
      <c r="BZ65" s="272" t="str">
        <f ca="true">+IF(OFFSET('Water Data'!$F$28,0,10*ROW('Water Data'!F59))="","",OFFSET('Water Data'!$F$28,0,10*ROW('Water Data'!F59)))</f>
        <v/>
      </c>
      <c r="CA65" s="272" t="str">
        <f ca="true">+IF(OFFSET('Water Data'!$F$29,0,10*ROW('Water Data'!F59))="","",OFFSET('Water Data'!$F$29,0,10*ROW('Water Data'!F59)))</f>
        <v/>
      </c>
      <c r="CB65" s="272" t="str">
        <f ca="true">+IF(OFFSET('Water Data'!$G$27,0,10*ROW('Water Data'!G59))="","",OFFSET('Water Data'!$G$27,0,10*ROW('Water Data'!G59)))</f>
        <v/>
      </c>
      <c r="CC65" s="272" t="str">
        <f ca="true">+IF(OFFSET('Water Data'!$G$28,0,10*ROW('Water Data'!G59))="","",OFFSET('Water Data'!$G$28,0,10*ROW('Water Data'!G59)))</f>
        <v/>
      </c>
      <c r="CD65" s="272" t="str">
        <f ca="true">+IF(OFFSET('Water Data'!$G$29,0,10*ROW('Water Data'!G59))="","",OFFSET('Water Data'!$G$29,0,10*ROW('Water Data'!G59)))</f>
        <v/>
      </c>
      <c r="CE65" s="272" t="str">
        <f ca="true">+IF(OFFSET('Water Data'!$H$27,0,10*ROW('Water Data'!H59))="","",OFFSET('Water Data'!$H$27,0,10*ROW('Water Data'!H59)))</f>
        <v/>
      </c>
      <c r="CF65" s="272" t="str">
        <f ca="true">+IF(OFFSET('Water Data'!$H$28,0,10*ROW('Water Data'!H59))="","",OFFSET('Water Data'!$H$28,0,10*ROW('Water Data'!H59)))</f>
        <v/>
      </c>
      <c r="CG65" s="272" t="str">
        <f ca="true">+IF(OFFSET('Water Data'!$H$29,0,10*ROW('Water Data'!H59))="","",OFFSET('Water Data'!$H$29,0,10*ROW('Water Data'!H59)))</f>
        <v/>
      </c>
      <c r="CH65" s="272" t="str">
        <f ca="true">+IF(OFFSET('Water Data'!$I$27,0,10*ROW('Water Data'!I59))="","",OFFSET('Water Data'!$I$27,0,10*ROW('Water Data'!I59)))</f>
        <v/>
      </c>
      <c r="CI65" s="272" t="str">
        <f ca="true">+IF(OFFSET('Water Data'!$I$28,0,10*ROW('Water Data'!I59))="","",OFFSET('Water Data'!$I$28,0,10*ROW('Water Data'!I59)))</f>
        <v/>
      </c>
      <c r="CJ65" s="272" t="str">
        <f ca="true">+IF(OFFSET('Water Data'!$I$29,0,10*ROW('Water Data'!I59))="","",OFFSET('Water Data'!$I$29,0,10*ROW('Water Data'!I59)))</f>
        <v/>
      </c>
      <c r="CK65" s="272" t="str">
        <f ca="true">+IF(OFFSET('Sanitation Data'!$D$28,0,10*ROW('Sanitation Data'!D59))="","",OFFSET('Sanitation Data'!$D$28,0,10*ROW('Sanitation Data'!D59)))</f>
        <v/>
      </c>
      <c r="CL65" s="272" t="str">
        <f ca="true">+IF(OFFSET('Sanitation Data'!$D$29,0,10*ROW('Sanitation Data'!D59))="","",OFFSET('Sanitation Data'!$D$29,0,10*ROW('Sanitation Data'!D59)))</f>
        <v/>
      </c>
      <c r="CM65" s="272" t="str">
        <f ca="true">+IF(OFFSET('Sanitation Data'!$D$30,0,10*ROW('Sanitation Data'!D59))="","",OFFSET('Sanitation Data'!$D$30,0,10*ROW('Sanitation Data'!D59)))</f>
        <v/>
      </c>
      <c r="CN65" s="272" t="str">
        <f ca="true">+IF(OFFSET('Sanitation Data'!$D$31,0,10*ROW('Sanitation Data'!D59))="","",OFFSET('Sanitation Data'!$D$31,0,10*ROW('Sanitation Data'!D59)))</f>
        <v/>
      </c>
      <c r="CO65" s="272" t="str">
        <f ca="true">+IF(OFFSET('Sanitation Data'!$D$32,0,10*ROW('Sanitation Data'!D59))="","",OFFSET('Sanitation Data'!$D$32,0,10*ROW('Sanitation Data'!D59)))</f>
        <v/>
      </c>
      <c r="CP65" s="272" t="str">
        <f ca="true">+IF(OFFSET('Sanitation Data'!$E$28,0,10*ROW('Sanitation Data'!E59))="","",OFFSET('Sanitation Data'!$E$28,0,10*ROW('Sanitation Data'!E59)))</f>
        <v/>
      </c>
      <c r="CQ65" s="272" t="str">
        <f ca="true">+IF(OFFSET('Sanitation Data'!$E$29,0,10*ROW('Sanitation Data'!E59))="","",OFFSET('Sanitation Data'!$E$29,0,10*ROW('Sanitation Data'!E59)))</f>
        <v/>
      </c>
      <c r="CR65" s="272" t="str">
        <f ca="true">+IF(OFFSET('Sanitation Data'!$E$30,0,10*ROW('Sanitation Data'!E59))="","",OFFSET('Sanitation Data'!$E$30,0,10*ROW('Sanitation Data'!E59)))</f>
        <v/>
      </c>
      <c r="CS65" s="272" t="str">
        <f ca="true">+IF(OFFSET('Sanitation Data'!$E$31,0,10*ROW('Sanitation Data'!E59))="","",OFFSET('Sanitation Data'!$E$31,0,10*ROW('Sanitation Data'!E59)))</f>
        <v/>
      </c>
      <c r="CT65" s="272" t="str">
        <f ca="true">+IF(OFFSET('Sanitation Data'!$E$32,0,10*ROW('Sanitation Data'!E59))="","",OFFSET('Sanitation Data'!$E$32,0,10*ROW('Sanitation Data'!E59)))</f>
        <v/>
      </c>
      <c r="CU65" s="272" t="str">
        <f ca="true">+IF(OFFSET('Sanitation Data'!$F$28,0,10*ROW('Sanitation Data'!F59))="","",OFFSET('Sanitation Data'!$F$28,0,10*ROW('Sanitation Data'!F59)))</f>
        <v/>
      </c>
      <c r="CV65" s="272" t="str">
        <f ca="true">+IF(OFFSET('Sanitation Data'!$F$29,0,10*ROW('Sanitation Data'!F59))="","",OFFSET('Sanitation Data'!$F$29,0,10*ROW('Sanitation Data'!F59)))</f>
        <v/>
      </c>
      <c r="CW65" s="272" t="str">
        <f ca="true">+IF(OFFSET('Sanitation Data'!$F$30,0,10*ROW('Sanitation Data'!F59))="","",OFFSET('Sanitation Data'!$F$30,0,10*ROW('Sanitation Data'!F59)))</f>
        <v/>
      </c>
      <c r="CX65" s="272" t="str">
        <f ca="true">+IF(OFFSET('Sanitation Data'!$F$31,0,10*ROW('Sanitation Data'!F59))="","",OFFSET('Sanitation Data'!$F$31,0,10*ROW('Sanitation Data'!F59)))</f>
        <v/>
      </c>
      <c r="CY65" s="272" t="str">
        <f ca="true">+IF(OFFSET('Sanitation Data'!$F$32,0,10*ROW('Sanitation Data'!F59))="","",OFFSET('Sanitation Data'!$F$32,0,10*ROW('Sanitation Data'!F59)))</f>
        <v/>
      </c>
      <c r="CZ65" s="272" t="str">
        <f ca="true">+IF(OFFSET('Sanitation Data'!$G$28,0,10*ROW('Sanitation Data'!G59))="","",OFFSET('Sanitation Data'!$G$28,0,10*ROW('Sanitation Data'!G59)))</f>
        <v/>
      </c>
      <c r="DA65" s="272" t="str">
        <f ca="true">+IF(OFFSET('Sanitation Data'!$G$29,0,10*ROW('Sanitation Data'!G59))="","",OFFSET('Sanitation Data'!$G$29,0,10*ROW('Sanitation Data'!G59)))</f>
        <v/>
      </c>
      <c r="DB65" s="272" t="str">
        <f ca="true">+IF(OFFSET('Sanitation Data'!$G$30,0,10*ROW('Sanitation Data'!G59))="","",OFFSET('Sanitation Data'!$G$30,0,10*ROW('Sanitation Data'!G59)))</f>
        <v/>
      </c>
      <c r="DC65" s="272" t="str">
        <f ca="true">+IF(OFFSET('Sanitation Data'!$G$31,0,10*ROW('Sanitation Data'!G59))="","",OFFSET('Sanitation Data'!$G$31,0,10*ROW('Sanitation Data'!G59)))</f>
        <v/>
      </c>
      <c r="DD65" s="272" t="str">
        <f ca="true">+IF(OFFSET('Sanitation Data'!$G$32,0,10*ROW('Sanitation Data'!G59))="","",OFFSET('Sanitation Data'!$G$32,0,10*ROW('Sanitation Data'!G59)))</f>
        <v/>
      </c>
      <c r="DE65" s="272" t="str">
        <f ca="true">+IF(OFFSET('Sanitation Data'!$H$28,0,10*ROW('Sanitation Data'!H59))="","",OFFSET('Sanitation Data'!$H$28,0,10*ROW('Sanitation Data'!H59)))</f>
        <v/>
      </c>
      <c r="DF65" s="272" t="str">
        <f ca="true">+IF(OFFSET('Sanitation Data'!$H$29,0,10*ROW('Sanitation Data'!H59))="","",OFFSET('Sanitation Data'!$H$29,0,10*ROW('Sanitation Data'!H59)))</f>
        <v/>
      </c>
      <c r="DG65" s="272" t="str">
        <f ca="true">+IF(OFFSET('Sanitation Data'!$H$30,0,10*ROW('Sanitation Data'!H59))="","",OFFSET('Sanitation Data'!$H$30,0,10*ROW('Sanitation Data'!H59)))</f>
        <v/>
      </c>
      <c r="DH65" s="272" t="str">
        <f ca="true">+IF(OFFSET('Sanitation Data'!$H$31,0,10*ROW('Sanitation Data'!H59))="","",OFFSET('Sanitation Data'!$H$31,0,10*ROW('Sanitation Data'!H59)))</f>
        <v/>
      </c>
      <c r="DI65" s="272" t="str">
        <f ca="true">+IF(OFFSET('Sanitation Data'!$H$32,0,10*ROW('Sanitation Data'!H59))="","",OFFSET('Sanitation Data'!$H$32,0,10*ROW('Sanitation Data'!H59)))</f>
        <v/>
      </c>
      <c r="DJ65" s="272" t="str">
        <f ca="true">+IF(OFFSET('Sanitation Data'!$I$28,0,10*ROW('Sanitation Data'!I59))="","",OFFSET('Sanitation Data'!$I$28,0,10*ROW('Sanitation Data'!I59)))</f>
        <v/>
      </c>
      <c r="DK65" s="272" t="str">
        <f ca="true">+IF(OFFSET('Sanitation Data'!$I$29,0,10*ROW('Sanitation Data'!I59))="","",OFFSET('Sanitation Data'!$I$29,0,10*ROW('Sanitation Data'!I59)))</f>
        <v/>
      </c>
      <c r="DL65" s="272" t="str">
        <f ca="true">+IF(OFFSET('Sanitation Data'!$I$30,0,10*ROW('Sanitation Data'!I59))="","",OFFSET('Sanitation Data'!$I$30,0,10*ROW('Sanitation Data'!I59)))</f>
        <v/>
      </c>
      <c r="DM65" s="272" t="str">
        <f ca="true">+IF(OFFSET('Sanitation Data'!$I$31,0,10*ROW('Sanitation Data'!I59))="","",OFFSET('Sanitation Data'!$I$31,0,10*ROW('Sanitation Data'!I59)))</f>
        <v/>
      </c>
      <c r="DN65" s="272" t="str">
        <f ca="true">+IF(OFFSET('Sanitation Data'!$I$32,0,10*ROW('Sanitation Data'!I59))="","",OFFSET('Sanitation Data'!$I$32,0,10*ROW('Sanitation Data'!I59)))</f>
        <v/>
      </c>
      <c r="DO65" s="272" t="str">
        <f ca="true">+IF(OFFSET('Hygiene Data'!$D$11,0,10*ROW('Hygiene Data'!D59))="","",OFFSET('Hygiene Data'!$D$11,0,10*ROW('Hygiene Data'!D59)))</f>
        <v/>
      </c>
      <c r="DP65" s="272" t="str">
        <f ca="true">+IF(OFFSET('Hygiene Data'!$D$12,0,10*ROW('Hygiene Data'!D59))="","",OFFSET('Hygiene Data'!$D$12,0,10*ROW('Hygiene Data'!D59)))</f>
        <v/>
      </c>
      <c r="DQ65" s="272" t="str">
        <f ca="true">+IF(OFFSET('Hygiene Data'!$D$13,0,10*ROW('Hygiene Data'!D59))="","",OFFSET('Hygiene Data'!$D$13,0,10*ROW('Hygiene Data'!D59)))</f>
        <v/>
      </c>
      <c r="DR65" s="272" t="str">
        <f ca="true">+IF(OFFSET('Hygiene Data'!$E$11,0,10*ROW('Hygiene Data'!E59))="","",OFFSET('Hygiene Data'!$E$11,0,10*ROW('Hygiene Data'!E59)))</f>
        <v/>
      </c>
      <c r="DS65" s="272" t="str">
        <f ca="true">+IF(OFFSET('Hygiene Data'!$E$12,0,10*ROW('Hygiene Data'!E59))="","",OFFSET('Hygiene Data'!$E$12,0,10*ROW('Hygiene Data'!E59)))</f>
        <v/>
      </c>
      <c r="DT65" s="272" t="str">
        <f ca="true">+IF(OFFSET('Hygiene Data'!$E$13,0,10*ROW('Hygiene Data'!E59))="","",OFFSET('Hygiene Data'!$E$13,0,10*ROW('Hygiene Data'!E59)))</f>
        <v/>
      </c>
      <c r="DU65" s="272" t="str">
        <f ca="true">+IF(OFFSET('Hygiene Data'!$F$11,0,10*ROW('Hygiene Data'!F59))="","",OFFSET('Hygiene Data'!$F$11,0,10*ROW('Hygiene Data'!F59)))</f>
        <v/>
      </c>
      <c r="DV65" s="272" t="str">
        <f ca="true">+IF(OFFSET('Hygiene Data'!$F$12,0,10*ROW('Hygiene Data'!F59))="","",OFFSET('Hygiene Data'!$F$12,0,10*ROW('Hygiene Data'!F59)))</f>
        <v/>
      </c>
      <c r="DW65" s="272" t="str">
        <f ca="true">+IF(OFFSET('Hygiene Data'!$F$13,0,10*ROW('Hygiene Data'!F59))="","",OFFSET('Hygiene Data'!$F$13,0,10*ROW('Hygiene Data'!F59)))</f>
        <v/>
      </c>
      <c r="DX65" s="272" t="str">
        <f ca="true">+IF(OFFSET('Hygiene Data'!$G$11,0,10*ROW('Hygiene Data'!G59))="","",OFFSET('Hygiene Data'!$G$11,0,10*ROW('Hygiene Data'!G59)))</f>
        <v/>
      </c>
      <c r="DY65" s="272" t="str">
        <f ca="true">+IF(OFFSET('Hygiene Data'!$G$12,0,10*ROW('Hygiene Data'!G59))="","",OFFSET('Hygiene Data'!$G$12,0,10*ROW('Hygiene Data'!G59)))</f>
        <v/>
      </c>
      <c r="DZ65" s="272" t="str">
        <f ca="true">+IF(OFFSET('Hygiene Data'!$G$13,0,10*ROW('Hygiene Data'!G59))="","",OFFSET('Hygiene Data'!$G$13,0,10*ROW('Hygiene Data'!G59)))</f>
        <v/>
      </c>
      <c r="EA65" s="272" t="str">
        <f ca="true">+IF(OFFSET('Hygiene Data'!$H$11,0,10*ROW('Hygiene Data'!H59))="","",OFFSET('Hygiene Data'!$H$11,0,10*ROW('Hygiene Data'!H59)))</f>
        <v/>
      </c>
      <c r="EB65" s="272" t="str">
        <f ca="true">+IF(OFFSET('Hygiene Data'!$H$12,0,10*ROW('Hygiene Data'!H59))="","",OFFSET('Hygiene Data'!$H$12,0,10*ROW('Hygiene Data'!H59)))</f>
        <v/>
      </c>
      <c r="EC65" s="272" t="str">
        <f ca="true">+IF(OFFSET('Hygiene Data'!$H$13,0,10*ROW('Hygiene Data'!H59))="","",OFFSET('Hygiene Data'!$H$13,0,10*ROW('Hygiene Data'!H59)))</f>
        <v/>
      </c>
      <c r="ED65" s="272" t="str">
        <f ca="true">+IF(OFFSET('Hygiene Data'!$I$11,0,10*ROW('Hygiene Data'!I59))="","",OFFSET('Hygiene Data'!$I$11,0,10*ROW('Hygiene Data'!I59)))</f>
        <v/>
      </c>
      <c r="EE65" s="272" t="str">
        <f ca="true">+IF(OFFSET('Hygiene Data'!$I$12,0,10*ROW('Hygiene Data'!I59))="","",OFFSET('Hygiene Data'!$I$12,0,10*ROW('Hygiene Data'!I59)))</f>
        <v/>
      </c>
      <c r="EF65" s="272" t="str">
        <f ca="true">+IF(OFFSET('Hygiene Data'!$I$13,0,10*ROW('Hygiene Data'!I59))="","",OFFSET('Hygiene Data'!$I$13,0,10*ROW('Hygiene Data'!I59)))</f>
        <v/>
      </c>
    </row>
    <row xmlns:x14ac="http://schemas.microsoft.com/office/spreadsheetml/2009/9/ac" r="66" x14ac:dyDescent="0.2">
      <c r="A66" s="35" t="str">
        <f ca="true">+IF(OFFSET('Water Data'!$B$2,0,10*ROW('Water Data'!E60))="","",OFFSET('Water Data'!$B$2,0,10*ROW('Water Data'!E60)))</f>
        <v/>
      </c>
      <c r="B66" s="35" t="str">
        <f ca="true">+IF(OFFSET('Water Data'!$C$2,0,10*ROW('Water Data'!F60))="","",OFFSET('Water Data'!$C$2,0,10*ROW('Water Data'!F60)))</f>
        <v/>
      </c>
      <c r="C66" s="328" t="str">
        <f t="shared" ca="true" si="0"/>
        <v/>
      </c>
      <c r="D66" s="9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2"/>
      <c r="BS66" s="272" t="str">
        <f ca="true">+IF(OFFSET('Water Data'!$D$27,0,10*ROW('Water Data'!D60))="","",OFFSET('Water Data'!$D$27,0,10*ROW('Water Data'!D60)))</f>
        <v/>
      </c>
      <c r="BT66" s="272" t="str">
        <f ca="true">+IF(OFFSET('Water Data'!$D$28,0,10*ROW('Water Data'!D60))="","",OFFSET('Water Data'!$D$28,0,10*ROW('Water Data'!D60)))</f>
        <v/>
      </c>
      <c r="BU66" s="272" t="str">
        <f ca="true">+IF(OFFSET('Water Data'!$D$29,0,10*ROW('Water Data'!D60))="","",OFFSET('Water Data'!$D$29,0,10*ROW('Water Data'!D60)))</f>
        <v/>
      </c>
      <c r="BV66" s="272" t="str">
        <f ca="true">+IF(OFFSET('Water Data'!$E$27,0,10*ROW('Water Data'!E60))="","",OFFSET('Water Data'!$E$27,0,10*ROW('Water Data'!E60)))</f>
        <v/>
      </c>
      <c r="BW66" s="272" t="str">
        <f ca="true">+IF(OFFSET('Water Data'!$E$28,0,10*ROW('Water Data'!E60))="","",OFFSET('Water Data'!$E$28,0,10*ROW('Water Data'!E60)))</f>
        <v/>
      </c>
      <c r="BX66" s="272" t="str">
        <f ca="true">+IF(OFFSET('Water Data'!$E$29,0,10*ROW('Water Data'!E60))="","",OFFSET('Water Data'!$E$29,0,10*ROW('Water Data'!E60)))</f>
        <v/>
      </c>
      <c r="BY66" s="272" t="str">
        <f ca="true">+IF(OFFSET('Water Data'!$F$27,0,10*ROW('Water Data'!F60))="","",OFFSET('Water Data'!$F$27,0,10*ROW('Water Data'!F60)))</f>
        <v/>
      </c>
      <c r="BZ66" s="272" t="str">
        <f ca="true">+IF(OFFSET('Water Data'!$F$28,0,10*ROW('Water Data'!F60))="","",OFFSET('Water Data'!$F$28,0,10*ROW('Water Data'!F60)))</f>
        <v/>
      </c>
      <c r="CA66" s="272" t="str">
        <f ca="true">+IF(OFFSET('Water Data'!$F$29,0,10*ROW('Water Data'!F60))="","",OFFSET('Water Data'!$F$29,0,10*ROW('Water Data'!F60)))</f>
        <v/>
      </c>
      <c r="CB66" s="272" t="str">
        <f ca="true">+IF(OFFSET('Water Data'!$G$27,0,10*ROW('Water Data'!G60))="","",OFFSET('Water Data'!$G$27,0,10*ROW('Water Data'!G60)))</f>
        <v/>
      </c>
      <c r="CC66" s="272" t="str">
        <f ca="true">+IF(OFFSET('Water Data'!$G$28,0,10*ROW('Water Data'!G60))="","",OFFSET('Water Data'!$G$28,0,10*ROW('Water Data'!G60)))</f>
        <v/>
      </c>
      <c r="CD66" s="272" t="str">
        <f ca="true">+IF(OFFSET('Water Data'!$G$29,0,10*ROW('Water Data'!G60))="","",OFFSET('Water Data'!$G$29,0,10*ROW('Water Data'!G60)))</f>
        <v/>
      </c>
      <c r="CE66" s="272" t="str">
        <f ca="true">+IF(OFFSET('Water Data'!$H$27,0,10*ROW('Water Data'!H60))="","",OFFSET('Water Data'!$H$27,0,10*ROW('Water Data'!H60)))</f>
        <v/>
      </c>
      <c r="CF66" s="272" t="str">
        <f ca="true">+IF(OFFSET('Water Data'!$H$28,0,10*ROW('Water Data'!H60))="","",OFFSET('Water Data'!$H$28,0,10*ROW('Water Data'!H60)))</f>
        <v/>
      </c>
      <c r="CG66" s="272" t="str">
        <f ca="true">+IF(OFFSET('Water Data'!$H$29,0,10*ROW('Water Data'!H60))="","",OFFSET('Water Data'!$H$29,0,10*ROW('Water Data'!H60)))</f>
        <v/>
      </c>
      <c r="CH66" s="272" t="str">
        <f ca="true">+IF(OFFSET('Water Data'!$I$27,0,10*ROW('Water Data'!I60))="","",OFFSET('Water Data'!$I$27,0,10*ROW('Water Data'!I60)))</f>
        <v/>
      </c>
      <c r="CI66" s="272" t="str">
        <f ca="true">+IF(OFFSET('Water Data'!$I$28,0,10*ROW('Water Data'!I60))="","",OFFSET('Water Data'!$I$28,0,10*ROW('Water Data'!I60)))</f>
        <v/>
      </c>
      <c r="CJ66" s="272" t="str">
        <f ca="true">+IF(OFFSET('Water Data'!$I$29,0,10*ROW('Water Data'!I60))="","",OFFSET('Water Data'!$I$29,0,10*ROW('Water Data'!I60)))</f>
        <v/>
      </c>
      <c r="CK66" s="272" t="str">
        <f ca="true">+IF(OFFSET('Sanitation Data'!$D$28,0,10*ROW('Sanitation Data'!D60))="","",OFFSET('Sanitation Data'!$D$28,0,10*ROW('Sanitation Data'!D60)))</f>
        <v/>
      </c>
      <c r="CL66" s="272" t="str">
        <f ca="true">+IF(OFFSET('Sanitation Data'!$D$29,0,10*ROW('Sanitation Data'!D60))="","",OFFSET('Sanitation Data'!$D$29,0,10*ROW('Sanitation Data'!D60)))</f>
        <v/>
      </c>
      <c r="CM66" s="272" t="str">
        <f ca="true">+IF(OFFSET('Sanitation Data'!$D$30,0,10*ROW('Sanitation Data'!D60))="","",OFFSET('Sanitation Data'!$D$30,0,10*ROW('Sanitation Data'!D60)))</f>
        <v/>
      </c>
      <c r="CN66" s="272" t="str">
        <f ca="true">+IF(OFFSET('Sanitation Data'!$D$31,0,10*ROW('Sanitation Data'!D60))="","",OFFSET('Sanitation Data'!$D$31,0,10*ROW('Sanitation Data'!D60)))</f>
        <v/>
      </c>
      <c r="CO66" s="272" t="str">
        <f ca="true">+IF(OFFSET('Sanitation Data'!$D$32,0,10*ROW('Sanitation Data'!D60))="","",OFFSET('Sanitation Data'!$D$32,0,10*ROW('Sanitation Data'!D60)))</f>
        <v/>
      </c>
      <c r="CP66" s="272" t="str">
        <f ca="true">+IF(OFFSET('Sanitation Data'!$E$28,0,10*ROW('Sanitation Data'!E60))="","",OFFSET('Sanitation Data'!$E$28,0,10*ROW('Sanitation Data'!E60)))</f>
        <v/>
      </c>
      <c r="CQ66" s="272" t="str">
        <f ca="true">+IF(OFFSET('Sanitation Data'!$E$29,0,10*ROW('Sanitation Data'!E60))="","",OFFSET('Sanitation Data'!$E$29,0,10*ROW('Sanitation Data'!E60)))</f>
        <v/>
      </c>
      <c r="CR66" s="272" t="str">
        <f ca="true">+IF(OFFSET('Sanitation Data'!$E$30,0,10*ROW('Sanitation Data'!E60))="","",OFFSET('Sanitation Data'!$E$30,0,10*ROW('Sanitation Data'!E60)))</f>
        <v/>
      </c>
      <c r="CS66" s="272" t="str">
        <f ca="true">+IF(OFFSET('Sanitation Data'!$E$31,0,10*ROW('Sanitation Data'!E60))="","",OFFSET('Sanitation Data'!$E$31,0,10*ROW('Sanitation Data'!E60)))</f>
        <v/>
      </c>
      <c r="CT66" s="272" t="str">
        <f ca="true">+IF(OFFSET('Sanitation Data'!$E$32,0,10*ROW('Sanitation Data'!E60))="","",OFFSET('Sanitation Data'!$E$32,0,10*ROW('Sanitation Data'!E60)))</f>
        <v/>
      </c>
      <c r="CU66" s="272" t="str">
        <f ca="true">+IF(OFFSET('Sanitation Data'!$F$28,0,10*ROW('Sanitation Data'!F60))="","",OFFSET('Sanitation Data'!$F$28,0,10*ROW('Sanitation Data'!F60)))</f>
        <v/>
      </c>
      <c r="CV66" s="272" t="str">
        <f ca="true">+IF(OFFSET('Sanitation Data'!$F$29,0,10*ROW('Sanitation Data'!F60))="","",OFFSET('Sanitation Data'!$F$29,0,10*ROW('Sanitation Data'!F60)))</f>
        <v/>
      </c>
      <c r="CW66" s="272" t="str">
        <f ca="true">+IF(OFFSET('Sanitation Data'!$F$30,0,10*ROW('Sanitation Data'!F60))="","",OFFSET('Sanitation Data'!$F$30,0,10*ROW('Sanitation Data'!F60)))</f>
        <v/>
      </c>
      <c r="CX66" s="272" t="str">
        <f ca="true">+IF(OFFSET('Sanitation Data'!$F$31,0,10*ROW('Sanitation Data'!F60))="","",OFFSET('Sanitation Data'!$F$31,0,10*ROW('Sanitation Data'!F60)))</f>
        <v/>
      </c>
      <c r="CY66" s="272" t="str">
        <f ca="true">+IF(OFFSET('Sanitation Data'!$F$32,0,10*ROW('Sanitation Data'!F60))="","",OFFSET('Sanitation Data'!$F$32,0,10*ROW('Sanitation Data'!F60)))</f>
        <v/>
      </c>
      <c r="CZ66" s="272" t="str">
        <f ca="true">+IF(OFFSET('Sanitation Data'!$G$28,0,10*ROW('Sanitation Data'!G60))="","",OFFSET('Sanitation Data'!$G$28,0,10*ROW('Sanitation Data'!G60)))</f>
        <v/>
      </c>
      <c r="DA66" s="272" t="str">
        <f ca="true">+IF(OFFSET('Sanitation Data'!$G$29,0,10*ROW('Sanitation Data'!G60))="","",OFFSET('Sanitation Data'!$G$29,0,10*ROW('Sanitation Data'!G60)))</f>
        <v/>
      </c>
      <c r="DB66" s="272" t="str">
        <f ca="true">+IF(OFFSET('Sanitation Data'!$G$30,0,10*ROW('Sanitation Data'!G60))="","",OFFSET('Sanitation Data'!$G$30,0,10*ROW('Sanitation Data'!G60)))</f>
        <v/>
      </c>
      <c r="DC66" s="272" t="str">
        <f ca="true">+IF(OFFSET('Sanitation Data'!$G$31,0,10*ROW('Sanitation Data'!G60))="","",OFFSET('Sanitation Data'!$G$31,0,10*ROW('Sanitation Data'!G60)))</f>
        <v/>
      </c>
      <c r="DD66" s="272" t="str">
        <f ca="true">+IF(OFFSET('Sanitation Data'!$G$32,0,10*ROW('Sanitation Data'!G60))="","",OFFSET('Sanitation Data'!$G$32,0,10*ROW('Sanitation Data'!G60)))</f>
        <v/>
      </c>
      <c r="DE66" s="272" t="str">
        <f ca="true">+IF(OFFSET('Sanitation Data'!$H$28,0,10*ROW('Sanitation Data'!H60))="","",OFFSET('Sanitation Data'!$H$28,0,10*ROW('Sanitation Data'!H60)))</f>
        <v/>
      </c>
      <c r="DF66" s="272" t="str">
        <f ca="true">+IF(OFFSET('Sanitation Data'!$H$29,0,10*ROW('Sanitation Data'!H60))="","",OFFSET('Sanitation Data'!$H$29,0,10*ROW('Sanitation Data'!H60)))</f>
        <v/>
      </c>
      <c r="DG66" s="272" t="str">
        <f ca="true">+IF(OFFSET('Sanitation Data'!$H$30,0,10*ROW('Sanitation Data'!H60))="","",OFFSET('Sanitation Data'!$H$30,0,10*ROW('Sanitation Data'!H60)))</f>
        <v/>
      </c>
      <c r="DH66" s="272" t="str">
        <f ca="true">+IF(OFFSET('Sanitation Data'!$H$31,0,10*ROW('Sanitation Data'!H60))="","",OFFSET('Sanitation Data'!$H$31,0,10*ROW('Sanitation Data'!H60)))</f>
        <v/>
      </c>
      <c r="DI66" s="272" t="str">
        <f ca="true">+IF(OFFSET('Sanitation Data'!$H$32,0,10*ROW('Sanitation Data'!H60))="","",OFFSET('Sanitation Data'!$H$32,0,10*ROW('Sanitation Data'!H60)))</f>
        <v/>
      </c>
      <c r="DJ66" s="272" t="str">
        <f ca="true">+IF(OFFSET('Sanitation Data'!$I$28,0,10*ROW('Sanitation Data'!I60))="","",OFFSET('Sanitation Data'!$I$28,0,10*ROW('Sanitation Data'!I60)))</f>
        <v/>
      </c>
      <c r="DK66" s="272" t="str">
        <f ca="true">+IF(OFFSET('Sanitation Data'!$I$29,0,10*ROW('Sanitation Data'!I60))="","",OFFSET('Sanitation Data'!$I$29,0,10*ROW('Sanitation Data'!I60)))</f>
        <v/>
      </c>
      <c r="DL66" s="272" t="str">
        <f ca="true">+IF(OFFSET('Sanitation Data'!$I$30,0,10*ROW('Sanitation Data'!I60))="","",OFFSET('Sanitation Data'!$I$30,0,10*ROW('Sanitation Data'!I60)))</f>
        <v/>
      </c>
      <c r="DM66" s="272" t="str">
        <f ca="true">+IF(OFFSET('Sanitation Data'!$I$31,0,10*ROW('Sanitation Data'!I60))="","",OFFSET('Sanitation Data'!$I$31,0,10*ROW('Sanitation Data'!I60)))</f>
        <v/>
      </c>
      <c r="DN66" s="272" t="str">
        <f ca="true">+IF(OFFSET('Sanitation Data'!$I$32,0,10*ROW('Sanitation Data'!I60))="","",OFFSET('Sanitation Data'!$I$32,0,10*ROW('Sanitation Data'!I60)))</f>
        <v/>
      </c>
      <c r="DO66" s="272" t="str">
        <f ca="true">+IF(OFFSET('Hygiene Data'!$D$11,0,10*ROW('Hygiene Data'!D60))="","",OFFSET('Hygiene Data'!$D$11,0,10*ROW('Hygiene Data'!D60)))</f>
        <v/>
      </c>
      <c r="DP66" s="272" t="str">
        <f ca="true">+IF(OFFSET('Hygiene Data'!$D$12,0,10*ROW('Hygiene Data'!D60))="","",OFFSET('Hygiene Data'!$D$12,0,10*ROW('Hygiene Data'!D60)))</f>
        <v/>
      </c>
      <c r="DQ66" s="272" t="str">
        <f ca="true">+IF(OFFSET('Hygiene Data'!$D$13,0,10*ROW('Hygiene Data'!D60))="","",OFFSET('Hygiene Data'!$D$13,0,10*ROW('Hygiene Data'!D60)))</f>
        <v/>
      </c>
      <c r="DR66" s="272" t="str">
        <f ca="true">+IF(OFFSET('Hygiene Data'!$E$11,0,10*ROW('Hygiene Data'!E60))="","",OFFSET('Hygiene Data'!$E$11,0,10*ROW('Hygiene Data'!E60)))</f>
        <v/>
      </c>
      <c r="DS66" s="272" t="str">
        <f ca="true">+IF(OFFSET('Hygiene Data'!$E$12,0,10*ROW('Hygiene Data'!E60))="","",OFFSET('Hygiene Data'!$E$12,0,10*ROW('Hygiene Data'!E60)))</f>
        <v/>
      </c>
      <c r="DT66" s="272" t="str">
        <f ca="true">+IF(OFFSET('Hygiene Data'!$E$13,0,10*ROW('Hygiene Data'!E60))="","",OFFSET('Hygiene Data'!$E$13,0,10*ROW('Hygiene Data'!E60)))</f>
        <v/>
      </c>
      <c r="DU66" s="272" t="str">
        <f ca="true">+IF(OFFSET('Hygiene Data'!$F$11,0,10*ROW('Hygiene Data'!F60))="","",OFFSET('Hygiene Data'!$F$11,0,10*ROW('Hygiene Data'!F60)))</f>
        <v/>
      </c>
      <c r="DV66" s="272" t="str">
        <f ca="true">+IF(OFFSET('Hygiene Data'!$F$12,0,10*ROW('Hygiene Data'!F60))="","",OFFSET('Hygiene Data'!$F$12,0,10*ROW('Hygiene Data'!F60)))</f>
        <v/>
      </c>
      <c r="DW66" s="272" t="str">
        <f ca="true">+IF(OFFSET('Hygiene Data'!$F$13,0,10*ROW('Hygiene Data'!F60))="","",OFFSET('Hygiene Data'!$F$13,0,10*ROW('Hygiene Data'!F60)))</f>
        <v/>
      </c>
      <c r="DX66" s="272" t="str">
        <f ca="true">+IF(OFFSET('Hygiene Data'!$G$11,0,10*ROW('Hygiene Data'!G60))="","",OFFSET('Hygiene Data'!$G$11,0,10*ROW('Hygiene Data'!G60)))</f>
        <v/>
      </c>
      <c r="DY66" s="272" t="str">
        <f ca="true">+IF(OFFSET('Hygiene Data'!$G$12,0,10*ROW('Hygiene Data'!G60))="","",OFFSET('Hygiene Data'!$G$12,0,10*ROW('Hygiene Data'!G60)))</f>
        <v/>
      </c>
      <c r="DZ66" s="272" t="str">
        <f ca="true">+IF(OFFSET('Hygiene Data'!$G$13,0,10*ROW('Hygiene Data'!G60))="","",OFFSET('Hygiene Data'!$G$13,0,10*ROW('Hygiene Data'!G60)))</f>
        <v/>
      </c>
      <c r="EA66" s="272" t="str">
        <f ca="true">+IF(OFFSET('Hygiene Data'!$H$11,0,10*ROW('Hygiene Data'!H60))="","",OFFSET('Hygiene Data'!$H$11,0,10*ROW('Hygiene Data'!H60)))</f>
        <v/>
      </c>
      <c r="EB66" s="272" t="str">
        <f ca="true">+IF(OFFSET('Hygiene Data'!$H$12,0,10*ROW('Hygiene Data'!H60))="","",OFFSET('Hygiene Data'!$H$12,0,10*ROW('Hygiene Data'!H60)))</f>
        <v/>
      </c>
      <c r="EC66" s="272" t="str">
        <f ca="true">+IF(OFFSET('Hygiene Data'!$H$13,0,10*ROW('Hygiene Data'!H60))="","",OFFSET('Hygiene Data'!$H$13,0,10*ROW('Hygiene Data'!H60)))</f>
        <v/>
      </c>
      <c r="ED66" s="272" t="str">
        <f ca="true">+IF(OFFSET('Hygiene Data'!$I$11,0,10*ROW('Hygiene Data'!I60))="","",OFFSET('Hygiene Data'!$I$11,0,10*ROW('Hygiene Data'!I60)))</f>
        <v/>
      </c>
      <c r="EE66" s="272" t="str">
        <f ca="true">+IF(OFFSET('Hygiene Data'!$I$12,0,10*ROW('Hygiene Data'!I60))="","",OFFSET('Hygiene Data'!$I$12,0,10*ROW('Hygiene Data'!I60)))</f>
        <v/>
      </c>
      <c r="EF66" s="272" t="str">
        <f ca="true">+IF(OFFSET('Hygiene Data'!$I$13,0,10*ROW('Hygiene Data'!I60))="","",OFFSET('Hygiene Data'!$I$13,0,10*ROW('Hygiene Data'!I60)))</f>
        <v/>
      </c>
    </row>
    <row xmlns:x14ac="http://schemas.microsoft.com/office/spreadsheetml/2009/9/ac" r="67" x14ac:dyDescent="0.2">
      <c r="A67" s="35" t="str">
        <f ca="true">+IF(OFFSET('Water Data'!$B$2,0,10*ROW('Water Data'!E61))="","",OFFSET('Water Data'!$B$2,0,10*ROW('Water Data'!E61)))</f>
        <v/>
      </c>
      <c r="B67" s="35" t="str">
        <f ca="true">+IF(OFFSET('Water Data'!$C$2,0,10*ROW('Water Data'!F61))="","",OFFSET('Water Data'!$C$2,0,10*ROW('Water Data'!F61)))</f>
        <v/>
      </c>
      <c r="C67" s="328" t="str">
        <f t="shared" ca="true" si="0"/>
        <v/>
      </c>
      <c r="D67" s="9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2"/>
      <c r="BS67" s="272" t="str">
        <f ca="true">+IF(OFFSET('Water Data'!$D$27,0,10*ROW('Water Data'!D61))="","",OFFSET('Water Data'!$D$27,0,10*ROW('Water Data'!D61)))</f>
        <v/>
      </c>
      <c r="BT67" s="272" t="str">
        <f ca="true">+IF(OFFSET('Water Data'!$D$28,0,10*ROW('Water Data'!D61))="","",OFFSET('Water Data'!$D$28,0,10*ROW('Water Data'!D61)))</f>
        <v/>
      </c>
      <c r="BU67" s="272" t="str">
        <f ca="true">+IF(OFFSET('Water Data'!$D$29,0,10*ROW('Water Data'!D61))="","",OFFSET('Water Data'!$D$29,0,10*ROW('Water Data'!D61)))</f>
        <v/>
      </c>
      <c r="BV67" s="272" t="str">
        <f ca="true">+IF(OFFSET('Water Data'!$E$27,0,10*ROW('Water Data'!E61))="","",OFFSET('Water Data'!$E$27,0,10*ROW('Water Data'!E61)))</f>
        <v/>
      </c>
      <c r="BW67" s="272" t="str">
        <f ca="true">+IF(OFFSET('Water Data'!$E$28,0,10*ROW('Water Data'!E61))="","",OFFSET('Water Data'!$E$28,0,10*ROW('Water Data'!E61)))</f>
        <v/>
      </c>
      <c r="BX67" s="272" t="str">
        <f ca="true">+IF(OFFSET('Water Data'!$E$29,0,10*ROW('Water Data'!E61))="","",OFFSET('Water Data'!$E$29,0,10*ROW('Water Data'!E61)))</f>
        <v/>
      </c>
      <c r="BY67" s="272" t="str">
        <f ca="true">+IF(OFFSET('Water Data'!$F$27,0,10*ROW('Water Data'!F61))="","",OFFSET('Water Data'!$F$27,0,10*ROW('Water Data'!F61)))</f>
        <v/>
      </c>
      <c r="BZ67" s="272" t="str">
        <f ca="true">+IF(OFFSET('Water Data'!$F$28,0,10*ROW('Water Data'!F61))="","",OFFSET('Water Data'!$F$28,0,10*ROW('Water Data'!F61)))</f>
        <v/>
      </c>
      <c r="CA67" s="272" t="str">
        <f ca="true">+IF(OFFSET('Water Data'!$F$29,0,10*ROW('Water Data'!F61))="","",OFFSET('Water Data'!$F$29,0,10*ROW('Water Data'!F61)))</f>
        <v/>
      </c>
      <c r="CB67" s="272" t="str">
        <f ca="true">+IF(OFFSET('Water Data'!$G$27,0,10*ROW('Water Data'!G61))="","",OFFSET('Water Data'!$G$27,0,10*ROW('Water Data'!G61)))</f>
        <v/>
      </c>
      <c r="CC67" s="272" t="str">
        <f ca="true">+IF(OFFSET('Water Data'!$G$28,0,10*ROW('Water Data'!G61))="","",OFFSET('Water Data'!$G$28,0,10*ROW('Water Data'!G61)))</f>
        <v/>
      </c>
      <c r="CD67" s="272" t="str">
        <f ca="true">+IF(OFFSET('Water Data'!$G$29,0,10*ROW('Water Data'!G61))="","",OFFSET('Water Data'!$G$29,0,10*ROW('Water Data'!G61)))</f>
        <v/>
      </c>
      <c r="CE67" s="272" t="str">
        <f ca="true">+IF(OFFSET('Water Data'!$H$27,0,10*ROW('Water Data'!H61))="","",OFFSET('Water Data'!$H$27,0,10*ROW('Water Data'!H61)))</f>
        <v/>
      </c>
      <c r="CF67" s="272" t="str">
        <f ca="true">+IF(OFFSET('Water Data'!$H$28,0,10*ROW('Water Data'!H61))="","",OFFSET('Water Data'!$H$28,0,10*ROW('Water Data'!H61)))</f>
        <v/>
      </c>
      <c r="CG67" s="272" t="str">
        <f ca="true">+IF(OFFSET('Water Data'!$H$29,0,10*ROW('Water Data'!H61))="","",OFFSET('Water Data'!$H$29,0,10*ROW('Water Data'!H61)))</f>
        <v/>
      </c>
      <c r="CH67" s="272" t="str">
        <f ca="true">+IF(OFFSET('Water Data'!$I$27,0,10*ROW('Water Data'!I61))="","",OFFSET('Water Data'!$I$27,0,10*ROW('Water Data'!I61)))</f>
        <v/>
      </c>
      <c r="CI67" s="272" t="str">
        <f ca="true">+IF(OFFSET('Water Data'!$I$28,0,10*ROW('Water Data'!I61))="","",OFFSET('Water Data'!$I$28,0,10*ROW('Water Data'!I61)))</f>
        <v/>
      </c>
      <c r="CJ67" s="272" t="str">
        <f ca="true">+IF(OFFSET('Water Data'!$I$29,0,10*ROW('Water Data'!I61))="","",OFFSET('Water Data'!$I$29,0,10*ROW('Water Data'!I61)))</f>
        <v/>
      </c>
      <c r="CK67" s="272" t="str">
        <f ca="true">+IF(OFFSET('Sanitation Data'!$D$28,0,10*ROW('Sanitation Data'!D61))="","",OFFSET('Sanitation Data'!$D$28,0,10*ROW('Sanitation Data'!D61)))</f>
        <v/>
      </c>
      <c r="CL67" s="272" t="str">
        <f ca="true">+IF(OFFSET('Sanitation Data'!$D$29,0,10*ROW('Sanitation Data'!D61))="","",OFFSET('Sanitation Data'!$D$29,0,10*ROW('Sanitation Data'!D61)))</f>
        <v/>
      </c>
      <c r="CM67" s="272" t="str">
        <f ca="true">+IF(OFFSET('Sanitation Data'!$D$30,0,10*ROW('Sanitation Data'!D61))="","",OFFSET('Sanitation Data'!$D$30,0,10*ROW('Sanitation Data'!D61)))</f>
        <v/>
      </c>
      <c r="CN67" s="272" t="str">
        <f ca="true">+IF(OFFSET('Sanitation Data'!$D$31,0,10*ROW('Sanitation Data'!D61))="","",OFFSET('Sanitation Data'!$D$31,0,10*ROW('Sanitation Data'!D61)))</f>
        <v/>
      </c>
      <c r="CO67" s="272" t="str">
        <f ca="true">+IF(OFFSET('Sanitation Data'!$D$32,0,10*ROW('Sanitation Data'!D61))="","",OFFSET('Sanitation Data'!$D$32,0,10*ROW('Sanitation Data'!D61)))</f>
        <v/>
      </c>
      <c r="CP67" s="272" t="str">
        <f ca="true">+IF(OFFSET('Sanitation Data'!$E$28,0,10*ROW('Sanitation Data'!E61))="","",OFFSET('Sanitation Data'!$E$28,0,10*ROW('Sanitation Data'!E61)))</f>
        <v/>
      </c>
      <c r="CQ67" s="272" t="str">
        <f ca="true">+IF(OFFSET('Sanitation Data'!$E$29,0,10*ROW('Sanitation Data'!E61))="","",OFFSET('Sanitation Data'!$E$29,0,10*ROW('Sanitation Data'!E61)))</f>
        <v/>
      </c>
      <c r="CR67" s="272" t="str">
        <f ca="true">+IF(OFFSET('Sanitation Data'!$E$30,0,10*ROW('Sanitation Data'!E61))="","",OFFSET('Sanitation Data'!$E$30,0,10*ROW('Sanitation Data'!E61)))</f>
        <v/>
      </c>
      <c r="CS67" s="272" t="str">
        <f ca="true">+IF(OFFSET('Sanitation Data'!$E$31,0,10*ROW('Sanitation Data'!E61))="","",OFFSET('Sanitation Data'!$E$31,0,10*ROW('Sanitation Data'!E61)))</f>
        <v/>
      </c>
      <c r="CT67" s="272" t="str">
        <f ca="true">+IF(OFFSET('Sanitation Data'!$E$32,0,10*ROW('Sanitation Data'!E61))="","",OFFSET('Sanitation Data'!$E$32,0,10*ROW('Sanitation Data'!E61)))</f>
        <v/>
      </c>
      <c r="CU67" s="272" t="str">
        <f ca="true">+IF(OFFSET('Sanitation Data'!$F$28,0,10*ROW('Sanitation Data'!F61))="","",OFFSET('Sanitation Data'!$F$28,0,10*ROW('Sanitation Data'!F61)))</f>
        <v/>
      </c>
      <c r="CV67" s="272" t="str">
        <f ca="true">+IF(OFFSET('Sanitation Data'!$F$29,0,10*ROW('Sanitation Data'!F61))="","",OFFSET('Sanitation Data'!$F$29,0,10*ROW('Sanitation Data'!F61)))</f>
        <v/>
      </c>
      <c r="CW67" s="272" t="str">
        <f ca="true">+IF(OFFSET('Sanitation Data'!$F$30,0,10*ROW('Sanitation Data'!F61))="","",OFFSET('Sanitation Data'!$F$30,0,10*ROW('Sanitation Data'!F61)))</f>
        <v/>
      </c>
      <c r="CX67" s="272" t="str">
        <f ca="true">+IF(OFFSET('Sanitation Data'!$F$31,0,10*ROW('Sanitation Data'!F61))="","",OFFSET('Sanitation Data'!$F$31,0,10*ROW('Sanitation Data'!F61)))</f>
        <v/>
      </c>
      <c r="CY67" s="272" t="str">
        <f ca="true">+IF(OFFSET('Sanitation Data'!$F$32,0,10*ROW('Sanitation Data'!F61))="","",OFFSET('Sanitation Data'!$F$32,0,10*ROW('Sanitation Data'!F61)))</f>
        <v/>
      </c>
      <c r="CZ67" s="272" t="str">
        <f ca="true">+IF(OFFSET('Sanitation Data'!$G$28,0,10*ROW('Sanitation Data'!G61))="","",OFFSET('Sanitation Data'!$G$28,0,10*ROW('Sanitation Data'!G61)))</f>
        <v/>
      </c>
      <c r="DA67" s="272" t="str">
        <f ca="true">+IF(OFFSET('Sanitation Data'!$G$29,0,10*ROW('Sanitation Data'!G61))="","",OFFSET('Sanitation Data'!$G$29,0,10*ROW('Sanitation Data'!G61)))</f>
        <v/>
      </c>
      <c r="DB67" s="272" t="str">
        <f ca="true">+IF(OFFSET('Sanitation Data'!$G$30,0,10*ROW('Sanitation Data'!G61))="","",OFFSET('Sanitation Data'!$G$30,0,10*ROW('Sanitation Data'!G61)))</f>
        <v/>
      </c>
      <c r="DC67" s="272" t="str">
        <f ca="true">+IF(OFFSET('Sanitation Data'!$G$31,0,10*ROW('Sanitation Data'!G61))="","",OFFSET('Sanitation Data'!$G$31,0,10*ROW('Sanitation Data'!G61)))</f>
        <v/>
      </c>
      <c r="DD67" s="272" t="str">
        <f ca="true">+IF(OFFSET('Sanitation Data'!$G$32,0,10*ROW('Sanitation Data'!G61))="","",OFFSET('Sanitation Data'!$G$32,0,10*ROW('Sanitation Data'!G61)))</f>
        <v/>
      </c>
      <c r="DE67" s="272" t="str">
        <f ca="true">+IF(OFFSET('Sanitation Data'!$H$28,0,10*ROW('Sanitation Data'!H61))="","",OFFSET('Sanitation Data'!$H$28,0,10*ROW('Sanitation Data'!H61)))</f>
        <v/>
      </c>
      <c r="DF67" s="272" t="str">
        <f ca="true">+IF(OFFSET('Sanitation Data'!$H$29,0,10*ROW('Sanitation Data'!H61))="","",OFFSET('Sanitation Data'!$H$29,0,10*ROW('Sanitation Data'!H61)))</f>
        <v/>
      </c>
      <c r="DG67" s="272" t="str">
        <f ca="true">+IF(OFFSET('Sanitation Data'!$H$30,0,10*ROW('Sanitation Data'!H61))="","",OFFSET('Sanitation Data'!$H$30,0,10*ROW('Sanitation Data'!H61)))</f>
        <v/>
      </c>
      <c r="DH67" s="272" t="str">
        <f ca="true">+IF(OFFSET('Sanitation Data'!$H$31,0,10*ROW('Sanitation Data'!H61))="","",OFFSET('Sanitation Data'!$H$31,0,10*ROW('Sanitation Data'!H61)))</f>
        <v/>
      </c>
      <c r="DI67" s="272" t="str">
        <f ca="true">+IF(OFFSET('Sanitation Data'!$H$32,0,10*ROW('Sanitation Data'!H61))="","",OFFSET('Sanitation Data'!$H$32,0,10*ROW('Sanitation Data'!H61)))</f>
        <v/>
      </c>
      <c r="DJ67" s="272" t="str">
        <f ca="true">+IF(OFFSET('Sanitation Data'!$I$28,0,10*ROW('Sanitation Data'!I61))="","",OFFSET('Sanitation Data'!$I$28,0,10*ROW('Sanitation Data'!I61)))</f>
        <v/>
      </c>
      <c r="DK67" s="272" t="str">
        <f ca="true">+IF(OFFSET('Sanitation Data'!$I$29,0,10*ROW('Sanitation Data'!I61))="","",OFFSET('Sanitation Data'!$I$29,0,10*ROW('Sanitation Data'!I61)))</f>
        <v/>
      </c>
      <c r="DL67" s="272" t="str">
        <f ca="true">+IF(OFFSET('Sanitation Data'!$I$30,0,10*ROW('Sanitation Data'!I61))="","",OFFSET('Sanitation Data'!$I$30,0,10*ROW('Sanitation Data'!I61)))</f>
        <v/>
      </c>
      <c r="DM67" s="272" t="str">
        <f ca="true">+IF(OFFSET('Sanitation Data'!$I$31,0,10*ROW('Sanitation Data'!I61))="","",OFFSET('Sanitation Data'!$I$31,0,10*ROW('Sanitation Data'!I61)))</f>
        <v/>
      </c>
      <c r="DN67" s="272" t="str">
        <f ca="true">+IF(OFFSET('Sanitation Data'!$I$32,0,10*ROW('Sanitation Data'!I61))="","",OFFSET('Sanitation Data'!$I$32,0,10*ROW('Sanitation Data'!I61)))</f>
        <v/>
      </c>
      <c r="DO67" s="272" t="str">
        <f ca="true">+IF(OFFSET('Hygiene Data'!$D$11,0,10*ROW('Hygiene Data'!D61))="","",OFFSET('Hygiene Data'!$D$11,0,10*ROW('Hygiene Data'!D61)))</f>
        <v/>
      </c>
      <c r="DP67" s="272" t="str">
        <f ca="true">+IF(OFFSET('Hygiene Data'!$D$12,0,10*ROW('Hygiene Data'!D61))="","",OFFSET('Hygiene Data'!$D$12,0,10*ROW('Hygiene Data'!D61)))</f>
        <v/>
      </c>
      <c r="DQ67" s="272" t="str">
        <f ca="true">+IF(OFFSET('Hygiene Data'!$D$13,0,10*ROW('Hygiene Data'!D61))="","",OFFSET('Hygiene Data'!$D$13,0,10*ROW('Hygiene Data'!D61)))</f>
        <v/>
      </c>
      <c r="DR67" s="272" t="str">
        <f ca="true">+IF(OFFSET('Hygiene Data'!$E$11,0,10*ROW('Hygiene Data'!E61))="","",OFFSET('Hygiene Data'!$E$11,0,10*ROW('Hygiene Data'!E61)))</f>
        <v/>
      </c>
      <c r="DS67" s="272" t="str">
        <f ca="true">+IF(OFFSET('Hygiene Data'!$E$12,0,10*ROW('Hygiene Data'!E61))="","",OFFSET('Hygiene Data'!$E$12,0,10*ROW('Hygiene Data'!E61)))</f>
        <v/>
      </c>
      <c r="DT67" s="272" t="str">
        <f ca="true">+IF(OFFSET('Hygiene Data'!$E$13,0,10*ROW('Hygiene Data'!E61))="","",OFFSET('Hygiene Data'!$E$13,0,10*ROW('Hygiene Data'!E61)))</f>
        <v/>
      </c>
      <c r="DU67" s="272" t="str">
        <f ca="true">+IF(OFFSET('Hygiene Data'!$F$11,0,10*ROW('Hygiene Data'!F61))="","",OFFSET('Hygiene Data'!$F$11,0,10*ROW('Hygiene Data'!F61)))</f>
        <v/>
      </c>
      <c r="DV67" s="272" t="str">
        <f ca="true">+IF(OFFSET('Hygiene Data'!$F$12,0,10*ROW('Hygiene Data'!F61))="","",OFFSET('Hygiene Data'!$F$12,0,10*ROW('Hygiene Data'!F61)))</f>
        <v/>
      </c>
      <c r="DW67" s="272" t="str">
        <f ca="true">+IF(OFFSET('Hygiene Data'!$F$13,0,10*ROW('Hygiene Data'!F61))="","",OFFSET('Hygiene Data'!$F$13,0,10*ROW('Hygiene Data'!F61)))</f>
        <v/>
      </c>
      <c r="DX67" s="272" t="str">
        <f ca="true">+IF(OFFSET('Hygiene Data'!$G$11,0,10*ROW('Hygiene Data'!G61))="","",OFFSET('Hygiene Data'!$G$11,0,10*ROW('Hygiene Data'!G61)))</f>
        <v/>
      </c>
      <c r="DY67" s="272" t="str">
        <f ca="true">+IF(OFFSET('Hygiene Data'!$G$12,0,10*ROW('Hygiene Data'!G61))="","",OFFSET('Hygiene Data'!$G$12,0,10*ROW('Hygiene Data'!G61)))</f>
        <v/>
      </c>
      <c r="DZ67" s="272" t="str">
        <f ca="true">+IF(OFFSET('Hygiene Data'!$G$13,0,10*ROW('Hygiene Data'!G61))="","",OFFSET('Hygiene Data'!$G$13,0,10*ROW('Hygiene Data'!G61)))</f>
        <v/>
      </c>
      <c r="EA67" s="272" t="str">
        <f ca="true">+IF(OFFSET('Hygiene Data'!$H$11,0,10*ROW('Hygiene Data'!H61))="","",OFFSET('Hygiene Data'!$H$11,0,10*ROW('Hygiene Data'!H61)))</f>
        <v/>
      </c>
      <c r="EB67" s="272" t="str">
        <f ca="true">+IF(OFFSET('Hygiene Data'!$H$12,0,10*ROW('Hygiene Data'!H61))="","",OFFSET('Hygiene Data'!$H$12,0,10*ROW('Hygiene Data'!H61)))</f>
        <v/>
      </c>
      <c r="EC67" s="272" t="str">
        <f ca="true">+IF(OFFSET('Hygiene Data'!$H$13,0,10*ROW('Hygiene Data'!H61))="","",OFFSET('Hygiene Data'!$H$13,0,10*ROW('Hygiene Data'!H61)))</f>
        <v/>
      </c>
      <c r="ED67" s="272" t="str">
        <f ca="true">+IF(OFFSET('Hygiene Data'!$I$11,0,10*ROW('Hygiene Data'!I61))="","",OFFSET('Hygiene Data'!$I$11,0,10*ROW('Hygiene Data'!I61)))</f>
        <v/>
      </c>
      <c r="EE67" s="272" t="str">
        <f ca="true">+IF(OFFSET('Hygiene Data'!$I$12,0,10*ROW('Hygiene Data'!I61))="","",OFFSET('Hygiene Data'!$I$12,0,10*ROW('Hygiene Data'!I61)))</f>
        <v/>
      </c>
      <c r="EF67" s="272" t="str">
        <f ca="true">+IF(OFFSET('Hygiene Data'!$I$13,0,10*ROW('Hygiene Data'!I61))="","",OFFSET('Hygiene Data'!$I$13,0,10*ROW('Hygiene Data'!I61)))</f>
        <v/>
      </c>
    </row>
    <row xmlns:x14ac="http://schemas.microsoft.com/office/spreadsheetml/2009/9/ac" r="68" x14ac:dyDescent="0.2">
      <c r="A68" s="35" t="str">
        <f ca="true">+IF(OFFSET('Water Data'!$B$2,0,10*ROW('Water Data'!E62))="","",OFFSET('Water Data'!$B$2,0,10*ROW('Water Data'!E62)))</f>
        <v/>
      </c>
      <c r="B68" s="35" t="str">
        <f ca="true">+IF(OFFSET('Water Data'!$C$2,0,10*ROW('Water Data'!F62))="","",OFFSET('Water Data'!$C$2,0,10*ROW('Water Data'!F62)))</f>
        <v/>
      </c>
      <c r="C68" s="328" t="str">
        <f t="shared" ca="true" si="0"/>
        <v/>
      </c>
      <c r="D68" s="9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2"/>
      <c r="BS68" s="272" t="str">
        <f ca="true">+IF(OFFSET('Water Data'!$D$27,0,10*ROW('Water Data'!D62))="","",OFFSET('Water Data'!$D$27,0,10*ROW('Water Data'!D62)))</f>
        <v/>
      </c>
      <c r="BT68" s="272" t="str">
        <f ca="true">+IF(OFFSET('Water Data'!$D$28,0,10*ROW('Water Data'!D62))="","",OFFSET('Water Data'!$D$28,0,10*ROW('Water Data'!D62)))</f>
        <v/>
      </c>
      <c r="BU68" s="272" t="str">
        <f ca="true">+IF(OFFSET('Water Data'!$D$29,0,10*ROW('Water Data'!D62))="","",OFFSET('Water Data'!$D$29,0,10*ROW('Water Data'!D62)))</f>
        <v/>
      </c>
      <c r="BV68" s="272" t="str">
        <f ca="true">+IF(OFFSET('Water Data'!$E$27,0,10*ROW('Water Data'!E62))="","",OFFSET('Water Data'!$E$27,0,10*ROW('Water Data'!E62)))</f>
        <v/>
      </c>
      <c r="BW68" s="272" t="str">
        <f ca="true">+IF(OFFSET('Water Data'!$E$28,0,10*ROW('Water Data'!E62))="","",OFFSET('Water Data'!$E$28,0,10*ROW('Water Data'!E62)))</f>
        <v/>
      </c>
      <c r="BX68" s="272" t="str">
        <f ca="true">+IF(OFFSET('Water Data'!$E$29,0,10*ROW('Water Data'!E62))="","",OFFSET('Water Data'!$E$29,0,10*ROW('Water Data'!E62)))</f>
        <v/>
      </c>
      <c r="BY68" s="272" t="str">
        <f ca="true">+IF(OFFSET('Water Data'!$F$27,0,10*ROW('Water Data'!F62))="","",OFFSET('Water Data'!$F$27,0,10*ROW('Water Data'!F62)))</f>
        <v/>
      </c>
      <c r="BZ68" s="272" t="str">
        <f ca="true">+IF(OFFSET('Water Data'!$F$28,0,10*ROW('Water Data'!F62))="","",OFFSET('Water Data'!$F$28,0,10*ROW('Water Data'!F62)))</f>
        <v/>
      </c>
      <c r="CA68" s="272" t="str">
        <f ca="true">+IF(OFFSET('Water Data'!$F$29,0,10*ROW('Water Data'!F62))="","",OFFSET('Water Data'!$F$29,0,10*ROW('Water Data'!F62)))</f>
        <v/>
      </c>
      <c r="CB68" s="272" t="str">
        <f ca="true">+IF(OFFSET('Water Data'!$G$27,0,10*ROW('Water Data'!G62))="","",OFFSET('Water Data'!$G$27,0,10*ROW('Water Data'!G62)))</f>
        <v/>
      </c>
      <c r="CC68" s="272" t="str">
        <f ca="true">+IF(OFFSET('Water Data'!$G$28,0,10*ROW('Water Data'!G62))="","",OFFSET('Water Data'!$G$28,0,10*ROW('Water Data'!G62)))</f>
        <v/>
      </c>
      <c r="CD68" s="272" t="str">
        <f ca="true">+IF(OFFSET('Water Data'!$G$29,0,10*ROW('Water Data'!G62))="","",OFFSET('Water Data'!$G$29,0,10*ROW('Water Data'!G62)))</f>
        <v/>
      </c>
      <c r="CE68" s="272" t="str">
        <f ca="true">+IF(OFFSET('Water Data'!$H$27,0,10*ROW('Water Data'!H62))="","",OFFSET('Water Data'!$H$27,0,10*ROW('Water Data'!H62)))</f>
        <v/>
      </c>
      <c r="CF68" s="272" t="str">
        <f ca="true">+IF(OFFSET('Water Data'!$H$28,0,10*ROW('Water Data'!H62))="","",OFFSET('Water Data'!$H$28,0,10*ROW('Water Data'!H62)))</f>
        <v/>
      </c>
      <c r="CG68" s="272" t="str">
        <f ca="true">+IF(OFFSET('Water Data'!$H$29,0,10*ROW('Water Data'!H62))="","",OFFSET('Water Data'!$H$29,0,10*ROW('Water Data'!H62)))</f>
        <v/>
      </c>
      <c r="CH68" s="272" t="str">
        <f ca="true">+IF(OFFSET('Water Data'!$I$27,0,10*ROW('Water Data'!I62))="","",OFFSET('Water Data'!$I$27,0,10*ROW('Water Data'!I62)))</f>
        <v/>
      </c>
      <c r="CI68" s="272" t="str">
        <f ca="true">+IF(OFFSET('Water Data'!$I$28,0,10*ROW('Water Data'!I62))="","",OFFSET('Water Data'!$I$28,0,10*ROW('Water Data'!I62)))</f>
        <v/>
      </c>
      <c r="CJ68" s="272" t="str">
        <f ca="true">+IF(OFFSET('Water Data'!$I$29,0,10*ROW('Water Data'!I62))="","",OFFSET('Water Data'!$I$29,0,10*ROW('Water Data'!I62)))</f>
        <v/>
      </c>
      <c r="CK68" s="272" t="str">
        <f ca="true">+IF(OFFSET('Sanitation Data'!$D$28,0,10*ROW('Sanitation Data'!D62))="","",OFFSET('Sanitation Data'!$D$28,0,10*ROW('Sanitation Data'!D62)))</f>
        <v/>
      </c>
      <c r="CL68" s="272" t="str">
        <f ca="true">+IF(OFFSET('Sanitation Data'!$D$29,0,10*ROW('Sanitation Data'!D62))="","",OFFSET('Sanitation Data'!$D$29,0,10*ROW('Sanitation Data'!D62)))</f>
        <v/>
      </c>
      <c r="CM68" s="272" t="str">
        <f ca="true">+IF(OFFSET('Sanitation Data'!$D$30,0,10*ROW('Sanitation Data'!D62))="","",OFFSET('Sanitation Data'!$D$30,0,10*ROW('Sanitation Data'!D62)))</f>
        <v/>
      </c>
      <c r="CN68" s="272" t="str">
        <f ca="true">+IF(OFFSET('Sanitation Data'!$D$31,0,10*ROW('Sanitation Data'!D62))="","",OFFSET('Sanitation Data'!$D$31,0,10*ROW('Sanitation Data'!D62)))</f>
        <v/>
      </c>
      <c r="CO68" s="272" t="str">
        <f ca="true">+IF(OFFSET('Sanitation Data'!$D$32,0,10*ROW('Sanitation Data'!D62))="","",OFFSET('Sanitation Data'!$D$32,0,10*ROW('Sanitation Data'!D62)))</f>
        <v/>
      </c>
      <c r="CP68" s="272" t="str">
        <f ca="true">+IF(OFFSET('Sanitation Data'!$E$28,0,10*ROW('Sanitation Data'!E62))="","",OFFSET('Sanitation Data'!$E$28,0,10*ROW('Sanitation Data'!E62)))</f>
        <v/>
      </c>
      <c r="CQ68" s="272" t="str">
        <f ca="true">+IF(OFFSET('Sanitation Data'!$E$29,0,10*ROW('Sanitation Data'!E62))="","",OFFSET('Sanitation Data'!$E$29,0,10*ROW('Sanitation Data'!E62)))</f>
        <v/>
      </c>
      <c r="CR68" s="272" t="str">
        <f ca="true">+IF(OFFSET('Sanitation Data'!$E$30,0,10*ROW('Sanitation Data'!E62))="","",OFFSET('Sanitation Data'!$E$30,0,10*ROW('Sanitation Data'!E62)))</f>
        <v/>
      </c>
      <c r="CS68" s="272" t="str">
        <f ca="true">+IF(OFFSET('Sanitation Data'!$E$31,0,10*ROW('Sanitation Data'!E62))="","",OFFSET('Sanitation Data'!$E$31,0,10*ROW('Sanitation Data'!E62)))</f>
        <v/>
      </c>
      <c r="CT68" s="272" t="str">
        <f ca="true">+IF(OFFSET('Sanitation Data'!$E$32,0,10*ROW('Sanitation Data'!E62))="","",OFFSET('Sanitation Data'!$E$32,0,10*ROW('Sanitation Data'!E62)))</f>
        <v/>
      </c>
      <c r="CU68" s="272" t="str">
        <f ca="true">+IF(OFFSET('Sanitation Data'!$F$28,0,10*ROW('Sanitation Data'!F62))="","",OFFSET('Sanitation Data'!$F$28,0,10*ROW('Sanitation Data'!F62)))</f>
        <v/>
      </c>
      <c r="CV68" s="272" t="str">
        <f ca="true">+IF(OFFSET('Sanitation Data'!$F$29,0,10*ROW('Sanitation Data'!F62))="","",OFFSET('Sanitation Data'!$F$29,0,10*ROW('Sanitation Data'!F62)))</f>
        <v/>
      </c>
      <c r="CW68" s="272" t="str">
        <f ca="true">+IF(OFFSET('Sanitation Data'!$F$30,0,10*ROW('Sanitation Data'!F62))="","",OFFSET('Sanitation Data'!$F$30,0,10*ROW('Sanitation Data'!F62)))</f>
        <v/>
      </c>
      <c r="CX68" s="272" t="str">
        <f ca="true">+IF(OFFSET('Sanitation Data'!$F$31,0,10*ROW('Sanitation Data'!F62))="","",OFFSET('Sanitation Data'!$F$31,0,10*ROW('Sanitation Data'!F62)))</f>
        <v/>
      </c>
      <c r="CY68" s="272" t="str">
        <f ca="true">+IF(OFFSET('Sanitation Data'!$F$32,0,10*ROW('Sanitation Data'!F62))="","",OFFSET('Sanitation Data'!$F$32,0,10*ROW('Sanitation Data'!F62)))</f>
        <v/>
      </c>
      <c r="CZ68" s="272" t="str">
        <f ca="true">+IF(OFFSET('Sanitation Data'!$G$28,0,10*ROW('Sanitation Data'!G62))="","",OFFSET('Sanitation Data'!$G$28,0,10*ROW('Sanitation Data'!G62)))</f>
        <v/>
      </c>
      <c r="DA68" s="272" t="str">
        <f ca="true">+IF(OFFSET('Sanitation Data'!$G$29,0,10*ROW('Sanitation Data'!G62))="","",OFFSET('Sanitation Data'!$G$29,0,10*ROW('Sanitation Data'!G62)))</f>
        <v/>
      </c>
      <c r="DB68" s="272" t="str">
        <f ca="true">+IF(OFFSET('Sanitation Data'!$G$30,0,10*ROW('Sanitation Data'!G62))="","",OFFSET('Sanitation Data'!$G$30,0,10*ROW('Sanitation Data'!G62)))</f>
        <v/>
      </c>
      <c r="DC68" s="272" t="str">
        <f ca="true">+IF(OFFSET('Sanitation Data'!$G$31,0,10*ROW('Sanitation Data'!G62))="","",OFFSET('Sanitation Data'!$G$31,0,10*ROW('Sanitation Data'!G62)))</f>
        <v/>
      </c>
      <c r="DD68" s="272" t="str">
        <f ca="true">+IF(OFFSET('Sanitation Data'!$G$32,0,10*ROW('Sanitation Data'!G62))="","",OFFSET('Sanitation Data'!$G$32,0,10*ROW('Sanitation Data'!G62)))</f>
        <v/>
      </c>
      <c r="DE68" s="272" t="str">
        <f ca="true">+IF(OFFSET('Sanitation Data'!$H$28,0,10*ROW('Sanitation Data'!H62))="","",OFFSET('Sanitation Data'!$H$28,0,10*ROW('Sanitation Data'!H62)))</f>
        <v/>
      </c>
      <c r="DF68" s="272" t="str">
        <f ca="true">+IF(OFFSET('Sanitation Data'!$H$29,0,10*ROW('Sanitation Data'!H62))="","",OFFSET('Sanitation Data'!$H$29,0,10*ROW('Sanitation Data'!H62)))</f>
        <v/>
      </c>
      <c r="DG68" s="272" t="str">
        <f ca="true">+IF(OFFSET('Sanitation Data'!$H$30,0,10*ROW('Sanitation Data'!H62))="","",OFFSET('Sanitation Data'!$H$30,0,10*ROW('Sanitation Data'!H62)))</f>
        <v/>
      </c>
      <c r="DH68" s="272" t="str">
        <f ca="true">+IF(OFFSET('Sanitation Data'!$H$31,0,10*ROW('Sanitation Data'!H62))="","",OFFSET('Sanitation Data'!$H$31,0,10*ROW('Sanitation Data'!H62)))</f>
        <v/>
      </c>
      <c r="DI68" s="272" t="str">
        <f ca="true">+IF(OFFSET('Sanitation Data'!$H$32,0,10*ROW('Sanitation Data'!H62))="","",OFFSET('Sanitation Data'!$H$32,0,10*ROW('Sanitation Data'!H62)))</f>
        <v/>
      </c>
      <c r="DJ68" s="272" t="str">
        <f ca="true">+IF(OFFSET('Sanitation Data'!$I$28,0,10*ROW('Sanitation Data'!I62))="","",OFFSET('Sanitation Data'!$I$28,0,10*ROW('Sanitation Data'!I62)))</f>
        <v/>
      </c>
      <c r="DK68" s="272" t="str">
        <f ca="true">+IF(OFFSET('Sanitation Data'!$I$29,0,10*ROW('Sanitation Data'!I62))="","",OFFSET('Sanitation Data'!$I$29,0,10*ROW('Sanitation Data'!I62)))</f>
        <v/>
      </c>
      <c r="DL68" s="272" t="str">
        <f ca="true">+IF(OFFSET('Sanitation Data'!$I$30,0,10*ROW('Sanitation Data'!I62))="","",OFFSET('Sanitation Data'!$I$30,0,10*ROW('Sanitation Data'!I62)))</f>
        <v/>
      </c>
      <c r="DM68" s="272" t="str">
        <f ca="true">+IF(OFFSET('Sanitation Data'!$I$31,0,10*ROW('Sanitation Data'!I62))="","",OFFSET('Sanitation Data'!$I$31,0,10*ROW('Sanitation Data'!I62)))</f>
        <v/>
      </c>
      <c r="DN68" s="272" t="str">
        <f ca="true">+IF(OFFSET('Sanitation Data'!$I$32,0,10*ROW('Sanitation Data'!I62))="","",OFFSET('Sanitation Data'!$I$32,0,10*ROW('Sanitation Data'!I62)))</f>
        <v/>
      </c>
      <c r="DO68" s="272" t="str">
        <f ca="true">+IF(OFFSET('Hygiene Data'!$D$11,0,10*ROW('Hygiene Data'!D62))="","",OFFSET('Hygiene Data'!$D$11,0,10*ROW('Hygiene Data'!D62)))</f>
        <v/>
      </c>
      <c r="DP68" s="272" t="str">
        <f ca="true">+IF(OFFSET('Hygiene Data'!$D$12,0,10*ROW('Hygiene Data'!D62))="","",OFFSET('Hygiene Data'!$D$12,0,10*ROW('Hygiene Data'!D62)))</f>
        <v/>
      </c>
      <c r="DQ68" s="272" t="str">
        <f ca="true">+IF(OFFSET('Hygiene Data'!$D$13,0,10*ROW('Hygiene Data'!D62))="","",OFFSET('Hygiene Data'!$D$13,0,10*ROW('Hygiene Data'!D62)))</f>
        <v/>
      </c>
      <c r="DR68" s="272" t="str">
        <f ca="true">+IF(OFFSET('Hygiene Data'!$E$11,0,10*ROW('Hygiene Data'!E62))="","",OFFSET('Hygiene Data'!$E$11,0,10*ROW('Hygiene Data'!E62)))</f>
        <v/>
      </c>
      <c r="DS68" s="272" t="str">
        <f ca="true">+IF(OFFSET('Hygiene Data'!$E$12,0,10*ROW('Hygiene Data'!E62))="","",OFFSET('Hygiene Data'!$E$12,0,10*ROW('Hygiene Data'!E62)))</f>
        <v/>
      </c>
      <c r="DT68" s="272" t="str">
        <f ca="true">+IF(OFFSET('Hygiene Data'!$E$13,0,10*ROW('Hygiene Data'!E62))="","",OFFSET('Hygiene Data'!$E$13,0,10*ROW('Hygiene Data'!E62)))</f>
        <v/>
      </c>
      <c r="DU68" s="272" t="str">
        <f ca="true">+IF(OFFSET('Hygiene Data'!$F$11,0,10*ROW('Hygiene Data'!F62))="","",OFFSET('Hygiene Data'!$F$11,0,10*ROW('Hygiene Data'!F62)))</f>
        <v/>
      </c>
      <c r="DV68" s="272" t="str">
        <f ca="true">+IF(OFFSET('Hygiene Data'!$F$12,0,10*ROW('Hygiene Data'!F62))="","",OFFSET('Hygiene Data'!$F$12,0,10*ROW('Hygiene Data'!F62)))</f>
        <v/>
      </c>
      <c r="DW68" s="272" t="str">
        <f ca="true">+IF(OFFSET('Hygiene Data'!$F$13,0,10*ROW('Hygiene Data'!F62))="","",OFFSET('Hygiene Data'!$F$13,0,10*ROW('Hygiene Data'!F62)))</f>
        <v/>
      </c>
      <c r="DX68" s="272" t="str">
        <f ca="true">+IF(OFFSET('Hygiene Data'!$G$11,0,10*ROW('Hygiene Data'!G62))="","",OFFSET('Hygiene Data'!$G$11,0,10*ROW('Hygiene Data'!G62)))</f>
        <v/>
      </c>
      <c r="DY68" s="272" t="str">
        <f ca="true">+IF(OFFSET('Hygiene Data'!$G$12,0,10*ROW('Hygiene Data'!G62))="","",OFFSET('Hygiene Data'!$G$12,0,10*ROW('Hygiene Data'!G62)))</f>
        <v/>
      </c>
      <c r="DZ68" s="272" t="str">
        <f ca="true">+IF(OFFSET('Hygiene Data'!$G$13,0,10*ROW('Hygiene Data'!G62))="","",OFFSET('Hygiene Data'!$G$13,0,10*ROW('Hygiene Data'!G62)))</f>
        <v/>
      </c>
      <c r="EA68" s="272" t="str">
        <f ca="true">+IF(OFFSET('Hygiene Data'!$H$11,0,10*ROW('Hygiene Data'!H62))="","",OFFSET('Hygiene Data'!$H$11,0,10*ROW('Hygiene Data'!H62)))</f>
        <v/>
      </c>
      <c r="EB68" s="272" t="str">
        <f ca="true">+IF(OFFSET('Hygiene Data'!$H$12,0,10*ROW('Hygiene Data'!H62))="","",OFFSET('Hygiene Data'!$H$12,0,10*ROW('Hygiene Data'!H62)))</f>
        <v/>
      </c>
      <c r="EC68" s="272" t="str">
        <f ca="true">+IF(OFFSET('Hygiene Data'!$H$13,0,10*ROW('Hygiene Data'!H62))="","",OFFSET('Hygiene Data'!$H$13,0,10*ROW('Hygiene Data'!H62)))</f>
        <v/>
      </c>
      <c r="ED68" s="272" t="str">
        <f ca="true">+IF(OFFSET('Hygiene Data'!$I$11,0,10*ROW('Hygiene Data'!I62))="","",OFFSET('Hygiene Data'!$I$11,0,10*ROW('Hygiene Data'!I62)))</f>
        <v/>
      </c>
      <c r="EE68" s="272" t="str">
        <f ca="true">+IF(OFFSET('Hygiene Data'!$I$12,0,10*ROW('Hygiene Data'!I62))="","",OFFSET('Hygiene Data'!$I$12,0,10*ROW('Hygiene Data'!I62)))</f>
        <v/>
      </c>
      <c r="EF68" s="272" t="str">
        <f ca="true">+IF(OFFSET('Hygiene Data'!$I$13,0,10*ROW('Hygiene Data'!I62))="","",OFFSET('Hygiene Data'!$I$13,0,10*ROW('Hygiene Data'!I62)))</f>
        <v/>
      </c>
    </row>
    <row xmlns:x14ac="http://schemas.microsoft.com/office/spreadsheetml/2009/9/ac" r="69" x14ac:dyDescent="0.2">
      <c r="A69" s="35" t="str">
        <f ca="true">+IF(OFFSET('Water Data'!$B$2,0,10*ROW('Water Data'!E63))="","",OFFSET('Water Data'!$B$2,0,10*ROW('Water Data'!E63)))</f>
        <v/>
      </c>
      <c r="B69" s="35" t="str">
        <f ca="true">+IF(OFFSET('Water Data'!$C$2,0,10*ROW('Water Data'!F63))="","",OFFSET('Water Data'!$C$2,0,10*ROW('Water Data'!F63)))</f>
        <v/>
      </c>
      <c r="C69" s="328" t="str">
        <f t="shared" ca="true" si="0"/>
        <v/>
      </c>
      <c r="D69" s="9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2"/>
      <c r="BS69" s="272" t="str">
        <f ca="true">+IF(OFFSET('Water Data'!$D$27,0,10*ROW('Water Data'!D63))="","",OFFSET('Water Data'!$D$27,0,10*ROW('Water Data'!D63)))</f>
        <v/>
      </c>
      <c r="BT69" s="272" t="str">
        <f ca="true">+IF(OFFSET('Water Data'!$D$28,0,10*ROW('Water Data'!D63))="","",OFFSET('Water Data'!$D$28,0,10*ROW('Water Data'!D63)))</f>
        <v/>
      </c>
      <c r="BU69" s="272" t="str">
        <f ca="true">+IF(OFFSET('Water Data'!$D$29,0,10*ROW('Water Data'!D63))="","",OFFSET('Water Data'!$D$29,0,10*ROW('Water Data'!D63)))</f>
        <v/>
      </c>
      <c r="BV69" s="272" t="str">
        <f ca="true">+IF(OFFSET('Water Data'!$E$27,0,10*ROW('Water Data'!E63))="","",OFFSET('Water Data'!$E$27,0,10*ROW('Water Data'!E63)))</f>
        <v/>
      </c>
      <c r="BW69" s="272" t="str">
        <f ca="true">+IF(OFFSET('Water Data'!$E$28,0,10*ROW('Water Data'!E63))="","",OFFSET('Water Data'!$E$28,0,10*ROW('Water Data'!E63)))</f>
        <v/>
      </c>
      <c r="BX69" s="272" t="str">
        <f ca="true">+IF(OFFSET('Water Data'!$E$29,0,10*ROW('Water Data'!E63))="","",OFFSET('Water Data'!$E$29,0,10*ROW('Water Data'!E63)))</f>
        <v/>
      </c>
      <c r="BY69" s="272" t="str">
        <f ca="true">+IF(OFFSET('Water Data'!$F$27,0,10*ROW('Water Data'!F63))="","",OFFSET('Water Data'!$F$27,0,10*ROW('Water Data'!F63)))</f>
        <v/>
      </c>
      <c r="BZ69" s="272" t="str">
        <f ca="true">+IF(OFFSET('Water Data'!$F$28,0,10*ROW('Water Data'!F63))="","",OFFSET('Water Data'!$F$28,0,10*ROW('Water Data'!F63)))</f>
        <v/>
      </c>
      <c r="CA69" s="272" t="str">
        <f ca="true">+IF(OFFSET('Water Data'!$F$29,0,10*ROW('Water Data'!F63))="","",OFFSET('Water Data'!$F$29,0,10*ROW('Water Data'!F63)))</f>
        <v/>
      </c>
      <c r="CB69" s="272" t="str">
        <f ca="true">+IF(OFFSET('Water Data'!$G$27,0,10*ROW('Water Data'!G63))="","",OFFSET('Water Data'!$G$27,0,10*ROW('Water Data'!G63)))</f>
        <v/>
      </c>
      <c r="CC69" s="272" t="str">
        <f ca="true">+IF(OFFSET('Water Data'!$G$28,0,10*ROW('Water Data'!G63))="","",OFFSET('Water Data'!$G$28,0,10*ROW('Water Data'!G63)))</f>
        <v/>
      </c>
      <c r="CD69" s="272" t="str">
        <f ca="true">+IF(OFFSET('Water Data'!$G$29,0,10*ROW('Water Data'!G63))="","",OFFSET('Water Data'!$G$29,0,10*ROW('Water Data'!G63)))</f>
        <v/>
      </c>
      <c r="CE69" s="272" t="str">
        <f ca="true">+IF(OFFSET('Water Data'!$H$27,0,10*ROW('Water Data'!H63))="","",OFFSET('Water Data'!$H$27,0,10*ROW('Water Data'!H63)))</f>
        <v/>
      </c>
      <c r="CF69" s="272" t="str">
        <f ca="true">+IF(OFFSET('Water Data'!$H$28,0,10*ROW('Water Data'!H63))="","",OFFSET('Water Data'!$H$28,0,10*ROW('Water Data'!H63)))</f>
        <v/>
      </c>
      <c r="CG69" s="272" t="str">
        <f ca="true">+IF(OFFSET('Water Data'!$H$29,0,10*ROW('Water Data'!H63))="","",OFFSET('Water Data'!$H$29,0,10*ROW('Water Data'!H63)))</f>
        <v/>
      </c>
      <c r="CH69" s="272" t="str">
        <f ca="true">+IF(OFFSET('Water Data'!$I$27,0,10*ROW('Water Data'!I63))="","",OFFSET('Water Data'!$I$27,0,10*ROW('Water Data'!I63)))</f>
        <v/>
      </c>
      <c r="CI69" s="272" t="str">
        <f ca="true">+IF(OFFSET('Water Data'!$I$28,0,10*ROW('Water Data'!I63))="","",OFFSET('Water Data'!$I$28,0,10*ROW('Water Data'!I63)))</f>
        <v/>
      </c>
      <c r="CJ69" s="272" t="str">
        <f ca="true">+IF(OFFSET('Water Data'!$I$29,0,10*ROW('Water Data'!I63))="","",OFFSET('Water Data'!$I$29,0,10*ROW('Water Data'!I63)))</f>
        <v/>
      </c>
      <c r="CK69" s="272" t="str">
        <f ca="true">+IF(OFFSET('Sanitation Data'!$D$28,0,10*ROW('Sanitation Data'!D63))="","",OFFSET('Sanitation Data'!$D$28,0,10*ROW('Sanitation Data'!D63)))</f>
        <v/>
      </c>
      <c r="CL69" s="272" t="str">
        <f ca="true">+IF(OFFSET('Sanitation Data'!$D$29,0,10*ROW('Sanitation Data'!D63))="","",OFFSET('Sanitation Data'!$D$29,0,10*ROW('Sanitation Data'!D63)))</f>
        <v/>
      </c>
      <c r="CM69" s="272" t="str">
        <f ca="true">+IF(OFFSET('Sanitation Data'!$D$30,0,10*ROW('Sanitation Data'!D63))="","",OFFSET('Sanitation Data'!$D$30,0,10*ROW('Sanitation Data'!D63)))</f>
        <v/>
      </c>
      <c r="CN69" s="272" t="str">
        <f ca="true">+IF(OFFSET('Sanitation Data'!$D$31,0,10*ROW('Sanitation Data'!D63))="","",OFFSET('Sanitation Data'!$D$31,0,10*ROW('Sanitation Data'!D63)))</f>
        <v/>
      </c>
      <c r="CO69" s="272" t="str">
        <f ca="true">+IF(OFFSET('Sanitation Data'!$D$32,0,10*ROW('Sanitation Data'!D63))="","",OFFSET('Sanitation Data'!$D$32,0,10*ROW('Sanitation Data'!D63)))</f>
        <v/>
      </c>
      <c r="CP69" s="272" t="str">
        <f ca="true">+IF(OFFSET('Sanitation Data'!$E$28,0,10*ROW('Sanitation Data'!E63))="","",OFFSET('Sanitation Data'!$E$28,0,10*ROW('Sanitation Data'!E63)))</f>
        <v/>
      </c>
      <c r="CQ69" s="272" t="str">
        <f ca="true">+IF(OFFSET('Sanitation Data'!$E$29,0,10*ROW('Sanitation Data'!E63))="","",OFFSET('Sanitation Data'!$E$29,0,10*ROW('Sanitation Data'!E63)))</f>
        <v/>
      </c>
      <c r="CR69" s="272" t="str">
        <f ca="true">+IF(OFFSET('Sanitation Data'!$E$30,0,10*ROW('Sanitation Data'!E63))="","",OFFSET('Sanitation Data'!$E$30,0,10*ROW('Sanitation Data'!E63)))</f>
        <v/>
      </c>
      <c r="CS69" s="272" t="str">
        <f ca="true">+IF(OFFSET('Sanitation Data'!$E$31,0,10*ROW('Sanitation Data'!E63))="","",OFFSET('Sanitation Data'!$E$31,0,10*ROW('Sanitation Data'!E63)))</f>
        <v/>
      </c>
      <c r="CT69" s="272" t="str">
        <f ca="true">+IF(OFFSET('Sanitation Data'!$E$32,0,10*ROW('Sanitation Data'!E63))="","",OFFSET('Sanitation Data'!$E$32,0,10*ROW('Sanitation Data'!E63)))</f>
        <v/>
      </c>
      <c r="CU69" s="272" t="str">
        <f ca="true">+IF(OFFSET('Sanitation Data'!$F$28,0,10*ROW('Sanitation Data'!F63))="","",OFFSET('Sanitation Data'!$F$28,0,10*ROW('Sanitation Data'!F63)))</f>
        <v/>
      </c>
      <c r="CV69" s="272" t="str">
        <f ca="true">+IF(OFFSET('Sanitation Data'!$F$29,0,10*ROW('Sanitation Data'!F63))="","",OFFSET('Sanitation Data'!$F$29,0,10*ROW('Sanitation Data'!F63)))</f>
        <v/>
      </c>
      <c r="CW69" s="272" t="str">
        <f ca="true">+IF(OFFSET('Sanitation Data'!$F$30,0,10*ROW('Sanitation Data'!F63))="","",OFFSET('Sanitation Data'!$F$30,0,10*ROW('Sanitation Data'!F63)))</f>
        <v/>
      </c>
      <c r="CX69" s="272" t="str">
        <f ca="true">+IF(OFFSET('Sanitation Data'!$F$31,0,10*ROW('Sanitation Data'!F63))="","",OFFSET('Sanitation Data'!$F$31,0,10*ROW('Sanitation Data'!F63)))</f>
        <v/>
      </c>
      <c r="CY69" s="272" t="str">
        <f ca="true">+IF(OFFSET('Sanitation Data'!$F$32,0,10*ROW('Sanitation Data'!F63))="","",OFFSET('Sanitation Data'!$F$32,0,10*ROW('Sanitation Data'!F63)))</f>
        <v/>
      </c>
      <c r="CZ69" s="272" t="str">
        <f ca="true">+IF(OFFSET('Sanitation Data'!$G$28,0,10*ROW('Sanitation Data'!G63))="","",OFFSET('Sanitation Data'!$G$28,0,10*ROW('Sanitation Data'!G63)))</f>
        <v/>
      </c>
      <c r="DA69" s="272" t="str">
        <f ca="true">+IF(OFFSET('Sanitation Data'!$G$29,0,10*ROW('Sanitation Data'!G63))="","",OFFSET('Sanitation Data'!$G$29,0,10*ROW('Sanitation Data'!G63)))</f>
        <v/>
      </c>
      <c r="DB69" s="272" t="str">
        <f ca="true">+IF(OFFSET('Sanitation Data'!$G$30,0,10*ROW('Sanitation Data'!G63))="","",OFFSET('Sanitation Data'!$G$30,0,10*ROW('Sanitation Data'!G63)))</f>
        <v/>
      </c>
      <c r="DC69" s="272" t="str">
        <f ca="true">+IF(OFFSET('Sanitation Data'!$G$31,0,10*ROW('Sanitation Data'!G63))="","",OFFSET('Sanitation Data'!$G$31,0,10*ROW('Sanitation Data'!G63)))</f>
        <v/>
      </c>
      <c r="DD69" s="272" t="str">
        <f ca="true">+IF(OFFSET('Sanitation Data'!$G$32,0,10*ROW('Sanitation Data'!G63))="","",OFFSET('Sanitation Data'!$G$32,0,10*ROW('Sanitation Data'!G63)))</f>
        <v/>
      </c>
      <c r="DE69" s="272" t="str">
        <f ca="true">+IF(OFFSET('Sanitation Data'!$H$28,0,10*ROW('Sanitation Data'!H63))="","",OFFSET('Sanitation Data'!$H$28,0,10*ROW('Sanitation Data'!H63)))</f>
        <v/>
      </c>
      <c r="DF69" s="272" t="str">
        <f ca="true">+IF(OFFSET('Sanitation Data'!$H$29,0,10*ROW('Sanitation Data'!H63))="","",OFFSET('Sanitation Data'!$H$29,0,10*ROW('Sanitation Data'!H63)))</f>
        <v/>
      </c>
      <c r="DG69" s="272" t="str">
        <f ca="true">+IF(OFFSET('Sanitation Data'!$H$30,0,10*ROW('Sanitation Data'!H63))="","",OFFSET('Sanitation Data'!$H$30,0,10*ROW('Sanitation Data'!H63)))</f>
        <v/>
      </c>
      <c r="DH69" s="272" t="str">
        <f ca="true">+IF(OFFSET('Sanitation Data'!$H$31,0,10*ROW('Sanitation Data'!H63))="","",OFFSET('Sanitation Data'!$H$31,0,10*ROW('Sanitation Data'!H63)))</f>
        <v/>
      </c>
      <c r="DI69" s="272" t="str">
        <f ca="true">+IF(OFFSET('Sanitation Data'!$H$32,0,10*ROW('Sanitation Data'!H63))="","",OFFSET('Sanitation Data'!$H$32,0,10*ROW('Sanitation Data'!H63)))</f>
        <v/>
      </c>
      <c r="DJ69" s="272" t="str">
        <f ca="true">+IF(OFFSET('Sanitation Data'!$I$28,0,10*ROW('Sanitation Data'!I63))="","",OFFSET('Sanitation Data'!$I$28,0,10*ROW('Sanitation Data'!I63)))</f>
        <v/>
      </c>
      <c r="DK69" s="272" t="str">
        <f ca="true">+IF(OFFSET('Sanitation Data'!$I$29,0,10*ROW('Sanitation Data'!I63))="","",OFFSET('Sanitation Data'!$I$29,0,10*ROW('Sanitation Data'!I63)))</f>
        <v/>
      </c>
      <c r="DL69" s="272" t="str">
        <f ca="true">+IF(OFFSET('Sanitation Data'!$I$30,0,10*ROW('Sanitation Data'!I63))="","",OFFSET('Sanitation Data'!$I$30,0,10*ROW('Sanitation Data'!I63)))</f>
        <v/>
      </c>
      <c r="DM69" s="272" t="str">
        <f ca="true">+IF(OFFSET('Sanitation Data'!$I$31,0,10*ROW('Sanitation Data'!I63))="","",OFFSET('Sanitation Data'!$I$31,0,10*ROW('Sanitation Data'!I63)))</f>
        <v/>
      </c>
      <c r="DN69" s="272" t="str">
        <f ca="true">+IF(OFFSET('Sanitation Data'!$I$32,0,10*ROW('Sanitation Data'!I63))="","",OFFSET('Sanitation Data'!$I$32,0,10*ROW('Sanitation Data'!I63)))</f>
        <v/>
      </c>
      <c r="DO69" s="272" t="str">
        <f ca="true">+IF(OFFSET('Hygiene Data'!$D$11,0,10*ROW('Hygiene Data'!D63))="","",OFFSET('Hygiene Data'!$D$11,0,10*ROW('Hygiene Data'!D63)))</f>
        <v/>
      </c>
      <c r="DP69" s="272" t="str">
        <f ca="true">+IF(OFFSET('Hygiene Data'!$D$12,0,10*ROW('Hygiene Data'!D63))="","",OFFSET('Hygiene Data'!$D$12,0,10*ROW('Hygiene Data'!D63)))</f>
        <v/>
      </c>
      <c r="DQ69" s="272" t="str">
        <f ca="true">+IF(OFFSET('Hygiene Data'!$D$13,0,10*ROW('Hygiene Data'!D63))="","",OFFSET('Hygiene Data'!$D$13,0,10*ROW('Hygiene Data'!D63)))</f>
        <v/>
      </c>
      <c r="DR69" s="272" t="str">
        <f ca="true">+IF(OFFSET('Hygiene Data'!$E$11,0,10*ROW('Hygiene Data'!E63))="","",OFFSET('Hygiene Data'!$E$11,0,10*ROW('Hygiene Data'!E63)))</f>
        <v/>
      </c>
      <c r="DS69" s="272" t="str">
        <f ca="true">+IF(OFFSET('Hygiene Data'!$E$12,0,10*ROW('Hygiene Data'!E63))="","",OFFSET('Hygiene Data'!$E$12,0,10*ROW('Hygiene Data'!E63)))</f>
        <v/>
      </c>
      <c r="DT69" s="272" t="str">
        <f ca="true">+IF(OFFSET('Hygiene Data'!$E$13,0,10*ROW('Hygiene Data'!E63))="","",OFFSET('Hygiene Data'!$E$13,0,10*ROW('Hygiene Data'!E63)))</f>
        <v/>
      </c>
      <c r="DU69" s="272" t="str">
        <f ca="true">+IF(OFFSET('Hygiene Data'!$F$11,0,10*ROW('Hygiene Data'!F63))="","",OFFSET('Hygiene Data'!$F$11,0,10*ROW('Hygiene Data'!F63)))</f>
        <v/>
      </c>
      <c r="DV69" s="272" t="str">
        <f ca="true">+IF(OFFSET('Hygiene Data'!$F$12,0,10*ROW('Hygiene Data'!F63))="","",OFFSET('Hygiene Data'!$F$12,0,10*ROW('Hygiene Data'!F63)))</f>
        <v/>
      </c>
      <c r="DW69" s="272" t="str">
        <f ca="true">+IF(OFFSET('Hygiene Data'!$F$13,0,10*ROW('Hygiene Data'!F63))="","",OFFSET('Hygiene Data'!$F$13,0,10*ROW('Hygiene Data'!F63)))</f>
        <v/>
      </c>
      <c r="DX69" s="272" t="str">
        <f ca="true">+IF(OFFSET('Hygiene Data'!$G$11,0,10*ROW('Hygiene Data'!G63))="","",OFFSET('Hygiene Data'!$G$11,0,10*ROW('Hygiene Data'!G63)))</f>
        <v/>
      </c>
      <c r="DY69" s="272" t="str">
        <f ca="true">+IF(OFFSET('Hygiene Data'!$G$12,0,10*ROW('Hygiene Data'!G63))="","",OFFSET('Hygiene Data'!$G$12,0,10*ROW('Hygiene Data'!G63)))</f>
        <v/>
      </c>
      <c r="DZ69" s="272" t="str">
        <f ca="true">+IF(OFFSET('Hygiene Data'!$G$13,0,10*ROW('Hygiene Data'!G63))="","",OFFSET('Hygiene Data'!$G$13,0,10*ROW('Hygiene Data'!G63)))</f>
        <v/>
      </c>
      <c r="EA69" s="272" t="str">
        <f ca="true">+IF(OFFSET('Hygiene Data'!$H$11,0,10*ROW('Hygiene Data'!H63))="","",OFFSET('Hygiene Data'!$H$11,0,10*ROW('Hygiene Data'!H63)))</f>
        <v/>
      </c>
      <c r="EB69" s="272" t="str">
        <f ca="true">+IF(OFFSET('Hygiene Data'!$H$12,0,10*ROW('Hygiene Data'!H63))="","",OFFSET('Hygiene Data'!$H$12,0,10*ROW('Hygiene Data'!H63)))</f>
        <v/>
      </c>
      <c r="EC69" s="272" t="str">
        <f ca="true">+IF(OFFSET('Hygiene Data'!$H$13,0,10*ROW('Hygiene Data'!H63))="","",OFFSET('Hygiene Data'!$H$13,0,10*ROW('Hygiene Data'!H63)))</f>
        <v/>
      </c>
      <c r="ED69" s="272" t="str">
        <f ca="true">+IF(OFFSET('Hygiene Data'!$I$11,0,10*ROW('Hygiene Data'!I63))="","",OFFSET('Hygiene Data'!$I$11,0,10*ROW('Hygiene Data'!I63)))</f>
        <v/>
      </c>
      <c r="EE69" s="272" t="str">
        <f ca="true">+IF(OFFSET('Hygiene Data'!$I$12,0,10*ROW('Hygiene Data'!I63))="","",OFFSET('Hygiene Data'!$I$12,0,10*ROW('Hygiene Data'!I63)))</f>
        <v/>
      </c>
      <c r="EF69" s="272" t="str">
        <f ca="true">+IF(OFFSET('Hygiene Data'!$I$13,0,10*ROW('Hygiene Data'!I63))="","",OFFSET('Hygiene Data'!$I$13,0,10*ROW('Hygiene Data'!I63)))</f>
        <v/>
      </c>
    </row>
    <row xmlns:x14ac="http://schemas.microsoft.com/office/spreadsheetml/2009/9/ac" r="70" x14ac:dyDescent="0.2">
      <c r="A70" s="35" t="str">
        <f ca="true">+IF(OFFSET('Water Data'!$B$2,0,10*ROW('Water Data'!E64))="","",OFFSET('Water Data'!$B$2,0,10*ROW('Water Data'!E64)))</f>
        <v/>
      </c>
      <c r="B70" s="35" t="str">
        <f ca="true">+IF(OFFSET('Water Data'!$C$2,0,10*ROW('Water Data'!F64))="","",OFFSET('Water Data'!$C$2,0,10*ROW('Water Data'!F64)))</f>
        <v/>
      </c>
      <c r="C70" s="328" t="str">
        <f t="shared" ca="true" si="0"/>
        <v/>
      </c>
      <c r="D70" s="9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2"/>
      <c r="BS70" s="272" t="str">
        <f ca="true">+IF(OFFSET('Water Data'!$D$27,0,10*ROW('Water Data'!D64))="","",OFFSET('Water Data'!$D$27,0,10*ROW('Water Data'!D64)))</f>
        <v/>
      </c>
      <c r="BT70" s="272" t="str">
        <f ca="true">+IF(OFFSET('Water Data'!$D$28,0,10*ROW('Water Data'!D64))="","",OFFSET('Water Data'!$D$28,0,10*ROW('Water Data'!D64)))</f>
        <v/>
      </c>
      <c r="BU70" s="272" t="str">
        <f ca="true">+IF(OFFSET('Water Data'!$D$29,0,10*ROW('Water Data'!D64))="","",OFFSET('Water Data'!$D$29,0,10*ROW('Water Data'!D64)))</f>
        <v/>
      </c>
      <c r="BV70" s="272" t="str">
        <f ca="true">+IF(OFFSET('Water Data'!$E$27,0,10*ROW('Water Data'!E64))="","",OFFSET('Water Data'!$E$27,0,10*ROW('Water Data'!E64)))</f>
        <v/>
      </c>
      <c r="BW70" s="272" t="str">
        <f ca="true">+IF(OFFSET('Water Data'!$E$28,0,10*ROW('Water Data'!E64))="","",OFFSET('Water Data'!$E$28,0,10*ROW('Water Data'!E64)))</f>
        <v/>
      </c>
      <c r="BX70" s="272" t="str">
        <f ca="true">+IF(OFFSET('Water Data'!$E$29,0,10*ROW('Water Data'!E64))="","",OFFSET('Water Data'!$E$29,0,10*ROW('Water Data'!E64)))</f>
        <v/>
      </c>
      <c r="BY70" s="272" t="str">
        <f ca="true">+IF(OFFSET('Water Data'!$F$27,0,10*ROW('Water Data'!F64))="","",OFFSET('Water Data'!$F$27,0,10*ROW('Water Data'!F64)))</f>
        <v/>
      </c>
      <c r="BZ70" s="272" t="str">
        <f ca="true">+IF(OFFSET('Water Data'!$F$28,0,10*ROW('Water Data'!F64))="","",OFFSET('Water Data'!$F$28,0,10*ROW('Water Data'!F64)))</f>
        <v/>
      </c>
      <c r="CA70" s="272" t="str">
        <f ca="true">+IF(OFFSET('Water Data'!$F$29,0,10*ROW('Water Data'!F64))="","",OFFSET('Water Data'!$F$29,0,10*ROW('Water Data'!F64)))</f>
        <v/>
      </c>
      <c r="CB70" s="272" t="str">
        <f ca="true">+IF(OFFSET('Water Data'!$G$27,0,10*ROW('Water Data'!G64))="","",OFFSET('Water Data'!$G$27,0,10*ROW('Water Data'!G64)))</f>
        <v/>
      </c>
      <c r="CC70" s="272" t="str">
        <f ca="true">+IF(OFFSET('Water Data'!$G$28,0,10*ROW('Water Data'!G64))="","",OFFSET('Water Data'!$G$28,0,10*ROW('Water Data'!G64)))</f>
        <v/>
      </c>
      <c r="CD70" s="272" t="str">
        <f ca="true">+IF(OFFSET('Water Data'!$G$29,0,10*ROW('Water Data'!G64))="","",OFFSET('Water Data'!$G$29,0,10*ROW('Water Data'!G64)))</f>
        <v/>
      </c>
      <c r="CE70" s="272" t="str">
        <f ca="true">+IF(OFFSET('Water Data'!$H$27,0,10*ROW('Water Data'!H64))="","",OFFSET('Water Data'!$H$27,0,10*ROW('Water Data'!H64)))</f>
        <v/>
      </c>
      <c r="CF70" s="272" t="str">
        <f ca="true">+IF(OFFSET('Water Data'!$H$28,0,10*ROW('Water Data'!H64))="","",OFFSET('Water Data'!$H$28,0,10*ROW('Water Data'!H64)))</f>
        <v/>
      </c>
      <c r="CG70" s="272" t="str">
        <f ca="true">+IF(OFFSET('Water Data'!$H$29,0,10*ROW('Water Data'!H64))="","",OFFSET('Water Data'!$H$29,0,10*ROW('Water Data'!H64)))</f>
        <v/>
      </c>
      <c r="CH70" s="272" t="str">
        <f ca="true">+IF(OFFSET('Water Data'!$I$27,0,10*ROW('Water Data'!I64))="","",OFFSET('Water Data'!$I$27,0,10*ROW('Water Data'!I64)))</f>
        <v/>
      </c>
      <c r="CI70" s="272" t="str">
        <f ca="true">+IF(OFFSET('Water Data'!$I$28,0,10*ROW('Water Data'!I64))="","",OFFSET('Water Data'!$I$28,0,10*ROW('Water Data'!I64)))</f>
        <v/>
      </c>
      <c r="CJ70" s="272" t="str">
        <f ca="true">+IF(OFFSET('Water Data'!$I$29,0,10*ROW('Water Data'!I64))="","",OFFSET('Water Data'!$I$29,0,10*ROW('Water Data'!I64)))</f>
        <v/>
      </c>
      <c r="CK70" s="272" t="str">
        <f ca="true">+IF(OFFSET('Sanitation Data'!$D$28,0,10*ROW('Sanitation Data'!D64))="","",OFFSET('Sanitation Data'!$D$28,0,10*ROW('Sanitation Data'!D64)))</f>
        <v/>
      </c>
      <c r="CL70" s="272" t="str">
        <f ca="true">+IF(OFFSET('Sanitation Data'!$D$29,0,10*ROW('Sanitation Data'!D64))="","",OFFSET('Sanitation Data'!$D$29,0,10*ROW('Sanitation Data'!D64)))</f>
        <v/>
      </c>
      <c r="CM70" s="272" t="str">
        <f ca="true">+IF(OFFSET('Sanitation Data'!$D$30,0,10*ROW('Sanitation Data'!D64))="","",OFFSET('Sanitation Data'!$D$30,0,10*ROW('Sanitation Data'!D64)))</f>
        <v/>
      </c>
      <c r="CN70" s="272" t="str">
        <f ca="true">+IF(OFFSET('Sanitation Data'!$D$31,0,10*ROW('Sanitation Data'!D64))="","",OFFSET('Sanitation Data'!$D$31,0,10*ROW('Sanitation Data'!D64)))</f>
        <v/>
      </c>
      <c r="CO70" s="272" t="str">
        <f ca="true">+IF(OFFSET('Sanitation Data'!$D$32,0,10*ROW('Sanitation Data'!D64))="","",OFFSET('Sanitation Data'!$D$32,0,10*ROW('Sanitation Data'!D64)))</f>
        <v/>
      </c>
      <c r="CP70" s="272" t="str">
        <f ca="true">+IF(OFFSET('Sanitation Data'!$E$28,0,10*ROW('Sanitation Data'!E64))="","",OFFSET('Sanitation Data'!$E$28,0,10*ROW('Sanitation Data'!E64)))</f>
        <v/>
      </c>
      <c r="CQ70" s="272" t="str">
        <f ca="true">+IF(OFFSET('Sanitation Data'!$E$29,0,10*ROW('Sanitation Data'!E64))="","",OFFSET('Sanitation Data'!$E$29,0,10*ROW('Sanitation Data'!E64)))</f>
        <v/>
      </c>
      <c r="CR70" s="272" t="str">
        <f ca="true">+IF(OFFSET('Sanitation Data'!$E$30,0,10*ROW('Sanitation Data'!E64))="","",OFFSET('Sanitation Data'!$E$30,0,10*ROW('Sanitation Data'!E64)))</f>
        <v/>
      </c>
      <c r="CS70" s="272" t="str">
        <f ca="true">+IF(OFFSET('Sanitation Data'!$E$31,0,10*ROW('Sanitation Data'!E64))="","",OFFSET('Sanitation Data'!$E$31,0,10*ROW('Sanitation Data'!E64)))</f>
        <v/>
      </c>
      <c r="CT70" s="272" t="str">
        <f ca="true">+IF(OFFSET('Sanitation Data'!$E$32,0,10*ROW('Sanitation Data'!E64))="","",OFFSET('Sanitation Data'!$E$32,0,10*ROW('Sanitation Data'!E64)))</f>
        <v/>
      </c>
      <c r="CU70" s="272" t="str">
        <f ca="true">+IF(OFFSET('Sanitation Data'!$F$28,0,10*ROW('Sanitation Data'!F64))="","",OFFSET('Sanitation Data'!$F$28,0,10*ROW('Sanitation Data'!F64)))</f>
        <v/>
      </c>
      <c r="CV70" s="272" t="str">
        <f ca="true">+IF(OFFSET('Sanitation Data'!$F$29,0,10*ROW('Sanitation Data'!F64))="","",OFFSET('Sanitation Data'!$F$29,0,10*ROW('Sanitation Data'!F64)))</f>
        <v/>
      </c>
      <c r="CW70" s="272" t="str">
        <f ca="true">+IF(OFFSET('Sanitation Data'!$F$30,0,10*ROW('Sanitation Data'!F64))="","",OFFSET('Sanitation Data'!$F$30,0,10*ROW('Sanitation Data'!F64)))</f>
        <v/>
      </c>
      <c r="CX70" s="272" t="str">
        <f ca="true">+IF(OFFSET('Sanitation Data'!$F$31,0,10*ROW('Sanitation Data'!F64))="","",OFFSET('Sanitation Data'!$F$31,0,10*ROW('Sanitation Data'!F64)))</f>
        <v/>
      </c>
      <c r="CY70" s="272" t="str">
        <f ca="true">+IF(OFFSET('Sanitation Data'!$F$32,0,10*ROW('Sanitation Data'!F64))="","",OFFSET('Sanitation Data'!$F$32,0,10*ROW('Sanitation Data'!F64)))</f>
        <v/>
      </c>
      <c r="CZ70" s="272" t="str">
        <f ca="true">+IF(OFFSET('Sanitation Data'!$G$28,0,10*ROW('Sanitation Data'!G64))="","",OFFSET('Sanitation Data'!$G$28,0,10*ROW('Sanitation Data'!G64)))</f>
        <v/>
      </c>
      <c r="DA70" s="272" t="str">
        <f ca="true">+IF(OFFSET('Sanitation Data'!$G$29,0,10*ROW('Sanitation Data'!G64))="","",OFFSET('Sanitation Data'!$G$29,0,10*ROW('Sanitation Data'!G64)))</f>
        <v/>
      </c>
      <c r="DB70" s="272" t="str">
        <f ca="true">+IF(OFFSET('Sanitation Data'!$G$30,0,10*ROW('Sanitation Data'!G64))="","",OFFSET('Sanitation Data'!$G$30,0,10*ROW('Sanitation Data'!G64)))</f>
        <v/>
      </c>
      <c r="DC70" s="272" t="str">
        <f ca="true">+IF(OFFSET('Sanitation Data'!$G$31,0,10*ROW('Sanitation Data'!G64))="","",OFFSET('Sanitation Data'!$G$31,0,10*ROW('Sanitation Data'!G64)))</f>
        <v/>
      </c>
      <c r="DD70" s="272" t="str">
        <f ca="true">+IF(OFFSET('Sanitation Data'!$G$32,0,10*ROW('Sanitation Data'!G64))="","",OFFSET('Sanitation Data'!$G$32,0,10*ROW('Sanitation Data'!G64)))</f>
        <v/>
      </c>
      <c r="DE70" s="272" t="str">
        <f ca="true">+IF(OFFSET('Sanitation Data'!$H$28,0,10*ROW('Sanitation Data'!H64))="","",OFFSET('Sanitation Data'!$H$28,0,10*ROW('Sanitation Data'!H64)))</f>
        <v/>
      </c>
      <c r="DF70" s="272" t="str">
        <f ca="true">+IF(OFFSET('Sanitation Data'!$H$29,0,10*ROW('Sanitation Data'!H64))="","",OFFSET('Sanitation Data'!$H$29,0,10*ROW('Sanitation Data'!H64)))</f>
        <v/>
      </c>
      <c r="DG70" s="272" t="str">
        <f ca="true">+IF(OFFSET('Sanitation Data'!$H$30,0,10*ROW('Sanitation Data'!H64))="","",OFFSET('Sanitation Data'!$H$30,0,10*ROW('Sanitation Data'!H64)))</f>
        <v/>
      </c>
      <c r="DH70" s="272" t="str">
        <f ca="true">+IF(OFFSET('Sanitation Data'!$H$31,0,10*ROW('Sanitation Data'!H64))="","",OFFSET('Sanitation Data'!$H$31,0,10*ROW('Sanitation Data'!H64)))</f>
        <v/>
      </c>
      <c r="DI70" s="272" t="str">
        <f ca="true">+IF(OFFSET('Sanitation Data'!$H$32,0,10*ROW('Sanitation Data'!H64))="","",OFFSET('Sanitation Data'!$H$32,0,10*ROW('Sanitation Data'!H64)))</f>
        <v/>
      </c>
      <c r="DJ70" s="272" t="str">
        <f ca="true">+IF(OFFSET('Sanitation Data'!$I$28,0,10*ROW('Sanitation Data'!I64))="","",OFFSET('Sanitation Data'!$I$28,0,10*ROW('Sanitation Data'!I64)))</f>
        <v/>
      </c>
      <c r="DK70" s="272" t="str">
        <f ca="true">+IF(OFFSET('Sanitation Data'!$I$29,0,10*ROW('Sanitation Data'!I64))="","",OFFSET('Sanitation Data'!$I$29,0,10*ROW('Sanitation Data'!I64)))</f>
        <v/>
      </c>
      <c r="DL70" s="272" t="str">
        <f ca="true">+IF(OFFSET('Sanitation Data'!$I$30,0,10*ROW('Sanitation Data'!I64))="","",OFFSET('Sanitation Data'!$I$30,0,10*ROW('Sanitation Data'!I64)))</f>
        <v/>
      </c>
      <c r="DM70" s="272" t="str">
        <f ca="true">+IF(OFFSET('Sanitation Data'!$I$31,0,10*ROW('Sanitation Data'!I64))="","",OFFSET('Sanitation Data'!$I$31,0,10*ROW('Sanitation Data'!I64)))</f>
        <v/>
      </c>
      <c r="DN70" s="272" t="str">
        <f ca="true">+IF(OFFSET('Sanitation Data'!$I$32,0,10*ROW('Sanitation Data'!I64))="","",OFFSET('Sanitation Data'!$I$32,0,10*ROW('Sanitation Data'!I64)))</f>
        <v/>
      </c>
      <c r="DO70" s="272" t="str">
        <f ca="true">+IF(OFFSET('Hygiene Data'!$D$11,0,10*ROW('Hygiene Data'!D64))="","",OFFSET('Hygiene Data'!$D$11,0,10*ROW('Hygiene Data'!D64)))</f>
        <v/>
      </c>
      <c r="DP70" s="272" t="str">
        <f ca="true">+IF(OFFSET('Hygiene Data'!$D$12,0,10*ROW('Hygiene Data'!D64))="","",OFFSET('Hygiene Data'!$D$12,0,10*ROW('Hygiene Data'!D64)))</f>
        <v/>
      </c>
      <c r="DQ70" s="272" t="str">
        <f ca="true">+IF(OFFSET('Hygiene Data'!$D$13,0,10*ROW('Hygiene Data'!D64))="","",OFFSET('Hygiene Data'!$D$13,0,10*ROW('Hygiene Data'!D64)))</f>
        <v/>
      </c>
      <c r="DR70" s="272" t="str">
        <f ca="true">+IF(OFFSET('Hygiene Data'!$E$11,0,10*ROW('Hygiene Data'!E64))="","",OFFSET('Hygiene Data'!$E$11,0,10*ROW('Hygiene Data'!E64)))</f>
        <v/>
      </c>
      <c r="DS70" s="272" t="str">
        <f ca="true">+IF(OFFSET('Hygiene Data'!$E$12,0,10*ROW('Hygiene Data'!E64))="","",OFFSET('Hygiene Data'!$E$12,0,10*ROW('Hygiene Data'!E64)))</f>
        <v/>
      </c>
      <c r="DT70" s="272" t="str">
        <f ca="true">+IF(OFFSET('Hygiene Data'!$E$13,0,10*ROW('Hygiene Data'!E64))="","",OFFSET('Hygiene Data'!$E$13,0,10*ROW('Hygiene Data'!E64)))</f>
        <v/>
      </c>
      <c r="DU70" s="272" t="str">
        <f ca="true">+IF(OFFSET('Hygiene Data'!$F$11,0,10*ROW('Hygiene Data'!F64))="","",OFFSET('Hygiene Data'!$F$11,0,10*ROW('Hygiene Data'!F64)))</f>
        <v/>
      </c>
      <c r="DV70" s="272" t="str">
        <f ca="true">+IF(OFFSET('Hygiene Data'!$F$12,0,10*ROW('Hygiene Data'!F64))="","",OFFSET('Hygiene Data'!$F$12,0,10*ROW('Hygiene Data'!F64)))</f>
        <v/>
      </c>
      <c r="DW70" s="272" t="str">
        <f ca="true">+IF(OFFSET('Hygiene Data'!$F$13,0,10*ROW('Hygiene Data'!F64))="","",OFFSET('Hygiene Data'!$F$13,0,10*ROW('Hygiene Data'!F64)))</f>
        <v/>
      </c>
      <c r="DX70" s="272" t="str">
        <f ca="true">+IF(OFFSET('Hygiene Data'!$G$11,0,10*ROW('Hygiene Data'!G64))="","",OFFSET('Hygiene Data'!$G$11,0,10*ROW('Hygiene Data'!G64)))</f>
        <v/>
      </c>
      <c r="DY70" s="272" t="str">
        <f ca="true">+IF(OFFSET('Hygiene Data'!$G$12,0,10*ROW('Hygiene Data'!G64))="","",OFFSET('Hygiene Data'!$G$12,0,10*ROW('Hygiene Data'!G64)))</f>
        <v/>
      </c>
      <c r="DZ70" s="272" t="str">
        <f ca="true">+IF(OFFSET('Hygiene Data'!$G$13,0,10*ROW('Hygiene Data'!G64))="","",OFFSET('Hygiene Data'!$G$13,0,10*ROW('Hygiene Data'!G64)))</f>
        <v/>
      </c>
      <c r="EA70" s="272" t="str">
        <f ca="true">+IF(OFFSET('Hygiene Data'!$H$11,0,10*ROW('Hygiene Data'!H64))="","",OFFSET('Hygiene Data'!$H$11,0,10*ROW('Hygiene Data'!H64)))</f>
        <v/>
      </c>
      <c r="EB70" s="272" t="str">
        <f ca="true">+IF(OFFSET('Hygiene Data'!$H$12,0,10*ROW('Hygiene Data'!H64))="","",OFFSET('Hygiene Data'!$H$12,0,10*ROW('Hygiene Data'!H64)))</f>
        <v/>
      </c>
      <c r="EC70" s="272" t="str">
        <f ca="true">+IF(OFFSET('Hygiene Data'!$H$13,0,10*ROW('Hygiene Data'!H64))="","",OFFSET('Hygiene Data'!$H$13,0,10*ROW('Hygiene Data'!H64)))</f>
        <v/>
      </c>
      <c r="ED70" s="272" t="str">
        <f ca="true">+IF(OFFSET('Hygiene Data'!$I$11,0,10*ROW('Hygiene Data'!I64))="","",OFFSET('Hygiene Data'!$I$11,0,10*ROW('Hygiene Data'!I64)))</f>
        <v/>
      </c>
      <c r="EE70" s="272" t="str">
        <f ca="true">+IF(OFFSET('Hygiene Data'!$I$12,0,10*ROW('Hygiene Data'!I64))="","",OFFSET('Hygiene Data'!$I$12,0,10*ROW('Hygiene Data'!I64)))</f>
        <v/>
      </c>
      <c r="EF70" s="272" t="str">
        <f ca="true">+IF(OFFSET('Hygiene Data'!$I$13,0,10*ROW('Hygiene Data'!I64))="","",OFFSET('Hygiene Data'!$I$13,0,10*ROW('Hygiene Data'!I64)))</f>
        <v/>
      </c>
    </row>
    <row xmlns:x14ac="http://schemas.microsoft.com/office/spreadsheetml/2009/9/ac" r="71" x14ac:dyDescent="0.2">
      <c r="A71" s="35" t="str">
        <f ca="true">+IF(OFFSET('Water Data'!$B$2,0,10*ROW('Water Data'!E65))="","",OFFSET('Water Data'!$B$2,0,10*ROW('Water Data'!E65)))</f>
        <v/>
      </c>
      <c r="B71" s="35" t="str">
        <f ca="true">+IF(OFFSET('Water Data'!$C$2,0,10*ROW('Water Data'!F65))="","",OFFSET('Water Data'!$C$2,0,10*ROW('Water Data'!F65)))</f>
        <v/>
      </c>
      <c r="C71" s="328" t="str">
        <f t="shared" ref="C71:C134" ca="true" si="1">+IF(ISNUMBER(VALUE(MID(A71,5,4))), VALUE(MID(A71, 5,4)),"")</f>
        <v/>
      </c>
      <c r="D71" s="9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2"/>
      <c r="BS71" s="272" t="str">
        <f ca="true">+IF(OFFSET('Water Data'!$D$27,0,10*ROW('Water Data'!D65))="","",OFFSET('Water Data'!$D$27,0,10*ROW('Water Data'!D65)))</f>
        <v/>
      </c>
      <c r="BT71" s="272" t="str">
        <f ca="true">+IF(OFFSET('Water Data'!$D$28,0,10*ROW('Water Data'!D65))="","",OFFSET('Water Data'!$D$28,0,10*ROW('Water Data'!D65)))</f>
        <v/>
      </c>
      <c r="BU71" s="272" t="str">
        <f ca="true">+IF(OFFSET('Water Data'!$D$29,0,10*ROW('Water Data'!D65))="","",OFFSET('Water Data'!$D$29,0,10*ROW('Water Data'!D65)))</f>
        <v/>
      </c>
      <c r="BV71" s="272" t="str">
        <f ca="true">+IF(OFFSET('Water Data'!$E$27,0,10*ROW('Water Data'!E65))="","",OFFSET('Water Data'!$E$27,0,10*ROW('Water Data'!E65)))</f>
        <v/>
      </c>
      <c r="BW71" s="272" t="str">
        <f ca="true">+IF(OFFSET('Water Data'!$E$28,0,10*ROW('Water Data'!E65))="","",OFFSET('Water Data'!$E$28,0,10*ROW('Water Data'!E65)))</f>
        <v/>
      </c>
      <c r="BX71" s="272" t="str">
        <f ca="true">+IF(OFFSET('Water Data'!$E$29,0,10*ROW('Water Data'!E65))="","",OFFSET('Water Data'!$E$29,0,10*ROW('Water Data'!E65)))</f>
        <v/>
      </c>
      <c r="BY71" s="272" t="str">
        <f ca="true">+IF(OFFSET('Water Data'!$F$27,0,10*ROW('Water Data'!F65))="","",OFFSET('Water Data'!$F$27,0,10*ROW('Water Data'!F65)))</f>
        <v/>
      </c>
      <c r="BZ71" s="272" t="str">
        <f ca="true">+IF(OFFSET('Water Data'!$F$28,0,10*ROW('Water Data'!F65))="","",OFFSET('Water Data'!$F$28,0,10*ROW('Water Data'!F65)))</f>
        <v/>
      </c>
      <c r="CA71" s="272" t="str">
        <f ca="true">+IF(OFFSET('Water Data'!$F$29,0,10*ROW('Water Data'!F65))="","",OFFSET('Water Data'!$F$29,0,10*ROW('Water Data'!F65)))</f>
        <v/>
      </c>
      <c r="CB71" s="272" t="str">
        <f ca="true">+IF(OFFSET('Water Data'!$G$27,0,10*ROW('Water Data'!G65))="","",OFFSET('Water Data'!$G$27,0,10*ROW('Water Data'!G65)))</f>
        <v/>
      </c>
      <c r="CC71" s="272" t="str">
        <f ca="true">+IF(OFFSET('Water Data'!$G$28,0,10*ROW('Water Data'!G65))="","",OFFSET('Water Data'!$G$28,0,10*ROW('Water Data'!G65)))</f>
        <v/>
      </c>
      <c r="CD71" s="272" t="str">
        <f ca="true">+IF(OFFSET('Water Data'!$G$29,0,10*ROW('Water Data'!G65))="","",OFFSET('Water Data'!$G$29,0,10*ROW('Water Data'!G65)))</f>
        <v/>
      </c>
      <c r="CE71" s="272" t="str">
        <f ca="true">+IF(OFFSET('Water Data'!$H$27,0,10*ROW('Water Data'!H65))="","",OFFSET('Water Data'!$H$27,0,10*ROW('Water Data'!H65)))</f>
        <v/>
      </c>
      <c r="CF71" s="272" t="str">
        <f ca="true">+IF(OFFSET('Water Data'!$H$28,0,10*ROW('Water Data'!H65))="","",OFFSET('Water Data'!$H$28,0,10*ROW('Water Data'!H65)))</f>
        <v/>
      </c>
      <c r="CG71" s="272" t="str">
        <f ca="true">+IF(OFFSET('Water Data'!$H$29,0,10*ROW('Water Data'!H65))="","",OFFSET('Water Data'!$H$29,0,10*ROW('Water Data'!H65)))</f>
        <v/>
      </c>
      <c r="CH71" s="272" t="str">
        <f ca="true">+IF(OFFSET('Water Data'!$I$27,0,10*ROW('Water Data'!I65))="","",OFFSET('Water Data'!$I$27,0,10*ROW('Water Data'!I65)))</f>
        <v/>
      </c>
      <c r="CI71" s="272" t="str">
        <f ca="true">+IF(OFFSET('Water Data'!$I$28,0,10*ROW('Water Data'!I65))="","",OFFSET('Water Data'!$I$28,0,10*ROW('Water Data'!I65)))</f>
        <v/>
      </c>
      <c r="CJ71" s="272" t="str">
        <f ca="true">+IF(OFFSET('Water Data'!$I$29,0,10*ROW('Water Data'!I65))="","",OFFSET('Water Data'!$I$29,0,10*ROW('Water Data'!I65)))</f>
        <v/>
      </c>
      <c r="CK71" s="272" t="str">
        <f ca="true">+IF(OFFSET('Sanitation Data'!$D$28,0,10*ROW('Sanitation Data'!D65))="","",OFFSET('Sanitation Data'!$D$28,0,10*ROW('Sanitation Data'!D65)))</f>
        <v/>
      </c>
      <c r="CL71" s="272" t="str">
        <f ca="true">+IF(OFFSET('Sanitation Data'!$D$29,0,10*ROW('Sanitation Data'!D65))="","",OFFSET('Sanitation Data'!$D$29,0,10*ROW('Sanitation Data'!D65)))</f>
        <v/>
      </c>
      <c r="CM71" s="272" t="str">
        <f ca="true">+IF(OFFSET('Sanitation Data'!$D$30,0,10*ROW('Sanitation Data'!D65))="","",OFFSET('Sanitation Data'!$D$30,0,10*ROW('Sanitation Data'!D65)))</f>
        <v/>
      </c>
      <c r="CN71" s="272" t="str">
        <f ca="true">+IF(OFFSET('Sanitation Data'!$D$31,0,10*ROW('Sanitation Data'!D65))="","",OFFSET('Sanitation Data'!$D$31,0,10*ROW('Sanitation Data'!D65)))</f>
        <v/>
      </c>
      <c r="CO71" s="272" t="str">
        <f ca="true">+IF(OFFSET('Sanitation Data'!$D$32,0,10*ROW('Sanitation Data'!D65))="","",OFFSET('Sanitation Data'!$D$32,0,10*ROW('Sanitation Data'!D65)))</f>
        <v/>
      </c>
      <c r="CP71" s="272" t="str">
        <f ca="true">+IF(OFFSET('Sanitation Data'!$E$28,0,10*ROW('Sanitation Data'!E65))="","",OFFSET('Sanitation Data'!$E$28,0,10*ROW('Sanitation Data'!E65)))</f>
        <v/>
      </c>
      <c r="CQ71" s="272" t="str">
        <f ca="true">+IF(OFFSET('Sanitation Data'!$E$29,0,10*ROW('Sanitation Data'!E65))="","",OFFSET('Sanitation Data'!$E$29,0,10*ROW('Sanitation Data'!E65)))</f>
        <v/>
      </c>
      <c r="CR71" s="272" t="str">
        <f ca="true">+IF(OFFSET('Sanitation Data'!$E$30,0,10*ROW('Sanitation Data'!E65))="","",OFFSET('Sanitation Data'!$E$30,0,10*ROW('Sanitation Data'!E65)))</f>
        <v/>
      </c>
      <c r="CS71" s="272" t="str">
        <f ca="true">+IF(OFFSET('Sanitation Data'!$E$31,0,10*ROW('Sanitation Data'!E65))="","",OFFSET('Sanitation Data'!$E$31,0,10*ROW('Sanitation Data'!E65)))</f>
        <v/>
      </c>
      <c r="CT71" s="272" t="str">
        <f ca="true">+IF(OFFSET('Sanitation Data'!$E$32,0,10*ROW('Sanitation Data'!E65))="","",OFFSET('Sanitation Data'!$E$32,0,10*ROW('Sanitation Data'!E65)))</f>
        <v/>
      </c>
      <c r="CU71" s="272" t="str">
        <f ca="true">+IF(OFFSET('Sanitation Data'!$F$28,0,10*ROW('Sanitation Data'!F65))="","",OFFSET('Sanitation Data'!$F$28,0,10*ROW('Sanitation Data'!F65)))</f>
        <v/>
      </c>
      <c r="CV71" s="272" t="str">
        <f ca="true">+IF(OFFSET('Sanitation Data'!$F$29,0,10*ROW('Sanitation Data'!F65))="","",OFFSET('Sanitation Data'!$F$29,0,10*ROW('Sanitation Data'!F65)))</f>
        <v/>
      </c>
      <c r="CW71" s="272" t="str">
        <f ca="true">+IF(OFFSET('Sanitation Data'!$F$30,0,10*ROW('Sanitation Data'!F65))="","",OFFSET('Sanitation Data'!$F$30,0,10*ROW('Sanitation Data'!F65)))</f>
        <v/>
      </c>
      <c r="CX71" s="272" t="str">
        <f ca="true">+IF(OFFSET('Sanitation Data'!$F$31,0,10*ROW('Sanitation Data'!F65))="","",OFFSET('Sanitation Data'!$F$31,0,10*ROW('Sanitation Data'!F65)))</f>
        <v/>
      </c>
      <c r="CY71" s="272" t="str">
        <f ca="true">+IF(OFFSET('Sanitation Data'!$F$32,0,10*ROW('Sanitation Data'!F65))="","",OFFSET('Sanitation Data'!$F$32,0,10*ROW('Sanitation Data'!F65)))</f>
        <v/>
      </c>
      <c r="CZ71" s="272" t="str">
        <f ca="true">+IF(OFFSET('Sanitation Data'!$G$28,0,10*ROW('Sanitation Data'!G65))="","",OFFSET('Sanitation Data'!$G$28,0,10*ROW('Sanitation Data'!G65)))</f>
        <v/>
      </c>
      <c r="DA71" s="272" t="str">
        <f ca="true">+IF(OFFSET('Sanitation Data'!$G$29,0,10*ROW('Sanitation Data'!G65))="","",OFFSET('Sanitation Data'!$G$29,0,10*ROW('Sanitation Data'!G65)))</f>
        <v/>
      </c>
      <c r="DB71" s="272" t="str">
        <f ca="true">+IF(OFFSET('Sanitation Data'!$G$30,0,10*ROW('Sanitation Data'!G65))="","",OFFSET('Sanitation Data'!$G$30,0,10*ROW('Sanitation Data'!G65)))</f>
        <v/>
      </c>
      <c r="DC71" s="272" t="str">
        <f ca="true">+IF(OFFSET('Sanitation Data'!$G$31,0,10*ROW('Sanitation Data'!G65))="","",OFFSET('Sanitation Data'!$G$31,0,10*ROW('Sanitation Data'!G65)))</f>
        <v/>
      </c>
      <c r="DD71" s="272" t="str">
        <f ca="true">+IF(OFFSET('Sanitation Data'!$G$32,0,10*ROW('Sanitation Data'!G65))="","",OFFSET('Sanitation Data'!$G$32,0,10*ROW('Sanitation Data'!G65)))</f>
        <v/>
      </c>
      <c r="DE71" s="272" t="str">
        <f ca="true">+IF(OFFSET('Sanitation Data'!$H$28,0,10*ROW('Sanitation Data'!H65))="","",OFFSET('Sanitation Data'!$H$28,0,10*ROW('Sanitation Data'!H65)))</f>
        <v/>
      </c>
      <c r="DF71" s="272" t="str">
        <f ca="true">+IF(OFFSET('Sanitation Data'!$H$29,0,10*ROW('Sanitation Data'!H65))="","",OFFSET('Sanitation Data'!$H$29,0,10*ROW('Sanitation Data'!H65)))</f>
        <v/>
      </c>
      <c r="DG71" s="272" t="str">
        <f ca="true">+IF(OFFSET('Sanitation Data'!$H$30,0,10*ROW('Sanitation Data'!H65))="","",OFFSET('Sanitation Data'!$H$30,0,10*ROW('Sanitation Data'!H65)))</f>
        <v/>
      </c>
      <c r="DH71" s="272" t="str">
        <f ca="true">+IF(OFFSET('Sanitation Data'!$H$31,0,10*ROW('Sanitation Data'!H65))="","",OFFSET('Sanitation Data'!$H$31,0,10*ROW('Sanitation Data'!H65)))</f>
        <v/>
      </c>
      <c r="DI71" s="272" t="str">
        <f ca="true">+IF(OFFSET('Sanitation Data'!$H$32,0,10*ROW('Sanitation Data'!H65))="","",OFFSET('Sanitation Data'!$H$32,0,10*ROW('Sanitation Data'!H65)))</f>
        <v/>
      </c>
      <c r="DJ71" s="272" t="str">
        <f ca="true">+IF(OFFSET('Sanitation Data'!$I$28,0,10*ROW('Sanitation Data'!I65))="","",OFFSET('Sanitation Data'!$I$28,0,10*ROW('Sanitation Data'!I65)))</f>
        <v/>
      </c>
      <c r="DK71" s="272" t="str">
        <f ca="true">+IF(OFFSET('Sanitation Data'!$I$29,0,10*ROW('Sanitation Data'!I65))="","",OFFSET('Sanitation Data'!$I$29,0,10*ROW('Sanitation Data'!I65)))</f>
        <v/>
      </c>
      <c r="DL71" s="272" t="str">
        <f ca="true">+IF(OFFSET('Sanitation Data'!$I$30,0,10*ROW('Sanitation Data'!I65))="","",OFFSET('Sanitation Data'!$I$30,0,10*ROW('Sanitation Data'!I65)))</f>
        <v/>
      </c>
      <c r="DM71" s="272" t="str">
        <f ca="true">+IF(OFFSET('Sanitation Data'!$I$31,0,10*ROW('Sanitation Data'!I65))="","",OFFSET('Sanitation Data'!$I$31,0,10*ROW('Sanitation Data'!I65)))</f>
        <v/>
      </c>
      <c r="DN71" s="272" t="str">
        <f ca="true">+IF(OFFSET('Sanitation Data'!$I$32,0,10*ROW('Sanitation Data'!I65))="","",OFFSET('Sanitation Data'!$I$32,0,10*ROW('Sanitation Data'!I65)))</f>
        <v/>
      </c>
      <c r="DO71" s="272" t="str">
        <f ca="true">+IF(OFFSET('Hygiene Data'!$D$11,0,10*ROW('Hygiene Data'!D65))="","",OFFSET('Hygiene Data'!$D$11,0,10*ROW('Hygiene Data'!D65)))</f>
        <v/>
      </c>
      <c r="DP71" s="272" t="str">
        <f ca="true">+IF(OFFSET('Hygiene Data'!$D$12,0,10*ROW('Hygiene Data'!D65))="","",OFFSET('Hygiene Data'!$D$12,0,10*ROW('Hygiene Data'!D65)))</f>
        <v/>
      </c>
      <c r="DQ71" s="272" t="str">
        <f ca="true">+IF(OFFSET('Hygiene Data'!$D$13,0,10*ROW('Hygiene Data'!D65))="","",OFFSET('Hygiene Data'!$D$13,0,10*ROW('Hygiene Data'!D65)))</f>
        <v/>
      </c>
      <c r="DR71" s="272" t="str">
        <f ca="true">+IF(OFFSET('Hygiene Data'!$E$11,0,10*ROW('Hygiene Data'!E65))="","",OFFSET('Hygiene Data'!$E$11,0,10*ROW('Hygiene Data'!E65)))</f>
        <v/>
      </c>
      <c r="DS71" s="272" t="str">
        <f ca="true">+IF(OFFSET('Hygiene Data'!$E$12,0,10*ROW('Hygiene Data'!E65))="","",OFFSET('Hygiene Data'!$E$12,0,10*ROW('Hygiene Data'!E65)))</f>
        <v/>
      </c>
      <c r="DT71" s="272" t="str">
        <f ca="true">+IF(OFFSET('Hygiene Data'!$E$13,0,10*ROW('Hygiene Data'!E65))="","",OFFSET('Hygiene Data'!$E$13,0,10*ROW('Hygiene Data'!E65)))</f>
        <v/>
      </c>
      <c r="DU71" s="272" t="str">
        <f ca="true">+IF(OFFSET('Hygiene Data'!$F$11,0,10*ROW('Hygiene Data'!F65))="","",OFFSET('Hygiene Data'!$F$11,0,10*ROW('Hygiene Data'!F65)))</f>
        <v/>
      </c>
      <c r="DV71" s="272" t="str">
        <f ca="true">+IF(OFFSET('Hygiene Data'!$F$12,0,10*ROW('Hygiene Data'!F65))="","",OFFSET('Hygiene Data'!$F$12,0,10*ROW('Hygiene Data'!F65)))</f>
        <v/>
      </c>
      <c r="DW71" s="272" t="str">
        <f ca="true">+IF(OFFSET('Hygiene Data'!$F$13,0,10*ROW('Hygiene Data'!F65))="","",OFFSET('Hygiene Data'!$F$13,0,10*ROW('Hygiene Data'!F65)))</f>
        <v/>
      </c>
      <c r="DX71" s="272" t="str">
        <f ca="true">+IF(OFFSET('Hygiene Data'!$G$11,0,10*ROW('Hygiene Data'!G65))="","",OFFSET('Hygiene Data'!$G$11,0,10*ROW('Hygiene Data'!G65)))</f>
        <v/>
      </c>
      <c r="DY71" s="272" t="str">
        <f ca="true">+IF(OFFSET('Hygiene Data'!$G$12,0,10*ROW('Hygiene Data'!G65))="","",OFFSET('Hygiene Data'!$G$12,0,10*ROW('Hygiene Data'!G65)))</f>
        <v/>
      </c>
      <c r="DZ71" s="272" t="str">
        <f ca="true">+IF(OFFSET('Hygiene Data'!$G$13,0,10*ROW('Hygiene Data'!G65))="","",OFFSET('Hygiene Data'!$G$13,0,10*ROW('Hygiene Data'!G65)))</f>
        <v/>
      </c>
      <c r="EA71" s="272" t="str">
        <f ca="true">+IF(OFFSET('Hygiene Data'!$H$11,0,10*ROW('Hygiene Data'!H65))="","",OFFSET('Hygiene Data'!$H$11,0,10*ROW('Hygiene Data'!H65)))</f>
        <v/>
      </c>
      <c r="EB71" s="272" t="str">
        <f ca="true">+IF(OFFSET('Hygiene Data'!$H$12,0,10*ROW('Hygiene Data'!H65))="","",OFFSET('Hygiene Data'!$H$12,0,10*ROW('Hygiene Data'!H65)))</f>
        <v/>
      </c>
      <c r="EC71" s="272" t="str">
        <f ca="true">+IF(OFFSET('Hygiene Data'!$H$13,0,10*ROW('Hygiene Data'!H65))="","",OFFSET('Hygiene Data'!$H$13,0,10*ROW('Hygiene Data'!H65)))</f>
        <v/>
      </c>
      <c r="ED71" s="272" t="str">
        <f ca="true">+IF(OFFSET('Hygiene Data'!$I$11,0,10*ROW('Hygiene Data'!I65))="","",OFFSET('Hygiene Data'!$I$11,0,10*ROW('Hygiene Data'!I65)))</f>
        <v/>
      </c>
      <c r="EE71" s="272" t="str">
        <f ca="true">+IF(OFFSET('Hygiene Data'!$I$12,0,10*ROW('Hygiene Data'!I65))="","",OFFSET('Hygiene Data'!$I$12,0,10*ROW('Hygiene Data'!I65)))</f>
        <v/>
      </c>
      <c r="EF71" s="272" t="str">
        <f ca="true">+IF(OFFSET('Hygiene Data'!$I$13,0,10*ROW('Hygiene Data'!I65))="","",OFFSET('Hygiene Data'!$I$13,0,10*ROW('Hygiene Data'!I65)))</f>
        <v/>
      </c>
    </row>
    <row xmlns:x14ac="http://schemas.microsoft.com/office/spreadsheetml/2009/9/ac" r="72" x14ac:dyDescent="0.2">
      <c r="A72" s="35" t="str">
        <f ca="true">+IF(OFFSET('Water Data'!$B$2,0,10*ROW('Water Data'!E66))="","",OFFSET('Water Data'!$B$2,0,10*ROW('Water Data'!E66)))</f>
        <v/>
      </c>
      <c r="B72" s="35" t="str">
        <f ca="true">+IF(OFFSET('Water Data'!$C$2,0,10*ROW('Water Data'!F66))="","",OFFSET('Water Data'!$C$2,0,10*ROW('Water Data'!F66)))</f>
        <v/>
      </c>
      <c r="C72" s="328" t="str">
        <f t="shared" ca="true" si="1"/>
        <v/>
      </c>
      <c r="D72" s="9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2"/>
      <c r="BS72" s="272" t="str">
        <f ca="true">+IF(OFFSET('Water Data'!$D$27,0,10*ROW('Water Data'!D66))="","",OFFSET('Water Data'!$D$27,0,10*ROW('Water Data'!D66)))</f>
        <v/>
      </c>
      <c r="BT72" s="272" t="str">
        <f ca="true">+IF(OFFSET('Water Data'!$D$28,0,10*ROW('Water Data'!D66))="","",OFFSET('Water Data'!$D$28,0,10*ROW('Water Data'!D66)))</f>
        <v/>
      </c>
      <c r="BU72" s="272" t="str">
        <f ca="true">+IF(OFFSET('Water Data'!$D$29,0,10*ROW('Water Data'!D66))="","",OFFSET('Water Data'!$D$29,0,10*ROW('Water Data'!D66)))</f>
        <v/>
      </c>
      <c r="BV72" s="272" t="str">
        <f ca="true">+IF(OFFSET('Water Data'!$E$27,0,10*ROW('Water Data'!E66))="","",OFFSET('Water Data'!$E$27,0,10*ROW('Water Data'!E66)))</f>
        <v/>
      </c>
      <c r="BW72" s="272" t="str">
        <f ca="true">+IF(OFFSET('Water Data'!$E$28,0,10*ROW('Water Data'!E66))="","",OFFSET('Water Data'!$E$28,0,10*ROW('Water Data'!E66)))</f>
        <v/>
      </c>
      <c r="BX72" s="272" t="str">
        <f ca="true">+IF(OFFSET('Water Data'!$E$29,0,10*ROW('Water Data'!E66))="","",OFFSET('Water Data'!$E$29,0,10*ROW('Water Data'!E66)))</f>
        <v/>
      </c>
      <c r="BY72" s="272" t="str">
        <f ca="true">+IF(OFFSET('Water Data'!$F$27,0,10*ROW('Water Data'!F66))="","",OFFSET('Water Data'!$F$27,0,10*ROW('Water Data'!F66)))</f>
        <v/>
      </c>
      <c r="BZ72" s="272" t="str">
        <f ca="true">+IF(OFFSET('Water Data'!$F$28,0,10*ROW('Water Data'!F66))="","",OFFSET('Water Data'!$F$28,0,10*ROW('Water Data'!F66)))</f>
        <v/>
      </c>
      <c r="CA72" s="272" t="str">
        <f ca="true">+IF(OFFSET('Water Data'!$F$29,0,10*ROW('Water Data'!F66))="","",OFFSET('Water Data'!$F$29,0,10*ROW('Water Data'!F66)))</f>
        <v/>
      </c>
      <c r="CB72" s="272" t="str">
        <f ca="true">+IF(OFFSET('Water Data'!$G$27,0,10*ROW('Water Data'!G66))="","",OFFSET('Water Data'!$G$27,0,10*ROW('Water Data'!G66)))</f>
        <v/>
      </c>
      <c r="CC72" s="272" t="str">
        <f ca="true">+IF(OFFSET('Water Data'!$G$28,0,10*ROW('Water Data'!G66))="","",OFFSET('Water Data'!$G$28,0,10*ROW('Water Data'!G66)))</f>
        <v/>
      </c>
      <c r="CD72" s="272" t="str">
        <f ca="true">+IF(OFFSET('Water Data'!$G$29,0,10*ROW('Water Data'!G66))="","",OFFSET('Water Data'!$G$29,0,10*ROW('Water Data'!G66)))</f>
        <v/>
      </c>
      <c r="CE72" s="272" t="str">
        <f ca="true">+IF(OFFSET('Water Data'!$H$27,0,10*ROW('Water Data'!H66))="","",OFFSET('Water Data'!$H$27,0,10*ROW('Water Data'!H66)))</f>
        <v/>
      </c>
      <c r="CF72" s="272" t="str">
        <f ca="true">+IF(OFFSET('Water Data'!$H$28,0,10*ROW('Water Data'!H66))="","",OFFSET('Water Data'!$H$28,0,10*ROW('Water Data'!H66)))</f>
        <v/>
      </c>
      <c r="CG72" s="272" t="str">
        <f ca="true">+IF(OFFSET('Water Data'!$H$29,0,10*ROW('Water Data'!H66))="","",OFFSET('Water Data'!$H$29,0,10*ROW('Water Data'!H66)))</f>
        <v/>
      </c>
      <c r="CH72" s="272" t="str">
        <f ca="true">+IF(OFFSET('Water Data'!$I$27,0,10*ROW('Water Data'!I66))="","",OFFSET('Water Data'!$I$27,0,10*ROW('Water Data'!I66)))</f>
        <v/>
      </c>
      <c r="CI72" s="272" t="str">
        <f ca="true">+IF(OFFSET('Water Data'!$I$28,0,10*ROW('Water Data'!I66))="","",OFFSET('Water Data'!$I$28,0,10*ROW('Water Data'!I66)))</f>
        <v/>
      </c>
      <c r="CJ72" s="272" t="str">
        <f ca="true">+IF(OFFSET('Water Data'!$I$29,0,10*ROW('Water Data'!I66))="","",OFFSET('Water Data'!$I$29,0,10*ROW('Water Data'!I66)))</f>
        <v/>
      </c>
      <c r="CK72" s="272" t="str">
        <f ca="true">+IF(OFFSET('Sanitation Data'!$D$28,0,10*ROW('Sanitation Data'!D66))="","",OFFSET('Sanitation Data'!$D$28,0,10*ROW('Sanitation Data'!D66)))</f>
        <v/>
      </c>
      <c r="CL72" s="272" t="str">
        <f ca="true">+IF(OFFSET('Sanitation Data'!$D$29,0,10*ROW('Sanitation Data'!D66))="","",OFFSET('Sanitation Data'!$D$29,0,10*ROW('Sanitation Data'!D66)))</f>
        <v/>
      </c>
      <c r="CM72" s="272" t="str">
        <f ca="true">+IF(OFFSET('Sanitation Data'!$D$30,0,10*ROW('Sanitation Data'!D66))="","",OFFSET('Sanitation Data'!$D$30,0,10*ROW('Sanitation Data'!D66)))</f>
        <v/>
      </c>
      <c r="CN72" s="272" t="str">
        <f ca="true">+IF(OFFSET('Sanitation Data'!$D$31,0,10*ROW('Sanitation Data'!D66))="","",OFFSET('Sanitation Data'!$D$31,0,10*ROW('Sanitation Data'!D66)))</f>
        <v/>
      </c>
      <c r="CO72" s="272" t="str">
        <f ca="true">+IF(OFFSET('Sanitation Data'!$D$32,0,10*ROW('Sanitation Data'!D66))="","",OFFSET('Sanitation Data'!$D$32,0,10*ROW('Sanitation Data'!D66)))</f>
        <v/>
      </c>
      <c r="CP72" s="272" t="str">
        <f ca="true">+IF(OFFSET('Sanitation Data'!$E$28,0,10*ROW('Sanitation Data'!E66))="","",OFFSET('Sanitation Data'!$E$28,0,10*ROW('Sanitation Data'!E66)))</f>
        <v/>
      </c>
      <c r="CQ72" s="272" t="str">
        <f ca="true">+IF(OFFSET('Sanitation Data'!$E$29,0,10*ROW('Sanitation Data'!E66))="","",OFFSET('Sanitation Data'!$E$29,0,10*ROW('Sanitation Data'!E66)))</f>
        <v/>
      </c>
      <c r="CR72" s="272" t="str">
        <f ca="true">+IF(OFFSET('Sanitation Data'!$E$30,0,10*ROW('Sanitation Data'!E66))="","",OFFSET('Sanitation Data'!$E$30,0,10*ROW('Sanitation Data'!E66)))</f>
        <v/>
      </c>
      <c r="CS72" s="272" t="str">
        <f ca="true">+IF(OFFSET('Sanitation Data'!$E$31,0,10*ROW('Sanitation Data'!E66))="","",OFFSET('Sanitation Data'!$E$31,0,10*ROW('Sanitation Data'!E66)))</f>
        <v/>
      </c>
      <c r="CT72" s="272" t="str">
        <f ca="true">+IF(OFFSET('Sanitation Data'!$E$32,0,10*ROW('Sanitation Data'!E66))="","",OFFSET('Sanitation Data'!$E$32,0,10*ROW('Sanitation Data'!E66)))</f>
        <v/>
      </c>
      <c r="CU72" s="272" t="str">
        <f ca="true">+IF(OFFSET('Sanitation Data'!$F$28,0,10*ROW('Sanitation Data'!F66))="","",OFFSET('Sanitation Data'!$F$28,0,10*ROW('Sanitation Data'!F66)))</f>
        <v/>
      </c>
      <c r="CV72" s="272" t="str">
        <f ca="true">+IF(OFFSET('Sanitation Data'!$F$29,0,10*ROW('Sanitation Data'!F66))="","",OFFSET('Sanitation Data'!$F$29,0,10*ROW('Sanitation Data'!F66)))</f>
        <v/>
      </c>
      <c r="CW72" s="272" t="str">
        <f ca="true">+IF(OFFSET('Sanitation Data'!$F$30,0,10*ROW('Sanitation Data'!F66))="","",OFFSET('Sanitation Data'!$F$30,0,10*ROW('Sanitation Data'!F66)))</f>
        <v/>
      </c>
      <c r="CX72" s="272" t="str">
        <f ca="true">+IF(OFFSET('Sanitation Data'!$F$31,0,10*ROW('Sanitation Data'!F66))="","",OFFSET('Sanitation Data'!$F$31,0,10*ROW('Sanitation Data'!F66)))</f>
        <v/>
      </c>
      <c r="CY72" s="272" t="str">
        <f ca="true">+IF(OFFSET('Sanitation Data'!$F$32,0,10*ROW('Sanitation Data'!F66))="","",OFFSET('Sanitation Data'!$F$32,0,10*ROW('Sanitation Data'!F66)))</f>
        <v/>
      </c>
      <c r="CZ72" s="272" t="str">
        <f ca="true">+IF(OFFSET('Sanitation Data'!$G$28,0,10*ROW('Sanitation Data'!G66))="","",OFFSET('Sanitation Data'!$G$28,0,10*ROW('Sanitation Data'!G66)))</f>
        <v/>
      </c>
      <c r="DA72" s="272" t="str">
        <f ca="true">+IF(OFFSET('Sanitation Data'!$G$29,0,10*ROW('Sanitation Data'!G66))="","",OFFSET('Sanitation Data'!$G$29,0,10*ROW('Sanitation Data'!G66)))</f>
        <v/>
      </c>
      <c r="DB72" s="272" t="str">
        <f ca="true">+IF(OFFSET('Sanitation Data'!$G$30,0,10*ROW('Sanitation Data'!G66))="","",OFFSET('Sanitation Data'!$G$30,0,10*ROW('Sanitation Data'!G66)))</f>
        <v/>
      </c>
      <c r="DC72" s="272" t="str">
        <f ca="true">+IF(OFFSET('Sanitation Data'!$G$31,0,10*ROW('Sanitation Data'!G66))="","",OFFSET('Sanitation Data'!$G$31,0,10*ROW('Sanitation Data'!G66)))</f>
        <v/>
      </c>
      <c r="DD72" s="272" t="str">
        <f ca="true">+IF(OFFSET('Sanitation Data'!$G$32,0,10*ROW('Sanitation Data'!G66))="","",OFFSET('Sanitation Data'!$G$32,0,10*ROW('Sanitation Data'!G66)))</f>
        <v/>
      </c>
      <c r="DE72" s="272" t="str">
        <f ca="true">+IF(OFFSET('Sanitation Data'!$H$28,0,10*ROW('Sanitation Data'!H66))="","",OFFSET('Sanitation Data'!$H$28,0,10*ROW('Sanitation Data'!H66)))</f>
        <v/>
      </c>
      <c r="DF72" s="272" t="str">
        <f ca="true">+IF(OFFSET('Sanitation Data'!$H$29,0,10*ROW('Sanitation Data'!H66))="","",OFFSET('Sanitation Data'!$H$29,0,10*ROW('Sanitation Data'!H66)))</f>
        <v/>
      </c>
      <c r="DG72" s="272" t="str">
        <f ca="true">+IF(OFFSET('Sanitation Data'!$H$30,0,10*ROW('Sanitation Data'!H66))="","",OFFSET('Sanitation Data'!$H$30,0,10*ROW('Sanitation Data'!H66)))</f>
        <v/>
      </c>
      <c r="DH72" s="272" t="str">
        <f ca="true">+IF(OFFSET('Sanitation Data'!$H$31,0,10*ROW('Sanitation Data'!H66))="","",OFFSET('Sanitation Data'!$H$31,0,10*ROW('Sanitation Data'!H66)))</f>
        <v/>
      </c>
      <c r="DI72" s="272" t="str">
        <f ca="true">+IF(OFFSET('Sanitation Data'!$H$32,0,10*ROW('Sanitation Data'!H66))="","",OFFSET('Sanitation Data'!$H$32,0,10*ROW('Sanitation Data'!H66)))</f>
        <v/>
      </c>
      <c r="DJ72" s="272" t="str">
        <f ca="true">+IF(OFFSET('Sanitation Data'!$I$28,0,10*ROW('Sanitation Data'!I66))="","",OFFSET('Sanitation Data'!$I$28,0,10*ROW('Sanitation Data'!I66)))</f>
        <v/>
      </c>
      <c r="DK72" s="272" t="str">
        <f ca="true">+IF(OFFSET('Sanitation Data'!$I$29,0,10*ROW('Sanitation Data'!I66))="","",OFFSET('Sanitation Data'!$I$29,0,10*ROW('Sanitation Data'!I66)))</f>
        <v/>
      </c>
      <c r="DL72" s="272" t="str">
        <f ca="true">+IF(OFFSET('Sanitation Data'!$I$30,0,10*ROW('Sanitation Data'!I66))="","",OFFSET('Sanitation Data'!$I$30,0,10*ROW('Sanitation Data'!I66)))</f>
        <v/>
      </c>
      <c r="DM72" s="272" t="str">
        <f ca="true">+IF(OFFSET('Sanitation Data'!$I$31,0,10*ROW('Sanitation Data'!I66))="","",OFFSET('Sanitation Data'!$I$31,0,10*ROW('Sanitation Data'!I66)))</f>
        <v/>
      </c>
      <c r="DN72" s="272" t="str">
        <f ca="true">+IF(OFFSET('Sanitation Data'!$I$32,0,10*ROW('Sanitation Data'!I66))="","",OFFSET('Sanitation Data'!$I$32,0,10*ROW('Sanitation Data'!I66)))</f>
        <v/>
      </c>
      <c r="DO72" s="272" t="str">
        <f ca="true">+IF(OFFSET('Hygiene Data'!$D$11,0,10*ROW('Hygiene Data'!D66))="","",OFFSET('Hygiene Data'!$D$11,0,10*ROW('Hygiene Data'!D66)))</f>
        <v/>
      </c>
      <c r="DP72" s="272" t="str">
        <f ca="true">+IF(OFFSET('Hygiene Data'!$D$12,0,10*ROW('Hygiene Data'!D66))="","",OFFSET('Hygiene Data'!$D$12,0,10*ROW('Hygiene Data'!D66)))</f>
        <v/>
      </c>
      <c r="DQ72" s="272" t="str">
        <f ca="true">+IF(OFFSET('Hygiene Data'!$D$13,0,10*ROW('Hygiene Data'!D66))="","",OFFSET('Hygiene Data'!$D$13,0,10*ROW('Hygiene Data'!D66)))</f>
        <v/>
      </c>
      <c r="DR72" s="272" t="str">
        <f ca="true">+IF(OFFSET('Hygiene Data'!$E$11,0,10*ROW('Hygiene Data'!E66))="","",OFFSET('Hygiene Data'!$E$11,0,10*ROW('Hygiene Data'!E66)))</f>
        <v/>
      </c>
      <c r="DS72" s="272" t="str">
        <f ca="true">+IF(OFFSET('Hygiene Data'!$E$12,0,10*ROW('Hygiene Data'!E66))="","",OFFSET('Hygiene Data'!$E$12,0,10*ROW('Hygiene Data'!E66)))</f>
        <v/>
      </c>
      <c r="DT72" s="272" t="str">
        <f ca="true">+IF(OFFSET('Hygiene Data'!$E$13,0,10*ROW('Hygiene Data'!E66))="","",OFFSET('Hygiene Data'!$E$13,0,10*ROW('Hygiene Data'!E66)))</f>
        <v/>
      </c>
      <c r="DU72" s="272" t="str">
        <f ca="true">+IF(OFFSET('Hygiene Data'!$F$11,0,10*ROW('Hygiene Data'!F66))="","",OFFSET('Hygiene Data'!$F$11,0,10*ROW('Hygiene Data'!F66)))</f>
        <v/>
      </c>
      <c r="DV72" s="272" t="str">
        <f ca="true">+IF(OFFSET('Hygiene Data'!$F$12,0,10*ROW('Hygiene Data'!F66))="","",OFFSET('Hygiene Data'!$F$12,0,10*ROW('Hygiene Data'!F66)))</f>
        <v/>
      </c>
      <c r="DW72" s="272" t="str">
        <f ca="true">+IF(OFFSET('Hygiene Data'!$F$13,0,10*ROW('Hygiene Data'!F66))="","",OFFSET('Hygiene Data'!$F$13,0,10*ROW('Hygiene Data'!F66)))</f>
        <v/>
      </c>
      <c r="DX72" s="272" t="str">
        <f ca="true">+IF(OFFSET('Hygiene Data'!$G$11,0,10*ROW('Hygiene Data'!G66))="","",OFFSET('Hygiene Data'!$G$11,0,10*ROW('Hygiene Data'!G66)))</f>
        <v/>
      </c>
      <c r="DY72" s="272" t="str">
        <f ca="true">+IF(OFFSET('Hygiene Data'!$G$12,0,10*ROW('Hygiene Data'!G66))="","",OFFSET('Hygiene Data'!$G$12,0,10*ROW('Hygiene Data'!G66)))</f>
        <v/>
      </c>
      <c r="DZ72" s="272" t="str">
        <f ca="true">+IF(OFFSET('Hygiene Data'!$G$13,0,10*ROW('Hygiene Data'!G66))="","",OFFSET('Hygiene Data'!$G$13,0,10*ROW('Hygiene Data'!G66)))</f>
        <v/>
      </c>
      <c r="EA72" s="272" t="str">
        <f ca="true">+IF(OFFSET('Hygiene Data'!$H$11,0,10*ROW('Hygiene Data'!H66))="","",OFFSET('Hygiene Data'!$H$11,0,10*ROW('Hygiene Data'!H66)))</f>
        <v/>
      </c>
      <c r="EB72" s="272" t="str">
        <f ca="true">+IF(OFFSET('Hygiene Data'!$H$12,0,10*ROW('Hygiene Data'!H66))="","",OFFSET('Hygiene Data'!$H$12,0,10*ROW('Hygiene Data'!H66)))</f>
        <v/>
      </c>
      <c r="EC72" s="272" t="str">
        <f ca="true">+IF(OFFSET('Hygiene Data'!$H$13,0,10*ROW('Hygiene Data'!H66))="","",OFFSET('Hygiene Data'!$H$13,0,10*ROW('Hygiene Data'!H66)))</f>
        <v/>
      </c>
      <c r="ED72" s="272" t="str">
        <f ca="true">+IF(OFFSET('Hygiene Data'!$I$11,0,10*ROW('Hygiene Data'!I66))="","",OFFSET('Hygiene Data'!$I$11,0,10*ROW('Hygiene Data'!I66)))</f>
        <v/>
      </c>
      <c r="EE72" s="272" t="str">
        <f ca="true">+IF(OFFSET('Hygiene Data'!$I$12,0,10*ROW('Hygiene Data'!I66))="","",OFFSET('Hygiene Data'!$I$12,0,10*ROW('Hygiene Data'!I66)))</f>
        <v/>
      </c>
      <c r="EF72" s="272" t="str">
        <f ca="true">+IF(OFFSET('Hygiene Data'!$I$13,0,10*ROW('Hygiene Data'!I66))="","",OFFSET('Hygiene Data'!$I$13,0,10*ROW('Hygiene Data'!I66)))</f>
        <v/>
      </c>
    </row>
    <row xmlns:x14ac="http://schemas.microsoft.com/office/spreadsheetml/2009/9/ac" r="73" x14ac:dyDescent="0.2">
      <c r="A73" s="35" t="str">
        <f ca="true">+IF(OFFSET('Water Data'!$B$2,0,10*ROW('Water Data'!E67))="","",OFFSET('Water Data'!$B$2,0,10*ROW('Water Data'!E67)))</f>
        <v/>
      </c>
      <c r="B73" s="35" t="str">
        <f ca="true">+IF(OFFSET('Water Data'!$C$2,0,10*ROW('Water Data'!F67))="","",OFFSET('Water Data'!$C$2,0,10*ROW('Water Data'!F67)))</f>
        <v/>
      </c>
      <c r="C73" s="328" t="str">
        <f t="shared" ca="true" si="1"/>
        <v/>
      </c>
      <c r="D73" s="9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2"/>
      <c r="BS73" s="272" t="str">
        <f ca="true">+IF(OFFSET('Water Data'!$D$27,0,10*ROW('Water Data'!D67))="","",OFFSET('Water Data'!$D$27,0,10*ROW('Water Data'!D67)))</f>
        <v/>
      </c>
      <c r="BT73" s="272" t="str">
        <f ca="true">+IF(OFFSET('Water Data'!$D$28,0,10*ROW('Water Data'!D67))="","",OFFSET('Water Data'!$D$28,0,10*ROW('Water Data'!D67)))</f>
        <v/>
      </c>
      <c r="BU73" s="272" t="str">
        <f ca="true">+IF(OFFSET('Water Data'!$D$29,0,10*ROW('Water Data'!D67))="","",OFFSET('Water Data'!$D$29,0,10*ROW('Water Data'!D67)))</f>
        <v/>
      </c>
      <c r="BV73" s="272" t="str">
        <f ca="true">+IF(OFFSET('Water Data'!$E$27,0,10*ROW('Water Data'!E67))="","",OFFSET('Water Data'!$E$27,0,10*ROW('Water Data'!E67)))</f>
        <v/>
      </c>
      <c r="BW73" s="272" t="str">
        <f ca="true">+IF(OFFSET('Water Data'!$E$28,0,10*ROW('Water Data'!E67))="","",OFFSET('Water Data'!$E$28,0,10*ROW('Water Data'!E67)))</f>
        <v/>
      </c>
      <c r="BX73" s="272" t="str">
        <f ca="true">+IF(OFFSET('Water Data'!$E$29,0,10*ROW('Water Data'!E67))="","",OFFSET('Water Data'!$E$29,0,10*ROW('Water Data'!E67)))</f>
        <v/>
      </c>
      <c r="BY73" s="272" t="str">
        <f ca="true">+IF(OFFSET('Water Data'!$F$27,0,10*ROW('Water Data'!F67))="","",OFFSET('Water Data'!$F$27,0,10*ROW('Water Data'!F67)))</f>
        <v/>
      </c>
      <c r="BZ73" s="272" t="str">
        <f ca="true">+IF(OFFSET('Water Data'!$F$28,0,10*ROW('Water Data'!F67))="","",OFFSET('Water Data'!$F$28,0,10*ROW('Water Data'!F67)))</f>
        <v/>
      </c>
      <c r="CA73" s="272" t="str">
        <f ca="true">+IF(OFFSET('Water Data'!$F$29,0,10*ROW('Water Data'!F67))="","",OFFSET('Water Data'!$F$29,0,10*ROW('Water Data'!F67)))</f>
        <v/>
      </c>
      <c r="CB73" s="272" t="str">
        <f ca="true">+IF(OFFSET('Water Data'!$G$27,0,10*ROW('Water Data'!G67))="","",OFFSET('Water Data'!$G$27,0,10*ROW('Water Data'!G67)))</f>
        <v/>
      </c>
      <c r="CC73" s="272" t="str">
        <f ca="true">+IF(OFFSET('Water Data'!$G$28,0,10*ROW('Water Data'!G67))="","",OFFSET('Water Data'!$G$28,0,10*ROW('Water Data'!G67)))</f>
        <v/>
      </c>
      <c r="CD73" s="272" t="str">
        <f ca="true">+IF(OFFSET('Water Data'!$G$29,0,10*ROW('Water Data'!G67))="","",OFFSET('Water Data'!$G$29,0,10*ROW('Water Data'!G67)))</f>
        <v/>
      </c>
      <c r="CE73" s="272" t="str">
        <f ca="true">+IF(OFFSET('Water Data'!$H$27,0,10*ROW('Water Data'!H67))="","",OFFSET('Water Data'!$H$27,0,10*ROW('Water Data'!H67)))</f>
        <v/>
      </c>
      <c r="CF73" s="272" t="str">
        <f ca="true">+IF(OFFSET('Water Data'!$H$28,0,10*ROW('Water Data'!H67))="","",OFFSET('Water Data'!$H$28,0,10*ROW('Water Data'!H67)))</f>
        <v/>
      </c>
      <c r="CG73" s="272" t="str">
        <f ca="true">+IF(OFFSET('Water Data'!$H$29,0,10*ROW('Water Data'!H67))="","",OFFSET('Water Data'!$H$29,0,10*ROW('Water Data'!H67)))</f>
        <v/>
      </c>
      <c r="CH73" s="272" t="str">
        <f ca="true">+IF(OFFSET('Water Data'!$I$27,0,10*ROW('Water Data'!I67))="","",OFFSET('Water Data'!$I$27,0,10*ROW('Water Data'!I67)))</f>
        <v/>
      </c>
      <c r="CI73" s="272" t="str">
        <f ca="true">+IF(OFFSET('Water Data'!$I$28,0,10*ROW('Water Data'!I67))="","",OFFSET('Water Data'!$I$28,0,10*ROW('Water Data'!I67)))</f>
        <v/>
      </c>
      <c r="CJ73" s="272" t="str">
        <f ca="true">+IF(OFFSET('Water Data'!$I$29,0,10*ROW('Water Data'!I67))="","",OFFSET('Water Data'!$I$29,0,10*ROW('Water Data'!I67)))</f>
        <v/>
      </c>
      <c r="CK73" s="272" t="str">
        <f ca="true">+IF(OFFSET('Sanitation Data'!$D$28,0,10*ROW('Sanitation Data'!D67))="","",OFFSET('Sanitation Data'!$D$28,0,10*ROW('Sanitation Data'!D67)))</f>
        <v/>
      </c>
      <c r="CL73" s="272" t="str">
        <f ca="true">+IF(OFFSET('Sanitation Data'!$D$29,0,10*ROW('Sanitation Data'!D67))="","",OFFSET('Sanitation Data'!$D$29,0,10*ROW('Sanitation Data'!D67)))</f>
        <v/>
      </c>
      <c r="CM73" s="272" t="str">
        <f ca="true">+IF(OFFSET('Sanitation Data'!$D$30,0,10*ROW('Sanitation Data'!D67))="","",OFFSET('Sanitation Data'!$D$30,0,10*ROW('Sanitation Data'!D67)))</f>
        <v/>
      </c>
      <c r="CN73" s="272" t="str">
        <f ca="true">+IF(OFFSET('Sanitation Data'!$D$31,0,10*ROW('Sanitation Data'!D67))="","",OFFSET('Sanitation Data'!$D$31,0,10*ROW('Sanitation Data'!D67)))</f>
        <v/>
      </c>
      <c r="CO73" s="272" t="str">
        <f ca="true">+IF(OFFSET('Sanitation Data'!$D$32,0,10*ROW('Sanitation Data'!D67))="","",OFFSET('Sanitation Data'!$D$32,0,10*ROW('Sanitation Data'!D67)))</f>
        <v/>
      </c>
      <c r="CP73" s="272" t="str">
        <f ca="true">+IF(OFFSET('Sanitation Data'!$E$28,0,10*ROW('Sanitation Data'!E67))="","",OFFSET('Sanitation Data'!$E$28,0,10*ROW('Sanitation Data'!E67)))</f>
        <v/>
      </c>
      <c r="CQ73" s="272" t="str">
        <f ca="true">+IF(OFFSET('Sanitation Data'!$E$29,0,10*ROW('Sanitation Data'!E67))="","",OFFSET('Sanitation Data'!$E$29,0,10*ROW('Sanitation Data'!E67)))</f>
        <v/>
      </c>
      <c r="CR73" s="272" t="str">
        <f ca="true">+IF(OFFSET('Sanitation Data'!$E$30,0,10*ROW('Sanitation Data'!E67))="","",OFFSET('Sanitation Data'!$E$30,0,10*ROW('Sanitation Data'!E67)))</f>
        <v/>
      </c>
      <c r="CS73" s="272" t="str">
        <f ca="true">+IF(OFFSET('Sanitation Data'!$E$31,0,10*ROW('Sanitation Data'!E67))="","",OFFSET('Sanitation Data'!$E$31,0,10*ROW('Sanitation Data'!E67)))</f>
        <v/>
      </c>
      <c r="CT73" s="272" t="str">
        <f ca="true">+IF(OFFSET('Sanitation Data'!$E$32,0,10*ROW('Sanitation Data'!E67))="","",OFFSET('Sanitation Data'!$E$32,0,10*ROW('Sanitation Data'!E67)))</f>
        <v/>
      </c>
      <c r="CU73" s="272" t="str">
        <f ca="true">+IF(OFFSET('Sanitation Data'!$F$28,0,10*ROW('Sanitation Data'!F67))="","",OFFSET('Sanitation Data'!$F$28,0,10*ROW('Sanitation Data'!F67)))</f>
        <v/>
      </c>
      <c r="CV73" s="272" t="str">
        <f ca="true">+IF(OFFSET('Sanitation Data'!$F$29,0,10*ROW('Sanitation Data'!F67))="","",OFFSET('Sanitation Data'!$F$29,0,10*ROW('Sanitation Data'!F67)))</f>
        <v/>
      </c>
      <c r="CW73" s="272" t="str">
        <f ca="true">+IF(OFFSET('Sanitation Data'!$F$30,0,10*ROW('Sanitation Data'!F67))="","",OFFSET('Sanitation Data'!$F$30,0,10*ROW('Sanitation Data'!F67)))</f>
        <v/>
      </c>
      <c r="CX73" s="272" t="str">
        <f ca="true">+IF(OFFSET('Sanitation Data'!$F$31,0,10*ROW('Sanitation Data'!F67))="","",OFFSET('Sanitation Data'!$F$31,0,10*ROW('Sanitation Data'!F67)))</f>
        <v/>
      </c>
      <c r="CY73" s="272" t="str">
        <f ca="true">+IF(OFFSET('Sanitation Data'!$F$32,0,10*ROW('Sanitation Data'!F67))="","",OFFSET('Sanitation Data'!$F$32,0,10*ROW('Sanitation Data'!F67)))</f>
        <v/>
      </c>
      <c r="CZ73" s="272" t="str">
        <f ca="true">+IF(OFFSET('Sanitation Data'!$G$28,0,10*ROW('Sanitation Data'!G67))="","",OFFSET('Sanitation Data'!$G$28,0,10*ROW('Sanitation Data'!G67)))</f>
        <v/>
      </c>
      <c r="DA73" s="272" t="str">
        <f ca="true">+IF(OFFSET('Sanitation Data'!$G$29,0,10*ROW('Sanitation Data'!G67))="","",OFFSET('Sanitation Data'!$G$29,0,10*ROW('Sanitation Data'!G67)))</f>
        <v/>
      </c>
      <c r="DB73" s="272" t="str">
        <f ca="true">+IF(OFFSET('Sanitation Data'!$G$30,0,10*ROW('Sanitation Data'!G67))="","",OFFSET('Sanitation Data'!$G$30,0,10*ROW('Sanitation Data'!G67)))</f>
        <v/>
      </c>
      <c r="DC73" s="272" t="str">
        <f ca="true">+IF(OFFSET('Sanitation Data'!$G$31,0,10*ROW('Sanitation Data'!G67))="","",OFFSET('Sanitation Data'!$G$31,0,10*ROW('Sanitation Data'!G67)))</f>
        <v/>
      </c>
      <c r="DD73" s="272" t="str">
        <f ca="true">+IF(OFFSET('Sanitation Data'!$G$32,0,10*ROW('Sanitation Data'!G67))="","",OFFSET('Sanitation Data'!$G$32,0,10*ROW('Sanitation Data'!G67)))</f>
        <v/>
      </c>
      <c r="DE73" s="272" t="str">
        <f ca="true">+IF(OFFSET('Sanitation Data'!$H$28,0,10*ROW('Sanitation Data'!H67))="","",OFFSET('Sanitation Data'!$H$28,0,10*ROW('Sanitation Data'!H67)))</f>
        <v/>
      </c>
      <c r="DF73" s="272" t="str">
        <f ca="true">+IF(OFFSET('Sanitation Data'!$H$29,0,10*ROW('Sanitation Data'!H67))="","",OFFSET('Sanitation Data'!$H$29,0,10*ROW('Sanitation Data'!H67)))</f>
        <v/>
      </c>
      <c r="DG73" s="272" t="str">
        <f ca="true">+IF(OFFSET('Sanitation Data'!$H$30,0,10*ROW('Sanitation Data'!H67))="","",OFFSET('Sanitation Data'!$H$30,0,10*ROW('Sanitation Data'!H67)))</f>
        <v/>
      </c>
      <c r="DH73" s="272" t="str">
        <f ca="true">+IF(OFFSET('Sanitation Data'!$H$31,0,10*ROW('Sanitation Data'!H67))="","",OFFSET('Sanitation Data'!$H$31,0,10*ROW('Sanitation Data'!H67)))</f>
        <v/>
      </c>
      <c r="DI73" s="272" t="str">
        <f ca="true">+IF(OFFSET('Sanitation Data'!$H$32,0,10*ROW('Sanitation Data'!H67))="","",OFFSET('Sanitation Data'!$H$32,0,10*ROW('Sanitation Data'!H67)))</f>
        <v/>
      </c>
      <c r="DJ73" s="272" t="str">
        <f ca="true">+IF(OFFSET('Sanitation Data'!$I$28,0,10*ROW('Sanitation Data'!I67))="","",OFFSET('Sanitation Data'!$I$28,0,10*ROW('Sanitation Data'!I67)))</f>
        <v/>
      </c>
      <c r="DK73" s="272" t="str">
        <f ca="true">+IF(OFFSET('Sanitation Data'!$I$29,0,10*ROW('Sanitation Data'!I67))="","",OFFSET('Sanitation Data'!$I$29,0,10*ROW('Sanitation Data'!I67)))</f>
        <v/>
      </c>
      <c r="DL73" s="272" t="str">
        <f ca="true">+IF(OFFSET('Sanitation Data'!$I$30,0,10*ROW('Sanitation Data'!I67))="","",OFFSET('Sanitation Data'!$I$30,0,10*ROW('Sanitation Data'!I67)))</f>
        <v/>
      </c>
      <c r="DM73" s="272" t="str">
        <f ca="true">+IF(OFFSET('Sanitation Data'!$I$31,0,10*ROW('Sanitation Data'!I67))="","",OFFSET('Sanitation Data'!$I$31,0,10*ROW('Sanitation Data'!I67)))</f>
        <v/>
      </c>
      <c r="DN73" s="272" t="str">
        <f ca="true">+IF(OFFSET('Sanitation Data'!$I$32,0,10*ROW('Sanitation Data'!I67))="","",OFFSET('Sanitation Data'!$I$32,0,10*ROW('Sanitation Data'!I67)))</f>
        <v/>
      </c>
      <c r="DO73" s="272" t="str">
        <f ca="true">+IF(OFFSET('Hygiene Data'!$D$11,0,10*ROW('Hygiene Data'!D67))="","",OFFSET('Hygiene Data'!$D$11,0,10*ROW('Hygiene Data'!D67)))</f>
        <v/>
      </c>
      <c r="DP73" s="272" t="str">
        <f ca="true">+IF(OFFSET('Hygiene Data'!$D$12,0,10*ROW('Hygiene Data'!D67))="","",OFFSET('Hygiene Data'!$D$12,0,10*ROW('Hygiene Data'!D67)))</f>
        <v/>
      </c>
      <c r="DQ73" s="272" t="str">
        <f ca="true">+IF(OFFSET('Hygiene Data'!$D$13,0,10*ROW('Hygiene Data'!D67))="","",OFFSET('Hygiene Data'!$D$13,0,10*ROW('Hygiene Data'!D67)))</f>
        <v/>
      </c>
      <c r="DR73" s="272" t="str">
        <f ca="true">+IF(OFFSET('Hygiene Data'!$E$11,0,10*ROW('Hygiene Data'!E67))="","",OFFSET('Hygiene Data'!$E$11,0,10*ROW('Hygiene Data'!E67)))</f>
        <v/>
      </c>
      <c r="DS73" s="272" t="str">
        <f ca="true">+IF(OFFSET('Hygiene Data'!$E$12,0,10*ROW('Hygiene Data'!E67))="","",OFFSET('Hygiene Data'!$E$12,0,10*ROW('Hygiene Data'!E67)))</f>
        <v/>
      </c>
      <c r="DT73" s="272" t="str">
        <f ca="true">+IF(OFFSET('Hygiene Data'!$E$13,0,10*ROW('Hygiene Data'!E67))="","",OFFSET('Hygiene Data'!$E$13,0,10*ROW('Hygiene Data'!E67)))</f>
        <v/>
      </c>
      <c r="DU73" s="272" t="str">
        <f ca="true">+IF(OFFSET('Hygiene Data'!$F$11,0,10*ROW('Hygiene Data'!F67))="","",OFFSET('Hygiene Data'!$F$11,0,10*ROW('Hygiene Data'!F67)))</f>
        <v/>
      </c>
      <c r="DV73" s="272" t="str">
        <f ca="true">+IF(OFFSET('Hygiene Data'!$F$12,0,10*ROW('Hygiene Data'!F67))="","",OFFSET('Hygiene Data'!$F$12,0,10*ROW('Hygiene Data'!F67)))</f>
        <v/>
      </c>
      <c r="DW73" s="272" t="str">
        <f ca="true">+IF(OFFSET('Hygiene Data'!$F$13,0,10*ROW('Hygiene Data'!F67))="","",OFFSET('Hygiene Data'!$F$13,0,10*ROW('Hygiene Data'!F67)))</f>
        <v/>
      </c>
      <c r="DX73" s="272" t="str">
        <f ca="true">+IF(OFFSET('Hygiene Data'!$G$11,0,10*ROW('Hygiene Data'!G67))="","",OFFSET('Hygiene Data'!$G$11,0,10*ROW('Hygiene Data'!G67)))</f>
        <v/>
      </c>
      <c r="DY73" s="272" t="str">
        <f ca="true">+IF(OFFSET('Hygiene Data'!$G$12,0,10*ROW('Hygiene Data'!G67))="","",OFFSET('Hygiene Data'!$G$12,0,10*ROW('Hygiene Data'!G67)))</f>
        <v/>
      </c>
      <c r="DZ73" s="272" t="str">
        <f ca="true">+IF(OFFSET('Hygiene Data'!$G$13,0,10*ROW('Hygiene Data'!G67))="","",OFFSET('Hygiene Data'!$G$13,0,10*ROW('Hygiene Data'!G67)))</f>
        <v/>
      </c>
      <c r="EA73" s="272" t="str">
        <f ca="true">+IF(OFFSET('Hygiene Data'!$H$11,0,10*ROW('Hygiene Data'!H67))="","",OFFSET('Hygiene Data'!$H$11,0,10*ROW('Hygiene Data'!H67)))</f>
        <v/>
      </c>
      <c r="EB73" s="272" t="str">
        <f ca="true">+IF(OFFSET('Hygiene Data'!$H$12,0,10*ROW('Hygiene Data'!H67))="","",OFFSET('Hygiene Data'!$H$12,0,10*ROW('Hygiene Data'!H67)))</f>
        <v/>
      </c>
      <c r="EC73" s="272" t="str">
        <f ca="true">+IF(OFFSET('Hygiene Data'!$H$13,0,10*ROW('Hygiene Data'!H67))="","",OFFSET('Hygiene Data'!$H$13,0,10*ROW('Hygiene Data'!H67)))</f>
        <v/>
      </c>
      <c r="ED73" s="272" t="str">
        <f ca="true">+IF(OFFSET('Hygiene Data'!$I$11,0,10*ROW('Hygiene Data'!I67))="","",OFFSET('Hygiene Data'!$I$11,0,10*ROW('Hygiene Data'!I67)))</f>
        <v/>
      </c>
      <c r="EE73" s="272" t="str">
        <f ca="true">+IF(OFFSET('Hygiene Data'!$I$12,0,10*ROW('Hygiene Data'!I67))="","",OFFSET('Hygiene Data'!$I$12,0,10*ROW('Hygiene Data'!I67)))</f>
        <v/>
      </c>
      <c r="EF73" s="272" t="str">
        <f ca="true">+IF(OFFSET('Hygiene Data'!$I$13,0,10*ROW('Hygiene Data'!I67))="","",OFFSET('Hygiene Data'!$I$13,0,10*ROW('Hygiene Data'!I67)))</f>
        <v/>
      </c>
    </row>
    <row xmlns:x14ac="http://schemas.microsoft.com/office/spreadsheetml/2009/9/ac" r="74" x14ac:dyDescent="0.2">
      <c r="A74" s="35" t="str">
        <f ca="true">+IF(OFFSET('Water Data'!$B$2,0,10*ROW('Water Data'!E68))="","",OFFSET('Water Data'!$B$2,0,10*ROW('Water Data'!E68)))</f>
        <v/>
      </c>
      <c r="B74" s="35" t="str">
        <f ca="true">+IF(OFFSET('Water Data'!$C$2,0,10*ROW('Water Data'!F68))="","",OFFSET('Water Data'!$C$2,0,10*ROW('Water Data'!F68)))</f>
        <v/>
      </c>
      <c r="C74" s="328" t="str">
        <f t="shared" ca="true" si="1"/>
        <v/>
      </c>
      <c r="D74" s="9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2"/>
      <c r="BS74" s="272" t="str">
        <f ca="true">+IF(OFFSET('Water Data'!$D$27,0,10*ROW('Water Data'!D68))="","",OFFSET('Water Data'!$D$27,0,10*ROW('Water Data'!D68)))</f>
        <v/>
      </c>
      <c r="BT74" s="272" t="str">
        <f ca="true">+IF(OFFSET('Water Data'!$D$28,0,10*ROW('Water Data'!D68))="","",OFFSET('Water Data'!$D$28,0,10*ROW('Water Data'!D68)))</f>
        <v/>
      </c>
      <c r="BU74" s="272" t="str">
        <f ca="true">+IF(OFFSET('Water Data'!$D$29,0,10*ROW('Water Data'!D68))="","",OFFSET('Water Data'!$D$29,0,10*ROW('Water Data'!D68)))</f>
        <v/>
      </c>
      <c r="BV74" s="272" t="str">
        <f ca="true">+IF(OFFSET('Water Data'!$E$27,0,10*ROW('Water Data'!E68))="","",OFFSET('Water Data'!$E$27,0,10*ROW('Water Data'!E68)))</f>
        <v/>
      </c>
      <c r="BW74" s="272" t="str">
        <f ca="true">+IF(OFFSET('Water Data'!$E$28,0,10*ROW('Water Data'!E68))="","",OFFSET('Water Data'!$E$28,0,10*ROW('Water Data'!E68)))</f>
        <v/>
      </c>
      <c r="BX74" s="272" t="str">
        <f ca="true">+IF(OFFSET('Water Data'!$E$29,0,10*ROW('Water Data'!E68))="","",OFFSET('Water Data'!$E$29,0,10*ROW('Water Data'!E68)))</f>
        <v/>
      </c>
      <c r="BY74" s="272" t="str">
        <f ca="true">+IF(OFFSET('Water Data'!$F$27,0,10*ROW('Water Data'!F68))="","",OFFSET('Water Data'!$F$27,0,10*ROW('Water Data'!F68)))</f>
        <v/>
      </c>
      <c r="BZ74" s="272" t="str">
        <f ca="true">+IF(OFFSET('Water Data'!$F$28,0,10*ROW('Water Data'!F68))="","",OFFSET('Water Data'!$F$28,0,10*ROW('Water Data'!F68)))</f>
        <v/>
      </c>
      <c r="CA74" s="272" t="str">
        <f ca="true">+IF(OFFSET('Water Data'!$F$29,0,10*ROW('Water Data'!F68))="","",OFFSET('Water Data'!$F$29,0,10*ROW('Water Data'!F68)))</f>
        <v/>
      </c>
      <c r="CB74" s="272" t="str">
        <f ca="true">+IF(OFFSET('Water Data'!$G$27,0,10*ROW('Water Data'!G68))="","",OFFSET('Water Data'!$G$27,0,10*ROW('Water Data'!G68)))</f>
        <v/>
      </c>
      <c r="CC74" s="272" t="str">
        <f ca="true">+IF(OFFSET('Water Data'!$G$28,0,10*ROW('Water Data'!G68))="","",OFFSET('Water Data'!$G$28,0,10*ROW('Water Data'!G68)))</f>
        <v/>
      </c>
      <c r="CD74" s="272" t="str">
        <f ca="true">+IF(OFFSET('Water Data'!$G$29,0,10*ROW('Water Data'!G68))="","",OFFSET('Water Data'!$G$29,0,10*ROW('Water Data'!G68)))</f>
        <v/>
      </c>
      <c r="CE74" s="272" t="str">
        <f ca="true">+IF(OFFSET('Water Data'!$H$27,0,10*ROW('Water Data'!H68))="","",OFFSET('Water Data'!$H$27,0,10*ROW('Water Data'!H68)))</f>
        <v/>
      </c>
      <c r="CF74" s="272" t="str">
        <f ca="true">+IF(OFFSET('Water Data'!$H$28,0,10*ROW('Water Data'!H68))="","",OFFSET('Water Data'!$H$28,0,10*ROW('Water Data'!H68)))</f>
        <v/>
      </c>
      <c r="CG74" s="272" t="str">
        <f ca="true">+IF(OFFSET('Water Data'!$H$29,0,10*ROW('Water Data'!H68))="","",OFFSET('Water Data'!$H$29,0,10*ROW('Water Data'!H68)))</f>
        <v/>
      </c>
      <c r="CH74" s="272" t="str">
        <f ca="true">+IF(OFFSET('Water Data'!$I$27,0,10*ROW('Water Data'!I68))="","",OFFSET('Water Data'!$I$27,0,10*ROW('Water Data'!I68)))</f>
        <v/>
      </c>
      <c r="CI74" s="272" t="str">
        <f ca="true">+IF(OFFSET('Water Data'!$I$28,0,10*ROW('Water Data'!I68))="","",OFFSET('Water Data'!$I$28,0,10*ROW('Water Data'!I68)))</f>
        <v/>
      </c>
      <c r="CJ74" s="272" t="str">
        <f ca="true">+IF(OFFSET('Water Data'!$I$29,0,10*ROW('Water Data'!I68))="","",OFFSET('Water Data'!$I$29,0,10*ROW('Water Data'!I68)))</f>
        <v/>
      </c>
      <c r="CK74" s="272" t="str">
        <f ca="true">+IF(OFFSET('Sanitation Data'!$D$28,0,10*ROW('Sanitation Data'!D68))="","",OFFSET('Sanitation Data'!$D$28,0,10*ROW('Sanitation Data'!D68)))</f>
        <v/>
      </c>
      <c r="CL74" s="272" t="str">
        <f ca="true">+IF(OFFSET('Sanitation Data'!$D$29,0,10*ROW('Sanitation Data'!D68))="","",OFFSET('Sanitation Data'!$D$29,0,10*ROW('Sanitation Data'!D68)))</f>
        <v/>
      </c>
      <c r="CM74" s="272" t="str">
        <f ca="true">+IF(OFFSET('Sanitation Data'!$D$30,0,10*ROW('Sanitation Data'!D68))="","",OFFSET('Sanitation Data'!$D$30,0,10*ROW('Sanitation Data'!D68)))</f>
        <v/>
      </c>
      <c r="CN74" s="272" t="str">
        <f ca="true">+IF(OFFSET('Sanitation Data'!$D$31,0,10*ROW('Sanitation Data'!D68))="","",OFFSET('Sanitation Data'!$D$31,0,10*ROW('Sanitation Data'!D68)))</f>
        <v/>
      </c>
      <c r="CO74" s="272" t="str">
        <f ca="true">+IF(OFFSET('Sanitation Data'!$D$32,0,10*ROW('Sanitation Data'!D68))="","",OFFSET('Sanitation Data'!$D$32,0,10*ROW('Sanitation Data'!D68)))</f>
        <v/>
      </c>
      <c r="CP74" s="272" t="str">
        <f ca="true">+IF(OFFSET('Sanitation Data'!$E$28,0,10*ROW('Sanitation Data'!E68))="","",OFFSET('Sanitation Data'!$E$28,0,10*ROW('Sanitation Data'!E68)))</f>
        <v/>
      </c>
      <c r="CQ74" s="272" t="str">
        <f ca="true">+IF(OFFSET('Sanitation Data'!$E$29,0,10*ROW('Sanitation Data'!E68))="","",OFFSET('Sanitation Data'!$E$29,0,10*ROW('Sanitation Data'!E68)))</f>
        <v/>
      </c>
      <c r="CR74" s="272" t="str">
        <f ca="true">+IF(OFFSET('Sanitation Data'!$E$30,0,10*ROW('Sanitation Data'!E68))="","",OFFSET('Sanitation Data'!$E$30,0,10*ROW('Sanitation Data'!E68)))</f>
        <v/>
      </c>
      <c r="CS74" s="272" t="str">
        <f ca="true">+IF(OFFSET('Sanitation Data'!$E$31,0,10*ROW('Sanitation Data'!E68))="","",OFFSET('Sanitation Data'!$E$31,0,10*ROW('Sanitation Data'!E68)))</f>
        <v/>
      </c>
      <c r="CT74" s="272" t="str">
        <f ca="true">+IF(OFFSET('Sanitation Data'!$E$32,0,10*ROW('Sanitation Data'!E68))="","",OFFSET('Sanitation Data'!$E$32,0,10*ROW('Sanitation Data'!E68)))</f>
        <v/>
      </c>
      <c r="CU74" s="272" t="str">
        <f ca="true">+IF(OFFSET('Sanitation Data'!$F$28,0,10*ROW('Sanitation Data'!F68))="","",OFFSET('Sanitation Data'!$F$28,0,10*ROW('Sanitation Data'!F68)))</f>
        <v/>
      </c>
      <c r="CV74" s="272" t="str">
        <f ca="true">+IF(OFFSET('Sanitation Data'!$F$29,0,10*ROW('Sanitation Data'!F68))="","",OFFSET('Sanitation Data'!$F$29,0,10*ROW('Sanitation Data'!F68)))</f>
        <v/>
      </c>
      <c r="CW74" s="272" t="str">
        <f ca="true">+IF(OFFSET('Sanitation Data'!$F$30,0,10*ROW('Sanitation Data'!F68))="","",OFFSET('Sanitation Data'!$F$30,0,10*ROW('Sanitation Data'!F68)))</f>
        <v/>
      </c>
      <c r="CX74" s="272" t="str">
        <f ca="true">+IF(OFFSET('Sanitation Data'!$F$31,0,10*ROW('Sanitation Data'!F68))="","",OFFSET('Sanitation Data'!$F$31,0,10*ROW('Sanitation Data'!F68)))</f>
        <v/>
      </c>
      <c r="CY74" s="272" t="str">
        <f ca="true">+IF(OFFSET('Sanitation Data'!$F$32,0,10*ROW('Sanitation Data'!F68))="","",OFFSET('Sanitation Data'!$F$32,0,10*ROW('Sanitation Data'!F68)))</f>
        <v/>
      </c>
      <c r="CZ74" s="272" t="str">
        <f ca="true">+IF(OFFSET('Sanitation Data'!$G$28,0,10*ROW('Sanitation Data'!G68))="","",OFFSET('Sanitation Data'!$G$28,0,10*ROW('Sanitation Data'!G68)))</f>
        <v/>
      </c>
      <c r="DA74" s="272" t="str">
        <f ca="true">+IF(OFFSET('Sanitation Data'!$G$29,0,10*ROW('Sanitation Data'!G68))="","",OFFSET('Sanitation Data'!$G$29,0,10*ROW('Sanitation Data'!G68)))</f>
        <v/>
      </c>
      <c r="DB74" s="272" t="str">
        <f ca="true">+IF(OFFSET('Sanitation Data'!$G$30,0,10*ROW('Sanitation Data'!G68))="","",OFFSET('Sanitation Data'!$G$30,0,10*ROW('Sanitation Data'!G68)))</f>
        <v/>
      </c>
      <c r="DC74" s="272" t="str">
        <f ca="true">+IF(OFFSET('Sanitation Data'!$G$31,0,10*ROW('Sanitation Data'!G68))="","",OFFSET('Sanitation Data'!$G$31,0,10*ROW('Sanitation Data'!G68)))</f>
        <v/>
      </c>
      <c r="DD74" s="272" t="str">
        <f ca="true">+IF(OFFSET('Sanitation Data'!$G$32,0,10*ROW('Sanitation Data'!G68))="","",OFFSET('Sanitation Data'!$G$32,0,10*ROW('Sanitation Data'!G68)))</f>
        <v/>
      </c>
      <c r="DE74" s="272" t="str">
        <f ca="true">+IF(OFFSET('Sanitation Data'!$H$28,0,10*ROW('Sanitation Data'!H68))="","",OFFSET('Sanitation Data'!$H$28,0,10*ROW('Sanitation Data'!H68)))</f>
        <v/>
      </c>
      <c r="DF74" s="272" t="str">
        <f ca="true">+IF(OFFSET('Sanitation Data'!$H$29,0,10*ROW('Sanitation Data'!H68))="","",OFFSET('Sanitation Data'!$H$29,0,10*ROW('Sanitation Data'!H68)))</f>
        <v/>
      </c>
      <c r="DG74" s="272" t="str">
        <f ca="true">+IF(OFFSET('Sanitation Data'!$H$30,0,10*ROW('Sanitation Data'!H68))="","",OFFSET('Sanitation Data'!$H$30,0,10*ROW('Sanitation Data'!H68)))</f>
        <v/>
      </c>
      <c r="DH74" s="272" t="str">
        <f ca="true">+IF(OFFSET('Sanitation Data'!$H$31,0,10*ROW('Sanitation Data'!H68))="","",OFFSET('Sanitation Data'!$H$31,0,10*ROW('Sanitation Data'!H68)))</f>
        <v/>
      </c>
      <c r="DI74" s="272" t="str">
        <f ca="true">+IF(OFFSET('Sanitation Data'!$H$32,0,10*ROW('Sanitation Data'!H68))="","",OFFSET('Sanitation Data'!$H$32,0,10*ROW('Sanitation Data'!H68)))</f>
        <v/>
      </c>
      <c r="DJ74" s="272" t="str">
        <f ca="true">+IF(OFFSET('Sanitation Data'!$I$28,0,10*ROW('Sanitation Data'!I68))="","",OFFSET('Sanitation Data'!$I$28,0,10*ROW('Sanitation Data'!I68)))</f>
        <v/>
      </c>
      <c r="DK74" s="272" t="str">
        <f ca="true">+IF(OFFSET('Sanitation Data'!$I$29,0,10*ROW('Sanitation Data'!I68))="","",OFFSET('Sanitation Data'!$I$29,0,10*ROW('Sanitation Data'!I68)))</f>
        <v/>
      </c>
      <c r="DL74" s="272" t="str">
        <f ca="true">+IF(OFFSET('Sanitation Data'!$I$30,0,10*ROW('Sanitation Data'!I68))="","",OFFSET('Sanitation Data'!$I$30,0,10*ROW('Sanitation Data'!I68)))</f>
        <v/>
      </c>
      <c r="DM74" s="272" t="str">
        <f ca="true">+IF(OFFSET('Sanitation Data'!$I$31,0,10*ROW('Sanitation Data'!I68))="","",OFFSET('Sanitation Data'!$I$31,0,10*ROW('Sanitation Data'!I68)))</f>
        <v/>
      </c>
      <c r="DN74" s="272" t="str">
        <f ca="true">+IF(OFFSET('Sanitation Data'!$I$32,0,10*ROW('Sanitation Data'!I68))="","",OFFSET('Sanitation Data'!$I$32,0,10*ROW('Sanitation Data'!I68)))</f>
        <v/>
      </c>
      <c r="DO74" s="272" t="str">
        <f ca="true">+IF(OFFSET('Hygiene Data'!$D$11,0,10*ROW('Hygiene Data'!D68))="","",OFFSET('Hygiene Data'!$D$11,0,10*ROW('Hygiene Data'!D68)))</f>
        <v/>
      </c>
      <c r="DP74" s="272" t="str">
        <f ca="true">+IF(OFFSET('Hygiene Data'!$D$12,0,10*ROW('Hygiene Data'!D68))="","",OFFSET('Hygiene Data'!$D$12,0,10*ROW('Hygiene Data'!D68)))</f>
        <v/>
      </c>
      <c r="DQ74" s="272" t="str">
        <f ca="true">+IF(OFFSET('Hygiene Data'!$D$13,0,10*ROW('Hygiene Data'!D68))="","",OFFSET('Hygiene Data'!$D$13,0,10*ROW('Hygiene Data'!D68)))</f>
        <v/>
      </c>
      <c r="DR74" s="272" t="str">
        <f ca="true">+IF(OFFSET('Hygiene Data'!$E$11,0,10*ROW('Hygiene Data'!E68))="","",OFFSET('Hygiene Data'!$E$11,0,10*ROW('Hygiene Data'!E68)))</f>
        <v/>
      </c>
      <c r="DS74" s="272" t="str">
        <f ca="true">+IF(OFFSET('Hygiene Data'!$E$12,0,10*ROW('Hygiene Data'!E68))="","",OFFSET('Hygiene Data'!$E$12,0,10*ROW('Hygiene Data'!E68)))</f>
        <v/>
      </c>
      <c r="DT74" s="272" t="str">
        <f ca="true">+IF(OFFSET('Hygiene Data'!$E$13,0,10*ROW('Hygiene Data'!E68))="","",OFFSET('Hygiene Data'!$E$13,0,10*ROW('Hygiene Data'!E68)))</f>
        <v/>
      </c>
      <c r="DU74" s="272" t="str">
        <f ca="true">+IF(OFFSET('Hygiene Data'!$F$11,0,10*ROW('Hygiene Data'!F68))="","",OFFSET('Hygiene Data'!$F$11,0,10*ROW('Hygiene Data'!F68)))</f>
        <v/>
      </c>
      <c r="DV74" s="272" t="str">
        <f ca="true">+IF(OFFSET('Hygiene Data'!$F$12,0,10*ROW('Hygiene Data'!F68))="","",OFFSET('Hygiene Data'!$F$12,0,10*ROW('Hygiene Data'!F68)))</f>
        <v/>
      </c>
      <c r="DW74" s="272" t="str">
        <f ca="true">+IF(OFFSET('Hygiene Data'!$F$13,0,10*ROW('Hygiene Data'!F68))="","",OFFSET('Hygiene Data'!$F$13,0,10*ROW('Hygiene Data'!F68)))</f>
        <v/>
      </c>
      <c r="DX74" s="272" t="str">
        <f ca="true">+IF(OFFSET('Hygiene Data'!$G$11,0,10*ROW('Hygiene Data'!G68))="","",OFFSET('Hygiene Data'!$G$11,0,10*ROW('Hygiene Data'!G68)))</f>
        <v/>
      </c>
      <c r="DY74" s="272" t="str">
        <f ca="true">+IF(OFFSET('Hygiene Data'!$G$12,0,10*ROW('Hygiene Data'!G68))="","",OFFSET('Hygiene Data'!$G$12,0,10*ROW('Hygiene Data'!G68)))</f>
        <v/>
      </c>
      <c r="DZ74" s="272" t="str">
        <f ca="true">+IF(OFFSET('Hygiene Data'!$G$13,0,10*ROW('Hygiene Data'!G68))="","",OFFSET('Hygiene Data'!$G$13,0,10*ROW('Hygiene Data'!G68)))</f>
        <v/>
      </c>
      <c r="EA74" s="272" t="str">
        <f ca="true">+IF(OFFSET('Hygiene Data'!$H$11,0,10*ROW('Hygiene Data'!H68))="","",OFFSET('Hygiene Data'!$H$11,0,10*ROW('Hygiene Data'!H68)))</f>
        <v/>
      </c>
      <c r="EB74" s="272" t="str">
        <f ca="true">+IF(OFFSET('Hygiene Data'!$H$12,0,10*ROW('Hygiene Data'!H68))="","",OFFSET('Hygiene Data'!$H$12,0,10*ROW('Hygiene Data'!H68)))</f>
        <v/>
      </c>
      <c r="EC74" s="272" t="str">
        <f ca="true">+IF(OFFSET('Hygiene Data'!$H$13,0,10*ROW('Hygiene Data'!H68))="","",OFFSET('Hygiene Data'!$H$13,0,10*ROW('Hygiene Data'!H68)))</f>
        <v/>
      </c>
      <c r="ED74" s="272" t="str">
        <f ca="true">+IF(OFFSET('Hygiene Data'!$I$11,0,10*ROW('Hygiene Data'!I68))="","",OFFSET('Hygiene Data'!$I$11,0,10*ROW('Hygiene Data'!I68)))</f>
        <v/>
      </c>
      <c r="EE74" s="272" t="str">
        <f ca="true">+IF(OFFSET('Hygiene Data'!$I$12,0,10*ROW('Hygiene Data'!I68))="","",OFFSET('Hygiene Data'!$I$12,0,10*ROW('Hygiene Data'!I68)))</f>
        <v/>
      </c>
      <c r="EF74" s="272" t="str">
        <f ca="true">+IF(OFFSET('Hygiene Data'!$I$13,0,10*ROW('Hygiene Data'!I68))="","",OFFSET('Hygiene Data'!$I$13,0,10*ROW('Hygiene Data'!I68)))</f>
        <v/>
      </c>
    </row>
    <row xmlns:x14ac="http://schemas.microsoft.com/office/spreadsheetml/2009/9/ac" r="75" x14ac:dyDescent="0.2">
      <c r="A75" s="35" t="str">
        <f ca="true">+IF(OFFSET('Water Data'!$B$2,0,10*ROW('Water Data'!E69))="","",OFFSET('Water Data'!$B$2,0,10*ROW('Water Data'!E69)))</f>
        <v/>
      </c>
      <c r="B75" s="35" t="str">
        <f ca="true">+IF(OFFSET('Water Data'!$C$2,0,10*ROW('Water Data'!F69))="","",OFFSET('Water Data'!$C$2,0,10*ROW('Water Data'!F69)))</f>
        <v/>
      </c>
      <c r="C75" s="328" t="str">
        <f t="shared" ca="true" si="1"/>
        <v/>
      </c>
      <c r="D75" s="9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2"/>
      <c r="BS75" s="272" t="str">
        <f ca="true">+IF(OFFSET('Water Data'!$D$27,0,10*ROW('Water Data'!D69))="","",OFFSET('Water Data'!$D$27,0,10*ROW('Water Data'!D69)))</f>
        <v/>
      </c>
      <c r="BT75" s="272" t="str">
        <f ca="true">+IF(OFFSET('Water Data'!$D$28,0,10*ROW('Water Data'!D69))="","",OFFSET('Water Data'!$D$28,0,10*ROW('Water Data'!D69)))</f>
        <v/>
      </c>
      <c r="BU75" s="272" t="str">
        <f ca="true">+IF(OFFSET('Water Data'!$D$29,0,10*ROW('Water Data'!D69))="","",OFFSET('Water Data'!$D$29,0,10*ROW('Water Data'!D69)))</f>
        <v/>
      </c>
      <c r="BV75" s="272" t="str">
        <f ca="true">+IF(OFFSET('Water Data'!$E$27,0,10*ROW('Water Data'!E69))="","",OFFSET('Water Data'!$E$27,0,10*ROW('Water Data'!E69)))</f>
        <v/>
      </c>
      <c r="BW75" s="272" t="str">
        <f ca="true">+IF(OFFSET('Water Data'!$E$28,0,10*ROW('Water Data'!E69))="","",OFFSET('Water Data'!$E$28,0,10*ROW('Water Data'!E69)))</f>
        <v/>
      </c>
      <c r="BX75" s="272" t="str">
        <f ca="true">+IF(OFFSET('Water Data'!$E$29,0,10*ROW('Water Data'!E69))="","",OFFSET('Water Data'!$E$29,0,10*ROW('Water Data'!E69)))</f>
        <v/>
      </c>
      <c r="BY75" s="272" t="str">
        <f ca="true">+IF(OFFSET('Water Data'!$F$27,0,10*ROW('Water Data'!F69))="","",OFFSET('Water Data'!$F$27,0,10*ROW('Water Data'!F69)))</f>
        <v/>
      </c>
      <c r="BZ75" s="272" t="str">
        <f ca="true">+IF(OFFSET('Water Data'!$F$28,0,10*ROW('Water Data'!F69))="","",OFFSET('Water Data'!$F$28,0,10*ROW('Water Data'!F69)))</f>
        <v/>
      </c>
      <c r="CA75" s="272" t="str">
        <f ca="true">+IF(OFFSET('Water Data'!$F$29,0,10*ROW('Water Data'!F69))="","",OFFSET('Water Data'!$F$29,0,10*ROW('Water Data'!F69)))</f>
        <v/>
      </c>
      <c r="CB75" s="272" t="str">
        <f ca="true">+IF(OFFSET('Water Data'!$G$27,0,10*ROW('Water Data'!G69))="","",OFFSET('Water Data'!$G$27,0,10*ROW('Water Data'!G69)))</f>
        <v/>
      </c>
      <c r="CC75" s="272" t="str">
        <f ca="true">+IF(OFFSET('Water Data'!$G$28,0,10*ROW('Water Data'!G69))="","",OFFSET('Water Data'!$G$28,0,10*ROW('Water Data'!G69)))</f>
        <v/>
      </c>
      <c r="CD75" s="272" t="str">
        <f ca="true">+IF(OFFSET('Water Data'!$G$29,0,10*ROW('Water Data'!G69))="","",OFFSET('Water Data'!$G$29,0,10*ROW('Water Data'!G69)))</f>
        <v/>
      </c>
      <c r="CE75" s="272" t="str">
        <f ca="true">+IF(OFFSET('Water Data'!$H$27,0,10*ROW('Water Data'!H69))="","",OFFSET('Water Data'!$H$27,0,10*ROW('Water Data'!H69)))</f>
        <v/>
      </c>
      <c r="CF75" s="272" t="str">
        <f ca="true">+IF(OFFSET('Water Data'!$H$28,0,10*ROW('Water Data'!H69))="","",OFFSET('Water Data'!$H$28,0,10*ROW('Water Data'!H69)))</f>
        <v/>
      </c>
      <c r="CG75" s="272" t="str">
        <f ca="true">+IF(OFFSET('Water Data'!$H$29,0,10*ROW('Water Data'!H69))="","",OFFSET('Water Data'!$H$29,0,10*ROW('Water Data'!H69)))</f>
        <v/>
      </c>
      <c r="CH75" s="272" t="str">
        <f ca="true">+IF(OFFSET('Water Data'!$I$27,0,10*ROW('Water Data'!I69))="","",OFFSET('Water Data'!$I$27,0,10*ROW('Water Data'!I69)))</f>
        <v/>
      </c>
      <c r="CI75" s="272" t="str">
        <f ca="true">+IF(OFFSET('Water Data'!$I$28,0,10*ROW('Water Data'!I69))="","",OFFSET('Water Data'!$I$28,0,10*ROW('Water Data'!I69)))</f>
        <v/>
      </c>
      <c r="CJ75" s="272" t="str">
        <f ca="true">+IF(OFFSET('Water Data'!$I$29,0,10*ROW('Water Data'!I69))="","",OFFSET('Water Data'!$I$29,0,10*ROW('Water Data'!I69)))</f>
        <v/>
      </c>
      <c r="CK75" s="272" t="str">
        <f ca="true">+IF(OFFSET('Sanitation Data'!$D$28,0,10*ROW('Sanitation Data'!D69))="","",OFFSET('Sanitation Data'!$D$28,0,10*ROW('Sanitation Data'!D69)))</f>
        <v/>
      </c>
      <c r="CL75" s="272" t="str">
        <f ca="true">+IF(OFFSET('Sanitation Data'!$D$29,0,10*ROW('Sanitation Data'!D69))="","",OFFSET('Sanitation Data'!$D$29,0,10*ROW('Sanitation Data'!D69)))</f>
        <v/>
      </c>
      <c r="CM75" s="272" t="str">
        <f ca="true">+IF(OFFSET('Sanitation Data'!$D$30,0,10*ROW('Sanitation Data'!D69))="","",OFFSET('Sanitation Data'!$D$30,0,10*ROW('Sanitation Data'!D69)))</f>
        <v/>
      </c>
      <c r="CN75" s="272" t="str">
        <f ca="true">+IF(OFFSET('Sanitation Data'!$D$31,0,10*ROW('Sanitation Data'!D69))="","",OFFSET('Sanitation Data'!$D$31,0,10*ROW('Sanitation Data'!D69)))</f>
        <v/>
      </c>
      <c r="CO75" s="272" t="str">
        <f ca="true">+IF(OFFSET('Sanitation Data'!$D$32,0,10*ROW('Sanitation Data'!D69))="","",OFFSET('Sanitation Data'!$D$32,0,10*ROW('Sanitation Data'!D69)))</f>
        <v/>
      </c>
      <c r="CP75" s="272" t="str">
        <f ca="true">+IF(OFFSET('Sanitation Data'!$E$28,0,10*ROW('Sanitation Data'!E69))="","",OFFSET('Sanitation Data'!$E$28,0,10*ROW('Sanitation Data'!E69)))</f>
        <v/>
      </c>
      <c r="CQ75" s="272" t="str">
        <f ca="true">+IF(OFFSET('Sanitation Data'!$E$29,0,10*ROW('Sanitation Data'!E69))="","",OFFSET('Sanitation Data'!$E$29,0,10*ROW('Sanitation Data'!E69)))</f>
        <v/>
      </c>
      <c r="CR75" s="272" t="str">
        <f ca="true">+IF(OFFSET('Sanitation Data'!$E$30,0,10*ROW('Sanitation Data'!E69))="","",OFFSET('Sanitation Data'!$E$30,0,10*ROW('Sanitation Data'!E69)))</f>
        <v/>
      </c>
      <c r="CS75" s="272" t="str">
        <f ca="true">+IF(OFFSET('Sanitation Data'!$E$31,0,10*ROW('Sanitation Data'!E69))="","",OFFSET('Sanitation Data'!$E$31,0,10*ROW('Sanitation Data'!E69)))</f>
        <v/>
      </c>
      <c r="CT75" s="272" t="str">
        <f ca="true">+IF(OFFSET('Sanitation Data'!$E$32,0,10*ROW('Sanitation Data'!E69))="","",OFFSET('Sanitation Data'!$E$32,0,10*ROW('Sanitation Data'!E69)))</f>
        <v/>
      </c>
      <c r="CU75" s="272" t="str">
        <f ca="true">+IF(OFFSET('Sanitation Data'!$F$28,0,10*ROW('Sanitation Data'!F69))="","",OFFSET('Sanitation Data'!$F$28,0,10*ROW('Sanitation Data'!F69)))</f>
        <v/>
      </c>
      <c r="CV75" s="272" t="str">
        <f ca="true">+IF(OFFSET('Sanitation Data'!$F$29,0,10*ROW('Sanitation Data'!F69))="","",OFFSET('Sanitation Data'!$F$29,0,10*ROW('Sanitation Data'!F69)))</f>
        <v/>
      </c>
      <c r="CW75" s="272" t="str">
        <f ca="true">+IF(OFFSET('Sanitation Data'!$F$30,0,10*ROW('Sanitation Data'!F69))="","",OFFSET('Sanitation Data'!$F$30,0,10*ROW('Sanitation Data'!F69)))</f>
        <v/>
      </c>
      <c r="CX75" s="272" t="str">
        <f ca="true">+IF(OFFSET('Sanitation Data'!$F$31,0,10*ROW('Sanitation Data'!F69))="","",OFFSET('Sanitation Data'!$F$31,0,10*ROW('Sanitation Data'!F69)))</f>
        <v/>
      </c>
      <c r="CY75" s="272" t="str">
        <f ca="true">+IF(OFFSET('Sanitation Data'!$F$32,0,10*ROW('Sanitation Data'!F69))="","",OFFSET('Sanitation Data'!$F$32,0,10*ROW('Sanitation Data'!F69)))</f>
        <v/>
      </c>
      <c r="CZ75" s="272" t="str">
        <f ca="true">+IF(OFFSET('Sanitation Data'!$G$28,0,10*ROW('Sanitation Data'!G69))="","",OFFSET('Sanitation Data'!$G$28,0,10*ROW('Sanitation Data'!G69)))</f>
        <v/>
      </c>
      <c r="DA75" s="272" t="str">
        <f ca="true">+IF(OFFSET('Sanitation Data'!$G$29,0,10*ROW('Sanitation Data'!G69))="","",OFFSET('Sanitation Data'!$G$29,0,10*ROW('Sanitation Data'!G69)))</f>
        <v/>
      </c>
      <c r="DB75" s="272" t="str">
        <f ca="true">+IF(OFFSET('Sanitation Data'!$G$30,0,10*ROW('Sanitation Data'!G69))="","",OFFSET('Sanitation Data'!$G$30,0,10*ROW('Sanitation Data'!G69)))</f>
        <v/>
      </c>
      <c r="DC75" s="272" t="str">
        <f ca="true">+IF(OFFSET('Sanitation Data'!$G$31,0,10*ROW('Sanitation Data'!G69))="","",OFFSET('Sanitation Data'!$G$31,0,10*ROW('Sanitation Data'!G69)))</f>
        <v/>
      </c>
      <c r="DD75" s="272" t="str">
        <f ca="true">+IF(OFFSET('Sanitation Data'!$G$32,0,10*ROW('Sanitation Data'!G69))="","",OFFSET('Sanitation Data'!$G$32,0,10*ROW('Sanitation Data'!G69)))</f>
        <v/>
      </c>
      <c r="DE75" s="272" t="str">
        <f ca="true">+IF(OFFSET('Sanitation Data'!$H$28,0,10*ROW('Sanitation Data'!H69))="","",OFFSET('Sanitation Data'!$H$28,0,10*ROW('Sanitation Data'!H69)))</f>
        <v/>
      </c>
      <c r="DF75" s="272" t="str">
        <f ca="true">+IF(OFFSET('Sanitation Data'!$H$29,0,10*ROW('Sanitation Data'!H69))="","",OFFSET('Sanitation Data'!$H$29,0,10*ROW('Sanitation Data'!H69)))</f>
        <v/>
      </c>
      <c r="DG75" s="272" t="str">
        <f ca="true">+IF(OFFSET('Sanitation Data'!$H$30,0,10*ROW('Sanitation Data'!H69))="","",OFFSET('Sanitation Data'!$H$30,0,10*ROW('Sanitation Data'!H69)))</f>
        <v/>
      </c>
      <c r="DH75" s="272" t="str">
        <f ca="true">+IF(OFFSET('Sanitation Data'!$H$31,0,10*ROW('Sanitation Data'!H69))="","",OFFSET('Sanitation Data'!$H$31,0,10*ROW('Sanitation Data'!H69)))</f>
        <v/>
      </c>
      <c r="DI75" s="272" t="str">
        <f ca="true">+IF(OFFSET('Sanitation Data'!$H$32,0,10*ROW('Sanitation Data'!H69))="","",OFFSET('Sanitation Data'!$H$32,0,10*ROW('Sanitation Data'!H69)))</f>
        <v/>
      </c>
      <c r="DJ75" s="272" t="str">
        <f ca="true">+IF(OFFSET('Sanitation Data'!$I$28,0,10*ROW('Sanitation Data'!I69))="","",OFFSET('Sanitation Data'!$I$28,0,10*ROW('Sanitation Data'!I69)))</f>
        <v/>
      </c>
      <c r="DK75" s="272" t="str">
        <f ca="true">+IF(OFFSET('Sanitation Data'!$I$29,0,10*ROW('Sanitation Data'!I69))="","",OFFSET('Sanitation Data'!$I$29,0,10*ROW('Sanitation Data'!I69)))</f>
        <v/>
      </c>
      <c r="DL75" s="272" t="str">
        <f ca="true">+IF(OFFSET('Sanitation Data'!$I$30,0,10*ROW('Sanitation Data'!I69))="","",OFFSET('Sanitation Data'!$I$30,0,10*ROW('Sanitation Data'!I69)))</f>
        <v/>
      </c>
      <c r="DM75" s="272" t="str">
        <f ca="true">+IF(OFFSET('Sanitation Data'!$I$31,0,10*ROW('Sanitation Data'!I69))="","",OFFSET('Sanitation Data'!$I$31,0,10*ROW('Sanitation Data'!I69)))</f>
        <v/>
      </c>
      <c r="DN75" s="272" t="str">
        <f ca="true">+IF(OFFSET('Sanitation Data'!$I$32,0,10*ROW('Sanitation Data'!I69))="","",OFFSET('Sanitation Data'!$I$32,0,10*ROW('Sanitation Data'!I69)))</f>
        <v/>
      </c>
      <c r="DO75" s="272" t="str">
        <f ca="true">+IF(OFFSET('Hygiene Data'!$D$11,0,10*ROW('Hygiene Data'!D69))="","",OFFSET('Hygiene Data'!$D$11,0,10*ROW('Hygiene Data'!D69)))</f>
        <v/>
      </c>
      <c r="DP75" s="272" t="str">
        <f ca="true">+IF(OFFSET('Hygiene Data'!$D$12,0,10*ROW('Hygiene Data'!D69))="","",OFFSET('Hygiene Data'!$D$12,0,10*ROW('Hygiene Data'!D69)))</f>
        <v/>
      </c>
      <c r="DQ75" s="272" t="str">
        <f ca="true">+IF(OFFSET('Hygiene Data'!$D$13,0,10*ROW('Hygiene Data'!D69))="","",OFFSET('Hygiene Data'!$D$13,0,10*ROW('Hygiene Data'!D69)))</f>
        <v/>
      </c>
      <c r="DR75" s="272" t="str">
        <f ca="true">+IF(OFFSET('Hygiene Data'!$E$11,0,10*ROW('Hygiene Data'!E69))="","",OFFSET('Hygiene Data'!$E$11,0,10*ROW('Hygiene Data'!E69)))</f>
        <v/>
      </c>
      <c r="DS75" s="272" t="str">
        <f ca="true">+IF(OFFSET('Hygiene Data'!$E$12,0,10*ROW('Hygiene Data'!E69))="","",OFFSET('Hygiene Data'!$E$12,0,10*ROW('Hygiene Data'!E69)))</f>
        <v/>
      </c>
      <c r="DT75" s="272" t="str">
        <f ca="true">+IF(OFFSET('Hygiene Data'!$E$13,0,10*ROW('Hygiene Data'!E69))="","",OFFSET('Hygiene Data'!$E$13,0,10*ROW('Hygiene Data'!E69)))</f>
        <v/>
      </c>
      <c r="DU75" s="272" t="str">
        <f ca="true">+IF(OFFSET('Hygiene Data'!$F$11,0,10*ROW('Hygiene Data'!F69))="","",OFFSET('Hygiene Data'!$F$11,0,10*ROW('Hygiene Data'!F69)))</f>
        <v/>
      </c>
      <c r="DV75" s="272" t="str">
        <f ca="true">+IF(OFFSET('Hygiene Data'!$F$12,0,10*ROW('Hygiene Data'!F69))="","",OFFSET('Hygiene Data'!$F$12,0,10*ROW('Hygiene Data'!F69)))</f>
        <v/>
      </c>
      <c r="DW75" s="272" t="str">
        <f ca="true">+IF(OFFSET('Hygiene Data'!$F$13,0,10*ROW('Hygiene Data'!F69))="","",OFFSET('Hygiene Data'!$F$13,0,10*ROW('Hygiene Data'!F69)))</f>
        <v/>
      </c>
      <c r="DX75" s="272" t="str">
        <f ca="true">+IF(OFFSET('Hygiene Data'!$G$11,0,10*ROW('Hygiene Data'!G69))="","",OFFSET('Hygiene Data'!$G$11,0,10*ROW('Hygiene Data'!G69)))</f>
        <v/>
      </c>
      <c r="DY75" s="272" t="str">
        <f ca="true">+IF(OFFSET('Hygiene Data'!$G$12,0,10*ROW('Hygiene Data'!G69))="","",OFFSET('Hygiene Data'!$G$12,0,10*ROW('Hygiene Data'!G69)))</f>
        <v/>
      </c>
      <c r="DZ75" s="272" t="str">
        <f ca="true">+IF(OFFSET('Hygiene Data'!$G$13,0,10*ROW('Hygiene Data'!G69))="","",OFFSET('Hygiene Data'!$G$13,0,10*ROW('Hygiene Data'!G69)))</f>
        <v/>
      </c>
      <c r="EA75" s="272" t="str">
        <f ca="true">+IF(OFFSET('Hygiene Data'!$H$11,0,10*ROW('Hygiene Data'!H69))="","",OFFSET('Hygiene Data'!$H$11,0,10*ROW('Hygiene Data'!H69)))</f>
        <v/>
      </c>
      <c r="EB75" s="272" t="str">
        <f ca="true">+IF(OFFSET('Hygiene Data'!$H$12,0,10*ROW('Hygiene Data'!H69))="","",OFFSET('Hygiene Data'!$H$12,0,10*ROW('Hygiene Data'!H69)))</f>
        <v/>
      </c>
      <c r="EC75" s="272" t="str">
        <f ca="true">+IF(OFFSET('Hygiene Data'!$H$13,0,10*ROW('Hygiene Data'!H69))="","",OFFSET('Hygiene Data'!$H$13,0,10*ROW('Hygiene Data'!H69)))</f>
        <v/>
      </c>
      <c r="ED75" s="272" t="str">
        <f ca="true">+IF(OFFSET('Hygiene Data'!$I$11,0,10*ROW('Hygiene Data'!I69))="","",OFFSET('Hygiene Data'!$I$11,0,10*ROW('Hygiene Data'!I69)))</f>
        <v/>
      </c>
      <c r="EE75" s="272" t="str">
        <f ca="true">+IF(OFFSET('Hygiene Data'!$I$12,0,10*ROW('Hygiene Data'!I69))="","",OFFSET('Hygiene Data'!$I$12,0,10*ROW('Hygiene Data'!I69)))</f>
        <v/>
      </c>
      <c r="EF75" s="272" t="str">
        <f ca="true">+IF(OFFSET('Hygiene Data'!$I$13,0,10*ROW('Hygiene Data'!I69))="","",OFFSET('Hygiene Data'!$I$13,0,10*ROW('Hygiene Data'!I69)))</f>
        <v/>
      </c>
    </row>
    <row xmlns:x14ac="http://schemas.microsoft.com/office/spreadsheetml/2009/9/ac" r="76" x14ac:dyDescent="0.2">
      <c r="A76" s="35" t="str">
        <f ca="true">+IF(OFFSET('Water Data'!$B$2,0,10*ROW('Water Data'!E70))="","",OFFSET('Water Data'!$B$2,0,10*ROW('Water Data'!E70)))</f>
        <v/>
      </c>
      <c r="B76" s="35" t="str">
        <f ca="true">+IF(OFFSET('Water Data'!$C$2,0,10*ROW('Water Data'!F70))="","",OFFSET('Water Data'!$C$2,0,10*ROW('Water Data'!F70)))</f>
        <v/>
      </c>
      <c r="C76" s="328" t="str">
        <f t="shared" ca="true" si="1"/>
        <v/>
      </c>
      <c r="D76" s="9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2"/>
      <c r="BS76" s="272" t="str">
        <f ca="true">+IF(OFFSET('Water Data'!$D$27,0,10*ROW('Water Data'!D70))="","",OFFSET('Water Data'!$D$27,0,10*ROW('Water Data'!D70)))</f>
        <v/>
      </c>
      <c r="BT76" s="272" t="str">
        <f ca="true">+IF(OFFSET('Water Data'!$D$28,0,10*ROW('Water Data'!D70))="","",OFFSET('Water Data'!$D$28,0,10*ROW('Water Data'!D70)))</f>
        <v/>
      </c>
      <c r="BU76" s="272" t="str">
        <f ca="true">+IF(OFFSET('Water Data'!$D$29,0,10*ROW('Water Data'!D70))="","",OFFSET('Water Data'!$D$29,0,10*ROW('Water Data'!D70)))</f>
        <v/>
      </c>
      <c r="BV76" s="272" t="str">
        <f ca="true">+IF(OFFSET('Water Data'!$E$27,0,10*ROW('Water Data'!E70))="","",OFFSET('Water Data'!$E$27,0,10*ROW('Water Data'!E70)))</f>
        <v/>
      </c>
      <c r="BW76" s="272" t="str">
        <f ca="true">+IF(OFFSET('Water Data'!$E$28,0,10*ROW('Water Data'!E70))="","",OFFSET('Water Data'!$E$28,0,10*ROW('Water Data'!E70)))</f>
        <v/>
      </c>
      <c r="BX76" s="272" t="str">
        <f ca="true">+IF(OFFSET('Water Data'!$E$29,0,10*ROW('Water Data'!E70))="","",OFFSET('Water Data'!$E$29,0,10*ROW('Water Data'!E70)))</f>
        <v/>
      </c>
      <c r="BY76" s="272" t="str">
        <f ca="true">+IF(OFFSET('Water Data'!$F$27,0,10*ROW('Water Data'!F70))="","",OFFSET('Water Data'!$F$27,0,10*ROW('Water Data'!F70)))</f>
        <v/>
      </c>
      <c r="BZ76" s="272" t="str">
        <f ca="true">+IF(OFFSET('Water Data'!$F$28,0,10*ROW('Water Data'!F70))="","",OFFSET('Water Data'!$F$28,0,10*ROW('Water Data'!F70)))</f>
        <v/>
      </c>
      <c r="CA76" s="272" t="str">
        <f ca="true">+IF(OFFSET('Water Data'!$F$29,0,10*ROW('Water Data'!F70))="","",OFFSET('Water Data'!$F$29,0,10*ROW('Water Data'!F70)))</f>
        <v/>
      </c>
      <c r="CB76" s="272" t="str">
        <f ca="true">+IF(OFFSET('Water Data'!$G$27,0,10*ROW('Water Data'!G70))="","",OFFSET('Water Data'!$G$27,0,10*ROW('Water Data'!G70)))</f>
        <v/>
      </c>
      <c r="CC76" s="272" t="str">
        <f ca="true">+IF(OFFSET('Water Data'!$G$28,0,10*ROW('Water Data'!G70))="","",OFFSET('Water Data'!$G$28,0,10*ROW('Water Data'!G70)))</f>
        <v/>
      </c>
      <c r="CD76" s="272" t="str">
        <f ca="true">+IF(OFFSET('Water Data'!$G$29,0,10*ROW('Water Data'!G70))="","",OFFSET('Water Data'!$G$29,0,10*ROW('Water Data'!G70)))</f>
        <v/>
      </c>
      <c r="CE76" s="272" t="str">
        <f ca="true">+IF(OFFSET('Water Data'!$H$27,0,10*ROW('Water Data'!H70))="","",OFFSET('Water Data'!$H$27,0,10*ROW('Water Data'!H70)))</f>
        <v/>
      </c>
      <c r="CF76" s="272" t="str">
        <f ca="true">+IF(OFFSET('Water Data'!$H$28,0,10*ROW('Water Data'!H70))="","",OFFSET('Water Data'!$H$28,0,10*ROW('Water Data'!H70)))</f>
        <v/>
      </c>
      <c r="CG76" s="272" t="str">
        <f ca="true">+IF(OFFSET('Water Data'!$H$29,0,10*ROW('Water Data'!H70))="","",OFFSET('Water Data'!$H$29,0,10*ROW('Water Data'!H70)))</f>
        <v/>
      </c>
      <c r="CH76" s="272" t="str">
        <f ca="true">+IF(OFFSET('Water Data'!$I$27,0,10*ROW('Water Data'!I70))="","",OFFSET('Water Data'!$I$27,0,10*ROW('Water Data'!I70)))</f>
        <v/>
      </c>
      <c r="CI76" s="272" t="str">
        <f ca="true">+IF(OFFSET('Water Data'!$I$28,0,10*ROW('Water Data'!I70))="","",OFFSET('Water Data'!$I$28,0,10*ROW('Water Data'!I70)))</f>
        <v/>
      </c>
      <c r="CJ76" s="272" t="str">
        <f ca="true">+IF(OFFSET('Water Data'!$I$29,0,10*ROW('Water Data'!I70))="","",OFFSET('Water Data'!$I$29,0,10*ROW('Water Data'!I70)))</f>
        <v/>
      </c>
      <c r="CK76" s="272" t="str">
        <f ca="true">+IF(OFFSET('Sanitation Data'!$D$28,0,10*ROW('Sanitation Data'!D70))="","",OFFSET('Sanitation Data'!$D$28,0,10*ROW('Sanitation Data'!D70)))</f>
        <v/>
      </c>
      <c r="CL76" s="272" t="str">
        <f ca="true">+IF(OFFSET('Sanitation Data'!$D$29,0,10*ROW('Sanitation Data'!D70))="","",OFFSET('Sanitation Data'!$D$29,0,10*ROW('Sanitation Data'!D70)))</f>
        <v/>
      </c>
      <c r="CM76" s="272" t="str">
        <f ca="true">+IF(OFFSET('Sanitation Data'!$D$30,0,10*ROW('Sanitation Data'!D70))="","",OFFSET('Sanitation Data'!$D$30,0,10*ROW('Sanitation Data'!D70)))</f>
        <v/>
      </c>
      <c r="CN76" s="272" t="str">
        <f ca="true">+IF(OFFSET('Sanitation Data'!$D$31,0,10*ROW('Sanitation Data'!D70))="","",OFFSET('Sanitation Data'!$D$31,0,10*ROW('Sanitation Data'!D70)))</f>
        <v/>
      </c>
      <c r="CO76" s="272" t="str">
        <f ca="true">+IF(OFFSET('Sanitation Data'!$D$32,0,10*ROW('Sanitation Data'!D70))="","",OFFSET('Sanitation Data'!$D$32,0,10*ROW('Sanitation Data'!D70)))</f>
        <v/>
      </c>
      <c r="CP76" s="272" t="str">
        <f ca="true">+IF(OFFSET('Sanitation Data'!$E$28,0,10*ROW('Sanitation Data'!E70))="","",OFFSET('Sanitation Data'!$E$28,0,10*ROW('Sanitation Data'!E70)))</f>
        <v/>
      </c>
      <c r="CQ76" s="272" t="str">
        <f ca="true">+IF(OFFSET('Sanitation Data'!$E$29,0,10*ROW('Sanitation Data'!E70))="","",OFFSET('Sanitation Data'!$E$29,0,10*ROW('Sanitation Data'!E70)))</f>
        <v/>
      </c>
      <c r="CR76" s="272" t="str">
        <f ca="true">+IF(OFFSET('Sanitation Data'!$E$30,0,10*ROW('Sanitation Data'!E70))="","",OFFSET('Sanitation Data'!$E$30,0,10*ROW('Sanitation Data'!E70)))</f>
        <v/>
      </c>
      <c r="CS76" s="272" t="str">
        <f ca="true">+IF(OFFSET('Sanitation Data'!$E$31,0,10*ROW('Sanitation Data'!E70))="","",OFFSET('Sanitation Data'!$E$31,0,10*ROW('Sanitation Data'!E70)))</f>
        <v/>
      </c>
      <c r="CT76" s="272" t="str">
        <f ca="true">+IF(OFFSET('Sanitation Data'!$E$32,0,10*ROW('Sanitation Data'!E70))="","",OFFSET('Sanitation Data'!$E$32,0,10*ROW('Sanitation Data'!E70)))</f>
        <v/>
      </c>
      <c r="CU76" s="272" t="str">
        <f ca="true">+IF(OFFSET('Sanitation Data'!$F$28,0,10*ROW('Sanitation Data'!F70))="","",OFFSET('Sanitation Data'!$F$28,0,10*ROW('Sanitation Data'!F70)))</f>
        <v/>
      </c>
      <c r="CV76" s="272" t="str">
        <f ca="true">+IF(OFFSET('Sanitation Data'!$F$29,0,10*ROW('Sanitation Data'!F70))="","",OFFSET('Sanitation Data'!$F$29,0,10*ROW('Sanitation Data'!F70)))</f>
        <v/>
      </c>
      <c r="CW76" s="272" t="str">
        <f ca="true">+IF(OFFSET('Sanitation Data'!$F$30,0,10*ROW('Sanitation Data'!F70))="","",OFFSET('Sanitation Data'!$F$30,0,10*ROW('Sanitation Data'!F70)))</f>
        <v/>
      </c>
      <c r="CX76" s="272" t="str">
        <f ca="true">+IF(OFFSET('Sanitation Data'!$F$31,0,10*ROW('Sanitation Data'!F70))="","",OFFSET('Sanitation Data'!$F$31,0,10*ROW('Sanitation Data'!F70)))</f>
        <v/>
      </c>
      <c r="CY76" s="272" t="str">
        <f ca="true">+IF(OFFSET('Sanitation Data'!$F$32,0,10*ROW('Sanitation Data'!F70))="","",OFFSET('Sanitation Data'!$F$32,0,10*ROW('Sanitation Data'!F70)))</f>
        <v/>
      </c>
      <c r="CZ76" s="272" t="str">
        <f ca="true">+IF(OFFSET('Sanitation Data'!$G$28,0,10*ROW('Sanitation Data'!G70))="","",OFFSET('Sanitation Data'!$G$28,0,10*ROW('Sanitation Data'!G70)))</f>
        <v/>
      </c>
      <c r="DA76" s="272" t="str">
        <f ca="true">+IF(OFFSET('Sanitation Data'!$G$29,0,10*ROW('Sanitation Data'!G70))="","",OFFSET('Sanitation Data'!$G$29,0,10*ROW('Sanitation Data'!G70)))</f>
        <v/>
      </c>
      <c r="DB76" s="272" t="str">
        <f ca="true">+IF(OFFSET('Sanitation Data'!$G$30,0,10*ROW('Sanitation Data'!G70))="","",OFFSET('Sanitation Data'!$G$30,0,10*ROW('Sanitation Data'!G70)))</f>
        <v/>
      </c>
      <c r="DC76" s="272" t="str">
        <f ca="true">+IF(OFFSET('Sanitation Data'!$G$31,0,10*ROW('Sanitation Data'!G70))="","",OFFSET('Sanitation Data'!$G$31,0,10*ROW('Sanitation Data'!G70)))</f>
        <v/>
      </c>
      <c r="DD76" s="272" t="str">
        <f ca="true">+IF(OFFSET('Sanitation Data'!$G$32,0,10*ROW('Sanitation Data'!G70))="","",OFFSET('Sanitation Data'!$G$32,0,10*ROW('Sanitation Data'!G70)))</f>
        <v/>
      </c>
      <c r="DE76" s="272" t="str">
        <f ca="true">+IF(OFFSET('Sanitation Data'!$H$28,0,10*ROW('Sanitation Data'!H70))="","",OFFSET('Sanitation Data'!$H$28,0,10*ROW('Sanitation Data'!H70)))</f>
        <v/>
      </c>
      <c r="DF76" s="272" t="str">
        <f ca="true">+IF(OFFSET('Sanitation Data'!$H$29,0,10*ROW('Sanitation Data'!H70))="","",OFFSET('Sanitation Data'!$H$29,0,10*ROW('Sanitation Data'!H70)))</f>
        <v/>
      </c>
      <c r="DG76" s="272" t="str">
        <f ca="true">+IF(OFFSET('Sanitation Data'!$H$30,0,10*ROW('Sanitation Data'!H70))="","",OFFSET('Sanitation Data'!$H$30,0,10*ROW('Sanitation Data'!H70)))</f>
        <v/>
      </c>
      <c r="DH76" s="272" t="str">
        <f ca="true">+IF(OFFSET('Sanitation Data'!$H$31,0,10*ROW('Sanitation Data'!H70))="","",OFFSET('Sanitation Data'!$H$31,0,10*ROW('Sanitation Data'!H70)))</f>
        <v/>
      </c>
      <c r="DI76" s="272" t="str">
        <f ca="true">+IF(OFFSET('Sanitation Data'!$H$32,0,10*ROW('Sanitation Data'!H70))="","",OFFSET('Sanitation Data'!$H$32,0,10*ROW('Sanitation Data'!H70)))</f>
        <v/>
      </c>
      <c r="DJ76" s="272" t="str">
        <f ca="true">+IF(OFFSET('Sanitation Data'!$I$28,0,10*ROW('Sanitation Data'!I70))="","",OFFSET('Sanitation Data'!$I$28,0,10*ROW('Sanitation Data'!I70)))</f>
        <v/>
      </c>
      <c r="DK76" s="272" t="str">
        <f ca="true">+IF(OFFSET('Sanitation Data'!$I$29,0,10*ROW('Sanitation Data'!I70))="","",OFFSET('Sanitation Data'!$I$29,0,10*ROW('Sanitation Data'!I70)))</f>
        <v/>
      </c>
      <c r="DL76" s="272" t="str">
        <f ca="true">+IF(OFFSET('Sanitation Data'!$I$30,0,10*ROW('Sanitation Data'!I70))="","",OFFSET('Sanitation Data'!$I$30,0,10*ROW('Sanitation Data'!I70)))</f>
        <v/>
      </c>
      <c r="DM76" s="272" t="str">
        <f ca="true">+IF(OFFSET('Sanitation Data'!$I$31,0,10*ROW('Sanitation Data'!I70))="","",OFFSET('Sanitation Data'!$I$31,0,10*ROW('Sanitation Data'!I70)))</f>
        <v/>
      </c>
      <c r="DN76" s="272" t="str">
        <f ca="true">+IF(OFFSET('Sanitation Data'!$I$32,0,10*ROW('Sanitation Data'!I70))="","",OFFSET('Sanitation Data'!$I$32,0,10*ROW('Sanitation Data'!I70)))</f>
        <v/>
      </c>
      <c r="DO76" s="272" t="str">
        <f ca="true">+IF(OFFSET('Hygiene Data'!$D$11,0,10*ROW('Hygiene Data'!D70))="","",OFFSET('Hygiene Data'!$D$11,0,10*ROW('Hygiene Data'!D70)))</f>
        <v/>
      </c>
      <c r="DP76" s="272" t="str">
        <f ca="true">+IF(OFFSET('Hygiene Data'!$D$12,0,10*ROW('Hygiene Data'!D70))="","",OFFSET('Hygiene Data'!$D$12,0,10*ROW('Hygiene Data'!D70)))</f>
        <v/>
      </c>
      <c r="DQ76" s="272" t="str">
        <f ca="true">+IF(OFFSET('Hygiene Data'!$D$13,0,10*ROW('Hygiene Data'!D70))="","",OFFSET('Hygiene Data'!$D$13,0,10*ROW('Hygiene Data'!D70)))</f>
        <v/>
      </c>
      <c r="DR76" s="272" t="str">
        <f ca="true">+IF(OFFSET('Hygiene Data'!$E$11,0,10*ROW('Hygiene Data'!E70))="","",OFFSET('Hygiene Data'!$E$11,0,10*ROW('Hygiene Data'!E70)))</f>
        <v/>
      </c>
      <c r="DS76" s="272" t="str">
        <f ca="true">+IF(OFFSET('Hygiene Data'!$E$12,0,10*ROW('Hygiene Data'!E70))="","",OFFSET('Hygiene Data'!$E$12,0,10*ROW('Hygiene Data'!E70)))</f>
        <v/>
      </c>
      <c r="DT76" s="272" t="str">
        <f ca="true">+IF(OFFSET('Hygiene Data'!$E$13,0,10*ROW('Hygiene Data'!E70))="","",OFFSET('Hygiene Data'!$E$13,0,10*ROW('Hygiene Data'!E70)))</f>
        <v/>
      </c>
      <c r="DU76" s="272" t="str">
        <f ca="true">+IF(OFFSET('Hygiene Data'!$F$11,0,10*ROW('Hygiene Data'!F70))="","",OFFSET('Hygiene Data'!$F$11,0,10*ROW('Hygiene Data'!F70)))</f>
        <v/>
      </c>
      <c r="DV76" s="272" t="str">
        <f ca="true">+IF(OFFSET('Hygiene Data'!$F$12,0,10*ROW('Hygiene Data'!F70))="","",OFFSET('Hygiene Data'!$F$12,0,10*ROW('Hygiene Data'!F70)))</f>
        <v/>
      </c>
      <c r="DW76" s="272" t="str">
        <f ca="true">+IF(OFFSET('Hygiene Data'!$F$13,0,10*ROW('Hygiene Data'!F70))="","",OFFSET('Hygiene Data'!$F$13,0,10*ROW('Hygiene Data'!F70)))</f>
        <v/>
      </c>
      <c r="DX76" s="272" t="str">
        <f ca="true">+IF(OFFSET('Hygiene Data'!$G$11,0,10*ROW('Hygiene Data'!G70))="","",OFFSET('Hygiene Data'!$G$11,0,10*ROW('Hygiene Data'!G70)))</f>
        <v/>
      </c>
      <c r="DY76" s="272" t="str">
        <f ca="true">+IF(OFFSET('Hygiene Data'!$G$12,0,10*ROW('Hygiene Data'!G70))="","",OFFSET('Hygiene Data'!$G$12,0,10*ROW('Hygiene Data'!G70)))</f>
        <v/>
      </c>
      <c r="DZ76" s="272" t="str">
        <f ca="true">+IF(OFFSET('Hygiene Data'!$G$13,0,10*ROW('Hygiene Data'!G70))="","",OFFSET('Hygiene Data'!$G$13,0,10*ROW('Hygiene Data'!G70)))</f>
        <v/>
      </c>
      <c r="EA76" s="272" t="str">
        <f ca="true">+IF(OFFSET('Hygiene Data'!$H$11,0,10*ROW('Hygiene Data'!H70))="","",OFFSET('Hygiene Data'!$H$11,0,10*ROW('Hygiene Data'!H70)))</f>
        <v/>
      </c>
      <c r="EB76" s="272" t="str">
        <f ca="true">+IF(OFFSET('Hygiene Data'!$H$12,0,10*ROW('Hygiene Data'!H70))="","",OFFSET('Hygiene Data'!$H$12,0,10*ROW('Hygiene Data'!H70)))</f>
        <v/>
      </c>
      <c r="EC76" s="272" t="str">
        <f ca="true">+IF(OFFSET('Hygiene Data'!$H$13,0,10*ROW('Hygiene Data'!H70))="","",OFFSET('Hygiene Data'!$H$13,0,10*ROW('Hygiene Data'!H70)))</f>
        <v/>
      </c>
      <c r="ED76" s="272" t="str">
        <f ca="true">+IF(OFFSET('Hygiene Data'!$I$11,0,10*ROW('Hygiene Data'!I70))="","",OFFSET('Hygiene Data'!$I$11,0,10*ROW('Hygiene Data'!I70)))</f>
        <v/>
      </c>
      <c r="EE76" s="272" t="str">
        <f ca="true">+IF(OFFSET('Hygiene Data'!$I$12,0,10*ROW('Hygiene Data'!I70))="","",OFFSET('Hygiene Data'!$I$12,0,10*ROW('Hygiene Data'!I70)))</f>
        <v/>
      </c>
      <c r="EF76" s="272" t="str">
        <f ca="true">+IF(OFFSET('Hygiene Data'!$I$13,0,10*ROW('Hygiene Data'!I70))="","",OFFSET('Hygiene Data'!$I$13,0,10*ROW('Hygiene Data'!I70)))</f>
        <v/>
      </c>
    </row>
    <row xmlns:x14ac="http://schemas.microsoft.com/office/spreadsheetml/2009/9/ac" r="77" x14ac:dyDescent="0.2">
      <c r="A77" s="35" t="str">
        <f ca="true">+IF(OFFSET('Water Data'!$B$2,0,10*ROW('Water Data'!E71))="","",OFFSET('Water Data'!$B$2,0,10*ROW('Water Data'!E71)))</f>
        <v/>
      </c>
      <c r="B77" s="35" t="str">
        <f ca="true">+IF(OFFSET('Water Data'!$C$2,0,10*ROW('Water Data'!F71))="","",OFFSET('Water Data'!$C$2,0,10*ROW('Water Data'!F71)))</f>
        <v/>
      </c>
      <c r="C77" s="328" t="str">
        <f t="shared" ca="true" si="1"/>
        <v/>
      </c>
      <c r="D77" s="9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2"/>
      <c r="BS77" s="272" t="str">
        <f ca="true">+IF(OFFSET('Water Data'!$D$27,0,10*ROW('Water Data'!D71))="","",OFFSET('Water Data'!$D$27,0,10*ROW('Water Data'!D71)))</f>
        <v/>
      </c>
      <c r="BT77" s="272" t="str">
        <f ca="true">+IF(OFFSET('Water Data'!$D$28,0,10*ROW('Water Data'!D71))="","",OFFSET('Water Data'!$D$28,0,10*ROW('Water Data'!D71)))</f>
        <v/>
      </c>
      <c r="BU77" s="272" t="str">
        <f ca="true">+IF(OFFSET('Water Data'!$D$29,0,10*ROW('Water Data'!D71))="","",OFFSET('Water Data'!$D$29,0,10*ROW('Water Data'!D71)))</f>
        <v/>
      </c>
      <c r="BV77" s="272" t="str">
        <f ca="true">+IF(OFFSET('Water Data'!$E$27,0,10*ROW('Water Data'!E71))="","",OFFSET('Water Data'!$E$27,0,10*ROW('Water Data'!E71)))</f>
        <v/>
      </c>
      <c r="BW77" s="272" t="str">
        <f ca="true">+IF(OFFSET('Water Data'!$E$28,0,10*ROW('Water Data'!E71))="","",OFFSET('Water Data'!$E$28,0,10*ROW('Water Data'!E71)))</f>
        <v/>
      </c>
      <c r="BX77" s="272" t="str">
        <f ca="true">+IF(OFFSET('Water Data'!$E$29,0,10*ROW('Water Data'!E71))="","",OFFSET('Water Data'!$E$29,0,10*ROW('Water Data'!E71)))</f>
        <v/>
      </c>
      <c r="BY77" s="272" t="str">
        <f ca="true">+IF(OFFSET('Water Data'!$F$27,0,10*ROW('Water Data'!F71))="","",OFFSET('Water Data'!$F$27,0,10*ROW('Water Data'!F71)))</f>
        <v/>
      </c>
      <c r="BZ77" s="272" t="str">
        <f ca="true">+IF(OFFSET('Water Data'!$F$28,0,10*ROW('Water Data'!F71))="","",OFFSET('Water Data'!$F$28,0,10*ROW('Water Data'!F71)))</f>
        <v/>
      </c>
      <c r="CA77" s="272" t="str">
        <f ca="true">+IF(OFFSET('Water Data'!$F$29,0,10*ROW('Water Data'!F71))="","",OFFSET('Water Data'!$F$29,0,10*ROW('Water Data'!F71)))</f>
        <v/>
      </c>
      <c r="CB77" s="272" t="str">
        <f ca="true">+IF(OFFSET('Water Data'!$G$27,0,10*ROW('Water Data'!G71))="","",OFFSET('Water Data'!$G$27,0,10*ROW('Water Data'!G71)))</f>
        <v/>
      </c>
      <c r="CC77" s="272" t="str">
        <f ca="true">+IF(OFFSET('Water Data'!$G$28,0,10*ROW('Water Data'!G71))="","",OFFSET('Water Data'!$G$28,0,10*ROW('Water Data'!G71)))</f>
        <v/>
      </c>
      <c r="CD77" s="272" t="str">
        <f ca="true">+IF(OFFSET('Water Data'!$G$29,0,10*ROW('Water Data'!G71))="","",OFFSET('Water Data'!$G$29,0,10*ROW('Water Data'!G71)))</f>
        <v/>
      </c>
      <c r="CE77" s="272" t="str">
        <f ca="true">+IF(OFFSET('Water Data'!$H$27,0,10*ROW('Water Data'!H71))="","",OFFSET('Water Data'!$H$27,0,10*ROW('Water Data'!H71)))</f>
        <v/>
      </c>
      <c r="CF77" s="272" t="str">
        <f ca="true">+IF(OFFSET('Water Data'!$H$28,0,10*ROW('Water Data'!H71))="","",OFFSET('Water Data'!$H$28,0,10*ROW('Water Data'!H71)))</f>
        <v/>
      </c>
      <c r="CG77" s="272" t="str">
        <f ca="true">+IF(OFFSET('Water Data'!$H$29,0,10*ROW('Water Data'!H71))="","",OFFSET('Water Data'!$H$29,0,10*ROW('Water Data'!H71)))</f>
        <v/>
      </c>
      <c r="CH77" s="272" t="str">
        <f ca="true">+IF(OFFSET('Water Data'!$I$27,0,10*ROW('Water Data'!I71))="","",OFFSET('Water Data'!$I$27,0,10*ROW('Water Data'!I71)))</f>
        <v/>
      </c>
      <c r="CI77" s="272" t="str">
        <f ca="true">+IF(OFFSET('Water Data'!$I$28,0,10*ROW('Water Data'!I71))="","",OFFSET('Water Data'!$I$28,0,10*ROW('Water Data'!I71)))</f>
        <v/>
      </c>
      <c r="CJ77" s="272" t="str">
        <f ca="true">+IF(OFFSET('Water Data'!$I$29,0,10*ROW('Water Data'!I71))="","",OFFSET('Water Data'!$I$29,0,10*ROW('Water Data'!I71)))</f>
        <v/>
      </c>
      <c r="CK77" s="272" t="str">
        <f ca="true">+IF(OFFSET('Sanitation Data'!$D$28,0,10*ROW('Sanitation Data'!D71))="","",OFFSET('Sanitation Data'!$D$28,0,10*ROW('Sanitation Data'!D71)))</f>
        <v/>
      </c>
      <c r="CL77" s="272" t="str">
        <f ca="true">+IF(OFFSET('Sanitation Data'!$D$29,0,10*ROW('Sanitation Data'!D71))="","",OFFSET('Sanitation Data'!$D$29,0,10*ROW('Sanitation Data'!D71)))</f>
        <v/>
      </c>
      <c r="CM77" s="272" t="str">
        <f ca="true">+IF(OFFSET('Sanitation Data'!$D$30,0,10*ROW('Sanitation Data'!D71))="","",OFFSET('Sanitation Data'!$D$30,0,10*ROW('Sanitation Data'!D71)))</f>
        <v/>
      </c>
      <c r="CN77" s="272" t="str">
        <f ca="true">+IF(OFFSET('Sanitation Data'!$D$31,0,10*ROW('Sanitation Data'!D71))="","",OFFSET('Sanitation Data'!$D$31,0,10*ROW('Sanitation Data'!D71)))</f>
        <v/>
      </c>
      <c r="CO77" s="272" t="str">
        <f ca="true">+IF(OFFSET('Sanitation Data'!$D$32,0,10*ROW('Sanitation Data'!D71))="","",OFFSET('Sanitation Data'!$D$32,0,10*ROW('Sanitation Data'!D71)))</f>
        <v/>
      </c>
      <c r="CP77" s="272" t="str">
        <f ca="true">+IF(OFFSET('Sanitation Data'!$E$28,0,10*ROW('Sanitation Data'!E71))="","",OFFSET('Sanitation Data'!$E$28,0,10*ROW('Sanitation Data'!E71)))</f>
        <v/>
      </c>
      <c r="CQ77" s="272" t="str">
        <f ca="true">+IF(OFFSET('Sanitation Data'!$E$29,0,10*ROW('Sanitation Data'!E71))="","",OFFSET('Sanitation Data'!$E$29,0,10*ROW('Sanitation Data'!E71)))</f>
        <v/>
      </c>
      <c r="CR77" s="272" t="str">
        <f ca="true">+IF(OFFSET('Sanitation Data'!$E$30,0,10*ROW('Sanitation Data'!E71))="","",OFFSET('Sanitation Data'!$E$30,0,10*ROW('Sanitation Data'!E71)))</f>
        <v/>
      </c>
      <c r="CS77" s="272" t="str">
        <f ca="true">+IF(OFFSET('Sanitation Data'!$E$31,0,10*ROW('Sanitation Data'!E71))="","",OFFSET('Sanitation Data'!$E$31,0,10*ROW('Sanitation Data'!E71)))</f>
        <v/>
      </c>
      <c r="CT77" s="272" t="str">
        <f ca="true">+IF(OFFSET('Sanitation Data'!$E$32,0,10*ROW('Sanitation Data'!E71))="","",OFFSET('Sanitation Data'!$E$32,0,10*ROW('Sanitation Data'!E71)))</f>
        <v/>
      </c>
      <c r="CU77" s="272" t="str">
        <f ca="true">+IF(OFFSET('Sanitation Data'!$F$28,0,10*ROW('Sanitation Data'!F71))="","",OFFSET('Sanitation Data'!$F$28,0,10*ROW('Sanitation Data'!F71)))</f>
        <v/>
      </c>
      <c r="CV77" s="272" t="str">
        <f ca="true">+IF(OFFSET('Sanitation Data'!$F$29,0,10*ROW('Sanitation Data'!F71))="","",OFFSET('Sanitation Data'!$F$29,0,10*ROW('Sanitation Data'!F71)))</f>
        <v/>
      </c>
      <c r="CW77" s="272" t="str">
        <f ca="true">+IF(OFFSET('Sanitation Data'!$F$30,0,10*ROW('Sanitation Data'!F71))="","",OFFSET('Sanitation Data'!$F$30,0,10*ROW('Sanitation Data'!F71)))</f>
        <v/>
      </c>
      <c r="CX77" s="272" t="str">
        <f ca="true">+IF(OFFSET('Sanitation Data'!$F$31,0,10*ROW('Sanitation Data'!F71))="","",OFFSET('Sanitation Data'!$F$31,0,10*ROW('Sanitation Data'!F71)))</f>
        <v/>
      </c>
      <c r="CY77" s="272" t="str">
        <f ca="true">+IF(OFFSET('Sanitation Data'!$F$32,0,10*ROW('Sanitation Data'!F71))="","",OFFSET('Sanitation Data'!$F$32,0,10*ROW('Sanitation Data'!F71)))</f>
        <v/>
      </c>
      <c r="CZ77" s="272" t="str">
        <f ca="true">+IF(OFFSET('Sanitation Data'!$G$28,0,10*ROW('Sanitation Data'!G71))="","",OFFSET('Sanitation Data'!$G$28,0,10*ROW('Sanitation Data'!G71)))</f>
        <v/>
      </c>
      <c r="DA77" s="272" t="str">
        <f ca="true">+IF(OFFSET('Sanitation Data'!$G$29,0,10*ROW('Sanitation Data'!G71))="","",OFFSET('Sanitation Data'!$G$29,0,10*ROW('Sanitation Data'!G71)))</f>
        <v/>
      </c>
      <c r="DB77" s="272" t="str">
        <f ca="true">+IF(OFFSET('Sanitation Data'!$G$30,0,10*ROW('Sanitation Data'!G71))="","",OFFSET('Sanitation Data'!$G$30,0,10*ROW('Sanitation Data'!G71)))</f>
        <v/>
      </c>
      <c r="DC77" s="272" t="str">
        <f ca="true">+IF(OFFSET('Sanitation Data'!$G$31,0,10*ROW('Sanitation Data'!G71))="","",OFFSET('Sanitation Data'!$G$31,0,10*ROW('Sanitation Data'!G71)))</f>
        <v/>
      </c>
      <c r="DD77" s="272" t="str">
        <f ca="true">+IF(OFFSET('Sanitation Data'!$G$32,0,10*ROW('Sanitation Data'!G71))="","",OFFSET('Sanitation Data'!$G$32,0,10*ROW('Sanitation Data'!G71)))</f>
        <v/>
      </c>
      <c r="DE77" s="272" t="str">
        <f ca="true">+IF(OFFSET('Sanitation Data'!$H$28,0,10*ROW('Sanitation Data'!H71))="","",OFFSET('Sanitation Data'!$H$28,0,10*ROW('Sanitation Data'!H71)))</f>
        <v/>
      </c>
      <c r="DF77" s="272" t="str">
        <f ca="true">+IF(OFFSET('Sanitation Data'!$H$29,0,10*ROW('Sanitation Data'!H71))="","",OFFSET('Sanitation Data'!$H$29,0,10*ROW('Sanitation Data'!H71)))</f>
        <v/>
      </c>
      <c r="DG77" s="272" t="str">
        <f ca="true">+IF(OFFSET('Sanitation Data'!$H$30,0,10*ROW('Sanitation Data'!H71))="","",OFFSET('Sanitation Data'!$H$30,0,10*ROW('Sanitation Data'!H71)))</f>
        <v/>
      </c>
      <c r="DH77" s="272" t="str">
        <f ca="true">+IF(OFFSET('Sanitation Data'!$H$31,0,10*ROW('Sanitation Data'!H71))="","",OFFSET('Sanitation Data'!$H$31,0,10*ROW('Sanitation Data'!H71)))</f>
        <v/>
      </c>
      <c r="DI77" s="272" t="str">
        <f ca="true">+IF(OFFSET('Sanitation Data'!$H$32,0,10*ROW('Sanitation Data'!H71))="","",OFFSET('Sanitation Data'!$H$32,0,10*ROW('Sanitation Data'!H71)))</f>
        <v/>
      </c>
      <c r="DJ77" s="272" t="str">
        <f ca="true">+IF(OFFSET('Sanitation Data'!$I$28,0,10*ROW('Sanitation Data'!I71))="","",OFFSET('Sanitation Data'!$I$28,0,10*ROW('Sanitation Data'!I71)))</f>
        <v/>
      </c>
      <c r="DK77" s="272" t="str">
        <f ca="true">+IF(OFFSET('Sanitation Data'!$I$29,0,10*ROW('Sanitation Data'!I71))="","",OFFSET('Sanitation Data'!$I$29,0,10*ROW('Sanitation Data'!I71)))</f>
        <v/>
      </c>
      <c r="DL77" s="272" t="str">
        <f ca="true">+IF(OFFSET('Sanitation Data'!$I$30,0,10*ROW('Sanitation Data'!I71))="","",OFFSET('Sanitation Data'!$I$30,0,10*ROW('Sanitation Data'!I71)))</f>
        <v/>
      </c>
      <c r="DM77" s="272" t="str">
        <f ca="true">+IF(OFFSET('Sanitation Data'!$I$31,0,10*ROW('Sanitation Data'!I71))="","",OFFSET('Sanitation Data'!$I$31,0,10*ROW('Sanitation Data'!I71)))</f>
        <v/>
      </c>
      <c r="DN77" s="272" t="str">
        <f ca="true">+IF(OFFSET('Sanitation Data'!$I$32,0,10*ROW('Sanitation Data'!I71))="","",OFFSET('Sanitation Data'!$I$32,0,10*ROW('Sanitation Data'!I71)))</f>
        <v/>
      </c>
      <c r="DO77" s="272" t="str">
        <f ca="true">+IF(OFFSET('Hygiene Data'!$D$11,0,10*ROW('Hygiene Data'!D71))="","",OFFSET('Hygiene Data'!$D$11,0,10*ROW('Hygiene Data'!D71)))</f>
        <v/>
      </c>
      <c r="DP77" s="272" t="str">
        <f ca="true">+IF(OFFSET('Hygiene Data'!$D$12,0,10*ROW('Hygiene Data'!D71))="","",OFFSET('Hygiene Data'!$D$12,0,10*ROW('Hygiene Data'!D71)))</f>
        <v/>
      </c>
      <c r="DQ77" s="272" t="str">
        <f ca="true">+IF(OFFSET('Hygiene Data'!$D$13,0,10*ROW('Hygiene Data'!D71))="","",OFFSET('Hygiene Data'!$D$13,0,10*ROW('Hygiene Data'!D71)))</f>
        <v/>
      </c>
      <c r="DR77" s="272" t="str">
        <f ca="true">+IF(OFFSET('Hygiene Data'!$E$11,0,10*ROW('Hygiene Data'!E71))="","",OFFSET('Hygiene Data'!$E$11,0,10*ROW('Hygiene Data'!E71)))</f>
        <v/>
      </c>
      <c r="DS77" s="272" t="str">
        <f ca="true">+IF(OFFSET('Hygiene Data'!$E$12,0,10*ROW('Hygiene Data'!E71))="","",OFFSET('Hygiene Data'!$E$12,0,10*ROW('Hygiene Data'!E71)))</f>
        <v/>
      </c>
      <c r="DT77" s="272" t="str">
        <f ca="true">+IF(OFFSET('Hygiene Data'!$E$13,0,10*ROW('Hygiene Data'!E71))="","",OFFSET('Hygiene Data'!$E$13,0,10*ROW('Hygiene Data'!E71)))</f>
        <v/>
      </c>
      <c r="DU77" s="272" t="str">
        <f ca="true">+IF(OFFSET('Hygiene Data'!$F$11,0,10*ROW('Hygiene Data'!F71))="","",OFFSET('Hygiene Data'!$F$11,0,10*ROW('Hygiene Data'!F71)))</f>
        <v/>
      </c>
      <c r="DV77" s="272" t="str">
        <f ca="true">+IF(OFFSET('Hygiene Data'!$F$12,0,10*ROW('Hygiene Data'!F71))="","",OFFSET('Hygiene Data'!$F$12,0,10*ROW('Hygiene Data'!F71)))</f>
        <v/>
      </c>
      <c r="DW77" s="272" t="str">
        <f ca="true">+IF(OFFSET('Hygiene Data'!$F$13,0,10*ROW('Hygiene Data'!F71))="","",OFFSET('Hygiene Data'!$F$13,0,10*ROW('Hygiene Data'!F71)))</f>
        <v/>
      </c>
      <c r="DX77" s="272" t="str">
        <f ca="true">+IF(OFFSET('Hygiene Data'!$G$11,0,10*ROW('Hygiene Data'!G71))="","",OFFSET('Hygiene Data'!$G$11,0,10*ROW('Hygiene Data'!G71)))</f>
        <v/>
      </c>
      <c r="DY77" s="272" t="str">
        <f ca="true">+IF(OFFSET('Hygiene Data'!$G$12,0,10*ROW('Hygiene Data'!G71))="","",OFFSET('Hygiene Data'!$G$12,0,10*ROW('Hygiene Data'!G71)))</f>
        <v/>
      </c>
      <c r="DZ77" s="272" t="str">
        <f ca="true">+IF(OFFSET('Hygiene Data'!$G$13,0,10*ROW('Hygiene Data'!G71))="","",OFFSET('Hygiene Data'!$G$13,0,10*ROW('Hygiene Data'!G71)))</f>
        <v/>
      </c>
      <c r="EA77" s="272" t="str">
        <f ca="true">+IF(OFFSET('Hygiene Data'!$H$11,0,10*ROW('Hygiene Data'!H71))="","",OFFSET('Hygiene Data'!$H$11,0,10*ROW('Hygiene Data'!H71)))</f>
        <v/>
      </c>
      <c r="EB77" s="272" t="str">
        <f ca="true">+IF(OFFSET('Hygiene Data'!$H$12,0,10*ROW('Hygiene Data'!H71))="","",OFFSET('Hygiene Data'!$H$12,0,10*ROW('Hygiene Data'!H71)))</f>
        <v/>
      </c>
      <c r="EC77" s="272" t="str">
        <f ca="true">+IF(OFFSET('Hygiene Data'!$H$13,0,10*ROW('Hygiene Data'!H71))="","",OFFSET('Hygiene Data'!$H$13,0,10*ROW('Hygiene Data'!H71)))</f>
        <v/>
      </c>
      <c r="ED77" s="272" t="str">
        <f ca="true">+IF(OFFSET('Hygiene Data'!$I$11,0,10*ROW('Hygiene Data'!I71))="","",OFFSET('Hygiene Data'!$I$11,0,10*ROW('Hygiene Data'!I71)))</f>
        <v/>
      </c>
      <c r="EE77" s="272" t="str">
        <f ca="true">+IF(OFFSET('Hygiene Data'!$I$12,0,10*ROW('Hygiene Data'!I71))="","",OFFSET('Hygiene Data'!$I$12,0,10*ROW('Hygiene Data'!I71)))</f>
        <v/>
      </c>
      <c r="EF77" s="272" t="str">
        <f ca="true">+IF(OFFSET('Hygiene Data'!$I$13,0,10*ROW('Hygiene Data'!I71))="","",OFFSET('Hygiene Data'!$I$13,0,10*ROW('Hygiene Data'!I71)))</f>
        <v/>
      </c>
    </row>
    <row xmlns:x14ac="http://schemas.microsoft.com/office/spreadsheetml/2009/9/ac" r="78" x14ac:dyDescent="0.2">
      <c r="A78" s="35" t="str">
        <f ca="true">+IF(OFFSET('Water Data'!$B$2,0,10*ROW('Water Data'!E72))="","",OFFSET('Water Data'!$B$2,0,10*ROW('Water Data'!E72)))</f>
        <v/>
      </c>
      <c r="B78" s="35" t="str">
        <f ca="true">+IF(OFFSET('Water Data'!$C$2,0,10*ROW('Water Data'!F72))="","",OFFSET('Water Data'!$C$2,0,10*ROW('Water Data'!F72)))</f>
        <v/>
      </c>
      <c r="C78" s="328" t="str">
        <f t="shared" ca="true" si="1"/>
        <v/>
      </c>
      <c r="D78" s="9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2"/>
      <c r="BS78" s="272" t="str">
        <f ca="true">+IF(OFFSET('Water Data'!$D$27,0,10*ROW('Water Data'!D72))="","",OFFSET('Water Data'!$D$27,0,10*ROW('Water Data'!D72)))</f>
        <v/>
      </c>
      <c r="BT78" s="272" t="str">
        <f ca="true">+IF(OFFSET('Water Data'!$D$28,0,10*ROW('Water Data'!D72))="","",OFFSET('Water Data'!$D$28,0,10*ROW('Water Data'!D72)))</f>
        <v/>
      </c>
      <c r="BU78" s="272" t="str">
        <f ca="true">+IF(OFFSET('Water Data'!$D$29,0,10*ROW('Water Data'!D72))="","",OFFSET('Water Data'!$D$29,0,10*ROW('Water Data'!D72)))</f>
        <v/>
      </c>
      <c r="BV78" s="272" t="str">
        <f ca="true">+IF(OFFSET('Water Data'!$E$27,0,10*ROW('Water Data'!E72))="","",OFFSET('Water Data'!$E$27,0,10*ROW('Water Data'!E72)))</f>
        <v/>
      </c>
      <c r="BW78" s="272" t="str">
        <f ca="true">+IF(OFFSET('Water Data'!$E$28,0,10*ROW('Water Data'!E72))="","",OFFSET('Water Data'!$E$28,0,10*ROW('Water Data'!E72)))</f>
        <v/>
      </c>
      <c r="BX78" s="272" t="str">
        <f ca="true">+IF(OFFSET('Water Data'!$E$29,0,10*ROW('Water Data'!E72))="","",OFFSET('Water Data'!$E$29,0,10*ROW('Water Data'!E72)))</f>
        <v/>
      </c>
      <c r="BY78" s="272" t="str">
        <f ca="true">+IF(OFFSET('Water Data'!$F$27,0,10*ROW('Water Data'!F72))="","",OFFSET('Water Data'!$F$27,0,10*ROW('Water Data'!F72)))</f>
        <v/>
      </c>
      <c r="BZ78" s="272" t="str">
        <f ca="true">+IF(OFFSET('Water Data'!$F$28,0,10*ROW('Water Data'!F72))="","",OFFSET('Water Data'!$F$28,0,10*ROW('Water Data'!F72)))</f>
        <v/>
      </c>
      <c r="CA78" s="272" t="str">
        <f ca="true">+IF(OFFSET('Water Data'!$F$29,0,10*ROW('Water Data'!F72))="","",OFFSET('Water Data'!$F$29,0,10*ROW('Water Data'!F72)))</f>
        <v/>
      </c>
      <c r="CB78" s="272" t="str">
        <f ca="true">+IF(OFFSET('Water Data'!$G$27,0,10*ROW('Water Data'!G72))="","",OFFSET('Water Data'!$G$27,0,10*ROW('Water Data'!G72)))</f>
        <v/>
      </c>
      <c r="CC78" s="272" t="str">
        <f ca="true">+IF(OFFSET('Water Data'!$G$28,0,10*ROW('Water Data'!G72))="","",OFFSET('Water Data'!$G$28,0,10*ROW('Water Data'!G72)))</f>
        <v/>
      </c>
      <c r="CD78" s="272" t="str">
        <f ca="true">+IF(OFFSET('Water Data'!$G$29,0,10*ROW('Water Data'!G72))="","",OFFSET('Water Data'!$G$29,0,10*ROW('Water Data'!G72)))</f>
        <v/>
      </c>
      <c r="CE78" s="272" t="str">
        <f ca="true">+IF(OFFSET('Water Data'!$H$27,0,10*ROW('Water Data'!H72))="","",OFFSET('Water Data'!$H$27,0,10*ROW('Water Data'!H72)))</f>
        <v/>
      </c>
      <c r="CF78" s="272" t="str">
        <f ca="true">+IF(OFFSET('Water Data'!$H$28,0,10*ROW('Water Data'!H72))="","",OFFSET('Water Data'!$H$28,0,10*ROW('Water Data'!H72)))</f>
        <v/>
      </c>
      <c r="CG78" s="272" t="str">
        <f ca="true">+IF(OFFSET('Water Data'!$H$29,0,10*ROW('Water Data'!H72))="","",OFFSET('Water Data'!$H$29,0,10*ROW('Water Data'!H72)))</f>
        <v/>
      </c>
      <c r="CH78" s="272" t="str">
        <f ca="true">+IF(OFFSET('Water Data'!$I$27,0,10*ROW('Water Data'!I72))="","",OFFSET('Water Data'!$I$27,0,10*ROW('Water Data'!I72)))</f>
        <v/>
      </c>
      <c r="CI78" s="272" t="str">
        <f ca="true">+IF(OFFSET('Water Data'!$I$28,0,10*ROW('Water Data'!I72))="","",OFFSET('Water Data'!$I$28,0,10*ROW('Water Data'!I72)))</f>
        <v/>
      </c>
      <c r="CJ78" s="272" t="str">
        <f ca="true">+IF(OFFSET('Water Data'!$I$29,0,10*ROW('Water Data'!I72))="","",OFFSET('Water Data'!$I$29,0,10*ROW('Water Data'!I72)))</f>
        <v/>
      </c>
      <c r="CK78" s="272" t="str">
        <f ca="true">+IF(OFFSET('Sanitation Data'!$D$28,0,10*ROW('Sanitation Data'!D72))="","",OFFSET('Sanitation Data'!$D$28,0,10*ROW('Sanitation Data'!D72)))</f>
        <v/>
      </c>
      <c r="CL78" s="272" t="str">
        <f ca="true">+IF(OFFSET('Sanitation Data'!$D$29,0,10*ROW('Sanitation Data'!D72))="","",OFFSET('Sanitation Data'!$D$29,0,10*ROW('Sanitation Data'!D72)))</f>
        <v/>
      </c>
      <c r="CM78" s="272" t="str">
        <f ca="true">+IF(OFFSET('Sanitation Data'!$D$30,0,10*ROW('Sanitation Data'!D72))="","",OFFSET('Sanitation Data'!$D$30,0,10*ROW('Sanitation Data'!D72)))</f>
        <v/>
      </c>
      <c r="CN78" s="272" t="str">
        <f ca="true">+IF(OFFSET('Sanitation Data'!$D$31,0,10*ROW('Sanitation Data'!D72))="","",OFFSET('Sanitation Data'!$D$31,0,10*ROW('Sanitation Data'!D72)))</f>
        <v/>
      </c>
      <c r="CO78" s="272" t="str">
        <f ca="true">+IF(OFFSET('Sanitation Data'!$D$32,0,10*ROW('Sanitation Data'!D72))="","",OFFSET('Sanitation Data'!$D$32,0,10*ROW('Sanitation Data'!D72)))</f>
        <v/>
      </c>
      <c r="CP78" s="272" t="str">
        <f ca="true">+IF(OFFSET('Sanitation Data'!$E$28,0,10*ROW('Sanitation Data'!E72))="","",OFFSET('Sanitation Data'!$E$28,0,10*ROW('Sanitation Data'!E72)))</f>
        <v/>
      </c>
      <c r="CQ78" s="272" t="str">
        <f ca="true">+IF(OFFSET('Sanitation Data'!$E$29,0,10*ROW('Sanitation Data'!E72))="","",OFFSET('Sanitation Data'!$E$29,0,10*ROW('Sanitation Data'!E72)))</f>
        <v/>
      </c>
      <c r="CR78" s="272" t="str">
        <f ca="true">+IF(OFFSET('Sanitation Data'!$E$30,0,10*ROW('Sanitation Data'!E72))="","",OFFSET('Sanitation Data'!$E$30,0,10*ROW('Sanitation Data'!E72)))</f>
        <v/>
      </c>
      <c r="CS78" s="272" t="str">
        <f ca="true">+IF(OFFSET('Sanitation Data'!$E$31,0,10*ROW('Sanitation Data'!E72))="","",OFFSET('Sanitation Data'!$E$31,0,10*ROW('Sanitation Data'!E72)))</f>
        <v/>
      </c>
      <c r="CT78" s="272" t="str">
        <f ca="true">+IF(OFFSET('Sanitation Data'!$E$32,0,10*ROW('Sanitation Data'!E72))="","",OFFSET('Sanitation Data'!$E$32,0,10*ROW('Sanitation Data'!E72)))</f>
        <v/>
      </c>
      <c r="CU78" s="272" t="str">
        <f ca="true">+IF(OFFSET('Sanitation Data'!$F$28,0,10*ROW('Sanitation Data'!F72))="","",OFFSET('Sanitation Data'!$F$28,0,10*ROW('Sanitation Data'!F72)))</f>
        <v/>
      </c>
      <c r="CV78" s="272" t="str">
        <f ca="true">+IF(OFFSET('Sanitation Data'!$F$29,0,10*ROW('Sanitation Data'!F72))="","",OFFSET('Sanitation Data'!$F$29,0,10*ROW('Sanitation Data'!F72)))</f>
        <v/>
      </c>
      <c r="CW78" s="272" t="str">
        <f ca="true">+IF(OFFSET('Sanitation Data'!$F$30,0,10*ROW('Sanitation Data'!F72))="","",OFFSET('Sanitation Data'!$F$30,0,10*ROW('Sanitation Data'!F72)))</f>
        <v/>
      </c>
      <c r="CX78" s="272" t="str">
        <f ca="true">+IF(OFFSET('Sanitation Data'!$F$31,0,10*ROW('Sanitation Data'!F72))="","",OFFSET('Sanitation Data'!$F$31,0,10*ROW('Sanitation Data'!F72)))</f>
        <v/>
      </c>
      <c r="CY78" s="272" t="str">
        <f ca="true">+IF(OFFSET('Sanitation Data'!$F$32,0,10*ROW('Sanitation Data'!F72))="","",OFFSET('Sanitation Data'!$F$32,0,10*ROW('Sanitation Data'!F72)))</f>
        <v/>
      </c>
      <c r="CZ78" s="272" t="str">
        <f ca="true">+IF(OFFSET('Sanitation Data'!$G$28,0,10*ROW('Sanitation Data'!G72))="","",OFFSET('Sanitation Data'!$G$28,0,10*ROW('Sanitation Data'!G72)))</f>
        <v/>
      </c>
      <c r="DA78" s="272" t="str">
        <f ca="true">+IF(OFFSET('Sanitation Data'!$G$29,0,10*ROW('Sanitation Data'!G72))="","",OFFSET('Sanitation Data'!$G$29,0,10*ROW('Sanitation Data'!G72)))</f>
        <v/>
      </c>
      <c r="DB78" s="272" t="str">
        <f ca="true">+IF(OFFSET('Sanitation Data'!$G$30,0,10*ROW('Sanitation Data'!G72))="","",OFFSET('Sanitation Data'!$G$30,0,10*ROW('Sanitation Data'!G72)))</f>
        <v/>
      </c>
      <c r="DC78" s="272" t="str">
        <f ca="true">+IF(OFFSET('Sanitation Data'!$G$31,0,10*ROW('Sanitation Data'!G72))="","",OFFSET('Sanitation Data'!$G$31,0,10*ROW('Sanitation Data'!G72)))</f>
        <v/>
      </c>
      <c r="DD78" s="272" t="str">
        <f ca="true">+IF(OFFSET('Sanitation Data'!$G$32,0,10*ROW('Sanitation Data'!G72))="","",OFFSET('Sanitation Data'!$G$32,0,10*ROW('Sanitation Data'!G72)))</f>
        <v/>
      </c>
      <c r="DE78" s="272" t="str">
        <f ca="true">+IF(OFFSET('Sanitation Data'!$H$28,0,10*ROW('Sanitation Data'!H72))="","",OFFSET('Sanitation Data'!$H$28,0,10*ROW('Sanitation Data'!H72)))</f>
        <v/>
      </c>
      <c r="DF78" s="272" t="str">
        <f ca="true">+IF(OFFSET('Sanitation Data'!$H$29,0,10*ROW('Sanitation Data'!H72))="","",OFFSET('Sanitation Data'!$H$29,0,10*ROW('Sanitation Data'!H72)))</f>
        <v/>
      </c>
      <c r="DG78" s="272" t="str">
        <f ca="true">+IF(OFFSET('Sanitation Data'!$H$30,0,10*ROW('Sanitation Data'!H72))="","",OFFSET('Sanitation Data'!$H$30,0,10*ROW('Sanitation Data'!H72)))</f>
        <v/>
      </c>
      <c r="DH78" s="272" t="str">
        <f ca="true">+IF(OFFSET('Sanitation Data'!$H$31,0,10*ROW('Sanitation Data'!H72))="","",OFFSET('Sanitation Data'!$H$31,0,10*ROW('Sanitation Data'!H72)))</f>
        <v/>
      </c>
      <c r="DI78" s="272" t="str">
        <f ca="true">+IF(OFFSET('Sanitation Data'!$H$32,0,10*ROW('Sanitation Data'!H72))="","",OFFSET('Sanitation Data'!$H$32,0,10*ROW('Sanitation Data'!H72)))</f>
        <v/>
      </c>
      <c r="DJ78" s="272" t="str">
        <f ca="true">+IF(OFFSET('Sanitation Data'!$I$28,0,10*ROW('Sanitation Data'!I72))="","",OFFSET('Sanitation Data'!$I$28,0,10*ROW('Sanitation Data'!I72)))</f>
        <v/>
      </c>
      <c r="DK78" s="272" t="str">
        <f ca="true">+IF(OFFSET('Sanitation Data'!$I$29,0,10*ROW('Sanitation Data'!I72))="","",OFFSET('Sanitation Data'!$I$29,0,10*ROW('Sanitation Data'!I72)))</f>
        <v/>
      </c>
      <c r="DL78" s="272" t="str">
        <f ca="true">+IF(OFFSET('Sanitation Data'!$I$30,0,10*ROW('Sanitation Data'!I72))="","",OFFSET('Sanitation Data'!$I$30,0,10*ROW('Sanitation Data'!I72)))</f>
        <v/>
      </c>
      <c r="DM78" s="272" t="str">
        <f ca="true">+IF(OFFSET('Sanitation Data'!$I$31,0,10*ROW('Sanitation Data'!I72))="","",OFFSET('Sanitation Data'!$I$31,0,10*ROW('Sanitation Data'!I72)))</f>
        <v/>
      </c>
      <c r="DN78" s="272" t="str">
        <f ca="true">+IF(OFFSET('Sanitation Data'!$I$32,0,10*ROW('Sanitation Data'!I72))="","",OFFSET('Sanitation Data'!$I$32,0,10*ROW('Sanitation Data'!I72)))</f>
        <v/>
      </c>
      <c r="DO78" s="272" t="str">
        <f ca="true">+IF(OFFSET('Hygiene Data'!$D$11,0,10*ROW('Hygiene Data'!D72))="","",OFFSET('Hygiene Data'!$D$11,0,10*ROW('Hygiene Data'!D72)))</f>
        <v/>
      </c>
      <c r="DP78" s="272" t="str">
        <f ca="true">+IF(OFFSET('Hygiene Data'!$D$12,0,10*ROW('Hygiene Data'!D72))="","",OFFSET('Hygiene Data'!$D$12,0,10*ROW('Hygiene Data'!D72)))</f>
        <v/>
      </c>
      <c r="DQ78" s="272" t="str">
        <f ca="true">+IF(OFFSET('Hygiene Data'!$D$13,0,10*ROW('Hygiene Data'!D72))="","",OFFSET('Hygiene Data'!$D$13,0,10*ROW('Hygiene Data'!D72)))</f>
        <v/>
      </c>
      <c r="DR78" s="272" t="str">
        <f ca="true">+IF(OFFSET('Hygiene Data'!$E$11,0,10*ROW('Hygiene Data'!E72))="","",OFFSET('Hygiene Data'!$E$11,0,10*ROW('Hygiene Data'!E72)))</f>
        <v/>
      </c>
      <c r="DS78" s="272" t="str">
        <f ca="true">+IF(OFFSET('Hygiene Data'!$E$12,0,10*ROW('Hygiene Data'!E72))="","",OFFSET('Hygiene Data'!$E$12,0,10*ROW('Hygiene Data'!E72)))</f>
        <v/>
      </c>
      <c r="DT78" s="272" t="str">
        <f ca="true">+IF(OFFSET('Hygiene Data'!$E$13,0,10*ROW('Hygiene Data'!E72))="","",OFFSET('Hygiene Data'!$E$13,0,10*ROW('Hygiene Data'!E72)))</f>
        <v/>
      </c>
      <c r="DU78" s="272" t="str">
        <f ca="true">+IF(OFFSET('Hygiene Data'!$F$11,0,10*ROW('Hygiene Data'!F72))="","",OFFSET('Hygiene Data'!$F$11,0,10*ROW('Hygiene Data'!F72)))</f>
        <v/>
      </c>
      <c r="DV78" s="272" t="str">
        <f ca="true">+IF(OFFSET('Hygiene Data'!$F$12,0,10*ROW('Hygiene Data'!F72))="","",OFFSET('Hygiene Data'!$F$12,0,10*ROW('Hygiene Data'!F72)))</f>
        <v/>
      </c>
      <c r="DW78" s="272" t="str">
        <f ca="true">+IF(OFFSET('Hygiene Data'!$F$13,0,10*ROW('Hygiene Data'!F72))="","",OFFSET('Hygiene Data'!$F$13,0,10*ROW('Hygiene Data'!F72)))</f>
        <v/>
      </c>
      <c r="DX78" s="272" t="str">
        <f ca="true">+IF(OFFSET('Hygiene Data'!$G$11,0,10*ROW('Hygiene Data'!G72))="","",OFFSET('Hygiene Data'!$G$11,0,10*ROW('Hygiene Data'!G72)))</f>
        <v/>
      </c>
      <c r="DY78" s="272" t="str">
        <f ca="true">+IF(OFFSET('Hygiene Data'!$G$12,0,10*ROW('Hygiene Data'!G72))="","",OFFSET('Hygiene Data'!$G$12,0,10*ROW('Hygiene Data'!G72)))</f>
        <v/>
      </c>
      <c r="DZ78" s="272" t="str">
        <f ca="true">+IF(OFFSET('Hygiene Data'!$G$13,0,10*ROW('Hygiene Data'!G72))="","",OFFSET('Hygiene Data'!$G$13,0,10*ROW('Hygiene Data'!G72)))</f>
        <v/>
      </c>
      <c r="EA78" s="272" t="str">
        <f ca="true">+IF(OFFSET('Hygiene Data'!$H$11,0,10*ROW('Hygiene Data'!H72))="","",OFFSET('Hygiene Data'!$H$11,0,10*ROW('Hygiene Data'!H72)))</f>
        <v/>
      </c>
      <c r="EB78" s="272" t="str">
        <f ca="true">+IF(OFFSET('Hygiene Data'!$H$12,0,10*ROW('Hygiene Data'!H72))="","",OFFSET('Hygiene Data'!$H$12,0,10*ROW('Hygiene Data'!H72)))</f>
        <v/>
      </c>
      <c r="EC78" s="272" t="str">
        <f ca="true">+IF(OFFSET('Hygiene Data'!$H$13,0,10*ROW('Hygiene Data'!H72))="","",OFFSET('Hygiene Data'!$H$13,0,10*ROW('Hygiene Data'!H72)))</f>
        <v/>
      </c>
      <c r="ED78" s="272" t="str">
        <f ca="true">+IF(OFFSET('Hygiene Data'!$I$11,0,10*ROW('Hygiene Data'!I72))="","",OFFSET('Hygiene Data'!$I$11,0,10*ROW('Hygiene Data'!I72)))</f>
        <v/>
      </c>
      <c r="EE78" s="272" t="str">
        <f ca="true">+IF(OFFSET('Hygiene Data'!$I$12,0,10*ROW('Hygiene Data'!I72))="","",OFFSET('Hygiene Data'!$I$12,0,10*ROW('Hygiene Data'!I72)))</f>
        <v/>
      </c>
      <c r="EF78" s="272" t="str">
        <f ca="true">+IF(OFFSET('Hygiene Data'!$I$13,0,10*ROW('Hygiene Data'!I72))="","",OFFSET('Hygiene Data'!$I$13,0,10*ROW('Hygiene Data'!I72)))</f>
        <v/>
      </c>
    </row>
    <row xmlns:x14ac="http://schemas.microsoft.com/office/spreadsheetml/2009/9/ac" r="79" x14ac:dyDescent="0.2">
      <c r="A79" s="35" t="str">
        <f ca="true">+IF(OFFSET('Water Data'!$B$2,0,10*ROW('Water Data'!E73))="","",OFFSET('Water Data'!$B$2,0,10*ROW('Water Data'!E73)))</f>
        <v/>
      </c>
      <c r="B79" s="35" t="str">
        <f ca="true">+IF(OFFSET('Water Data'!$C$2,0,10*ROW('Water Data'!F73))="","",OFFSET('Water Data'!$C$2,0,10*ROW('Water Data'!F73)))</f>
        <v/>
      </c>
      <c r="C79" s="328" t="str">
        <f t="shared" ca="true" si="1"/>
        <v/>
      </c>
      <c r="D79" s="9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2"/>
      <c r="BS79" s="272" t="str">
        <f ca="true">+IF(OFFSET('Water Data'!$D$27,0,10*ROW('Water Data'!D73))="","",OFFSET('Water Data'!$D$27,0,10*ROW('Water Data'!D73)))</f>
        <v/>
      </c>
      <c r="BT79" s="272" t="str">
        <f ca="true">+IF(OFFSET('Water Data'!$D$28,0,10*ROW('Water Data'!D73))="","",OFFSET('Water Data'!$D$28,0,10*ROW('Water Data'!D73)))</f>
        <v/>
      </c>
      <c r="BU79" s="272" t="str">
        <f ca="true">+IF(OFFSET('Water Data'!$D$29,0,10*ROW('Water Data'!D73))="","",OFFSET('Water Data'!$D$29,0,10*ROW('Water Data'!D73)))</f>
        <v/>
      </c>
      <c r="BV79" s="272" t="str">
        <f ca="true">+IF(OFFSET('Water Data'!$E$27,0,10*ROW('Water Data'!E73))="","",OFFSET('Water Data'!$E$27,0,10*ROW('Water Data'!E73)))</f>
        <v/>
      </c>
      <c r="BW79" s="272" t="str">
        <f ca="true">+IF(OFFSET('Water Data'!$E$28,0,10*ROW('Water Data'!E73))="","",OFFSET('Water Data'!$E$28,0,10*ROW('Water Data'!E73)))</f>
        <v/>
      </c>
      <c r="BX79" s="272" t="str">
        <f ca="true">+IF(OFFSET('Water Data'!$E$29,0,10*ROW('Water Data'!E73))="","",OFFSET('Water Data'!$E$29,0,10*ROW('Water Data'!E73)))</f>
        <v/>
      </c>
      <c r="BY79" s="272" t="str">
        <f ca="true">+IF(OFFSET('Water Data'!$F$27,0,10*ROW('Water Data'!F73))="","",OFFSET('Water Data'!$F$27,0,10*ROW('Water Data'!F73)))</f>
        <v/>
      </c>
      <c r="BZ79" s="272" t="str">
        <f ca="true">+IF(OFFSET('Water Data'!$F$28,0,10*ROW('Water Data'!F73))="","",OFFSET('Water Data'!$F$28,0,10*ROW('Water Data'!F73)))</f>
        <v/>
      </c>
      <c r="CA79" s="272" t="str">
        <f ca="true">+IF(OFFSET('Water Data'!$F$29,0,10*ROW('Water Data'!F73))="","",OFFSET('Water Data'!$F$29,0,10*ROW('Water Data'!F73)))</f>
        <v/>
      </c>
      <c r="CB79" s="272" t="str">
        <f ca="true">+IF(OFFSET('Water Data'!$G$27,0,10*ROW('Water Data'!G73))="","",OFFSET('Water Data'!$G$27,0,10*ROW('Water Data'!G73)))</f>
        <v/>
      </c>
      <c r="CC79" s="272" t="str">
        <f ca="true">+IF(OFFSET('Water Data'!$G$28,0,10*ROW('Water Data'!G73))="","",OFFSET('Water Data'!$G$28,0,10*ROW('Water Data'!G73)))</f>
        <v/>
      </c>
      <c r="CD79" s="272" t="str">
        <f ca="true">+IF(OFFSET('Water Data'!$G$29,0,10*ROW('Water Data'!G73))="","",OFFSET('Water Data'!$G$29,0,10*ROW('Water Data'!G73)))</f>
        <v/>
      </c>
      <c r="CE79" s="272" t="str">
        <f ca="true">+IF(OFFSET('Water Data'!$H$27,0,10*ROW('Water Data'!H73))="","",OFFSET('Water Data'!$H$27,0,10*ROW('Water Data'!H73)))</f>
        <v/>
      </c>
      <c r="CF79" s="272" t="str">
        <f ca="true">+IF(OFFSET('Water Data'!$H$28,0,10*ROW('Water Data'!H73))="","",OFFSET('Water Data'!$H$28,0,10*ROW('Water Data'!H73)))</f>
        <v/>
      </c>
      <c r="CG79" s="272" t="str">
        <f ca="true">+IF(OFFSET('Water Data'!$H$29,0,10*ROW('Water Data'!H73))="","",OFFSET('Water Data'!$H$29,0,10*ROW('Water Data'!H73)))</f>
        <v/>
      </c>
      <c r="CH79" s="272" t="str">
        <f ca="true">+IF(OFFSET('Water Data'!$I$27,0,10*ROW('Water Data'!I73))="","",OFFSET('Water Data'!$I$27,0,10*ROW('Water Data'!I73)))</f>
        <v/>
      </c>
      <c r="CI79" s="272" t="str">
        <f ca="true">+IF(OFFSET('Water Data'!$I$28,0,10*ROW('Water Data'!I73))="","",OFFSET('Water Data'!$I$28,0,10*ROW('Water Data'!I73)))</f>
        <v/>
      </c>
      <c r="CJ79" s="272" t="str">
        <f ca="true">+IF(OFFSET('Water Data'!$I$29,0,10*ROW('Water Data'!I73))="","",OFFSET('Water Data'!$I$29,0,10*ROW('Water Data'!I73)))</f>
        <v/>
      </c>
      <c r="CK79" s="272" t="str">
        <f ca="true">+IF(OFFSET('Sanitation Data'!$D$28,0,10*ROW('Sanitation Data'!D73))="","",OFFSET('Sanitation Data'!$D$28,0,10*ROW('Sanitation Data'!D73)))</f>
        <v/>
      </c>
      <c r="CL79" s="272" t="str">
        <f ca="true">+IF(OFFSET('Sanitation Data'!$D$29,0,10*ROW('Sanitation Data'!D73))="","",OFFSET('Sanitation Data'!$D$29,0,10*ROW('Sanitation Data'!D73)))</f>
        <v/>
      </c>
      <c r="CM79" s="272" t="str">
        <f ca="true">+IF(OFFSET('Sanitation Data'!$D$30,0,10*ROW('Sanitation Data'!D73))="","",OFFSET('Sanitation Data'!$D$30,0,10*ROW('Sanitation Data'!D73)))</f>
        <v/>
      </c>
      <c r="CN79" s="272" t="str">
        <f ca="true">+IF(OFFSET('Sanitation Data'!$D$31,0,10*ROW('Sanitation Data'!D73))="","",OFFSET('Sanitation Data'!$D$31,0,10*ROW('Sanitation Data'!D73)))</f>
        <v/>
      </c>
      <c r="CO79" s="272" t="str">
        <f ca="true">+IF(OFFSET('Sanitation Data'!$D$32,0,10*ROW('Sanitation Data'!D73))="","",OFFSET('Sanitation Data'!$D$32,0,10*ROW('Sanitation Data'!D73)))</f>
        <v/>
      </c>
      <c r="CP79" s="272" t="str">
        <f ca="true">+IF(OFFSET('Sanitation Data'!$E$28,0,10*ROW('Sanitation Data'!E73))="","",OFFSET('Sanitation Data'!$E$28,0,10*ROW('Sanitation Data'!E73)))</f>
        <v/>
      </c>
      <c r="CQ79" s="272" t="str">
        <f ca="true">+IF(OFFSET('Sanitation Data'!$E$29,0,10*ROW('Sanitation Data'!E73))="","",OFFSET('Sanitation Data'!$E$29,0,10*ROW('Sanitation Data'!E73)))</f>
        <v/>
      </c>
      <c r="CR79" s="272" t="str">
        <f ca="true">+IF(OFFSET('Sanitation Data'!$E$30,0,10*ROW('Sanitation Data'!E73))="","",OFFSET('Sanitation Data'!$E$30,0,10*ROW('Sanitation Data'!E73)))</f>
        <v/>
      </c>
      <c r="CS79" s="272" t="str">
        <f ca="true">+IF(OFFSET('Sanitation Data'!$E$31,0,10*ROW('Sanitation Data'!E73))="","",OFFSET('Sanitation Data'!$E$31,0,10*ROW('Sanitation Data'!E73)))</f>
        <v/>
      </c>
      <c r="CT79" s="272" t="str">
        <f ca="true">+IF(OFFSET('Sanitation Data'!$E$32,0,10*ROW('Sanitation Data'!E73))="","",OFFSET('Sanitation Data'!$E$32,0,10*ROW('Sanitation Data'!E73)))</f>
        <v/>
      </c>
      <c r="CU79" s="272" t="str">
        <f ca="true">+IF(OFFSET('Sanitation Data'!$F$28,0,10*ROW('Sanitation Data'!F73))="","",OFFSET('Sanitation Data'!$F$28,0,10*ROW('Sanitation Data'!F73)))</f>
        <v/>
      </c>
      <c r="CV79" s="272" t="str">
        <f ca="true">+IF(OFFSET('Sanitation Data'!$F$29,0,10*ROW('Sanitation Data'!F73))="","",OFFSET('Sanitation Data'!$F$29,0,10*ROW('Sanitation Data'!F73)))</f>
        <v/>
      </c>
      <c r="CW79" s="272" t="str">
        <f ca="true">+IF(OFFSET('Sanitation Data'!$F$30,0,10*ROW('Sanitation Data'!F73))="","",OFFSET('Sanitation Data'!$F$30,0,10*ROW('Sanitation Data'!F73)))</f>
        <v/>
      </c>
      <c r="CX79" s="272" t="str">
        <f ca="true">+IF(OFFSET('Sanitation Data'!$F$31,0,10*ROW('Sanitation Data'!F73))="","",OFFSET('Sanitation Data'!$F$31,0,10*ROW('Sanitation Data'!F73)))</f>
        <v/>
      </c>
      <c r="CY79" s="272" t="str">
        <f ca="true">+IF(OFFSET('Sanitation Data'!$F$32,0,10*ROW('Sanitation Data'!F73))="","",OFFSET('Sanitation Data'!$F$32,0,10*ROW('Sanitation Data'!F73)))</f>
        <v/>
      </c>
      <c r="CZ79" s="272" t="str">
        <f ca="true">+IF(OFFSET('Sanitation Data'!$G$28,0,10*ROW('Sanitation Data'!G73))="","",OFFSET('Sanitation Data'!$G$28,0,10*ROW('Sanitation Data'!G73)))</f>
        <v/>
      </c>
      <c r="DA79" s="272" t="str">
        <f ca="true">+IF(OFFSET('Sanitation Data'!$G$29,0,10*ROW('Sanitation Data'!G73))="","",OFFSET('Sanitation Data'!$G$29,0,10*ROW('Sanitation Data'!G73)))</f>
        <v/>
      </c>
      <c r="DB79" s="272" t="str">
        <f ca="true">+IF(OFFSET('Sanitation Data'!$G$30,0,10*ROW('Sanitation Data'!G73))="","",OFFSET('Sanitation Data'!$G$30,0,10*ROW('Sanitation Data'!G73)))</f>
        <v/>
      </c>
      <c r="DC79" s="272" t="str">
        <f ca="true">+IF(OFFSET('Sanitation Data'!$G$31,0,10*ROW('Sanitation Data'!G73))="","",OFFSET('Sanitation Data'!$G$31,0,10*ROW('Sanitation Data'!G73)))</f>
        <v/>
      </c>
      <c r="DD79" s="272" t="str">
        <f ca="true">+IF(OFFSET('Sanitation Data'!$G$32,0,10*ROW('Sanitation Data'!G73))="","",OFFSET('Sanitation Data'!$G$32,0,10*ROW('Sanitation Data'!G73)))</f>
        <v/>
      </c>
      <c r="DE79" s="272" t="str">
        <f ca="true">+IF(OFFSET('Sanitation Data'!$H$28,0,10*ROW('Sanitation Data'!H73))="","",OFFSET('Sanitation Data'!$H$28,0,10*ROW('Sanitation Data'!H73)))</f>
        <v/>
      </c>
      <c r="DF79" s="272" t="str">
        <f ca="true">+IF(OFFSET('Sanitation Data'!$H$29,0,10*ROW('Sanitation Data'!H73))="","",OFFSET('Sanitation Data'!$H$29,0,10*ROW('Sanitation Data'!H73)))</f>
        <v/>
      </c>
      <c r="DG79" s="272" t="str">
        <f ca="true">+IF(OFFSET('Sanitation Data'!$H$30,0,10*ROW('Sanitation Data'!H73))="","",OFFSET('Sanitation Data'!$H$30,0,10*ROW('Sanitation Data'!H73)))</f>
        <v/>
      </c>
      <c r="DH79" s="272" t="str">
        <f ca="true">+IF(OFFSET('Sanitation Data'!$H$31,0,10*ROW('Sanitation Data'!H73))="","",OFFSET('Sanitation Data'!$H$31,0,10*ROW('Sanitation Data'!H73)))</f>
        <v/>
      </c>
      <c r="DI79" s="272" t="str">
        <f ca="true">+IF(OFFSET('Sanitation Data'!$H$32,0,10*ROW('Sanitation Data'!H73))="","",OFFSET('Sanitation Data'!$H$32,0,10*ROW('Sanitation Data'!H73)))</f>
        <v/>
      </c>
      <c r="DJ79" s="272" t="str">
        <f ca="true">+IF(OFFSET('Sanitation Data'!$I$28,0,10*ROW('Sanitation Data'!I73))="","",OFFSET('Sanitation Data'!$I$28,0,10*ROW('Sanitation Data'!I73)))</f>
        <v/>
      </c>
      <c r="DK79" s="272" t="str">
        <f ca="true">+IF(OFFSET('Sanitation Data'!$I$29,0,10*ROW('Sanitation Data'!I73))="","",OFFSET('Sanitation Data'!$I$29,0,10*ROW('Sanitation Data'!I73)))</f>
        <v/>
      </c>
      <c r="DL79" s="272" t="str">
        <f ca="true">+IF(OFFSET('Sanitation Data'!$I$30,0,10*ROW('Sanitation Data'!I73))="","",OFFSET('Sanitation Data'!$I$30,0,10*ROW('Sanitation Data'!I73)))</f>
        <v/>
      </c>
      <c r="DM79" s="272" t="str">
        <f ca="true">+IF(OFFSET('Sanitation Data'!$I$31,0,10*ROW('Sanitation Data'!I73))="","",OFFSET('Sanitation Data'!$I$31,0,10*ROW('Sanitation Data'!I73)))</f>
        <v/>
      </c>
      <c r="DN79" s="272" t="str">
        <f ca="true">+IF(OFFSET('Sanitation Data'!$I$32,0,10*ROW('Sanitation Data'!I73))="","",OFFSET('Sanitation Data'!$I$32,0,10*ROW('Sanitation Data'!I73)))</f>
        <v/>
      </c>
      <c r="DO79" s="272" t="str">
        <f ca="true">+IF(OFFSET('Hygiene Data'!$D$11,0,10*ROW('Hygiene Data'!D73))="","",OFFSET('Hygiene Data'!$D$11,0,10*ROW('Hygiene Data'!D73)))</f>
        <v/>
      </c>
      <c r="DP79" s="272" t="str">
        <f ca="true">+IF(OFFSET('Hygiene Data'!$D$12,0,10*ROW('Hygiene Data'!D73))="","",OFFSET('Hygiene Data'!$D$12,0,10*ROW('Hygiene Data'!D73)))</f>
        <v/>
      </c>
      <c r="DQ79" s="272" t="str">
        <f ca="true">+IF(OFFSET('Hygiene Data'!$D$13,0,10*ROW('Hygiene Data'!D73))="","",OFFSET('Hygiene Data'!$D$13,0,10*ROW('Hygiene Data'!D73)))</f>
        <v/>
      </c>
      <c r="DR79" s="272" t="str">
        <f ca="true">+IF(OFFSET('Hygiene Data'!$E$11,0,10*ROW('Hygiene Data'!E73))="","",OFFSET('Hygiene Data'!$E$11,0,10*ROW('Hygiene Data'!E73)))</f>
        <v/>
      </c>
      <c r="DS79" s="272" t="str">
        <f ca="true">+IF(OFFSET('Hygiene Data'!$E$12,0,10*ROW('Hygiene Data'!E73))="","",OFFSET('Hygiene Data'!$E$12,0,10*ROW('Hygiene Data'!E73)))</f>
        <v/>
      </c>
      <c r="DT79" s="272" t="str">
        <f ca="true">+IF(OFFSET('Hygiene Data'!$E$13,0,10*ROW('Hygiene Data'!E73))="","",OFFSET('Hygiene Data'!$E$13,0,10*ROW('Hygiene Data'!E73)))</f>
        <v/>
      </c>
      <c r="DU79" s="272" t="str">
        <f ca="true">+IF(OFFSET('Hygiene Data'!$F$11,0,10*ROW('Hygiene Data'!F73))="","",OFFSET('Hygiene Data'!$F$11,0,10*ROW('Hygiene Data'!F73)))</f>
        <v/>
      </c>
      <c r="DV79" s="272" t="str">
        <f ca="true">+IF(OFFSET('Hygiene Data'!$F$12,0,10*ROW('Hygiene Data'!F73))="","",OFFSET('Hygiene Data'!$F$12,0,10*ROW('Hygiene Data'!F73)))</f>
        <v/>
      </c>
      <c r="DW79" s="272" t="str">
        <f ca="true">+IF(OFFSET('Hygiene Data'!$F$13,0,10*ROW('Hygiene Data'!F73))="","",OFFSET('Hygiene Data'!$F$13,0,10*ROW('Hygiene Data'!F73)))</f>
        <v/>
      </c>
      <c r="DX79" s="272" t="str">
        <f ca="true">+IF(OFFSET('Hygiene Data'!$G$11,0,10*ROW('Hygiene Data'!G73))="","",OFFSET('Hygiene Data'!$G$11,0,10*ROW('Hygiene Data'!G73)))</f>
        <v/>
      </c>
      <c r="DY79" s="272" t="str">
        <f ca="true">+IF(OFFSET('Hygiene Data'!$G$12,0,10*ROW('Hygiene Data'!G73))="","",OFFSET('Hygiene Data'!$G$12,0,10*ROW('Hygiene Data'!G73)))</f>
        <v/>
      </c>
      <c r="DZ79" s="272" t="str">
        <f ca="true">+IF(OFFSET('Hygiene Data'!$G$13,0,10*ROW('Hygiene Data'!G73))="","",OFFSET('Hygiene Data'!$G$13,0,10*ROW('Hygiene Data'!G73)))</f>
        <v/>
      </c>
      <c r="EA79" s="272" t="str">
        <f ca="true">+IF(OFFSET('Hygiene Data'!$H$11,0,10*ROW('Hygiene Data'!H73))="","",OFFSET('Hygiene Data'!$H$11,0,10*ROW('Hygiene Data'!H73)))</f>
        <v/>
      </c>
      <c r="EB79" s="272" t="str">
        <f ca="true">+IF(OFFSET('Hygiene Data'!$H$12,0,10*ROW('Hygiene Data'!H73))="","",OFFSET('Hygiene Data'!$H$12,0,10*ROW('Hygiene Data'!H73)))</f>
        <v/>
      </c>
      <c r="EC79" s="272" t="str">
        <f ca="true">+IF(OFFSET('Hygiene Data'!$H$13,0,10*ROW('Hygiene Data'!H73))="","",OFFSET('Hygiene Data'!$H$13,0,10*ROW('Hygiene Data'!H73)))</f>
        <v/>
      </c>
      <c r="ED79" s="272" t="str">
        <f ca="true">+IF(OFFSET('Hygiene Data'!$I$11,0,10*ROW('Hygiene Data'!I73))="","",OFFSET('Hygiene Data'!$I$11,0,10*ROW('Hygiene Data'!I73)))</f>
        <v/>
      </c>
      <c r="EE79" s="272" t="str">
        <f ca="true">+IF(OFFSET('Hygiene Data'!$I$12,0,10*ROW('Hygiene Data'!I73))="","",OFFSET('Hygiene Data'!$I$12,0,10*ROW('Hygiene Data'!I73)))</f>
        <v/>
      </c>
      <c r="EF79" s="272" t="str">
        <f ca="true">+IF(OFFSET('Hygiene Data'!$I$13,0,10*ROW('Hygiene Data'!I73))="","",OFFSET('Hygiene Data'!$I$13,0,10*ROW('Hygiene Data'!I73)))</f>
        <v/>
      </c>
    </row>
    <row xmlns:x14ac="http://schemas.microsoft.com/office/spreadsheetml/2009/9/ac" r="80" x14ac:dyDescent="0.2">
      <c r="A80" s="35" t="str">
        <f ca="true">+IF(OFFSET('Water Data'!$B$2,0,10*ROW('Water Data'!E74))="","",OFFSET('Water Data'!$B$2,0,10*ROW('Water Data'!E74)))</f>
        <v/>
      </c>
      <c r="B80" s="35" t="str">
        <f ca="true">+IF(OFFSET('Water Data'!$C$2,0,10*ROW('Water Data'!F74))="","",OFFSET('Water Data'!$C$2,0,10*ROW('Water Data'!F74)))</f>
        <v/>
      </c>
      <c r="C80" s="328" t="str">
        <f t="shared" ca="true" si="1"/>
        <v/>
      </c>
      <c r="D80" s="9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2"/>
      <c r="BS80" s="272" t="str">
        <f ca="true">+IF(OFFSET('Water Data'!$D$27,0,10*ROW('Water Data'!D74))="","",OFFSET('Water Data'!$D$27,0,10*ROW('Water Data'!D74)))</f>
        <v/>
      </c>
      <c r="BT80" s="272" t="str">
        <f ca="true">+IF(OFFSET('Water Data'!$D$28,0,10*ROW('Water Data'!D74))="","",OFFSET('Water Data'!$D$28,0,10*ROW('Water Data'!D74)))</f>
        <v/>
      </c>
      <c r="BU80" s="272" t="str">
        <f ca="true">+IF(OFFSET('Water Data'!$D$29,0,10*ROW('Water Data'!D74))="","",OFFSET('Water Data'!$D$29,0,10*ROW('Water Data'!D74)))</f>
        <v/>
      </c>
      <c r="BV80" s="272" t="str">
        <f ca="true">+IF(OFFSET('Water Data'!$E$27,0,10*ROW('Water Data'!E74))="","",OFFSET('Water Data'!$E$27,0,10*ROW('Water Data'!E74)))</f>
        <v/>
      </c>
      <c r="BW80" s="272" t="str">
        <f ca="true">+IF(OFFSET('Water Data'!$E$28,0,10*ROW('Water Data'!E74))="","",OFFSET('Water Data'!$E$28,0,10*ROW('Water Data'!E74)))</f>
        <v/>
      </c>
      <c r="BX80" s="272" t="str">
        <f ca="true">+IF(OFFSET('Water Data'!$E$29,0,10*ROW('Water Data'!E74))="","",OFFSET('Water Data'!$E$29,0,10*ROW('Water Data'!E74)))</f>
        <v/>
      </c>
      <c r="BY80" s="272" t="str">
        <f ca="true">+IF(OFFSET('Water Data'!$F$27,0,10*ROW('Water Data'!F74))="","",OFFSET('Water Data'!$F$27,0,10*ROW('Water Data'!F74)))</f>
        <v/>
      </c>
      <c r="BZ80" s="272" t="str">
        <f ca="true">+IF(OFFSET('Water Data'!$F$28,0,10*ROW('Water Data'!F74))="","",OFFSET('Water Data'!$F$28,0,10*ROW('Water Data'!F74)))</f>
        <v/>
      </c>
      <c r="CA80" s="272" t="str">
        <f ca="true">+IF(OFFSET('Water Data'!$F$29,0,10*ROW('Water Data'!F74))="","",OFFSET('Water Data'!$F$29,0,10*ROW('Water Data'!F74)))</f>
        <v/>
      </c>
      <c r="CB80" s="272" t="str">
        <f ca="true">+IF(OFFSET('Water Data'!$G$27,0,10*ROW('Water Data'!G74))="","",OFFSET('Water Data'!$G$27,0,10*ROW('Water Data'!G74)))</f>
        <v/>
      </c>
      <c r="CC80" s="272" t="str">
        <f ca="true">+IF(OFFSET('Water Data'!$G$28,0,10*ROW('Water Data'!G74))="","",OFFSET('Water Data'!$G$28,0,10*ROW('Water Data'!G74)))</f>
        <v/>
      </c>
      <c r="CD80" s="272" t="str">
        <f ca="true">+IF(OFFSET('Water Data'!$G$29,0,10*ROW('Water Data'!G74))="","",OFFSET('Water Data'!$G$29,0,10*ROW('Water Data'!G74)))</f>
        <v/>
      </c>
      <c r="CE80" s="272" t="str">
        <f ca="true">+IF(OFFSET('Water Data'!$H$27,0,10*ROW('Water Data'!H74))="","",OFFSET('Water Data'!$H$27,0,10*ROW('Water Data'!H74)))</f>
        <v/>
      </c>
      <c r="CF80" s="272" t="str">
        <f ca="true">+IF(OFFSET('Water Data'!$H$28,0,10*ROW('Water Data'!H74))="","",OFFSET('Water Data'!$H$28,0,10*ROW('Water Data'!H74)))</f>
        <v/>
      </c>
      <c r="CG80" s="272" t="str">
        <f ca="true">+IF(OFFSET('Water Data'!$H$29,0,10*ROW('Water Data'!H74))="","",OFFSET('Water Data'!$H$29,0,10*ROW('Water Data'!H74)))</f>
        <v/>
      </c>
      <c r="CH80" s="272" t="str">
        <f ca="true">+IF(OFFSET('Water Data'!$I$27,0,10*ROW('Water Data'!I74))="","",OFFSET('Water Data'!$I$27,0,10*ROW('Water Data'!I74)))</f>
        <v/>
      </c>
      <c r="CI80" s="272" t="str">
        <f ca="true">+IF(OFFSET('Water Data'!$I$28,0,10*ROW('Water Data'!I74))="","",OFFSET('Water Data'!$I$28,0,10*ROW('Water Data'!I74)))</f>
        <v/>
      </c>
      <c r="CJ80" s="272" t="str">
        <f ca="true">+IF(OFFSET('Water Data'!$I$29,0,10*ROW('Water Data'!I74))="","",OFFSET('Water Data'!$I$29,0,10*ROW('Water Data'!I74)))</f>
        <v/>
      </c>
      <c r="CK80" s="272" t="str">
        <f ca="true">+IF(OFFSET('Sanitation Data'!$D$28,0,10*ROW('Sanitation Data'!D74))="","",OFFSET('Sanitation Data'!$D$28,0,10*ROW('Sanitation Data'!D74)))</f>
        <v/>
      </c>
      <c r="CL80" s="272" t="str">
        <f ca="true">+IF(OFFSET('Sanitation Data'!$D$29,0,10*ROW('Sanitation Data'!D74))="","",OFFSET('Sanitation Data'!$D$29,0,10*ROW('Sanitation Data'!D74)))</f>
        <v/>
      </c>
      <c r="CM80" s="272" t="str">
        <f ca="true">+IF(OFFSET('Sanitation Data'!$D$30,0,10*ROW('Sanitation Data'!D74))="","",OFFSET('Sanitation Data'!$D$30,0,10*ROW('Sanitation Data'!D74)))</f>
        <v/>
      </c>
      <c r="CN80" s="272" t="str">
        <f ca="true">+IF(OFFSET('Sanitation Data'!$D$31,0,10*ROW('Sanitation Data'!D74))="","",OFFSET('Sanitation Data'!$D$31,0,10*ROW('Sanitation Data'!D74)))</f>
        <v/>
      </c>
      <c r="CO80" s="272" t="str">
        <f ca="true">+IF(OFFSET('Sanitation Data'!$D$32,0,10*ROW('Sanitation Data'!D74))="","",OFFSET('Sanitation Data'!$D$32,0,10*ROW('Sanitation Data'!D74)))</f>
        <v/>
      </c>
      <c r="CP80" s="272" t="str">
        <f ca="true">+IF(OFFSET('Sanitation Data'!$E$28,0,10*ROW('Sanitation Data'!E74))="","",OFFSET('Sanitation Data'!$E$28,0,10*ROW('Sanitation Data'!E74)))</f>
        <v/>
      </c>
      <c r="CQ80" s="272" t="str">
        <f ca="true">+IF(OFFSET('Sanitation Data'!$E$29,0,10*ROW('Sanitation Data'!E74))="","",OFFSET('Sanitation Data'!$E$29,0,10*ROW('Sanitation Data'!E74)))</f>
        <v/>
      </c>
      <c r="CR80" s="272" t="str">
        <f ca="true">+IF(OFFSET('Sanitation Data'!$E$30,0,10*ROW('Sanitation Data'!E74))="","",OFFSET('Sanitation Data'!$E$30,0,10*ROW('Sanitation Data'!E74)))</f>
        <v/>
      </c>
      <c r="CS80" s="272" t="str">
        <f ca="true">+IF(OFFSET('Sanitation Data'!$E$31,0,10*ROW('Sanitation Data'!E74))="","",OFFSET('Sanitation Data'!$E$31,0,10*ROW('Sanitation Data'!E74)))</f>
        <v/>
      </c>
      <c r="CT80" s="272" t="str">
        <f ca="true">+IF(OFFSET('Sanitation Data'!$E$32,0,10*ROW('Sanitation Data'!E74))="","",OFFSET('Sanitation Data'!$E$32,0,10*ROW('Sanitation Data'!E74)))</f>
        <v/>
      </c>
      <c r="CU80" s="272" t="str">
        <f ca="true">+IF(OFFSET('Sanitation Data'!$F$28,0,10*ROW('Sanitation Data'!F74))="","",OFFSET('Sanitation Data'!$F$28,0,10*ROW('Sanitation Data'!F74)))</f>
        <v/>
      </c>
      <c r="CV80" s="272" t="str">
        <f ca="true">+IF(OFFSET('Sanitation Data'!$F$29,0,10*ROW('Sanitation Data'!F74))="","",OFFSET('Sanitation Data'!$F$29,0,10*ROW('Sanitation Data'!F74)))</f>
        <v/>
      </c>
      <c r="CW80" s="272" t="str">
        <f ca="true">+IF(OFFSET('Sanitation Data'!$F$30,0,10*ROW('Sanitation Data'!F74))="","",OFFSET('Sanitation Data'!$F$30,0,10*ROW('Sanitation Data'!F74)))</f>
        <v/>
      </c>
      <c r="CX80" s="272" t="str">
        <f ca="true">+IF(OFFSET('Sanitation Data'!$F$31,0,10*ROW('Sanitation Data'!F74))="","",OFFSET('Sanitation Data'!$F$31,0,10*ROW('Sanitation Data'!F74)))</f>
        <v/>
      </c>
      <c r="CY80" s="272" t="str">
        <f ca="true">+IF(OFFSET('Sanitation Data'!$F$32,0,10*ROW('Sanitation Data'!F74))="","",OFFSET('Sanitation Data'!$F$32,0,10*ROW('Sanitation Data'!F74)))</f>
        <v/>
      </c>
      <c r="CZ80" s="272" t="str">
        <f ca="true">+IF(OFFSET('Sanitation Data'!$G$28,0,10*ROW('Sanitation Data'!G74))="","",OFFSET('Sanitation Data'!$G$28,0,10*ROW('Sanitation Data'!G74)))</f>
        <v/>
      </c>
      <c r="DA80" s="272" t="str">
        <f ca="true">+IF(OFFSET('Sanitation Data'!$G$29,0,10*ROW('Sanitation Data'!G74))="","",OFFSET('Sanitation Data'!$G$29,0,10*ROW('Sanitation Data'!G74)))</f>
        <v/>
      </c>
      <c r="DB80" s="272" t="str">
        <f ca="true">+IF(OFFSET('Sanitation Data'!$G$30,0,10*ROW('Sanitation Data'!G74))="","",OFFSET('Sanitation Data'!$G$30,0,10*ROW('Sanitation Data'!G74)))</f>
        <v/>
      </c>
      <c r="DC80" s="272" t="str">
        <f ca="true">+IF(OFFSET('Sanitation Data'!$G$31,0,10*ROW('Sanitation Data'!G74))="","",OFFSET('Sanitation Data'!$G$31,0,10*ROW('Sanitation Data'!G74)))</f>
        <v/>
      </c>
      <c r="DD80" s="272" t="str">
        <f ca="true">+IF(OFFSET('Sanitation Data'!$G$32,0,10*ROW('Sanitation Data'!G74))="","",OFFSET('Sanitation Data'!$G$32,0,10*ROW('Sanitation Data'!G74)))</f>
        <v/>
      </c>
      <c r="DE80" s="272" t="str">
        <f ca="true">+IF(OFFSET('Sanitation Data'!$H$28,0,10*ROW('Sanitation Data'!H74))="","",OFFSET('Sanitation Data'!$H$28,0,10*ROW('Sanitation Data'!H74)))</f>
        <v/>
      </c>
      <c r="DF80" s="272" t="str">
        <f ca="true">+IF(OFFSET('Sanitation Data'!$H$29,0,10*ROW('Sanitation Data'!H74))="","",OFFSET('Sanitation Data'!$H$29,0,10*ROW('Sanitation Data'!H74)))</f>
        <v/>
      </c>
      <c r="DG80" s="272" t="str">
        <f ca="true">+IF(OFFSET('Sanitation Data'!$H$30,0,10*ROW('Sanitation Data'!H74))="","",OFFSET('Sanitation Data'!$H$30,0,10*ROW('Sanitation Data'!H74)))</f>
        <v/>
      </c>
      <c r="DH80" s="272" t="str">
        <f ca="true">+IF(OFFSET('Sanitation Data'!$H$31,0,10*ROW('Sanitation Data'!H74))="","",OFFSET('Sanitation Data'!$H$31,0,10*ROW('Sanitation Data'!H74)))</f>
        <v/>
      </c>
      <c r="DI80" s="272" t="str">
        <f ca="true">+IF(OFFSET('Sanitation Data'!$H$32,0,10*ROW('Sanitation Data'!H74))="","",OFFSET('Sanitation Data'!$H$32,0,10*ROW('Sanitation Data'!H74)))</f>
        <v/>
      </c>
      <c r="DJ80" s="272" t="str">
        <f ca="true">+IF(OFFSET('Sanitation Data'!$I$28,0,10*ROW('Sanitation Data'!I74))="","",OFFSET('Sanitation Data'!$I$28,0,10*ROW('Sanitation Data'!I74)))</f>
        <v/>
      </c>
      <c r="DK80" s="272" t="str">
        <f ca="true">+IF(OFFSET('Sanitation Data'!$I$29,0,10*ROW('Sanitation Data'!I74))="","",OFFSET('Sanitation Data'!$I$29,0,10*ROW('Sanitation Data'!I74)))</f>
        <v/>
      </c>
      <c r="DL80" s="272" t="str">
        <f ca="true">+IF(OFFSET('Sanitation Data'!$I$30,0,10*ROW('Sanitation Data'!I74))="","",OFFSET('Sanitation Data'!$I$30,0,10*ROW('Sanitation Data'!I74)))</f>
        <v/>
      </c>
      <c r="DM80" s="272" t="str">
        <f ca="true">+IF(OFFSET('Sanitation Data'!$I$31,0,10*ROW('Sanitation Data'!I74))="","",OFFSET('Sanitation Data'!$I$31,0,10*ROW('Sanitation Data'!I74)))</f>
        <v/>
      </c>
      <c r="DN80" s="272" t="str">
        <f ca="true">+IF(OFFSET('Sanitation Data'!$I$32,0,10*ROW('Sanitation Data'!I74))="","",OFFSET('Sanitation Data'!$I$32,0,10*ROW('Sanitation Data'!I74)))</f>
        <v/>
      </c>
      <c r="DO80" s="272" t="str">
        <f ca="true">+IF(OFFSET('Hygiene Data'!$D$11,0,10*ROW('Hygiene Data'!D74))="","",OFFSET('Hygiene Data'!$D$11,0,10*ROW('Hygiene Data'!D74)))</f>
        <v/>
      </c>
      <c r="DP80" s="272" t="str">
        <f ca="true">+IF(OFFSET('Hygiene Data'!$D$12,0,10*ROW('Hygiene Data'!D74))="","",OFFSET('Hygiene Data'!$D$12,0,10*ROW('Hygiene Data'!D74)))</f>
        <v/>
      </c>
      <c r="DQ80" s="272" t="str">
        <f ca="true">+IF(OFFSET('Hygiene Data'!$D$13,0,10*ROW('Hygiene Data'!D74))="","",OFFSET('Hygiene Data'!$D$13,0,10*ROW('Hygiene Data'!D74)))</f>
        <v/>
      </c>
      <c r="DR80" s="272" t="str">
        <f ca="true">+IF(OFFSET('Hygiene Data'!$E$11,0,10*ROW('Hygiene Data'!E74))="","",OFFSET('Hygiene Data'!$E$11,0,10*ROW('Hygiene Data'!E74)))</f>
        <v/>
      </c>
      <c r="DS80" s="272" t="str">
        <f ca="true">+IF(OFFSET('Hygiene Data'!$E$12,0,10*ROW('Hygiene Data'!E74))="","",OFFSET('Hygiene Data'!$E$12,0,10*ROW('Hygiene Data'!E74)))</f>
        <v/>
      </c>
      <c r="DT80" s="272" t="str">
        <f ca="true">+IF(OFFSET('Hygiene Data'!$E$13,0,10*ROW('Hygiene Data'!E74))="","",OFFSET('Hygiene Data'!$E$13,0,10*ROW('Hygiene Data'!E74)))</f>
        <v/>
      </c>
      <c r="DU80" s="272" t="str">
        <f ca="true">+IF(OFFSET('Hygiene Data'!$F$11,0,10*ROW('Hygiene Data'!F74))="","",OFFSET('Hygiene Data'!$F$11,0,10*ROW('Hygiene Data'!F74)))</f>
        <v/>
      </c>
      <c r="DV80" s="272" t="str">
        <f ca="true">+IF(OFFSET('Hygiene Data'!$F$12,0,10*ROW('Hygiene Data'!F74))="","",OFFSET('Hygiene Data'!$F$12,0,10*ROW('Hygiene Data'!F74)))</f>
        <v/>
      </c>
      <c r="DW80" s="272" t="str">
        <f ca="true">+IF(OFFSET('Hygiene Data'!$F$13,0,10*ROW('Hygiene Data'!F74))="","",OFFSET('Hygiene Data'!$F$13,0,10*ROW('Hygiene Data'!F74)))</f>
        <v/>
      </c>
      <c r="DX80" s="272" t="str">
        <f ca="true">+IF(OFFSET('Hygiene Data'!$G$11,0,10*ROW('Hygiene Data'!G74))="","",OFFSET('Hygiene Data'!$G$11,0,10*ROW('Hygiene Data'!G74)))</f>
        <v/>
      </c>
      <c r="DY80" s="272" t="str">
        <f ca="true">+IF(OFFSET('Hygiene Data'!$G$12,0,10*ROW('Hygiene Data'!G74))="","",OFFSET('Hygiene Data'!$G$12,0,10*ROW('Hygiene Data'!G74)))</f>
        <v/>
      </c>
      <c r="DZ80" s="272" t="str">
        <f ca="true">+IF(OFFSET('Hygiene Data'!$G$13,0,10*ROW('Hygiene Data'!G74))="","",OFFSET('Hygiene Data'!$G$13,0,10*ROW('Hygiene Data'!G74)))</f>
        <v/>
      </c>
      <c r="EA80" s="272" t="str">
        <f ca="true">+IF(OFFSET('Hygiene Data'!$H$11,0,10*ROW('Hygiene Data'!H74))="","",OFFSET('Hygiene Data'!$H$11,0,10*ROW('Hygiene Data'!H74)))</f>
        <v/>
      </c>
      <c r="EB80" s="272" t="str">
        <f ca="true">+IF(OFFSET('Hygiene Data'!$H$12,0,10*ROW('Hygiene Data'!H74))="","",OFFSET('Hygiene Data'!$H$12,0,10*ROW('Hygiene Data'!H74)))</f>
        <v/>
      </c>
      <c r="EC80" s="272" t="str">
        <f ca="true">+IF(OFFSET('Hygiene Data'!$H$13,0,10*ROW('Hygiene Data'!H74))="","",OFFSET('Hygiene Data'!$H$13,0,10*ROW('Hygiene Data'!H74)))</f>
        <v/>
      </c>
      <c r="ED80" s="272" t="str">
        <f ca="true">+IF(OFFSET('Hygiene Data'!$I$11,0,10*ROW('Hygiene Data'!I74))="","",OFFSET('Hygiene Data'!$I$11,0,10*ROW('Hygiene Data'!I74)))</f>
        <v/>
      </c>
      <c r="EE80" s="272" t="str">
        <f ca="true">+IF(OFFSET('Hygiene Data'!$I$12,0,10*ROW('Hygiene Data'!I74))="","",OFFSET('Hygiene Data'!$I$12,0,10*ROW('Hygiene Data'!I74)))</f>
        <v/>
      </c>
      <c r="EF80" s="272" t="str">
        <f ca="true">+IF(OFFSET('Hygiene Data'!$I$13,0,10*ROW('Hygiene Data'!I74))="","",OFFSET('Hygiene Data'!$I$13,0,10*ROW('Hygiene Data'!I74)))</f>
        <v/>
      </c>
    </row>
    <row xmlns:x14ac="http://schemas.microsoft.com/office/spreadsheetml/2009/9/ac" r="81" x14ac:dyDescent="0.2">
      <c r="A81" s="35" t="str">
        <f ca="true">+IF(OFFSET('Water Data'!$B$2,0,10*ROW('Water Data'!E75))="","",OFFSET('Water Data'!$B$2,0,10*ROW('Water Data'!E75)))</f>
        <v/>
      </c>
      <c r="B81" s="35" t="str">
        <f ca="true">+IF(OFFSET('Water Data'!$C$2,0,10*ROW('Water Data'!F75))="","",OFFSET('Water Data'!$C$2,0,10*ROW('Water Data'!F75)))</f>
        <v/>
      </c>
      <c r="C81" s="328" t="str">
        <f t="shared" ca="true" si="1"/>
        <v/>
      </c>
      <c r="D81" s="9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2"/>
      <c r="BS81" s="272" t="str">
        <f ca="true">+IF(OFFSET('Water Data'!$D$27,0,10*ROW('Water Data'!D75))="","",OFFSET('Water Data'!$D$27,0,10*ROW('Water Data'!D75)))</f>
        <v/>
      </c>
      <c r="BT81" s="272" t="str">
        <f ca="true">+IF(OFFSET('Water Data'!$D$28,0,10*ROW('Water Data'!D75))="","",OFFSET('Water Data'!$D$28,0,10*ROW('Water Data'!D75)))</f>
        <v/>
      </c>
      <c r="BU81" s="272" t="str">
        <f ca="true">+IF(OFFSET('Water Data'!$D$29,0,10*ROW('Water Data'!D75))="","",OFFSET('Water Data'!$D$29,0,10*ROW('Water Data'!D75)))</f>
        <v/>
      </c>
      <c r="BV81" s="272" t="str">
        <f ca="true">+IF(OFFSET('Water Data'!$E$27,0,10*ROW('Water Data'!E75))="","",OFFSET('Water Data'!$E$27,0,10*ROW('Water Data'!E75)))</f>
        <v/>
      </c>
      <c r="BW81" s="272" t="str">
        <f ca="true">+IF(OFFSET('Water Data'!$E$28,0,10*ROW('Water Data'!E75))="","",OFFSET('Water Data'!$E$28,0,10*ROW('Water Data'!E75)))</f>
        <v/>
      </c>
      <c r="BX81" s="272" t="str">
        <f ca="true">+IF(OFFSET('Water Data'!$E$29,0,10*ROW('Water Data'!E75))="","",OFFSET('Water Data'!$E$29,0,10*ROW('Water Data'!E75)))</f>
        <v/>
      </c>
      <c r="BY81" s="272" t="str">
        <f ca="true">+IF(OFFSET('Water Data'!$F$27,0,10*ROW('Water Data'!F75))="","",OFFSET('Water Data'!$F$27,0,10*ROW('Water Data'!F75)))</f>
        <v/>
      </c>
      <c r="BZ81" s="272" t="str">
        <f ca="true">+IF(OFFSET('Water Data'!$F$28,0,10*ROW('Water Data'!F75))="","",OFFSET('Water Data'!$F$28,0,10*ROW('Water Data'!F75)))</f>
        <v/>
      </c>
      <c r="CA81" s="272" t="str">
        <f ca="true">+IF(OFFSET('Water Data'!$F$29,0,10*ROW('Water Data'!F75))="","",OFFSET('Water Data'!$F$29,0,10*ROW('Water Data'!F75)))</f>
        <v/>
      </c>
      <c r="CB81" s="272" t="str">
        <f ca="true">+IF(OFFSET('Water Data'!$G$27,0,10*ROW('Water Data'!G75))="","",OFFSET('Water Data'!$G$27,0,10*ROW('Water Data'!G75)))</f>
        <v/>
      </c>
      <c r="CC81" s="272" t="str">
        <f ca="true">+IF(OFFSET('Water Data'!$G$28,0,10*ROW('Water Data'!G75))="","",OFFSET('Water Data'!$G$28,0,10*ROW('Water Data'!G75)))</f>
        <v/>
      </c>
      <c r="CD81" s="272" t="str">
        <f ca="true">+IF(OFFSET('Water Data'!$G$29,0,10*ROW('Water Data'!G75))="","",OFFSET('Water Data'!$G$29,0,10*ROW('Water Data'!G75)))</f>
        <v/>
      </c>
      <c r="CE81" s="272" t="str">
        <f ca="true">+IF(OFFSET('Water Data'!$H$27,0,10*ROW('Water Data'!H75))="","",OFFSET('Water Data'!$H$27,0,10*ROW('Water Data'!H75)))</f>
        <v/>
      </c>
      <c r="CF81" s="272" t="str">
        <f ca="true">+IF(OFFSET('Water Data'!$H$28,0,10*ROW('Water Data'!H75))="","",OFFSET('Water Data'!$H$28,0,10*ROW('Water Data'!H75)))</f>
        <v/>
      </c>
      <c r="CG81" s="272" t="str">
        <f ca="true">+IF(OFFSET('Water Data'!$H$29,0,10*ROW('Water Data'!H75))="","",OFFSET('Water Data'!$H$29,0,10*ROW('Water Data'!H75)))</f>
        <v/>
      </c>
      <c r="CH81" s="272" t="str">
        <f ca="true">+IF(OFFSET('Water Data'!$I$27,0,10*ROW('Water Data'!I75))="","",OFFSET('Water Data'!$I$27,0,10*ROW('Water Data'!I75)))</f>
        <v/>
      </c>
      <c r="CI81" s="272" t="str">
        <f ca="true">+IF(OFFSET('Water Data'!$I$28,0,10*ROW('Water Data'!I75))="","",OFFSET('Water Data'!$I$28,0,10*ROW('Water Data'!I75)))</f>
        <v/>
      </c>
      <c r="CJ81" s="272" t="str">
        <f ca="true">+IF(OFFSET('Water Data'!$I$29,0,10*ROW('Water Data'!I75))="","",OFFSET('Water Data'!$I$29,0,10*ROW('Water Data'!I75)))</f>
        <v/>
      </c>
      <c r="CK81" s="272" t="str">
        <f ca="true">+IF(OFFSET('Sanitation Data'!$D$28,0,10*ROW('Sanitation Data'!D75))="","",OFFSET('Sanitation Data'!$D$28,0,10*ROW('Sanitation Data'!D75)))</f>
        <v/>
      </c>
      <c r="CL81" s="272" t="str">
        <f ca="true">+IF(OFFSET('Sanitation Data'!$D$29,0,10*ROW('Sanitation Data'!D75))="","",OFFSET('Sanitation Data'!$D$29,0,10*ROW('Sanitation Data'!D75)))</f>
        <v/>
      </c>
      <c r="CM81" s="272" t="str">
        <f ca="true">+IF(OFFSET('Sanitation Data'!$D$30,0,10*ROW('Sanitation Data'!D75))="","",OFFSET('Sanitation Data'!$D$30,0,10*ROW('Sanitation Data'!D75)))</f>
        <v/>
      </c>
      <c r="CN81" s="272" t="str">
        <f ca="true">+IF(OFFSET('Sanitation Data'!$D$31,0,10*ROW('Sanitation Data'!D75))="","",OFFSET('Sanitation Data'!$D$31,0,10*ROW('Sanitation Data'!D75)))</f>
        <v/>
      </c>
      <c r="CO81" s="272" t="str">
        <f ca="true">+IF(OFFSET('Sanitation Data'!$D$32,0,10*ROW('Sanitation Data'!D75))="","",OFFSET('Sanitation Data'!$D$32,0,10*ROW('Sanitation Data'!D75)))</f>
        <v/>
      </c>
      <c r="CP81" s="272" t="str">
        <f ca="true">+IF(OFFSET('Sanitation Data'!$E$28,0,10*ROW('Sanitation Data'!E75))="","",OFFSET('Sanitation Data'!$E$28,0,10*ROW('Sanitation Data'!E75)))</f>
        <v/>
      </c>
      <c r="CQ81" s="272" t="str">
        <f ca="true">+IF(OFFSET('Sanitation Data'!$E$29,0,10*ROW('Sanitation Data'!E75))="","",OFFSET('Sanitation Data'!$E$29,0,10*ROW('Sanitation Data'!E75)))</f>
        <v/>
      </c>
      <c r="CR81" s="272" t="str">
        <f ca="true">+IF(OFFSET('Sanitation Data'!$E$30,0,10*ROW('Sanitation Data'!E75))="","",OFFSET('Sanitation Data'!$E$30,0,10*ROW('Sanitation Data'!E75)))</f>
        <v/>
      </c>
      <c r="CS81" s="272" t="str">
        <f ca="true">+IF(OFFSET('Sanitation Data'!$E$31,0,10*ROW('Sanitation Data'!E75))="","",OFFSET('Sanitation Data'!$E$31,0,10*ROW('Sanitation Data'!E75)))</f>
        <v/>
      </c>
      <c r="CT81" s="272" t="str">
        <f ca="true">+IF(OFFSET('Sanitation Data'!$E$32,0,10*ROW('Sanitation Data'!E75))="","",OFFSET('Sanitation Data'!$E$32,0,10*ROW('Sanitation Data'!E75)))</f>
        <v/>
      </c>
      <c r="CU81" s="272" t="str">
        <f ca="true">+IF(OFFSET('Sanitation Data'!$F$28,0,10*ROW('Sanitation Data'!F75))="","",OFFSET('Sanitation Data'!$F$28,0,10*ROW('Sanitation Data'!F75)))</f>
        <v/>
      </c>
      <c r="CV81" s="272" t="str">
        <f ca="true">+IF(OFFSET('Sanitation Data'!$F$29,0,10*ROW('Sanitation Data'!F75))="","",OFFSET('Sanitation Data'!$F$29,0,10*ROW('Sanitation Data'!F75)))</f>
        <v/>
      </c>
      <c r="CW81" s="272" t="str">
        <f ca="true">+IF(OFFSET('Sanitation Data'!$F$30,0,10*ROW('Sanitation Data'!F75))="","",OFFSET('Sanitation Data'!$F$30,0,10*ROW('Sanitation Data'!F75)))</f>
        <v/>
      </c>
      <c r="CX81" s="272" t="str">
        <f ca="true">+IF(OFFSET('Sanitation Data'!$F$31,0,10*ROW('Sanitation Data'!F75))="","",OFFSET('Sanitation Data'!$F$31,0,10*ROW('Sanitation Data'!F75)))</f>
        <v/>
      </c>
      <c r="CY81" s="272" t="str">
        <f ca="true">+IF(OFFSET('Sanitation Data'!$F$32,0,10*ROW('Sanitation Data'!F75))="","",OFFSET('Sanitation Data'!$F$32,0,10*ROW('Sanitation Data'!F75)))</f>
        <v/>
      </c>
      <c r="CZ81" s="272" t="str">
        <f ca="true">+IF(OFFSET('Sanitation Data'!$G$28,0,10*ROW('Sanitation Data'!G75))="","",OFFSET('Sanitation Data'!$G$28,0,10*ROW('Sanitation Data'!G75)))</f>
        <v/>
      </c>
      <c r="DA81" s="272" t="str">
        <f ca="true">+IF(OFFSET('Sanitation Data'!$G$29,0,10*ROW('Sanitation Data'!G75))="","",OFFSET('Sanitation Data'!$G$29,0,10*ROW('Sanitation Data'!G75)))</f>
        <v/>
      </c>
      <c r="DB81" s="272" t="str">
        <f ca="true">+IF(OFFSET('Sanitation Data'!$G$30,0,10*ROW('Sanitation Data'!G75))="","",OFFSET('Sanitation Data'!$G$30,0,10*ROW('Sanitation Data'!G75)))</f>
        <v/>
      </c>
      <c r="DC81" s="272" t="str">
        <f ca="true">+IF(OFFSET('Sanitation Data'!$G$31,0,10*ROW('Sanitation Data'!G75))="","",OFFSET('Sanitation Data'!$G$31,0,10*ROW('Sanitation Data'!G75)))</f>
        <v/>
      </c>
      <c r="DD81" s="272" t="str">
        <f ca="true">+IF(OFFSET('Sanitation Data'!$G$32,0,10*ROW('Sanitation Data'!G75))="","",OFFSET('Sanitation Data'!$G$32,0,10*ROW('Sanitation Data'!G75)))</f>
        <v/>
      </c>
      <c r="DE81" s="272" t="str">
        <f ca="true">+IF(OFFSET('Sanitation Data'!$H$28,0,10*ROW('Sanitation Data'!H75))="","",OFFSET('Sanitation Data'!$H$28,0,10*ROW('Sanitation Data'!H75)))</f>
        <v/>
      </c>
      <c r="DF81" s="272" t="str">
        <f ca="true">+IF(OFFSET('Sanitation Data'!$H$29,0,10*ROW('Sanitation Data'!H75))="","",OFFSET('Sanitation Data'!$H$29,0,10*ROW('Sanitation Data'!H75)))</f>
        <v/>
      </c>
      <c r="DG81" s="272" t="str">
        <f ca="true">+IF(OFFSET('Sanitation Data'!$H$30,0,10*ROW('Sanitation Data'!H75))="","",OFFSET('Sanitation Data'!$H$30,0,10*ROW('Sanitation Data'!H75)))</f>
        <v/>
      </c>
      <c r="DH81" s="272" t="str">
        <f ca="true">+IF(OFFSET('Sanitation Data'!$H$31,0,10*ROW('Sanitation Data'!H75))="","",OFFSET('Sanitation Data'!$H$31,0,10*ROW('Sanitation Data'!H75)))</f>
        <v/>
      </c>
      <c r="DI81" s="272" t="str">
        <f ca="true">+IF(OFFSET('Sanitation Data'!$H$32,0,10*ROW('Sanitation Data'!H75))="","",OFFSET('Sanitation Data'!$H$32,0,10*ROW('Sanitation Data'!H75)))</f>
        <v/>
      </c>
      <c r="DJ81" s="272" t="str">
        <f ca="true">+IF(OFFSET('Sanitation Data'!$I$28,0,10*ROW('Sanitation Data'!I75))="","",OFFSET('Sanitation Data'!$I$28,0,10*ROW('Sanitation Data'!I75)))</f>
        <v/>
      </c>
      <c r="DK81" s="272" t="str">
        <f ca="true">+IF(OFFSET('Sanitation Data'!$I$29,0,10*ROW('Sanitation Data'!I75))="","",OFFSET('Sanitation Data'!$I$29,0,10*ROW('Sanitation Data'!I75)))</f>
        <v/>
      </c>
      <c r="DL81" s="272" t="str">
        <f ca="true">+IF(OFFSET('Sanitation Data'!$I$30,0,10*ROW('Sanitation Data'!I75))="","",OFFSET('Sanitation Data'!$I$30,0,10*ROW('Sanitation Data'!I75)))</f>
        <v/>
      </c>
      <c r="DM81" s="272" t="str">
        <f ca="true">+IF(OFFSET('Sanitation Data'!$I$31,0,10*ROW('Sanitation Data'!I75))="","",OFFSET('Sanitation Data'!$I$31,0,10*ROW('Sanitation Data'!I75)))</f>
        <v/>
      </c>
      <c r="DN81" s="272" t="str">
        <f ca="true">+IF(OFFSET('Sanitation Data'!$I$32,0,10*ROW('Sanitation Data'!I75))="","",OFFSET('Sanitation Data'!$I$32,0,10*ROW('Sanitation Data'!I75)))</f>
        <v/>
      </c>
      <c r="DO81" s="272" t="str">
        <f ca="true">+IF(OFFSET('Hygiene Data'!$D$11,0,10*ROW('Hygiene Data'!D75))="","",OFFSET('Hygiene Data'!$D$11,0,10*ROW('Hygiene Data'!D75)))</f>
        <v/>
      </c>
      <c r="DP81" s="272" t="str">
        <f ca="true">+IF(OFFSET('Hygiene Data'!$D$12,0,10*ROW('Hygiene Data'!D75))="","",OFFSET('Hygiene Data'!$D$12,0,10*ROW('Hygiene Data'!D75)))</f>
        <v/>
      </c>
      <c r="DQ81" s="272" t="str">
        <f ca="true">+IF(OFFSET('Hygiene Data'!$D$13,0,10*ROW('Hygiene Data'!D75))="","",OFFSET('Hygiene Data'!$D$13,0,10*ROW('Hygiene Data'!D75)))</f>
        <v/>
      </c>
      <c r="DR81" s="272" t="str">
        <f ca="true">+IF(OFFSET('Hygiene Data'!$E$11,0,10*ROW('Hygiene Data'!E75))="","",OFFSET('Hygiene Data'!$E$11,0,10*ROW('Hygiene Data'!E75)))</f>
        <v/>
      </c>
      <c r="DS81" s="272" t="str">
        <f ca="true">+IF(OFFSET('Hygiene Data'!$E$12,0,10*ROW('Hygiene Data'!E75))="","",OFFSET('Hygiene Data'!$E$12,0,10*ROW('Hygiene Data'!E75)))</f>
        <v/>
      </c>
      <c r="DT81" s="272" t="str">
        <f ca="true">+IF(OFFSET('Hygiene Data'!$E$13,0,10*ROW('Hygiene Data'!E75))="","",OFFSET('Hygiene Data'!$E$13,0,10*ROW('Hygiene Data'!E75)))</f>
        <v/>
      </c>
      <c r="DU81" s="272" t="str">
        <f ca="true">+IF(OFFSET('Hygiene Data'!$F$11,0,10*ROW('Hygiene Data'!F75))="","",OFFSET('Hygiene Data'!$F$11,0,10*ROW('Hygiene Data'!F75)))</f>
        <v/>
      </c>
      <c r="DV81" s="272" t="str">
        <f ca="true">+IF(OFFSET('Hygiene Data'!$F$12,0,10*ROW('Hygiene Data'!F75))="","",OFFSET('Hygiene Data'!$F$12,0,10*ROW('Hygiene Data'!F75)))</f>
        <v/>
      </c>
      <c r="DW81" s="272" t="str">
        <f ca="true">+IF(OFFSET('Hygiene Data'!$F$13,0,10*ROW('Hygiene Data'!F75))="","",OFFSET('Hygiene Data'!$F$13,0,10*ROW('Hygiene Data'!F75)))</f>
        <v/>
      </c>
      <c r="DX81" s="272" t="str">
        <f ca="true">+IF(OFFSET('Hygiene Data'!$G$11,0,10*ROW('Hygiene Data'!G75))="","",OFFSET('Hygiene Data'!$G$11,0,10*ROW('Hygiene Data'!G75)))</f>
        <v/>
      </c>
      <c r="DY81" s="272" t="str">
        <f ca="true">+IF(OFFSET('Hygiene Data'!$G$12,0,10*ROW('Hygiene Data'!G75))="","",OFFSET('Hygiene Data'!$G$12,0,10*ROW('Hygiene Data'!G75)))</f>
        <v/>
      </c>
      <c r="DZ81" s="272" t="str">
        <f ca="true">+IF(OFFSET('Hygiene Data'!$G$13,0,10*ROW('Hygiene Data'!G75))="","",OFFSET('Hygiene Data'!$G$13,0,10*ROW('Hygiene Data'!G75)))</f>
        <v/>
      </c>
      <c r="EA81" s="272" t="str">
        <f ca="true">+IF(OFFSET('Hygiene Data'!$H$11,0,10*ROW('Hygiene Data'!H75))="","",OFFSET('Hygiene Data'!$H$11,0,10*ROW('Hygiene Data'!H75)))</f>
        <v/>
      </c>
      <c r="EB81" s="272" t="str">
        <f ca="true">+IF(OFFSET('Hygiene Data'!$H$12,0,10*ROW('Hygiene Data'!H75))="","",OFFSET('Hygiene Data'!$H$12,0,10*ROW('Hygiene Data'!H75)))</f>
        <v/>
      </c>
      <c r="EC81" s="272" t="str">
        <f ca="true">+IF(OFFSET('Hygiene Data'!$H$13,0,10*ROW('Hygiene Data'!H75))="","",OFFSET('Hygiene Data'!$H$13,0,10*ROW('Hygiene Data'!H75)))</f>
        <v/>
      </c>
      <c r="ED81" s="272" t="str">
        <f ca="true">+IF(OFFSET('Hygiene Data'!$I$11,0,10*ROW('Hygiene Data'!I75))="","",OFFSET('Hygiene Data'!$I$11,0,10*ROW('Hygiene Data'!I75)))</f>
        <v/>
      </c>
      <c r="EE81" s="272" t="str">
        <f ca="true">+IF(OFFSET('Hygiene Data'!$I$12,0,10*ROW('Hygiene Data'!I75))="","",OFFSET('Hygiene Data'!$I$12,0,10*ROW('Hygiene Data'!I75)))</f>
        <v/>
      </c>
      <c r="EF81" s="272" t="str">
        <f ca="true">+IF(OFFSET('Hygiene Data'!$I$13,0,10*ROW('Hygiene Data'!I75))="","",OFFSET('Hygiene Data'!$I$13,0,10*ROW('Hygiene Data'!I75)))</f>
        <v/>
      </c>
    </row>
    <row xmlns:x14ac="http://schemas.microsoft.com/office/spreadsheetml/2009/9/ac" r="82" x14ac:dyDescent="0.2">
      <c r="A82" s="35" t="str">
        <f ca="true">+IF(OFFSET('Water Data'!$B$2,0,10*ROW('Water Data'!E76))="","",OFFSET('Water Data'!$B$2,0,10*ROW('Water Data'!E76)))</f>
        <v/>
      </c>
      <c r="B82" s="35" t="str">
        <f ca="true">+IF(OFFSET('Water Data'!$C$2,0,10*ROW('Water Data'!F76))="","",OFFSET('Water Data'!$C$2,0,10*ROW('Water Data'!F76)))</f>
        <v/>
      </c>
      <c r="C82" s="328" t="str">
        <f t="shared" ca="true" si="1"/>
        <v/>
      </c>
      <c r="D82" s="9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2"/>
      <c r="BS82" s="272" t="str">
        <f ca="true">+IF(OFFSET('Water Data'!$D$27,0,10*ROW('Water Data'!D76))="","",OFFSET('Water Data'!$D$27,0,10*ROW('Water Data'!D76)))</f>
        <v/>
      </c>
      <c r="BT82" s="272" t="str">
        <f ca="true">+IF(OFFSET('Water Data'!$D$28,0,10*ROW('Water Data'!D76))="","",OFFSET('Water Data'!$D$28,0,10*ROW('Water Data'!D76)))</f>
        <v/>
      </c>
      <c r="BU82" s="272" t="str">
        <f ca="true">+IF(OFFSET('Water Data'!$D$29,0,10*ROW('Water Data'!D76))="","",OFFSET('Water Data'!$D$29,0,10*ROW('Water Data'!D76)))</f>
        <v/>
      </c>
      <c r="BV82" s="272" t="str">
        <f ca="true">+IF(OFFSET('Water Data'!$E$27,0,10*ROW('Water Data'!E76))="","",OFFSET('Water Data'!$E$27,0,10*ROW('Water Data'!E76)))</f>
        <v/>
      </c>
      <c r="BW82" s="272" t="str">
        <f ca="true">+IF(OFFSET('Water Data'!$E$28,0,10*ROW('Water Data'!E76))="","",OFFSET('Water Data'!$E$28,0,10*ROW('Water Data'!E76)))</f>
        <v/>
      </c>
      <c r="BX82" s="272" t="str">
        <f ca="true">+IF(OFFSET('Water Data'!$E$29,0,10*ROW('Water Data'!E76))="","",OFFSET('Water Data'!$E$29,0,10*ROW('Water Data'!E76)))</f>
        <v/>
      </c>
      <c r="BY82" s="272" t="str">
        <f ca="true">+IF(OFFSET('Water Data'!$F$27,0,10*ROW('Water Data'!F76))="","",OFFSET('Water Data'!$F$27,0,10*ROW('Water Data'!F76)))</f>
        <v/>
      </c>
      <c r="BZ82" s="272" t="str">
        <f ca="true">+IF(OFFSET('Water Data'!$F$28,0,10*ROW('Water Data'!F76))="","",OFFSET('Water Data'!$F$28,0,10*ROW('Water Data'!F76)))</f>
        <v/>
      </c>
      <c r="CA82" s="272" t="str">
        <f ca="true">+IF(OFFSET('Water Data'!$F$29,0,10*ROW('Water Data'!F76))="","",OFFSET('Water Data'!$F$29,0,10*ROW('Water Data'!F76)))</f>
        <v/>
      </c>
      <c r="CB82" s="272" t="str">
        <f ca="true">+IF(OFFSET('Water Data'!$G$27,0,10*ROW('Water Data'!G76))="","",OFFSET('Water Data'!$G$27,0,10*ROW('Water Data'!G76)))</f>
        <v/>
      </c>
      <c r="CC82" s="272" t="str">
        <f ca="true">+IF(OFFSET('Water Data'!$G$28,0,10*ROW('Water Data'!G76))="","",OFFSET('Water Data'!$G$28,0,10*ROW('Water Data'!G76)))</f>
        <v/>
      </c>
      <c r="CD82" s="272" t="str">
        <f ca="true">+IF(OFFSET('Water Data'!$G$29,0,10*ROW('Water Data'!G76))="","",OFFSET('Water Data'!$G$29,0,10*ROW('Water Data'!G76)))</f>
        <v/>
      </c>
      <c r="CE82" s="272" t="str">
        <f ca="true">+IF(OFFSET('Water Data'!$H$27,0,10*ROW('Water Data'!H76))="","",OFFSET('Water Data'!$H$27,0,10*ROW('Water Data'!H76)))</f>
        <v/>
      </c>
      <c r="CF82" s="272" t="str">
        <f ca="true">+IF(OFFSET('Water Data'!$H$28,0,10*ROW('Water Data'!H76))="","",OFFSET('Water Data'!$H$28,0,10*ROW('Water Data'!H76)))</f>
        <v/>
      </c>
      <c r="CG82" s="272" t="str">
        <f ca="true">+IF(OFFSET('Water Data'!$H$29,0,10*ROW('Water Data'!H76))="","",OFFSET('Water Data'!$H$29,0,10*ROW('Water Data'!H76)))</f>
        <v/>
      </c>
      <c r="CH82" s="272" t="str">
        <f ca="true">+IF(OFFSET('Water Data'!$I$27,0,10*ROW('Water Data'!I76))="","",OFFSET('Water Data'!$I$27,0,10*ROW('Water Data'!I76)))</f>
        <v/>
      </c>
      <c r="CI82" s="272" t="str">
        <f ca="true">+IF(OFFSET('Water Data'!$I$28,0,10*ROW('Water Data'!I76))="","",OFFSET('Water Data'!$I$28,0,10*ROW('Water Data'!I76)))</f>
        <v/>
      </c>
      <c r="CJ82" s="272" t="str">
        <f ca="true">+IF(OFFSET('Water Data'!$I$29,0,10*ROW('Water Data'!I76))="","",OFFSET('Water Data'!$I$29,0,10*ROW('Water Data'!I76)))</f>
        <v/>
      </c>
      <c r="CK82" s="272" t="str">
        <f ca="true">+IF(OFFSET('Sanitation Data'!$D$28,0,10*ROW('Sanitation Data'!D76))="","",OFFSET('Sanitation Data'!$D$28,0,10*ROW('Sanitation Data'!D76)))</f>
        <v/>
      </c>
      <c r="CL82" s="272" t="str">
        <f ca="true">+IF(OFFSET('Sanitation Data'!$D$29,0,10*ROW('Sanitation Data'!D76))="","",OFFSET('Sanitation Data'!$D$29,0,10*ROW('Sanitation Data'!D76)))</f>
        <v/>
      </c>
      <c r="CM82" s="272" t="str">
        <f ca="true">+IF(OFFSET('Sanitation Data'!$D$30,0,10*ROW('Sanitation Data'!D76))="","",OFFSET('Sanitation Data'!$D$30,0,10*ROW('Sanitation Data'!D76)))</f>
        <v/>
      </c>
      <c r="CN82" s="272" t="str">
        <f ca="true">+IF(OFFSET('Sanitation Data'!$D$31,0,10*ROW('Sanitation Data'!D76))="","",OFFSET('Sanitation Data'!$D$31,0,10*ROW('Sanitation Data'!D76)))</f>
        <v/>
      </c>
      <c r="CO82" s="272" t="str">
        <f ca="true">+IF(OFFSET('Sanitation Data'!$D$32,0,10*ROW('Sanitation Data'!D76))="","",OFFSET('Sanitation Data'!$D$32,0,10*ROW('Sanitation Data'!D76)))</f>
        <v/>
      </c>
      <c r="CP82" s="272" t="str">
        <f ca="true">+IF(OFFSET('Sanitation Data'!$E$28,0,10*ROW('Sanitation Data'!E76))="","",OFFSET('Sanitation Data'!$E$28,0,10*ROW('Sanitation Data'!E76)))</f>
        <v/>
      </c>
      <c r="CQ82" s="272" t="str">
        <f ca="true">+IF(OFFSET('Sanitation Data'!$E$29,0,10*ROW('Sanitation Data'!E76))="","",OFFSET('Sanitation Data'!$E$29,0,10*ROW('Sanitation Data'!E76)))</f>
        <v/>
      </c>
      <c r="CR82" s="272" t="str">
        <f ca="true">+IF(OFFSET('Sanitation Data'!$E$30,0,10*ROW('Sanitation Data'!E76))="","",OFFSET('Sanitation Data'!$E$30,0,10*ROW('Sanitation Data'!E76)))</f>
        <v/>
      </c>
      <c r="CS82" s="272" t="str">
        <f ca="true">+IF(OFFSET('Sanitation Data'!$E$31,0,10*ROW('Sanitation Data'!E76))="","",OFFSET('Sanitation Data'!$E$31,0,10*ROW('Sanitation Data'!E76)))</f>
        <v/>
      </c>
      <c r="CT82" s="272" t="str">
        <f ca="true">+IF(OFFSET('Sanitation Data'!$E$32,0,10*ROW('Sanitation Data'!E76))="","",OFFSET('Sanitation Data'!$E$32,0,10*ROW('Sanitation Data'!E76)))</f>
        <v/>
      </c>
      <c r="CU82" s="272" t="str">
        <f ca="true">+IF(OFFSET('Sanitation Data'!$F$28,0,10*ROW('Sanitation Data'!F76))="","",OFFSET('Sanitation Data'!$F$28,0,10*ROW('Sanitation Data'!F76)))</f>
        <v/>
      </c>
      <c r="CV82" s="272" t="str">
        <f ca="true">+IF(OFFSET('Sanitation Data'!$F$29,0,10*ROW('Sanitation Data'!F76))="","",OFFSET('Sanitation Data'!$F$29,0,10*ROW('Sanitation Data'!F76)))</f>
        <v/>
      </c>
      <c r="CW82" s="272" t="str">
        <f ca="true">+IF(OFFSET('Sanitation Data'!$F$30,0,10*ROW('Sanitation Data'!F76))="","",OFFSET('Sanitation Data'!$F$30,0,10*ROW('Sanitation Data'!F76)))</f>
        <v/>
      </c>
      <c r="CX82" s="272" t="str">
        <f ca="true">+IF(OFFSET('Sanitation Data'!$F$31,0,10*ROW('Sanitation Data'!F76))="","",OFFSET('Sanitation Data'!$F$31,0,10*ROW('Sanitation Data'!F76)))</f>
        <v/>
      </c>
      <c r="CY82" s="272" t="str">
        <f ca="true">+IF(OFFSET('Sanitation Data'!$F$32,0,10*ROW('Sanitation Data'!F76))="","",OFFSET('Sanitation Data'!$F$32,0,10*ROW('Sanitation Data'!F76)))</f>
        <v/>
      </c>
      <c r="CZ82" s="272" t="str">
        <f ca="true">+IF(OFFSET('Sanitation Data'!$G$28,0,10*ROW('Sanitation Data'!G76))="","",OFFSET('Sanitation Data'!$G$28,0,10*ROW('Sanitation Data'!G76)))</f>
        <v/>
      </c>
      <c r="DA82" s="272" t="str">
        <f ca="true">+IF(OFFSET('Sanitation Data'!$G$29,0,10*ROW('Sanitation Data'!G76))="","",OFFSET('Sanitation Data'!$G$29,0,10*ROW('Sanitation Data'!G76)))</f>
        <v/>
      </c>
      <c r="DB82" s="272" t="str">
        <f ca="true">+IF(OFFSET('Sanitation Data'!$G$30,0,10*ROW('Sanitation Data'!G76))="","",OFFSET('Sanitation Data'!$G$30,0,10*ROW('Sanitation Data'!G76)))</f>
        <v/>
      </c>
      <c r="DC82" s="272" t="str">
        <f ca="true">+IF(OFFSET('Sanitation Data'!$G$31,0,10*ROW('Sanitation Data'!G76))="","",OFFSET('Sanitation Data'!$G$31,0,10*ROW('Sanitation Data'!G76)))</f>
        <v/>
      </c>
      <c r="DD82" s="272" t="str">
        <f ca="true">+IF(OFFSET('Sanitation Data'!$G$32,0,10*ROW('Sanitation Data'!G76))="","",OFFSET('Sanitation Data'!$G$32,0,10*ROW('Sanitation Data'!G76)))</f>
        <v/>
      </c>
      <c r="DE82" s="272" t="str">
        <f ca="true">+IF(OFFSET('Sanitation Data'!$H$28,0,10*ROW('Sanitation Data'!H76))="","",OFFSET('Sanitation Data'!$H$28,0,10*ROW('Sanitation Data'!H76)))</f>
        <v/>
      </c>
      <c r="DF82" s="272" t="str">
        <f ca="true">+IF(OFFSET('Sanitation Data'!$H$29,0,10*ROW('Sanitation Data'!H76))="","",OFFSET('Sanitation Data'!$H$29,0,10*ROW('Sanitation Data'!H76)))</f>
        <v/>
      </c>
      <c r="DG82" s="272" t="str">
        <f ca="true">+IF(OFFSET('Sanitation Data'!$H$30,0,10*ROW('Sanitation Data'!H76))="","",OFFSET('Sanitation Data'!$H$30,0,10*ROW('Sanitation Data'!H76)))</f>
        <v/>
      </c>
      <c r="DH82" s="272" t="str">
        <f ca="true">+IF(OFFSET('Sanitation Data'!$H$31,0,10*ROW('Sanitation Data'!H76))="","",OFFSET('Sanitation Data'!$H$31,0,10*ROW('Sanitation Data'!H76)))</f>
        <v/>
      </c>
      <c r="DI82" s="272" t="str">
        <f ca="true">+IF(OFFSET('Sanitation Data'!$H$32,0,10*ROW('Sanitation Data'!H76))="","",OFFSET('Sanitation Data'!$H$32,0,10*ROW('Sanitation Data'!H76)))</f>
        <v/>
      </c>
      <c r="DJ82" s="272" t="str">
        <f ca="true">+IF(OFFSET('Sanitation Data'!$I$28,0,10*ROW('Sanitation Data'!I76))="","",OFFSET('Sanitation Data'!$I$28,0,10*ROW('Sanitation Data'!I76)))</f>
        <v/>
      </c>
      <c r="DK82" s="272" t="str">
        <f ca="true">+IF(OFFSET('Sanitation Data'!$I$29,0,10*ROW('Sanitation Data'!I76))="","",OFFSET('Sanitation Data'!$I$29,0,10*ROW('Sanitation Data'!I76)))</f>
        <v/>
      </c>
      <c r="DL82" s="272" t="str">
        <f ca="true">+IF(OFFSET('Sanitation Data'!$I$30,0,10*ROW('Sanitation Data'!I76))="","",OFFSET('Sanitation Data'!$I$30,0,10*ROW('Sanitation Data'!I76)))</f>
        <v/>
      </c>
      <c r="DM82" s="272" t="str">
        <f ca="true">+IF(OFFSET('Sanitation Data'!$I$31,0,10*ROW('Sanitation Data'!I76))="","",OFFSET('Sanitation Data'!$I$31,0,10*ROW('Sanitation Data'!I76)))</f>
        <v/>
      </c>
      <c r="DN82" s="272" t="str">
        <f ca="true">+IF(OFFSET('Sanitation Data'!$I$32,0,10*ROW('Sanitation Data'!I76))="","",OFFSET('Sanitation Data'!$I$32,0,10*ROW('Sanitation Data'!I76)))</f>
        <v/>
      </c>
      <c r="DO82" s="272" t="str">
        <f ca="true">+IF(OFFSET('Hygiene Data'!$D$11,0,10*ROW('Hygiene Data'!D76))="","",OFFSET('Hygiene Data'!$D$11,0,10*ROW('Hygiene Data'!D76)))</f>
        <v/>
      </c>
      <c r="DP82" s="272" t="str">
        <f ca="true">+IF(OFFSET('Hygiene Data'!$D$12,0,10*ROW('Hygiene Data'!D76))="","",OFFSET('Hygiene Data'!$D$12,0,10*ROW('Hygiene Data'!D76)))</f>
        <v/>
      </c>
      <c r="DQ82" s="272" t="str">
        <f ca="true">+IF(OFFSET('Hygiene Data'!$D$13,0,10*ROW('Hygiene Data'!D76))="","",OFFSET('Hygiene Data'!$D$13,0,10*ROW('Hygiene Data'!D76)))</f>
        <v/>
      </c>
      <c r="DR82" s="272" t="str">
        <f ca="true">+IF(OFFSET('Hygiene Data'!$E$11,0,10*ROW('Hygiene Data'!E76))="","",OFFSET('Hygiene Data'!$E$11,0,10*ROW('Hygiene Data'!E76)))</f>
        <v/>
      </c>
      <c r="DS82" s="272" t="str">
        <f ca="true">+IF(OFFSET('Hygiene Data'!$E$12,0,10*ROW('Hygiene Data'!E76))="","",OFFSET('Hygiene Data'!$E$12,0,10*ROW('Hygiene Data'!E76)))</f>
        <v/>
      </c>
      <c r="DT82" s="272" t="str">
        <f ca="true">+IF(OFFSET('Hygiene Data'!$E$13,0,10*ROW('Hygiene Data'!E76))="","",OFFSET('Hygiene Data'!$E$13,0,10*ROW('Hygiene Data'!E76)))</f>
        <v/>
      </c>
      <c r="DU82" s="272" t="str">
        <f ca="true">+IF(OFFSET('Hygiene Data'!$F$11,0,10*ROW('Hygiene Data'!F76))="","",OFFSET('Hygiene Data'!$F$11,0,10*ROW('Hygiene Data'!F76)))</f>
        <v/>
      </c>
      <c r="DV82" s="272" t="str">
        <f ca="true">+IF(OFFSET('Hygiene Data'!$F$12,0,10*ROW('Hygiene Data'!F76))="","",OFFSET('Hygiene Data'!$F$12,0,10*ROW('Hygiene Data'!F76)))</f>
        <v/>
      </c>
      <c r="DW82" s="272" t="str">
        <f ca="true">+IF(OFFSET('Hygiene Data'!$F$13,0,10*ROW('Hygiene Data'!F76))="","",OFFSET('Hygiene Data'!$F$13,0,10*ROW('Hygiene Data'!F76)))</f>
        <v/>
      </c>
      <c r="DX82" s="272" t="str">
        <f ca="true">+IF(OFFSET('Hygiene Data'!$G$11,0,10*ROW('Hygiene Data'!G76))="","",OFFSET('Hygiene Data'!$G$11,0,10*ROW('Hygiene Data'!G76)))</f>
        <v/>
      </c>
      <c r="DY82" s="272" t="str">
        <f ca="true">+IF(OFFSET('Hygiene Data'!$G$12,0,10*ROW('Hygiene Data'!G76))="","",OFFSET('Hygiene Data'!$G$12,0,10*ROW('Hygiene Data'!G76)))</f>
        <v/>
      </c>
      <c r="DZ82" s="272" t="str">
        <f ca="true">+IF(OFFSET('Hygiene Data'!$G$13,0,10*ROW('Hygiene Data'!G76))="","",OFFSET('Hygiene Data'!$G$13,0,10*ROW('Hygiene Data'!G76)))</f>
        <v/>
      </c>
      <c r="EA82" s="272" t="str">
        <f ca="true">+IF(OFFSET('Hygiene Data'!$H$11,0,10*ROW('Hygiene Data'!H76))="","",OFFSET('Hygiene Data'!$H$11,0,10*ROW('Hygiene Data'!H76)))</f>
        <v/>
      </c>
      <c r="EB82" s="272" t="str">
        <f ca="true">+IF(OFFSET('Hygiene Data'!$H$12,0,10*ROW('Hygiene Data'!H76))="","",OFFSET('Hygiene Data'!$H$12,0,10*ROW('Hygiene Data'!H76)))</f>
        <v/>
      </c>
      <c r="EC82" s="272" t="str">
        <f ca="true">+IF(OFFSET('Hygiene Data'!$H$13,0,10*ROW('Hygiene Data'!H76))="","",OFFSET('Hygiene Data'!$H$13,0,10*ROW('Hygiene Data'!H76)))</f>
        <v/>
      </c>
      <c r="ED82" s="272" t="str">
        <f ca="true">+IF(OFFSET('Hygiene Data'!$I$11,0,10*ROW('Hygiene Data'!I76))="","",OFFSET('Hygiene Data'!$I$11,0,10*ROW('Hygiene Data'!I76)))</f>
        <v/>
      </c>
      <c r="EE82" s="272" t="str">
        <f ca="true">+IF(OFFSET('Hygiene Data'!$I$12,0,10*ROW('Hygiene Data'!I76))="","",OFFSET('Hygiene Data'!$I$12,0,10*ROW('Hygiene Data'!I76)))</f>
        <v/>
      </c>
      <c r="EF82" s="272" t="str">
        <f ca="true">+IF(OFFSET('Hygiene Data'!$I$13,0,10*ROW('Hygiene Data'!I76))="","",OFFSET('Hygiene Data'!$I$13,0,10*ROW('Hygiene Data'!I76)))</f>
        <v/>
      </c>
    </row>
    <row xmlns:x14ac="http://schemas.microsoft.com/office/spreadsheetml/2009/9/ac" r="83" x14ac:dyDescent="0.2">
      <c r="A83" s="35" t="str">
        <f ca="true">+IF(OFFSET('Water Data'!$B$2,0,10*ROW('Water Data'!E77))="","",OFFSET('Water Data'!$B$2,0,10*ROW('Water Data'!E77)))</f>
        <v/>
      </c>
      <c r="B83" s="35" t="str">
        <f ca="true">+IF(OFFSET('Water Data'!$C$2,0,10*ROW('Water Data'!F77))="","",OFFSET('Water Data'!$C$2,0,10*ROW('Water Data'!F77)))</f>
        <v/>
      </c>
      <c r="C83" s="328" t="str">
        <f t="shared" ca="true" si="1"/>
        <v/>
      </c>
      <c r="D83" s="9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2"/>
      <c r="BS83" s="272" t="str">
        <f ca="true">+IF(OFFSET('Water Data'!$D$27,0,10*ROW('Water Data'!D77))="","",OFFSET('Water Data'!$D$27,0,10*ROW('Water Data'!D77)))</f>
        <v/>
      </c>
      <c r="BT83" s="272" t="str">
        <f ca="true">+IF(OFFSET('Water Data'!$D$28,0,10*ROW('Water Data'!D77))="","",OFFSET('Water Data'!$D$28,0,10*ROW('Water Data'!D77)))</f>
        <v/>
      </c>
      <c r="BU83" s="272" t="str">
        <f ca="true">+IF(OFFSET('Water Data'!$D$29,0,10*ROW('Water Data'!D77))="","",OFFSET('Water Data'!$D$29,0,10*ROW('Water Data'!D77)))</f>
        <v/>
      </c>
      <c r="BV83" s="272" t="str">
        <f ca="true">+IF(OFFSET('Water Data'!$E$27,0,10*ROW('Water Data'!E77))="","",OFFSET('Water Data'!$E$27,0,10*ROW('Water Data'!E77)))</f>
        <v/>
      </c>
      <c r="BW83" s="272" t="str">
        <f ca="true">+IF(OFFSET('Water Data'!$E$28,0,10*ROW('Water Data'!E77))="","",OFFSET('Water Data'!$E$28,0,10*ROW('Water Data'!E77)))</f>
        <v/>
      </c>
      <c r="BX83" s="272" t="str">
        <f ca="true">+IF(OFFSET('Water Data'!$E$29,0,10*ROW('Water Data'!E77))="","",OFFSET('Water Data'!$E$29,0,10*ROW('Water Data'!E77)))</f>
        <v/>
      </c>
      <c r="BY83" s="272" t="str">
        <f ca="true">+IF(OFFSET('Water Data'!$F$27,0,10*ROW('Water Data'!F77))="","",OFFSET('Water Data'!$F$27,0,10*ROW('Water Data'!F77)))</f>
        <v/>
      </c>
      <c r="BZ83" s="272" t="str">
        <f ca="true">+IF(OFFSET('Water Data'!$F$28,0,10*ROW('Water Data'!F77))="","",OFFSET('Water Data'!$F$28,0,10*ROW('Water Data'!F77)))</f>
        <v/>
      </c>
      <c r="CA83" s="272" t="str">
        <f ca="true">+IF(OFFSET('Water Data'!$F$29,0,10*ROW('Water Data'!F77))="","",OFFSET('Water Data'!$F$29,0,10*ROW('Water Data'!F77)))</f>
        <v/>
      </c>
      <c r="CB83" s="272" t="str">
        <f ca="true">+IF(OFFSET('Water Data'!$G$27,0,10*ROW('Water Data'!G77))="","",OFFSET('Water Data'!$G$27,0,10*ROW('Water Data'!G77)))</f>
        <v/>
      </c>
      <c r="CC83" s="272" t="str">
        <f ca="true">+IF(OFFSET('Water Data'!$G$28,0,10*ROW('Water Data'!G77))="","",OFFSET('Water Data'!$G$28,0,10*ROW('Water Data'!G77)))</f>
        <v/>
      </c>
      <c r="CD83" s="272" t="str">
        <f ca="true">+IF(OFFSET('Water Data'!$G$29,0,10*ROW('Water Data'!G77))="","",OFFSET('Water Data'!$G$29,0,10*ROW('Water Data'!G77)))</f>
        <v/>
      </c>
      <c r="CE83" s="272" t="str">
        <f ca="true">+IF(OFFSET('Water Data'!$H$27,0,10*ROW('Water Data'!H77))="","",OFFSET('Water Data'!$H$27,0,10*ROW('Water Data'!H77)))</f>
        <v/>
      </c>
      <c r="CF83" s="272" t="str">
        <f ca="true">+IF(OFFSET('Water Data'!$H$28,0,10*ROW('Water Data'!H77))="","",OFFSET('Water Data'!$H$28,0,10*ROW('Water Data'!H77)))</f>
        <v/>
      </c>
      <c r="CG83" s="272" t="str">
        <f ca="true">+IF(OFFSET('Water Data'!$H$29,0,10*ROW('Water Data'!H77))="","",OFFSET('Water Data'!$H$29,0,10*ROW('Water Data'!H77)))</f>
        <v/>
      </c>
      <c r="CH83" s="272" t="str">
        <f ca="true">+IF(OFFSET('Water Data'!$I$27,0,10*ROW('Water Data'!I77))="","",OFFSET('Water Data'!$I$27,0,10*ROW('Water Data'!I77)))</f>
        <v/>
      </c>
      <c r="CI83" s="272" t="str">
        <f ca="true">+IF(OFFSET('Water Data'!$I$28,0,10*ROW('Water Data'!I77))="","",OFFSET('Water Data'!$I$28,0,10*ROW('Water Data'!I77)))</f>
        <v/>
      </c>
      <c r="CJ83" s="272" t="str">
        <f ca="true">+IF(OFFSET('Water Data'!$I$29,0,10*ROW('Water Data'!I77))="","",OFFSET('Water Data'!$I$29,0,10*ROW('Water Data'!I77)))</f>
        <v/>
      </c>
      <c r="CK83" s="272" t="str">
        <f ca="true">+IF(OFFSET('Sanitation Data'!$D$28,0,10*ROW('Sanitation Data'!D77))="","",OFFSET('Sanitation Data'!$D$28,0,10*ROW('Sanitation Data'!D77)))</f>
        <v/>
      </c>
      <c r="CL83" s="272" t="str">
        <f ca="true">+IF(OFFSET('Sanitation Data'!$D$29,0,10*ROW('Sanitation Data'!D77))="","",OFFSET('Sanitation Data'!$D$29,0,10*ROW('Sanitation Data'!D77)))</f>
        <v/>
      </c>
      <c r="CM83" s="272" t="str">
        <f ca="true">+IF(OFFSET('Sanitation Data'!$D$30,0,10*ROW('Sanitation Data'!D77))="","",OFFSET('Sanitation Data'!$D$30,0,10*ROW('Sanitation Data'!D77)))</f>
        <v/>
      </c>
      <c r="CN83" s="272" t="str">
        <f ca="true">+IF(OFFSET('Sanitation Data'!$D$31,0,10*ROW('Sanitation Data'!D77))="","",OFFSET('Sanitation Data'!$D$31,0,10*ROW('Sanitation Data'!D77)))</f>
        <v/>
      </c>
      <c r="CO83" s="272" t="str">
        <f ca="true">+IF(OFFSET('Sanitation Data'!$D$32,0,10*ROW('Sanitation Data'!D77))="","",OFFSET('Sanitation Data'!$D$32,0,10*ROW('Sanitation Data'!D77)))</f>
        <v/>
      </c>
      <c r="CP83" s="272" t="str">
        <f ca="true">+IF(OFFSET('Sanitation Data'!$E$28,0,10*ROW('Sanitation Data'!E77))="","",OFFSET('Sanitation Data'!$E$28,0,10*ROW('Sanitation Data'!E77)))</f>
        <v/>
      </c>
      <c r="CQ83" s="272" t="str">
        <f ca="true">+IF(OFFSET('Sanitation Data'!$E$29,0,10*ROW('Sanitation Data'!E77))="","",OFFSET('Sanitation Data'!$E$29,0,10*ROW('Sanitation Data'!E77)))</f>
        <v/>
      </c>
      <c r="CR83" s="272" t="str">
        <f ca="true">+IF(OFFSET('Sanitation Data'!$E$30,0,10*ROW('Sanitation Data'!E77))="","",OFFSET('Sanitation Data'!$E$30,0,10*ROW('Sanitation Data'!E77)))</f>
        <v/>
      </c>
      <c r="CS83" s="272" t="str">
        <f ca="true">+IF(OFFSET('Sanitation Data'!$E$31,0,10*ROW('Sanitation Data'!E77))="","",OFFSET('Sanitation Data'!$E$31,0,10*ROW('Sanitation Data'!E77)))</f>
        <v/>
      </c>
      <c r="CT83" s="272" t="str">
        <f ca="true">+IF(OFFSET('Sanitation Data'!$E$32,0,10*ROW('Sanitation Data'!E77))="","",OFFSET('Sanitation Data'!$E$32,0,10*ROW('Sanitation Data'!E77)))</f>
        <v/>
      </c>
      <c r="CU83" s="272" t="str">
        <f ca="true">+IF(OFFSET('Sanitation Data'!$F$28,0,10*ROW('Sanitation Data'!F77))="","",OFFSET('Sanitation Data'!$F$28,0,10*ROW('Sanitation Data'!F77)))</f>
        <v/>
      </c>
      <c r="CV83" s="272" t="str">
        <f ca="true">+IF(OFFSET('Sanitation Data'!$F$29,0,10*ROW('Sanitation Data'!F77))="","",OFFSET('Sanitation Data'!$F$29,0,10*ROW('Sanitation Data'!F77)))</f>
        <v/>
      </c>
      <c r="CW83" s="272" t="str">
        <f ca="true">+IF(OFFSET('Sanitation Data'!$F$30,0,10*ROW('Sanitation Data'!F77))="","",OFFSET('Sanitation Data'!$F$30,0,10*ROW('Sanitation Data'!F77)))</f>
        <v/>
      </c>
      <c r="CX83" s="272" t="str">
        <f ca="true">+IF(OFFSET('Sanitation Data'!$F$31,0,10*ROW('Sanitation Data'!F77))="","",OFFSET('Sanitation Data'!$F$31,0,10*ROW('Sanitation Data'!F77)))</f>
        <v/>
      </c>
      <c r="CY83" s="272" t="str">
        <f ca="true">+IF(OFFSET('Sanitation Data'!$F$32,0,10*ROW('Sanitation Data'!F77))="","",OFFSET('Sanitation Data'!$F$32,0,10*ROW('Sanitation Data'!F77)))</f>
        <v/>
      </c>
      <c r="CZ83" s="272" t="str">
        <f ca="true">+IF(OFFSET('Sanitation Data'!$G$28,0,10*ROW('Sanitation Data'!G77))="","",OFFSET('Sanitation Data'!$G$28,0,10*ROW('Sanitation Data'!G77)))</f>
        <v/>
      </c>
      <c r="DA83" s="272" t="str">
        <f ca="true">+IF(OFFSET('Sanitation Data'!$G$29,0,10*ROW('Sanitation Data'!G77))="","",OFFSET('Sanitation Data'!$G$29,0,10*ROW('Sanitation Data'!G77)))</f>
        <v/>
      </c>
      <c r="DB83" s="272" t="str">
        <f ca="true">+IF(OFFSET('Sanitation Data'!$G$30,0,10*ROW('Sanitation Data'!G77))="","",OFFSET('Sanitation Data'!$G$30,0,10*ROW('Sanitation Data'!G77)))</f>
        <v/>
      </c>
      <c r="DC83" s="272" t="str">
        <f ca="true">+IF(OFFSET('Sanitation Data'!$G$31,0,10*ROW('Sanitation Data'!G77))="","",OFFSET('Sanitation Data'!$G$31,0,10*ROW('Sanitation Data'!G77)))</f>
        <v/>
      </c>
      <c r="DD83" s="272" t="str">
        <f ca="true">+IF(OFFSET('Sanitation Data'!$G$32,0,10*ROW('Sanitation Data'!G77))="","",OFFSET('Sanitation Data'!$G$32,0,10*ROW('Sanitation Data'!G77)))</f>
        <v/>
      </c>
      <c r="DE83" s="272" t="str">
        <f ca="true">+IF(OFFSET('Sanitation Data'!$H$28,0,10*ROW('Sanitation Data'!H77))="","",OFFSET('Sanitation Data'!$H$28,0,10*ROW('Sanitation Data'!H77)))</f>
        <v/>
      </c>
      <c r="DF83" s="272" t="str">
        <f ca="true">+IF(OFFSET('Sanitation Data'!$H$29,0,10*ROW('Sanitation Data'!H77))="","",OFFSET('Sanitation Data'!$H$29,0,10*ROW('Sanitation Data'!H77)))</f>
        <v/>
      </c>
      <c r="DG83" s="272" t="str">
        <f ca="true">+IF(OFFSET('Sanitation Data'!$H$30,0,10*ROW('Sanitation Data'!H77))="","",OFFSET('Sanitation Data'!$H$30,0,10*ROW('Sanitation Data'!H77)))</f>
        <v/>
      </c>
      <c r="DH83" s="272" t="str">
        <f ca="true">+IF(OFFSET('Sanitation Data'!$H$31,0,10*ROW('Sanitation Data'!H77))="","",OFFSET('Sanitation Data'!$H$31,0,10*ROW('Sanitation Data'!H77)))</f>
        <v/>
      </c>
      <c r="DI83" s="272" t="str">
        <f ca="true">+IF(OFFSET('Sanitation Data'!$H$32,0,10*ROW('Sanitation Data'!H77))="","",OFFSET('Sanitation Data'!$H$32,0,10*ROW('Sanitation Data'!H77)))</f>
        <v/>
      </c>
      <c r="DJ83" s="272" t="str">
        <f ca="true">+IF(OFFSET('Sanitation Data'!$I$28,0,10*ROW('Sanitation Data'!I77))="","",OFFSET('Sanitation Data'!$I$28,0,10*ROW('Sanitation Data'!I77)))</f>
        <v/>
      </c>
      <c r="DK83" s="272" t="str">
        <f ca="true">+IF(OFFSET('Sanitation Data'!$I$29,0,10*ROW('Sanitation Data'!I77))="","",OFFSET('Sanitation Data'!$I$29,0,10*ROW('Sanitation Data'!I77)))</f>
        <v/>
      </c>
      <c r="DL83" s="272" t="str">
        <f ca="true">+IF(OFFSET('Sanitation Data'!$I$30,0,10*ROW('Sanitation Data'!I77))="","",OFFSET('Sanitation Data'!$I$30,0,10*ROW('Sanitation Data'!I77)))</f>
        <v/>
      </c>
      <c r="DM83" s="272" t="str">
        <f ca="true">+IF(OFFSET('Sanitation Data'!$I$31,0,10*ROW('Sanitation Data'!I77))="","",OFFSET('Sanitation Data'!$I$31,0,10*ROW('Sanitation Data'!I77)))</f>
        <v/>
      </c>
      <c r="DN83" s="272" t="str">
        <f ca="true">+IF(OFFSET('Sanitation Data'!$I$32,0,10*ROW('Sanitation Data'!I77))="","",OFFSET('Sanitation Data'!$I$32,0,10*ROW('Sanitation Data'!I77)))</f>
        <v/>
      </c>
      <c r="DO83" s="272" t="str">
        <f ca="true">+IF(OFFSET('Hygiene Data'!$D$11,0,10*ROW('Hygiene Data'!D77))="","",OFFSET('Hygiene Data'!$D$11,0,10*ROW('Hygiene Data'!D77)))</f>
        <v/>
      </c>
      <c r="DP83" s="272" t="str">
        <f ca="true">+IF(OFFSET('Hygiene Data'!$D$12,0,10*ROW('Hygiene Data'!D77))="","",OFFSET('Hygiene Data'!$D$12,0,10*ROW('Hygiene Data'!D77)))</f>
        <v/>
      </c>
      <c r="DQ83" s="272" t="str">
        <f ca="true">+IF(OFFSET('Hygiene Data'!$D$13,0,10*ROW('Hygiene Data'!D77))="","",OFFSET('Hygiene Data'!$D$13,0,10*ROW('Hygiene Data'!D77)))</f>
        <v/>
      </c>
      <c r="DR83" s="272" t="str">
        <f ca="true">+IF(OFFSET('Hygiene Data'!$E$11,0,10*ROW('Hygiene Data'!E77))="","",OFFSET('Hygiene Data'!$E$11,0,10*ROW('Hygiene Data'!E77)))</f>
        <v/>
      </c>
      <c r="DS83" s="272" t="str">
        <f ca="true">+IF(OFFSET('Hygiene Data'!$E$12,0,10*ROW('Hygiene Data'!E77))="","",OFFSET('Hygiene Data'!$E$12,0,10*ROW('Hygiene Data'!E77)))</f>
        <v/>
      </c>
      <c r="DT83" s="272" t="str">
        <f ca="true">+IF(OFFSET('Hygiene Data'!$E$13,0,10*ROW('Hygiene Data'!E77))="","",OFFSET('Hygiene Data'!$E$13,0,10*ROW('Hygiene Data'!E77)))</f>
        <v/>
      </c>
      <c r="DU83" s="272" t="str">
        <f ca="true">+IF(OFFSET('Hygiene Data'!$F$11,0,10*ROW('Hygiene Data'!F77))="","",OFFSET('Hygiene Data'!$F$11,0,10*ROW('Hygiene Data'!F77)))</f>
        <v/>
      </c>
      <c r="DV83" s="272" t="str">
        <f ca="true">+IF(OFFSET('Hygiene Data'!$F$12,0,10*ROW('Hygiene Data'!F77))="","",OFFSET('Hygiene Data'!$F$12,0,10*ROW('Hygiene Data'!F77)))</f>
        <v/>
      </c>
      <c r="DW83" s="272" t="str">
        <f ca="true">+IF(OFFSET('Hygiene Data'!$F$13,0,10*ROW('Hygiene Data'!F77))="","",OFFSET('Hygiene Data'!$F$13,0,10*ROW('Hygiene Data'!F77)))</f>
        <v/>
      </c>
      <c r="DX83" s="272" t="str">
        <f ca="true">+IF(OFFSET('Hygiene Data'!$G$11,0,10*ROW('Hygiene Data'!G77))="","",OFFSET('Hygiene Data'!$G$11,0,10*ROW('Hygiene Data'!G77)))</f>
        <v/>
      </c>
      <c r="DY83" s="272" t="str">
        <f ca="true">+IF(OFFSET('Hygiene Data'!$G$12,0,10*ROW('Hygiene Data'!G77))="","",OFFSET('Hygiene Data'!$G$12,0,10*ROW('Hygiene Data'!G77)))</f>
        <v/>
      </c>
      <c r="DZ83" s="272" t="str">
        <f ca="true">+IF(OFFSET('Hygiene Data'!$G$13,0,10*ROW('Hygiene Data'!G77))="","",OFFSET('Hygiene Data'!$G$13,0,10*ROW('Hygiene Data'!G77)))</f>
        <v/>
      </c>
      <c r="EA83" s="272" t="str">
        <f ca="true">+IF(OFFSET('Hygiene Data'!$H$11,0,10*ROW('Hygiene Data'!H77))="","",OFFSET('Hygiene Data'!$H$11,0,10*ROW('Hygiene Data'!H77)))</f>
        <v/>
      </c>
      <c r="EB83" s="272" t="str">
        <f ca="true">+IF(OFFSET('Hygiene Data'!$H$12,0,10*ROW('Hygiene Data'!H77))="","",OFFSET('Hygiene Data'!$H$12,0,10*ROW('Hygiene Data'!H77)))</f>
        <v/>
      </c>
      <c r="EC83" s="272" t="str">
        <f ca="true">+IF(OFFSET('Hygiene Data'!$H$13,0,10*ROW('Hygiene Data'!H77))="","",OFFSET('Hygiene Data'!$H$13,0,10*ROW('Hygiene Data'!H77)))</f>
        <v/>
      </c>
      <c r="ED83" s="272" t="str">
        <f ca="true">+IF(OFFSET('Hygiene Data'!$I$11,0,10*ROW('Hygiene Data'!I77))="","",OFFSET('Hygiene Data'!$I$11,0,10*ROW('Hygiene Data'!I77)))</f>
        <v/>
      </c>
      <c r="EE83" s="272" t="str">
        <f ca="true">+IF(OFFSET('Hygiene Data'!$I$12,0,10*ROW('Hygiene Data'!I77))="","",OFFSET('Hygiene Data'!$I$12,0,10*ROW('Hygiene Data'!I77)))</f>
        <v/>
      </c>
      <c r="EF83" s="272" t="str">
        <f ca="true">+IF(OFFSET('Hygiene Data'!$I$13,0,10*ROW('Hygiene Data'!I77))="","",OFFSET('Hygiene Data'!$I$13,0,10*ROW('Hygiene Data'!I77)))</f>
        <v/>
      </c>
    </row>
    <row xmlns:x14ac="http://schemas.microsoft.com/office/spreadsheetml/2009/9/ac" r="84" x14ac:dyDescent="0.2">
      <c r="A84" s="35" t="str">
        <f ca="true">+IF(OFFSET('Water Data'!$B$2,0,10*ROW('Water Data'!E78))="","",OFFSET('Water Data'!$B$2,0,10*ROW('Water Data'!E78)))</f>
        <v/>
      </c>
      <c r="B84" s="35" t="str">
        <f ca="true">+IF(OFFSET('Water Data'!$C$2,0,10*ROW('Water Data'!F78))="","",OFFSET('Water Data'!$C$2,0,10*ROW('Water Data'!F78)))</f>
        <v/>
      </c>
      <c r="C84" s="328" t="str">
        <f t="shared" ca="true" si="1"/>
        <v/>
      </c>
      <c r="D84" s="9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2"/>
      <c r="BS84" s="272" t="str">
        <f ca="true">+IF(OFFSET('Water Data'!$D$27,0,10*ROW('Water Data'!D78))="","",OFFSET('Water Data'!$D$27,0,10*ROW('Water Data'!D78)))</f>
        <v/>
      </c>
      <c r="BT84" s="272" t="str">
        <f ca="true">+IF(OFFSET('Water Data'!$D$28,0,10*ROW('Water Data'!D78))="","",OFFSET('Water Data'!$D$28,0,10*ROW('Water Data'!D78)))</f>
        <v/>
      </c>
      <c r="BU84" s="272" t="str">
        <f ca="true">+IF(OFFSET('Water Data'!$D$29,0,10*ROW('Water Data'!D78))="","",OFFSET('Water Data'!$D$29,0,10*ROW('Water Data'!D78)))</f>
        <v/>
      </c>
      <c r="BV84" s="272" t="str">
        <f ca="true">+IF(OFFSET('Water Data'!$E$27,0,10*ROW('Water Data'!E78))="","",OFFSET('Water Data'!$E$27,0,10*ROW('Water Data'!E78)))</f>
        <v/>
      </c>
      <c r="BW84" s="272" t="str">
        <f ca="true">+IF(OFFSET('Water Data'!$E$28,0,10*ROW('Water Data'!E78))="","",OFFSET('Water Data'!$E$28,0,10*ROW('Water Data'!E78)))</f>
        <v/>
      </c>
      <c r="BX84" s="272" t="str">
        <f ca="true">+IF(OFFSET('Water Data'!$E$29,0,10*ROW('Water Data'!E78))="","",OFFSET('Water Data'!$E$29,0,10*ROW('Water Data'!E78)))</f>
        <v/>
      </c>
      <c r="BY84" s="272" t="str">
        <f ca="true">+IF(OFFSET('Water Data'!$F$27,0,10*ROW('Water Data'!F78))="","",OFFSET('Water Data'!$F$27,0,10*ROW('Water Data'!F78)))</f>
        <v/>
      </c>
      <c r="BZ84" s="272" t="str">
        <f ca="true">+IF(OFFSET('Water Data'!$F$28,0,10*ROW('Water Data'!F78))="","",OFFSET('Water Data'!$F$28,0,10*ROW('Water Data'!F78)))</f>
        <v/>
      </c>
      <c r="CA84" s="272" t="str">
        <f ca="true">+IF(OFFSET('Water Data'!$F$29,0,10*ROW('Water Data'!F78))="","",OFFSET('Water Data'!$F$29,0,10*ROW('Water Data'!F78)))</f>
        <v/>
      </c>
      <c r="CB84" s="272" t="str">
        <f ca="true">+IF(OFFSET('Water Data'!$G$27,0,10*ROW('Water Data'!G78))="","",OFFSET('Water Data'!$G$27,0,10*ROW('Water Data'!G78)))</f>
        <v/>
      </c>
      <c r="CC84" s="272" t="str">
        <f ca="true">+IF(OFFSET('Water Data'!$G$28,0,10*ROW('Water Data'!G78))="","",OFFSET('Water Data'!$G$28,0,10*ROW('Water Data'!G78)))</f>
        <v/>
      </c>
      <c r="CD84" s="272" t="str">
        <f ca="true">+IF(OFFSET('Water Data'!$G$29,0,10*ROW('Water Data'!G78))="","",OFFSET('Water Data'!$G$29,0,10*ROW('Water Data'!G78)))</f>
        <v/>
      </c>
      <c r="CE84" s="272" t="str">
        <f ca="true">+IF(OFFSET('Water Data'!$H$27,0,10*ROW('Water Data'!H78))="","",OFFSET('Water Data'!$H$27,0,10*ROW('Water Data'!H78)))</f>
        <v/>
      </c>
      <c r="CF84" s="272" t="str">
        <f ca="true">+IF(OFFSET('Water Data'!$H$28,0,10*ROW('Water Data'!H78))="","",OFFSET('Water Data'!$H$28,0,10*ROW('Water Data'!H78)))</f>
        <v/>
      </c>
      <c r="CG84" s="272" t="str">
        <f ca="true">+IF(OFFSET('Water Data'!$H$29,0,10*ROW('Water Data'!H78))="","",OFFSET('Water Data'!$H$29,0,10*ROW('Water Data'!H78)))</f>
        <v/>
      </c>
      <c r="CH84" s="272" t="str">
        <f ca="true">+IF(OFFSET('Water Data'!$I$27,0,10*ROW('Water Data'!I78))="","",OFFSET('Water Data'!$I$27,0,10*ROW('Water Data'!I78)))</f>
        <v/>
      </c>
      <c r="CI84" s="272" t="str">
        <f ca="true">+IF(OFFSET('Water Data'!$I$28,0,10*ROW('Water Data'!I78))="","",OFFSET('Water Data'!$I$28,0,10*ROW('Water Data'!I78)))</f>
        <v/>
      </c>
      <c r="CJ84" s="272" t="str">
        <f ca="true">+IF(OFFSET('Water Data'!$I$29,0,10*ROW('Water Data'!I78))="","",OFFSET('Water Data'!$I$29,0,10*ROW('Water Data'!I78)))</f>
        <v/>
      </c>
      <c r="CK84" s="272" t="str">
        <f ca="true">+IF(OFFSET('Sanitation Data'!$D$28,0,10*ROW('Sanitation Data'!D78))="","",OFFSET('Sanitation Data'!$D$28,0,10*ROW('Sanitation Data'!D78)))</f>
        <v/>
      </c>
      <c r="CL84" s="272" t="str">
        <f ca="true">+IF(OFFSET('Sanitation Data'!$D$29,0,10*ROW('Sanitation Data'!D78))="","",OFFSET('Sanitation Data'!$D$29,0,10*ROW('Sanitation Data'!D78)))</f>
        <v/>
      </c>
      <c r="CM84" s="272" t="str">
        <f ca="true">+IF(OFFSET('Sanitation Data'!$D$30,0,10*ROW('Sanitation Data'!D78))="","",OFFSET('Sanitation Data'!$D$30,0,10*ROW('Sanitation Data'!D78)))</f>
        <v/>
      </c>
      <c r="CN84" s="272" t="str">
        <f ca="true">+IF(OFFSET('Sanitation Data'!$D$31,0,10*ROW('Sanitation Data'!D78))="","",OFFSET('Sanitation Data'!$D$31,0,10*ROW('Sanitation Data'!D78)))</f>
        <v/>
      </c>
      <c r="CO84" s="272" t="str">
        <f ca="true">+IF(OFFSET('Sanitation Data'!$D$32,0,10*ROW('Sanitation Data'!D78))="","",OFFSET('Sanitation Data'!$D$32,0,10*ROW('Sanitation Data'!D78)))</f>
        <v/>
      </c>
      <c r="CP84" s="272" t="str">
        <f ca="true">+IF(OFFSET('Sanitation Data'!$E$28,0,10*ROW('Sanitation Data'!E78))="","",OFFSET('Sanitation Data'!$E$28,0,10*ROW('Sanitation Data'!E78)))</f>
        <v/>
      </c>
      <c r="CQ84" s="272" t="str">
        <f ca="true">+IF(OFFSET('Sanitation Data'!$E$29,0,10*ROW('Sanitation Data'!E78))="","",OFFSET('Sanitation Data'!$E$29,0,10*ROW('Sanitation Data'!E78)))</f>
        <v/>
      </c>
      <c r="CR84" s="272" t="str">
        <f ca="true">+IF(OFFSET('Sanitation Data'!$E$30,0,10*ROW('Sanitation Data'!E78))="","",OFFSET('Sanitation Data'!$E$30,0,10*ROW('Sanitation Data'!E78)))</f>
        <v/>
      </c>
      <c r="CS84" s="272" t="str">
        <f ca="true">+IF(OFFSET('Sanitation Data'!$E$31,0,10*ROW('Sanitation Data'!E78))="","",OFFSET('Sanitation Data'!$E$31,0,10*ROW('Sanitation Data'!E78)))</f>
        <v/>
      </c>
      <c r="CT84" s="272" t="str">
        <f ca="true">+IF(OFFSET('Sanitation Data'!$E$32,0,10*ROW('Sanitation Data'!E78))="","",OFFSET('Sanitation Data'!$E$32,0,10*ROW('Sanitation Data'!E78)))</f>
        <v/>
      </c>
      <c r="CU84" s="272" t="str">
        <f ca="true">+IF(OFFSET('Sanitation Data'!$F$28,0,10*ROW('Sanitation Data'!F78))="","",OFFSET('Sanitation Data'!$F$28,0,10*ROW('Sanitation Data'!F78)))</f>
        <v/>
      </c>
      <c r="CV84" s="272" t="str">
        <f ca="true">+IF(OFFSET('Sanitation Data'!$F$29,0,10*ROW('Sanitation Data'!F78))="","",OFFSET('Sanitation Data'!$F$29,0,10*ROW('Sanitation Data'!F78)))</f>
        <v/>
      </c>
      <c r="CW84" s="272" t="str">
        <f ca="true">+IF(OFFSET('Sanitation Data'!$F$30,0,10*ROW('Sanitation Data'!F78))="","",OFFSET('Sanitation Data'!$F$30,0,10*ROW('Sanitation Data'!F78)))</f>
        <v/>
      </c>
      <c r="CX84" s="272" t="str">
        <f ca="true">+IF(OFFSET('Sanitation Data'!$F$31,0,10*ROW('Sanitation Data'!F78))="","",OFFSET('Sanitation Data'!$F$31,0,10*ROW('Sanitation Data'!F78)))</f>
        <v/>
      </c>
      <c r="CY84" s="272" t="str">
        <f ca="true">+IF(OFFSET('Sanitation Data'!$F$32,0,10*ROW('Sanitation Data'!F78))="","",OFFSET('Sanitation Data'!$F$32,0,10*ROW('Sanitation Data'!F78)))</f>
        <v/>
      </c>
      <c r="CZ84" s="272" t="str">
        <f ca="true">+IF(OFFSET('Sanitation Data'!$G$28,0,10*ROW('Sanitation Data'!G78))="","",OFFSET('Sanitation Data'!$G$28,0,10*ROW('Sanitation Data'!G78)))</f>
        <v/>
      </c>
      <c r="DA84" s="272" t="str">
        <f ca="true">+IF(OFFSET('Sanitation Data'!$G$29,0,10*ROW('Sanitation Data'!G78))="","",OFFSET('Sanitation Data'!$G$29,0,10*ROW('Sanitation Data'!G78)))</f>
        <v/>
      </c>
      <c r="DB84" s="272" t="str">
        <f ca="true">+IF(OFFSET('Sanitation Data'!$G$30,0,10*ROW('Sanitation Data'!G78))="","",OFFSET('Sanitation Data'!$G$30,0,10*ROW('Sanitation Data'!G78)))</f>
        <v/>
      </c>
      <c r="DC84" s="272" t="str">
        <f ca="true">+IF(OFFSET('Sanitation Data'!$G$31,0,10*ROW('Sanitation Data'!G78))="","",OFFSET('Sanitation Data'!$G$31,0,10*ROW('Sanitation Data'!G78)))</f>
        <v/>
      </c>
      <c r="DD84" s="272" t="str">
        <f ca="true">+IF(OFFSET('Sanitation Data'!$G$32,0,10*ROW('Sanitation Data'!G78))="","",OFFSET('Sanitation Data'!$G$32,0,10*ROW('Sanitation Data'!G78)))</f>
        <v/>
      </c>
      <c r="DE84" s="272" t="str">
        <f ca="true">+IF(OFFSET('Sanitation Data'!$H$28,0,10*ROW('Sanitation Data'!H78))="","",OFFSET('Sanitation Data'!$H$28,0,10*ROW('Sanitation Data'!H78)))</f>
        <v/>
      </c>
      <c r="DF84" s="272" t="str">
        <f ca="true">+IF(OFFSET('Sanitation Data'!$H$29,0,10*ROW('Sanitation Data'!H78))="","",OFFSET('Sanitation Data'!$H$29,0,10*ROW('Sanitation Data'!H78)))</f>
        <v/>
      </c>
      <c r="DG84" s="272" t="str">
        <f ca="true">+IF(OFFSET('Sanitation Data'!$H$30,0,10*ROW('Sanitation Data'!H78))="","",OFFSET('Sanitation Data'!$H$30,0,10*ROW('Sanitation Data'!H78)))</f>
        <v/>
      </c>
      <c r="DH84" s="272" t="str">
        <f ca="true">+IF(OFFSET('Sanitation Data'!$H$31,0,10*ROW('Sanitation Data'!H78))="","",OFFSET('Sanitation Data'!$H$31,0,10*ROW('Sanitation Data'!H78)))</f>
        <v/>
      </c>
      <c r="DI84" s="272" t="str">
        <f ca="true">+IF(OFFSET('Sanitation Data'!$H$32,0,10*ROW('Sanitation Data'!H78))="","",OFFSET('Sanitation Data'!$H$32,0,10*ROW('Sanitation Data'!H78)))</f>
        <v/>
      </c>
      <c r="DJ84" s="272" t="str">
        <f ca="true">+IF(OFFSET('Sanitation Data'!$I$28,0,10*ROW('Sanitation Data'!I78))="","",OFFSET('Sanitation Data'!$I$28,0,10*ROW('Sanitation Data'!I78)))</f>
        <v/>
      </c>
      <c r="DK84" s="272" t="str">
        <f ca="true">+IF(OFFSET('Sanitation Data'!$I$29,0,10*ROW('Sanitation Data'!I78))="","",OFFSET('Sanitation Data'!$I$29,0,10*ROW('Sanitation Data'!I78)))</f>
        <v/>
      </c>
      <c r="DL84" s="272" t="str">
        <f ca="true">+IF(OFFSET('Sanitation Data'!$I$30,0,10*ROW('Sanitation Data'!I78))="","",OFFSET('Sanitation Data'!$I$30,0,10*ROW('Sanitation Data'!I78)))</f>
        <v/>
      </c>
      <c r="DM84" s="272" t="str">
        <f ca="true">+IF(OFFSET('Sanitation Data'!$I$31,0,10*ROW('Sanitation Data'!I78))="","",OFFSET('Sanitation Data'!$I$31,0,10*ROW('Sanitation Data'!I78)))</f>
        <v/>
      </c>
      <c r="DN84" s="272" t="str">
        <f ca="true">+IF(OFFSET('Sanitation Data'!$I$32,0,10*ROW('Sanitation Data'!I78))="","",OFFSET('Sanitation Data'!$I$32,0,10*ROW('Sanitation Data'!I78)))</f>
        <v/>
      </c>
      <c r="DO84" s="272" t="str">
        <f ca="true">+IF(OFFSET('Hygiene Data'!$D$11,0,10*ROW('Hygiene Data'!D78))="","",OFFSET('Hygiene Data'!$D$11,0,10*ROW('Hygiene Data'!D78)))</f>
        <v/>
      </c>
      <c r="DP84" s="272" t="str">
        <f ca="true">+IF(OFFSET('Hygiene Data'!$D$12,0,10*ROW('Hygiene Data'!D78))="","",OFFSET('Hygiene Data'!$D$12,0,10*ROW('Hygiene Data'!D78)))</f>
        <v/>
      </c>
      <c r="DQ84" s="272" t="str">
        <f ca="true">+IF(OFFSET('Hygiene Data'!$D$13,0,10*ROW('Hygiene Data'!D78))="","",OFFSET('Hygiene Data'!$D$13,0,10*ROW('Hygiene Data'!D78)))</f>
        <v/>
      </c>
      <c r="DR84" s="272" t="str">
        <f ca="true">+IF(OFFSET('Hygiene Data'!$E$11,0,10*ROW('Hygiene Data'!E78))="","",OFFSET('Hygiene Data'!$E$11,0,10*ROW('Hygiene Data'!E78)))</f>
        <v/>
      </c>
      <c r="DS84" s="272" t="str">
        <f ca="true">+IF(OFFSET('Hygiene Data'!$E$12,0,10*ROW('Hygiene Data'!E78))="","",OFFSET('Hygiene Data'!$E$12,0,10*ROW('Hygiene Data'!E78)))</f>
        <v/>
      </c>
      <c r="DT84" s="272" t="str">
        <f ca="true">+IF(OFFSET('Hygiene Data'!$E$13,0,10*ROW('Hygiene Data'!E78))="","",OFFSET('Hygiene Data'!$E$13,0,10*ROW('Hygiene Data'!E78)))</f>
        <v/>
      </c>
      <c r="DU84" s="272" t="str">
        <f ca="true">+IF(OFFSET('Hygiene Data'!$F$11,0,10*ROW('Hygiene Data'!F78))="","",OFFSET('Hygiene Data'!$F$11,0,10*ROW('Hygiene Data'!F78)))</f>
        <v/>
      </c>
      <c r="DV84" s="272" t="str">
        <f ca="true">+IF(OFFSET('Hygiene Data'!$F$12,0,10*ROW('Hygiene Data'!F78))="","",OFFSET('Hygiene Data'!$F$12,0,10*ROW('Hygiene Data'!F78)))</f>
        <v/>
      </c>
      <c r="DW84" s="272" t="str">
        <f ca="true">+IF(OFFSET('Hygiene Data'!$F$13,0,10*ROW('Hygiene Data'!F78))="","",OFFSET('Hygiene Data'!$F$13,0,10*ROW('Hygiene Data'!F78)))</f>
        <v/>
      </c>
      <c r="DX84" s="272" t="str">
        <f ca="true">+IF(OFFSET('Hygiene Data'!$G$11,0,10*ROW('Hygiene Data'!G78))="","",OFFSET('Hygiene Data'!$G$11,0,10*ROW('Hygiene Data'!G78)))</f>
        <v/>
      </c>
      <c r="DY84" s="272" t="str">
        <f ca="true">+IF(OFFSET('Hygiene Data'!$G$12,0,10*ROW('Hygiene Data'!G78))="","",OFFSET('Hygiene Data'!$G$12,0,10*ROW('Hygiene Data'!G78)))</f>
        <v/>
      </c>
      <c r="DZ84" s="272" t="str">
        <f ca="true">+IF(OFFSET('Hygiene Data'!$G$13,0,10*ROW('Hygiene Data'!G78))="","",OFFSET('Hygiene Data'!$G$13,0,10*ROW('Hygiene Data'!G78)))</f>
        <v/>
      </c>
      <c r="EA84" s="272" t="str">
        <f ca="true">+IF(OFFSET('Hygiene Data'!$H$11,0,10*ROW('Hygiene Data'!H78))="","",OFFSET('Hygiene Data'!$H$11,0,10*ROW('Hygiene Data'!H78)))</f>
        <v/>
      </c>
      <c r="EB84" s="272" t="str">
        <f ca="true">+IF(OFFSET('Hygiene Data'!$H$12,0,10*ROW('Hygiene Data'!H78))="","",OFFSET('Hygiene Data'!$H$12,0,10*ROW('Hygiene Data'!H78)))</f>
        <v/>
      </c>
      <c r="EC84" s="272" t="str">
        <f ca="true">+IF(OFFSET('Hygiene Data'!$H$13,0,10*ROW('Hygiene Data'!H78))="","",OFFSET('Hygiene Data'!$H$13,0,10*ROW('Hygiene Data'!H78)))</f>
        <v/>
      </c>
      <c r="ED84" s="272" t="str">
        <f ca="true">+IF(OFFSET('Hygiene Data'!$I$11,0,10*ROW('Hygiene Data'!I78))="","",OFFSET('Hygiene Data'!$I$11,0,10*ROW('Hygiene Data'!I78)))</f>
        <v/>
      </c>
      <c r="EE84" s="272" t="str">
        <f ca="true">+IF(OFFSET('Hygiene Data'!$I$12,0,10*ROW('Hygiene Data'!I78))="","",OFFSET('Hygiene Data'!$I$12,0,10*ROW('Hygiene Data'!I78)))</f>
        <v/>
      </c>
      <c r="EF84" s="272" t="str">
        <f ca="true">+IF(OFFSET('Hygiene Data'!$I$13,0,10*ROW('Hygiene Data'!I78))="","",OFFSET('Hygiene Data'!$I$13,0,10*ROW('Hygiene Data'!I78)))</f>
        <v/>
      </c>
    </row>
    <row xmlns:x14ac="http://schemas.microsoft.com/office/spreadsheetml/2009/9/ac" r="85" x14ac:dyDescent="0.2">
      <c r="A85" s="35" t="str">
        <f ca="true">+IF(OFFSET('Water Data'!$B$2,0,10*ROW('Water Data'!E79))="","",OFFSET('Water Data'!$B$2,0,10*ROW('Water Data'!E79)))</f>
        <v/>
      </c>
      <c r="B85" s="35" t="str">
        <f ca="true">+IF(OFFSET('Water Data'!$C$2,0,10*ROW('Water Data'!F79))="","",OFFSET('Water Data'!$C$2,0,10*ROW('Water Data'!F79)))</f>
        <v/>
      </c>
      <c r="C85" s="328" t="str">
        <f t="shared" ca="true" si="1"/>
        <v/>
      </c>
      <c r="D85" s="9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2"/>
      <c r="BS85" s="272" t="str">
        <f ca="true">+IF(OFFSET('Water Data'!$D$27,0,10*ROW('Water Data'!D79))="","",OFFSET('Water Data'!$D$27,0,10*ROW('Water Data'!D79)))</f>
        <v/>
      </c>
      <c r="BT85" s="272" t="str">
        <f ca="true">+IF(OFFSET('Water Data'!$D$28,0,10*ROW('Water Data'!D79))="","",OFFSET('Water Data'!$D$28,0,10*ROW('Water Data'!D79)))</f>
        <v/>
      </c>
      <c r="BU85" s="272" t="str">
        <f ca="true">+IF(OFFSET('Water Data'!$D$29,0,10*ROW('Water Data'!D79))="","",OFFSET('Water Data'!$D$29,0,10*ROW('Water Data'!D79)))</f>
        <v/>
      </c>
      <c r="BV85" s="272" t="str">
        <f ca="true">+IF(OFFSET('Water Data'!$E$27,0,10*ROW('Water Data'!E79))="","",OFFSET('Water Data'!$E$27,0,10*ROW('Water Data'!E79)))</f>
        <v/>
      </c>
      <c r="BW85" s="272" t="str">
        <f ca="true">+IF(OFFSET('Water Data'!$E$28,0,10*ROW('Water Data'!E79))="","",OFFSET('Water Data'!$E$28,0,10*ROW('Water Data'!E79)))</f>
        <v/>
      </c>
      <c r="BX85" s="272" t="str">
        <f ca="true">+IF(OFFSET('Water Data'!$E$29,0,10*ROW('Water Data'!E79))="","",OFFSET('Water Data'!$E$29,0,10*ROW('Water Data'!E79)))</f>
        <v/>
      </c>
      <c r="BY85" s="272" t="str">
        <f ca="true">+IF(OFFSET('Water Data'!$F$27,0,10*ROW('Water Data'!F79))="","",OFFSET('Water Data'!$F$27,0,10*ROW('Water Data'!F79)))</f>
        <v/>
      </c>
      <c r="BZ85" s="272" t="str">
        <f ca="true">+IF(OFFSET('Water Data'!$F$28,0,10*ROW('Water Data'!F79))="","",OFFSET('Water Data'!$F$28,0,10*ROW('Water Data'!F79)))</f>
        <v/>
      </c>
      <c r="CA85" s="272" t="str">
        <f ca="true">+IF(OFFSET('Water Data'!$F$29,0,10*ROW('Water Data'!F79))="","",OFFSET('Water Data'!$F$29,0,10*ROW('Water Data'!F79)))</f>
        <v/>
      </c>
      <c r="CB85" s="272" t="str">
        <f ca="true">+IF(OFFSET('Water Data'!$G$27,0,10*ROW('Water Data'!G79))="","",OFFSET('Water Data'!$G$27,0,10*ROW('Water Data'!G79)))</f>
        <v/>
      </c>
      <c r="CC85" s="272" t="str">
        <f ca="true">+IF(OFFSET('Water Data'!$G$28,0,10*ROW('Water Data'!G79))="","",OFFSET('Water Data'!$G$28,0,10*ROW('Water Data'!G79)))</f>
        <v/>
      </c>
      <c r="CD85" s="272" t="str">
        <f ca="true">+IF(OFFSET('Water Data'!$G$29,0,10*ROW('Water Data'!G79))="","",OFFSET('Water Data'!$G$29,0,10*ROW('Water Data'!G79)))</f>
        <v/>
      </c>
      <c r="CE85" s="272" t="str">
        <f ca="true">+IF(OFFSET('Water Data'!$H$27,0,10*ROW('Water Data'!H79))="","",OFFSET('Water Data'!$H$27,0,10*ROW('Water Data'!H79)))</f>
        <v/>
      </c>
      <c r="CF85" s="272" t="str">
        <f ca="true">+IF(OFFSET('Water Data'!$H$28,0,10*ROW('Water Data'!H79))="","",OFFSET('Water Data'!$H$28,0,10*ROW('Water Data'!H79)))</f>
        <v/>
      </c>
      <c r="CG85" s="272" t="str">
        <f ca="true">+IF(OFFSET('Water Data'!$H$29,0,10*ROW('Water Data'!H79))="","",OFFSET('Water Data'!$H$29,0,10*ROW('Water Data'!H79)))</f>
        <v/>
      </c>
      <c r="CH85" s="272" t="str">
        <f ca="true">+IF(OFFSET('Water Data'!$I$27,0,10*ROW('Water Data'!I79))="","",OFFSET('Water Data'!$I$27,0,10*ROW('Water Data'!I79)))</f>
        <v/>
      </c>
      <c r="CI85" s="272" t="str">
        <f ca="true">+IF(OFFSET('Water Data'!$I$28,0,10*ROW('Water Data'!I79))="","",OFFSET('Water Data'!$I$28,0,10*ROW('Water Data'!I79)))</f>
        <v/>
      </c>
      <c r="CJ85" s="272" t="str">
        <f ca="true">+IF(OFFSET('Water Data'!$I$29,0,10*ROW('Water Data'!I79))="","",OFFSET('Water Data'!$I$29,0,10*ROW('Water Data'!I79)))</f>
        <v/>
      </c>
      <c r="CK85" s="272" t="str">
        <f ca="true">+IF(OFFSET('Sanitation Data'!$D$28,0,10*ROW('Sanitation Data'!D79))="","",OFFSET('Sanitation Data'!$D$28,0,10*ROW('Sanitation Data'!D79)))</f>
        <v/>
      </c>
      <c r="CL85" s="272" t="str">
        <f ca="true">+IF(OFFSET('Sanitation Data'!$D$29,0,10*ROW('Sanitation Data'!D79))="","",OFFSET('Sanitation Data'!$D$29,0,10*ROW('Sanitation Data'!D79)))</f>
        <v/>
      </c>
      <c r="CM85" s="272" t="str">
        <f ca="true">+IF(OFFSET('Sanitation Data'!$D$30,0,10*ROW('Sanitation Data'!D79))="","",OFFSET('Sanitation Data'!$D$30,0,10*ROW('Sanitation Data'!D79)))</f>
        <v/>
      </c>
      <c r="CN85" s="272" t="str">
        <f ca="true">+IF(OFFSET('Sanitation Data'!$D$31,0,10*ROW('Sanitation Data'!D79))="","",OFFSET('Sanitation Data'!$D$31,0,10*ROW('Sanitation Data'!D79)))</f>
        <v/>
      </c>
      <c r="CO85" s="272" t="str">
        <f ca="true">+IF(OFFSET('Sanitation Data'!$D$32,0,10*ROW('Sanitation Data'!D79))="","",OFFSET('Sanitation Data'!$D$32,0,10*ROW('Sanitation Data'!D79)))</f>
        <v/>
      </c>
      <c r="CP85" s="272" t="str">
        <f ca="true">+IF(OFFSET('Sanitation Data'!$E$28,0,10*ROW('Sanitation Data'!E79))="","",OFFSET('Sanitation Data'!$E$28,0,10*ROW('Sanitation Data'!E79)))</f>
        <v/>
      </c>
      <c r="CQ85" s="272" t="str">
        <f ca="true">+IF(OFFSET('Sanitation Data'!$E$29,0,10*ROW('Sanitation Data'!E79))="","",OFFSET('Sanitation Data'!$E$29,0,10*ROW('Sanitation Data'!E79)))</f>
        <v/>
      </c>
      <c r="CR85" s="272" t="str">
        <f ca="true">+IF(OFFSET('Sanitation Data'!$E$30,0,10*ROW('Sanitation Data'!E79))="","",OFFSET('Sanitation Data'!$E$30,0,10*ROW('Sanitation Data'!E79)))</f>
        <v/>
      </c>
      <c r="CS85" s="272" t="str">
        <f ca="true">+IF(OFFSET('Sanitation Data'!$E$31,0,10*ROW('Sanitation Data'!E79))="","",OFFSET('Sanitation Data'!$E$31,0,10*ROW('Sanitation Data'!E79)))</f>
        <v/>
      </c>
      <c r="CT85" s="272" t="str">
        <f ca="true">+IF(OFFSET('Sanitation Data'!$E$32,0,10*ROW('Sanitation Data'!E79))="","",OFFSET('Sanitation Data'!$E$32,0,10*ROW('Sanitation Data'!E79)))</f>
        <v/>
      </c>
      <c r="CU85" s="272" t="str">
        <f ca="true">+IF(OFFSET('Sanitation Data'!$F$28,0,10*ROW('Sanitation Data'!F79))="","",OFFSET('Sanitation Data'!$F$28,0,10*ROW('Sanitation Data'!F79)))</f>
        <v/>
      </c>
      <c r="CV85" s="272" t="str">
        <f ca="true">+IF(OFFSET('Sanitation Data'!$F$29,0,10*ROW('Sanitation Data'!F79))="","",OFFSET('Sanitation Data'!$F$29,0,10*ROW('Sanitation Data'!F79)))</f>
        <v/>
      </c>
      <c r="CW85" s="272" t="str">
        <f ca="true">+IF(OFFSET('Sanitation Data'!$F$30,0,10*ROW('Sanitation Data'!F79))="","",OFFSET('Sanitation Data'!$F$30,0,10*ROW('Sanitation Data'!F79)))</f>
        <v/>
      </c>
      <c r="CX85" s="272" t="str">
        <f ca="true">+IF(OFFSET('Sanitation Data'!$F$31,0,10*ROW('Sanitation Data'!F79))="","",OFFSET('Sanitation Data'!$F$31,0,10*ROW('Sanitation Data'!F79)))</f>
        <v/>
      </c>
      <c r="CY85" s="272" t="str">
        <f ca="true">+IF(OFFSET('Sanitation Data'!$F$32,0,10*ROW('Sanitation Data'!F79))="","",OFFSET('Sanitation Data'!$F$32,0,10*ROW('Sanitation Data'!F79)))</f>
        <v/>
      </c>
      <c r="CZ85" s="272" t="str">
        <f ca="true">+IF(OFFSET('Sanitation Data'!$G$28,0,10*ROW('Sanitation Data'!G79))="","",OFFSET('Sanitation Data'!$G$28,0,10*ROW('Sanitation Data'!G79)))</f>
        <v/>
      </c>
      <c r="DA85" s="272" t="str">
        <f ca="true">+IF(OFFSET('Sanitation Data'!$G$29,0,10*ROW('Sanitation Data'!G79))="","",OFFSET('Sanitation Data'!$G$29,0,10*ROW('Sanitation Data'!G79)))</f>
        <v/>
      </c>
      <c r="DB85" s="272" t="str">
        <f ca="true">+IF(OFFSET('Sanitation Data'!$G$30,0,10*ROW('Sanitation Data'!G79))="","",OFFSET('Sanitation Data'!$G$30,0,10*ROW('Sanitation Data'!G79)))</f>
        <v/>
      </c>
      <c r="DC85" s="272" t="str">
        <f ca="true">+IF(OFFSET('Sanitation Data'!$G$31,0,10*ROW('Sanitation Data'!G79))="","",OFFSET('Sanitation Data'!$G$31,0,10*ROW('Sanitation Data'!G79)))</f>
        <v/>
      </c>
      <c r="DD85" s="272" t="str">
        <f ca="true">+IF(OFFSET('Sanitation Data'!$G$32,0,10*ROW('Sanitation Data'!G79))="","",OFFSET('Sanitation Data'!$G$32,0,10*ROW('Sanitation Data'!G79)))</f>
        <v/>
      </c>
      <c r="DE85" s="272" t="str">
        <f ca="true">+IF(OFFSET('Sanitation Data'!$H$28,0,10*ROW('Sanitation Data'!H79))="","",OFFSET('Sanitation Data'!$H$28,0,10*ROW('Sanitation Data'!H79)))</f>
        <v/>
      </c>
      <c r="DF85" s="272" t="str">
        <f ca="true">+IF(OFFSET('Sanitation Data'!$H$29,0,10*ROW('Sanitation Data'!H79))="","",OFFSET('Sanitation Data'!$H$29,0,10*ROW('Sanitation Data'!H79)))</f>
        <v/>
      </c>
      <c r="DG85" s="272" t="str">
        <f ca="true">+IF(OFFSET('Sanitation Data'!$H$30,0,10*ROW('Sanitation Data'!H79))="","",OFFSET('Sanitation Data'!$H$30,0,10*ROW('Sanitation Data'!H79)))</f>
        <v/>
      </c>
      <c r="DH85" s="272" t="str">
        <f ca="true">+IF(OFFSET('Sanitation Data'!$H$31,0,10*ROW('Sanitation Data'!H79))="","",OFFSET('Sanitation Data'!$H$31,0,10*ROW('Sanitation Data'!H79)))</f>
        <v/>
      </c>
      <c r="DI85" s="272" t="str">
        <f ca="true">+IF(OFFSET('Sanitation Data'!$H$32,0,10*ROW('Sanitation Data'!H79))="","",OFFSET('Sanitation Data'!$H$32,0,10*ROW('Sanitation Data'!H79)))</f>
        <v/>
      </c>
      <c r="DJ85" s="272" t="str">
        <f ca="true">+IF(OFFSET('Sanitation Data'!$I$28,0,10*ROW('Sanitation Data'!I79))="","",OFFSET('Sanitation Data'!$I$28,0,10*ROW('Sanitation Data'!I79)))</f>
        <v/>
      </c>
      <c r="DK85" s="272" t="str">
        <f ca="true">+IF(OFFSET('Sanitation Data'!$I$29,0,10*ROW('Sanitation Data'!I79))="","",OFFSET('Sanitation Data'!$I$29,0,10*ROW('Sanitation Data'!I79)))</f>
        <v/>
      </c>
      <c r="DL85" s="272" t="str">
        <f ca="true">+IF(OFFSET('Sanitation Data'!$I$30,0,10*ROW('Sanitation Data'!I79))="","",OFFSET('Sanitation Data'!$I$30,0,10*ROW('Sanitation Data'!I79)))</f>
        <v/>
      </c>
      <c r="DM85" s="272" t="str">
        <f ca="true">+IF(OFFSET('Sanitation Data'!$I$31,0,10*ROW('Sanitation Data'!I79))="","",OFFSET('Sanitation Data'!$I$31,0,10*ROW('Sanitation Data'!I79)))</f>
        <v/>
      </c>
      <c r="DN85" s="272" t="str">
        <f ca="true">+IF(OFFSET('Sanitation Data'!$I$32,0,10*ROW('Sanitation Data'!I79))="","",OFFSET('Sanitation Data'!$I$32,0,10*ROW('Sanitation Data'!I79)))</f>
        <v/>
      </c>
      <c r="DO85" s="272" t="str">
        <f ca="true">+IF(OFFSET('Hygiene Data'!$D$11,0,10*ROW('Hygiene Data'!D79))="","",OFFSET('Hygiene Data'!$D$11,0,10*ROW('Hygiene Data'!D79)))</f>
        <v/>
      </c>
      <c r="DP85" s="272" t="str">
        <f ca="true">+IF(OFFSET('Hygiene Data'!$D$12,0,10*ROW('Hygiene Data'!D79))="","",OFFSET('Hygiene Data'!$D$12,0,10*ROW('Hygiene Data'!D79)))</f>
        <v/>
      </c>
      <c r="DQ85" s="272" t="str">
        <f ca="true">+IF(OFFSET('Hygiene Data'!$D$13,0,10*ROW('Hygiene Data'!D79))="","",OFFSET('Hygiene Data'!$D$13,0,10*ROW('Hygiene Data'!D79)))</f>
        <v/>
      </c>
      <c r="DR85" s="272" t="str">
        <f ca="true">+IF(OFFSET('Hygiene Data'!$E$11,0,10*ROW('Hygiene Data'!E79))="","",OFFSET('Hygiene Data'!$E$11,0,10*ROW('Hygiene Data'!E79)))</f>
        <v/>
      </c>
      <c r="DS85" s="272" t="str">
        <f ca="true">+IF(OFFSET('Hygiene Data'!$E$12,0,10*ROW('Hygiene Data'!E79))="","",OFFSET('Hygiene Data'!$E$12,0,10*ROW('Hygiene Data'!E79)))</f>
        <v/>
      </c>
      <c r="DT85" s="272" t="str">
        <f ca="true">+IF(OFFSET('Hygiene Data'!$E$13,0,10*ROW('Hygiene Data'!E79))="","",OFFSET('Hygiene Data'!$E$13,0,10*ROW('Hygiene Data'!E79)))</f>
        <v/>
      </c>
      <c r="DU85" s="272" t="str">
        <f ca="true">+IF(OFFSET('Hygiene Data'!$F$11,0,10*ROW('Hygiene Data'!F79))="","",OFFSET('Hygiene Data'!$F$11,0,10*ROW('Hygiene Data'!F79)))</f>
        <v/>
      </c>
      <c r="DV85" s="272" t="str">
        <f ca="true">+IF(OFFSET('Hygiene Data'!$F$12,0,10*ROW('Hygiene Data'!F79))="","",OFFSET('Hygiene Data'!$F$12,0,10*ROW('Hygiene Data'!F79)))</f>
        <v/>
      </c>
      <c r="DW85" s="272" t="str">
        <f ca="true">+IF(OFFSET('Hygiene Data'!$F$13,0,10*ROW('Hygiene Data'!F79))="","",OFFSET('Hygiene Data'!$F$13,0,10*ROW('Hygiene Data'!F79)))</f>
        <v/>
      </c>
      <c r="DX85" s="272" t="str">
        <f ca="true">+IF(OFFSET('Hygiene Data'!$G$11,0,10*ROW('Hygiene Data'!G79))="","",OFFSET('Hygiene Data'!$G$11,0,10*ROW('Hygiene Data'!G79)))</f>
        <v/>
      </c>
      <c r="DY85" s="272" t="str">
        <f ca="true">+IF(OFFSET('Hygiene Data'!$G$12,0,10*ROW('Hygiene Data'!G79))="","",OFFSET('Hygiene Data'!$G$12,0,10*ROW('Hygiene Data'!G79)))</f>
        <v/>
      </c>
      <c r="DZ85" s="272" t="str">
        <f ca="true">+IF(OFFSET('Hygiene Data'!$G$13,0,10*ROW('Hygiene Data'!G79))="","",OFFSET('Hygiene Data'!$G$13,0,10*ROW('Hygiene Data'!G79)))</f>
        <v/>
      </c>
      <c r="EA85" s="272" t="str">
        <f ca="true">+IF(OFFSET('Hygiene Data'!$H$11,0,10*ROW('Hygiene Data'!H79))="","",OFFSET('Hygiene Data'!$H$11,0,10*ROW('Hygiene Data'!H79)))</f>
        <v/>
      </c>
      <c r="EB85" s="272" t="str">
        <f ca="true">+IF(OFFSET('Hygiene Data'!$H$12,0,10*ROW('Hygiene Data'!H79))="","",OFFSET('Hygiene Data'!$H$12,0,10*ROW('Hygiene Data'!H79)))</f>
        <v/>
      </c>
      <c r="EC85" s="272" t="str">
        <f ca="true">+IF(OFFSET('Hygiene Data'!$H$13,0,10*ROW('Hygiene Data'!H79))="","",OFFSET('Hygiene Data'!$H$13,0,10*ROW('Hygiene Data'!H79)))</f>
        <v/>
      </c>
      <c r="ED85" s="272" t="str">
        <f ca="true">+IF(OFFSET('Hygiene Data'!$I$11,0,10*ROW('Hygiene Data'!I79))="","",OFFSET('Hygiene Data'!$I$11,0,10*ROW('Hygiene Data'!I79)))</f>
        <v/>
      </c>
      <c r="EE85" s="272" t="str">
        <f ca="true">+IF(OFFSET('Hygiene Data'!$I$12,0,10*ROW('Hygiene Data'!I79))="","",OFFSET('Hygiene Data'!$I$12,0,10*ROW('Hygiene Data'!I79)))</f>
        <v/>
      </c>
      <c r="EF85" s="272" t="str">
        <f ca="true">+IF(OFFSET('Hygiene Data'!$I$13,0,10*ROW('Hygiene Data'!I79))="","",OFFSET('Hygiene Data'!$I$13,0,10*ROW('Hygiene Data'!I79)))</f>
        <v/>
      </c>
    </row>
    <row xmlns:x14ac="http://schemas.microsoft.com/office/spreadsheetml/2009/9/ac" r="86" x14ac:dyDescent="0.2">
      <c r="A86" s="35" t="str">
        <f ca="true">+IF(OFFSET('Water Data'!$B$2,0,10*ROW('Water Data'!E80))="","",OFFSET('Water Data'!$B$2,0,10*ROW('Water Data'!E80)))</f>
        <v/>
      </c>
      <c r="B86" s="35" t="str">
        <f ca="true">+IF(OFFSET('Water Data'!$C$2,0,10*ROW('Water Data'!F80))="","",OFFSET('Water Data'!$C$2,0,10*ROW('Water Data'!F80)))</f>
        <v/>
      </c>
      <c r="C86" s="328" t="str">
        <f t="shared" ca="true" si="1"/>
        <v/>
      </c>
      <c r="D86" s="9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2"/>
      <c r="BS86" s="272" t="str">
        <f ca="true">+IF(OFFSET('Water Data'!$D$27,0,10*ROW('Water Data'!D80))="","",OFFSET('Water Data'!$D$27,0,10*ROW('Water Data'!D80)))</f>
        <v/>
      </c>
      <c r="BT86" s="272" t="str">
        <f ca="true">+IF(OFFSET('Water Data'!$D$28,0,10*ROW('Water Data'!D80))="","",OFFSET('Water Data'!$D$28,0,10*ROW('Water Data'!D80)))</f>
        <v/>
      </c>
      <c r="BU86" s="272" t="str">
        <f ca="true">+IF(OFFSET('Water Data'!$D$29,0,10*ROW('Water Data'!D80))="","",OFFSET('Water Data'!$D$29,0,10*ROW('Water Data'!D80)))</f>
        <v/>
      </c>
      <c r="BV86" s="272" t="str">
        <f ca="true">+IF(OFFSET('Water Data'!$E$27,0,10*ROW('Water Data'!E80))="","",OFFSET('Water Data'!$E$27,0,10*ROW('Water Data'!E80)))</f>
        <v/>
      </c>
      <c r="BW86" s="272" t="str">
        <f ca="true">+IF(OFFSET('Water Data'!$E$28,0,10*ROW('Water Data'!E80))="","",OFFSET('Water Data'!$E$28,0,10*ROW('Water Data'!E80)))</f>
        <v/>
      </c>
      <c r="BX86" s="272" t="str">
        <f ca="true">+IF(OFFSET('Water Data'!$E$29,0,10*ROW('Water Data'!E80))="","",OFFSET('Water Data'!$E$29,0,10*ROW('Water Data'!E80)))</f>
        <v/>
      </c>
      <c r="BY86" s="272" t="str">
        <f ca="true">+IF(OFFSET('Water Data'!$F$27,0,10*ROW('Water Data'!F80))="","",OFFSET('Water Data'!$F$27,0,10*ROW('Water Data'!F80)))</f>
        <v/>
      </c>
      <c r="BZ86" s="272" t="str">
        <f ca="true">+IF(OFFSET('Water Data'!$F$28,0,10*ROW('Water Data'!F80))="","",OFFSET('Water Data'!$F$28,0,10*ROW('Water Data'!F80)))</f>
        <v/>
      </c>
      <c r="CA86" s="272" t="str">
        <f ca="true">+IF(OFFSET('Water Data'!$F$29,0,10*ROW('Water Data'!F80))="","",OFFSET('Water Data'!$F$29,0,10*ROW('Water Data'!F80)))</f>
        <v/>
      </c>
      <c r="CB86" s="272" t="str">
        <f ca="true">+IF(OFFSET('Water Data'!$G$27,0,10*ROW('Water Data'!G80))="","",OFFSET('Water Data'!$G$27,0,10*ROW('Water Data'!G80)))</f>
        <v/>
      </c>
      <c r="CC86" s="272" t="str">
        <f ca="true">+IF(OFFSET('Water Data'!$G$28,0,10*ROW('Water Data'!G80))="","",OFFSET('Water Data'!$G$28,0,10*ROW('Water Data'!G80)))</f>
        <v/>
      </c>
      <c r="CD86" s="272" t="str">
        <f ca="true">+IF(OFFSET('Water Data'!$G$29,0,10*ROW('Water Data'!G80))="","",OFFSET('Water Data'!$G$29,0,10*ROW('Water Data'!G80)))</f>
        <v/>
      </c>
      <c r="CE86" s="272" t="str">
        <f ca="true">+IF(OFFSET('Water Data'!$H$27,0,10*ROW('Water Data'!H80))="","",OFFSET('Water Data'!$H$27,0,10*ROW('Water Data'!H80)))</f>
        <v/>
      </c>
      <c r="CF86" s="272" t="str">
        <f ca="true">+IF(OFFSET('Water Data'!$H$28,0,10*ROW('Water Data'!H80))="","",OFFSET('Water Data'!$H$28,0,10*ROW('Water Data'!H80)))</f>
        <v/>
      </c>
      <c r="CG86" s="272" t="str">
        <f ca="true">+IF(OFFSET('Water Data'!$H$29,0,10*ROW('Water Data'!H80))="","",OFFSET('Water Data'!$H$29,0,10*ROW('Water Data'!H80)))</f>
        <v/>
      </c>
      <c r="CH86" s="272" t="str">
        <f ca="true">+IF(OFFSET('Water Data'!$I$27,0,10*ROW('Water Data'!I80))="","",OFFSET('Water Data'!$I$27,0,10*ROW('Water Data'!I80)))</f>
        <v/>
      </c>
      <c r="CI86" s="272" t="str">
        <f ca="true">+IF(OFFSET('Water Data'!$I$28,0,10*ROW('Water Data'!I80))="","",OFFSET('Water Data'!$I$28,0,10*ROW('Water Data'!I80)))</f>
        <v/>
      </c>
      <c r="CJ86" s="272" t="str">
        <f ca="true">+IF(OFFSET('Water Data'!$I$29,0,10*ROW('Water Data'!I80))="","",OFFSET('Water Data'!$I$29,0,10*ROW('Water Data'!I80)))</f>
        <v/>
      </c>
      <c r="CK86" s="272" t="str">
        <f ca="true">+IF(OFFSET('Sanitation Data'!$D$28,0,10*ROW('Sanitation Data'!D80))="","",OFFSET('Sanitation Data'!$D$28,0,10*ROW('Sanitation Data'!D80)))</f>
        <v/>
      </c>
      <c r="CL86" s="272" t="str">
        <f ca="true">+IF(OFFSET('Sanitation Data'!$D$29,0,10*ROW('Sanitation Data'!D80))="","",OFFSET('Sanitation Data'!$D$29,0,10*ROW('Sanitation Data'!D80)))</f>
        <v/>
      </c>
      <c r="CM86" s="272" t="str">
        <f ca="true">+IF(OFFSET('Sanitation Data'!$D$30,0,10*ROW('Sanitation Data'!D80))="","",OFFSET('Sanitation Data'!$D$30,0,10*ROW('Sanitation Data'!D80)))</f>
        <v/>
      </c>
      <c r="CN86" s="272" t="str">
        <f ca="true">+IF(OFFSET('Sanitation Data'!$D$31,0,10*ROW('Sanitation Data'!D80))="","",OFFSET('Sanitation Data'!$D$31,0,10*ROW('Sanitation Data'!D80)))</f>
        <v/>
      </c>
      <c r="CO86" s="272" t="str">
        <f ca="true">+IF(OFFSET('Sanitation Data'!$D$32,0,10*ROW('Sanitation Data'!D80))="","",OFFSET('Sanitation Data'!$D$32,0,10*ROW('Sanitation Data'!D80)))</f>
        <v/>
      </c>
      <c r="CP86" s="272" t="str">
        <f ca="true">+IF(OFFSET('Sanitation Data'!$E$28,0,10*ROW('Sanitation Data'!E80))="","",OFFSET('Sanitation Data'!$E$28,0,10*ROW('Sanitation Data'!E80)))</f>
        <v/>
      </c>
      <c r="CQ86" s="272" t="str">
        <f ca="true">+IF(OFFSET('Sanitation Data'!$E$29,0,10*ROW('Sanitation Data'!E80))="","",OFFSET('Sanitation Data'!$E$29,0,10*ROW('Sanitation Data'!E80)))</f>
        <v/>
      </c>
      <c r="CR86" s="272" t="str">
        <f ca="true">+IF(OFFSET('Sanitation Data'!$E$30,0,10*ROW('Sanitation Data'!E80))="","",OFFSET('Sanitation Data'!$E$30,0,10*ROW('Sanitation Data'!E80)))</f>
        <v/>
      </c>
      <c r="CS86" s="272" t="str">
        <f ca="true">+IF(OFFSET('Sanitation Data'!$E$31,0,10*ROW('Sanitation Data'!E80))="","",OFFSET('Sanitation Data'!$E$31,0,10*ROW('Sanitation Data'!E80)))</f>
        <v/>
      </c>
      <c r="CT86" s="272" t="str">
        <f ca="true">+IF(OFFSET('Sanitation Data'!$E$32,0,10*ROW('Sanitation Data'!E80))="","",OFFSET('Sanitation Data'!$E$32,0,10*ROW('Sanitation Data'!E80)))</f>
        <v/>
      </c>
      <c r="CU86" s="272" t="str">
        <f ca="true">+IF(OFFSET('Sanitation Data'!$F$28,0,10*ROW('Sanitation Data'!F80))="","",OFFSET('Sanitation Data'!$F$28,0,10*ROW('Sanitation Data'!F80)))</f>
        <v/>
      </c>
      <c r="CV86" s="272" t="str">
        <f ca="true">+IF(OFFSET('Sanitation Data'!$F$29,0,10*ROW('Sanitation Data'!F80))="","",OFFSET('Sanitation Data'!$F$29,0,10*ROW('Sanitation Data'!F80)))</f>
        <v/>
      </c>
      <c r="CW86" s="272" t="str">
        <f ca="true">+IF(OFFSET('Sanitation Data'!$F$30,0,10*ROW('Sanitation Data'!F80))="","",OFFSET('Sanitation Data'!$F$30,0,10*ROW('Sanitation Data'!F80)))</f>
        <v/>
      </c>
      <c r="CX86" s="272" t="str">
        <f ca="true">+IF(OFFSET('Sanitation Data'!$F$31,0,10*ROW('Sanitation Data'!F80))="","",OFFSET('Sanitation Data'!$F$31,0,10*ROW('Sanitation Data'!F80)))</f>
        <v/>
      </c>
      <c r="CY86" s="272" t="str">
        <f ca="true">+IF(OFFSET('Sanitation Data'!$F$32,0,10*ROW('Sanitation Data'!F80))="","",OFFSET('Sanitation Data'!$F$32,0,10*ROW('Sanitation Data'!F80)))</f>
        <v/>
      </c>
      <c r="CZ86" s="272" t="str">
        <f ca="true">+IF(OFFSET('Sanitation Data'!$G$28,0,10*ROW('Sanitation Data'!G80))="","",OFFSET('Sanitation Data'!$G$28,0,10*ROW('Sanitation Data'!G80)))</f>
        <v/>
      </c>
      <c r="DA86" s="272" t="str">
        <f ca="true">+IF(OFFSET('Sanitation Data'!$G$29,0,10*ROW('Sanitation Data'!G80))="","",OFFSET('Sanitation Data'!$G$29,0,10*ROW('Sanitation Data'!G80)))</f>
        <v/>
      </c>
      <c r="DB86" s="272" t="str">
        <f ca="true">+IF(OFFSET('Sanitation Data'!$G$30,0,10*ROW('Sanitation Data'!G80))="","",OFFSET('Sanitation Data'!$G$30,0,10*ROW('Sanitation Data'!G80)))</f>
        <v/>
      </c>
      <c r="DC86" s="272" t="str">
        <f ca="true">+IF(OFFSET('Sanitation Data'!$G$31,0,10*ROW('Sanitation Data'!G80))="","",OFFSET('Sanitation Data'!$G$31,0,10*ROW('Sanitation Data'!G80)))</f>
        <v/>
      </c>
      <c r="DD86" s="272" t="str">
        <f ca="true">+IF(OFFSET('Sanitation Data'!$G$32,0,10*ROW('Sanitation Data'!G80))="","",OFFSET('Sanitation Data'!$G$32,0,10*ROW('Sanitation Data'!G80)))</f>
        <v/>
      </c>
      <c r="DE86" s="272" t="str">
        <f ca="true">+IF(OFFSET('Sanitation Data'!$H$28,0,10*ROW('Sanitation Data'!H80))="","",OFFSET('Sanitation Data'!$H$28,0,10*ROW('Sanitation Data'!H80)))</f>
        <v/>
      </c>
      <c r="DF86" s="272" t="str">
        <f ca="true">+IF(OFFSET('Sanitation Data'!$H$29,0,10*ROW('Sanitation Data'!H80))="","",OFFSET('Sanitation Data'!$H$29,0,10*ROW('Sanitation Data'!H80)))</f>
        <v/>
      </c>
      <c r="DG86" s="272" t="str">
        <f ca="true">+IF(OFFSET('Sanitation Data'!$H$30,0,10*ROW('Sanitation Data'!H80))="","",OFFSET('Sanitation Data'!$H$30,0,10*ROW('Sanitation Data'!H80)))</f>
        <v/>
      </c>
      <c r="DH86" s="272" t="str">
        <f ca="true">+IF(OFFSET('Sanitation Data'!$H$31,0,10*ROW('Sanitation Data'!H80))="","",OFFSET('Sanitation Data'!$H$31,0,10*ROW('Sanitation Data'!H80)))</f>
        <v/>
      </c>
      <c r="DI86" s="272" t="str">
        <f ca="true">+IF(OFFSET('Sanitation Data'!$H$32,0,10*ROW('Sanitation Data'!H80))="","",OFFSET('Sanitation Data'!$H$32,0,10*ROW('Sanitation Data'!H80)))</f>
        <v/>
      </c>
      <c r="DJ86" s="272" t="str">
        <f ca="true">+IF(OFFSET('Sanitation Data'!$I$28,0,10*ROW('Sanitation Data'!I80))="","",OFFSET('Sanitation Data'!$I$28,0,10*ROW('Sanitation Data'!I80)))</f>
        <v/>
      </c>
      <c r="DK86" s="272" t="str">
        <f ca="true">+IF(OFFSET('Sanitation Data'!$I$29,0,10*ROW('Sanitation Data'!I80))="","",OFFSET('Sanitation Data'!$I$29,0,10*ROW('Sanitation Data'!I80)))</f>
        <v/>
      </c>
      <c r="DL86" s="272" t="str">
        <f ca="true">+IF(OFFSET('Sanitation Data'!$I$30,0,10*ROW('Sanitation Data'!I80))="","",OFFSET('Sanitation Data'!$I$30,0,10*ROW('Sanitation Data'!I80)))</f>
        <v/>
      </c>
      <c r="DM86" s="272" t="str">
        <f ca="true">+IF(OFFSET('Sanitation Data'!$I$31,0,10*ROW('Sanitation Data'!I80))="","",OFFSET('Sanitation Data'!$I$31,0,10*ROW('Sanitation Data'!I80)))</f>
        <v/>
      </c>
      <c r="DN86" s="272" t="str">
        <f ca="true">+IF(OFFSET('Sanitation Data'!$I$32,0,10*ROW('Sanitation Data'!I80))="","",OFFSET('Sanitation Data'!$I$32,0,10*ROW('Sanitation Data'!I80)))</f>
        <v/>
      </c>
      <c r="DO86" s="272" t="str">
        <f ca="true">+IF(OFFSET('Hygiene Data'!$D$11,0,10*ROW('Hygiene Data'!D80))="","",OFFSET('Hygiene Data'!$D$11,0,10*ROW('Hygiene Data'!D80)))</f>
        <v/>
      </c>
      <c r="DP86" s="272" t="str">
        <f ca="true">+IF(OFFSET('Hygiene Data'!$D$12,0,10*ROW('Hygiene Data'!D80))="","",OFFSET('Hygiene Data'!$D$12,0,10*ROW('Hygiene Data'!D80)))</f>
        <v/>
      </c>
      <c r="DQ86" s="272" t="str">
        <f ca="true">+IF(OFFSET('Hygiene Data'!$D$13,0,10*ROW('Hygiene Data'!D80))="","",OFFSET('Hygiene Data'!$D$13,0,10*ROW('Hygiene Data'!D80)))</f>
        <v/>
      </c>
      <c r="DR86" s="272" t="str">
        <f ca="true">+IF(OFFSET('Hygiene Data'!$E$11,0,10*ROW('Hygiene Data'!E80))="","",OFFSET('Hygiene Data'!$E$11,0,10*ROW('Hygiene Data'!E80)))</f>
        <v/>
      </c>
      <c r="DS86" s="272" t="str">
        <f ca="true">+IF(OFFSET('Hygiene Data'!$E$12,0,10*ROW('Hygiene Data'!E80))="","",OFFSET('Hygiene Data'!$E$12,0,10*ROW('Hygiene Data'!E80)))</f>
        <v/>
      </c>
      <c r="DT86" s="272" t="str">
        <f ca="true">+IF(OFFSET('Hygiene Data'!$E$13,0,10*ROW('Hygiene Data'!E80))="","",OFFSET('Hygiene Data'!$E$13,0,10*ROW('Hygiene Data'!E80)))</f>
        <v/>
      </c>
      <c r="DU86" s="272" t="str">
        <f ca="true">+IF(OFFSET('Hygiene Data'!$F$11,0,10*ROW('Hygiene Data'!F80))="","",OFFSET('Hygiene Data'!$F$11,0,10*ROW('Hygiene Data'!F80)))</f>
        <v/>
      </c>
      <c r="DV86" s="272" t="str">
        <f ca="true">+IF(OFFSET('Hygiene Data'!$F$12,0,10*ROW('Hygiene Data'!F80))="","",OFFSET('Hygiene Data'!$F$12,0,10*ROW('Hygiene Data'!F80)))</f>
        <v/>
      </c>
      <c r="DW86" s="272" t="str">
        <f ca="true">+IF(OFFSET('Hygiene Data'!$F$13,0,10*ROW('Hygiene Data'!F80))="","",OFFSET('Hygiene Data'!$F$13,0,10*ROW('Hygiene Data'!F80)))</f>
        <v/>
      </c>
      <c r="DX86" s="272" t="str">
        <f ca="true">+IF(OFFSET('Hygiene Data'!$G$11,0,10*ROW('Hygiene Data'!G80))="","",OFFSET('Hygiene Data'!$G$11,0,10*ROW('Hygiene Data'!G80)))</f>
        <v/>
      </c>
      <c r="DY86" s="272" t="str">
        <f ca="true">+IF(OFFSET('Hygiene Data'!$G$12,0,10*ROW('Hygiene Data'!G80))="","",OFFSET('Hygiene Data'!$G$12,0,10*ROW('Hygiene Data'!G80)))</f>
        <v/>
      </c>
      <c r="DZ86" s="272" t="str">
        <f ca="true">+IF(OFFSET('Hygiene Data'!$G$13,0,10*ROW('Hygiene Data'!G80))="","",OFFSET('Hygiene Data'!$G$13,0,10*ROW('Hygiene Data'!G80)))</f>
        <v/>
      </c>
      <c r="EA86" s="272" t="str">
        <f ca="true">+IF(OFFSET('Hygiene Data'!$H$11,0,10*ROW('Hygiene Data'!H80))="","",OFFSET('Hygiene Data'!$H$11,0,10*ROW('Hygiene Data'!H80)))</f>
        <v/>
      </c>
      <c r="EB86" s="272" t="str">
        <f ca="true">+IF(OFFSET('Hygiene Data'!$H$12,0,10*ROW('Hygiene Data'!H80))="","",OFFSET('Hygiene Data'!$H$12,0,10*ROW('Hygiene Data'!H80)))</f>
        <v/>
      </c>
      <c r="EC86" s="272" t="str">
        <f ca="true">+IF(OFFSET('Hygiene Data'!$H$13,0,10*ROW('Hygiene Data'!H80))="","",OFFSET('Hygiene Data'!$H$13,0,10*ROW('Hygiene Data'!H80)))</f>
        <v/>
      </c>
      <c r="ED86" s="272" t="str">
        <f ca="true">+IF(OFFSET('Hygiene Data'!$I$11,0,10*ROW('Hygiene Data'!I80))="","",OFFSET('Hygiene Data'!$I$11,0,10*ROW('Hygiene Data'!I80)))</f>
        <v/>
      </c>
      <c r="EE86" s="272" t="str">
        <f ca="true">+IF(OFFSET('Hygiene Data'!$I$12,0,10*ROW('Hygiene Data'!I80))="","",OFFSET('Hygiene Data'!$I$12,0,10*ROW('Hygiene Data'!I80)))</f>
        <v/>
      </c>
      <c r="EF86" s="272" t="str">
        <f ca="true">+IF(OFFSET('Hygiene Data'!$I$13,0,10*ROW('Hygiene Data'!I80))="","",OFFSET('Hygiene Data'!$I$13,0,10*ROW('Hygiene Data'!I80)))</f>
        <v/>
      </c>
    </row>
    <row xmlns:x14ac="http://schemas.microsoft.com/office/spreadsheetml/2009/9/ac" r="87" x14ac:dyDescent="0.2">
      <c r="A87" s="35" t="str">
        <f ca="true">+IF(OFFSET('Water Data'!$B$2,0,10*ROW('Water Data'!E81))="","",OFFSET('Water Data'!$B$2,0,10*ROW('Water Data'!E81)))</f>
        <v/>
      </c>
      <c r="B87" s="35" t="str">
        <f ca="true">+IF(OFFSET('Water Data'!$C$2,0,10*ROW('Water Data'!F81))="","",OFFSET('Water Data'!$C$2,0,10*ROW('Water Data'!F81)))</f>
        <v/>
      </c>
      <c r="C87" s="328" t="str">
        <f t="shared" ca="true" si="1"/>
        <v/>
      </c>
      <c r="D87" s="9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2"/>
      <c r="BS87" s="272" t="str">
        <f ca="true">+IF(OFFSET('Water Data'!$D$27,0,10*ROW('Water Data'!D81))="","",OFFSET('Water Data'!$D$27,0,10*ROW('Water Data'!D81)))</f>
        <v/>
      </c>
      <c r="BT87" s="272" t="str">
        <f ca="true">+IF(OFFSET('Water Data'!$D$28,0,10*ROW('Water Data'!D81))="","",OFFSET('Water Data'!$D$28,0,10*ROW('Water Data'!D81)))</f>
        <v/>
      </c>
      <c r="BU87" s="272" t="str">
        <f ca="true">+IF(OFFSET('Water Data'!$D$29,0,10*ROW('Water Data'!D81))="","",OFFSET('Water Data'!$D$29,0,10*ROW('Water Data'!D81)))</f>
        <v/>
      </c>
      <c r="BV87" s="272" t="str">
        <f ca="true">+IF(OFFSET('Water Data'!$E$27,0,10*ROW('Water Data'!E81))="","",OFFSET('Water Data'!$E$27,0,10*ROW('Water Data'!E81)))</f>
        <v/>
      </c>
      <c r="BW87" s="272" t="str">
        <f ca="true">+IF(OFFSET('Water Data'!$E$28,0,10*ROW('Water Data'!E81))="","",OFFSET('Water Data'!$E$28,0,10*ROW('Water Data'!E81)))</f>
        <v/>
      </c>
      <c r="BX87" s="272" t="str">
        <f ca="true">+IF(OFFSET('Water Data'!$E$29,0,10*ROW('Water Data'!E81))="","",OFFSET('Water Data'!$E$29,0,10*ROW('Water Data'!E81)))</f>
        <v/>
      </c>
      <c r="BY87" s="272" t="str">
        <f ca="true">+IF(OFFSET('Water Data'!$F$27,0,10*ROW('Water Data'!F81))="","",OFFSET('Water Data'!$F$27,0,10*ROW('Water Data'!F81)))</f>
        <v/>
      </c>
      <c r="BZ87" s="272" t="str">
        <f ca="true">+IF(OFFSET('Water Data'!$F$28,0,10*ROW('Water Data'!F81))="","",OFFSET('Water Data'!$F$28,0,10*ROW('Water Data'!F81)))</f>
        <v/>
      </c>
      <c r="CA87" s="272" t="str">
        <f ca="true">+IF(OFFSET('Water Data'!$F$29,0,10*ROW('Water Data'!F81))="","",OFFSET('Water Data'!$F$29,0,10*ROW('Water Data'!F81)))</f>
        <v/>
      </c>
      <c r="CB87" s="272" t="str">
        <f ca="true">+IF(OFFSET('Water Data'!$G$27,0,10*ROW('Water Data'!G81))="","",OFFSET('Water Data'!$G$27,0,10*ROW('Water Data'!G81)))</f>
        <v/>
      </c>
      <c r="CC87" s="272" t="str">
        <f ca="true">+IF(OFFSET('Water Data'!$G$28,0,10*ROW('Water Data'!G81))="","",OFFSET('Water Data'!$G$28,0,10*ROW('Water Data'!G81)))</f>
        <v/>
      </c>
      <c r="CD87" s="272" t="str">
        <f ca="true">+IF(OFFSET('Water Data'!$G$29,0,10*ROW('Water Data'!G81))="","",OFFSET('Water Data'!$G$29,0,10*ROW('Water Data'!G81)))</f>
        <v/>
      </c>
      <c r="CE87" s="272" t="str">
        <f ca="true">+IF(OFFSET('Water Data'!$H$27,0,10*ROW('Water Data'!H81))="","",OFFSET('Water Data'!$H$27,0,10*ROW('Water Data'!H81)))</f>
        <v/>
      </c>
      <c r="CF87" s="272" t="str">
        <f ca="true">+IF(OFFSET('Water Data'!$H$28,0,10*ROW('Water Data'!H81))="","",OFFSET('Water Data'!$H$28,0,10*ROW('Water Data'!H81)))</f>
        <v/>
      </c>
      <c r="CG87" s="272" t="str">
        <f ca="true">+IF(OFFSET('Water Data'!$H$29,0,10*ROW('Water Data'!H81))="","",OFFSET('Water Data'!$H$29,0,10*ROW('Water Data'!H81)))</f>
        <v/>
      </c>
      <c r="CH87" s="272" t="str">
        <f ca="true">+IF(OFFSET('Water Data'!$I$27,0,10*ROW('Water Data'!I81))="","",OFFSET('Water Data'!$I$27,0,10*ROW('Water Data'!I81)))</f>
        <v/>
      </c>
      <c r="CI87" s="272" t="str">
        <f ca="true">+IF(OFFSET('Water Data'!$I$28,0,10*ROW('Water Data'!I81))="","",OFFSET('Water Data'!$I$28,0,10*ROW('Water Data'!I81)))</f>
        <v/>
      </c>
      <c r="CJ87" s="272" t="str">
        <f ca="true">+IF(OFFSET('Water Data'!$I$29,0,10*ROW('Water Data'!I81))="","",OFFSET('Water Data'!$I$29,0,10*ROW('Water Data'!I81)))</f>
        <v/>
      </c>
      <c r="CK87" s="272" t="str">
        <f ca="true">+IF(OFFSET('Sanitation Data'!$D$28,0,10*ROW('Sanitation Data'!D81))="","",OFFSET('Sanitation Data'!$D$28,0,10*ROW('Sanitation Data'!D81)))</f>
        <v/>
      </c>
      <c r="CL87" s="272" t="str">
        <f ca="true">+IF(OFFSET('Sanitation Data'!$D$29,0,10*ROW('Sanitation Data'!D81))="","",OFFSET('Sanitation Data'!$D$29,0,10*ROW('Sanitation Data'!D81)))</f>
        <v/>
      </c>
      <c r="CM87" s="272" t="str">
        <f ca="true">+IF(OFFSET('Sanitation Data'!$D$30,0,10*ROW('Sanitation Data'!D81))="","",OFFSET('Sanitation Data'!$D$30,0,10*ROW('Sanitation Data'!D81)))</f>
        <v/>
      </c>
      <c r="CN87" s="272" t="str">
        <f ca="true">+IF(OFFSET('Sanitation Data'!$D$31,0,10*ROW('Sanitation Data'!D81))="","",OFFSET('Sanitation Data'!$D$31,0,10*ROW('Sanitation Data'!D81)))</f>
        <v/>
      </c>
      <c r="CO87" s="272" t="str">
        <f ca="true">+IF(OFFSET('Sanitation Data'!$D$32,0,10*ROW('Sanitation Data'!D81))="","",OFFSET('Sanitation Data'!$D$32,0,10*ROW('Sanitation Data'!D81)))</f>
        <v/>
      </c>
      <c r="CP87" s="272" t="str">
        <f ca="true">+IF(OFFSET('Sanitation Data'!$E$28,0,10*ROW('Sanitation Data'!E81))="","",OFFSET('Sanitation Data'!$E$28,0,10*ROW('Sanitation Data'!E81)))</f>
        <v/>
      </c>
      <c r="CQ87" s="272" t="str">
        <f ca="true">+IF(OFFSET('Sanitation Data'!$E$29,0,10*ROW('Sanitation Data'!E81))="","",OFFSET('Sanitation Data'!$E$29,0,10*ROW('Sanitation Data'!E81)))</f>
        <v/>
      </c>
      <c r="CR87" s="272" t="str">
        <f ca="true">+IF(OFFSET('Sanitation Data'!$E$30,0,10*ROW('Sanitation Data'!E81))="","",OFFSET('Sanitation Data'!$E$30,0,10*ROW('Sanitation Data'!E81)))</f>
        <v/>
      </c>
      <c r="CS87" s="272" t="str">
        <f ca="true">+IF(OFFSET('Sanitation Data'!$E$31,0,10*ROW('Sanitation Data'!E81))="","",OFFSET('Sanitation Data'!$E$31,0,10*ROW('Sanitation Data'!E81)))</f>
        <v/>
      </c>
      <c r="CT87" s="272" t="str">
        <f ca="true">+IF(OFFSET('Sanitation Data'!$E$32,0,10*ROW('Sanitation Data'!E81))="","",OFFSET('Sanitation Data'!$E$32,0,10*ROW('Sanitation Data'!E81)))</f>
        <v/>
      </c>
      <c r="CU87" s="272" t="str">
        <f ca="true">+IF(OFFSET('Sanitation Data'!$F$28,0,10*ROW('Sanitation Data'!F81))="","",OFFSET('Sanitation Data'!$F$28,0,10*ROW('Sanitation Data'!F81)))</f>
        <v/>
      </c>
      <c r="CV87" s="272" t="str">
        <f ca="true">+IF(OFFSET('Sanitation Data'!$F$29,0,10*ROW('Sanitation Data'!F81))="","",OFFSET('Sanitation Data'!$F$29,0,10*ROW('Sanitation Data'!F81)))</f>
        <v/>
      </c>
      <c r="CW87" s="272" t="str">
        <f ca="true">+IF(OFFSET('Sanitation Data'!$F$30,0,10*ROW('Sanitation Data'!F81))="","",OFFSET('Sanitation Data'!$F$30,0,10*ROW('Sanitation Data'!F81)))</f>
        <v/>
      </c>
      <c r="CX87" s="272" t="str">
        <f ca="true">+IF(OFFSET('Sanitation Data'!$F$31,0,10*ROW('Sanitation Data'!F81))="","",OFFSET('Sanitation Data'!$F$31,0,10*ROW('Sanitation Data'!F81)))</f>
        <v/>
      </c>
      <c r="CY87" s="272" t="str">
        <f ca="true">+IF(OFFSET('Sanitation Data'!$F$32,0,10*ROW('Sanitation Data'!F81))="","",OFFSET('Sanitation Data'!$F$32,0,10*ROW('Sanitation Data'!F81)))</f>
        <v/>
      </c>
      <c r="CZ87" s="272" t="str">
        <f ca="true">+IF(OFFSET('Sanitation Data'!$G$28,0,10*ROW('Sanitation Data'!G81))="","",OFFSET('Sanitation Data'!$G$28,0,10*ROW('Sanitation Data'!G81)))</f>
        <v/>
      </c>
      <c r="DA87" s="272" t="str">
        <f ca="true">+IF(OFFSET('Sanitation Data'!$G$29,0,10*ROW('Sanitation Data'!G81))="","",OFFSET('Sanitation Data'!$G$29,0,10*ROW('Sanitation Data'!G81)))</f>
        <v/>
      </c>
      <c r="DB87" s="272" t="str">
        <f ca="true">+IF(OFFSET('Sanitation Data'!$G$30,0,10*ROW('Sanitation Data'!G81))="","",OFFSET('Sanitation Data'!$G$30,0,10*ROW('Sanitation Data'!G81)))</f>
        <v/>
      </c>
      <c r="DC87" s="272" t="str">
        <f ca="true">+IF(OFFSET('Sanitation Data'!$G$31,0,10*ROW('Sanitation Data'!G81))="","",OFFSET('Sanitation Data'!$G$31,0,10*ROW('Sanitation Data'!G81)))</f>
        <v/>
      </c>
      <c r="DD87" s="272" t="str">
        <f ca="true">+IF(OFFSET('Sanitation Data'!$G$32,0,10*ROW('Sanitation Data'!G81))="","",OFFSET('Sanitation Data'!$G$32,0,10*ROW('Sanitation Data'!G81)))</f>
        <v/>
      </c>
      <c r="DE87" s="272" t="str">
        <f ca="true">+IF(OFFSET('Sanitation Data'!$H$28,0,10*ROW('Sanitation Data'!H81))="","",OFFSET('Sanitation Data'!$H$28,0,10*ROW('Sanitation Data'!H81)))</f>
        <v/>
      </c>
      <c r="DF87" s="272" t="str">
        <f ca="true">+IF(OFFSET('Sanitation Data'!$H$29,0,10*ROW('Sanitation Data'!H81))="","",OFFSET('Sanitation Data'!$H$29,0,10*ROW('Sanitation Data'!H81)))</f>
        <v/>
      </c>
      <c r="DG87" s="272" t="str">
        <f ca="true">+IF(OFFSET('Sanitation Data'!$H$30,0,10*ROW('Sanitation Data'!H81))="","",OFFSET('Sanitation Data'!$H$30,0,10*ROW('Sanitation Data'!H81)))</f>
        <v/>
      </c>
      <c r="DH87" s="272" t="str">
        <f ca="true">+IF(OFFSET('Sanitation Data'!$H$31,0,10*ROW('Sanitation Data'!H81))="","",OFFSET('Sanitation Data'!$H$31,0,10*ROW('Sanitation Data'!H81)))</f>
        <v/>
      </c>
      <c r="DI87" s="272" t="str">
        <f ca="true">+IF(OFFSET('Sanitation Data'!$H$32,0,10*ROW('Sanitation Data'!H81))="","",OFFSET('Sanitation Data'!$H$32,0,10*ROW('Sanitation Data'!H81)))</f>
        <v/>
      </c>
      <c r="DJ87" s="272" t="str">
        <f ca="true">+IF(OFFSET('Sanitation Data'!$I$28,0,10*ROW('Sanitation Data'!I81))="","",OFFSET('Sanitation Data'!$I$28,0,10*ROW('Sanitation Data'!I81)))</f>
        <v/>
      </c>
      <c r="DK87" s="272" t="str">
        <f ca="true">+IF(OFFSET('Sanitation Data'!$I$29,0,10*ROW('Sanitation Data'!I81))="","",OFFSET('Sanitation Data'!$I$29,0,10*ROW('Sanitation Data'!I81)))</f>
        <v/>
      </c>
      <c r="DL87" s="272" t="str">
        <f ca="true">+IF(OFFSET('Sanitation Data'!$I$30,0,10*ROW('Sanitation Data'!I81))="","",OFFSET('Sanitation Data'!$I$30,0,10*ROW('Sanitation Data'!I81)))</f>
        <v/>
      </c>
      <c r="DM87" s="272" t="str">
        <f ca="true">+IF(OFFSET('Sanitation Data'!$I$31,0,10*ROW('Sanitation Data'!I81))="","",OFFSET('Sanitation Data'!$I$31,0,10*ROW('Sanitation Data'!I81)))</f>
        <v/>
      </c>
      <c r="DN87" s="272" t="str">
        <f ca="true">+IF(OFFSET('Sanitation Data'!$I$32,0,10*ROW('Sanitation Data'!I81))="","",OFFSET('Sanitation Data'!$I$32,0,10*ROW('Sanitation Data'!I81)))</f>
        <v/>
      </c>
      <c r="DO87" s="272" t="str">
        <f ca="true">+IF(OFFSET('Hygiene Data'!$D$11,0,10*ROW('Hygiene Data'!D81))="","",OFFSET('Hygiene Data'!$D$11,0,10*ROW('Hygiene Data'!D81)))</f>
        <v/>
      </c>
      <c r="DP87" s="272" t="str">
        <f ca="true">+IF(OFFSET('Hygiene Data'!$D$12,0,10*ROW('Hygiene Data'!D81))="","",OFFSET('Hygiene Data'!$D$12,0,10*ROW('Hygiene Data'!D81)))</f>
        <v/>
      </c>
      <c r="DQ87" s="272" t="str">
        <f ca="true">+IF(OFFSET('Hygiene Data'!$D$13,0,10*ROW('Hygiene Data'!D81))="","",OFFSET('Hygiene Data'!$D$13,0,10*ROW('Hygiene Data'!D81)))</f>
        <v/>
      </c>
      <c r="DR87" s="272" t="str">
        <f ca="true">+IF(OFFSET('Hygiene Data'!$E$11,0,10*ROW('Hygiene Data'!E81))="","",OFFSET('Hygiene Data'!$E$11,0,10*ROW('Hygiene Data'!E81)))</f>
        <v/>
      </c>
      <c r="DS87" s="272" t="str">
        <f ca="true">+IF(OFFSET('Hygiene Data'!$E$12,0,10*ROW('Hygiene Data'!E81))="","",OFFSET('Hygiene Data'!$E$12,0,10*ROW('Hygiene Data'!E81)))</f>
        <v/>
      </c>
      <c r="DT87" s="272" t="str">
        <f ca="true">+IF(OFFSET('Hygiene Data'!$E$13,0,10*ROW('Hygiene Data'!E81))="","",OFFSET('Hygiene Data'!$E$13,0,10*ROW('Hygiene Data'!E81)))</f>
        <v/>
      </c>
      <c r="DU87" s="272" t="str">
        <f ca="true">+IF(OFFSET('Hygiene Data'!$F$11,0,10*ROW('Hygiene Data'!F81))="","",OFFSET('Hygiene Data'!$F$11,0,10*ROW('Hygiene Data'!F81)))</f>
        <v/>
      </c>
      <c r="DV87" s="272" t="str">
        <f ca="true">+IF(OFFSET('Hygiene Data'!$F$12,0,10*ROW('Hygiene Data'!F81))="","",OFFSET('Hygiene Data'!$F$12,0,10*ROW('Hygiene Data'!F81)))</f>
        <v/>
      </c>
      <c r="DW87" s="272" t="str">
        <f ca="true">+IF(OFFSET('Hygiene Data'!$F$13,0,10*ROW('Hygiene Data'!F81))="","",OFFSET('Hygiene Data'!$F$13,0,10*ROW('Hygiene Data'!F81)))</f>
        <v/>
      </c>
      <c r="DX87" s="272" t="str">
        <f ca="true">+IF(OFFSET('Hygiene Data'!$G$11,0,10*ROW('Hygiene Data'!G81))="","",OFFSET('Hygiene Data'!$G$11,0,10*ROW('Hygiene Data'!G81)))</f>
        <v/>
      </c>
      <c r="DY87" s="272" t="str">
        <f ca="true">+IF(OFFSET('Hygiene Data'!$G$12,0,10*ROW('Hygiene Data'!G81))="","",OFFSET('Hygiene Data'!$G$12,0,10*ROW('Hygiene Data'!G81)))</f>
        <v/>
      </c>
      <c r="DZ87" s="272" t="str">
        <f ca="true">+IF(OFFSET('Hygiene Data'!$G$13,0,10*ROW('Hygiene Data'!G81))="","",OFFSET('Hygiene Data'!$G$13,0,10*ROW('Hygiene Data'!G81)))</f>
        <v/>
      </c>
      <c r="EA87" s="272" t="str">
        <f ca="true">+IF(OFFSET('Hygiene Data'!$H$11,0,10*ROW('Hygiene Data'!H81))="","",OFFSET('Hygiene Data'!$H$11,0,10*ROW('Hygiene Data'!H81)))</f>
        <v/>
      </c>
      <c r="EB87" s="272" t="str">
        <f ca="true">+IF(OFFSET('Hygiene Data'!$H$12,0,10*ROW('Hygiene Data'!H81))="","",OFFSET('Hygiene Data'!$H$12,0,10*ROW('Hygiene Data'!H81)))</f>
        <v/>
      </c>
      <c r="EC87" s="272" t="str">
        <f ca="true">+IF(OFFSET('Hygiene Data'!$H$13,0,10*ROW('Hygiene Data'!H81))="","",OFFSET('Hygiene Data'!$H$13,0,10*ROW('Hygiene Data'!H81)))</f>
        <v/>
      </c>
      <c r="ED87" s="272" t="str">
        <f ca="true">+IF(OFFSET('Hygiene Data'!$I$11,0,10*ROW('Hygiene Data'!I81))="","",OFFSET('Hygiene Data'!$I$11,0,10*ROW('Hygiene Data'!I81)))</f>
        <v/>
      </c>
      <c r="EE87" s="272" t="str">
        <f ca="true">+IF(OFFSET('Hygiene Data'!$I$12,0,10*ROW('Hygiene Data'!I81))="","",OFFSET('Hygiene Data'!$I$12,0,10*ROW('Hygiene Data'!I81)))</f>
        <v/>
      </c>
      <c r="EF87" s="272" t="str">
        <f ca="true">+IF(OFFSET('Hygiene Data'!$I$13,0,10*ROW('Hygiene Data'!I81))="","",OFFSET('Hygiene Data'!$I$13,0,10*ROW('Hygiene Data'!I81)))</f>
        <v/>
      </c>
    </row>
    <row xmlns:x14ac="http://schemas.microsoft.com/office/spreadsheetml/2009/9/ac" r="88" x14ac:dyDescent="0.2">
      <c r="A88" s="35" t="str">
        <f ca="true">+IF(OFFSET('Water Data'!$B$2,0,10*ROW('Water Data'!E82))="","",OFFSET('Water Data'!$B$2,0,10*ROW('Water Data'!E82)))</f>
        <v/>
      </c>
      <c r="B88" s="35" t="str">
        <f ca="true">+IF(OFFSET('Water Data'!$C$2,0,10*ROW('Water Data'!F82))="","",OFFSET('Water Data'!$C$2,0,10*ROW('Water Data'!F82)))</f>
        <v/>
      </c>
      <c r="C88" s="328" t="str">
        <f t="shared" ca="true" si="1"/>
        <v/>
      </c>
      <c r="D88" s="9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2"/>
      <c r="BS88" s="272" t="str">
        <f ca="true">+IF(OFFSET('Water Data'!$D$27,0,10*ROW('Water Data'!D82))="","",OFFSET('Water Data'!$D$27,0,10*ROW('Water Data'!D82)))</f>
        <v/>
      </c>
      <c r="BT88" s="272" t="str">
        <f ca="true">+IF(OFFSET('Water Data'!$D$28,0,10*ROW('Water Data'!D82))="","",OFFSET('Water Data'!$D$28,0,10*ROW('Water Data'!D82)))</f>
        <v/>
      </c>
      <c r="BU88" s="272" t="str">
        <f ca="true">+IF(OFFSET('Water Data'!$D$29,0,10*ROW('Water Data'!D82))="","",OFFSET('Water Data'!$D$29,0,10*ROW('Water Data'!D82)))</f>
        <v/>
      </c>
      <c r="BV88" s="272" t="str">
        <f ca="true">+IF(OFFSET('Water Data'!$E$27,0,10*ROW('Water Data'!E82))="","",OFFSET('Water Data'!$E$27,0,10*ROW('Water Data'!E82)))</f>
        <v/>
      </c>
      <c r="BW88" s="272" t="str">
        <f ca="true">+IF(OFFSET('Water Data'!$E$28,0,10*ROW('Water Data'!E82))="","",OFFSET('Water Data'!$E$28,0,10*ROW('Water Data'!E82)))</f>
        <v/>
      </c>
      <c r="BX88" s="272" t="str">
        <f ca="true">+IF(OFFSET('Water Data'!$E$29,0,10*ROW('Water Data'!E82))="","",OFFSET('Water Data'!$E$29,0,10*ROW('Water Data'!E82)))</f>
        <v/>
      </c>
      <c r="BY88" s="272" t="str">
        <f ca="true">+IF(OFFSET('Water Data'!$F$27,0,10*ROW('Water Data'!F82))="","",OFFSET('Water Data'!$F$27,0,10*ROW('Water Data'!F82)))</f>
        <v/>
      </c>
      <c r="BZ88" s="272" t="str">
        <f ca="true">+IF(OFFSET('Water Data'!$F$28,0,10*ROW('Water Data'!F82))="","",OFFSET('Water Data'!$F$28,0,10*ROW('Water Data'!F82)))</f>
        <v/>
      </c>
      <c r="CA88" s="272" t="str">
        <f ca="true">+IF(OFFSET('Water Data'!$F$29,0,10*ROW('Water Data'!F82))="","",OFFSET('Water Data'!$F$29,0,10*ROW('Water Data'!F82)))</f>
        <v/>
      </c>
      <c r="CB88" s="272" t="str">
        <f ca="true">+IF(OFFSET('Water Data'!$G$27,0,10*ROW('Water Data'!G82))="","",OFFSET('Water Data'!$G$27,0,10*ROW('Water Data'!G82)))</f>
        <v/>
      </c>
      <c r="CC88" s="272" t="str">
        <f ca="true">+IF(OFFSET('Water Data'!$G$28,0,10*ROW('Water Data'!G82))="","",OFFSET('Water Data'!$G$28,0,10*ROW('Water Data'!G82)))</f>
        <v/>
      </c>
      <c r="CD88" s="272" t="str">
        <f ca="true">+IF(OFFSET('Water Data'!$G$29,0,10*ROW('Water Data'!G82))="","",OFFSET('Water Data'!$G$29,0,10*ROW('Water Data'!G82)))</f>
        <v/>
      </c>
      <c r="CE88" s="272" t="str">
        <f ca="true">+IF(OFFSET('Water Data'!$H$27,0,10*ROW('Water Data'!H82))="","",OFFSET('Water Data'!$H$27,0,10*ROW('Water Data'!H82)))</f>
        <v/>
      </c>
      <c r="CF88" s="272" t="str">
        <f ca="true">+IF(OFFSET('Water Data'!$H$28,0,10*ROW('Water Data'!H82))="","",OFFSET('Water Data'!$H$28,0,10*ROW('Water Data'!H82)))</f>
        <v/>
      </c>
      <c r="CG88" s="272" t="str">
        <f ca="true">+IF(OFFSET('Water Data'!$H$29,0,10*ROW('Water Data'!H82))="","",OFFSET('Water Data'!$H$29,0,10*ROW('Water Data'!H82)))</f>
        <v/>
      </c>
      <c r="CH88" s="272" t="str">
        <f ca="true">+IF(OFFSET('Water Data'!$I$27,0,10*ROW('Water Data'!I82))="","",OFFSET('Water Data'!$I$27,0,10*ROW('Water Data'!I82)))</f>
        <v/>
      </c>
      <c r="CI88" s="272" t="str">
        <f ca="true">+IF(OFFSET('Water Data'!$I$28,0,10*ROW('Water Data'!I82))="","",OFFSET('Water Data'!$I$28,0,10*ROW('Water Data'!I82)))</f>
        <v/>
      </c>
      <c r="CJ88" s="272" t="str">
        <f ca="true">+IF(OFFSET('Water Data'!$I$29,0,10*ROW('Water Data'!I82))="","",OFFSET('Water Data'!$I$29,0,10*ROW('Water Data'!I82)))</f>
        <v/>
      </c>
      <c r="CK88" s="272" t="str">
        <f ca="true">+IF(OFFSET('Sanitation Data'!$D$28,0,10*ROW('Sanitation Data'!D82))="","",OFFSET('Sanitation Data'!$D$28,0,10*ROW('Sanitation Data'!D82)))</f>
        <v/>
      </c>
      <c r="CL88" s="272" t="str">
        <f ca="true">+IF(OFFSET('Sanitation Data'!$D$29,0,10*ROW('Sanitation Data'!D82))="","",OFFSET('Sanitation Data'!$D$29,0,10*ROW('Sanitation Data'!D82)))</f>
        <v/>
      </c>
      <c r="CM88" s="272" t="str">
        <f ca="true">+IF(OFFSET('Sanitation Data'!$D$30,0,10*ROW('Sanitation Data'!D82))="","",OFFSET('Sanitation Data'!$D$30,0,10*ROW('Sanitation Data'!D82)))</f>
        <v/>
      </c>
      <c r="CN88" s="272" t="str">
        <f ca="true">+IF(OFFSET('Sanitation Data'!$D$31,0,10*ROW('Sanitation Data'!D82))="","",OFFSET('Sanitation Data'!$D$31,0,10*ROW('Sanitation Data'!D82)))</f>
        <v/>
      </c>
      <c r="CO88" s="272" t="str">
        <f ca="true">+IF(OFFSET('Sanitation Data'!$D$32,0,10*ROW('Sanitation Data'!D82))="","",OFFSET('Sanitation Data'!$D$32,0,10*ROW('Sanitation Data'!D82)))</f>
        <v/>
      </c>
      <c r="CP88" s="272" t="str">
        <f ca="true">+IF(OFFSET('Sanitation Data'!$E$28,0,10*ROW('Sanitation Data'!E82))="","",OFFSET('Sanitation Data'!$E$28,0,10*ROW('Sanitation Data'!E82)))</f>
        <v/>
      </c>
      <c r="CQ88" s="272" t="str">
        <f ca="true">+IF(OFFSET('Sanitation Data'!$E$29,0,10*ROW('Sanitation Data'!E82))="","",OFFSET('Sanitation Data'!$E$29,0,10*ROW('Sanitation Data'!E82)))</f>
        <v/>
      </c>
      <c r="CR88" s="272" t="str">
        <f ca="true">+IF(OFFSET('Sanitation Data'!$E$30,0,10*ROW('Sanitation Data'!E82))="","",OFFSET('Sanitation Data'!$E$30,0,10*ROW('Sanitation Data'!E82)))</f>
        <v/>
      </c>
      <c r="CS88" s="272" t="str">
        <f ca="true">+IF(OFFSET('Sanitation Data'!$E$31,0,10*ROW('Sanitation Data'!E82))="","",OFFSET('Sanitation Data'!$E$31,0,10*ROW('Sanitation Data'!E82)))</f>
        <v/>
      </c>
      <c r="CT88" s="272" t="str">
        <f ca="true">+IF(OFFSET('Sanitation Data'!$E$32,0,10*ROW('Sanitation Data'!E82))="","",OFFSET('Sanitation Data'!$E$32,0,10*ROW('Sanitation Data'!E82)))</f>
        <v/>
      </c>
      <c r="CU88" s="272" t="str">
        <f ca="true">+IF(OFFSET('Sanitation Data'!$F$28,0,10*ROW('Sanitation Data'!F82))="","",OFFSET('Sanitation Data'!$F$28,0,10*ROW('Sanitation Data'!F82)))</f>
        <v/>
      </c>
      <c r="CV88" s="272" t="str">
        <f ca="true">+IF(OFFSET('Sanitation Data'!$F$29,0,10*ROW('Sanitation Data'!F82))="","",OFFSET('Sanitation Data'!$F$29,0,10*ROW('Sanitation Data'!F82)))</f>
        <v/>
      </c>
      <c r="CW88" s="272" t="str">
        <f ca="true">+IF(OFFSET('Sanitation Data'!$F$30,0,10*ROW('Sanitation Data'!F82))="","",OFFSET('Sanitation Data'!$F$30,0,10*ROW('Sanitation Data'!F82)))</f>
        <v/>
      </c>
      <c r="CX88" s="272" t="str">
        <f ca="true">+IF(OFFSET('Sanitation Data'!$F$31,0,10*ROW('Sanitation Data'!F82))="","",OFFSET('Sanitation Data'!$F$31,0,10*ROW('Sanitation Data'!F82)))</f>
        <v/>
      </c>
      <c r="CY88" s="272" t="str">
        <f ca="true">+IF(OFFSET('Sanitation Data'!$F$32,0,10*ROW('Sanitation Data'!F82))="","",OFFSET('Sanitation Data'!$F$32,0,10*ROW('Sanitation Data'!F82)))</f>
        <v/>
      </c>
      <c r="CZ88" s="272" t="str">
        <f ca="true">+IF(OFFSET('Sanitation Data'!$G$28,0,10*ROW('Sanitation Data'!G82))="","",OFFSET('Sanitation Data'!$G$28,0,10*ROW('Sanitation Data'!G82)))</f>
        <v/>
      </c>
      <c r="DA88" s="272" t="str">
        <f ca="true">+IF(OFFSET('Sanitation Data'!$G$29,0,10*ROW('Sanitation Data'!G82))="","",OFFSET('Sanitation Data'!$G$29,0,10*ROW('Sanitation Data'!G82)))</f>
        <v/>
      </c>
      <c r="DB88" s="272" t="str">
        <f ca="true">+IF(OFFSET('Sanitation Data'!$G$30,0,10*ROW('Sanitation Data'!G82))="","",OFFSET('Sanitation Data'!$G$30,0,10*ROW('Sanitation Data'!G82)))</f>
        <v/>
      </c>
      <c r="DC88" s="272" t="str">
        <f ca="true">+IF(OFFSET('Sanitation Data'!$G$31,0,10*ROW('Sanitation Data'!G82))="","",OFFSET('Sanitation Data'!$G$31,0,10*ROW('Sanitation Data'!G82)))</f>
        <v/>
      </c>
      <c r="DD88" s="272" t="str">
        <f ca="true">+IF(OFFSET('Sanitation Data'!$G$32,0,10*ROW('Sanitation Data'!G82))="","",OFFSET('Sanitation Data'!$G$32,0,10*ROW('Sanitation Data'!G82)))</f>
        <v/>
      </c>
      <c r="DE88" s="272" t="str">
        <f ca="true">+IF(OFFSET('Sanitation Data'!$H$28,0,10*ROW('Sanitation Data'!H82))="","",OFFSET('Sanitation Data'!$H$28,0,10*ROW('Sanitation Data'!H82)))</f>
        <v/>
      </c>
      <c r="DF88" s="272" t="str">
        <f ca="true">+IF(OFFSET('Sanitation Data'!$H$29,0,10*ROW('Sanitation Data'!H82))="","",OFFSET('Sanitation Data'!$H$29,0,10*ROW('Sanitation Data'!H82)))</f>
        <v/>
      </c>
      <c r="DG88" s="272" t="str">
        <f ca="true">+IF(OFFSET('Sanitation Data'!$H$30,0,10*ROW('Sanitation Data'!H82))="","",OFFSET('Sanitation Data'!$H$30,0,10*ROW('Sanitation Data'!H82)))</f>
        <v/>
      </c>
      <c r="DH88" s="272" t="str">
        <f ca="true">+IF(OFFSET('Sanitation Data'!$H$31,0,10*ROW('Sanitation Data'!H82))="","",OFFSET('Sanitation Data'!$H$31,0,10*ROW('Sanitation Data'!H82)))</f>
        <v/>
      </c>
      <c r="DI88" s="272" t="str">
        <f ca="true">+IF(OFFSET('Sanitation Data'!$H$32,0,10*ROW('Sanitation Data'!H82))="","",OFFSET('Sanitation Data'!$H$32,0,10*ROW('Sanitation Data'!H82)))</f>
        <v/>
      </c>
      <c r="DJ88" s="272" t="str">
        <f ca="true">+IF(OFFSET('Sanitation Data'!$I$28,0,10*ROW('Sanitation Data'!I82))="","",OFFSET('Sanitation Data'!$I$28,0,10*ROW('Sanitation Data'!I82)))</f>
        <v/>
      </c>
      <c r="DK88" s="272" t="str">
        <f ca="true">+IF(OFFSET('Sanitation Data'!$I$29,0,10*ROW('Sanitation Data'!I82))="","",OFFSET('Sanitation Data'!$I$29,0,10*ROW('Sanitation Data'!I82)))</f>
        <v/>
      </c>
      <c r="DL88" s="272" t="str">
        <f ca="true">+IF(OFFSET('Sanitation Data'!$I$30,0,10*ROW('Sanitation Data'!I82))="","",OFFSET('Sanitation Data'!$I$30,0,10*ROW('Sanitation Data'!I82)))</f>
        <v/>
      </c>
      <c r="DM88" s="272" t="str">
        <f ca="true">+IF(OFFSET('Sanitation Data'!$I$31,0,10*ROW('Sanitation Data'!I82))="","",OFFSET('Sanitation Data'!$I$31,0,10*ROW('Sanitation Data'!I82)))</f>
        <v/>
      </c>
      <c r="DN88" s="272" t="str">
        <f ca="true">+IF(OFFSET('Sanitation Data'!$I$32,0,10*ROW('Sanitation Data'!I82))="","",OFFSET('Sanitation Data'!$I$32,0,10*ROW('Sanitation Data'!I82)))</f>
        <v/>
      </c>
      <c r="DO88" s="272" t="str">
        <f ca="true">+IF(OFFSET('Hygiene Data'!$D$11,0,10*ROW('Hygiene Data'!D82))="","",OFFSET('Hygiene Data'!$D$11,0,10*ROW('Hygiene Data'!D82)))</f>
        <v/>
      </c>
      <c r="DP88" s="272" t="str">
        <f ca="true">+IF(OFFSET('Hygiene Data'!$D$12,0,10*ROW('Hygiene Data'!D82))="","",OFFSET('Hygiene Data'!$D$12,0,10*ROW('Hygiene Data'!D82)))</f>
        <v/>
      </c>
      <c r="DQ88" s="272" t="str">
        <f ca="true">+IF(OFFSET('Hygiene Data'!$D$13,0,10*ROW('Hygiene Data'!D82))="","",OFFSET('Hygiene Data'!$D$13,0,10*ROW('Hygiene Data'!D82)))</f>
        <v/>
      </c>
      <c r="DR88" s="272" t="str">
        <f ca="true">+IF(OFFSET('Hygiene Data'!$E$11,0,10*ROW('Hygiene Data'!E82))="","",OFFSET('Hygiene Data'!$E$11,0,10*ROW('Hygiene Data'!E82)))</f>
        <v/>
      </c>
      <c r="DS88" s="272" t="str">
        <f ca="true">+IF(OFFSET('Hygiene Data'!$E$12,0,10*ROW('Hygiene Data'!E82))="","",OFFSET('Hygiene Data'!$E$12,0,10*ROW('Hygiene Data'!E82)))</f>
        <v/>
      </c>
      <c r="DT88" s="272" t="str">
        <f ca="true">+IF(OFFSET('Hygiene Data'!$E$13,0,10*ROW('Hygiene Data'!E82))="","",OFFSET('Hygiene Data'!$E$13,0,10*ROW('Hygiene Data'!E82)))</f>
        <v/>
      </c>
      <c r="DU88" s="272" t="str">
        <f ca="true">+IF(OFFSET('Hygiene Data'!$F$11,0,10*ROW('Hygiene Data'!F82))="","",OFFSET('Hygiene Data'!$F$11,0,10*ROW('Hygiene Data'!F82)))</f>
        <v/>
      </c>
      <c r="DV88" s="272" t="str">
        <f ca="true">+IF(OFFSET('Hygiene Data'!$F$12,0,10*ROW('Hygiene Data'!F82))="","",OFFSET('Hygiene Data'!$F$12,0,10*ROW('Hygiene Data'!F82)))</f>
        <v/>
      </c>
      <c r="DW88" s="272" t="str">
        <f ca="true">+IF(OFFSET('Hygiene Data'!$F$13,0,10*ROW('Hygiene Data'!F82))="","",OFFSET('Hygiene Data'!$F$13,0,10*ROW('Hygiene Data'!F82)))</f>
        <v/>
      </c>
      <c r="DX88" s="272" t="str">
        <f ca="true">+IF(OFFSET('Hygiene Data'!$G$11,0,10*ROW('Hygiene Data'!G82))="","",OFFSET('Hygiene Data'!$G$11,0,10*ROW('Hygiene Data'!G82)))</f>
        <v/>
      </c>
      <c r="DY88" s="272" t="str">
        <f ca="true">+IF(OFFSET('Hygiene Data'!$G$12,0,10*ROW('Hygiene Data'!G82))="","",OFFSET('Hygiene Data'!$G$12,0,10*ROW('Hygiene Data'!G82)))</f>
        <v/>
      </c>
      <c r="DZ88" s="272" t="str">
        <f ca="true">+IF(OFFSET('Hygiene Data'!$G$13,0,10*ROW('Hygiene Data'!G82))="","",OFFSET('Hygiene Data'!$G$13,0,10*ROW('Hygiene Data'!G82)))</f>
        <v/>
      </c>
      <c r="EA88" s="272" t="str">
        <f ca="true">+IF(OFFSET('Hygiene Data'!$H$11,0,10*ROW('Hygiene Data'!H82))="","",OFFSET('Hygiene Data'!$H$11,0,10*ROW('Hygiene Data'!H82)))</f>
        <v/>
      </c>
      <c r="EB88" s="272" t="str">
        <f ca="true">+IF(OFFSET('Hygiene Data'!$H$12,0,10*ROW('Hygiene Data'!H82))="","",OFFSET('Hygiene Data'!$H$12,0,10*ROW('Hygiene Data'!H82)))</f>
        <v/>
      </c>
      <c r="EC88" s="272" t="str">
        <f ca="true">+IF(OFFSET('Hygiene Data'!$H$13,0,10*ROW('Hygiene Data'!H82))="","",OFFSET('Hygiene Data'!$H$13,0,10*ROW('Hygiene Data'!H82)))</f>
        <v/>
      </c>
      <c r="ED88" s="272" t="str">
        <f ca="true">+IF(OFFSET('Hygiene Data'!$I$11,0,10*ROW('Hygiene Data'!I82))="","",OFFSET('Hygiene Data'!$I$11,0,10*ROW('Hygiene Data'!I82)))</f>
        <v/>
      </c>
      <c r="EE88" s="272" t="str">
        <f ca="true">+IF(OFFSET('Hygiene Data'!$I$12,0,10*ROW('Hygiene Data'!I82))="","",OFFSET('Hygiene Data'!$I$12,0,10*ROW('Hygiene Data'!I82)))</f>
        <v/>
      </c>
      <c r="EF88" s="272" t="str">
        <f ca="true">+IF(OFFSET('Hygiene Data'!$I$13,0,10*ROW('Hygiene Data'!I82))="","",OFFSET('Hygiene Data'!$I$13,0,10*ROW('Hygiene Data'!I82)))</f>
        <v/>
      </c>
    </row>
    <row xmlns:x14ac="http://schemas.microsoft.com/office/spreadsheetml/2009/9/ac" r="89" x14ac:dyDescent="0.2">
      <c r="A89" s="35" t="str">
        <f ca="true">+IF(OFFSET('Water Data'!$B$2,0,10*ROW('Water Data'!E83))="","",OFFSET('Water Data'!$B$2,0,10*ROW('Water Data'!E83)))</f>
        <v/>
      </c>
      <c r="B89" s="35" t="str">
        <f ca="true">+IF(OFFSET('Water Data'!$C$2,0,10*ROW('Water Data'!F83))="","",OFFSET('Water Data'!$C$2,0,10*ROW('Water Data'!F83)))</f>
        <v/>
      </c>
      <c r="C89" s="328" t="str">
        <f t="shared" ca="true" si="1"/>
        <v/>
      </c>
      <c r="D89" s="9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2"/>
      <c r="BS89" s="272" t="str">
        <f ca="true">+IF(OFFSET('Water Data'!$D$27,0,10*ROW('Water Data'!D83))="","",OFFSET('Water Data'!$D$27,0,10*ROW('Water Data'!D83)))</f>
        <v/>
      </c>
      <c r="BT89" s="272" t="str">
        <f ca="true">+IF(OFFSET('Water Data'!$D$28,0,10*ROW('Water Data'!D83))="","",OFFSET('Water Data'!$D$28,0,10*ROW('Water Data'!D83)))</f>
        <v/>
      </c>
      <c r="BU89" s="272" t="str">
        <f ca="true">+IF(OFFSET('Water Data'!$D$29,0,10*ROW('Water Data'!D83))="","",OFFSET('Water Data'!$D$29,0,10*ROW('Water Data'!D83)))</f>
        <v/>
      </c>
      <c r="BV89" s="272" t="str">
        <f ca="true">+IF(OFFSET('Water Data'!$E$27,0,10*ROW('Water Data'!E83))="","",OFFSET('Water Data'!$E$27,0,10*ROW('Water Data'!E83)))</f>
        <v/>
      </c>
      <c r="BW89" s="272" t="str">
        <f ca="true">+IF(OFFSET('Water Data'!$E$28,0,10*ROW('Water Data'!E83))="","",OFFSET('Water Data'!$E$28,0,10*ROW('Water Data'!E83)))</f>
        <v/>
      </c>
      <c r="BX89" s="272" t="str">
        <f ca="true">+IF(OFFSET('Water Data'!$E$29,0,10*ROW('Water Data'!E83))="","",OFFSET('Water Data'!$E$29,0,10*ROW('Water Data'!E83)))</f>
        <v/>
      </c>
      <c r="BY89" s="272" t="str">
        <f ca="true">+IF(OFFSET('Water Data'!$F$27,0,10*ROW('Water Data'!F83))="","",OFFSET('Water Data'!$F$27,0,10*ROW('Water Data'!F83)))</f>
        <v/>
      </c>
      <c r="BZ89" s="272" t="str">
        <f ca="true">+IF(OFFSET('Water Data'!$F$28,0,10*ROW('Water Data'!F83))="","",OFFSET('Water Data'!$F$28,0,10*ROW('Water Data'!F83)))</f>
        <v/>
      </c>
      <c r="CA89" s="272" t="str">
        <f ca="true">+IF(OFFSET('Water Data'!$F$29,0,10*ROW('Water Data'!F83))="","",OFFSET('Water Data'!$F$29,0,10*ROW('Water Data'!F83)))</f>
        <v/>
      </c>
      <c r="CB89" s="272" t="str">
        <f ca="true">+IF(OFFSET('Water Data'!$G$27,0,10*ROW('Water Data'!G83))="","",OFFSET('Water Data'!$G$27,0,10*ROW('Water Data'!G83)))</f>
        <v/>
      </c>
      <c r="CC89" s="272" t="str">
        <f ca="true">+IF(OFFSET('Water Data'!$G$28,0,10*ROW('Water Data'!G83))="","",OFFSET('Water Data'!$G$28,0,10*ROW('Water Data'!G83)))</f>
        <v/>
      </c>
      <c r="CD89" s="272" t="str">
        <f ca="true">+IF(OFFSET('Water Data'!$G$29,0,10*ROW('Water Data'!G83))="","",OFFSET('Water Data'!$G$29,0,10*ROW('Water Data'!G83)))</f>
        <v/>
      </c>
      <c r="CE89" s="272" t="str">
        <f ca="true">+IF(OFFSET('Water Data'!$H$27,0,10*ROW('Water Data'!H83))="","",OFFSET('Water Data'!$H$27,0,10*ROW('Water Data'!H83)))</f>
        <v/>
      </c>
      <c r="CF89" s="272" t="str">
        <f ca="true">+IF(OFFSET('Water Data'!$H$28,0,10*ROW('Water Data'!H83))="","",OFFSET('Water Data'!$H$28,0,10*ROW('Water Data'!H83)))</f>
        <v/>
      </c>
      <c r="CG89" s="272" t="str">
        <f ca="true">+IF(OFFSET('Water Data'!$H$29,0,10*ROW('Water Data'!H83))="","",OFFSET('Water Data'!$H$29,0,10*ROW('Water Data'!H83)))</f>
        <v/>
      </c>
      <c r="CH89" s="272" t="str">
        <f ca="true">+IF(OFFSET('Water Data'!$I$27,0,10*ROW('Water Data'!I83))="","",OFFSET('Water Data'!$I$27,0,10*ROW('Water Data'!I83)))</f>
        <v/>
      </c>
      <c r="CI89" s="272" t="str">
        <f ca="true">+IF(OFFSET('Water Data'!$I$28,0,10*ROW('Water Data'!I83))="","",OFFSET('Water Data'!$I$28,0,10*ROW('Water Data'!I83)))</f>
        <v/>
      </c>
      <c r="CJ89" s="272" t="str">
        <f ca="true">+IF(OFFSET('Water Data'!$I$29,0,10*ROW('Water Data'!I83))="","",OFFSET('Water Data'!$I$29,0,10*ROW('Water Data'!I83)))</f>
        <v/>
      </c>
      <c r="CK89" s="272" t="str">
        <f ca="true">+IF(OFFSET('Sanitation Data'!$D$28,0,10*ROW('Sanitation Data'!D83))="","",OFFSET('Sanitation Data'!$D$28,0,10*ROW('Sanitation Data'!D83)))</f>
        <v/>
      </c>
      <c r="CL89" s="272" t="str">
        <f ca="true">+IF(OFFSET('Sanitation Data'!$D$29,0,10*ROW('Sanitation Data'!D83))="","",OFFSET('Sanitation Data'!$D$29,0,10*ROW('Sanitation Data'!D83)))</f>
        <v/>
      </c>
      <c r="CM89" s="272" t="str">
        <f ca="true">+IF(OFFSET('Sanitation Data'!$D$30,0,10*ROW('Sanitation Data'!D83))="","",OFFSET('Sanitation Data'!$D$30,0,10*ROW('Sanitation Data'!D83)))</f>
        <v/>
      </c>
      <c r="CN89" s="272" t="str">
        <f ca="true">+IF(OFFSET('Sanitation Data'!$D$31,0,10*ROW('Sanitation Data'!D83))="","",OFFSET('Sanitation Data'!$D$31,0,10*ROW('Sanitation Data'!D83)))</f>
        <v/>
      </c>
      <c r="CO89" s="272" t="str">
        <f ca="true">+IF(OFFSET('Sanitation Data'!$D$32,0,10*ROW('Sanitation Data'!D83))="","",OFFSET('Sanitation Data'!$D$32,0,10*ROW('Sanitation Data'!D83)))</f>
        <v/>
      </c>
      <c r="CP89" s="272" t="str">
        <f ca="true">+IF(OFFSET('Sanitation Data'!$E$28,0,10*ROW('Sanitation Data'!E83))="","",OFFSET('Sanitation Data'!$E$28,0,10*ROW('Sanitation Data'!E83)))</f>
        <v/>
      </c>
      <c r="CQ89" s="272" t="str">
        <f ca="true">+IF(OFFSET('Sanitation Data'!$E$29,0,10*ROW('Sanitation Data'!E83))="","",OFFSET('Sanitation Data'!$E$29,0,10*ROW('Sanitation Data'!E83)))</f>
        <v/>
      </c>
      <c r="CR89" s="272" t="str">
        <f ca="true">+IF(OFFSET('Sanitation Data'!$E$30,0,10*ROW('Sanitation Data'!E83))="","",OFFSET('Sanitation Data'!$E$30,0,10*ROW('Sanitation Data'!E83)))</f>
        <v/>
      </c>
      <c r="CS89" s="272" t="str">
        <f ca="true">+IF(OFFSET('Sanitation Data'!$E$31,0,10*ROW('Sanitation Data'!E83))="","",OFFSET('Sanitation Data'!$E$31,0,10*ROW('Sanitation Data'!E83)))</f>
        <v/>
      </c>
      <c r="CT89" s="272" t="str">
        <f ca="true">+IF(OFFSET('Sanitation Data'!$E$32,0,10*ROW('Sanitation Data'!E83))="","",OFFSET('Sanitation Data'!$E$32,0,10*ROW('Sanitation Data'!E83)))</f>
        <v/>
      </c>
      <c r="CU89" s="272" t="str">
        <f ca="true">+IF(OFFSET('Sanitation Data'!$F$28,0,10*ROW('Sanitation Data'!F83))="","",OFFSET('Sanitation Data'!$F$28,0,10*ROW('Sanitation Data'!F83)))</f>
        <v/>
      </c>
      <c r="CV89" s="272" t="str">
        <f ca="true">+IF(OFFSET('Sanitation Data'!$F$29,0,10*ROW('Sanitation Data'!F83))="","",OFFSET('Sanitation Data'!$F$29,0,10*ROW('Sanitation Data'!F83)))</f>
        <v/>
      </c>
      <c r="CW89" s="272" t="str">
        <f ca="true">+IF(OFFSET('Sanitation Data'!$F$30,0,10*ROW('Sanitation Data'!F83))="","",OFFSET('Sanitation Data'!$F$30,0,10*ROW('Sanitation Data'!F83)))</f>
        <v/>
      </c>
      <c r="CX89" s="272" t="str">
        <f ca="true">+IF(OFFSET('Sanitation Data'!$F$31,0,10*ROW('Sanitation Data'!F83))="","",OFFSET('Sanitation Data'!$F$31,0,10*ROW('Sanitation Data'!F83)))</f>
        <v/>
      </c>
      <c r="CY89" s="272" t="str">
        <f ca="true">+IF(OFFSET('Sanitation Data'!$F$32,0,10*ROW('Sanitation Data'!F83))="","",OFFSET('Sanitation Data'!$F$32,0,10*ROW('Sanitation Data'!F83)))</f>
        <v/>
      </c>
      <c r="CZ89" s="272" t="str">
        <f ca="true">+IF(OFFSET('Sanitation Data'!$G$28,0,10*ROW('Sanitation Data'!G83))="","",OFFSET('Sanitation Data'!$G$28,0,10*ROW('Sanitation Data'!G83)))</f>
        <v/>
      </c>
      <c r="DA89" s="272" t="str">
        <f ca="true">+IF(OFFSET('Sanitation Data'!$G$29,0,10*ROW('Sanitation Data'!G83))="","",OFFSET('Sanitation Data'!$G$29,0,10*ROW('Sanitation Data'!G83)))</f>
        <v/>
      </c>
      <c r="DB89" s="272" t="str">
        <f ca="true">+IF(OFFSET('Sanitation Data'!$G$30,0,10*ROW('Sanitation Data'!G83))="","",OFFSET('Sanitation Data'!$G$30,0,10*ROW('Sanitation Data'!G83)))</f>
        <v/>
      </c>
      <c r="DC89" s="272" t="str">
        <f ca="true">+IF(OFFSET('Sanitation Data'!$G$31,0,10*ROW('Sanitation Data'!G83))="","",OFFSET('Sanitation Data'!$G$31,0,10*ROW('Sanitation Data'!G83)))</f>
        <v/>
      </c>
      <c r="DD89" s="272" t="str">
        <f ca="true">+IF(OFFSET('Sanitation Data'!$G$32,0,10*ROW('Sanitation Data'!G83))="","",OFFSET('Sanitation Data'!$G$32,0,10*ROW('Sanitation Data'!G83)))</f>
        <v/>
      </c>
      <c r="DE89" s="272" t="str">
        <f ca="true">+IF(OFFSET('Sanitation Data'!$H$28,0,10*ROW('Sanitation Data'!H83))="","",OFFSET('Sanitation Data'!$H$28,0,10*ROW('Sanitation Data'!H83)))</f>
        <v/>
      </c>
      <c r="DF89" s="272" t="str">
        <f ca="true">+IF(OFFSET('Sanitation Data'!$H$29,0,10*ROW('Sanitation Data'!H83))="","",OFFSET('Sanitation Data'!$H$29,0,10*ROW('Sanitation Data'!H83)))</f>
        <v/>
      </c>
      <c r="DG89" s="272" t="str">
        <f ca="true">+IF(OFFSET('Sanitation Data'!$H$30,0,10*ROW('Sanitation Data'!H83))="","",OFFSET('Sanitation Data'!$H$30,0,10*ROW('Sanitation Data'!H83)))</f>
        <v/>
      </c>
      <c r="DH89" s="272" t="str">
        <f ca="true">+IF(OFFSET('Sanitation Data'!$H$31,0,10*ROW('Sanitation Data'!H83))="","",OFFSET('Sanitation Data'!$H$31,0,10*ROW('Sanitation Data'!H83)))</f>
        <v/>
      </c>
      <c r="DI89" s="272" t="str">
        <f ca="true">+IF(OFFSET('Sanitation Data'!$H$32,0,10*ROW('Sanitation Data'!H83))="","",OFFSET('Sanitation Data'!$H$32,0,10*ROW('Sanitation Data'!H83)))</f>
        <v/>
      </c>
      <c r="DJ89" s="272" t="str">
        <f ca="true">+IF(OFFSET('Sanitation Data'!$I$28,0,10*ROW('Sanitation Data'!I83))="","",OFFSET('Sanitation Data'!$I$28,0,10*ROW('Sanitation Data'!I83)))</f>
        <v/>
      </c>
      <c r="DK89" s="272" t="str">
        <f ca="true">+IF(OFFSET('Sanitation Data'!$I$29,0,10*ROW('Sanitation Data'!I83))="","",OFFSET('Sanitation Data'!$I$29,0,10*ROW('Sanitation Data'!I83)))</f>
        <v/>
      </c>
      <c r="DL89" s="272" t="str">
        <f ca="true">+IF(OFFSET('Sanitation Data'!$I$30,0,10*ROW('Sanitation Data'!I83))="","",OFFSET('Sanitation Data'!$I$30,0,10*ROW('Sanitation Data'!I83)))</f>
        <v/>
      </c>
      <c r="DM89" s="272" t="str">
        <f ca="true">+IF(OFFSET('Sanitation Data'!$I$31,0,10*ROW('Sanitation Data'!I83))="","",OFFSET('Sanitation Data'!$I$31,0,10*ROW('Sanitation Data'!I83)))</f>
        <v/>
      </c>
      <c r="DN89" s="272" t="str">
        <f ca="true">+IF(OFFSET('Sanitation Data'!$I$32,0,10*ROW('Sanitation Data'!I83))="","",OFFSET('Sanitation Data'!$I$32,0,10*ROW('Sanitation Data'!I83)))</f>
        <v/>
      </c>
      <c r="DO89" s="272" t="str">
        <f ca="true">+IF(OFFSET('Hygiene Data'!$D$11,0,10*ROW('Hygiene Data'!D83))="","",OFFSET('Hygiene Data'!$D$11,0,10*ROW('Hygiene Data'!D83)))</f>
        <v/>
      </c>
      <c r="DP89" s="272" t="str">
        <f ca="true">+IF(OFFSET('Hygiene Data'!$D$12,0,10*ROW('Hygiene Data'!D83))="","",OFFSET('Hygiene Data'!$D$12,0,10*ROW('Hygiene Data'!D83)))</f>
        <v/>
      </c>
      <c r="DQ89" s="272" t="str">
        <f ca="true">+IF(OFFSET('Hygiene Data'!$D$13,0,10*ROW('Hygiene Data'!D83))="","",OFFSET('Hygiene Data'!$D$13,0,10*ROW('Hygiene Data'!D83)))</f>
        <v/>
      </c>
      <c r="DR89" s="272" t="str">
        <f ca="true">+IF(OFFSET('Hygiene Data'!$E$11,0,10*ROW('Hygiene Data'!E83))="","",OFFSET('Hygiene Data'!$E$11,0,10*ROW('Hygiene Data'!E83)))</f>
        <v/>
      </c>
      <c r="DS89" s="272" t="str">
        <f ca="true">+IF(OFFSET('Hygiene Data'!$E$12,0,10*ROW('Hygiene Data'!E83))="","",OFFSET('Hygiene Data'!$E$12,0,10*ROW('Hygiene Data'!E83)))</f>
        <v/>
      </c>
      <c r="DT89" s="272" t="str">
        <f ca="true">+IF(OFFSET('Hygiene Data'!$E$13,0,10*ROW('Hygiene Data'!E83))="","",OFFSET('Hygiene Data'!$E$13,0,10*ROW('Hygiene Data'!E83)))</f>
        <v/>
      </c>
      <c r="DU89" s="272" t="str">
        <f ca="true">+IF(OFFSET('Hygiene Data'!$F$11,0,10*ROW('Hygiene Data'!F83))="","",OFFSET('Hygiene Data'!$F$11,0,10*ROW('Hygiene Data'!F83)))</f>
        <v/>
      </c>
      <c r="DV89" s="272" t="str">
        <f ca="true">+IF(OFFSET('Hygiene Data'!$F$12,0,10*ROW('Hygiene Data'!F83))="","",OFFSET('Hygiene Data'!$F$12,0,10*ROW('Hygiene Data'!F83)))</f>
        <v/>
      </c>
      <c r="DW89" s="272" t="str">
        <f ca="true">+IF(OFFSET('Hygiene Data'!$F$13,0,10*ROW('Hygiene Data'!F83))="","",OFFSET('Hygiene Data'!$F$13,0,10*ROW('Hygiene Data'!F83)))</f>
        <v/>
      </c>
      <c r="DX89" s="272" t="str">
        <f ca="true">+IF(OFFSET('Hygiene Data'!$G$11,0,10*ROW('Hygiene Data'!G83))="","",OFFSET('Hygiene Data'!$G$11,0,10*ROW('Hygiene Data'!G83)))</f>
        <v/>
      </c>
      <c r="DY89" s="272" t="str">
        <f ca="true">+IF(OFFSET('Hygiene Data'!$G$12,0,10*ROW('Hygiene Data'!G83))="","",OFFSET('Hygiene Data'!$G$12,0,10*ROW('Hygiene Data'!G83)))</f>
        <v/>
      </c>
      <c r="DZ89" s="272" t="str">
        <f ca="true">+IF(OFFSET('Hygiene Data'!$G$13,0,10*ROW('Hygiene Data'!G83))="","",OFFSET('Hygiene Data'!$G$13,0,10*ROW('Hygiene Data'!G83)))</f>
        <v/>
      </c>
      <c r="EA89" s="272" t="str">
        <f ca="true">+IF(OFFSET('Hygiene Data'!$H$11,0,10*ROW('Hygiene Data'!H83))="","",OFFSET('Hygiene Data'!$H$11,0,10*ROW('Hygiene Data'!H83)))</f>
        <v/>
      </c>
      <c r="EB89" s="272" t="str">
        <f ca="true">+IF(OFFSET('Hygiene Data'!$H$12,0,10*ROW('Hygiene Data'!H83))="","",OFFSET('Hygiene Data'!$H$12,0,10*ROW('Hygiene Data'!H83)))</f>
        <v/>
      </c>
      <c r="EC89" s="272" t="str">
        <f ca="true">+IF(OFFSET('Hygiene Data'!$H$13,0,10*ROW('Hygiene Data'!H83))="","",OFFSET('Hygiene Data'!$H$13,0,10*ROW('Hygiene Data'!H83)))</f>
        <v/>
      </c>
      <c r="ED89" s="272" t="str">
        <f ca="true">+IF(OFFSET('Hygiene Data'!$I$11,0,10*ROW('Hygiene Data'!I83))="","",OFFSET('Hygiene Data'!$I$11,0,10*ROW('Hygiene Data'!I83)))</f>
        <v/>
      </c>
      <c r="EE89" s="272" t="str">
        <f ca="true">+IF(OFFSET('Hygiene Data'!$I$12,0,10*ROW('Hygiene Data'!I83))="","",OFFSET('Hygiene Data'!$I$12,0,10*ROW('Hygiene Data'!I83)))</f>
        <v/>
      </c>
      <c r="EF89" s="272" t="str">
        <f ca="true">+IF(OFFSET('Hygiene Data'!$I$13,0,10*ROW('Hygiene Data'!I83))="","",OFFSET('Hygiene Data'!$I$13,0,10*ROW('Hygiene Data'!I83)))</f>
        <v/>
      </c>
    </row>
    <row xmlns:x14ac="http://schemas.microsoft.com/office/spreadsheetml/2009/9/ac" r="90" x14ac:dyDescent="0.2">
      <c r="A90" s="35" t="str">
        <f ca="true">+IF(OFFSET('Water Data'!$B$2,0,10*ROW('Water Data'!E84))="","",OFFSET('Water Data'!$B$2,0,10*ROW('Water Data'!E84)))</f>
        <v/>
      </c>
      <c r="B90" s="35" t="str">
        <f ca="true">+IF(OFFSET('Water Data'!$C$2,0,10*ROW('Water Data'!F84))="","",OFFSET('Water Data'!$C$2,0,10*ROW('Water Data'!F84)))</f>
        <v/>
      </c>
      <c r="C90" s="328" t="str">
        <f t="shared" ca="true" si="1"/>
        <v/>
      </c>
      <c r="D90" s="9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2"/>
      <c r="BS90" s="272" t="str">
        <f ca="true">+IF(OFFSET('Water Data'!$D$27,0,10*ROW('Water Data'!D84))="","",OFFSET('Water Data'!$D$27,0,10*ROW('Water Data'!D84)))</f>
        <v/>
      </c>
      <c r="BT90" s="272" t="str">
        <f ca="true">+IF(OFFSET('Water Data'!$D$28,0,10*ROW('Water Data'!D84))="","",OFFSET('Water Data'!$D$28,0,10*ROW('Water Data'!D84)))</f>
        <v/>
      </c>
      <c r="BU90" s="272" t="str">
        <f ca="true">+IF(OFFSET('Water Data'!$D$29,0,10*ROW('Water Data'!D84))="","",OFFSET('Water Data'!$D$29,0,10*ROW('Water Data'!D84)))</f>
        <v/>
      </c>
      <c r="BV90" s="272" t="str">
        <f ca="true">+IF(OFFSET('Water Data'!$E$27,0,10*ROW('Water Data'!E84))="","",OFFSET('Water Data'!$E$27,0,10*ROW('Water Data'!E84)))</f>
        <v/>
      </c>
      <c r="BW90" s="272" t="str">
        <f ca="true">+IF(OFFSET('Water Data'!$E$28,0,10*ROW('Water Data'!E84))="","",OFFSET('Water Data'!$E$28,0,10*ROW('Water Data'!E84)))</f>
        <v/>
      </c>
      <c r="BX90" s="272" t="str">
        <f ca="true">+IF(OFFSET('Water Data'!$E$29,0,10*ROW('Water Data'!E84))="","",OFFSET('Water Data'!$E$29,0,10*ROW('Water Data'!E84)))</f>
        <v/>
      </c>
      <c r="BY90" s="272" t="str">
        <f ca="true">+IF(OFFSET('Water Data'!$F$27,0,10*ROW('Water Data'!F84))="","",OFFSET('Water Data'!$F$27,0,10*ROW('Water Data'!F84)))</f>
        <v/>
      </c>
      <c r="BZ90" s="272" t="str">
        <f ca="true">+IF(OFFSET('Water Data'!$F$28,0,10*ROW('Water Data'!F84))="","",OFFSET('Water Data'!$F$28,0,10*ROW('Water Data'!F84)))</f>
        <v/>
      </c>
      <c r="CA90" s="272" t="str">
        <f ca="true">+IF(OFFSET('Water Data'!$F$29,0,10*ROW('Water Data'!F84))="","",OFFSET('Water Data'!$F$29,0,10*ROW('Water Data'!F84)))</f>
        <v/>
      </c>
      <c r="CB90" s="272" t="str">
        <f ca="true">+IF(OFFSET('Water Data'!$G$27,0,10*ROW('Water Data'!G84))="","",OFFSET('Water Data'!$G$27,0,10*ROW('Water Data'!G84)))</f>
        <v/>
      </c>
      <c r="CC90" s="272" t="str">
        <f ca="true">+IF(OFFSET('Water Data'!$G$28,0,10*ROW('Water Data'!G84))="","",OFFSET('Water Data'!$G$28,0,10*ROW('Water Data'!G84)))</f>
        <v/>
      </c>
      <c r="CD90" s="272" t="str">
        <f ca="true">+IF(OFFSET('Water Data'!$G$29,0,10*ROW('Water Data'!G84))="","",OFFSET('Water Data'!$G$29,0,10*ROW('Water Data'!G84)))</f>
        <v/>
      </c>
      <c r="CE90" s="272" t="str">
        <f ca="true">+IF(OFFSET('Water Data'!$H$27,0,10*ROW('Water Data'!H84))="","",OFFSET('Water Data'!$H$27,0,10*ROW('Water Data'!H84)))</f>
        <v/>
      </c>
      <c r="CF90" s="272" t="str">
        <f ca="true">+IF(OFFSET('Water Data'!$H$28,0,10*ROW('Water Data'!H84))="","",OFFSET('Water Data'!$H$28,0,10*ROW('Water Data'!H84)))</f>
        <v/>
      </c>
      <c r="CG90" s="272" t="str">
        <f ca="true">+IF(OFFSET('Water Data'!$H$29,0,10*ROW('Water Data'!H84))="","",OFFSET('Water Data'!$H$29,0,10*ROW('Water Data'!H84)))</f>
        <v/>
      </c>
      <c r="CH90" s="272" t="str">
        <f ca="true">+IF(OFFSET('Water Data'!$I$27,0,10*ROW('Water Data'!I84))="","",OFFSET('Water Data'!$I$27,0,10*ROW('Water Data'!I84)))</f>
        <v/>
      </c>
      <c r="CI90" s="272" t="str">
        <f ca="true">+IF(OFFSET('Water Data'!$I$28,0,10*ROW('Water Data'!I84))="","",OFFSET('Water Data'!$I$28,0,10*ROW('Water Data'!I84)))</f>
        <v/>
      </c>
      <c r="CJ90" s="272" t="str">
        <f ca="true">+IF(OFFSET('Water Data'!$I$29,0,10*ROW('Water Data'!I84))="","",OFFSET('Water Data'!$I$29,0,10*ROW('Water Data'!I84)))</f>
        <v/>
      </c>
      <c r="CK90" s="272" t="str">
        <f ca="true">+IF(OFFSET('Sanitation Data'!$D$28,0,10*ROW('Sanitation Data'!D84))="","",OFFSET('Sanitation Data'!$D$28,0,10*ROW('Sanitation Data'!D84)))</f>
        <v/>
      </c>
      <c r="CL90" s="272" t="str">
        <f ca="true">+IF(OFFSET('Sanitation Data'!$D$29,0,10*ROW('Sanitation Data'!D84))="","",OFFSET('Sanitation Data'!$D$29,0,10*ROW('Sanitation Data'!D84)))</f>
        <v/>
      </c>
      <c r="CM90" s="272" t="str">
        <f ca="true">+IF(OFFSET('Sanitation Data'!$D$30,0,10*ROW('Sanitation Data'!D84))="","",OFFSET('Sanitation Data'!$D$30,0,10*ROW('Sanitation Data'!D84)))</f>
        <v/>
      </c>
      <c r="CN90" s="272" t="str">
        <f ca="true">+IF(OFFSET('Sanitation Data'!$D$31,0,10*ROW('Sanitation Data'!D84))="","",OFFSET('Sanitation Data'!$D$31,0,10*ROW('Sanitation Data'!D84)))</f>
        <v/>
      </c>
      <c r="CO90" s="272" t="str">
        <f ca="true">+IF(OFFSET('Sanitation Data'!$D$32,0,10*ROW('Sanitation Data'!D84))="","",OFFSET('Sanitation Data'!$D$32,0,10*ROW('Sanitation Data'!D84)))</f>
        <v/>
      </c>
      <c r="CP90" s="272" t="str">
        <f ca="true">+IF(OFFSET('Sanitation Data'!$E$28,0,10*ROW('Sanitation Data'!E84))="","",OFFSET('Sanitation Data'!$E$28,0,10*ROW('Sanitation Data'!E84)))</f>
        <v/>
      </c>
      <c r="CQ90" s="272" t="str">
        <f ca="true">+IF(OFFSET('Sanitation Data'!$E$29,0,10*ROW('Sanitation Data'!E84))="","",OFFSET('Sanitation Data'!$E$29,0,10*ROW('Sanitation Data'!E84)))</f>
        <v/>
      </c>
      <c r="CR90" s="272" t="str">
        <f ca="true">+IF(OFFSET('Sanitation Data'!$E$30,0,10*ROW('Sanitation Data'!E84))="","",OFFSET('Sanitation Data'!$E$30,0,10*ROW('Sanitation Data'!E84)))</f>
        <v/>
      </c>
      <c r="CS90" s="272" t="str">
        <f ca="true">+IF(OFFSET('Sanitation Data'!$E$31,0,10*ROW('Sanitation Data'!E84))="","",OFFSET('Sanitation Data'!$E$31,0,10*ROW('Sanitation Data'!E84)))</f>
        <v/>
      </c>
      <c r="CT90" s="272" t="str">
        <f ca="true">+IF(OFFSET('Sanitation Data'!$E$32,0,10*ROW('Sanitation Data'!E84))="","",OFFSET('Sanitation Data'!$E$32,0,10*ROW('Sanitation Data'!E84)))</f>
        <v/>
      </c>
      <c r="CU90" s="272" t="str">
        <f ca="true">+IF(OFFSET('Sanitation Data'!$F$28,0,10*ROW('Sanitation Data'!F84))="","",OFFSET('Sanitation Data'!$F$28,0,10*ROW('Sanitation Data'!F84)))</f>
        <v/>
      </c>
      <c r="CV90" s="272" t="str">
        <f ca="true">+IF(OFFSET('Sanitation Data'!$F$29,0,10*ROW('Sanitation Data'!F84))="","",OFFSET('Sanitation Data'!$F$29,0,10*ROW('Sanitation Data'!F84)))</f>
        <v/>
      </c>
      <c r="CW90" s="272" t="str">
        <f ca="true">+IF(OFFSET('Sanitation Data'!$F$30,0,10*ROW('Sanitation Data'!F84))="","",OFFSET('Sanitation Data'!$F$30,0,10*ROW('Sanitation Data'!F84)))</f>
        <v/>
      </c>
      <c r="CX90" s="272" t="str">
        <f ca="true">+IF(OFFSET('Sanitation Data'!$F$31,0,10*ROW('Sanitation Data'!F84))="","",OFFSET('Sanitation Data'!$F$31,0,10*ROW('Sanitation Data'!F84)))</f>
        <v/>
      </c>
      <c r="CY90" s="272" t="str">
        <f ca="true">+IF(OFFSET('Sanitation Data'!$F$32,0,10*ROW('Sanitation Data'!F84))="","",OFFSET('Sanitation Data'!$F$32,0,10*ROW('Sanitation Data'!F84)))</f>
        <v/>
      </c>
      <c r="CZ90" s="272" t="str">
        <f ca="true">+IF(OFFSET('Sanitation Data'!$G$28,0,10*ROW('Sanitation Data'!G84))="","",OFFSET('Sanitation Data'!$G$28,0,10*ROW('Sanitation Data'!G84)))</f>
        <v/>
      </c>
      <c r="DA90" s="272" t="str">
        <f ca="true">+IF(OFFSET('Sanitation Data'!$G$29,0,10*ROW('Sanitation Data'!G84))="","",OFFSET('Sanitation Data'!$G$29,0,10*ROW('Sanitation Data'!G84)))</f>
        <v/>
      </c>
      <c r="DB90" s="272" t="str">
        <f ca="true">+IF(OFFSET('Sanitation Data'!$G$30,0,10*ROW('Sanitation Data'!G84))="","",OFFSET('Sanitation Data'!$G$30,0,10*ROW('Sanitation Data'!G84)))</f>
        <v/>
      </c>
      <c r="DC90" s="272" t="str">
        <f ca="true">+IF(OFFSET('Sanitation Data'!$G$31,0,10*ROW('Sanitation Data'!G84))="","",OFFSET('Sanitation Data'!$G$31,0,10*ROW('Sanitation Data'!G84)))</f>
        <v/>
      </c>
      <c r="DD90" s="272" t="str">
        <f ca="true">+IF(OFFSET('Sanitation Data'!$G$32,0,10*ROW('Sanitation Data'!G84))="","",OFFSET('Sanitation Data'!$G$32,0,10*ROW('Sanitation Data'!G84)))</f>
        <v/>
      </c>
      <c r="DE90" s="272" t="str">
        <f ca="true">+IF(OFFSET('Sanitation Data'!$H$28,0,10*ROW('Sanitation Data'!H84))="","",OFFSET('Sanitation Data'!$H$28,0,10*ROW('Sanitation Data'!H84)))</f>
        <v/>
      </c>
      <c r="DF90" s="272" t="str">
        <f ca="true">+IF(OFFSET('Sanitation Data'!$H$29,0,10*ROW('Sanitation Data'!H84))="","",OFFSET('Sanitation Data'!$H$29,0,10*ROW('Sanitation Data'!H84)))</f>
        <v/>
      </c>
      <c r="DG90" s="272" t="str">
        <f ca="true">+IF(OFFSET('Sanitation Data'!$H$30,0,10*ROW('Sanitation Data'!H84))="","",OFFSET('Sanitation Data'!$H$30,0,10*ROW('Sanitation Data'!H84)))</f>
        <v/>
      </c>
      <c r="DH90" s="272" t="str">
        <f ca="true">+IF(OFFSET('Sanitation Data'!$H$31,0,10*ROW('Sanitation Data'!H84))="","",OFFSET('Sanitation Data'!$H$31,0,10*ROW('Sanitation Data'!H84)))</f>
        <v/>
      </c>
      <c r="DI90" s="272" t="str">
        <f ca="true">+IF(OFFSET('Sanitation Data'!$H$32,0,10*ROW('Sanitation Data'!H84))="","",OFFSET('Sanitation Data'!$H$32,0,10*ROW('Sanitation Data'!H84)))</f>
        <v/>
      </c>
      <c r="DJ90" s="272" t="str">
        <f ca="true">+IF(OFFSET('Sanitation Data'!$I$28,0,10*ROW('Sanitation Data'!I84))="","",OFFSET('Sanitation Data'!$I$28,0,10*ROW('Sanitation Data'!I84)))</f>
        <v/>
      </c>
      <c r="DK90" s="272" t="str">
        <f ca="true">+IF(OFFSET('Sanitation Data'!$I$29,0,10*ROW('Sanitation Data'!I84))="","",OFFSET('Sanitation Data'!$I$29,0,10*ROW('Sanitation Data'!I84)))</f>
        <v/>
      </c>
      <c r="DL90" s="272" t="str">
        <f ca="true">+IF(OFFSET('Sanitation Data'!$I$30,0,10*ROW('Sanitation Data'!I84))="","",OFFSET('Sanitation Data'!$I$30,0,10*ROW('Sanitation Data'!I84)))</f>
        <v/>
      </c>
      <c r="DM90" s="272" t="str">
        <f ca="true">+IF(OFFSET('Sanitation Data'!$I$31,0,10*ROW('Sanitation Data'!I84))="","",OFFSET('Sanitation Data'!$I$31,0,10*ROW('Sanitation Data'!I84)))</f>
        <v/>
      </c>
      <c r="DN90" s="272" t="str">
        <f ca="true">+IF(OFFSET('Sanitation Data'!$I$32,0,10*ROW('Sanitation Data'!I84))="","",OFFSET('Sanitation Data'!$I$32,0,10*ROW('Sanitation Data'!I84)))</f>
        <v/>
      </c>
      <c r="DO90" s="272" t="str">
        <f ca="true">+IF(OFFSET('Hygiene Data'!$D$11,0,10*ROW('Hygiene Data'!D84))="","",OFFSET('Hygiene Data'!$D$11,0,10*ROW('Hygiene Data'!D84)))</f>
        <v/>
      </c>
      <c r="DP90" s="272" t="str">
        <f ca="true">+IF(OFFSET('Hygiene Data'!$D$12,0,10*ROW('Hygiene Data'!D84))="","",OFFSET('Hygiene Data'!$D$12,0,10*ROW('Hygiene Data'!D84)))</f>
        <v/>
      </c>
      <c r="DQ90" s="272" t="str">
        <f ca="true">+IF(OFFSET('Hygiene Data'!$D$13,0,10*ROW('Hygiene Data'!D84))="","",OFFSET('Hygiene Data'!$D$13,0,10*ROW('Hygiene Data'!D84)))</f>
        <v/>
      </c>
      <c r="DR90" s="272" t="str">
        <f ca="true">+IF(OFFSET('Hygiene Data'!$E$11,0,10*ROW('Hygiene Data'!E84))="","",OFFSET('Hygiene Data'!$E$11,0,10*ROW('Hygiene Data'!E84)))</f>
        <v/>
      </c>
      <c r="DS90" s="272" t="str">
        <f ca="true">+IF(OFFSET('Hygiene Data'!$E$12,0,10*ROW('Hygiene Data'!E84))="","",OFFSET('Hygiene Data'!$E$12,0,10*ROW('Hygiene Data'!E84)))</f>
        <v/>
      </c>
      <c r="DT90" s="272" t="str">
        <f ca="true">+IF(OFFSET('Hygiene Data'!$E$13,0,10*ROW('Hygiene Data'!E84))="","",OFFSET('Hygiene Data'!$E$13,0,10*ROW('Hygiene Data'!E84)))</f>
        <v/>
      </c>
      <c r="DU90" s="272" t="str">
        <f ca="true">+IF(OFFSET('Hygiene Data'!$F$11,0,10*ROW('Hygiene Data'!F84))="","",OFFSET('Hygiene Data'!$F$11,0,10*ROW('Hygiene Data'!F84)))</f>
        <v/>
      </c>
      <c r="DV90" s="272" t="str">
        <f ca="true">+IF(OFFSET('Hygiene Data'!$F$12,0,10*ROW('Hygiene Data'!F84))="","",OFFSET('Hygiene Data'!$F$12,0,10*ROW('Hygiene Data'!F84)))</f>
        <v/>
      </c>
      <c r="DW90" s="272" t="str">
        <f ca="true">+IF(OFFSET('Hygiene Data'!$F$13,0,10*ROW('Hygiene Data'!F84))="","",OFFSET('Hygiene Data'!$F$13,0,10*ROW('Hygiene Data'!F84)))</f>
        <v/>
      </c>
      <c r="DX90" s="272" t="str">
        <f ca="true">+IF(OFFSET('Hygiene Data'!$G$11,0,10*ROW('Hygiene Data'!G84))="","",OFFSET('Hygiene Data'!$G$11,0,10*ROW('Hygiene Data'!G84)))</f>
        <v/>
      </c>
      <c r="DY90" s="272" t="str">
        <f ca="true">+IF(OFFSET('Hygiene Data'!$G$12,0,10*ROW('Hygiene Data'!G84))="","",OFFSET('Hygiene Data'!$G$12,0,10*ROW('Hygiene Data'!G84)))</f>
        <v/>
      </c>
      <c r="DZ90" s="272" t="str">
        <f ca="true">+IF(OFFSET('Hygiene Data'!$G$13,0,10*ROW('Hygiene Data'!G84))="","",OFFSET('Hygiene Data'!$G$13,0,10*ROW('Hygiene Data'!G84)))</f>
        <v/>
      </c>
      <c r="EA90" s="272" t="str">
        <f ca="true">+IF(OFFSET('Hygiene Data'!$H$11,0,10*ROW('Hygiene Data'!H84))="","",OFFSET('Hygiene Data'!$H$11,0,10*ROW('Hygiene Data'!H84)))</f>
        <v/>
      </c>
      <c r="EB90" s="272" t="str">
        <f ca="true">+IF(OFFSET('Hygiene Data'!$H$12,0,10*ROW('Hygiene Data'!H84))="","",OFFSET('Hygiene Data'!$H$12,0,10*ROW('Hygiene Data'!H84)))</f>
        <v/>
      </c>
      <c r="EC90" s="272" t="str">
        <f ca="true">+IF(OFFSET('Hygiene Data'!$H$13,0,10*ROW('Hygiene Data'!H84))="","",OFFSET('Hygiene Data'!$H$13,0,10*ROW('Hygiene Data'!H84)))</f>
        <v/>
      </c>
      <c r="ED90" s="272" t="str">
        <f ca="true">+IF(OFFSET('Hygiene Data'!$I$11,0,10*ROW('Hygiene Data'!I84))="","",OFFSET('Hygiene Data'!$I$11,0,10*ROW('Hygiene Data'!I84)))</f>
        <v/>
      </c>
      <c r="EE90" s="272" t="str">
        <f ca="true">+IF(OFFSET('Hygiene Data'!$I$12,0,10*ROW('Hygiene Data'!I84))="","",OFFSET('Hygiene Data'!$I$12,0,10*ROW('Hygiene Data'!I84)))</f>
        <v/>
      </c>
      <c r="EF90" s="272" t="str">
        <f ca="true">+IF(OFFSET('Hygiene Data'!$I$13,0,10*ROW('Hygiene Data'!I84))="","",OFFSET('Hygiene Data'!$I$13,0,10*ROW('Hygiene Data'!I84)))</f>
        <v/>
      </c>
    </row>
    <row xmlns:x14ac="http://schemas.microsoft.com/office/spreadsheetml/2009/9/ac" r="91" x14ac:dyDescent="0.2">
      <c r="A91" s="35" t="str">
        <f ca="true">+IF(OFFSET('Water Data'!$B$2,0,10*ROW('Water Data'!E85))="","",OFFSET('Water Data'!$B$2,0,10*ROW('Water Data'!E85)))</f>
        <v/>
      </c>
      <c r="B91" s="35" t="str">
        <f ca="true">+IF(OFFSET('Water Data'!$C$2,0,10*ROW('Water Data'!F85))="","",OFFSET('Water Data'!$C$2,0,10*ROW('Water Data'!F85)))</f>
        <v/>
      </c>
      <c r="C91" s="328" t="str">
        <f t="shared" ca="true" si="1"/>
        <v/>
      </c>
      <c r="D91" s="9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2"/>
      <c r="BS91" s="272" t="str">
        <f ca="true">+IF(OFFSET('Water Data'!$D$27,0,10*ROW('Water Data'!D85))="","",OFFSET('Water Data'!$D$27,0,10*ROW('Water Data'!D85)))</f>
        <v/>
      </c>
      <c r="BT91" s="272" t="str">
        <f ca="true">+IF(OFFSET('Water Data'!$D$28,0,10*ROW('Water Data'!D85))="","",OFFSET('Water Data'!$D$28,0,10*ROW('Water Data'!D85)))</f>
        <v/>
      </c>
      <c r="BU91" s="272" t="str">
        <f ca="true">+IF(OFFSET('Water Data'!$D$29,0,10*ROW('Water Data'!D85))="","",OFFSET('Water Data'!$D$29,0,10*ROW('Water Data'!D85)))</f>
        <v/>
      </c>
      <c r="BV91" s="272" t="str">
        <f ca="true">+IF(OFFSET('Water Data'!$E$27,0,10*ROW('Water Data'!E85))="","",OFFSET('Water Data'!$E$27,0,10*ROW('Water Data'!E85)))</f>
        <v/>
      </c>
      <c r="BW91" s="272" t="str">
        <f ca="true">+IF(OFFSET('Water Data'!$E$28,0,10*ROW('Water Data'!E85))="","",OFFSET('Water Data'!$E$28,0,10*ROW('Water Data'!E85)))</f>
        <v/>
      </c>
      <c r="BX91" s="272" t="str">
        <f ca="true">+IF(OFFSET('Water Data'!$E$29,0,10*ROW('Water Data'!E85))="","",OFFSET('Water Data'!$E$29,0,10*ROW('Water Data'!E85)))</f>
        <v/>
      </c>
      <c r="BY91" s="272" t="str">
        <f ca="true">+IF(OFFSET('Water Data'!$F$27,0,10*ROW('Water Data'!F85))="","",OFFSET('Water Data'!$F$27,0,10*ROW('Water Data'!F85)))</f>
        <v/>
      </c>
      <c r="BZ91" s="272" t="str">
        <f ca="true">+IF(OFFSET('Water Data'!$F$28,0,10*ROW('Water Data'!F85))="","",OFFSET('Water Data'!$F$28,0,10*ROW('Water Data'!F85)))</f>
        <v/>
      </c>
      <c r="CA91" s="272" t="str">
        <f ca="true">+IF(OFFSET('Water Data'!$F$29,0,10*ROW('Water Data'!F85))="","",OFFSET('Water Data'!$F$29,0,10*ROW('Water Data'!F85)))</f>
        <v/>
      </c>
      <c r="CB91" s="272" t="str">
        <f ca="true">+IF(OFFSET('Water Data'!$G$27,0,10*ROW('Water Data'!G85))="","",OFFSET('Water Data'!$G$27,0,10*ROW('Water Data'!G85)))</f>
        <v/>
      </c>
      <c r="CC91" s="272" t="str">
        <f ca="true">+IF(OFFSET('Water Data'!$G$28,0,10*ROW('Water Data'!G85))="","",OFFSET('Water Data'!$G$28,0,10*ROW('Water Data'!G85)))</f>
        <v/>
      </c>
      <c r="CD91" s="272" t="str">
        <f ca="true">+IF(OFFSET('Water Data'!$G$29,0,10*ROW('Water Data'!G85))="","",OFFSET('Water Data'!$G$29,0,10*ROW('Water Data'!G85)))</f>
        <v/>
      </c>
      <c r="CE91" s="272" t="str">
        <f ca="true">+IF(OFFSET('Water Data'!$H$27,0,10*ROW('Water Data'!H85))="","",OFFSET('Water Data'!$H$27,0,10*ROW('Water Data'!H85)))</f>
        <v/>
      </c>
      <c r="CF91" s="272" t="str">
        <f ca="true">+IF(OFFSET('Water Data'!$H$28,0,10*ROW('Water Data'!H85))="","",OFFSET('Water Data'!$H$28,0,10*ROW('Water Data'!H85)))</f>
        <v/>
      </c>
      <c r="CG91" s="272" t="str">
        <f ca="true">+IF(OFFSET('Water Data'!$H$29,0,10*ROW('Water Data'!H85))="","",OFFSET('Water Data'!$H$29,0,10*ROW('Water Data'!H85)))</f>
        <v/>
      </c>
      <c r="CH91" s="272" t="str">
        <f ca="true">+IF(OFFSET('Water Data'!$I$27,0,10*ROW('Water Data'!I85))="","",OFFSET('Water Data'!$I$27,0,10*ROW('Water Data'!I85)))</f>
        <v/>
      </c>
      <c r="CI91" s="272" t="str">
        <f ca="true">+IF(OFFSET('Water Data'!$I$28,0,10*ROW('Water Data'!I85))="","",OFFSET('Water Data'!$I$28,0,10*ROW('Water Data'!I85)))</f>
        <v/>
      </c>
      <c r="CJ91" s="272" t="str">
        <f ca="true">+IF(OFFSET('Water Data'!$I$29,0,10*ROW('Water Data'!I85))="","",OFFSET('Water Data'!$I$29,0,10*ROW('Water Data'!I85)))</f>
        <v/>
      </c>
      <c r="CK91" s="272" t="str">
        <f ca="true">+IF(OFFSET('Sanitation Data'!$D$28,0,10*ROW('Sanitation Data'!D85))="","",OFFSET('Sanitation Data'!$D$28,0,10*ROW('Sanitation Data'!D85)))</f>
        <v/>
      </c>
      <c r="CL91" s="272" t="str">
        <f ca="true">+IF(OFFSET('Sanitation Data'!$D$29,0,10*ROW('Sanitation Data'!D85))="","",OFFSET('Sanitation Data'!$D$29,0,10*ROW('Sanitation Data'!D85)))</f>
        <v/>
      </c>
      <c r="CM91" s="272" t="str">
        <f ca="true">+IF(OFFSET('Sanitation Data'!$D$30,0,10*ROW('Sanitation Data'!D85))="","",OFFSET('Sanitation Data'!$D$30,0,10*ROW('Sanitation Data'!D85)))</f>
        <v/>
      </c>
      <c r="CN91" s="272" t="str">
        <f ca="true">+IF(OFFSET('Sanitation Data'!$D$31,0,10*ROW('Sanitation Data'!D85))="","",OFFSET('Sanitation Data'!$D$31,0,10*ROW('Sanitation Data'!D85)))</f>
        <v/>
      </c>
      <c r="CO91" s="272" t="str">
        <f ca="true">+IF(OFFSET('Sanitation Data'!$D$32,0,10*ROW('Sanitation Data'!D85))="","",OFFSET('Sanitation Data'!$D$32,0,10*ROW('Sanitation Data'!D85)))</f>
        <v/>
      </c>
      <c r="CP91" s="272" t="str">
        <f ca="true">+IF(OFFSET('Sanitation Data'!$E$28,0,10*ROW('Sanitation Data'!E85))="","",OFFSET('Sanitation Data'!$E$28,0,10*ROW('Sanitation Data'!E85)))</f>
        <v/>
      </c>
      <c r="CQ91" s="272" t="str">
        <f ca="true">+IF(OFFSET('Sanitation Data'!$E$29,0,10*ROW('Sanitation Data'!E85))="","",OFFSET('Sanitation Data'!$E$29,0,10*ROW('Sanitation Data'!E85)))</f>
        <v/>
      </c>
      <c r="CR91" s="272" t="str">
        <f ca="true">+IF(OFFSET('Sanitation Data'!$E$30,0,10*ROW('Sanitation Data'!E85))="","",OFFSET('Sanitation Data'!$E$30,0,10*ROW('Sanitation Data'!E85)))</f>
        <v/>
      </c>
      <c r="CS91" s="272" t="str">
        <f ca="true">+IF(OFFSET('Sanitation Data'!$E$31,0,10*ROW('Sanitation Data'!E85))="","",OFFSET('Sanitation Data'!$E$31,0,10*ROW('Sanitation Data'!E85)))</f>
        <v/>
      </c>
      <c r="CT91" s="272" t="str">
        <f ca="true">+IF(OFFSET('Sanitation Data'!$E$32,0,10*ROW('Sanitation Data'!E85))="","",OFFSET('Sanitation Data'!$E$32,0,10*ROW('Sanitation Data'!E85)))</f>
        <v/>
      </c>
      <c r="CU91" s="272" t="str">
        <f ca="true">+IF(OFFSET('Sanitation Data'!$F$28,0,10*ROW('Sanitation Data'!F85))="","",OFFSET('Sanitation Data'!$F$28,0,10*ROW('Sanitation Data'!F85)))</f>
        <v/>
      </c>
      <c r="CV91" s="272" t="str">
        <f ca="true">+IF(OFFSET('Sanitation Data'!$F$29,0,10*ROW('Sanitation Data'!F85))="","",OFFSET('Sanitation Data'!$F$29,0,10*ROW('Sanitation Data'!F85)))</f>
        <v/>
      </c>
      <c r="CW91" s="272" t="str">
        <f ca="true">+IF(OFFSET('Sanitation Data'!$F$30,0,10*ROW('Sanitation Data'!F85))="","",OFFSET('Sanitation Data'!$F$30,0,10*ROW('Sanitation Data'!F85)))</f>
        <v/>
      </c>
      <c r="CX91" s="272" t="str">
        <f ca="true">+IF(OFFSET('Sanitation Data'!$F$31,0,10*ROW('Sanitation Data'!F85))="","",OFFSET('Sanitation Data'!$F$31,0,10*ROW('Sanitation Data'!F85)))</f>
        <v/>
      </c>
      <c r="CY91" s="272" t="str">
        <f ca="true">+IF(OFFSET('Sanitation Data'!$F$32,0,10*ROW('Sanitation Data'!F85))="","",OFFSET('Sanitation Data'!$F$32,0,10*ROW('Sanitation Data'!F85)))</f>
        <v/>
      </c>
      <c r="CZ91" s="272" t="str">
        <f ca="true">+IF(OFFSET('Sanitation Data'!$G$28,0,10*ROW('Sanitation Data'!G85))="","",OFFSET('Sanitation Data'!$G$28,0,10*ROW('Sanitation Data'!G85)))</f>
        <v/>
      </c>
      <c r="DA91" s="272" t="str">
        <f ca="true">+IF(OFFSET('Sanitation Data'!$G$29,0,10*ROW('Sanitation Data'!G85))="","",OFFSET('Sanitation Data'!$G$29,0,10*ROW('Sanitation Data'!G85)))</f>
        <v/>
      </c>
      <c r="DB91" s="272" t="str">
        <f ca="true">+IF(OFFSET('Sanitation Data'!$G$30,0,10*ROW('Sanitation Data'!G85))="","",OFFSET('Sanitation Data'!$G$30,0,10*ROW('Sanitation Data'!G85)))</f>
        <v/>
      </c>
      <c r="DC91" s="272" t="str">
        <f ca="true">+IF(OFFSET('Sanitation Data'!$G$31,0,10*ROW('Sanitation Data'!G85))="","",OFFSET('Sanitation Data'!$G$31,0,10*ROW('Sanitation Data'!G85)))</f>
        <v/>
      </c>
      <c r="DD91" s="272" t="str">
        <f ca="true">+IF(OFFSET('Sanitation Data'!$G$32,0,10*ROW('Sanitation Data'!G85))="","",OFFSET('Sanitation Data'!$G$32,0,10*ROW('Sanitation Data'!G85)))</f>
        <v/>
      </c>
      <c r="DE91" s="272" t="str">
        <f ca="true">+IF(OFFSET('Sanitation Data'!$H$28,0,10*ROW('Sanitation Data'!H85))="","",OFFSET('Sanitation Data'!$H$28,0,10*ROW('Sanitation Data'!H85)))</f>
        <v/>
      </c>
      <c r="DF91" s="272" t="str">
        <f ca="true">+IF(OFFSET('Sanitation Data'!$H$29,0,10*ROW('Sanitation Data'!H85))="","",OFFSET('Sanitation Data'!$H$29,0,10*ROW('Sanitation Data'!H85)))</f>
        <v/>
      </c>
      <c r="DG91" s="272" t="str">
        <f ca="true">+IF(OFFSET('Sanitation Data'!$H$30,0,10*ROW('Sanitation Data'!H85))="","",OFFSET('Sanitation Data'!$H$30,0,10*ROW('Sanitation Data'!H85)))</f>
        <v/>
      </c>
      <c r="DH91" s="272" t="str">
        <f ca="true">+IF(OFFSET('Sanitation Data'!$H$31,0,10*ROW('Sanitation Data'!H85))="","",OFFSET('Sanitation Data'!$H$31,0,10*ROW('Sanitation Data'!H85)))</f>
        <v/>
      </c>
      <c r="DI91" s="272" t="str">
        <f ca="true">+IF(OFFSET('Sanitation Data'!$H$32,0,10*ROW('Sanitation Data'!H85))="","",OFFSET('Sanitation Data'!$H$32,0,10*ROW('Sanitation Data'!H85)))</f>
        <v/>
      </c>
      <c r="DJ91" s="272" t="str">
        <f ca="true">+IF(OFFSET('Sanitation Data'!$I$28,0,10*ROW('Sanitation Data'!I85))="","",OFFSET('Sanitation Data'!$I$28,0,10*ROW('Sanitation Data'!I85)))</f>
        <v/>
      </c>
      <c r="DK91" s="272" t="str">
        <f ca="true">+IF(OFFSET('Sanitation Data'!$I$29,0,10*ROW('Sanitation Data'!I85))="","",OFFSET('Sanitation Data'!$I$29,0,10*ROW('Sanitation Data'!I85)))</f>
        <v/>
      </c>
      <c r="DL91" s="272" t="str">
        <f ca="true">+IF(OFFSET('Sanitation Data'!$I$30,0,10*ROW('Sanitation Data'!I85))="","",OFFSET('Sanitation Data'!$I$30,0,10*ROW('Sanitation Data'!I85)))</f>
        <v/>
      </c>
      <c r="DM91" s="272" t="str">
        <f ca="true">+IF(OFFSET('Sanitation Data'!$I$31,0,10*ROW('Sanitation Data'!I85))="","",OFFSET('Sanitation Data'!$I$31,0,10*ROW('Sanitation Data'!I85)))</f>
        <v/>
      </c>
      <c r="DN91" s="272" t="str">
        <f ca="true">+IF(OFFSET('Sanitation Data'!$I$32,0,10*ROW('Sanitation Data'!I85))="","",OFFSET('Sanitation Data'!$I$32,0,10*ROW('Sanitation Data'!I85)))</f>
        <v/>
      </c>
      <c r="DO91" s="272" t="str">
        <f ca="true">+IF(OFFSET('Hygiene Data'!$D$11,0,10*ROW('Hygiene Data'!D85))="","",OFFSET('Hygiene Data'!$D$11,0,10*ROW('Hygiene Data'!D85)))</f>
        <v/>
      </c>
      <c r="DP91" s="272" t="str">
        <f ca="true">+IF(OFFSET('Hygiene Data'!$D$12,0,10*ROW('Hygiene Data'!D85))="","",OFFSET('Hygiene Data'!$D$12,0,10*ROW('Hygiene Data'!D85)))</f>
        <v/>
      </c>
      <c r="DQ91" s="272" t="str">
        <f ca="true">+IF(OFFSET('Hygiene Data'!$D$13,0,10*ROW('Hygiene Data'!D85))="","",OFFSET('Hygiene Data'!$D$13,0,10*ROW('Hygiene Data'!D85)))</f>
        <v/>
      </c>
      <c r="DR91" s="272" t="str">
        <f ca="true">+IF(OFFSET('Hygiene Data'!$E$11,0,10*ROW('Hygiene Data'!E85))="","",OFFSET('Hygiene Data'!$E$11,0,10*ROW('Hygiene Data'!E85)))</f>
        <v/>
      </c>
      <c r="DS91" s="272" t="str">
        <f ca="true">+IF(OFFSET('Hygiene Data'!$E$12,0,10*ROW('Hygiene Data'!E85))="","",OFFSET('Hygiene Data'!$E$12,0,10*ROW('Hygiene Data'!E85)))</f>
        <v/>
      </c>
      <c r="DT91" s="272" t="str">
        <f ca="true">+IF(OFFSET('Hygiene Data'!$E$13,0,10*ROW('Hygiene Data'!E85))="","",OFFSET('Hygiene Data'!$E$13,0,10*ROW('Hygiene Data'!E85)))</f>
        <v/>
      </c>
      <c r="DU91" s="272" t="str">
        <f ca="true">+IF(OFFSET('Hygiene Data'!$F$11,0,10*ROW('Hygiene Data'!F85))="","",OFFSET('Hygiene Data'!$F$11,0,10*ROW('Hygiene Data'!F85)))</f>
        <v/>
      </c>
      <c r="DV91" s="272" t="str">
        <f ca="true">+IF(OFFSET('Hygiene Data'!$F$12,0,10*ROW('Hygiene Data'!F85))="","",OFFSET('Hygiene Data'!$F$12,0,10*ROW('Hygiene Data'!F85)))</f>
        <v/>
      </c>
      <c r="DW91" s="272" t="str">
        <f ca="true">+IF(OFFSET('Hygiene Data'!$F$13,0,10*ROW('Hygiene Data'!F85))="","",OFFSET('Hygiene Data'!$F$13,0,10*ROW('Hygiene Data'!F85)))</f>
        <v/>
      </c>
      <c r="DX91" s="272" t="str">
        <f ca="true">+IF(OFFSET('Hygiene Data'!$G$11,0,10*ROW('Hygiene Data'!G85))="","",OFFSET('Hygiene Data'!$G$11,0,10*ROW('Hygiene Data'!G85)))</f>
        <v/>
      </c>
      <c r="DY91" s="272" t="str">
        <f ca="true">+IF(OFFSET('Hygiene Data'!$G$12,0,10*ROW('Hygiene Data'!G85))="","",OFFSET('Hygiene Data'!$G$12,0,10*ROW('Hygiene Data'!G85)))</f>
        <v/>
      </c>
      <c r="DZ91" s="272" t="str">
        <f ca="true">+IF(OFFSET('Hygiene Data'!$G$13,0,10*ROW('Hygiene Data'!G85))="","",OFFSET('Hygiene Data'!$G$13,0,10*ROW('Hygiene Data'!G85)))</f>
        <v/>
      </c>
      <c r="EA91" s="272" t="str">
        <f ca="true">+IF(OFFSET('Hygiene Data'!$H$11,0,10*ROW('Hygiene Data'!H85))="","",OFFSET('Hygiene Data'!$H$11,0,10*ROW('Hygiene Data'!H85)))</f>
        <v/>
      </c>
      <c r="EB91" s="272" t="str">
        <f ca="true">+IF(OFFSET('Hygiene Data'!$H$12,0,10*ROW('Hygiene Data'!H85))="","",OFFSET('Hygiene Data'!$H$12,0,10*ROW('Hygiene Data'!H85)))</f>
        <v/>
      </c>
      <c r="EC91" s="272" t="str">
        <f ca="true">+IF(OFFSET('Hygiene Data'!$H$13,0,10*ROW('Hygiene Data'!H85))="","",OFFSET('Hygiene Data'!$H$13,0,10*ROW('Hygiene Data'!H85)))</f>
        <v/>
      </c>
      <c r="ED91" s="272" t="str">
        <f ca="true">+IF(OFFSET('Hygiene Data'!$I$11,0,10*ROW('Hygiene Data'!I85))="","",OFFSET('Hygiene Data'!$I$11,0,10*ROW('Hygiene Data'!I85)))</f>
        <v/>
      </c>
      <c r="EE91" s="272" t="str">
        <f ca="true">+IF(OFFSET('Hygiene Data'!$I$12,0,10*ROW('Hygiene Data'!I85))="","",OFFSET('Hygiene Data'!$I$12,0,10*ROW('Hygiene Data'!I85)))</f>
        <v/>
      </c>
      <c r="EF91" s="272" t="str">
        <f ca="true">+IF(OFFSET('Hygiene Data'!$I$13,0,10*ROW('Hygiene Data'!I85))="","",OFFSET('Hygiene Data'!$I$13,0,10*ROW('Hygiene Data'!I85)))</f>
        <v/>
      </c>
    </row>
    <row xmlns:x14ac="http://schemas.microsoft.com/office/spreadsheetml/2009/9/ac" r="92" x14ac:dyDescent="0.2">
      <c r="A92" s="35" t="str">
        <f ca="true">+IF(OFFSET('Water Data'!$B$2,0,10*ROW('Water Data'!E86))="","",OFFSET('Water Data'!$B$2,0,10*ROW('Water Data'!E86)))</f>
        <v/>
      </c>
      <c r="B92" s="35" t="str">
        <f ca="true">+IF(OFFSET('Water Data'!$C$2,0,10*ROW('Water Data'!F86))="","",OFFSET('Water Data'!$C$2,0,10*ROW('Water Data'!F86)))</f>
        <v/>
      </c>
      <c r="C92" s="328" t="str">
        <f t="shared" ca="true" si="1"/>
        <v/>
      </c>
      <c r="D92" s="9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2"/>
      <c r="BS92" s="272" t="str">
        <f ca="true">+IF(OFFSET('Water Data'!$D$27,0,10*ROW('Water Data'!D86))="","",OFFSET('Water Data'!$D$27,0,10*ROW('Water Data'!D86)))</f>
        <v/>
      </c>
      <c r="BT92" s="272" t="str">
        <f ca="true">+IF(OFFSET('Water Data'!$D$28,0,10*ROW('Water Data'!D86))="","",OFFSET('Water Data'!$D$28,0,10*ROW('Water Data'!D86)))</f>
        <v/>
      </c>
      <c r="BU92" s="272" t="str">
        <f ca="true">+IF(OFFSET('Water Data'!$D$29,0,10*ROW('Water Data'!D86))="","",OFFSET('Water Data'!$D$29,0,10*ROW('Water Data'!D86)))</f>
        <v/>
      </c>
      <c r="BV92" s="272" t="str">
        <f ca="true">+IF(OFFSET('Water Data'!$E$27,0,10*ROW('Water Data'!E86))="","",OFFSET('Water Data'!$E$27,0,10*ROW('Water Data'!E86)))</f>
        <v/>
      </c>
      <c r="BW92" s="272" t="str">
        <f ca="true">+IF(OFFSET('Water Data'!$E$28,0,10*ROW('Water Data'!E86))="","",OFFSET('Water Data'!$E$28,0,10*ROW('Water Data'!E86)))</f>
        <v/>
      </c>
      <c r="BX92" s="272" t="str">
        <f ca="true">+IF(OFFSET('Water Data'!$E$29,0,10*ROW('Water Data'!E86))="","",OFFSET('Water Data'!$E$29,0,10*ROW('Water Data'!E86)))</f>
        <v/>
      </c>
      <c r="BY92" s="272" t="str">
        <f ca="true">+IF(OFFSET('Water Data'!$F$27,0,10*ROW('Water Data'!F86))="","",OFFSET('Water Data'!$F$27,0,10*ROW('Water Data'!F86)))</f>
        <v/>
      </c>
      <c r="BZ92" s="272" t="str">
        <f ca="true">+IF(OFFSET('Water Data'!$F$28,0,10*ROW('Water Data'!F86))="","",OFFSET('Water Data'!$F$28,0,10*ROW('Water Data'!F86)))</f>
        <v/>
      </c>
      <c r="CA92" s="272" t="str">
        <f ca="true">+IF(OFFSET('Water Data'!$F$29,0,10*ROW('Water Data'!F86))="","",OFFSET('Water Data'!$F$29,0,10*ROW('Water Data'!F86)))</f>
        <v/>
      </c>
      <c r="CB92" s="272" t="str">
        <f ca="true">+IF(OFFSET('Water Data'!$G$27,0,10*ROW('Water Data'!G86))="","",OFFSET('Water Data'!$G$27,0,10*ROW('Water Data'!G86)))</f>
        <v/>
      </c>
      <c r="CC92" s="272" t="str">
        <f ca="true">+IF(OFFSET('Water Data'!$G$28,0,10*ROW('Water Data'!G86))="","",OFFSET('Water Data'!$G$28,0,10*ROW('Water Data'!G86)))</f>
        <v/>
      </c>
      <c r="CD92" s="272" t="str">
        <f ca="true">+IF(OFFSET('Water Data'!$G$29,0,10*ROW('Water Data'!G86))="","",OFFSET('Water Data'!$G$29,0,10*ROW('Water Data'!G86)))</f>
        <v/>
      </c>
      <c r="CE92" s="272" t="str">
        <f ca="true">+IF(OFFSET('Water Data'!$H$27,0,10*ROW('Water Data'!H86))="","",OFFSET('Water Data'!$H$27,0,10*ROW('Water Data'!H86)))</f>
        <v/>
      </c>
      <c r="CF92" s="272" t="str">
        <f ca="true">+IF(OFFSET('Water Data'!$H$28,0,10*ROW('Water Data'!H86))="","",OFFSET('Water Data'!$H$28,0,10*ROW('Water Data'!H86)))</f>
        <v/>
      </c>
      <c r="CG92" s="272" t="str">
        <f ca="true">+IF(OFFSET('Water Data'!$H$29,0,10*ROW('Water Data'!H86))="","",OFFSET('Water Data'!$H$29,0,10*ROW('Water Data'!H86)))</f>
        <v/>
      </c>
      <c r="CH92" s="272" t="str">
        <f ca="true">+IF(OFFSET('Water Data'!$I$27,0,10*ROW('Water Data'!I86))="","",OFFSET('Water Data'!$I$27,0,10*ROW('Water Data'!I86)))</f>
        <v/>
      </c>
      <c r="CI92" s="272" t="str">
        <f ca="true">+IF(OFFSET('Water Data'!$I$28,0,10*ROW('Water Data'!I86))="","",OFFSET('Water Data'!$I$28,0,10*ROW('Water Data'!I86)))</f>
        <v/>
      </c>
      <c r="CJ92" s="272" t="str">
        <f ca="true">+IF(OFFSET('Water Data'!$I$29,0,10*ROW('Water Data'!I86))="","",OFFSET('Water Data'!$I$29,0,10*ROW('Water Data'!I86)))</f>
        <v/>
      </c>
      <c r="CK92" s="272" t="str">
        <f ca="true">+IF(OFFSET('Sanitation Data'!$D$28,0,10*ROW('Sanitation Data'!D86))="","",OFFSET('Sanitation Data'!$D$28,0,10*ROW('Sanitation Data'!D86)))</f>
        <v/>
      </c>
      <c r="CL92" s="272" t="str">
        <f ca="true">+IF(OFFSET('Sanitation Data'!$D$29,0,10*ROW('Sanitation Data'!D86))="","",OFFSET('Sanitation Data'!$D$29,0,10*ROW('Sanitation Data'!D86)))</f>
        <v/>
      </c>
      <c r="CM92" s="272" t="str">
        <f ca="true">+IF(OFFSET('Sanitation Data'!$D$30,0,10*ROW('Sanitation Data'!D86))="","",OFFSET('Sanitation Data'!$D$30,0,10*ROW('Sanitation Data'!D86)))</f>
        <v/>
      </c>
      <c r="CN92" s="272" t="str">
        <f ca="true">+IF(OFFSET('Sanitation Data'!$D$31,0,10*ROW('Sanitation Data'!D86))="","",OFFSET('Sanitation Data'!$D$31,0,10*ROW('Sanitation Data'!D86)))</f>
        <v/>
      </c>
      <c r="CO92" s="272" t="str">
        <f ca="true">+IF(OFFSET('Sanitation Data'!$D$32,0,10*ROW('Sanitation Data'!D86))="","",OFFSET('Sanitation Data'!$D$32,0,10*ROW('Sanitation Data'!D86)))</f>
        <v/>
      </c>
      <c r="CP92" s="272" t="str">
        <f ca="true">+IF(OFFSET('Sanitation Data'!$E$28,0,10*ROW('Sanitation Data'!E86))="","",OFFSET('Sanitation Data'!$E$28,0,10*ROW('Sanitation Data'!E86)))</f>
        <v/>
      </c>
      <c r="CQ92" s="272" t="str">
        <f ca="true">+IF(OFFSET('Sanitation Data'!$E$29,0,10*ROW('Sanitation Data'!E86))="","",OFFSET('Sanitation Data'!$E$29,0,10*ROW('Sanitation Data'!E86)))</f>
        <v/>
      </c>
      <c r="CR92" s="272" t="str">
        <f ca="true">+IF(OFFSET('Sanitation Data'!$E$30,0,10*ROW('Sanitation Data'!E86))="","",OFFSET('Sanitation Data'!$E$30,0,10*ROW('Sanitation Data'!E86)))</f>
        <v/>
      </c>
      <c r="CS92" s="272" t="str">
        <f ca="true">+IF(OFFSET('Sanitation Data'!$E$31,0,10*ROW('Sanitation Data'!E86))="","",OFFSET('Sanitation Data'!$E$31,0,10*ROW('Sanitation Data'!E86)))</f>
        <v/>
      </c>
      <c r="CT92" s="272" t="str">
        <f ca="true">+IF(OFFSET('Sanitation Data'!$E$32,0,10*ROW('Sanitation Data'!E86))="","",OFFSET('Sanitation Data'!$E$32,0,10*ROW('Sanitation Data'!E86)))</f>
        <v/>
      </c>
      <c r="CU92" s="272" t="str">
        <f ca="true">+IF(OFFSET('Sanitation Data'!$F$28,0,10*ROW('Sanitation Data'!F86))="","",OFFSET('Sanitation Data'!$F$28,0,10*ROW('Sanitation Data'!F86)))</f>
        <v/>
      </c>
      <c r="CV92" s="272" t="str">
        <f ca="true">+IF(OFFSET('Sanitation Data'!$F$29,0,10*ROW('Sanitation Data'!F86))="","",OFFSET('Sanitation Data'!$F$29,0,10*ROW('Sanitation Data'!F86)))</f>
        <v/>
      </c>
      <c r="CW92" s="272" t="str">
        <f ca="true">+IF(OFFSET('Sanitation Data'!$F$30,0,10*ROW('Sanitation Data'!F86))="","",OFFSET('Sanitation Data'!$F$30,0,10*ROW('Sanitation Data'!F86)))</f>
        <v/>
      </c>
      <c r="CX92" s="272" t="str">
        <f ca="true">+IF(OFFSET('Sanitation Data'!$F$31,0,10*ROW('Sanitation Data'!F86))="","",OFFSET('Sanitation Data'!$F$31,0,10*ROW('Sanitation Data'!F86)))</f>
        <v/>
      </c>
      <c r="CY92" s="272" t="str">
        <f ca="true">+IF(OFFSET('Sanitation Data'!$F$32,0,10*ROW('Sanitation Data'!F86))="","",OFFSET('Sanitation Data'!$F$32,0,10*ROW('Sanitation Data'!F86)))</f>
        <v/>
      </c>
      <c r="CZ92" s="272" t="str">
        <f ca="true">+IF(OFFSET('Sanitation Data'!$G$28,0,10*ROW('Sanitation Data'!G86))="","",OFFSET('Sanitation Data'!$G$28,0,10*ROW('Sanitation Data'!G86)))</f>
        <v/>
      </c>
      <c r="DA92" s="272" t="str">
        <f ca="true">+IF(OFFSET('Sanitation Data'!$G$29,0,10*ROW('Sanitation Data'!G86))="","",OFFSET('Sanitation Data'!$G$29,0,10*ROW('Sanitation Data'!G86)))</f>
        <v/>
      </c>
      <c r="DB92" s="272" t="str">
        <f ca="true">+IF(OFFSET('Sanitation Data'!$G$30,0,10*ROW('Sanitation Data'!G86))="","",OFFSET('Sanitation Data'!$G$30,0,10*ROW('Sanitation Data'!G86)))</f>
        <v/>
      </c>
      <c r="DC92" s="272" t="str">
        <f ca="true">+IF(OFFSET('Sanitation Data'!$G$31,0,10*ROW('Sanitation Data'!G86))="","",OFFSET('Sanitation Data'!$G$31,0,10*ROW('Sanitation Data'!G86)))</f>
        <v/>
      </c>
      <c r="DD92" s="272" t="str">
        <f ca="true">+IF(OFFSET('Sanitation Data'!$G$32,0,10*ROW('Sanitation Data'!G86))="","",OFFSET('Sanitation Data'!$G$32,0,10*ROW('Sanitation Data'!G86)))</f>
        <v/>
      </c>
      <c r="DE92" s="272" t="str">
        <f ca="true">+IF(OFFSET('Sanitation Data'!$H$28,0,10*ROW('Sanitation Data'!H86))="","",OFFSET('Sanitation Data'!$H$28,0,10*ROW('Sanitation Data'!H86)))</f>
        <v/>
      </c>
      <c r="DF92" s="272" t="str">
        <f ca="true">+IF(OFFSET('Sanitation Data'!$H$29,0,10*ROW('Sanitation Data'!H86))="","",OFFSET('Sanitation Data'!$H$29,0,10*ROW('Sanitation Data'!H86)))</f>
        <v/>
      </c>
      <c r="DG92" s="272" t="str">
        <f ca="true">+IF(OFFSET('Sanitation Data'!$H$30,0,10*ROW('Sanitation Data'!H86))="","",OFFSET('Sanitation Data'!$H$30,0,10*ROW('Sanitation Data'!H86)))</f>
        <v/>
      </c>
      <c r="DH92" s="272" t="str">
        <f ca="true">+IF(OFFSET('Sanitation Data'!$H$31,0,10*ROW('Sanitation Data'!H86))="","",OFFSET('Sanitation Data'!$H$31,0,10*ROW('Sanitation Data'!H86)))</f>
        <v/>
      </c>
      <c r="DI92" s="272" t="str">
        <f ca="true">+IF(OFFSET('Sanitation Data'!$H$32,0,10*ROW('Sanitation Data'!H86))="","",OFFSET('Sanitation Data'!$H$32,0,10*ROW('Sanitation Data'!H86)))</f>
        <v/>
      </c>
      <c r="DJ92" s="272" t="str">
        <f ca="true">+IF(OFFSET('Sanitation Data'!$I$28,0,10*ROW('Sanitation Data'!I86))="","",OFFSET('Sanitation Data'!$I$28,0,10*ROW('Sanitation Data'!I86)))</f>
        <v/>
      </c>
      <c r="DK92" s="272" t="str">
        <f ca="true">+IF(OFFSET('Sanitation Data'!$I$29,0,10*ROW('Sanitation Data'!I86))="","",OFFSET('Sanitation Data'!$I$29,0,10*ROW('Sanitation Data'!I86)))</f>
        <v/>
      </c>
      <c r="DL92" s="272" t="str">
        <f ca="true">+IF(OFFSET('Sanitation Data'!$I$30,0,10*ROW('Sanitation Data'!I86))="","",OFFSET('Sanitation Data'!$I$30,0,10*ROW('Sanitation Data'!I86)))</f>
        <v/>
      </c>
      <c r="DM92" s="272" t="str">
        <f ca="true">+IF(OFFSET('Sanitation Data'!$I$31,0,10*ROW('Sanitation Data'!I86))="","",OFFSET('Sanitation Data'!$I$31,0,10*ROW('Sanitation Data'!I86)))</f>
        <v/>
      </c>
      <c r="DN92" s="272" t="str">
        <f ca="true">+IF(OFFSET('Sanitation Data'!$I$32,0,10*ROW('Sanitation Data'!I86))="","",OFFSET('Sanitation Data'!$I$32,0,10*ROW('Sanitation Data'!I86)))</f>
        <v/>
      </c>
      <c r="DO92" s="272" t="str">
        <f ca="true">+IF(OFFSET('Hygiene Data'!$D$11,0,10*ROW('Hygiene Data'!D86))="","",OFFSET('Hygiene Data'!$D$11,0,10*ROW('Hygiene Data'!D86)))</f>
        <v/>
      </c>
      <c r="DP92" s="272" t="str">
        <f ca="true">+IF(OFFSET('Hygiene Data'!$D$12,0,10*ROW('Hygiene Data'!D86))="","",OFFSET('Hygiene Data'!$D$12,0,10*ROW('Hygiene Data'!D86)))</f>
        <v/>
      </c>
      <c r="DQ92" s="272" t="str">
        <f ca="true">+IF(OFFSET('Hygiene Data'!$D$13,0,10*ROW('Hygiene Data'!D86))="","",OFFSET('Hygiene Data'!$D$13,0,10*ROW('Hygiene Data'!D86)))</f>
        <v/>
      </c>
      <c r="DR92" s="272" t="str">
        <f ca="true">+IF(OFFSET('Hygiene Data'!$E$11,0,10*ROW('Hygiene Data'!E86))="","",OFFSET('Hygiene Data'!$E$11,0,10*ROW('Hygiene Data'!E86)))</f>
        <v/>
      </c>
      <c r="DS92" s="272" t="str">
        <f ca="true">+IF(OFFSET('Hygiene Data'!$E$12,0,10*ROW('Hygiene Data'!E86))="","",OFFSET('Hygiene Data'!$E$12,0,10*ROW('Hygiene Data'!E86)))</f>
        <v/>
      </c>
      <c r="DT92" s="272" t="str">
        <f ca="true">+IF(OFFSET('Hygiene Data'!$E$13,0,10*ROW('Hygiene Data'!E86))="","",OFFSET('Hygiene Data'!$E$13,0,10*ROW('Hygiene Data'!E86)))</f>
        <v/>
      </c>
      <c r="DU92" s="272" t="str">
        <f ca="true">+IF(OFFSET('Hygiene Data'!$F$11,0,10*ROW('Hygiene Data'!F86))="","",OFFSET('Hygiene Data'!$F$11,0,10*ROW('Hygiene Data'!F86)))</f>
        <v/>
      </c>
      <c r="DV92" s="272" t="str">
        <f ca="true">+IF(OFFSET('Hygiene Data'!$F$12,0,10*ROW('Hygiene Data'!F86))="","",OFFSET('Hygiene Data'!$F$12,0,10*ROW('Hygiene Data'!F86)))</f>
        <v/>
      </c>
      <c r="DW92" s="272" t="str">
        <f ca="true">+IF(OFFSET('Hygiene Data'!$F$13,0,10*ROW('Hygiene Data'!F86))="","",OFFSET('Hygiene Data'!$F$13,0,10*ROW('Hygiene Data'!F86)))</f>
        <v/>
      </c>
      <c r="DX92" s="272" t="str">
        <f ca="true">+IF(OFFSET('Hygiene Data'!$G$11,0,10*ROW('Hygiene Data'!G86))="","",OFFSET('Hygiene Data'!$G$11,0,10*ROW('Hygiene Data'!G86)))</f>
        <v/>
      </c>
      <c r="DY92" s="272" t="str">
        <f ca="true">+IF(OFFSET('Hygiene Data'!$G$12,0,10*ROW('Hygiene Data'!G86))="","",OFFSET('Hygiene Data'!$G$12,0,10*ROW('Hygiene Data'!G86)))</f>
        <v/>
      </c>
      <c r="DZ92" s="272" t="str">
        <f ca="true">+IF(OFFSET('Hygiene Data'!$G$13,0,10*ROW('Hygiene Data'!G86))="","",OFFSET('Hygiene Data'!$G$13,0,10*ROW('Hygiene Data'!G86)))</f>
        <v/>
      </c>
      <c r="EA92" s="272" t="str">
        <f ca="true">+IF(OFFSET('Hygiene Data'!$H$11,0,10*ROW('Hygiene Data'!H86))="","",OFFSET('Hygiene Data'!$H$11,0,10*ROW('Hygiene Data'!H86)))</f>
        <v/>
      </c>
      <c r="EB92" s="272" t="str">
        <f ca="true">+IF(OFFSET('Hygiene Data'!$H$12,0,10*ROW('Hygiene Data'!H86))="","",OFFSET('Hygiene Data'!$H$12,0,10*ROW('Hygiene Data'!H86)))</f>
        <v/>
      </c>
      <c r="EC92" s="272" t="str">
        <f ca="true">+IF(OFFSET('Hygiene Data'!$H$13,0,10*ROW('Hygiene Data'!H86))="","",OFFSET('Hygiene Data'!$H$13,0,10*ROW('Hygiene Data'!H86)))</f>
        <v/>
      </c>
      <c r="ED92" s="272" t="str">
        <f ca="true">+IF(OFFSET('Hygiene Data'!$I$11,0,10*ROW('Hygiene Data'!I86))="","",OFFSET('Hygiene Data'!$I$11,0,10*ROW('Hygiene Data'!I86)))</f>
        <v/>
      </c>
      <c r="EE92" s="272" t="str">
        <f ca="true">+IF(OFFSET('Hygiene Data'!$I$12,0,10*ROW('Hygiene Data'!I86))="","",OFFSET('Hygiene Data'!$I$12,0,10*ROW('Hygiene Data'!I86)))</f>
        <v/>
      </c>
      <c r="EF92" s="272" t="str">
        <f ca="true">+IF(OFFSET('Hygiene Data'!$I$13,0,10*ROW('Hygiene Data'!I86))="","",OFFSET('Hygiene Data'!$I$13,0,10*ROW('Hygiene Data'!I86)))</f>
        <v/>
      </c>
    </row>
    <row xmlns:x14ac="http://schemas.microsoft.com/office/spreadsheetml/2009/9/ac" r="93" x14ac:dyDescent="0.2">
      <c r="A93" s="35" t="str">
        <f ca="true">+IF(OFFSET('Water Data'!$B$2,0,10*ROW('Water Data'!E87))="","",OFFSET('Water Data'!$B$2,0,10*ROW('Water Data'!E87)))</f>
        <v/>
      </c>
      <c r="B93" s="35" t="str">
        <f ca="true">+IF(OFFSET('Water Data'!$C$2,0,10*ROW('Water Data'!F87))="","",OFFSET('Water Data'!$C$2,0,10*ROW('Water Data'!F87)))</f>
        <v/>
      </c>
      <c r="C93" s="328" t="str">
        <f t="shared" ca="true" si="1"/>
        <v/>
      </c>
      <c r="D93" s="9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2"/>
      <c r="BS93" s="272" t="str">
        <f ca="true">+IF(OFFSET('Water Data'!$D$27,0,10*ROW('Water Data'!D87))="","",OFFSET('Water Data'!$D$27,0,10*ROW('Water Data'!D87)))</f>
        <v/>
      </c>
      <c r="BT93" s="272" t="str">
        <f ca="true">+IF(OFFSET('Water Data'!$D$28,0,10*ROW('Water Data'!D87))="","",OFFSET('Water Data'!$D$28,0,10*ROW('Water Data'!D87)))</f>
        <v/>
      </c>
      <c r="BU93" s="272" t="str">
        <f ca="true">+IF(OFFSET('Water Data'!$D$29,0,10*ROW('Water Data'!D87))="","",OFFSET('Water Data'!$D$29,0,10*ROW('Water Data'!D87)))</f>
        <v/>
      </c>
      <c r="BV93" s="272" t="str">
        <f ca="true">+IF(OFFSET('Water Data'!$E$27,0,10*ROW('Water Data'!E87))="","",OFFSET('Water Data'!$E$27,0,10*ROW('Water Data'!E87)))</f>
        <v/>
      </c>
      <c r="BW93" s="272" t="str">
        <f ca="true">+IF(OFFSET('Water Data'!$E$28,0,10*ROW('Water Data'!E87))="","",OFFSET('Water Data'!$E$28,0,10*ROW('Water Data'!E87)))</f>
        <v/>
      </c>
      <c r="BX93" s="272" t="str">
        <f ca="true">+IF(OFFSET('Water Data'!$E$29,0,10*ROW('Water Data'!E87))="","",OFFSET('Water Data'!$E$29,0,10*ROW('Water Data'!E87)))</f>
        <v/>
      </c>
      <c r="BY93" s="272" t="str">
        <f ca="true">+IF(OFFSET('Water Data'!$F$27,0,10*ROW('Water Data'!F87))="","",OFFSET('Water Data'!$F$27,0,10*ROW('Water Data'!F87)))</f>
        <v/>
      </c>
      <c r="BZ93" s="272" t="str">
        <f ca="true">+IF(OFFSET('Water Data'!$F$28,0,10*ROW('Water Data'!F87))="","",OFFSET('Water Data'!$F$28,0,10*ROW('Water Data'!F87)))</f>
        <v/>
      </c>
      <c r="CA93" s="272" t="str">
        <f ca="true">+IF(OFFSET('Water Data'!$F$29,0,10*ROW('Water Data'!F87))="","",OFFSET('Water Data'!$F$29,0,10*ROW('Water Data'!F87)))</f>
        <v/>
      </c>
      <c r="CB93" s="272" t="str">
        <f ca="true">+IF(OFFSET('Water Data'!$G$27,0,10*ROW('Water Data'!G87))="","",OFFSET('Water Data'!$G$27,0,10*ROW('Water Data'!G87)))</f>
        <v/>
      </c>
      <c r="CC93" s="272" t="str">
        <f ca="true">+IF(OFFSET('Water Data'!$G$28,0,10*ROW('Water Data'!G87))="","",OFFSET('Water Data'!$G$28,0,10*ROW('Water Data'!G87)))</f>
        <v/>
      </c>
      <c r="CD93" s="272" t="str">
        <f ca="true">+IF(OFFSET('Water Data'!$G$29,0,10*ROW('Water Data'!G87))="","",OFFSET('Water Data'!$G$29,0,10*ROW('Water Data'!G87)))</f>
        <v/>
      </c>
      <c r="CE93" s="272" t="str">
        <f ca="true">+IF(OFFSET('Water Data'!$H$27,0,10*ROW('Water Data'!H87))="","",OFFSET('Water Data'!$H$27,0,10*ROW('Water Data'!H87)))</f>
        <v/>
      </c>
      <c r="CF93" s="272" t="str">
        <f ca="true">+IF(OFFSET('Water Data'!$H$28,0,10*ROW('Water Data'!H87))="","",OFFSET('Water Data'!$H$28,0,10*ROW('Water Data'!H87)))</f>
        <v/>
      </c>
      <c r="CG93" s="272" t="str">
        <f ca="true">+IF(OFFSET('Water Data'!$H$29,0,10*ROW('Water Data'!H87))="","",OFFSET('Water Data'!$H$29,0,10*ROW('Water Data'!H87)))</f>
        <v/>
      </c>
      <c r="CH93" s="272" t="str">
        <f ca="true">+IF(OFFSET('Water Data'!$I$27,0,10*ROW('Water Data'!I87))="","",OFFSET('Water Data'!$I$27,0,10*ROW('Water Data'!I87)))</f>
        <v/>
      </c>
      <c r="CI93" s="272" t="str">
        <f ca="true">+IF(OFFSET('Water Data'!$I$28,0,10*ROW('Water Data'!I87))="","",OFFSET('Water Data'!$I$28,0,10*ROW('Water Data'!I87)))</f>
        <v/>
      </c>
      <c r="CJ93" s="272" t="str">
        <f ca="true">+IF(OFFSET('Water Data'!$I$29,0,10*ROW('Water Data'!I87))="","",OFFSET('Water Data'!$I$29,0,10*ROW('Water Data'!I87)))</f>
        <v/>
      </c>
      <c r="CK93" s="272" t="str">
        <f ca="true">+IF(OFFSET('Sanitation Data'!$D$28,0,10*ROW('Sanitation Data'!D87))="","",OFFSET('Sanitation Data'!$D$28,0,10*ROW('Sanitation Data'!D87)))</f>
        <v/>
      </c>
      <c r="CL93" s="272" t="str">
        <f ca="true">+IF(OFFSET('Sanitation Data'!$D$29,0,10*ROW('Sanitation Data'!D87))="","",OFFSET('Sanitation Data'!$D$29,0,10*ROW('Sanitation Data'!D87)))</f>
        <v/>
      </c>
      <c r="CM93" s="272" t="str">
        <f ca="true">+IF(OFFSET('Sanitation Data'!$D$30,0,10*ROW('Sanitation Data'!D87))="","",OFFSET('Sanitation Data'!$D$30,0,10*ROW('Sanitation Data'!D87)))</f>
        <v/>
      </c>
      <c r="CN93" s="272" t="str">
        <f ca="true">+IF(OFFSET('Sanitation Data'!$D$31,0,10*ROW('Sanitation Data'!D87))="","",OFFSET('Sanitation Data'!$D$31,0,10*ROW('Sanitation Data'!D87)))</f>
        <v/>
      </c>
      <c r="CO93" s="272" t="str">
        <f ca="true">+IF(OFFSET('Sanitation Data'!$D$32,0,10*ROW('Sanitation Data'!D87))="","",OFFSET('Sanitation Data'!$D$32,0,10*ROW('Sanitation Data'!D87)))</f>
        <v/>
      </c>
      <c r="CP93" s="272" t="str">
        <f ca="true">+IF(OFFSET('Sanitation Data'!$E$28,0,10*ROW('Sanitation Data'!E87))="","",OFFSET('Sanitation Data'!$E$28,0,10*ROW('Sanitation Data'!E87)))</f>
        <v/>
      </c>
      <c r="CQ93" s="272" t="str">
        <f ca="true">+IF(OFFSET('Sanitation Data'!$E$29,0,10*ROW('Sanitation Data'!E87))="","",OFFSET('Sanitation Data'!$E$29,0,10*ROW('Sanitation Data'!E87)))</f>
        <v/>
      </c>
      <c r="CR93" s="272" t="str">
        <f ca="true">+IF(OFFSET('Sanitation Data'!$E$30,0,10*ROW('Sanitation Data'!E87))="","",OFFSET('Sanitation Data'!$E$30,0,10*ROW('Sanitation Data'!E87)))</f>
        <v/>
      </c>
      <c r="CS93" s="272" t="str">
        <f ca="true">+IF(OFFSET('Sanitation Data'!$E$31,0,10*ROW('Sanitation Data'!E87))="","",OFFSET('Sanitation Data'!$E$31,0,10*ROW('Sanitation Data'!E87)))</f>
        <v/>
      </c>
      <c r="CT93" s="272" t="str">
        <f ca="true">+IF(OFFSET('Sanitation Data'!$E$32,0,10*ROW('Sanitation Data'!E87))="","",OFFSET('Sanitation Data'!$E$32,0,10*ROW('Sanitation Data'!E87)))</f>
        <v/>
      </c>
      <c r="CU93" s="272" t="str">
        <f ca="true">+IF(OFFSET('Sanitation Data'!$F$28,0,10*ROW('Sanitation Data'!F87))="","",OFFSET('Sanitation Data'!$F$28,0,10*ROW('Sanitation Data'!F87)))</f>
        <v/>
      </c>
      <c r="CV93" s="272" t="str">
        <f ca="true">+IF(OFFSET('Sanitation Data'!$F$29,0,10*ROW('Sanitation Data'!F87))="","",OFFSET('Sanitation Data'!$F$29,0,10*ROW('Sanitation Data'!F87)))</f>
        <v/>
      </c>
      <c r="CW93" s="272" t="str">
        <f ca="true">+IF(OFFSET('Sanitation Data'!$F$30,0,10*ROW('Sanitation Data'!F87))="","",OFFSET('Sanitation Data'!$F$30,0,10*ROW('Sanitation Data'!F87)))</f>
        <v/>
      </c>
      <c r="CX93" s="272" t="str">
        <f ca="true">+IF(OFFSET('Sanitation Data'!$F$31,0,10*ROW('Sanitation Data'!F87))="","",OFFSET('Sanitation Data'!$F$31,0,10*ROW('Sanitation Data'!F87)))</f>
        <v/>
      </c>
      <c r="CY93" s="272" t="str">
        <f ca="true">+IF(OFFSET('Sanitation Data'!$F$32,0,10*ROW('Sanitation Data'!F87))="","",OFFSET('Sanitation Data'!$F$32,0,10*ROW('Sanitation Data'!F87)))</f>
        <v/>
      </c>
      <c r="CZ93" s="272" t="str">
        <f ca="true">+IF(OFFSET('Sanitation Data'!$G$28,0,10*ROW('Sanitation Data'!G87))="","",OFFSET('Sanitation Data'!$G$28,0,10*ROW('Sanitation Data'!G87)))</f>
        <v/>
      </c>
      <c r="DA93" s="272" t="str">
        <f ca="true">+IF(OFFSET('Sanitation Data'!$G$29,0,10*ROW('Sanitation Data'!G87))="","",OFFSET('Sanitation Data'!$G$29,0,10*ROW('Sanitation Data'!G87)))</f>
        <v/>
      </c>
      <c r="DB93" s="272" t="str">
        <f ca="true">+IF(OFFSET('Sanitation Data'!$G$30,0,10*ROW('Sanitation Data'!G87))="","",OFFSET('Sanitation Data'!$G$30,0,10*ROW('Sanitation Data'!G87)))</f>
        <v/>
      </c>
      <c r="DC93" s="272" t="str">
        <f ca="true">+IF(OFFSET('Sanitation Data'!$G$31,0,10*ROW('Sanitation Data'!G87))="","",OFFSET('Sanitation Data'!$G$31,0,10*ROW('Sanitation Data'!G87)))</f>
        <v/>
      </c>
      <c r="DD93" s="272" t="str">
        <f ca="true">+IF(OFFSET('Sanitation Data'!$G$32,0,10*ROW('Sanitation Data'!G87))="","",OFFSET('Sanitation Data'!$G$32,0,10*ROW('Sanitation Data'!G87)))</f>
        <v/>
      </c>
      <c r="DE93" s="272" t="str">
        <f ca="true">+IF(OFFSET('Sanitation Data'!$H$28,0,10*ROW('Sanitation Data'!H87))="","",OFFSET('Sanitation Data'!$H$28,0,10*ROW('Sanitation Data'!H87)))</f>
        <v/>
      </c>
      <c r="DF93" s="272" t="str">
        <f ca="true">+IF(OFFSET('Sanitation Data'!$H$29,0,10*ROW('Sanitation Data'!H87))="","",OFFSET('Sanitation Data'!$H$29,0,10*ROW('Sanitation Data'!H87)))</f>
        <v/>
      </c>
      <c r="DG93" s="272" t="str">
        <f ca="true">+IF(OFFSET('Sanitation Data'!$H$30,0,10*ROW('Sanitation Data'!H87))="","",OFFSET('Sanitation Data'!$H$30,0,10*ROW('Sanitation Data'!H87)))</f>
        <v/>
      </c>
      <c r="DH93" s="272" t="str">
        <f ca="true">+IF(OFFSET('Sanitation Data'!$H$31,0,10*ROW('Sanitation Data'!H87))="","",OFFSET('Sanitation Data'!$H$31,0,10*ROW('Sanitation Data'!H87)))</f>
        <v/>
      </c>
      <c r="DI93" s="272" t="str">
        <f ca="true">+IF(OFFSET('Sanitation Data'!$H$32,0,10*ROW('Sanitation Data'!H87))="","",OFFSET('Sanitation Data'!$H$32,0,10*ROW('Sanitation Data'!H87)))</f>
        <v/>
      </c>
      <c r="DJ93" s="272" t="str">
        <f ca="true">+IF(OFFSET('Sanitation Data'!$I$28,0,10*ROW('Sanitation Data'!I87))="","",OFFSET('Sanitation Data'!$I$28,0,10*ROW('Sanitation Data'!I87)))</f>
        <v/>
      </c>
      <c r="DK93" s="272" t="str">
        <f ca="true">+IF(OFFSET('Sanitation Data'!$I$29,0,10*ROW('Sanitation Data'!I87))="","",OFFSET('Sanitation Data'!$I$29,0,10*ROW('Sanitation Data'!I87)))</f>
        <v/>
      </c>
      <c r="DL93" s="272" t="str">
        <f ca="true">+IF(OFFSET('Sanitation Data'!$I$30,0,10*ROW('Sanitation Data'!I87))="","",OFFSET('Sanitation Data'!$I$30,0,10*ROW('Sanitation Data'!I87)))</f>
        <v/>
      </c>
      <c r="DM93" s="272" t="str">
        <f ca="true">+IF(OFFSET('Sanitation Data'!$I$31,0,10*ROW('Sanitation Data'!I87))="","",OFFSET('Sanitation Data'!$I$31,0,10*ROW('Sanitation Data'!I87)))</f>
        <v/>
      </c>
      <c r="DN93" s="272" t="str">
        <f ca="true">+IF(OFFSET('Sanitation Data'!$I$32,0,10*ROW('Sanitation Data'!I87))="","",OFFSET('Sanitation Data'!$I$32,0,10*ROW('Sanitation Data'!I87)))</f>
        <v/>
      </c>
      <c r="DO93" s="272" t="str">
        <f ca="true">+IF(OFFSET('Hygiene Data'!$D$11,0,10*ROW('Hygiene Data'!D87))="","",OFFSET('Hygiene Data'!$D$11,0,10*ROW('Hygiene Data'!D87)))</f>
        <v/>
      </c>
      <c r="DP93" s="272" t="str">
        <f ca="true">+IF(OFFSET('Hygiene Data'!$D$12,0,10*ROW('Hygiene Data'!D87))="","",OFFSET('Hygiene Data'!$D$12,0,10*ROW('Hygiene Data'!D87)))</f>
        <v/>
      </c>
      <c r="DQ93" s="272" t="str">
        <f ca="true">+IF(OFFSET('Hygiene Data'!$D$13,0,10*ROW('Hygiene Data'!D87))="","",OFFSET('Hygiene Data'!$D$13,0,10*ROW('Hygiene Data'!D87)))</f>
        <v/>
      </c>
      <c r="DR93" s="272" t="str">
        <f ca="true">+IF(OFFSET('Hygiene Data'!$E$11,0,10*ROW('Hygiene Data'!E87))="","",OFFSET('Hygiene Data'!$E$11,0,10*ROW('Hygiene Data'!E87)))</f>
        <v/>
      </c>
      <c r="DS93" s="272" t="str">
        <f ca="true">+IF(OFFSET('Hygiene Data'!$E$12,0,10*ROW('Hygiene Data'!E87))="","",OFFSET('Hygiene Data'!$E$12,0,10*ROW('Hygiene Data'!E87)))</f>
        <v/>
      </c>
      <c r="DT93" s="272" t="str">
        <f ca="true">+IF(OFFSET('Hygiene Data'!$E$13,0,10*ROW('Hygiene Data'!E87))="","",OFFSET('Hygiene Data'!$E$13,0,10*ROW('Hygiene Data'!E87)))</f>
        <v/>
      </c>
      <c r="DU93" s="272" t="str">
        <f ca="true">+IF(OFFSET('Hygiene Data'!$F$11,0,10*ROW('Hygiene Data'!F87))="","",OFFSET('Hygiene Data'!$F$11,0,10*ROW('Hygiene Data'!F87)))</f>
        <v/>
      </c>
      <c r="DV93" s="272" t="str">
        <f ca="true">+IF(OFFSET('Hygiene Data'!$F$12,0,10*ROW('Hygiene Data'!F87))="","",OFFSET('Hygiene Data'!$F$12,0,10*ROW('Hygiene Data'!F87)))</f>
        <v/>
      </c>
      <c r="DW93" s="272" t="str">
        <f ca="true">+IF(OFFSET('Hygiene Data'!$F$13,0,10*ROW('Hygiene Data'!F87))="","",OFFSET('Hygiene Data'!$F$13,0,10*ROW('Hygiene Data'!F87)))</f>
        <v/>
      </c>
      <c r="DX93" s="272" t="str">
        <f ca="true">+IF(OFFSET('Hygiene Data'!$G$11,0,10*ROW('Hygiene Data'!G87))="","",OFFSET('Hygiene Data'!$G$11,0,10*ROW('Hygiene Data'!G87)))</f>
        <v/>
      </c>
      <c r="DY93" s="272" t="str">
        <f ca="true">+IF(OFFSET('Hygiene Data'!$G$12,0,10*ROW('Hygiene Data'!G87))="","",OFFSET('Hygiene Data'!$G$12,0,10*ROW('Hygiene Data'!G87)))</f>
        <v/>
      </c>
      <c r="DZ93" s="272" t="str">
        <f ca="true">+IF(OFFSET('Hygiene Data'!$G$13,0,10*ROW('Hygiene Data'!G87))="","",OFFSET('Hygiene Data'!$G$13,0,10*ROW('Hygiene Data'!G87)))</f>
        <v/>
      </c>
      <c r="EA93" s="272" t="str">
        <f ca="true">+IF(OFFSET('Hygiene Data'!$H$11,0,10*ROW('Hygiene Data'!H87))="","",OFFSET('Hygiene Data'!$H$11,0,10*ROW('Hygiene Data'!H87)))</f>
        <v/>
      </c>
      <c r="EB93" s="272" t="str">
        <f ca="true">+IF(OFFSET('Hygiene Data'!$H$12,0,10*ROW('Hygiene Data'!H87))="","",OFFSET('Hygiene Data'!$H$12,0,10*ROW('Hygiene Data'!H87)))</f>
        <v/>
      </c>
      <c r="EC93" s="272" t="str">
        <f ca="true">+IF(OFFSET('Hygiene Data'!$H$13,0,10*ROW('Hygiene Data'!H87))="","",OFFSET('Hygiene Data'!$H$13,0,10*ROW('Hygiene Data'!H87)))</f>
        <v/>
      </c>
      <c r="ED93" s="272" t="str">
        <f ca="true">+IF(OFFSET('Hygiene Data'!$I$11,0,10*ROW('Hygiene Data'!I87))="","",OFFSET('Hygiene Data'!$I$11,0,10*ROW('Hygiene Data'!I87)))</f>
        <v/>
      </c>
      <c r="EE93" s="272" t="str">
        <f ca="true">+IF(OFFSET('Hygiene Data'!$I$12,0,10*ROW('Hygiene Data'!I87))="","",OFFSET('Hygiene Data'!$I$12,0,10*ROW('Hygiene Data'!I87)))</f>
        <v/>
      </c>
      <c r="EF93" s="272" t="str">
        <f ca="true">+IF(OFFSET('Hygiene Data'!$I$13,0,10*ROW('Hygiene Data'!I87))="","",OFFSET('Hygiene Data'!$I$13,0,10*ROW('Hygiene Data'!I87)))</f>
        <v/>
      </c>
    </row>
    <row xmlns:x14ac="http://schemas.microsoft.com/office/spreadsheetml/2009/9/ac" r="94" x14ac:dyDescent="0.2">
      <c r="A94" s="35" t="str">
        <f ca="true">+IF(OFFSET('Water Data'!$B$2,0,10*ROW('Water Data'!E88))="","",OFFSET('Water Data'!$B$2,0,10*ROW('Water Data'!E88)))</f>
        <v/>
      </c>
      <c r="B94" s="35" t="str">
        <f ca="true">+IF(OFFSET('Water Data'!$C$2,0,10*ROW('Water Data'!F88))="","",OFFSET('Water Data'!$C$2,0,10*ROW('Water Data'!F88)))</f>
        <v/>
      </c>
      <c r="C94" s="328" t="str">
        <f t="shared" ca="true" si="1"/>
        <v/>
      </c>
      <c r="D94" s="9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2"/>
      <c r="BS94" s="272" t="str">
        <f ca="true">+IF(OFFSET('Water Data'!$D$27,0,10*ROW('Water Data'!D88))="","",OFFSET('Water Data'!$D$27,0,10*ROW('Water Data'!D88)))</f>
        <v/>
      </c>
      <c r="BT94" s="272" t="str">
        <f ca="true">+IF(OFFSET('Water Data'!$D$28,0,10*ROW('Water Data'!D88))="","",OFFSET('Water Data'!$D$28,0,10*ROW('Water Data'!D88)))</f>
        <v/>
      </c>
      <c r="BU94" s="272" t="str">
        <f ca="true">+IF(OFFSET('Water Data'!$D$29,0,10*ROW('Water Data'!D88))="","",OFFSET('Water Data'!$D$29,0,10*ROW('Water Data'!D88)))</f>
        <v/>
      </c>
      <c r="BV94" s="272" t="str">
        <f ca="true">+IF(OFFSET('Water Data'!$E$27,0,10*ROW('Water Data'!E88))="","",OFFSET('Water Data'!$E$27,0,10*ROW('Water Data'!E88)))</f>
        <v/>
      </c>
      <c r="BW94" s="272" t="str">
        <f ca="true">+IF(OFFSET('Water Data'!$E$28,0,10*ROW('Water Data'!E88))="","",OFFSET('Water Data'!$E$28,0,10*ROW('Water Data'!E88)))</f>
        <v/>
      </c>
      <c r="BX94" s="272" t="str">
        <f ca="true">+IF(OFFSET('Water Data'!$E$29,0,10*ROW('Water Data'!E88))="","",OFFSET('Water Data'!$E$29,0,10*ROW('Water Data'!E88)))</f>
        <v/>
      </c>
      <c r="BY94" s="272" t="str">
        <f ca="true">+IF(OFFSET('Water Data'!$F$27,0,10*ROW('Water Data'!F88))="","",OFFSET('Water Data'!$F$27,0,10*ROW('Water Data'!F88)))</f>
        <v/>
      </c>
      <c r="BZ94" s="272" t="str">
        <f ca="true">+IF(OFFSET('Water Data'!$F$28,0,10*ROW('Water Data'!F88))="","",OFFSET('Water Data'!$F$28,0,10*ROW('Water Data'!F88)))</f>
        <v/>
      </c>
      <c r="CA94" s="272" t="str">
        <f ca="true">+IF(OFFSET('Water Data'!$F$29,0,10*ROW('Water Data'!F88))="","",OFFSET('Water Data'!$F$29,0,10*ROW('Water Data'!F88)))</f>
        <v/>
      </c>
      <c r="CB94" s="272" t="str">
        <f ca="true">+IF(OFFSET('Water Data'!$G$27,0,10*ROW('Water Data'!G88))="","",OFFSET('Water Data'!$G$27,0,10*ROW('Water Data'!G88)))</f>
        <v/>
      </c>
      <c r="CC94" s="272" t="str">
        <f ca="true">+IF(OFFSET('Water Data'!$G$28,0,10*ROW('Water Data'!G88))="","",OFFSET('Water Data'!$G$28,0,10*ROW('Water Data'!G88)))</f>
        <v/>
      </c>
      <c r="CD94" s="272" t="str">
        <f ca="true">+IF(OFFSET('Water Data'!$G$29,0,10*ROW('Water Data'!G88))="","",OFFSET('Water Data'!$G$29,0,10*ROW('Water Data'!G88)))</f>
        <v/>
      </c>
      <c r="CE94" s="272" t="str">
        <f ca="true">+IF(OFFSET('Water Data'!$H$27,0,10*ROW('Water Data'!H88))="","",OFFSET('Water Data'!$H$27,0,10*ROW('Water Data'!H88)))</f>
        <v/>
      </c>
      <c r="CF94" s="272" t="str">
        <f ca="true">+IF(OFFSET('Water Data'!$H$28,0,10*ROW('Water Data'!H88))="","",OFFSET('Water Data'!$H$28,0,10*ROW('Water Data'!H88)))</f>
        <v/>
      </c>
      <c r="CG94" s="272" t="str">
        <f ca="true">+IF(OFFSET('Water Data'!$H$29,0,10*ROW('Water Data'!H88))="","",OFFSET('Water Data'!$H$29,0,10*ROW('Water Data'!H88)))</f>
        <v/>
      </c>
      <c r="CH94" s="272" t="str">
        <f ca="true">+IF(OFFSET('Water Data'!$I$27,0,10*ROW('Water Data'!I88))="","",OFFSET('Water Data'!$I$27,0,10*ROW('Water Data'!I88)))</f>
        <v/>
      </c>
      <c r="CI94" s="272" t="str">
        <f ca="true">+IF(OFFSET('Water Data'!$I$28,0,10*ROW('Water Data'!I88))="","",OFFSET('Water Data'!$I$28,0,10*ROW('Water Data'!I88)))</f>
        <v/>
      </c>
      <c r="CJ94" s="272" t="str">
        <f ca="true">+IF(OFFSET('Water Data'!$I$29,0,10*ROW('Water Data'!I88))="","",OFFSET('Water Data'!$I$29,0,10*ROW('Water Data'!I88)))</f>
        <v/>
      </c>
      <c r="CK94" s="272" t="str">
        <f ca="true">+IF(OFFSET('Sanitation Data'!$D$28,0,10*ROW('Sanitation Data'!D88))="","",OFFSET('Sanitation Data'!$D$28,0,10*ROW('Sanitation Data'!D88)))</f>
        <v/>
      </c>
      <c r="CL94" s="272" t="str">
        <f ca="true">+IF(OFFSET('Sanitation Data'!$D$29,0,10*ROW('Sanitation Data'!D88))="","",OFFSET('Sanitation Data'!$D$29,0,10*ROW('Sanitation Data'!D88)))</f>
        <v/>
      </c>
      <c r="CM94" s="272" t="str">
        <f ca="true">+IF(OFFSET('Sanitation Data'!$D$30,0,10*ROW('Sanitation Data'!D88))="","",OFFSET('Sanitation Data'!$D$30,0,10*ROW('Sanitation Data'!D88)))</f>
        <v/>
      </c>
      <c r="CN94" s="272" t="str">
        <f ca="true">+IF(OFFSET('Sanitation Data'!$D$31,0,10*ROW('Sanitation Data'!D88))="","",OFFSET('Sanitation Data'!$D$31,0,10*ROW('Sanitation Data'!D88)))</f>
        <v/>
      </c>
      <c r="CO94" s="272" t="str">
        <f ca="true">+IF(OFFSET('Sanitation Data'!$D$32,0,10*ROW('Sanitation Data'!D88))="","",OFFSET('Sanitation Data'!$D$32,0,10*ROW('Sanitation Data'!D88)))</f>
        <v/>
      </c>
      <c r="CP94" s="272" t="str">
        <f ca="true">+IF(OFFSET('Sanitation Data'!$E$28,0,10*ROW('Sanitation Data'!E88))="","",OFFSET('Sanitation Data'!$E$28,0,10*ROW('Sanitation Data'!E88)))</f>
        <v/>
      </c>
      <c r="CQ94" s="272" t="str">
        <f ca="true">+IF(OFFSET('Sanitation Data'!$E$29,0,10*ROW('Sanitation Data'!E88))="","",OFFSET('Sanitation Data'!$E$29,0,10*ROW('Sanitation Data'!E88)))</f>
        <v/>
      </c>
      <c r="CR94" s="272" t="str">
        <f ca="true">+IF(OFFSET('Sanitation Data'!$E$30,0,10*ROW('Sanitation Data'!E88))="","",OFFSET('Sanitation Data'!$E$30,0,10*ROW('Sanitation Data'!E88)))</f>
        <v/>
      </c>
      <c r="CS94" s="272" t="str">
        <f ca="true">+IF(OFFSET('Sanitation Data'!$E$31,0,10*ROW('Sanitation Data'!E88))="","",OFFSET('Sanitation Data'!$E$31,0,10*ROW('Sanitation Data'!E88)))</f>
        <v/>
      </c>
      <c r="CT94" s="272" t="str">
        <f ca="true">+IF(OFFSET('Sanitation Data'!$E$32,0,10*ROW('Sanitation Data'!E88))="","",OFFSET('Sanitation Data'!$E$32,0,10*ROW('Sanitation Data'!E88)))</f>
        <v/>
      </c>
      <c r="CU94" s="272" t="str">
        <f ca="true">+IF(OFFSET('Sanitation Data'!$F$28,0,10*ROW('Sanitation Data'!F88))="","",OFFSET('Sanitation Data'!$F$28,0,10*ROW('Sanitation Data'!F88)))</f>
        <v/>
      </c>
      <c r="CV94" s="272" t="str">
        <f ca="true">+IF(OFFSET('Sanitation Data'!$F$29,0,10*ROW('Sanitation Data'!F88))="","",OFFSET('Sanitation Data'!$F$29,0,10*ROW('Sanitation Data'!F88)))</f>
        <v/>
      </c>
      <c r="CW94" s="272" t="str">
        <f ca="true">+IF(OFFSET('Sanitation Data'!$F$30,0,10*ROW('Sanitation Data'!F88))="","",OFFSET('Sanitation Data'!$F$30,0,10*ROW('Sanitation Data'!F88)))</f>
        <v/>
      </c>
      <c r="CX94" s="272" t="str">
        <f ca="true">+IF(OFFSET('Sanitation Data'!$F$31,0,10*ROW('Sanitation Data'!F88))="","",OFFSET('Sanitation Data'!$F$31,0,10*ROW('Sanitation Data'!F88)))</f>
        <v/>
      </c>
      <c r="CY94" s="272" t="str">
        <f ca="true">+IF(OFFSET('Sanitation Data'!$F$32,0,10*ROW('Sanitation Data'!F88))="","",OFFSET('Sanitation Data'!$F$32,0,10*ROW('Sanitation Data'!F88)))</f>
        <v/>
      </c>
      <c r="CZ94" s="272" t="str">
        <f ca="true">+IF(OFFSET('Sanitation Data'!$G$28,0,10*ROW('Sanitation Data'!G88))="","",OFFSET('Sanitation Data'!$G$28,0,10*ROW('Sanitation Data'!G88)))</f>
        <v/>
      </c>
      <c r="DA94" s="272" t="str">
        <f ca="true">+IF(OFFSET('Sanitation Data'!$G$29,0,10*ROW('Sanitation Data'!G88))="","",OFFSET('Sanitation Data'!$G$29,0,10*ROW('Sanitation Data'!G88)))</f>
        <v/>
      </c>
      <c r="DB94" s="272" t="str">
        <f ca="true">+IF(OFFSET('Sanitation Data'!$G$30,0,10*ROW('Sanitation Data'!G88))="","",OFFSET('Sanitation Data'!$G$30,0,10*ROW('Sanitation Data'!G88)))</f>
        <v/>
      </c>
      <c r="DC94" s="272" t="str">
        <f ca="true">+IF(OFFSET('Sanitation Data'!$G$31,0,10*ROW('Sanitation Data'!G88))="","",OFFSET('Sanitation Data'!$G$31,0,10*ROW('Sanitation Data'!G88)))</f>
        <v/>
      </c>
      <c r="DD94" s="272" t="str">
        <f ca="true">+IF(OFFSET('Sanitation Data'!$G$32,0,10*ROW('Sanitation Data'!G88))="","",OFFSET('Sanitation Data'!$G$32,0,10*ROW('Sanitation Data'!G88)))</f>
        <v/>
      </c>
      <c r="DE94" s="272" t="str">
        <f ca="true">+IF(OFFSET('Sanitation Data'!$H$28,0,10*ROW('Sanitation Data'!H88))="","",OFFSET('Sanitation Data'!$H$28,0,10*ROW('Sanitation Data'!H88)))</f>
        <v/>
      </c>
      <c r="DF94" s="272" t="str">
        <f ca="true">+IF(OFFSET('Sanitation Data'!$H$29,0,10*ROW('Sanitation Data'!H88))="","",OFFSET('Sanitation Data'!$H$29,0,10*ROW('Sanitation Data'!H88)))</f>
        <v/>
      </c>
      <c r="DG94" s="272" t="str">
        <f ca="true">+IF(OFFSET('Sanitation Data'!$H$30,0,10*ROW('Sanitation Data'!H88))="","",OFFSET('Sanitation Data'!$H$30,0,10*ROW('Sanitation Data'!H88)))</f>
        <v/>
      </c>
      <c r="DH94" s="272" t="str">
        <f ca="true">+IF(OFFSET('Sanitation Data'!$H$31,0,10*ROW('Sanitation Data'!H88))="","",OFFSET('Sanitation Data'!$H$31,0,10*ROW('Sanitation Data'!H88)))</f>
        <v/>
      </c>
      <c r="DI94" s="272" t="str">
        <f ca="true">+IF(OFFSET('Sanitation Data'!$H$32,0,10*ROW('Sanitation Data'!H88))="","",OFFSET('Sanitation Data'!$H$32,0,10*ROW('Sanitation Data'!H88)))</f>
        <v/>
      </c>
      <c r="DJ94" s="272" t="str">
        <f ca="true">+IF(OFFSET('Sanitation Data'!$I$28,0,10*ROW('Sanitation Data'!I88))="","",OFFSET('Sanitation Data'!$I$28,0,10*ROW('Sanitation Data'!I88)))</f>
        <v/>
      </c>
      <c r="DK94" s="272" t="str">
        <f ca="true">+IF(OFFSET('Sanitation Data'!$I$29,0,10*ROW('Sanitation Data'!I88))="","",OFFSET('Sanitation Data'!$I$29,0,10*ROW('Sanitation Data'!I88)))</f>
        <v/>
      </c>
      <c r="DL94" s="272" t="str">
        <f ca="true">+IF(OFFSET('Sanitation Data'!$I$30,0,10*ROW('Sanitation Data'!I88))="","",OFFSET('Sanitation Data'!$I$30,0,10*ROW('Sanitation Data'!I88)))</f>
        <v/>
      </c>
      <c r="DM94" s="272" t="str">
        <f ca="true">+IF(OFFSET('Sanitation Data'!$I$31,0,10*ROW('Sanitation Data'!I88))="","",OFFSET('Sanitation Data'!$I$31,0,10*ROW('Sanitation Data'!I88)))</f>
        <v/>
      </c>
      <c r="DN94" s="272" t="str">
        <f ca="true">+IF(OFFSET('Sanitation Data'!$I$32,0,10*ROW('Sanitation Data'!I88))="","",OFFSET('Sanitation Data'!$I$32,0,10*ROW('Sanitation Data'!I88)))</f>
        <v/>
      </c>
      <c r="DO94" s="272" t="str">
        <f ca="true">+IF(OFFSET('Hygiene Data'!$D$11,0,10*ROW('Hygiene Data'!D88))="","",OFFSET('Hygiene Data'!$D$11,0,10*ROW('Hygiene Data'!D88)))</f>
        <v/>
      </c>
      <c r="DP94" s="272" t="str">
        <f ca="true">+IF(OFFSET('Hygiene Data'!$D$12,0,10*ROW('Hygiene Data'!D88))="","",OFFSET('Hygiene Data'!$D$12,0,10*ROW('Hygiene Data'!D88)))</f>
        <v/>
      </c>
      <c r="DQ94" s="272" t="str">
        <f ca="true">+IF(OFFSET('Hygiene Data'!$D$13,0,10*ROW('Hygiene Data'!D88))="","",OFFSET('Hygiene Data'!$D$13,0,10*ROW('Hygiene Data'!D88)))</f>
        <v/>
      </c>
      <c r="DR94" s="272" t="str">
        <f ca="true">+IF(OFFSET('Hygiene Data'!$E$11,0,10*ROW('Hygiene Data'!E88))="","",OFFSET('Hygiene Data'!$E$11,0,10*ROW('Hygiene Data'!E88)))</f>
        <v/>
      </c>
      <c r="DS94" s="272" t="str">
        <f ca="true">+IF(OFFSET('Hygiene Data'!$E$12,0,10*ROW('Hygiene Data'!E88))="","",OFFSET('Hygiene Data'!$E$12,0,10*ROW('Hygiene Data'!E88)))</f>
        <v/>
      </c>
      <c r="DT94" s="272" t="str">
        <f ca="true">+IF(OFFSET('Hygiene Data'!$E$13,0,10*ROW('Hygiene Data'!E88))="","",OFFSET('Hygiene Data'!$E$13,0,10*ROW('Hygiene Data'!E88)))</f>
        <v/>
      </c>
      <c r="DU94" s="272" t="str">
        <f ca="true">+IF(OFFSET('Hygiene Data'!$F$11,0,10*ROW('Hygiene Data'!F88))="","",OFFSET('Hygiene Data'!$F$11,0,10*ROW('Hygiene Data'!F88)))</f>
        <v/>
      </c>
      <c r="DV94" s="272" t="str">
        <f ca="true">+IF(OFFSET('Hygiene Data'!$F$12,0,10*ROW('Hygiene Data'!F88))="","",OFFSET('Hygiene Data'!$F$12,0,10*ROW('Hygiene Data'!F88)))</f>
        <v/>
      </c>
      <c r="DW94" s="272" t="str">
        <f ca="true">+IF(OFFSET('Hygiene Data'!$F$13,0,10*ROW('Hygiene Data'!F88))="","",OFFSET('Hygiene Data'!$F$13,0,10*ROW('Hygiene Data'!F88)))</f>
        <v/>
      </c>
      <c r="DX94" s="272" t="str">
        <f ca="true">+IF(OFFSET('Hygiene Data'!$G$11,0,10*ROW('Hygiene Data'!G88))="","",OFFSET('Hygiene Data'!$G$11,0,10*ROW('Hygiene Data'!G88)))</f>
        <v/>
      </c>
      <c r="DY94" s="272" t="str">
        <f ca="true">+IF(OFFSET('Hygiene Data'!$G$12,0,10*ROW('Hygiene Data'!G88))="","",OFFSET('Hygiene Data'!$G$12,0,10*ROW('Hygiene Data'!G88)))</f>
        <v/>
      </c>
      <c r="DZ94" s="272" t="str">
        <f ca="true">+IF(OFFSET('Hygiene Data'!$G$13,0,10*ROW('Hygiene Data'!G88))="","",OFFSET('Hygiene Data'!$G$13,0,10*ROW('Hygiene Data'!G88)))</f>
        <v/>
      </c>
      <c r="EA94" s="272" t="str">
        <f ca="true">+IF(OFFSET('Hygiene Data'!$H$11,0,10*ROW('Hygiene Data'!H88))="","",OFFSET('Hygiene Data'!$H$11,0,10*ROW('Hygiene Data'!H88)))</f>
        <v/>
      </c>
      <c r="EB94" s="272" t="str">
        <f ca="true">+IF(OFFSET('Hygiene Data'!$H$12,0,10*ROW('Hygiene Data'!H88))="","",OFFSET('Hygiene Data'!$H$12,0,10*ROW('Hygiene Data'!H88)))</f>
        <v/>
      </c>
      <c r="EC94" s="272" t="str">
        <f ca="true">+IF(OFFSET('Hygiene Data'!$H$13,0,10*ROW('Hygiene Data'!H88))="","",OFFSET('Hygiene Data'!$H$13,0,10*ROW('Hygiene Data'!H88)))</f>
        <v/>
      </c>
      <c r="ED94" s="272" t="str">
        <f ca="true">+IF(OFFSET('Hygiene Data'!$I$11,0,10*ROW('Hygiene Data'!I88))="","",OFFSET('Hygiene Data'!$I$11,0,10*ROW('Hygiene Data'!I88)))</f>
        <v/>
      </c>
      <c r="EE94" s="272" t="str">
        <f ca="true">+IF(OFFSET('Hygiene Data'!$I$12,0,10*ROW('Hygiene Data'!I88))="","",OFFSET('Hygiene Data'!$I$12,0,10*ROW('Hygiene Data'!I88)))</f>
        <v/>
      </c>
      <c r="EF94" s="272" t="str">
        <f ca="true">+IF(OFFSET('Hygiene Data'!$I$13,0,10*ROW('Hygiene Data'!I88))="","",OFFSET('Hygiene Data'!$I$13,0,10*ROW('Hygiene Data'!I88)))</f>
        <v/>
      </c>
    </row>
    <row xmlns:x14ac="http://schemas.microsoft.com/office/spreadsheetml/2009/9/ac" r="95" x14ac:dyDescent="0.2">
      <c r="A95" s="35" t="str">
        <f ca="true">+IF(OFFSET('Water Data'!$B$2,0,10*ROW('Water Data'!E89))="","",OFFSET('Water Data'!$B$2,0,10*ROW('Water Data'!E89)))</f>
        <v/>
      </c>
      <c r="B95" s="35" t="str">
        <f ca="true">+IF(OFFSET('Water Data'!$C$2,0,10*ROW('Water Data'!F89))="","",OFFSET('Water Data'!$C$2,0,10*ROW('Water Data'!F89)))</f>
        <v/>
      </c>
      <c r="C95" s="328" t="str">
        <f t="shared" ca="true" si="1"/>
        <v/>
      </c>
      <c r="D95" s="9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2"/>
      <c r="BS95" s="272" t="str">
        <f ca="true">+IF(OFFSET('Water Data'!$D$27,0,10*ROW('Water Data'!D89))="","",OFFSET('Water Data'!$D$27,0,10*ROW('Water Data'!D89)))</f>
        <v/>
      </c>
      <c r="BT95" s="272" t="str">
        <f ca="true">+IF(OFFSET('Water Data'!$D$28,0,10*ROW('Water Data'!D89))="","",OFFSET('Water Data'!$D$28,0,10*ROW('Water Data'!D89)))</f>
        <v/>
      </c>
      <c r="BU95" s="272" t="str">
        <f ca="true">+IF(OFFSET('Water Data'!$D$29,0,10*ROW('Water Data'!D89))="","",OFFSET('Water Data'!$D$29,0,10*ROW('Water Data'!D89)))</f>
        <v/>
      </c>
      <c r="BV95" s="272" t="str">
        <f ca="true">+IF(OFFSET('Water Data'!$E$27,0,10*ROW('Water Data'!E89))="","",OFFSET('Water Data'!$E$27,0,10*ROW('Water Data'!E89)))</f>
        <v/>
      </c>
      <c r="BW95" s="272" t="str">
        <f ca="true">+IF(OFFSET('Water Data'!$E$28,0,10*ROW('Water Data'!E89))="","",OFFSET('Water Data'!$E$28,0,10*ROW('Water Data'!E89)))</f>
        <v/>
      </c>
      <c r="BX95" s="272" t="str">
        <f ca="true">+IF(OFFSET('Water Data'!$E$29,0,10*ROW('Water Data'!E89))="","",OFFSET('Water Data'!$E$29,0,10*ROW('Water Data'!E89)))</f>
        <v/>
      </c>
      <c r="BY95" s="272" t="str">
        <f ca="true">+IF(OFFSET('Water Data'!$F$27,0,10*ROW('Water Data'!F89))="","",OFFSET('Water Data'!$F$27,0,10*ROW('Water Data'!F89)))</f>
        <v/>
      </c>
      <c r="BZ95" s="272" t="str">
        <f ca="true">+IF(OFFSET('Water Data'!$F$28,0,10*ROW('Water Data'!F89))="","",OFFSET('Water Data'!$F$28,0,10*ROW('Water Data'!F89)))</f>
        <v/>
      </c>
      <c r="CA95" s="272" t="str">
        <f ca="true">+IF(OFFSET('Water Data'!$F$29,0,10*ROW('Water Data'!F89))="","",OFFSET('Water Data'!$F$29,0,10*ROW('Water Data'!F89)))</f>
        <v/>
      </c>
      <c r="CB95" s="272" t="str">
        <f ca="true">+IF(OFFSET('Water Data'!$G$27,0,10*ROW('Water Data'!G89))="","",OFFSET('Water Data'!$G$27,0,10*ROW('Water Data'!G89)))</f>
        <v/>
      </c>
      <c r="CC95" s="272" t="str">
        <f ca="true">+IF(OFFSET('Water Data'!$G$28,0,10*ROW('Water Data'!G89))="","",OFFSET('Water Data'!$G$28,0,10*ROW('Water Data'!G89)))</f>
        <v/>
      </c>
      <c r="CD95" s="272" t="str">
        <f ca="true">+IF(OFFSET('Water Data'!$G$29,0,10*ROW('Water Data'!G89))="","",OFFSET('Water Data'!$G$29,0,10*ROW('Water Data'!G89)))</f>
        <v/>
      </c>
      <c r="CE95" s="272" t="str">
        <f ca="true">+IF(OFFSET('Water Data'!$H$27,0,10*ROW('Water Data'!H89))="","",OFFSET('Water Data'!$H$27,0,10*ROW('Water Data'!H89)))</f>
        <v/>
      </c>
      <c r="CF95" s="272" t="str">
        <f ca="true">+IF(OFFSET('Water Data'!$H$28,0,10*ROW('Water Data'!H89))="","",OFFSET('Water Data'!$H$28,0,10*ROW('Water Data'!H89)))</f>
        <v/>
      </c>
      <c r="CG95" s="272" t="str">
        <f ca="true">+IF(OFFSET('Water Data'!$H$29,0,10*ROW('Water Data'!H89))="","",OFFSET('Water Data'!$H$29,0,10*ROW('Water Data'!H89)))</f>
        <v/>
      </c>
      <c r="CH95" s="272" t="str">
        <f ca="true">+IF(OFFSET('Water Data'!$I$27,0,10*ROW('Water Data'!I89))="","",OFFSET('Water Data'!$I$27,0,10*ROW('Water Data'!I89)))</f>
        <v/>
      </c>
      <c r="CI95" s="272" t="str">
        <f ca="true">+IF(OFFSET('Water Data'!$I$28,0,10*ROW('Water Data'!I89))="","",OFFSET('Water Data'!$I$28,0,10*ROW('Water Data'!I89)))</f>
        <v/>
      </c>
      <c r="CJ95" s="272" t="str">
        <f ca="true">+IF(OFFSET('Water Data'!$I$29,0,10*ROW('Water Data'!I89))="","",OFFSET('Water Data'!$I$29,0,10*ROW('Water Data'!I89)))</f>
        <v/>
      </c>
      <c r="CK95" s="272" t="str">
        <f ca="true">+IF(OFFSET('Sanitation Data'!$D$28,0,10*ROW('Sanitation Data'!D89))="","",OFFSET('Sanitation Data'!$D$28,0,10*ROW('Sanitation Data'!D89)))</f>
        <v/>
      </c>
      <c r="CL95" s="272" t="str">
        <f ca="true">+IF(OFFSET('Sanitation Data'!$D$29,0,10*ROW('Sanitation Data'!D89))="","",OFFSET('Sanitation Data'!$D$29,0,10*ROW('Sanitation Data'!D89)))</f>
        <v/>
      </c>
      <c r="CM95" s="272" t="str">
        <f ca="true">+IF(OFFSET('Sanitation Data'!$D$30,0,10*ROW('Sanitation Data'!D89))="","",OFFSET('Sanitation Data'!$D$30,0,10*ROW('Sanitation Data'!D89)))</f>
        <v/>
      </c>
      <c r="CN95" s="272" t="str">
        <f ca="true">+IF(OFFSET('Sanitation Data'!$D$31,0,10*ROW('Sanitation Data'!D89))="","",OFFSET('Sanitation Data'!$D$31,0,10*ROW('Sanitation Data'!D89)))</f>
        <v/>
      </c>
      <c r="CO95" s="272" t="str">
        <f ca="true">+IF(OFFSET('Sanitation Data'!$D$32,0,10*ROW('Sanitation Data'!D89))="","",OFFSET('Sanitation Data'!$D$32,0,10*ROW('Sanitation Data'!D89)))</f>
        <v/>
      </c>
      <c r="CP95" s="272" t="str">
        <f ca="true">+IF(OFFSET('Sanitation Data'!$E$28,0,10*ROW('Sanitation Data'!E89))="","",OFFSET('Sanitation Data'!$E$28,0,10*ROW('Sanitation Data'!E89)))</f>
        <v/>
      </c>
      <c r="CQ95" s="272" t="str">
        <f ca="true">+IF(OFFSET('Sanitation Data'!$E$29,0,10*ROW('Sanitation Data'!E89))="","",OFFSET('Sanitation Data'!$E$29,0,10*ROW('Sanitation Data'!E89)))</f>
        <v/>
      </c>
      <c r="CR95" s="272" t="str">
        <f ca="true">+IF(OFFSET('Sanitation Data'!$E$30,0,10*ROW('Sanitation Data'!E89))="","",OFFSET('Sanitation Data'!$E$30,0,10*ROW('Sanitation Data'!E89)))</f>
        <v/>
      </c>
      <c r="CS95" s="272" t="str">
        <f ca="true">+IF(OFFSET('Sanitation Data'!$E$31,0,10*ROW('Sanitation Data'!E89))="","",OFFSET('Sanitation Data'!$E$31,0,10*ROW('Sanitation Data'!E89)))</f>
        <v/>
      </c>
      <c r="CT95" s="272" t="str">
        <f ca="true">+IF(OFFSET('Sanitation Data'!$E$32,0,10*ROW('Sanitation Data'!E89))="","",OFFSET('Sanitation Data'!$E$32,0,10*ROW('Sanitation Data'!E89)))</f>
        <v/>
      </c>
      <c r="CU95" s="272" t="str">
        <f ca="true">+IF(OFFSET('Sanitation Data'!$F$28,0,10*ROW('Sanitation Data'!F89))="","",OFFSET('Sanitation Data'!$F$28,0,10*ROW('Sanitation Data'!F89)))</f>
        <v/>
      </c>
      <c r="CV95" s="272" t="str">
        <f ca="true">+IF(OFFSET('Sanitation Data'!$F$29,0,10*ROW('Sanitation Data'!F89))="","",OFFSET('Sanitation Data'!$F$29,0,10*ROW('Sanitation Data'!F89)))</f>
        <v/>
      </c>
      <c r="CW95" s="272" t="str">
        <f ca="true">+IF(OFFSET('Sanitation Data'!$F$30,0,10*ROW('Sanitation Data'!F89))="","",OFFSET('Sanitation Data'!$F$30,0,10*ROW('Sanitation Data'!F89)))</f>
        <v/>
      </c>
      <c r="CX95" s="272" t="str">
        <f ca="true">+IF(OFFSET('Sanitation Data'!$F$31,0,10*ROW('Sanitation Data'!F89))="","",OFFSET('Sanitation Data'!$F$31,0,10*ROW('Sanitation Data'!F89)))</f>
        <v/>
      </c>
      <c r="CY95" s="272" t="str">
        <f ca="true">+IF(OFFSET('Sanitation Data'!$F$32,0,10*ROW('Sanitation Data'!F89))="","",OFFSET('Sanitation Data'!$F$32,0,10*ROW('Sanitation Data'!F89)))</f>
        <v/>
      </c>
      <c r="CZ95" s="272" t="str">
        <f ca="true">+IF(OFFSET('Sanitation Data'!$G$28,0,10*ROW('Sanitation Data'!G89))="","",OFFSET('Sanitation Data'!$G$28,0,10*ROW('Sanitation Data'!G89)))</f>
        <v/>
      </c>
      <c r="DA95" s="272" t="str">
        <f ca="true">+IF(OFFSET('Sanitation Data'!$G$29,0,10*ROW('Sanitation Data'!G89))="","",OFFSET('Sanitation Data'!$G$29,0,10*ROW('Sanitation Data'!G89)))</f>
        <v/>
      </c>
      <c r="DB95" s="272" t="str">
        <f ca="true">+IF(OFFSET('Sanitation Data'!$G$30,0,10*ROW('Sanitation Data'!G89))="","",OFFSET('Sanitation Data'!$G$30,0,10*ROW('Sanitation Data'!G89)))</f>
        <v/>
      </c>
      <c r="DC95" s="272" t="str">
        <f ca="true">+IF(OFFSET('Sanitation Data'!$G$31,0,10*ROW('Sanitation Data'!G89))="","",OFFSET('Sanitation Data'!$G$31,0,10*ROW('Sanitation Data'!G89)))</f>
        <v/>
      </c>
      <c r="DD95" s="272" t="str">
        <f ca="true">+IF(OFFSET('Sanitation Data'!$G$32,0,10*ROW('Sanitation Data'!G89))="","",OFFSET('Sanitation Data'!$G$32,0,10*ROW('Sanitation Data'!G89)))</f>
        <v/>
      </c>
      <c r="DE95" s="272" t="str">
        <f ca="true">+IF(OFFSET('Sanitation Data'!$H$28,0,10*ROW('Sanitation Data'!H89))="","",OFFSET('Sanitation Data'!$H$28,0,10*ROW('Sanitation Data'!H89)))</f>
        <v/>
      </c>
      <c r="DF95" s="272" t="str">
        <f ca="true">+IF(OFFSET('Sanitation Data'!$H$29,0,10*ROW('Sanitation Data'!H89))="","",OFFSET('Sanitation Data'!$H$29,0,10*ROW('Sanitation Data'!H89)))</f>
        <v/>
      </c>
      <c r="DG95" s="272" t="str">
        <f ca="true">+IF(OFFSET('Sanitation Data'!$H$30,0,10*ROW('Sanitation Data'!H89))="","",OFFSET('Sanitation Data'!$H$30,0,10*ROW('Sanitation Data'!H89)))</f>
        <v/>
      </c>
      <c r="DH95" s="272" t="str">
        <f ca="true">+IF(OFFSET('Sanitation Data'!$H$31,0,10*ROW('Sanitation Data'!H89))="","",OFFSET('Sanitation Data'!$H$31,0,10*ROW('Sanitation Data'!H89)))</f>
        <v/>
      </c>
      <c r="DI95" s="272" t="str">
        <f ca="true">+IF(OFFSET('Sanitation Data'!$H$32,0,10*ROW('Sanitation Data'!H89))="","",OFFSET('Sanitation Data'!$H$32,0,10*ROW('Sanitation Data'!H89)))</f>
        <v/>
      </c>
      <c r="DJ95" s="272" t="str">
        <f ca="true">+IF(OFFSET('Sanitation Data'!$I$28,0,10*ROW('Sanitation Data'!I89))="","",OFFSET('Sanitation Data'!$I$28,0,10*ROW('Sanitation Data'!I89)))</f>
        <v/>
      </c>
      <c r="DK95" s="272" t="str">
        <f ca="true">+IF(OFFSET('Sanitation Data'!$I$29,0,10*ROW('Sanitation Data'!I89))="","",OFFSET('Sanitation Data'!$I$29,0,10*ROW('Sanitation Data'!I89)))</f>
        <v/>
      </c>
      <c r="DL95" s="272" t="str">
        <f ca="true">+IF(OFFSET('Sanitation Data'!$I$30,0,10*ROW('Sanitation Data'!I89))="","",OFFSET('Sanitation Data'!$I$30,0,10*ROW('Sanitation Data'!I89)))</f>
        <v/>
      </c>
      <c r="DM95" s="272" t="str">
        <f ca="true">+IF(OFFSET('Sanitation Data'!$I$31,0,10*ROW('Sanitation Data'!I89))="","",OFFSET('Sanitation Data'!$I$31,0,10*ROW('Sanitation Data'!I89)))</f>
        <v/>
      </c>
      <c r="DN95" s="272" t="str">
        <f ca="true">+IF(OFFSET('Sanitation Data'!$I$32,0,10*ROW('Sanitation Data'!I89))="","",OFFSET('Sanitation Data'!$I$32,0,10*ROW('Sanitation Data'!I89)))</f>
        <v/>
      </c>
      <c r="DO95" s="272" t="str">
        <f ca="true">+IF(OFFSET('Hygiene Data'!$D$11,0,10*ROW('Hygiene Data'!D89))="","",OFFSET('Hygiene Data'!$D$11,0,10*ROW('Hygiene Data'!D89)))</f>
        <v/>
      </c>
      <c r="DP95" s="272" t="str">
        <f ca="true">+IF(OFFSET('Hygiene Data'!$D$12,0,10*ROW('Hygiene Data'!D89))="","",OFFSET('Hygiene Data'!$D$12,0,10*ROW('Hygiene Data'!D89)))</f>
        <v/>
      </c>
      <c r="DQ95" s="272" t="str">
        <f ca="true">+IF(OFFSET('Hygiene Data'!$D$13,0,10*ROW('Hygiene Data'!D89))="","",OFFSET('Hygiene Data'!$D$13,0,10*ROW('Hygiene Data'!D89)))</f>
        <v/>
      </c>
      <c r="DR95" s="272" t="str">
        <f ca="true">+IF(OFFSET('Hygiene Data'!$E$11,0,10*ROW('Hygiene Data'!E89))="","",OFFSET('Hygiene Data'!$E$11,0,10*ROW('Hygiene Data'!E89)))</f>
        <v/>
      </c>
      <c r="DS95" s="272" t="str">
        <f ca="true">+IF(OFFSET('Hygiene Data'!$E$12,0,10*ROW('Hygiene Data'!E89))="","",OFFSET('Hygiene Data'!$E$12,0,10*ROW('Hygiene Data'!E89)))</f>
        <v/>
      </c>
      <c r="DT95" s="272" t="str">
        <f ca="true">+IF(OFFSET('Hygiene Data'!$E$13,0,10*ROW('Hygiene Data'!E89))="","",OFFSET('Hygiene Data'!$E$13,0,10*ROW('Hygiene Data'!E89)))</f>
        <v/>
      </c>
      <c r="DU95" s="272" t="str">
        <f ca="true">+IF(OFFSET('Hygiene Data'!$F$11,0,10*ROW('Hygiene Data'!F89))="","",OFFSET('Hygiene Data'!$F$11,0,10*ROW('Hygiene Data'!F89)))</f>
        <v/>
      </c>
      <c r="DV95" s="272" t="str">
        <f ca="true">+IF(OFFSET('Hygiene Data'!$F$12,0,10*ROW('Hygiene Data'!F89))="","",OFFSET('Hygiene Data'!$F$12,0,10*ROW('Hygiene Data'!F89)))</f>
        <v/>
      </c>
      <c r="DW95" s="272" t="str">
        <f ca="true">+IF(OFFSET('Hygiene Data'!$F$13,0,10*ROW('Hygiene Data'!F89))="","",OFFSET('Hygiene Data'!$F$13,0,10*ROW('Hygiene Data'!F89)))</f>
        <v/>
      </c>
      <c r="DX95" s="272" t="str">
        <f ca="true">+IF(OFFSET('Hygiene Data'!$G$11,0,10*ROW('Hygiene Data'!G89))="","",OFFSET('Hygiene Data'!$G$11,0,10*ROW('Hygiene Data'!G89)))</f>
        <v/>
      </c>
      <c r="DY95" s="272" t="str">
        <f ca="true">+IF(OFFSET('Hygiene Data'!$G$12,0,10*ROW('Hygiene Data'!G89))="","",OFFSET('Hygiene Data'!$G$12,0,10*ROW('Hygiene Data'!G89)))</f>
        <v/>
      </c>
      <c r="DZ95" s="272" t="str">
        <f ca="true">+IF(OFFSET('Hygiene Data'!$G$13,0,10*ROW('Hygiene Data'!G89))="","",OFFSET('Hygiene Data'!$G$13,0,10*ROW('Hygiene Data'!G89)))</f>
        <v/>
      </c>
      <c r="EA95" s="272" t="str">
        <f ca="true">+IF(OFFSET('Hygiene Data'!$H$11,0,10*ROW('Hygiene Data'!H89))="","",OFFSET('Hygiene Data'!$H$11,0,10*ROW('Hygiene Data'!H89)))</f>
        <v/>
      </c>
      <c r="EB95" s="272" t="str">
        <f ca="true">+IF(OFFSET('Hygiene Data'!$H$12,0,10*ROW('Hygiene Data'!H89))="","",OFFSET('Hygiene Data'!$H$12,0,10*ROW('Hygiene Data'!H89)))</f>
        <v/>
      </c>
      <c r="EC95" s="272" t="str">
        <f ca="true">+IF(OFFSET('Hygiene Data'!$H$13,0,10*ROW('Hygiene Data'!H89))="","",OFFSET('Hygiene Data'!$H$13,0,10*ROW('Hygiene Data'!H89)))</f>
        <v/>
      </c>
      <c r="ED95" s="272" t="str">
        <f ca="true">+IF(OFFSET('Hygiene Data'!$I$11,0,10*ROW('Hygiene Data'!I89))="","",OFFSET('Hygiene Data'!$I$11,0,10*ROW('Hygiene Data'!I89)))</f>
        <v/>
      </c>
      <c r="EE95" s="272" t="str">
        <f ca="true">+IF(OFFSET('Hygiene Data'!$I$12,0,10*ROW('Hygiene Data'!I89))="","",OFFSET('Hygiene Data'!$I$12,0,10*ROW('Hygiene Data'!I89)))</f>
        <v/>
      </c>
      <c r="EF95" s="272" t="str">
        <f ca="true">+IF(OFFSET('Hygiene Data'!$I$13,0,10*ROW('Hygiene Data'!I89))="","",OFFSET('Hygiene Data'!$I$13,0,10*ROW('Hygiene Data'!I89)))</f>
        <v/>
      </c>
    </row>
    <row xmlns:x14ac="http://schemas.microsoft.com/office/spreadsheetml/2009/9/ac" r="96" x14ac:dyDescent="0.2">
      <c r="A96" s="35" t="str">
        <f ca="true">+IF(OFFSET('Water Data'!$B$2,0,10*ROW('Water Data'!E90))="","",OFFSET('Water Data'!$B$2,0,10*ROW('Water Data'!E90)))</f>
        <v/>
      </c>
      <c r="B96" s="35" t="str">
        <f ca="true">+IF(OFFSET('Water Data'!$C$2,0,10*ROW('Water Data'!F90))="","",OFFSET('Water Data'!$C$2,0,10*ROW('Water Data'!F90)))</f>
        <v/>
      </c>
      <c r="C96" s="328" t="str">
        <f t="shared" ca="true" si="1"/>
        <v/>
      </c>
      <c r="D96" s="9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2"/>
      <c r="BS96" s="272" t="str">
        <f ca="true">+IF(OFFSET('Water Data'!$D$27,0,10*ROW('Water Data'!D90))="","",OFFSET('Water Data'!$D$27,0,10*ROW('Water Data'!D90)))</f>
        <v/>
      </c>
      <c r="BT96" s="272" t="str">
        <f ca="true">+IF(OFFSET('Water Data'!$D$28,0,10*ROW('Water Data'!D90))="","",OFFSET('Water Data'!$D$28,0,10*ROW('Water Data'!D90)))</f>
        <v/>
      </c>
      <c r="BU96" s="272" t="str">
        <f ca="true">+IF(OFFSET('Water Data'!$D$29,0,10*ROW('Water Data'!D90))="","",OFFSET('Water Data'!$D$29,0,10*ROW('Water Data'!D90)))</f>
        <v/>
      </c>
      <c r="BV96" s="272" t="str">
        <f ca="true">+IF(OFFSET('Water Data'!$E$27,0,10*ROW('Water Data'!E90))="","",OFFSET('Water Data'!$E$27,0,10*ROW('Water Data'!E90)))</f>
        <v/>
      </c>
      <c r="BW96" s="272" t="str">
        <f ca="true">+IF(OFFSET('Water Data'!$E$28,0,10*ROW('Water Data'!E90))="","",OFFSET('Water Data'!$E$28,0,10*ROW('Water Data'!E90)))</f>
        <v/>
      </c>
      <c r="BX96" s="272" t="str">
        <f ca="true">+IF(OFFSET('Water Data'!$E$29,0,10*ROW('Water Data'!E90))="","",OFFSET('Water Data'!$E$29,0,10*ROW('Water Data'!E90)))</f>
        <v/>
      </c>
      <c r="BY96" s="272" t="str">
        <f ca="true">+IF(OFFSET('Water Data'!$F$27,0,10*ROW('Water Data'!F90))="","",OFFSET('Water Data'!$F$27,0,10*ROW('Water Data'!F90)))</f>
        <v/>
      </c>
      <c r="BZ96" s="272" t="str">
        <f ca="true">+IF(OFFSET('Water Data'!$F$28,0,10*ROW('Water Data'!F90))="","",OFFSET('Water Data'!$F$28,0,10*ROW('Water Data'!F90)))</f>
        <v/>
      </c>
      <c r="CA96" s="272" t="str">
        <f ca="true">+IF(OFFSET('Water Data'!$F$29,0,10*ROW('Water Data'!F90))="","",OFFSET('Water Data'!$F$29,0,10*ROW('Water Data'!F90)))</f>
        <v/>
      </c>
      <c r="CB96" s="272" t="str">
        <f ca="true">+IF(OFFSET('Water Data'!$G$27,0,10*ROW('Water Data'!G90))="","",OFFSET('Water Data'!$G$27,0,10*ROW('Water Data'!G90)))</f>
        <v/>
      </c>
      <c r="CC96" s="272" t="str">
        <f ca="true">+IF(OFFSET('Water Data'!$G$28,0,10*ROW('Water Data'!G90))="","",OFFSET('Water Data'!$G$28,0,10*ROW('Water Data'!G90)))</f>
        <v/>
      </c>
      <c r="CD96" s="272" t="str">
        <f ca="true">+IF(OFFSET('Water Data'!$G$29,0,10*ROW('Water Data'!G90))="","",OFFSET('Water Data'!$G$29,0,10*ROW('Water Data'!G90)))</f>
        <v/>
      </c>
      <c r="CE96" s="272" t="str">
        <f ca="true">+IF(OFFSET('Water Data'!$H$27,0,10*ROW('Water Data'!H90))="","",OFFSET('Water Data'!$H$27,0,10*ROW('Water Data'!H90)))</f>
        <v/>
      </c>
      <c r="CF96" s="272" t="str">
        <f ca="true">+IF(OFFSET('Water Data'!$H$28,0,10*ROW('Water Data'!H90))="","",OFFSET('Water Data'!$H$28,0,10*ROW('Water Data'!H90)))</f>
        <v/>
      </c>
      <c r="CG96" s="272" t="str">
        <f ca="true">+IF(OFFSET('Water Data'!$H$29,0,10*ROW('Water Data'!H90))="","",OFFSET('Water Data'!$H$29,0,10*ROW('Water Data'!H90)))</f>
        <v/>
      </c>
      <c r="CH96" s="272" t="str">
        <f ca="true">+IF(OFFSET('Water Data'!$I$27,0,10*ROW('Water Data'!I90))="","",OFFSET('Water Data'!$I$27,0,10*ROW('Water Data'!I90)))</f>
        <v/>
      </c>
      <c r="CI96" s="272" t="str">
        <f ca="true">+IF(OFFSET('Water Data'!$I$28,0,10*ROW('Water Data'!I90))="","",OFFSET('Water Data'!$I$28,0,10*ROW('Water Data'!I90)))</f>
        <v/>
      </c>
      <c r="CJ96" s="272" t="str">
        <f ca="true">+IF(OFFSET('Water Data'!$I$29,0,10*ROW('Water Data'!I90))="","",OFFSET('Water Data'!$I$29,0,10*ROW('Water Data'!I90)))</f>
        <v/>
      </c>
      <c r="CK96" s="272" t="str">
        <f ca="true">+IF(OFFSET('Sanitation Data'!$D$28,0,10*ROW('Sanitation Data'!D90))="","",OFFSET('Sanitation Data'!$D$28,0,10*ROW('Sanitation Data'!D90)))</f>
        <v/>
      </c>
      <c r="CL96" s="272" t="str">
        <f ca="true">+IF(OFFSET('Sanitation Data'!$D$29,0,10*ROW('Sanitation Data'!D90))="","",OFFSET('Sanitation Data'!$D$29,0,10*ROW('Sanitation Data'!D90)))</f>
        <v/>
      </c>
      <c r="CM96" s="272" t="str">
        <f ca="true">+IF(OFFSET('Sanitation Data'!$D$30,0,10*ROW('Sanitation Data'!D90))="","",OFFSET('Sanitation Data'!$D$30,0,10*ROW('Sanitation Data'!D90)))</f>
        <v/>
      </c>
      <c r="CN96" s="272" t="str">
        <f ca="true">+IF(OFFSET('Sanitation Data'!$D$31,0,10*ROW('Sanitation Data'!D90))="","",OFFSET('Sanitation Data'!$D$31,0,10*ROW('Sanitation Data'!D90)))</f>
        <v/>
      </c>
      <c r="CO96" s="272" t="str">
        <f ca="true">+IF(OFFSET('Sanitation Data'!$D$32,0,10*ROW('Sanitation Data'!D90))="","",OFFSET('Sanitation Data'!$D$32,0,10*ROW('Sanitation Data'!D90)))</f>
        <v/>
      </c>
      <c r="CP96" s="272" t="str">
        <f ca="true">+IF(OFFSET('Sanitation Data'!$E$28,0,10*ROW('Sanitation Data'!E90))="","",OFFSET('Sanitation Data'!$E$28,0,10*ROW('Sanitation Data'!E90)))</f>
        <v/>
      </c>
      <c r="CQ96" s="272" t="str">
        <f ca="true">+IF(OFFSET('Sanitation Data'!$E$29,0,10*ROW('Sanitation Data'!E90))="","",OFFSET('Sanitation Data'!$E$29,0,10*ROW('Sanitation Data'!E90)))</f>
        <v/>
      </c>
      <c r="CR96" s="272" t="str">
        <f ca="true">+IF(OFFSET('Sanitation Data'!$E$30,0,10*ROW('Sanitation Data'!E90))="","",OFFSET('Sanitation Data'!$E$30,0,10*ROW('Sanitation Data'!E90)))</f>
        <v/>
      </c>
      <c r="CS96" s="272" t="str">
        <f ca="true">+IF(OFFSET('Sanitation Data'!$E$31,0,10*ROW('Sanitation Data'!E90))="","",OFFSET('Sanitation Data'!$E$31,0,10*ROW('Sanitation Data'!E90)))</f>
        <v/>
      </c>
      <c r="CT96" s="272" t="str">
        <f ca="true">+IF(OFFSET('Sanitation Data'!$E$32,0,10*ROW('Sanitation Data'!E90))="","",OFFSET('Sanitation Data'!$E$32,0,10*ROW('Sanitation Data'!E90)))</f>
        <v/>
      </c>
      <c r="CU96" s="272" t="str">
        <f ca="true">+IF(OFFSET('Sanitation Data'!$F$28,0,10*ROW('Sanitation Data'!F90))="","",OFFSET('Sanitation Data'!$F$28,0,10*ROW('Sanitation Data'!F90)))</f>
        <v/>
      </c>
      <c r="CV96" s="272" t="str">
        <f ca="true">+IF(OFFSET('Sanitation Data'!$F$29,0,10*ROW('Sanitation Data'!F90))="","",OFFSET('Sanitation Data'!$F$29,0,10*ROW('Sanitation Data'!F90)))</f>
        <v/>
      </c>
      <c r="CW96" s="272" t="str">
        <f ca="true">+IF(OFFSET('Sanitation Data'!$F$30,0,10*ROW('Sanitation Data'!F90))="","",OFFSET('Sanitation Data'!$F$30,0,10*ROW('Sanitation Data'!F90)))</f>
        <v/>
      </c>
      <c r="CX96" s="272" t="str">
        <f ca="true">+IF(OFFSET('Sanitation Data'!$F$31,0,10*ROW('Sanitation Data'!F90))="","",OFFSET('Sanitation Data'!$F$31,0,10*ROW('Sanitation Data'!F90)))</f>
        <v/>
      </c>
      <c r="CY96" s="272" t="str">
        <f ca="true">+IF(OFFSET('Sanitation Data'!$F$32,0,10*ROW('Sanitation Data'!F90))="","",OFFSET('Sanitation Data'!$F$32,0,10*ROW('Sanitation Data'!F90)))</f>
        <v/>
      </c>
      <c r="CZ96" s="272" t="str">
        <f ca="true">+IF(OFFSET('Sanitation Data'!$G$28,0,10*ROW('Sanitation Data'!G90))="","",OFFSET('Sanitation Data'!$G$28,0,10*ROW('Sanitation Data'!G90)))</f>
        <v/>
      </c>
      <c r="DA96" s="272" t="str">
        <f ca="true">+IF(OFFSET('Sanitation Data'!$G$29,0,10*ROW('Sanitation Data'!G90))="","",OFFSET('Sanitation Data'!$G$29,0,10*ROW('Sanitation Data'!G90)))</f>
        <v/>
      </c>
      <c r="DB96" s="272" t="str">
        <f ca="true">+IF(OFFSET('Sanitation Data'!$G$30,0,10*ROW('Sanitation Data'!G90))="","",OFFSET('Sanitation Data'!$G$30,0,10*ROW('Sanitation Data'!G90)))</f>
        <v/>
      </c>
      <c r="DC96" s="272" t="str">
        <f ca="true">+IF(OFFSET('Sanitation Data'!$G$31,0,10*ROW('Sanitation Data'!G90))="","",OFFSET('Sanitation Data'!$G$31,0,10*ROW('Sanitation Data'!G90)))</f>
        <v/>
      </c>
      <c r="DD96" s="272" t="str">
        <f ca="true">+IF(OFFSET('Sanitation Data'!$G$32,0,10*ROW('Sanitation Data'!G90))="","",OFFSET('Sanitation Data'!$G$32,0,10*ROW('Sanitation Data'!G90)))</f>
        <v/>
      </c>
      <c r="DE96" s="272" t="str">
        <f ca="true">+IF(OFFSET('Sanitation Data'!$H$28,0,10*ROW('Sanitation Data'!H90))="","",OFFSET('Sanitation Data'!$H$28,0,10*ROW('Sanitation Data'!H90)))</f>
        <v/>
      </c>
      <c r="DF96" s="272" t="str">
        <f ca="true">+IF(OFFSET('Sanitation Data'!$H$29,0,10*ROW('Sanitation Data'!H90))="","",OFFSET('Sanitation Data'!$H$29,0,10*ROW('Sanitation Data'!H90)))</f>
        <v/>
      </c>
      <c r="DG96" s="272" t="str">
        <f ca="true">+IF(OFFSET('Sanitation Data'!$H$30,0,10*ROW('Sanitation Data'!H90))="","",OFFSET('Sanitation Data'!$H$30,0,10*ROW('Sanitation Data'!H90)))</f>
        <v/>
      </c>
      <c r="DH96" s="272" t="str">
        <f ca="true">+IF(OFFSET('Sanitation Data'!$H$31,0,10*ROW('Sanitation Data'!H90))="","",OFFSET('Sanitation Data'!$H$31,0,10*ROW('Sanitation Data'!H90)))</f>
        <v/>
      </c>
      <c r="DI96" s="272" t="str">
        <f ca="true">+IF(OFFSET('Sanitation Data'!$H$32,0,10*ROW('Sanitation Data'!H90))="","",OFFSET('Sanitation Data'!$H$32,0,10*ROW('Sanitation Data'!H90)))</f>
        <v/>
      </c>
      <c r="DJ96" s="272" t="str">
        <f ca="true">+IF(OFFSET('Sanitation Data'!$I$28,0,10*ROW('Sanitation Data'!I90))="","",OFFSET('Sanitation Data'!$I$28,0,10*ROW('Sanitation Data'!I90)))</f>
        <v/>
      </c>
      <c r="DK96" s="272" t="str">
        <f ca="true">+IF(OFFSET('Sanitation Data'!$I$29,0,10*ROW('Sanitation Data'!I90))="","",OFFSET('Sanitation Data'!$I$29,0,10*ROW('Sanitation Data'!I90)))</f>
        <v/>
      </c>
      <c r="DL96" s="272" t="str">
        <f ca="true">+IF(OFFSET('Sanitation Data'!$I$30,0,10*ROW('Sanitation Data'!I90))="","",OFFSET('Sanitation Data'!$I$30,0,10*ROW('Sanitation Data'!I90)))</f>
        <v/>
      </c>
      <c r="DM96" s="272" t="str">
        <f ca="true">+IF(OFFSET('Sanitation Data'!$I$31,0,10*ROW('Sanitation Data'!I90))="","",OFFSET('Sanitation Data'!$I$31,0,10*ROW('Sanitation Data'!I90)))</f>
        <v/>
      </c>
      <c r="DN96" s="272" t="str">
        <f ca="true">+IF(OFFSET('Sanitation Data'!$I$32,0,10*ROW('Sanitation Data'!I90))="","",OFFSET('Sanitation Data'!$I$32,0,10*ROW('Sanitation Data'!I90)))</f>
        <v/>
      </c>
      <c r="DO96" s="272" t="str">
        <f ca="true">+IF(OFFSET('Hygiene Data'!$D$11,0,10*ROW('Hygiene Data'!D90))="","",OFFSET('Hygiene Data'!$D$11,0,10*ROW('Hygiene Data'!D90)))</f>
        <v/>
      </c>
      <c r="DP96" s="272" t="str">
        <f ca="true">+IF(OFFSET('Hygiene Data'!$D$12,0,10*ROW('Hygiene Data'!D90))="","",OFFSET('Hygiene Data'!$D$12,0,10*ROW('Hygiene Data'!D90)))</f>
        <v/>
      </c>
      <c r="DQ96" s="272" t="str">
        <f ca="true">+IF(OFFSET('Hygiene Data'!$D$13,0,10*ROW('Hygiene Data'!D90))="","",OFFSET('Hygiene Data'!$D$13,0,10*ROW('Hygiene Data'!D90)))</f>
        <v/>
      </c>
      <c r="DR96" s="272" t="str">
        <f ca="true">+IF(OFFSET('Hygiene Data'!$E$11,0,10*ROW('Hygiene Data'!E90))="","",OFFSET('Hygiene Data'!$E$11,0,10*ROW('Hygiene Data'!E90)))</f>
        <v/>
      </c>
      <c r="DS96" s="272" t="str">
        <f ca="true">+IF(OFFSET('Hygiene Data'!$E$12,0,10*ROW('Hygiene Data'!E90))="","",OFFSET('Hygiene Data'!$E$12,0,10*ROW('Hygiene Data'!E90)))</f>
        <v/>
      </c>
      <c r="DT96" s="272" t="str">
        <f ca="true">+IF(OFFSET('Hygiene Data'!$E$13,0,10*ROW('Hygiene Data'!E90))="","",OFFSET('Hygiene Data'!$E$13,0,10*ROW('Hygiene Data'!E90)))</f>
        <v/>
      </c>
      <c r="DU96" s="272" t="str">
        <f ca="true">+IF(OFFSET('Hygiene Data'!$F$11,0,10*ROW('Hygiene Data'!F90))="","",OFFSET('Hygiene Data'!$F$11,0,10*ROW('Hygiene Data'!F90)))</f>
        <v/>
      </c>
      <c r="DV96" s="272" t="str">
        <f ca="true">+IF(OFFSET('Hygiene Data'!$F$12,0,10*ROW('Hygiene Data'!F90))="","",OFFSET('Hygiene Data'!$F$12,0,10*ROW('Hygiene Data'!F90)))</f>
        <v/>
      </c>
      <c r="DW96" s="272" t="str">
        <f ca="true">+IF(OFFSET('Hygiene Data'!$F$13,0,10*ROW('Hygiene Data'!F90))="","",OFFSET('Hygiene Data'!$F$13,0,10*ROW('Hygiene Data'!F90)))</f>
        <v/>
      </c>
      <c r="DX96" s="272" t="str">
        <f ca="true">+IF(OFFSET('Hygiene Data'!$G$11,0,10*ROW('Hygiene Data'!G90))="","",OFFSET('Hygiene Data'!$G$11,0,10*ROW('Hygiene Data'!G90)))</f>
        <v/>
      </c>
      <c r="DY96" s="272" t="str">
        <f ca="true">+IF(OFFSET('Hygiene Data'!$G$12,0,10*ROW('Hygiene Data'!G90))="","",OFFSET('Hygiene Data'!$G$12,0,10*ROW('Hygiene Data'!G90)))</f>
        <v/>
      </c>
      <c r="DZ96" s="272" t="str">
        <f ca="true">+IF(OFFSET('Hygiene Data'!$G$13,0,10*ROW('Hygiene Data'!G90))="","",OFFSET('Hygiene Data'!$G$13,0,10*ROW('Hygiene Data'!G90)))</f>
        <v/>
      </c>
      <c r="EA96" s="272" t="str">
        <f ca="true">+IF(OFFSET('Hygiene Data'!$H$11,0,10*ROW('Hygiene Data'!H90))="","",OFFSET('Hygiene Data'!$H$11,0,10*ROW('Hygiene Data'!H90)))</f>
        <v/>
      </c>
      <c r="EB96" s="272" t="str">
        <f ca="true">+IF(OFFSET('Hygiene Data'!$H$12,0,10*ROW('Hygiene Data'!H90))="","",OFFSET('Hygiene Data'!$H$12,0,10*ROW('Hygiene Data'!H90)))</f>
        <v/>
      </c>
      <c r="EC96" s="272" t="str">
        <f ca="true">+IF(OFFSET('Hygiene Data'!$H$13,0,10*ROW('Hygiene Data'!H90))="","",OFFSET('Hygiene Data'!$H$13,0,10*ROW('Hygiene Data'!H90)))</f>
        <v/>
      </c>
      <c r="ED96" s="272" t="str">
        <f ca="true">+IF(OFFSET('Hygiene Data'!$I$11,0,10*ROW('Hygiene Data'!I90))="","",OFFSET('Hygiene Data'!$I$11,0,10*ROW('Hygiene Data'!I90)))</f>
        <v/>
      </c>
      <c r="EE96" s="272" t="str">
        <f ca="true">+IF(OFFSET('Hygiene Data'!$I$12,0,10*ROW('Hygiene Data'!I90))="","",OFFSET('Hygiene Data'!$I$12,0,10*ROW('Hygiene Data'!I90)))</f>
        <v/>
      </c>
      <c r="EF96" s="272" t="str">
        <f ca="true">+IF(OFFSET('Hygiene Data'!$I$13,0,10*ROW('Hygiene Data'!I90))="","",OFFSET('Hygiene Data'!$I$13,0,10*ROW('Hygiene Data'!I90)))</f>
        <v/>
      </c>
    </row>
    <row xmlns:x14ac="http://schemas.microsoft.com/office/spreadsheetml/2009/9/ac" r="97" x14ac:dyDescent="0.2">
      <c r="A97" s="35" t="str">
        <f ca="true">+IF(OFFSET('Water Data'!$B$2,0,10*ROW('Water Data'!E91))="","",OFFSET('Water Data'!$B$2,0,10*ROW('Water Data'!E91)))</f>
        <v/>
      </c>
      <c r="B97" s="35" t="str">
        <f ca="true">+IF(OFFSET('Water Data'!$C$2,0,10*ROW('Water Data'!F91))="","",OFFSET('Water Data'!$C$2,0,10*ROW('Water Data'!F91)))</f>
        <v/>
      </c>
      <c r="C97" s="328" t="str">
        <f t="shared" ca="true" si="1"/>
        <v/>
      </c>
      <c r="D97" s="9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2"/>
      <c r="BS97" s="272" t="str">
        <f ca="true">+IF(OFFSET('Water Data'!$D$27,0,10*ROW('Water Data'!D91))="","",OFFSET('Water Data'!$D$27,0,10*ROW('Water Data'!D91)))</f>
        <v/>
      </c>
      <c r="BT97" s="272" t="str">
        <f ca="true">+IF(OFFSET('Water Data'!$D$28,0,10*ROW('Water Data'!D91))="","",OFFSET('Water Data'!$D$28,0,10*ROW('Water Data'!D91)))</f>
        <v/>
      </c>
      <c r="BU97" s="272" t="str">
        <f ca="true">+IF(OFFSET('Water Data'!$D$29,0,10*ROW('Water Data'!D91))="","",OFFSET('Water Data'!$D$29,0,10*ROW('Water Data'!D91)))</f>
        <v/>
      </c>
      <c r="BV97" s="272" t="str">
        <f ca="true">+IF(OFFSET('Water Data'!$E$27,0,10*ROW('Water Data'!E91))="","",OFFSET('Water Data'!$E$27,0,10*ROW('Water Data'!E91)))</f>
        <v/>
      </c>
      <c r="BW97" s="272" t="str">
        <f ca="true">+IF(OFFSET('Water Data'!$E$28,0,10*ROW('Water Data'!E91))="","",OFFSET('Water Data'!$E$28,0,10*ROW('Water Data'!E91)))</f>
        <v/>
      </c>
      <c r="BX97" s="272" t="str">
        <f ca="true">+IF(OFFSET('Water Data'!$E$29,0,10*ROW('Water Data'!E91))="","",OFFSET('Water Data'!$E$29,0,10*ROW('Water Data'!E91)))</f>
        <v/>
      </c>
      <c r="BY97" s="272" t="str">
        <f ca="true">+IF(OFFSET('Water Data'!$F$27,0,10*ROW('Water Data'!F91))="","",OFFSET('Water Data'!$F$27,0,10*ROW('Water Data'!F91)))</f>
        <v/>
      </c>
      <c r="BZ97" s="272" t="str">
        <f ca="true">+IF(OFFSET('Water Data'!$F$28,0,10*ROW('Water Data'!F91))="","",OFFSET('Water Data'!$F$28,0,10*ROW('Water Data'!F91)))</f>
        <v/>
      </c>
      <c r="CA97" s="272" t="str">
        <f ca="true">+IF(OFFSET('Water Data'!$F$29,0,10*ROW('Water Data'!F91))="","",OFFSET('Water Data'!$F$29,0,10*ROW('Water Data'!F91)))</f>
        <v/>
      </c>
      <c r="CB97" s="272" t="str">
        <f ca="true">+IF(OFFSET('Water Data'!$G$27,0,10*ROW('Water Data'!G91))="","",OFFSET('Water Data'!$G$27,0,10*ROW('Water Data'!G91)))</f>
        <v/>
      </c>
      <c r="CC97" s="272" t="str">
        <f ca="true">+IF(OFFSET('Water Data'!$G$28,0,10*ROW('Water Data'!G91))="","",OFFSET('Water Data'!$G$28,0,10*ROW('Water Data'!G91)))</f>
        <v/>
      </c>
      <c r="CD97" s="272" t="str">
        <f ca="true">+IF(OFFSET('Water Data'!$G$29,0,10*ROW('Water Data'!G91))="","",OFFSET('Water Data'!$G$29,0,10*ROW('Water Data'!G91)))</f>
        <v/>
      </c>
      <c r="CE97" s="272" t="str">
        <f ca="true">+IF(OFFSET('Water Data'!$H$27,0,10*ROW('Water Data'!H91))="","",OFFSET('Water Data'!$H$27,0,10*ROW('Water Data'!H91)))</f>
        <v/>
      </c>
      <c r="CF97" s="272" t="str">
        <f ca="true">+IF(OFFSET('Water Data'!$H$28,0,10*ROW('Water Data'!H91))="","",OFFSET('Water Data'!$H$28,0,10*ROW('Water Data'!H91)))</f>
        <v/>
      </c>
      <c r="CG97" s="272" t="str">
        <f ca="true">+IF(OFFSET('Water Data'!$H$29,0,10*ROW('Water Data'!H91))="","",OFFSET('Water Data'!$H$29,0,10*ROW('Water Data'!H91)))</f>
        <v/>
      </c>
      <c r="CH97" s="272" t="str">
        <f ca="true">+IF(OFFSET('Water Data'!$I$27,0,10*ROW('Water Data'!I91))="","",OFFSET('Water Data'!$I$27,0,10*ROW('Water Data'!I91)))</f>
        <v/>
      </c>
      <c r="CI97" s="272" t="str">
        <f ca="true">+IF(OFFSET('Water Data'!$I$28,0,10*ROW('Water Data'!I91))="","",OFFSET('Water Data'!$I$28,0,10*ROW('Water Data'!I91)))</f>
        <v/>
      </c>
      <c r="CJ97" s="272" t="str">
        <f ca="true">+IF(OFFSET('Water Data'!$I$29,0,10*ROW('Water Data'!I91))="","",OFFSET('Water Data'!$I$29,0,10*ROW('Water Data'!I91)))</f>
        <v/>
      </c>
      <c r="CK97" s="272" t="str">
        <f ca="true">+IF(OFFSET('Sanitation Data'!$D$28,0,10*ROW('Sanitation Data'!D91))="","",OFFSET('Sanitation Data'!$D$28,0,10*ROW('Sanitation Data'!D91)))</f>
        <v/>
      </c>
      <c r="CL97" s="272" t="str">
        <f ca="true">+IF(OFFSET('Sanitation Data'!$D$29,0,10*ROW('Sanitation Data'!D91))="","",OFFSET('Sanitation Data'!$D$29,0,10*ROW('Sanitation Data'!D91)))</f>
        <v/>
      </c>
      <c r="CM97" s="272" t="str">
        <f ca="true">+IF(OFFSET('Sanitation Data'!$D$30,0,10*ROW('Sanitation Data'!D91))="","",OFFSET('Sanitation Data'!$D$30,0,10*ROW('Sanitation Data'!D91)))</f>
        <v/>
      </c>
      <c r="CN97" s="272" t="str">
        <f ca="true">+IF(OFFSET('Sanitation Data'!$D$31,0,10*ROW('Sanitation Data'!D91))="","",OFFSET('Sanitation Data'!$D$31,0,10*ROW('Sanitation Data'!D91)))</f>
        <v/>
      </c>
      <c r="CO97" s="272" t="str">
        <f ca="true">+IF(OFFSET('Sanitation Data'!$D$32,0,10*ROW('Sanitation Data'!D91))="","",OFFSET('Sanitation Data'!$D$32,0,10*ROW('Sanitation Data'!D91)))</f>
        <v/>
      </c>
      <c r="CP97" s="272" t="str">
        <f ca="true">+IF(OFFSET('Sanitation Data'!$E$28,0,10*ROW('Sanitation Data'!E91))="","",OFFSET('Sanitation Data'!$E$28,0,10*ROW('Sanitation Data'!E91)))</f>
        <v/>
      </c>
      <c r="CQ97" s="272" t="str">
        <f ca="true">+IF(OFFSET('Sanitation Data'!$E$29,0,10*ROW('Sanitation Data'!E91))="","",OFFSET('Sanitation Data'!$E$29,0,10*ROW('Sanitation Data'!E91)))</f>
        <v/>
      </c>
      <c r="CR97" s="272" t="str">
        <f ca="true">+IF(OFFSET('Sanitation Data'!$E$30,0,10*ROW('Sanitation Data'!E91))="","",OFFSET('Sanitation Data'!$E$30,0,10*ROW('Sanitation Data'!E91)))</f>
        <v/>
      </c>
      <c r="CS97" s="272" t="str">
        <f ca="true">+IF(OFFSET('Sanitation Data'!$E$31,0,10*ROW('Sanitation Data'!E91))="","",OFFSET('Sanitation Data'!$E$31,0,10*ROW('Sanitation Data'!E91)))</f>
        <v/>
      </c>
      <c r="CT97" s="272" t="str">
        <f ca="true">+IF(OFFSET('Sanitation Data'!$E$32,0,10*ROW('Sanitation Data'!E91))="","",OFFSET('Sanitation Data'!$E$32,0,10*ROW('Sanitation Data'!E91)))</f>
        <v/>
      </c>
      <c r="CU97" s="272" t="str">
        <f ca="true">+IF(OFFSET('Sanitation Data'!$F$28,0,10*ROW('Sanitation Data'!F91))="","",OFFSET('Sanitation Data'!$F$28,0,10*ROW('Sanitation Data'!F91)))</f>
        <v/>
      </c>
      <c r="CV97" s="272" t="str">
        <f ca="true">+IF(OFFSET('Sanitation Data'!$F$29,0,10*ROW('Sanitation Data'!F91))="","",OFFSET('Sanitation Data'!$F$29,0,10*ROW('Sanitation Data'!F91)))</f>
        <v/>
      </c>
      <c r="CW97" s="272" t="str">
        <f ca="true">+IF(OFFSET('Sanitation Data'!$F$30,0,10*ROW('Sanitation Data'!F91))="","",OFFSET('Sanitation Data'!$F$30,0,10*ROW('Sanitation Data'!F91)))</f>
        <v/>
      </c>
      <c r="CX97" s="272" t="str">
        <f ca="true">+IF(OFFSET('Sanitation Data'!$F$31,0,10*ROW('Sanitation Data'!F91))="","",OFFSET('Sanitation Data'!$F$31,0,10*ROW('Sanitation Data'!F91)))</f>
        <v/>
      </c>
      <c r="CY97" s="272" t="str">
        <f ca="true">+IF(OFFSET('Sanitation Data'!$F$32,0,10*ROW('Sanitation Data'!F91))="","",OFFSET('Sanitation Data'!$F$32,0,10*ROW('Sanitation Data'!F91)))</f>
        <v/>
      </c>
      <c r="CZ97" s="272" t="str">
        <f ca="true">+IF(OFFSET('Sanitation Data'!$G$28,0,10*ROW('Sanitation Data'!G91))="","",OFFSET('Sanitation Data'!$G$28,0,10*ROW('Sanitation Data'!G91)))</f>
        <v/>
      </c>
      <c r="DA97" s="272" t="str">
        <f ca="true">+IF(OFFSET('Sanitation Data'!$G$29,0,10*ROW('Sanitation Data'!G91))="","",OFFSET('Sanitation Data'!$G$29,0,10*ROW('Sanitation Data'!G91)))</f>
        <v/>
      </c>
      <c r="DB97" s="272" t="str">
        <f ca="true">+IF(OFFSET('Sanitation Data'!$G$30,0,10*ROW('Sanitation Data'!G91))="","",OFFSET('Sanitation Data'!$G$30,0,10*ROW('Sanitation Data'!G91)))</f>
        <v/>
      </c>
      <c r="DC97" s="272" t="str">
        <f ca="true">+IF(OFFSET('Sanitation Data'!$G$31,0,10*ROW('Sanitation Data'!G91))="","",OFFSET('Sanitation Data'!$G$31,0,10*ROW('Sanitation Data'!G91)))</f>
        <v/>
      </c>
      <c r="DD97" s="272" t="str">
        <f ca="true">+IF(OFFSET('Sanitation Data'!$G$32,0,10*ROW('Sanitation Data'!G91))="","",OFFSET('Sanitation Data'!$G$32,0,10*ROW('Sanitation Data'!G91)))</f>
        <v/>
      </c>
      <c r="DE97" s="272" t="str">
        <f ca="true">+IF(OFFSET('Sanitation Data'!$H$28,0,10*ROW('Sanitation Data'!H91))="","",OFFSET('Sanitation Data'!$H$28,0,10*ROW('Sanitation Data'!H91)))</f>
        <v/>
      </c>
      <c r="DF97" s="272" t="str">
        <f ca="true">+IF(OFFSET('Sanitation Data'!$H$29,0,10*ROW('Sanitation Data'!H91))="","",OFFSET('Sanitation Data'!$H$29,0,10*ROW('Sanitation Data'!H91)))</f>
        <v/>
      </c>
      <c r="DG97" s="272" t="str">
        <f ca="true">+IF(OFFSET('Sanitation Data'!$H$30,0,10*ROW('Sanitation Data'!H91))="","",OFFSET('Sanitation Data'!$H$30,0,10*ROW('Sanitation Data'!H91)))</f>
        <v/>
      </c>
      <c r="DH97" s="272" t="str">
        <f ca="true">+IF(OFFSET('Sanitation Data'!$H$31,0,10*ROW('Sanitation Data'!H91))="","",OFFSET('Sanitation Data'!$H$31,0,10*ROW('Sanitation Data'!H91)))</f>
        <v/>
      </c>
      <c r="DI97" s="272" t="str">
        <f ca="true">+IF(OFFSET('Sanitation Data'!$H$32,0,10*ROW('Sanitation Data'!H91))="","",OFFSET('Sanitation Data'!$H$32,0,10*ROW('Sanitation Data'!H91)))</f>
        <v/>
      </c>
      <c r="DJ97" s="272" t="str">
        <f ca="true">+IF(OFFSET('Sanitation Data'!$I$28,0,10*ROW('Sanitation Data'!I91))="","",OFFSET('Sanitation Data'!$I$28,0,10*ROW('Sanitation Data'!I91)))</f>
        <v/>
      </c>
      <c r="DK97" s="272" t="str">
        <f ca="true">+IF(OFFSET('Sanitation Data'!$I$29,0,10*ROW('Sanitation Data'!I91))="","",OFFSET('Sanitation Data'!$I$29,0,10*ROW('Sanitation Data'!I91)))</f>
        <v/>
      </c>
      <c r="DL97" s="272" t="str">
        <f ca="true">+IF(OFFSET('Sanitation Data'!$I$30,0,10*ROW('Sanitation Data'!I91))="","",OFFSET('Sanitation Data'!$I$30,0,10*ROW('Sanitation Data'!I91)))</f>
        <v/>
      </c>
      <c r="DM97" s="272" t="str">
        <f ca="true">+IF(OFFSET('Sanitation Data'!$I$31,0,10*ROW('Sanitation Data'!I91))="","",OFFSET('Sanitation Data'!$I$31,0,10*ROW('Sanitation Data'!I91)))</f>
        <v/>
      </c>
      <c r="DN97" s="272" t="str">
        <f ca="true">+IF(OFFSET('Sanitation Data'!$I$32,0,10*ROW('Sanitation Data'!I91))="","",OFFSET('Sanitation Data'!$I$32,0,10*ROW('Sanitation Data'!I91)))</f>
        <v/>
      </c>
      <c r="DO97" s="272" t="str">
        <f ca="true">+IF(OFFSET('Hygiene Data'!$D$11,0,10*ROW('Hygiene Data'!D91))="","",OFFSET('Hygiene Data'!$D$11,0,10*ROW('Hygiene Data'!D91)))</f>
        <v/>
      </c>
      <c r="DP97" s="272" t="str">
        <f ca="true">+IF(OFFSET('Hygiene Data'!$D$12,0,10*ROW('Hygiene Data'!D91))="","",OFFSET('Hygiene Data'!$D$12,0,10*ROW('Hygiene Data'!D91)))</f>
        <v/>
      </c>
      <c r="DQ97" s="272" t="str">
        <f ca="true">+IF(OFFSET('Hygiene Data'!$D$13,0,10*ROW('Hygiene Data'!D91))="","",OFFSET('Hygiene Data'!$D$13,0,10*ROW('Hygiene Data'!D91)))</f>
        <v/>
      </c>
      <c r="DR97" s="272" t="str">
        <f ca="true">+IF(OFFSET('Hygiene Data'!$E$11,0,10*ROW('Hygiene Data'!E91))="","",OFFSET('Hygiene Data'!$E$11,0,10*ROW('Hygiene Data'!E91)))</f>
        <v/>
      </c>
      <c r="DS97" s="272" t="str">
        <f ca="true">+IF(OFFSET('Hygiene Data'!$E$12,0,10*ROW('Hygiene Data'!E91))="","",OFFSET('Hygiene Data'!$E$12,0,10*ROW('Hygiene Data'!E91)))</f>
        <v/>
      </c>
      <c r="DT97" s="272" t="str">
        <f ca="true">+IF(OFFSET('Hygiene Data'!$E$13,0,10*ROW('Hygiene Data'!E91))="","",OFFSET('Hygiene Data'!$E$13,0,10*ROW('Hygiene Data'!E91)))</f>
        <v/>
      </c>
      <c r="DU97" s="272" t="str">
        <f ca="true">+IF(OFFSET('Hygiene Data'!$F$11,0,10*ROW('Hygiene Data'!F91))="","",OFFSET('Hygiene Data'!$F$11,0,10*ROW('Hygiene Data'!F91)))</f>
        <v/>
      </c>
      <c r="DV97" s="272" t="str">
        <f ca="true">+IF(OFFSET('Hygiene Data'!$F$12,0,10*ROW('Hygiene Data'!F91))="","",OFFSET('Hygiene Data'!$F$12,0,10*ROW('Hygiene Data'!F91)))</f>
        <v/>
      </c>
      <c r="DW97" s="272" t="str">
        <f ca="true">+IF(OFFSET('Hygiene Data'!$F$13,0,10*ROW('Hygiene Data'!F91))="","",OFFSET('Hygiene Data'!$F$13,0,10*ROW('Hygiene Data'!F91)))</f>
        <v/>
      </c>
      <c r="DX97" s="272" t="str">
        <f ca="true">+IF(OFFSET('Hygiene Data'!$G$11,0,10*ROW('Hygiene Data'!G91))="","",OFFSET('Hygiene Data'!$G$11,0,10*ROW('Hygiene Data'!G91)))</f>
        <v/>
      </c>
      <c r="DY97" s="272" t="str">
        <f ca="true">+IF(OFFSET('Hygiene Data'!$G$12,0,10*ROW('Hygiene Data'!G91))="","",OFFSET('Hygiene Data'!$G$12,0,10*ROW('Hygiene Data'!G91)))</f>
        <v/>
      </c>
      <c r="DZ97" s="272" t="str">
        <f ca="true">+IF(OFFSET('Hygiene Data'!$G$13,0,10*ROW('Hygiene Data'!G91))="","",OFFSET('Hygiene Data'!$G$13,0,10*ROW('Hygiene Data'!G91)))</f>
        <v/>
      </c>
      <c r="EA97" s="272" t="str">
        <f ca="true">+IF(OFFSET('Hygiene Data'!$H$11,0,10*ROW('Hygiene Data'!H91))="","",OFFSET('Hygiene Data'!$H$11,0,10*ROW('Hygiene Data'!H91)))</f>
        <v/>
      </c>
      <c r="EB97" s="272" t="str">
        <f ca="true">+IF(OFFSET('Hygiene Data'!$H$12,0,10*ROW('Hygiene Data'!H91))="","",OFFSET('Hygiene Data'!$H$12,0,10*ROW('Hygiene Data'!H91)))</f>
        <v/>
      </c>
      <c r="EC97" s="272" t="str">
        <f ca="true">+IF(OFFSET('Hygiene Data'!$H$13,0,10*ROW('Hygiene Data'!H91))="","",OFFSET('Hygiene Data'!$H$13,0,10*ROW('Hygiene Data'!H91)))</f>
        <v/>
      </c>
      <c r="ED97" s="272" t="str">
        <f ca="true">+IF(OFFSET('Hygiene Data'!$I$11,0,10*ROW('Hygiene Data'!I91))="","",OFFSET('Hygiene Data'!$I$11,0,10*ROW('Hygiene Data'!I91)))</f>
        <v/>
      </c>
      <c r="EE97" s="272" t="str">
        <f ca="true">+IF(OFFSET('Hygiene Data'!$I$12,0,10*ROW('Hygiene Data'!I91))="","",OFFSET('Hygiene Data'!$I$12,0,10*ROW('Hygiene Data'!I91)))</f>
        <v/>
      </c>
      <c r="EF97" s="272" t="str">
        <f ca="true">+IF(OFFSET('Hygiene Data'!$I$13,0,10*ROW('Hygiene Data'!I91))="","",OFFSET('Hygiene Data'!$I$13,0,10*ROW('Hygiene Data'!I91)))</f>
        <v/>
      </c>
    </row>
    <row xmlns:x14ac="http://schemas.microsoft.com/office/spreadsheetml/2009/9/ac" r="98" x14ac:dyDescent="0.2">
      <c r="A98" s="35" t="str">
        <f ca="true">+IF(OFFSET('Water Data'!$B$2,0,10*ROW('Water Data'!E92))="","",OFFSET('Water Data'!$B$2,0,10*ROW('Water Data'!E92)))</f>
        <v/>
      </c>
      <c r="B98" s="35" t="str">
        <f ca="true">+IF(OFFSET('Water Data'!$C$2,0,10*ROW('Water Data'!F92))="","",OFFSET('Water Data'!$C$2,0,10*ROW('Water Data'!F92)))</f>
        <v/>
      </c>
      <c r="C98" s="328" t="str">
        <f t="shared" ca="true" si="1"/>
        <v/>
      </c>
      <c r="D98" s="9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2"/>
      <c r="BS98" s="272" t="str">
        <f ca="true">+IF(OFFSET('Water Data'!$D$27,0,10*ROW('Water Data'!D92))="","",OFFSET('Water Data'!$D$27,0,10*ROW('Water Data'!D92)))</f>
        <v/>
      </c>
      <c r="BT98" s="272" t="str">
        <f ca="true">+IF(OFFSET('Water Data'!$D$28,0,10*ROW('Water Data'!D92))="","",OFFSET('Water Data'!$D$28,0,10*ROW('Water Data'!D92)))</f>
        <v/>
      </c>
      <c r="BU98" s="272" t="str">
        <f ca="true">+IF(OFFSET('Water Data'!$D$29,0,10*ROW('Water Data'!D92))="","",OFFSET('Water Data'!$D$29,0,10*ROW('Water Data'!D92)))</f>
        <v/>
      </c>
      <c r="BV98" s="272" t="str">
        <f ca="true">+IF(OFFSET('Water Data'!$E$27,0,10*ROW('Water Data'!E92))="","",OFFSET('Water Data'!$E$27,0,10*ROW('Water Data'!E92)))</f>
        <v/>
      </c>
      <c r="BW98" s="272" t="str">
        <f ca="true">+IF(OFFSET('Water Data'!$E$28,0,10*ROW('Water Data'!E92))="","",OFFSET('Water Data'!$E$28,0,10*ROW('Water Data'!E92)))</f>
        <v/>
      </c>
      <c r="BX98" s="272" t="str">
        <f ca="true">+IF(OFFSET('Water Data'!$E$29,0,10*ROW('Water Data'!E92))="","",OFFSET('Water Data'!$E$29,0,10*ROW('Water Data'!E92)))</f>
        <v/>
      </c>
      <c r="BY98" s="272" t="str">
        <f ca="true">+IF(OFFSET('Water Data'!$F$27,0,10*ROW('Water Data'!F92))="","",OFFSET('Water Data'!$F$27,0,10*ROW('Water Data'!F92)))</f>
        <v/>
      </c>
      <c r="BZ98" s="272" t="str">
        <f ca="true">+IF(OFFSET('Water Data'!$F$28,0,10*ROW('Water Data'!F92))="","",OFFSET('Water Data'!$F$28,0,10*ROW('Water Data'!F92)))</f>
        <v/>
      </c>
      <c r="CA98" s="272" t="str">
        <f ca="true">+IF(OFFSET('Water Data'!$F$29,0,10*ROW('Water Data'!F92))="","",OFFSET('Water Data'!$F$29,0,10*ROW('Water Data'!F92)))</f>
        <v/>
      </c>
      <c r="CB98" s="272" t="str">
        <f ca="true">+IF(OFFSET('Water Data'!$G$27,0,10*ROW('Water Data'!G92))="","",OFFSET('Water Data'!$G$27,0,10*ROW('Water Data'!G92)))</f>
        <v/>
      </c>
      <c r="CC98" s="272" t="str">
        <f ca="true">+IF(OFFSET('Water Data'!$G$28,0,10*ROW('Water Data'!G92))="","",OFFSET('Water Data'!$G$28,0,10*ROW('Water Data'!G92)))</f>
        <v/>
      </c>
      <c r="CD98" s="272" t="str">
        <f ca="true">+IF(OFFSET('Water Data'!$G$29,0,10*ROW('Water Data'!G92))="","",OFFSET('Water Data'!$G$29,0,10*ROW('Water Data'!G92)))</f>
        <v/>
      </c>
      <c r="CE98" s="272" t="str">
        <f ca="true">+IF(OFFSET('Water Data'!$H$27,0,10*ROW('Water Data'!H92))="","",OFFSET('Water Data'!$H$27,0,10*ROW('Water Data'!H92)))</f>
        <v/>
      </c>
      <c r="CF98" s="272" t="str">
        <f ca="true">+IF(OFFSET('Water Data'!$H$28,0,10*ROW('Water Data'!H92))="","",OFFSET('Water Data'!$H$28,0,10*ROW('Water Data'!H92)))</f>
        <v/>
      </c>
      <c r="CG98" s="272" t="str">
        <f ca="true">+IF(OFFSET('Water Data'!$H$29,0,10*ROW('Water Data'!H92))="","",OFFSET('Water Data'!$H$29,0,10*ROW('Water Data'!H92)))</f>
        <v/>
      </c>
      <c r="CH98" s="272" t="str">
        <f ca="true">+IF(OFFSET('Water Data'!$I$27,0,10*ROW('Water Data'!I92))="","",OFFSET('Water Data'!$I$27,0,10*ROW('Water Data'!I92)))</f>
        <v/>
      </c>
      <c r="CI98" s="272" t="str">
        <f ca="true">+IF(OFFSET('Water Data'!$I$28,0,10*ROW('Water Data'!I92))="","",OFFSET('Water Data'!$I$28,0,10*ROW('Water Data'!I92)))</f>
        <v/>
      </c>
      <c r="CJ98" s="272" t="str">
        <f ca="true">+IF(OFFSET('Water Data'!$I$29,0,10*ROW('Water Data'!I92))="","",OFFSET('Water Data'!$I$29,0,10*ROW('Water Data'!I92)))</f>
        <v/>
      </c>
      <c r="CK98" s="272" t="str">
        <f ca="true">+IF(OFFSET('Sanitation Data'!$D$28,0,10*ROW('Sanitation Data'!D92))="","",OFFSET('Sanitation Data'!$D$28,0,10*ROW('Sanitation Data'!D92)))</f>
        <v/>
      </c>
      <c r="CL98" s="272" t="str">
        <f ca="true">+IF(OFFSET('Sanitation Data'!$D$29,0,10*ROW('Sanitation Data'!D92))="","",OFFSET('Sanitation Data'!$D$29,0,10*ROW('Sanitation Data'!D92)))</f>
        <v/>
      </c>
      <c r="CM98" s="272" t="str">
        <f ca="true">+IF(OFFSET('Sanitation Data'!$D$30,0,10*ROW('Sanitation Data'!D92))="","",OFFSET('Sanitation Data'!$D$30,0,10*ROW('Sanitation Data'!D92)))</f>
        <v/>
      </c>
      <c r="CN98" s="272" t="str">
        <f ca="true">+IF(OFFSET('Sanitation Data'!$D$31,0,10*ROW('Sanitation Data'!D92))="","",OFFSET('Sanitation Data'!$D$31,0,10*ROW('Sanitation Data'!D92)))</f>
        <v/>
      </c>
      <c r="CO98" s="272" t="str">
        <f ca="true">+IF(OFFSET('Sanitation Data'!$D$32,0,10*ROW('Sanitation Data'!D92))="","",OFFSET('Sanitation Data'!$D$32,0,10*ROW('Sanitation Data'!D92)))</f>
        <v/>
      </c>
      <c r="CP98" s="272" t="str">
        <f ca="true">+IF(OFFSET('Sanitation Data'!$E$28,0,10*ROW('Sanitation Data'!E92))="","",OFFSET('Sanitation Data'!$E$28,0,10*ROW('Sanitation Data'!E92)))</f>
        <v/>
      </c>
      <c r="CQ98" s="272" t="str">
        <f ca="true">+IF(OFFSET('Sanitation Data'!$E$29,0,10*ROW('Sanitation Data'!E92))="","",OFFSET('Sanitation Data'!$E$29,0,10*ROW('Sanitation Data'!E92)))</f>
        <v/>
      </c>
      <c r="CR98" s="272" t="str">
        <f ca="true">+IF(OFFSET('Sanitation Data'!$E$30,0,10*ROW('Sanitation Data'!E92))="","",OFFSET('Sanitation Data'!$E$30,0,10*ROW('Sanitation Data'!E92)))</f>
        <v/>
      </c>
      <c r="CS98" s="272" t="str">
        <f ca="true">+IF(OFFSET('Sanitation Data'!$E$31,0,10*ROW('Sanitation Data'!E92))="","",OFFSET('Sanitation Data'!$E$31,0,10*ROW('Sanitation Data'!E92)))</f>
        <v/>
      </c>
      <c r="CT98" s="272" t="str">
        <f ca="true">+IF(OFFSET('Sanitation Data'!$E$32,0,10*ROW('Sanitation Data'!E92))="","",OFFSET('Sanitation Data'!$E$32,0,10*ROW('Sanitation Data'!E92)))</f>
        <v/>
      </c>
      <c r="CU98" s="272" t="str">
        <f ca="true">+IF(OFFSET('Sanitation Data'!$F$28,0,10*ROW('Sanitation Data'!F92))="","",OFFSET('Sanitation Data'!$F$28,0,10*ROW('Sanitation Data'!F92)))</f>
        <v/>
      </c>
      <c r="CV98" s="272" t="str">
        <f ca="true">+IF(OFFSET('Sanitation Data'!$F$29,0,10*ROW('Sanitation Data'!F92))="","",OFFSET('Sanitation Data'!$F$29,0,10*ROW('Sanitation Data'!F92)))</f>
        <v/>
      </c>
      <c r="CW98" s="272" t="str">
        <f ca="true">+IF(OFFSET('Sanitation Data'!$F$30,0,10*ROW('Sanitation Data'!F92))="","",OFFSET('Sanitation Data'!$F$30,0,10*ROW('Sanitation Data'!F92)))</f>
        <v/>
      </c>
      <c r="CX98" s="272" t="str">
        <f ca="true">+IF(OFFSET('Sanitation Data'!$F$31,0,10*ROW('Sanitation Data'!F92))="","",OFFSET('Sanitation Data'!$F$31,0,10*ROW('Sanitation Data'!F92)))</f>
        <v/>
      </c>
      <c r="CY98" s="272" t="str">
        <f ca="true">+IF(OFFSET('Sanitation Data'!$F$32,0,10*ROW('Sanitation Data'!F92))="","",OFFSET('Sanitation Data'!$F$32,0,10*ROW('Sanitation Data'!F92)))</f>
        <v/>
      </c>
      <c r="CZ98" s="272" t="str">
        <f ca="true">+IF(OFFSET('Sanitation Data'!$G$28,0,10*ROW('Sanitation Data'!G92))="","",OFFSET('Sanitation Data'!$G$28,0,10*ROW('Sanitation Data'!G92)))</f>
        <v/>
      </c>
      <c r="DA98" s="272" t="str">
        <f ca="true">+IF(OFFSET('Sanitation Data'!$G$29,0,10*ROW('Sanitation Data'!G92))="","",OFFSET('Sanitation Data'!$G$29,0,10*ROW('Sanitation Data'!G92)))</f>
        <v/>
      </c>
      <c r="DB98" s="272" t="str">
        <f ca="true">+IF(OFFSET('Sanitation Data'!$G$30,0,10*ROW('Sanitation Data'!G92))="","",OFFSET('Sanitation Data'!$G$30,0,10*ROW('Sanitation Data'!G92)))</f>
        <v/>
      </c>
      <c r="DC98" s="272" t="str">
        <f ca="true">+IF(OFFSET('Sanitation Data'!$G$31,0,10*ROW('Sanitation Data'!G92))="","",OFFSET('Sanitation Data'!$G$31,0,10*ROW('Sanitation Data'!G92)))</f>
        <v/>
      </c>
      <c r="DD98" s="272" t="str">
        <f ca="true">+IF(OFFSET('Sanitation Data'!$G$32,0,10*ROW('Sanitation Data'!G92))="","",OFFSET('Sanitation Data'!$G$32,0,10*ROW('Sanitation Data'!G92)))</f>
        <v/>
      </c>
      <c r="DE98" s="272" t="str">
        <f ca="true">+IF(OFFSET('Sanitation Data'!$H$28,0,10*ROW('Sanitation Data'!H92))="","",OFFSET('Sanitation Data'!$H$28,0,10*ROW('Sanitation Data'!H92)))</f>
        <v/>
      </c>
      <c r="DF98" s="272" t="str">
        <f ca="true">+IF(OFFSET('Sanitation Data'!$H$29,0,10*ROW('Sanitation Data'!H92))="","",OFFSET('Sanitation Data'!$H$29,0,10*ROW('Sanitation Data'!H92)))</f>
        <v/>
      </c>
      <c r="DG98" s="272" t="str">
        <f ca="true">+IF(OFFSET('Sanitation Data'!$H$30,0,10*ROW('Sanitation Data'!H92))="","",OFFSET('Sanitation Data'!$H$30,0,10*ROW('Sanitation Data'!H92)))</f>
        <v/>
      </c>
      <c r="DH98" s="272" t="str">
        <f ca="true">+IF(OFFSET('Sanitation Data'!$H$31,0,10*ROW('Sanitation Data'!H92))="","",OFFSET('Sanitation Data'!$H$31,0,10*ROW('Sanitation Data'!H92)))</f>
        <v/>
      </c>
      <c r="DI98" s="272" t="str">
        <f ca="true">+IF(OFFSET('Sanitation Data'!$H$32,0,10*ROW('Sanitation Data'!H92))="","",OFFSET('Sanitation Data'!$H$32,0,10*ROW('Sanitation Data'!H92)))</f>
        <v/>
      </c>
      <c r="DJ98" s="272" t="str">
        <f ca="true">+IF(OFFSET('Sanitation Data'!$I$28,0,10*ROW('Sanitation Data'!I92))="","",OFFSET('Sanitation Data'!$I$28,0,10*ROW('Sanitation Data'!I92)))</f>
        <v/>
      </c>
      <c r="DK98" s="272" t="str">
        <f ca="true">+IF(OFFSET('Sanitation Data'!$I$29,0,10*ROW('Sanitation Data'!I92))="","",OFFSET('Sanitation Data'!$I$29,0,10*ROW('Sanitation Data'!I92)))</f>
        <v/>
      </c>
      <c r="DL98" s="272" t="str">
        <f ca="true">+IF(OFFSET('Sanitation Data'!$I$30,0,10*ROW('Sanitation Data'!I92))="","",OFFSET('Sanitation Data'!$I$30,0,10*ROW('Sanitation Data'!I92)))</f>
        <v/>
      </c>
      <c r="DM98" s="272" t="str">
        <f ca="true">+IF(OFFSET('Sanitation Data'!$I$31,0,10*ROW('Sanitation Data'!I92))="","",OFFSET('Sanitation Data'!$I$31,0,10*ROW('Sanitation Data'!I92)))</f>
        <v/>
      </c>
      <c r="DN98" s="272" t="str">
        <f ca="true">+IF(OFFSET('Sanitation Data'!$I$32,0,10*ROW('Sanitation Data'!I92))="","",OFFSET('Sanitation Data'!$I$32,0,10*ROW('Sanitation Data'!I92)))</f>
        <v/>
      </c>
      <c r="DO98" s="272" t="str">
        <f ca="true">+IF(OFFSET('Hygiene Data'!$D$11,0,10*ROW('Hygiene Data'!D92))="","",OFFSET('Hygiene Data'!$D$11,0,10*ROW('Hygiene Data'!D92)))</f>
        <v/>
      </c>
      <c r="DP98" s="272" t="str">
        <f ca="true">+IF(OFFSET('Hygiene Data'!$D$12,0,10*ROW('Hygiene Data'!D92))="","",OFFSET('Hygiene Data'!$D$12,0,10*ROW('Hygiene Data'!D92)))</f>
        <v/>
      </c>
      <c r="DQ98" s="272" t="str">
        <f ca="true">+IF(OFFSET('Hygiene Data'!$D$13,0,10*ROW('Hygiene Data'!D92))="","",OFFSET('Hygiene Data'!$D$13,0,10*ROW('Hygiene Data'!D92)))</f>
        <v/>
      </c>
      <c r="DR98" s="272" t="str">
        <f ca="true">+IF(OFFSET('Hygiene Data'!$E$11,0,10*ROW('Hygiene Data'!E92))="","",OFFSET('Hygiene Data'!$E$11,0,10*ROW('Hygiene Data'!E92)))</f>
        <v/>
      </c>
      <c r="DS98" s="272" t="str">
        <f ca="true">+IF(OFFSET('Hygiene Data'!$E$12,0,10*ROW('Hygiene Data'!E92))="","",OFFSET('Hygiene Data'!$E$12,0,10*ROW('Hygiene Data'!E92)))</f>
        <v/>
      </c>
      <c r="DT98" s="272" t="str">
        <f ca="true">+IF(OFFSET('Hygiene Data'!$E$13,0,10*ROW('Hygiene Data'!E92))="","",OFFSET('Hygiene Data'!$E$13,0,10*ROW('Hygiene Data'!E92)))</f>
        <v/>
      </c>
      <c r="DU98" s="272" t="str">
        <f ca="true">+IF(OFFSET('Hygiene Data'!$F$11,0,10*ROW('Hygiene Data'!F92))="","",OFFSET('Hygiene Data'!$F$11,0,10*ROW('Hygiene Data'!F92)))</f>
        <v/>
      </c>
      <c r="DV98" s="272" t="str">
        <f ca="true">+IF(OFFSET('Hygiene Data'!$F$12,0,10*ROW('Hygiene Data'!F92))="","",OFFSET('Hygiene Data'!$F$12,0,10*ROW('Hygiene Data'!F92)))</f>
        <v/>
      </c>
      <c r="DW98" s="272" t="str">
        <f ca="true">+IF(OFFSET('Hygiene Data'!$F$13,0,10*ROW('Hygiene Data'!F92))="","",OFFSET('Hygiene Data'!$F$13,0,10*ROW('Hygiene Data'!F92)))</f>
        <v/>
      </c>
      <c r="DX98" s="272" t="str">
        <f ca="true">+IF(OFFSET('Hygiene Data'!$G$11,0,10*ROW('Hygiene Data'!G92))="","",OFFSET('Hygiene Data'!$G$11,0,10*ROW('Hygiene Data'!G92)))</f>
        <v/>
      </c>
      <c r="DY98" s="272" t="str">
        <f ca="true">+IF(OFFSET('Hygiene Data'!$G$12,0,10*ROW('Hygiene Data'!G92))="","",OFFSET('Hygiene Data'!$G$12,0,10*ROW('Hygiene Data'!G92)))</f>
        <v/>
      </c>
      <c r="DZ98" s="272" t="str">
        <f ca="true">+IF(OFFSET('Hygiene Data'!$G$13,0,10*ROW('Hygiene Data'!G92))="","",OFFSET('Hygiene Data'!$G$13,0,10*ROW('Hygiene Data'!G92)))</f>
        <v/>
      </c>
      <c r="EA98" s="272" t="str">
        <f ca="true">+IF(OFFSET('Hygiene Data'!$H$11,0,10*ROW('Hygiene Data'!H92))="","",OFFSET('Hygiene Data'!$H$11,0,10*ROW('Hygiene Data'!H92)))</f>
        <v/>
      </c>
      <c r="EB98" s="272" t="str">
        <f ca="true">+IF(OFFSET('Hygiene Data'!$H$12,0,10*ROW('Hygiene Data'!H92))="","",OFFSET('Hygiene Data'!$H$12,0,10*ROW('Hygiene Data'!H92)))</f>
        <v/>
      </c>
      <c r="EC98" s="272" t="str">
        <f ca="true">+IF(OFFSET('Hygiene Data'!$H$13,0,10*ROW('Hygiene Data'!H92))="","",OFFSET('Hygiene Data'!$H$13,0,10*ROW('Hygiene Data'!H92)))</f>
        <v/>
      </c>
      <c r="ED98" s="272" t="str">
        <f ca="true">+IF(OFFSET('Hygiene Data'!$I$11,0,10*ROW('Hygiene Data'!I92))="","",OFFSET('Hygiene Data'!$I$11,0,10*ROW('Hygiene Data'!I92)))</f>
        <v/>
      </c>
      <c r="EE98" s="272" t="str">
        <f ca="true">+IF(OFFSET('Hygiene Data'!$I$12,0,10*ROW('Hygiene Data'!I92))="","",OFFSET('Hygiene Data'!$I$12,0,10*ROW('Hygiene Data'!I92)))</f>
        <v/>
      </c>
      <c r="EF98" s="272" t="str">
        <f ca="true">+IF(OFFSET('Hygiene Data'!$I$13,0,10*ROW('Hygiene Data'!I92))="","",OFFSET('Hygiene Data'!$I$13,0,10*ROW('Hygiene Data'!I92)))</f>
        <v/>
      </c>
    </row>
    <row xmlns:x14ac="http://schemas.microsoft.com/office/spreadsheetml/2009/9/ac" r="99" x14ac:dyDescent="0.2">
      <c r="A99" s="35" t="str">
        <f ca="true">+IF(OFFSET('Water Data'!$B$2,0,10*ROW('Water Data'!E93))="","",OFFSET('Water Data'!$B$2,0,10*ROW('Water Data'!E93)))</f>
        <v/>
      </c>
      <c r="B99" s="35" t="str">
        <f ca="true">+IF(OFFSET('Water Data'!$C$2,0,10*ROW('Water Data'!F93))="","",OFFSET('Water Data'!$C$2,0,10*ROW('Water Data'!F93)))</f>
        <v/>
      </c>
      <c r="C99" s="328" t="str">
        <f t="shared" ca="true" si="1"/>
        <v/>
      </c>
      <c r="D99" s="9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2"/>
      <c r="BS99" s="272" t="str">
        <f ca="true">+IF(OFFSET('Water Data'!$D$27,0,10*ROW('Water Data'!D93))="","",OFFSET('Water Data'!$D$27,0,10*ROW('Water Data'!D93)))</f>
        <v/>
      </c>
      <c r="BT99" s="272" t="str">
        <f ca="true">+IF(OFFSET('Water Data'!$D$28,0,10*ROW('Water Data'!D93))="","",OFFSET('Water Data'!$D$28,0,10*ROW('Water Data'!D93)))</f>
        <v/>
      </c>
      <c r="BU99" s="272" t="str">
        <f ca="true">+IF(OFFSET('Water Data'!$D$29,0,10*ROW('Water Data'!D93))="","",OFFSET('Water Data'!$D$29,0,10*ROW('Water Data'!D93)))</f>
        <v/>
      </c>
      <c r="BV99" s="272" t="str">
        <f ca="true">+IF(OFFSET('Water Data'!$E$27,0,10*ROW('Water Data'!E93))="","",OFFSET('Water Data'!$E$27,0,10*ROW('Water Data'!E93)))</f>
        <v/>
      </c>
      <c r="BW99" s="272" t="str">
        <f ca="true">+IF(OFFSET('Water Data'!$E$28,0,10*ROW('Water Data'!E93))="","",OFFSET('Water Data'!$E$28,0,10*ROW('Water Data'!E93)))</f>
        <v/>
      </c>
      <c r="BX99" s="272" t="str">
        <f ca="true">+IF(OFFSET('Water Data'!$E$29,0,10*ROW('Water Data'!E93))="","",OFFSET('Water Data'!$E$29,0,10*ROW('Water Data'!E93)))</f>
        <v/>
      </c>
      <c r="BY99" s="272" t="str">
        <f ca="true">+IF(OFFSET('Water Data'!$F$27,0,10*ROW('Water Data'!F93))="","",OFFSET('Water Data'!$F$27,0,10*ROW('Water Data'!F93)))</f>
        <v/>
      </c>
      <c r="BZ99" s="272" t="str">
        <f ca="true">+IF(OFFSET('Water Data'!$F$28,0,10*ROW('Water Data'!F93))="","",OFFSET('Water Data'!$F$28,0,10*ROW('Water Data'!F93)))</f>
        <v/>
      </c>
      <c r="CA99" s="272" t="str">
        <f ca="true">+IF(OFFSET('Water Data'!$F$29,0,10*ROW('Water Data'!F93))="","",OFFSET('Water Data'!$F$29,0,10*ROW('Water Data'!F93)))</f>
        <v/>
      </c>
      <c r="CB99" s="272" t="str">
        <f ca="true">+IF(OFFSET('Water Data'!$G$27,0,10*ROW('Water Data'!G93))="","",OFFSET('Water Data'!$G$27,0,10*ROW('Water Data'!G93)))</f>
        <v/>
      </c>
      <c r="CC99" s="272" t="str">
        <f ca="true">+IF(OFFSET('Water Data'!$G$28,0,10*ROW('Water Data'!G93))="","",OFFSET('Water Data'!$G$28,0,10*ROW('Water Data'!G93)))</f>
        <v/>
      </c>
      <c r="CD99" s="272" t="str">
        <f ca="true">+IF(OFFSET('Water Data'!$G$29,0,10*ROW('Water Data'!G93))="","",OFFSET('Water Data'!$G$29,0,10*ROW('Water Data'!G93)))</f>
        <v/>
      </c>
      <c r="CE99" s="272" t="str">
        <f ca="true">+IF(OFFSET('Water Data'!$H$27,0,10*ROW('Water Data'!H93))="","",OFFSET('Water Data'!$H$27,0,10*ROW('Water Data'!H93)))</f>
        <v/>
      </c>
      <c r="CF99" s="272" t="str">
        <f ca="true">+IF(OFFSET('Water Data'!$H$28,0,10*ROW('Water Data'!H93))="","",OFFSET('Water Data'!$H$28,0,10*ROW('Water Data'!H93)))</f>
        <v/>
      </c>
      <c r="CG99" s="272" t="str">
        <f ca="true">+IF(OFFSET('Water Data'!$H$29,0,10*ROW('Water Data'!H93))="","",OFFSET('Water Data'!$H$29,0,10*ROW('Water Data'!H93)))</f>
        <v/>
      </c>
      <c r="CH99" s="272" t="str">
        <f ca="true">+IF(OFFSET('Water Data'!$I$27,0,10*ROW('Water Data'!I93))="","",OFFSET('Water Data'!$I$27,0,10*ROW('Water Data'!I93)))</f>
        <v/>
      </c>
      <c r="CI99" s="272" t="str">
        <f ca="true">+IF(OFFSET('Water Data'!$I$28,0,10*ROW('Water Data'!I93))="","",OFFSET('Water Data'!$I$28,0,10*ROW('Water Data'!I93)))</f>
        <v/>
      </c>
      <c r="CJ99" s="272" t="str">
        <f ca="true">+IF(OFFSET('Water Data'!$I$29,0,10*ROW('Water Data'!I93))="","",OFFSET('Water Data'!$I$29,0,10*ROW('Water Data'!I93)))</f>
        <v/>
      </c>
      <c r="CK99" s="272" t="str">
        <f ca="true">+IF(OFFSET('Sanitation Data'!$D$28,0,10*ROW('Sanitation Data'!D93))="","",OFFSET('Sanitation Data'!$D$28,0,10*ROW('Sanitation Data'!D93)))</f>
        <v/>
      </c>
      <c r="CL99" s="272" t="str">
        <f ca="true">+IF(OFFSET('Sanitation Data'!$D$29,0,10*ROW('Sanitation Data'!D93))="","",OFFSET('Sanitation Data'!$D$29,0,10*ROW('Sanitation Data'!D93)))</f>
        <v/>
      </c>
      <c r="CM99" s="272" t="str">
        <f ca="true">+IF(OFFSET('Sanitation Data'!$D$30,0,10*ROW('Sanitation Data'!D93))="","",OFFSET('Sanitation Data'!$D$30,0,10*ROW('Sanitation Data'!D93)))</f>
        <v/>
      </c>
      <c r="CN99" s="272" t="str">
        <f ca="true">+IF(OFFSET('Sanitation Data'!$D$31,0,10*ROW('Sanitation Data'!D93))="","",OFFSET('Sanitation Data'!$D$31,0,10*ROW('Sanitation Data'!D93)))</f>
        <v/>
      </c>
      <c r="CO99" s="272" t="str">
        <f ca="true">+IF(OFFSET('Sanitation Data'!$D$32,0,10*ROW('Sanitation Data'!D93))="","",OFFSET('Sanitation Data'!$D$32,0,10*ROW('Sanitation Data'!D93)))</f>
        <v/>
      </c>
      <c r="CP99" s="272" t="str">
        <f ca="true">+IF(OFFSET('Sanitation Data'!$E$28,0,10*ROW('Sanitation Data'!E93))="","",OFFSET('Sanitation Data'!$E$28,0,10*ROW('Sanitation Data'!E93)))</f>
        <v/>
      </c>
      <c r="CQ99" s="272" t="str">
        <f ca="true">+IF(OFFSET('Sanitation Data'!$E$29,0,10*ROW('Sanitation Data'!E93))="","",OFFSET('Sanitation Data'!$E$29,0,10*ROW('Sanitation Data'!E93)))</f>
        <v/>
      </c>
      <c r="CR99" s="272" t="str">
        <f ca="true">+IF(OFFSET('Sanitation Data'!$E$30,0,10*ROW('Sanitation Data'!E93))="","",OFFSET('Sanitation Data'!$E$30,0,10*ROW('Sanitation Data'!E93)))</f>
        <v/>
      </c>
      <c r="CS99" s="272" t="str">
        <f ca="true">+IF(OFFSET('Sanitation Data'!$E$31,0,10*ROW('Sanitation Data'!E93))="","",OFFSET('Sanitation Data'!$E$31,0,10*ROW('Sanitation Data'!E93)))</f>
        <v/>
      </c>
      <c r="CT99" s="272" t="str">
        <f ca="true">+IF(OFFSET('Sanitation Data'!$E$32,0,10*ROW('Sanitation Data'!E93))="","",OFFSET('Sanitation Data'!$E$32,0,10*ROW('Sanitation Data'!E93)))</f>
        <v/>
      </c>
      <c r="CU99" s="272" t="str">
        <f ca="true">+IF(OFFSET('Sanitation Data'!$F$28,0,10*ROW('Sanitation Data'!F93))="","",OFFSET('Sanitation Data'!$F$28,0,10*ROW('Sanitation Data'!F93)))</f>
        <v/>
      </c>
      <c r="CV99" s="272" t="str">
        <f ca="true">+IF(OFFSET('Sanitation Data'!$F$29,0,10*ROW('Sanitation Data'!F93))="","",OFFSET('Sanitation Data'!$F$29,0,10*ROW('Sanitation Data'!F93)))</f>
        <v/>
      </c>
      <c r="CW99" s="272" t="str">
        <f ca="true">+IF(OFFSET('Sanitation Data'!$F$30,0,10*ROW('Sanitation Data'!F93))="","",OFFSET('Sanitation Data'!$F$30,0,10*ROW('Sanitation Data'!F93)))</f>
        <v/>
      </c>
      <c r="CX99" s="272" t="str">
        <f ca="true">+IF(OFFSET('Sanitation Data'!$F$31,0,10*ROW('Sanitation Data'!F93))="","",OFFSET('Sanitation Data'!$F$31,0,10*ROW('Sanitation Data'!F93)))</f>
        <v/>
      </c>
      <c r="CY99" s="272" t="str">
        <f ca="true">+IF(OFFSET('Sanitation Data'!$F$32,0,10*ROW('Sanitation Data'!F93))="","",OFFSET('Sanitation Data'!$F$32,0,10*ROW('Sanitation Data'!F93)))</f>
        <v/>
      </c>
      <c r="CZ99" s="272" t="str">
        <f ca="true">+IF(OFFSET('Sanitation Data'!$G$28,0,10*ROW('Sanitation Data'!G93))="","",OFFSET('Sanitation Data'!$G$28,0,10*ROW('Sanitation Data'!G93)))</f>
        <v/>
      </c>
      <c r="DA99" s="272" t="str">
        <f ca="true">+IF(OFFSET('Sanitation Data'!$G$29,0,10*ROW('Sanitation Data'!G93))="","",OFFSET('Sanitation Data'!$G$29,0,10*ROW('Sanitation Data'!G93)))</f>
        <v/>
      </c>
      <c r="DB99" s="272" t="str">
        <f ca="true">+IF(OFFSET('Sanitation Data'!$G$30,0,10*ROW('Sanitation Data'!G93))="","",OFFSET('Sanitation Data'!$G$30,0,10*ROW('Sanitation Data'!G93)))</f>
        <v/>
      </c>
      <c r="DC99" s="272" t="str">
        <f ca="true">+IF(OFFSET('Sanitation Data'!$G$31,0,10*ROW('Sanitation Data'!G93))="","",OFFSET('Sanitation Data'!$G$31,0,10*ROW('Sanitation Data'!G93)))</f>
        <v/>
      </c>
      <c r="DD99" s="272" t="str">
        <f ca="true">+IF(OFFSET('Sanitation Data'!$G$32,0,10*ROW('Sanitation Data'!G93))="","",OFFSET('Sanitation Data'!$G$32,0,10*ROW('Sanitation Data'!G93)))</f>
        <v/>
      </c>
      <c r="DE99" s="272" t="str">
        <f ca="true">+IF(OFFSET('Sanitation Data'!$H$28,0,10*ROW('Sanitation Data'!H93))="","",OFFSET('Sanitation Data'!$H$28,0,10*ROW('Sanitation Data'!H93)))</f>
        <v/>
      </c>
      <c r="DF99" s="272" t="str">
        <f ca="true">+IF(OFFSET('Sanitation Data'!$H$29,0,10*ROW('Sanitation Data'!H93))="","",OFFSET('Sanitation Data'!$H$29,0,10*ROW('Sanitation Data'!H93)))</f>
        <v/>
      </c>
      <c r="DG99" s="272" t="str">
        <f ca="true">+IF(OFFSET('Sanitation Data'!$H$30,0,10*ROW('Sanitation Data'!H93))="","",OFFSET('Sanitation Data'!$H$30,0,10*ROW('Sanitation Data'!H93)))</f>
        <v/>
      </c>
      <c r="DH99" s="272" t="str">
        <f ca="true">+IF(OFFSET('Sanitation Data'!$H$31,0,10*ROW('Sanitation Data'!H93))="","",OFFSET('Sanitation Data'!$H$31,0,10*ROW('Sanitation Data'!H93)))</f>
        <v/>
      </c>
      <c r="DI99" s="272" t="str">
        <f ca="true">+IF(OFFSET('Sanitation Data'!$H$32,0,10*ROW('Sanitation Data'!H93))="","",OFFSET('Sanitation Data'!$H$32,0,10*ROW('Sanitation Data'!H93)))</f>
        <v/>
      </c>
      <c r="DJ99" s="272" t="str">
        <f ca="true">+IF(OFFSET('Sanitation Data'!$I$28,0,10*ROW('Sanitation Data'!I93))="","",OFFSET('Sanitation Data'!$I$28,0,10*ROW('Sanitation Data'!I93)))</f>
        <v/>
      </c>
      <c r="DK99" s="272" t="str">
        <f ca="true">+IF(OFFSET('Sanitation Data'!$I$29,0,10*ROW('Sanitation Data'!I93))="","",OFFSET('Sanitation Data'!$I$29,0,10*ROW('Sanitation Data'!I93)))</f>
        <v/>
      </c>
      <c r="DL99" s="272" t="str">
        <f ca="true">+IF(OFFSET('Sanitation Data'!$I$30,0,10*ROW('Sanitation Data'!I93))="","",OFFSET('Sanitation Data'!$I$30,0,10*ROW('Sanitation Data'!I93)))</f>
        <v/>
      </c>
      <c r="DM99" s="272" t="str">
        <f ca="true">+IF(OFFSET('Sanitation Data'!$I$31,0,10*ROW('Sanitation Data'!I93))="","",OFFSET('Sanitation Data'!$I$31,0,10*ROW('Sanitation Data'!I93)))</f>
        <v/>
      </c>
      <c r="DN99" s="272" t="str">
        <f ca="true">+IF(OFFSET('Sanitation Data'!$I$32,0,10*ROW('Sanitation Data'!I93))="","",OFFSET('Sanitation Data'!$I$32,0,10*ROW('Sanitation Data'!I93)))</f>
        <v/>
      </c>
      <c r="DO99" s="272" t="str">
        <f ca="true">+IF(OFFSET('Hygiene Data'!$D$11,0,10*ROW('Hygiene Data'!D93))="","",OFFSET('Hygiene Data'!$D$11,0,10*ROW('Hygiene Data'!D93)))</f>
        <v/>
      </c>
      <c r="DP99" s="272" t="str">
        <f ca="true">+IF(OFFSET('Hygiene Data'!$D$12,0,10*ROW('Hygiene Data'!D93))="","",OFFSET('Hygiene Data'!$D$12,0,10*ROW('Hygiene Data'!D93)))</f>
        <v/>
      </c>
      <c r="DQ99" s="272" t="str">
        <f ca="true">+IF(OFFSET('Hygiene Data'!$D$13,0,10*ROW('Hygiene Data'!D93))="","",OFFSET('Hygiene Data'!$D$13,0,10*ROW('Hygiene Data'!D93)))</f>
        <v/>
      </c>
      <c r="DR99" s="272" t="str">
        <f ca="true">+IF(OFFSET('Hygiene Data'!$E$11,0,10*ROW('Hygiene Data'!E93))="","",OFFSET('Hygiene Data'!$E$11,0,10*ROW('Hygiene Data'!E93)))</f>
        <v/>
      </c>
      <c r="DS99" s="272" t="str">
        <f ca="true">+IF(OFFSET('Hygiene Data'!$E$12,0,10*ROW('Hygiene Data'!E93))="","",OFFSET('Hygiene Data'!$E$12,0,10*ROW('Hygiene Data'!E93)))</f>
        <v/>
      </c>
      <c r="DT99" s="272" t="str">
        <f ca="true">+IF(OFFSET('Hygiene Data'!$E$13,0,10*ROW('Hygiene Data'!E93))="","",OFFSET('Hygiene Data'!$E$13,0,10*ROW('Hygiene Data'!E93)))</f>
        <v/>
      </c>
      <c r="DU99" s="272" t="str">
        <f ca="true">+IF(OFFSET('Hygiene Data'!$F$11,0,10*ROW('Hygiene Data'!F93))="","",OFFSET('Hygiene Data'!$F$11,0,10*ROW('Hygiene Data'!F93)))</f>
        <v/>
      </c>
      <c r="DV99" s="272" t="str">
        <f ca="true">+IF(OFFSET('Hygiene Data'!$F$12,0,10*ROW('Hygiene Data'!F93))="","",OFFSET('Hygiene Data'!$F$12,0,10*ROW('Hygiene Data'!F93)))</f>
        <v/>
      </c>
      <c r="DW99" s="272" t="str">
        <f ca="true">+IF(OFFSET('Hygiene Data'!$F$13,0,10*ROW('Hygiene Data'!F93))="","",OFFSET('Hygiene Data'!$F$13,0,10*ROW('Hygiene Data'!F93)))</f>
        <v/>
      </c>
      <c r="DX99" s="272" t="str">
        <f ca="true">+IF(OFFSET('Hygiene Data'!$G$11,0,10*ROW('Hygiene Data'!G93))="","",OFFSET('Hygiene Data'!$G$11,0,10*ROW('Hygiene Data'!G93)))</f>
        <v/>
      </c>
      <c r="DY99" s="272" t="str">
        <f ca="true">+IF(OFFSET('Hygiene Data'!$G$12,0,10*ROW('Hygiene Data'!G93))="","",OFFSET('Hygiene Data'!$G$12,0,10*ROW('Hygiene Data'!G93)))</f>
        <v/>
      </c>
      <c r="DZ99" s="272" t="str">
        <f ca="true">+IF(OFFSET('Hygiene Data'!$G$13,0,10*ROW('Hygiene Data'!G93))="","",OFFSET('Hygiene Data'!$G$13,0,10*ROW('Hygiene Data'!G93)))</f>
        <v/>
      </c>
      <c r="EA99" s="272" t="str">
        <f ca="true">+IF(OFFSET('Hygiene Data'!$H$11,0,10*ROW('Hygiene Data'!H93))="","",OFFSET('Hygiene Data'!$H$11,0,10*ROW('Hygiene Data'!H93)))</f>
        <v/>
      </c>
      <c r="EB99" s="272" t="str">
        <f ca="true">+IF(OFFSET('Hygiene Data'!$H$12,0,10*ROW('Hygiene Data'!H93))="","",OFFSET('Hygiene Data'!$H$12,0,10*ROW('Hygiene Data'!H93)))</f>
        <v/>
      </c>
      <c r="EC99" s="272" t="str">
        <f ca="true">+IF(OFFSET('Hygiene Data'!$H$13,0,10*ROW('Hygiene Data'!H93))="","",OFFSET('Hygiene Data'!$H$13,0,10*ROW('Hygiene Data'!H93)))</f>
        <v/>
      </c>
      <c r="ED99" s="272" t="str">
        <f ca="true">+IF(OFFSET('Hygiene Data'!$I$11,0,10*ROW('Hygiene Data'!I93))="","",OFFSET('Hygiene Data'!$I$11,0,10*ROW('Hygiene Data'!I93)))</f>
        <v/>
      </c>
      <c r="EE99" s="272" t="str">
        <f ca="true">+IF(OFFSET('Hygiene Data'!$I$12,0,10*ROW('Hygiene Data'!I93))="","",OFFSET('Hygiene Data'!$I$12,0,10*ROW('Hygiene Data'!I93)))</f>
        <v/>
      </c>
      <c r="EF99" s="272" t="str">
        <f ca="true">+IF(OFFSET('Hygiene Data'!$I$13,0,10*ROW('Hygiene Data'!I93))="","",OFFSET('Hygiene Data'!$I$13,0,10*ROW('Hygiene Data'!I93)))</f>
        <v/>
      </c>
    </row>
    <row xmlns:x14ac="http://schemas.microsoft.com/office/spreadsheetml/2009/9/ac" r="100" x14ac:dyDescent="0.2">
      <c r="A100" s="35" t="str">
        <f ca="true">+IF(OFFSET('Water Data'!$B$2,0,10*ROW('Water Data'!E94))="","",OFFSET('Water Data'!$B$2,0,10*ROW('Water Data'!E94)))</f>
        <v/>
      </c>
      <c r="B100" s="35" t="str">
        <f ca="true">+IF(OFFSET('Water Data'!$C$2,0,10*ROW('Water Data'!F94))="","",OFFSET('Water Data'!$C$2,0,10*ROW('Water Data'!F94)))</f>
        <v/>
      </c>
      <c r="C100" s="328" t="str">
        <f t="shared" ca="true" si="1"/>
        <v/>
      </c>
      <c r="D100" s="9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2"/>
      <c r="BS100" s="272" t="str">
        <f ca="true">+IF(OFFSET('Water Data'!$D$27,0,10*ROW('Water Data'!D94))="","",OFFSET('Water Data'!$D$27,0,10*ROW('Water Data'!D94)))</f>
        <v/>
      </c>
      <c r="BT100" s="272" t="str">
        <f ca="true">+IF(OFFSET('Water Data'!$D$28,0,10*ROW('Water Data'!D94))="","",OFFSET('Water Data'!$D$28,0,10*ROW('Water Data'!D94)))</f>
        <v/>
      </c>
      <c r="BU100" s="272" t="str">
        <f ca="true">+IF(OFFSET('Water Data'!$D$29,0,10*ROW('Water Data'!D94))="","",OFFSET('Water Data'!$D$29,0,10*ROW('Water Data'!D94)))</f>
        <v/>
      </c>
      <c r="BV100" s="272" t="str">
        <f ca="true">+IF(OFFSET('Water Data'!$E$27,0,10*ROW('Water Data'!E94))="","",OFFSET('Water Data'!$E$27,0,10*ROW('Water Data'!E94)))</f>
        <v/>
      </c>
      <c r="BW100" s="272" t="str">
        <f ca="true">+IF(OFFSET('Water Data'!$E$28,0,10*ROW('Water Data'!E94))="","",OFFSET('Water Data'!$E$28,0,10*ROW('Water Data'!E94)))</f>
        <v/>
      </c>
      <c r="BX100" s="272" t="str">
        <f ca="true">+IF(OFFSET('Water Data'!$E$29,0,10*ROW('Water Data'!E94))="","",OFFSET('Water Data'!$E$29,0,10*ROW('Water Data'!E94)))</f>
        <v/>
      </c>
      <c r="BY100" s="272" t="str">
        <f ca="true">+IF(OFFSET('Water Data'!$F$27,0,10*ROW('Water Data'!F94))="","",OFFSET('Water Data'!$F$27,0,10*ROW('Water Data'!F94)))</f>
        <v/>
      </c>
      <c r="BZ100" s="272" t="str">
        <f ca="true">+IF(OFFSET('Water Data'!$F$28,0,10*ROW('Water Data'!F94))="","",OFFSET('Water Data'!$F$28,0,10*ROW('Water Data'!F94)))</f>
        <v/>
      </c>
      <c r="CA100" s="272" t="str">
        <f ca="true">+IF(OFFSET('Water Data'!$F$29,0,10*ROW('Water Data'!F94))="","",OFFSET('Water Data'!$F$29,0,10*ROW('Water Data'!F94)))</f>
        <v/>
      </c>
      <c r="CB100" s="272" t="str">
        <f ca="true">+IF(OFFSET('Water Data'!$G$27,0,10*ROW('Water Data'!G94))="","",OFFSET('Water Data'!$G$27,0,10*ROW('Water Data'!G94)))</f>
        <v/>
      </c>
      <c r="CC100" s="272" t="str">
        <f ca="true">+IF(OFFSET('Water Data'!$G$28,0,10*ROW('Water Data'!G94))="","",OFFSET('Water Data'!$G$28,0,10*ROW('Water Data'!G94)))</f>
        <v/>
      </c>
      <c r="CD100" s="272" t="str">
        <f ca="true">+IF(OFFSET('Water Data'!$G$29,0,10*ROW('Water Data'!G94))="","",OFFSET('Water Data'!$G$29,0,10*ROW('Water Data'!G94)))</f>
        <v/>
      </c>
      <c r="CE100" s="272" t="str">
        <f ca="true">+IF(OFFSET('Water Data'!$H$27,0,10*ROW('Water Data'!H94))="","",OFFSET('Water Data'!$H$27,0,10*ROW('Water Data'!H94)))</f>
        <v/>
      </c>
      <c r="CF100" s="272" t="str">
        <f ca="true">+IF(OFFSET('Water Data'!$H$28,0,10*ROW('Water Data'!H94))="","",OFFSET('Water Data'!$H$28,0,10*ROW('Water Data'!H94)))</f>
        <v/>
      </c>
      <c r="CG100" s="272" t="str">
        <f ca="true">+IF(OFFSET('Water Data'!$H$29,0,10*ROW('Water Data'!H94))="","",OFFSET('Water Data'!$H$29,0,10*ROW('Water Data'!H94)))</f>
        <v/>
      </c>
      <c r="CH100" s="272" t="str">
        <f ca="true">+IF(OFFSET('Water Data'!$I$27,0,10*ROW('Water Data'!I94))="","",OFFSET('Water Data'!$I$27,0,10*ROW('Water Data'!I94)))</f>
        <v/>
      </c>
      <c r="CI100" s="272" t="str">
        <f ca="true">+IF(OFFSET('Water Data'!$I$28,0,10*ROW('Water Data'!I94))="","",OFFSET('Water Data'!$I$28,0,10*ROW('Water Data'!I94)))</f>
        <v/>
      </c>
      <c r="CJ100" s="272" t="str">
        <f ca="true">+IF(OFFSET('Water Data'!$I$29,0,10*ROW('Water Data'!I94))="","",OFFSET('Water Data'!$I$29,0,10*ROW('Water Data'!I94)))</f>
        <v/>
      </c>
      <c r="CK100" s="272" t="str">
        <f ca="true">+IF(OFFSET('Sanitation Data'!$D$28,0,10*ROW('Sanitation Data'!D94))="","",OFFSET('Sanitation Data'!$D$28,0,10*ROW('Sanitation Data'!D94)))</f>
        <v/>
      </c>
      <c r="CL100" s="272" t="str">
        <f ca="true">+IF(OFFSET('Sanitation Data'!$D$29,0,10*ROW('Sanitation Data'!D94))="","",OFFSET('Sanitation Data'!$D$29,0,10*ROW('Sanitation Data'!D94)))</f>
        <v/>
      </c>
      <c r="CM100" s="272" t="str">
        <f ca="true">+IF(OFFSET('Sanitation Data'!$D$30,0,10*ROW('Sanitation Data'!D94))="","",OFFSET('Sanitation Data'!$D$30,0,10*ROW('Sanitation Data'!D94)))</f>
        <v/>
      </c>
      <c r="CN100" s="272" t="str">
        <f ca="true">+IF(OFFSET('Sanitation Data'!$D$31,0,10*ROW('Sanitation Data'!D94))="","",OFFSET('Sanitation Data'!$D$31,0,10*ROW('Sanitation Data'!D94)))</f>
        <v/>
      </c>
      <c r="CO100" s="272" t="str">
        <f ca="true">+IF(OFFSET('Sanitation Data'!$D$32,0,10*ROW('Sanitation Data'!D94))="","",OFFSET('Sanitation Data'!$D$32,0,10*ROW('Sanitation Data'!D94)))</f>
        <v/>
      </c>
      <c r="CP100" s="272" t="str">
        <f ca="true">+IF(OFFSET('Sanitation Data'!$E$28,0,10*ROW('Sanitation Data'!E94))="","",OFFSET('Sanitation Data'!$E$28,0,10*ROW('Sanitation Data'!E94)))</f>
        <v/>
      </c>
      <c r="CQ100" s="272" t="str">
        <f ca="true">+IF(OFFSET('Sanitation Data'!$E$29,0,10*ROW('Sanitation Data'!E94))="","",OFFSET('Sanitation Data'!$E$29,0,10*ROW('Sanitation Data'!E94)))</f>
        <v/>
      </c>
      <c r="CR100" s="272" t="str">
        <f ca="true">+IF(OFFSET('Sanitation Data'!$E$30,0,10*ROW('Sanitation Data'!E94))="","",OFFSET('Sanitation Data'!$E$30,0,10*ROW('Sanitation Data'!E94)))</f>
        <v/>
      </c>
      <c r="CS100" s="272" t="str">
        <f ca="true">+IF(OFFSET('Sanitation Data'!$E$31,0,10*ROW('Sanitation Data'!E94))="","",OFFSET('Sanitation Data'!$E$31,0,10*ROW('Sanitation Data'!E94)))</f>
        <v/>
      </c>
      <c r="CT100" s="272" t="str">
        <f ca="true">+IF(OFFSET('Sanitation Data'!$E$32,0,10*ROW('Sanitation Data'!E94))="","",OFFSET('Sanitation Data'!$E$32,0,10*ROW('Sanitation Data'!E94)))</f>
        <v/>
      </c>
      <c r="CU100" s="272" t="str">
        <f ca="true">+IF(OFFSET('Sanitation Data'!$F$28,0,10*ROW('Sanitation Data'!F94))="","",OFFSET('Sanitation Data'!$F$28,0,10*ROW('Sanitation Data'!F94)))</f>
        <v/>
      </c>
      <c r="CV100" s="272" t="str">
        <f ca="true">+IF(OFFSET('Sanitation Data'!$F$29,0,10*ROW('Sanitation Data'!F94))="","",OFFSET('Sanitation Data'!$F$29,0,10*ROW('Sanitation Data'!F94)))</f>
        <v/>
      </c>
      <c r="CW100" s="272" t="str">
        <f ca="true">+IF(OFFSET('Sanitation Data'!$F$30,0,10*ROW('Sanitation Data'!F94))="","",OFFSET('Sanitation Data'!$F$30,0,10*ROW('Sanitation Data'!F94)))</f>
        <v/>
      </c>
      <c r="CX100" s="272" t="str">
        <f ca="true">+IF(OFFSET('Sanitation Data'!$F$31,0,10*ROW('Sanitation Data'!F94))="","",OFFSET('Sanitation Data'!$F$31,0,10*ROW('Sanitation Data'!F94)))</f>
        <v/>
      </c>
      <c r="CY100" s="272" t="str">
        <f ca="true">+IF(OFFSET('Sanitation Data'!$F$32,0,10*ROW('Sanitation Data'!F94))="","",OFFSET('Sanitation Data'!$F$32,0,10*ROW('Sanitation Data'!F94)))</f>
        <v/>
      </c>
      <c r="CZ100" s="272" t="str">
        <f ca="true">+IF(OFFSET('Sanitation Data'!$G$28,0,10*ROW('Sanitation Data'!G94))="","",OFFSET('Sanitation Data'!$G$28,0,10*ROW('Sanitation Data'!G94)))</f>
        <v/>
      </c>
      <c r="DA100" s="272" t="str">
        <f ca="true">+IF(OFFSET('Sanitation Data'!$G$29,0,10*ROW('Sanitation Data'!G94))="","",OFFSET('Sanitation Data'!$G$29,0,10*ROW('Sanitation Data'!G94)))</f>
        <v/>
      </c>
      <c r="DB100" s="272" t="str">
        <f ca="true">+IF(OFFSET('Sanitation Data'!$G$30,0,10*ROW('Sanitation Data'!G94))="","",OFFSET('Sanitation Data'!$G$30,0,10*ROW('Sanitation Data'!G94)))</f>
        <v/>
      </c>
      <c r="DC100" s="272" t="str">
        <f ca="true">+IF(OFFSET('Sanitation Data'!$G$31,0,10*ROW('Sanitation Data'!G94))="","",OFFSET('Sanitation Data'!$G$31,0,10*ROW('Sanitation Data'!G94)))</f>
        <v/>
      </c>
      <c r="DD100" s="272" t="str">
        <f ca="true">+IF(OFFSET('Sanitation Data'!$G$32,0,10*ROW('Sanitation Data'!G94))="","",OFFSET('Sanitation Data'!$G$32,0,10*ROW('Sanitation Data'!G94)))</f>
        <v/>
      </c>
      <c r="DE100" s="272" t="str">
        <f ca="true">+IF(OFFSET('Sanitation Data'!$H$28,0,10*ROW('Sanitation Data'!H94))="","",OFFSET('Sanitation Data'!$H$28,0,10*ROW('Sanitation Data'!H94)))</f>
        <v/>
      </c>
      <c r="DF100" s="272" t="str">
        <f ca="true">+IF(OFFSET('Sanitation Data'!$H$29,0,10*ROW('Sanitation Data'!H94))="","",OFFSET('Sanitation Data'!$H$29,0,10*ROW('Sanitation Data'!H94)))</f>
        <v/>
      </c>
      <c r="DG100" s="272" t="str">
        <f ca="true">+IF(OFFSET('Sanitation Data'!$H$30,0,10*ROW('Sanitation Data'!H94))="","",OFFSET('Sanitation Data'!$H$30,0,10*ROW('Sanitation Data'!H94)))</f>
        <v/>
      </c>
      <c r="DH100" s="272" t="str">
        <f ca="true">+IF(OFFSET('Sanitation Data'!$H$31,0,10*ROW('Sanitation Data'!H94))="","",OFFSET('Sanitation Data'!$H$31,0,10*ROW('Sanitation Data'!H94)))</f>
        <v/>
      </c>
      <c r="DI100" s="272" t="str">
        <f ca="true">+IF(OFFSET('Sanitation Data'!$H$32,0,10*ROW('Sanitation Data'!H94))="","",OFFSET('Sanitation Data'!$H$32,0,10*ROW('Sanitation Data'!H94)))</f>
        <v/>
      </c>
      <c r="DJ100" s="272" t="str">
        <f ca="true">+IF(OFFSET('Sanitation Data'!$I$28,0,10*ROW('Sanitation Data'!I94))="","",OFFSET('Sanitation Data'!$I$28,0,10*ROW('Sanitation Data'!I94)))</f>
        <v/>
      </c>
      <c r="DK100" s="272" t="str">
        <f ca="true">+IF(OFFSET('Sanitation Data'!$I$29,0,10*ROW('Sanitation Data'!I94))="","",OFFSET('Sanitation Data'!$I$29,0,10*ROW('Sanitation Data'!I94)))</f>
        <v/>
      </c>
      <c r="DL100" s="272" t="str">
        <f ca="true">+IF(OFFSET('Sanitation Data'!$I$30,0,10*ROW('Sanitation Data'!I94))="","",OFFSET('Sanitation Data'!$I$30,0,10*ROW('Sanitation Data'!I94)))</f>
        <v/>
      </c>
      <c r="DM100" s="272" t="str">
        <f ca="true">+IF(OFFSET('Sanitation Data'!$I$31,0,10*ROW('Sanitation Data'!I94))="","",OFFSET('Sanitation Data'!$I$31,0,10*ROW('Sanitation Data'!I94)))</f>
        <v/>
      </c>
      <c r="DN100" s="272" t="str">
        <f ca="true">+IF(OFFSET('Sanitation Data'!$I$32,0,10*ROW('Sanitation Data'!I94))="","",OFFSET('Sanitation Data'!$I$32,0,10*ROW('Sanitation Data'!I94)))</f>
        <v/>
      </c>
      <c r="DO100" s="272" t="str">
        <f ca="true">+IF(OFFSET('Hygiene Data'!$D$11,0,10*ROW('Hygiene Data'!D94))="","",OFFSET('Hygiene Data'!$D$11,0,10*ROW('Hygiene Data'!D94)))</f>
        <v/>
      </c>
      <c r="DP100" s="272" t="str">
        <f ca="true">+IF(OFFSET('Hygiene Data'!$D$12,0,10*ROW('Hygiene Data'!D94))="","",OFFSET('Hygiene Data'!$D$12,0,10*ROW('Hygiene Data'!D94)))</f>
        <v/>
      </c>
      <c r="DQ100" s="272" t="str">
        <f ca="true">+IF(OFFSET('Hygiene Data'!$D$13,0,10*ROW('Hygiene Data'!D94))="","",OFFSET('Hygiene Data'!$D$13,0,10*ROW('Hygiene Data'!D94)))</f>
        <v/>
      </c>
      <c r="DR100" s="272" t="str">
        <f ca="true">+IF(OFFSET('Hygiene Data'!$E$11,0,10*ROW('Hygiene Data'!E94))="","",OFFSET('Hygiene Data'!$E$11,0,10*ROW('Hygiene Data'!E94)))</f>
        <v/>
      </c>
      <c r="DS100" s="272" t="str">
        <f ca="true">+IF(OFFSET('Hygiene Data'!$E$12,0,10*ROW('Hygiene Data'!E94))="","",OFFSET('Hygiene Data'!$E$12,0,10*ROW('Hygiene Data'!E94)))</f>
        <v/>
      </c>
      <c r="DT100" s="272" t="str">
        <f ca="true">+IF(OFFSET('Hygiene Data'!$E$13,0,10*ROW('Hygiene Data'!E94))="","",OFFSET('Hygiene Data'!$E$13,0,10*ROW('Hygiene Data'!E94)))</f>
        <v/>
      </c>
      <c r="DU100" s="272" t="str">
        <f ca="true">+IF(OFFSET('Hygiene Data'!$F$11,0,10*ROW('Hygiene Data'!F94))="","",OFFSET('Hygiene Data'!$F$11,0,10*ROW('Hygiene Data'!F94)))</f>
        <v/>
      </c>
      <c r="DV100" s="272" t="str">
        <f ca="true">+IF(OFFSET('Hygiene Data'!$F$12,0,10*ROW('Hygiene Data'!F94))="","",OFFSET('Hygiene Data'!$F$12,0,10*ROW('Hygiene Data'!F94)))</f>
        <v/>
      </c>
      <c r="DW100" s="272" t="str">
        <f ca="true">+IF(OFFSET('Hygiene Data'!$F$13,0,10*ROW('Hygiene Data'!F94))="","",OFFSET('Hygiene Data'!$F$13,0,10*ROW('Hygiene Data'!F94)))</f>
        <v/>
      </c>
      <c r="DX100" s="272" t="str">
        <f ca="true">+IF(OFFSET('Hygiene Data'!$G$11,0,10*ROW('Hygiene Data'!G94))="","",OFFSET('Hygiene Data'!$G$11,0,10*ROW('Hygiene Data'!G94)))</f>
        <v/>
      </c>
      <c r="DY100" s="272" t="str">
        <f ca="true">+IF(OFFSET('Hygiene Data'!$G$12,0,10*ROW('Hygiene Data'!G94))="","",OFFSET('Hygiene Data'!$G$12,0,10*ROW('Hygiene Data'!G94)))</f>
        <v/>
      </c>
      <c r="DZ100" s="272" t="str">
        <f ca="true">+IF(OFFSET('Hygiene Data'!$G$13,0,10*ROW('Hygiene Data'!G94))="","",OFFSET('Hygiene Data'!$G$13,0,10*ROW('Hygiene Data'!G94)))</f>
        <v/>
      </c>
      <c r="EA100" s="272" t="str">
        <f ca="true">+IF(OFFSET('Hygiene Data'!$H$11,0,10*ROW('Hygiene Data'!H94))="","",OFFSET('Hygiene Data'!$H$11,0,10*ROW('Hygiene Data'!H94)))</f>
        <v/>
      </c>
      <c r="EB100" s="272" t="str">
        <f ca="true">+IF(OFFSET('Hygiene Data'!$H$12,0,10*ROW('Hygiene Data'!H94))="","",OFFSET('Hygiene Data'!$H$12,0,10*ROW('Hygiene Data'!H94)))</f>
        <v/>
      </c>
      <c r="EC100" s="272" t="str">
        <f ca="true">+IF(OFFSET('Hygiene Data'!$H$13,0,10*ROW('Hygiene Data'!H94))="","",OFFSET('Hygiene Data'!$H$13,0,10*ROW('Hygiene Data'!H94)))</f>
        <v/>
      </c>
      <c r="ED100" s="272" t="str">
        <f ca="true">+IF(OFFSET('Hygiene Data'!$I$11,0,10*ROW('Hygiene Data'!I94))="","",OFFSET('Hygiene Data'!$I$11,0,10*ROW('Hygiene Data'!I94)))</f>
        <v/>
      </c>
      <c r="EE100" s="272" t="str">
        <f ca="true">+IF(OFFSET('Hygiene Data'!$I$12,0,10*ROW('Hygiene Data'!I94))="","",OFFSET('Hygiene Data'!$I$12,0,10*ROW('Hygiene Data'!I94)))</f>
        <v/>
      </c>
      <c r="EF100" s="272" t="str">
        <f ca="true">+IF(OFFSET('Hygiene Data'!$I$13,0,10*ROW('Hygiene Data'!I94))="","",OFFSET('Hygiene Data'!$I$13,0,10*ROW('Hygiene Data'!I94)))</f>
        <v/>
      </c>
    </row>
    <row xmlns:x14ac="http://schemas.microsoft.com/office/spreadsheetml/2009/9/ac" r="101" x14ac:dyDescent="0.2">
      <c r="A101" s="35" t="str">
        <f ca="true">+IF(OFFSET('Water Data'!$B$2,0,10*ROW('Water Data'!E95))="","",OFFSET('Water Data'!$B$2,0,10*ROW('Water Data'!E95)))</f>
        <v/>
      </c>
      <c r="B101" s="35" t="str">
        <f ca="true">+IF(OFFSET('Water Data'!$C$2,0,10*ROW('Water Data'!F95))="","",OFFSET('Water Data'!$C$2,0,10*ROW('Water Data'!F95)))</f>
        <v/>
      </c>
      <c r="C101" s="328" t="str">
        <f t="shared" ca="true" si="1"/>
        <v/>
      </c>
      <c r="D101" s="9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2"/>
      <c r="BS101" s="272" t="str">
        <f ca="true">+IF(OFFSET('Water Data'!$D$27,0,10*ROW('Water Data'!D95))="","",OFFSET('Water Data'!$D$27,0,10*ROW('Water Data'!D95)))</f>
        <v/>
      </c>
      <c r="BT101" s="272" t="str">
        <f ca="true">+IF(OFFSET('Water Data'!$D$28,0,10*ROW('Water Data'!D95))="","",OFFSET('Water Data'!$D$28,0,10*ROW('Water Data'!D95)))</f>
        <v/>
      </c>
      <c r="BU101" s="272" t="str">
        <f ca="true">+IF(OFFSET('Water Data'!$D$29,0,10*ROW('Water Data'!D95))="","",OFFSET('Water Data'!$D$29,0,10*ROW('Water Data'!D95)))</f>
        <v/>
      </c>
      <c r="BV101" s="272" t="str">
        <f ca="true">+IF(OFFSET('Water Data'!$E$27,0,10*ROW('Water Data'!E95))="","",OFFSET('Water Data'!$E$27,0,10*ROW('Water Data'!E95)))</f>
        <v/>
      </c>
      <c r="BW101" s="272" t="str">
        <f ca="true">+IF(OFFSET('Water Data'!$E$28,0,10*ROW('Water Data'!E95))="","",OFFSET('Water Data'!$E$28,0,10*ROW('Water Data'!E95)))</f>
        <v/>
      </c>
      <c r="BX101" s="272" t="str">
        <f ca="true">+IF(OFFSET('Water Data'!$E$29,0,10*ROW('Water Data'!E95))="","",OFFSET('Water Data'!$E$29,0,10*ROW('Water Data'!E95)))</f>
        <v/>
      </c>
      <c r="BY101" s="272" t="str">
        <f ca="true">+IF(OFFSET('Water Data'!$F$27,0,10*ROW('Water Data'!F95))="","",OFFSET('Water Data'!$F$27,0,10*ROW('Water Data'!F95)))</f>
        <v/>
      </c>
      <c r="BZ101" s="272" t="str">
        <f ca="true">+IF(OFFSET('Water Data'!$F$28,0,10*ROW('Water Data'!F95))="","",OFFSET('Water Data'!$F$28,0,10*ROW('Water Data'!F95)))</f>
        <v/>
      </c>
      <c r="CA101" s="272" t="str">
        <f ca="true">+IF(OFFSET('Water Data'!$F$29,0,10*ROW('Water Data'!F95))="","",OFFSET('Water Data'!$F$29,0,10*ROW('Water Data'!F95)))</f>
        <v/>
      </c>
      <c r="CB101" s="272" t="str">
        <f ca="true">+IF(OFFSET('Water Data'!$G$27,0,10*ROW('Water Data'!G95))="","",OFFSET('Water Data'!$G$27,0,10*ROW('Water Data'!G95)))</f>
        <v/>
      </c>
      <c r="CC101" s="272" t="str">
        <f ca="true">+IF(OFFSET('Water Data'!$G$28,0,10*ROW('Water Data'!G95))="","",OFFSET('Water Data'!$G$28,0,10*ROW('Water Data'!G95)))</f>
        <v/>
      </c>
      <c r="CD101" s="272" t="str">
        <f ca="true">+IF(OFFSET('Water Data'!$G$29,0,10*ROW('Water Data'!G95))="","",OFFSET('Water Data'!$G$29,0,10*ROW('Water Data'!G95)))</f>
        <v/>
      </c>
      <c r="CE101" s="272" t="str">
        <f ca="true">+IF(OFFSET('Water Data'!$H$27,0,10*ROW('Water Data'!H95))="","",OFFSET('Water Data'!$H$27,0,10*ROW('Water Data'!H95)))</f>
        <v/>
      </c>
      <c r="CF101" s="272" t="str">
        <f ca="true">+IF(OFFSET('Water Data'!$H$28,0,10*ROW('Water Data'!H95))="","",OFFSET('Water Data'!$H$28,0,10*ROW('Water Data'!H95)))</f>
        <v/>
      </c>
      <c r="CG101" s="272" t="str">
        <f ca="true">+IF(OFFSET('Water Data'!$H$29,0,10*ROW('Water Data'!H95))="","",OFFSET('Water Data'!$H$29,0,10*ROW('Water Data'!H95)))</f>
        <v/>
      </c>
      <c r="CH101" s="272" t="str">
        <f ca="true">+IF(OFFSET('Water Data'!$I$27,0,10*ROW('Water Data'!I95))="","",OFFSET('Water Data'!$I$27,0,10*ROW('Water Data'!I95)))</f>
        <v/>
      </c>
      <c r="CI101" s="272" t="str">
        <f ca="true">+IF(OFFSET('Water Data'!$I$28,0,10*ROW('Water Data'!I95))="","",OFFSET('Water Data'!$I$28,0,10*ROW('Water Data'!I95)))</f>
        <v/>
      </c>
      <c r="CJ101" s="272" t="str">
        <f ca="true">+IF(OFFSET('Water Data'!$I$29,0,10*ROW('Water Data'!I95))="","",OFFSET('Water Data'!$I$29,0,10*ROW('Water Data'!I95)))</f>
        <v/>
      </c>
      <c r="CK101" s="272" t="str">
        <f ca="true">+IF(OFFSET('Sanitation Data'!$D$28,0,10*ROW('Sanitation Data'!D95))="","",OFFSET('Sanitation Data'!$D$28,0,10*ROW('Sanitation Data'!D95)))</f>
        <v/>
      </c>
      <c r="CL101" s="272" t="str">
        <f ca="true">+IF(OFFSET('Sanitation Data'!$D$29,0,10*ROW('Sanitation Data'!D95))="","",OFFSET('Sanitation Data'!$D$29,0,10*ROW('Sanitation Data'!D95)))</f>
        <v/>
      </c>
      <c r="CM101" s="272" t="str">
        <f ca="true">+IF(OFFSET('Sanitation Data'!$D$30,0,10*ROW('Sanitation Data'!D95))="","",OFFSET('Sanitation Data'!$D$30,0,10*ROW('Sanitation Data'!D95)))</f>
        <v/>
      </c>
      <c r="CN101" s="272" t="str">
        <f ca="true">+IF(OFFSET('Sanitation Data'!$D$31,0,10*ROW('Sanitation Data'!D95))="","",OFFSET('Sanitation Data'!$D$31,0,10*ROW('Sanitation Data'!D95)))</f>
        <v/>
      </c>
      <c r="CO101" s="272" t="str">
        <f ca="true">+IF(OFFSET('Sanitation Data'!$D$32,0,10*ROW('Sanitation Data'!D95))="","",OFFSET('Sanitation Data'!$D$32,0,10*ROW('Sanitation Data'!D95)))</f>
        <v/>
      </c>
      <c r="CP101" s="272" t="str">
        <f ca="true">+IF(OFFSET('Sanitation Data'!$E$28,0,10*ROW('Sanitation Data'!E95))="","",OFFSET('Sanitation Data'!$E$28,0,10*ROW('Sanitation Data'!E95)))</f>
        <v/>
      </c>
      <c r="CQ101" s="272" t="str">
        <f ca="true">+IF(OFFSET('Sanitation Data'!$E$29,0,10*ROW('Sanitation Data'!E95))="","",OFFSET('Sanitation Data'!$E$29,0,10*ROW('Sanitation Data'!E95)))</f>
        <v/>
      </c>
      <c r="CR101" s="272" t="str">
        <f ca="true">+IF(OFFSET('Sanitation Data'!$E$30,0,10*ROW('Sanitation Data'!E95))="","",OFFSET('Sanitation Data'!$E$30,0,10*ROW('Sanitation Data'!E95)))</f>
        <v/>
      </c>
      <c r="CS101" s="272" t="str">
        <f ca="true">+IF(OFFSET('Sanitation Data'!$E$31,0,10*ROW('Sanitation Data'!E95))="","",OFFSET('Sanitation Data'!$E$31,0,10*ROW('Sanitation Data'!E95)))</f>
        <v/>
      </c>
      <c r="CT101" s="272" t="str">
        <f ca="true">+IF(OFFSET('Sanitation Data'!$E$32,0,10*ROW('Sanitation Data'!E95))="","",OFFSET('Sanitation Data'!$E$32,0,10*ROW('Sanitation Data'!E95)))</f>
        <v/>
      </c>
      <c r="CU101" s="272" t="str">
        <f ca="true">+IF(OFFSET('Sanitation Data'!$F$28,0,10*ROW('Sanitation Data'!F95))="","",OFFSET('Sanitation Data'!$F$28,0,10*ROW('Sanitation Data'!F95)))</f>
        <v/>
      </c>
      <c r="CV101" s="272" t="str">
        <f ca="true">+IF(OFFSET('Sanitation Data'!$F$29,0,10*ROW('Sanitation Data'!F95))="","",OFFSET('Sanitation Data'!$F$29,0,10*ROW('Sanitation Data'!F95)))</f>
        <v/>
      </c>
      <c r="CW101" s="272" t="str">
        <f ca="true">+IF(OFFSET('Sanitation Data'!$F$30,0,10*ROW('Sanitation Data'!F95))="","",OFFSET('Sanitation Data'!$F$30,0,10*ROW('Sanitation Data'!F95)))</f>
        <v/>
      </c>
      <c r="CX101" s="272" t="str">
        <f ca="true">+IF(OFFSET('Sanitation Data'!$F$31,0,10*ROW('Sanitation Data'!F95))="","",OFFSET('Sanitation Data'!$F$31,0,10*ROW('Sanitation Data'!F95)))</f>
        <v/>
      </c>
      <c r="CY101" s="272" t="str">
        <f ca="true">+IF(OFFSET('Sanitation Data'!$F$32,0,10*ROW('Sanitation Data'!F95))="","",OFFSET('Sanitation Data'!$F$32,0,10*ROW('Sanitation Data'!F95)))</f>
        <v/>
      </c>
      <c r="CZ101" s="272" t="str">
        <f ca="true">+IF(OFFSET('Sanitation Data'!$G$28,0,10*ROW('Sanitation Data'!G95))="","",OFFSET('Sanitation Data'!$G$28,0,10*ROW('Sanitation Data'!G95)))</f>
        <v/>
      </c>
      <c r="DA101" s="272" t="str">
        <f ca="true">+IF(OFFSET('Sanitation Data'!$G$29,0,10*ROW('Sanitation Data'!G95))="","",OFFSET('Sanitation Data'!$G$29,0,10*ROW('Sanitation Data'!G95)))</f>
        <v/>
      </c>
      <c r="DB101" s="272" t="str">
        <f ca="true">+IF(OFFSET('Sanitation Data'!$G$30,0,10*ROW('Sanitation Data'!G95))="","",OFFSET('Sanitation Data'!$G$30,0,10*ROW('Sanitation Data'!G95)))</f>
        <v/>
      </c>
      <c r="DC101" s="272" t="str">
        <f ca="true">+IF(OFFSET('Sanitation Data'!$G$31,0,10*ROW('Sanitation Data'!G95))="","",OFFSET('Sanitation Data'!$G$31,0,10*ROW('Sanitation Data'!G95)))</f>
        <v/>
      </c>
      <c r="DD101" s="272" t="str">
        <f ca="true">+IF(OFFSET('Sanitation Data'!$G$32,0,10*ROW('Sanitation Data'!G95))="","",OFFSET('Sanitation Data'!$G$32,0,10*ROW('Sanitation Data'!G95)))</f>
        <v/>
      </c>
      <c r="DE101" s="272" t="str">
        <f ca="true">+IF(OFFSET('Sanitation Data'!$H$28,0,10*ROW('Sanitation Data'!H95))="","",OFFSET('Sanitation Data'!$H$28,0,10*ROW('Sanitation Data'!H95)))</f>
        <v/>
      </c>
      <c r="DF101" s="272" t="str">
        <f ca="true">+IF(OFFSET('Sanitation Data'!$H$29,0,10*ROW('Sanitation Data'!H95))="","",OFFSET('Sanitation Data'!$H$29,0,10*ROW('Sanitation Data'!H95)))</f>
        <v/>
      </c>
      <c r="DG101" s="272" t="str">
        <f ca="true">+IF(OFFSET('Sanitation Data'!$H$30,0,10*ROW('Sanitation Data'!H95))="","",OFFSET('Sanitation Data'!$H$30,0,10*ROW('Sanitation Data'!H95)))</f>
        <v/>
      </c>
      <c r="DH101" s="272" t="str">
        <f ca="true">+IF(OFFSET('Sanitation Data'!$H$31,0,10*ROW('Sanitation Data'!H95))="","",OFFSET('Sanitation Data'!$H$31,0,10*ROW('Sanitation Data'!H95)))</f>
        <v/>
      </c>
      <c r="DI101" s="272" t="str">
        <f ca="true">+IF(OFFSET('Sanitation Data'!$H$32,0,10*ROW('Sanitation Data'!H95))="","",OFFSET('Sanitation Data'!$H$32,0,10*ROW('Sanitation Data'!H95)))</f>
        <v/>
      </c>
      <c r="DJ101" s="272" t="str">
        <f ca="true">+IF(OFFSET('Sanitation Data'!$I$28,0,10*ROW('Sanitation Data'!I95))="","",OFFSET('Sanitation Data'!$I$28,0,10*ROW('Sanitation Data'!I95)))</f>
        <v/>
      </c>
      <c r="DK101" s="272" t="str">
        <f ca="true">+IF(OFFSET('Sanitation Data'!$I$29,0,10*ROW('Sanitation Data'!I95))="","",OFFSET('Sanitation Data'!$I$29,0,10*ROW('Sanitation Data'!I95)))</f>
        <v/>
      </c>
      <c r="DL101" s="272" t="str">
        <f ca="true">+IF(OFFSET('Sanitation Data'!$I$30,0,10*ROW('Sanitation Data'!I95))="","",OFFSET('Sanitation Data'!$I$30,0,10*ROW('Sanitation Data'!I95)))</f>
        <v/>
      </c>
      <c r="DM101" s="272" t="str">
        <f ca="true">+IF(OFFSET('Sanitation Data'!$I$31,0,10*ROW('Sanitation Data'!I95))="","",OFFSET('Sanitation Data'!$I$31,0,10*ROW('Sanitation Data'!I95)))</f>
        <v/>
      </c>
      <c r="DN101" s="272" t="str">
        <f ca="true">+IF(OFFSET('Sanitation Data'!$I$32,0,10*ROW('Sanitation Data'!I95))="","",OFFSET('Sanitation Data'!$I$32,0,10*ROW('Sanitation Data'!I95)))</f>
        <v/>
      </c>
      <c r="DO101" s="272" t="str">
        <f ca="true">+IF(OFFSET('Hygiene Data'!$D$11,0,10*ROW('Hygiene Data'!D95))="","",OFFSET('Hygiene Data'!$D$11,0,10*ROW('Hygiene Data'!D95)))</f>
        <v/>
      </c>
      <c r="DP101" s="272" t="str">
        <f ca="true">+IF(OFFSET('Hygiene Data'!$D$12,0,10*ROW('Hygiene Data'!D95))="","",OFFSET('Hygiene Data'!$D$12,0,10*ROW('Hygiene Data'!D95)))</f>
        <v/>
      </c>
      <c r="DQ101" s="272" t="str">
        <f ca="true">+IF(OFFSET('Hygiene Data'!$D$13,0,10*ROW('Hygiene Data'!D95))="","",OFFSET('Hygiene Data'!$D$13,0,10*ROW('Hygiene Data'!D95)))</f>
        <v/>
      </c>
      <c r="DR101" s="272" t="str">
        <f ca="true">+IF(OFFSET('Hygiene Data'!$E$11,0,10*ROW('Hygiene Data'!E95))="","",OFFSET('Hygiene Data'!$E$11,0,10*ROW('Hygiene Data'!E95)))</f>
        <v/>
      </c>
      <c r="DS101" s="272" t="str">
        <f ca="true">+IF(OFFSET('Hygiene Data'!$E$12,0,10*ROW('Hygiene Data'!E95))="","",OFFSET('Hygiene Data'!$E$12,0,10*ROW('Hygiene Data'!E95)))</f>
        <v/>
      </c>
      <c r="DT101" s="272" t="str">
        <f ca="true">+IF(OFFSET('Hygiene Data'!$E$13,0,10*ROW('Hygiene Data'!E95))="","",OFFSET('Hygiene Data'!$E$13,0,10*ROW('Hygiene Data'!E95)))</f>
        <v/>
      </c>
      <c r="DU101" s="272" t="str">
        <f ca="true">+IF(OFFSET('Hygiene Data'!$F$11,0,10*ROW('Hygiene Data'!F95))="","",OFFSET('Hygiene Data'!$F$11,0,10*ROW('Hygiene Data'!F95)))</f>
        <v/>
      </c>
      <c r="DV101" s="272" t="str">
        <f ca="true">+IF(OFFSET('Hygiene Data'!$F$12,0,10*ROW('Hygiene Data'!F95))="","",OFFSET('Hygiene Data'!$F$12,0,10*ROW('Hygiene Data'!F95)))</f>
        <v/>
      </c>
      <c r="DW101" s="272" t="str">
        <f ca="true">+IF(OFFSET('Hygiene Data'!$F$13,0,10*ROW('Hygiene Data'!F95))="","",OFFSET('Hygiene Data'!$F$13,0,10*ROW('Hygiene Data'!F95)))</f>
        <v/>
      </c>
      <c r="DX101" s="272" t="str">
        <f ca="true">+IF(OFFSET('Hygiene Data'!$G$11,0,10*ROW('Hygiene Data'!G95))="","",OFFSET('Hygiene Data'!$G$11,0,10*ROW('Hygiene Data'!G95)))</f>
        <v/>
      </c>
      <c r="DY101" s="272" t="str">
        <f ca="true">+IF(OFFSET('Hygiene Data'!$G$12,0,10*ROW('Hygiene Data'!G95))="","",OFFSET('Hygiene Data'!$G$12,0,10*ROW('Hygiene Data'!G95)))</f>
        <v/>
      </c>
      <c r="DZ101" s="272" t="str">
        <f ca="true">+IF(OFFSET('Hygiene Data'!$G$13,0,10*ROW('Hygiene Data'!G95))="","",OFFSET('Hygiene Data'!$G$13,0,10*ROW('Hygiene Data'!G95)))</f>
        <v/>
      </c>
      <c r="EA101" s="272" t="str">
        <f ca="true">+IF(OFFSET('Hygiene Data'!$H$11,0,10*ROW('Hygiene Data'!H95))="","",OFFSET('Hygiene Data'!$H$11,0,10*ROW('Hygiene Data'!H95)))</f>
        <v/>
      </c>
      <c r="EB101" s="272" t="str">
        <f ca="true">+IF(OFFSET('Hygiene Data'!$H$12,0,10*ROW('Hygiene Data'!H95))="","",OFFSET('Hygiene Data'!$H$12,0,10*ROW('Hygiene Data'!H95)))</f>
        <v/>
      </c>
      <c r="EC101" s="272" t="str">
        <f ca="true">+IF(OFFSET('Hygiene Data'!$H$13,0,10*ROW('Hygiene Data'!H95))="","",OFFSET('Hygiene Data'!$H$13,0,10*ROW('Hygiene Data'!H95)))</f>
        <v/>
      </c>
      <c r="ED101" s="272" t="str">
        <f ca="true">+IF(OFFSET('Hygiene Data'!$I$11,0,10*ROW('Hygiene Data'!I95))="","",OFFSET('Hygiene Data'!$I$11,0,10*ROW('Hygiene Data'!I95)))</f>
        <v/>
      </c>
      <c r="EE101" s="272" t="str">
        <f ca="true">+IF(OFFSET('Hygiene Data'!$I$12,0,10*ROW('Hygiene Data'!I95))="","",OFFSET('Hygiene Data'!$I$12,0,10*ROW('Hygiene Data'!I95)))</f>
        <v/>
      </c>
      <c r="EF101" s="272" t="str">
        <f ca="true">+IF(OFFSET('Hygiene Data'!$I$13,0,10*ROW('Hygiene Data'!I95))="","",OFFSET('Hygiene Data'!$I$13,0,10*ROW('Hygiene Data'!I95)))</f>
        <v/>
      </c>
    </row>
    <row xmlns:x14ac="http://schemas.microsoft.com/office/spreadsheetml/2009/9/ac" r="102" x14ac:dyDescent="0.2">
      <c r="A102" s="35" t="str">
        <f ca="true">+IF(OFFSET('Water Data'!$B$2,0,10*ROW('Water Data'!E96))="","",OFFSET('Water Data'!$B$2,0,10*ROW('Water Data'!E96)))</f>
        <v/>
      </c>
      <c r="B102" s="35" t="str">
        <f ca="true">+IF(OFFSET('Water Data'!$C$2,0,10*ROW('Water Data'!F96))="","",OFFSET('Water Data'!$C$2,0,10*ROW('Water Data'!F96)))</f>
        <v/>
      </c>
      <c r="C102" s="328" t="str">
        <f t="shared" ca="true" si="1"/>
        <v/>
      </c>
      <c r="D102" s="9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2"/>
      <c r="BS102" s="272" t="str">
        <f ca="true">+IF(OFFSET('Water Data'!$D$27,0,10*ROW('Water Data'!D96))="","",OFFSET('Water Data'!$D$27,0,10*ROW('Water Data'!D96)))</f>
        <v/>
      </c>
      <c r="BT102" s="272" t="str">
        <f ca="true">+IF(OFFSET('Water Data'!$D$28,0,10*ROW('Water Data'!D96))="","",OFFSET('Water Data'!$D$28,0,10*ROW('Water Data'!D96)))</f>
        <v/>
      </c>
      <c r="BU102" s="272" t="str">
        <f ca="true">+IF(OFFSET('Water Data'!$D$29,0,10*ROW('Water Data'!D96))="","",OFFSET('Water Data'!$D$29,0,10*ROW('Water Data'!D96)))</f>
        <v/>
      </c>
      <c r="BV102" s="272" t="str">
        <f ca="true">+IF(OFFSET('Water Data'!$E$27,0,10*ROW('Water Data'!E96))="","",OFFSET('Water Data'!$E$27,0,10*ROW('Water Data'!E96)))</f>
        <v/>
      </c>
      <c r="BW102" s="272" t="str">
        <f ca="true">+IF(OFFSET('Water Data'!$E$28,0,10*ROW('Water Data'!E96))="","",OFFSET('Water Data'!$E$28,0,10*ROW('Water Data'!E96)))</f>
        <v/>
      </c>
      <c r="BX102" s="272" t="str">
        <f ca="true">+IF(OFFSET('Water Data'!$E$29,0,10*ROW('Water Data'!E96))="","",OFFSET('Water Data'!$E$29,0,10*ROW('Water Data'!E96)))</f>
        <v/>
      </c>
      <c r="BY102" s="272" t="str">
        <f ca="true">+IF(OFFSET('Water Data'!$F$27,0,10*ROW('Water Data'!F96))="","",OFFSET('Water Data'!$F$27,0,10*ROW('Water Data'!F96)))</f>
        <v/>
      </c>
      <c r="BZ102" s="272" t="str">
        <f ca="true">+IF(OFFSET('Water Data'!$F$28,0,10*ROW('Water Data'!F96))="","",OFFSET('Water Data'!$F$28,0,10*ROW('Water Data'!F96)))</f>
        <v/>
      </c>
      <c r="CA102" s="272" t="str">
        <f ca="true">+IF(OFFSET('Water Data'!$F$29,0,10*ROW('Water Data'!F96))="","",OFFSET('Water Data'!$F$29,0,10*ROW('Water Data'!F96)))</f>
        <v/>
      </c>
      <c r="CB102" s="272" t="str">
        <f ca="true">+IF(OFFSET('Water Data'!$G$27,0,10*ROW('Water Data'!G96))="","",OFFSET('Water Data'!$G$27,0,10*ROW('Water Data'!G96)))</f>
        <v/>
      </c>
      <c r="CC102" s="272" t="str">
        <f ca="true">+IF(OFFSET('Water Data'!$G$28,0,10*ROW('Water Data'!G96))="","",OFFSET('Water Data'!$G$28,0,10*ROW('Water Data'!G96)))</f>
        <v/>
      </c>
      <c r="CD102" s="272" t="str">
        <f ca="true">+IF(OFFSET('Water Data'!$G$29,0,10*ROW('Water Data'!G96))="","",OFFSET('Water Data'!$G$29,0,10*ROW('Water Data'!G96)))</f>
        <v/>
      </c>
      <c r="CE102" s="272" t="str">
        <f ca="true">+IF(OFFSET('Water Data'!$H$27,0,10*ROW('Water Data'!H96))="","",OFFSET('Water Data'!$H$27,0,10*ROW('Water Data'!H96)))</f>
        <v/>
      </c>
      <c r="CF102" s="272" t="str">
        <f ca="true">+IF(OFFSET('Water Data'!$H$28,0,10*ROW('Water Data'!H96))="","",OFFSET('Water Data'!$H$28,0,10*ROW('Water Data'!H96)))</f>
        <v/>
      </c>
      <c r="CG102" s="272" t="str">
        <f ca="true">+IF(OFFSET('Water Data'!$H$29,0,10*ROW('Water Data'!H96))="","",OFFSET('Water Data'!$H$29,0,10*ROW('Water Data'!H96)))</f>
        <v/>
      </c>
      <c r="CH102" s="272" t="str">
        <f ca="true">+IF(OFFSET('Water Data'!$I$27,0,10*ROW('Water Data'!I96))="","",OFFSET('Water Data'!$I$27,0,10*ROW('Water Data'!I96)))</f>
        <v/>
      </c>
      <c r="CI102" s="272" t="str">
        <f ca="true">+IF(OFFSET('Water Data'!$I$28,0,10*ROW('Water Data'!I96))="","",OFFSET('Water Data'!$I$28,0,10*ROW('Water Data'!I96)))</f>
        <v/>
      </c>
      <c r="CJ102" s="272" t="str">
        <f ca="true">+IF(OFFSET('Water Data'!$I$29,0,10*ROW('Water Data'!I96))="","",OFFSET('Water Data'!$I$29,0,10*ROW('Water Data'!I96)))</f>
        <v/>
      </c>
      <c r="CK102" s="272" t="str">
        <f ca="true">+IF(OFFSET('Sanitation Data'!$D$28,0,10*ROW('Sanitation Data'!D96))="","",OFFSET('Sanitation Data'!$D$28,0,10*ROW('Sanitation Data'!D96)))</f>
        <v/>
      </c>
      <c r="CL102" s="272" t="str">
        <f ca="true">+IF(OFFSET('Sanitation Data'!$D$29,0,10*ROW('Sanitation Data'!D96))="","",OFFSET('Sanitation Data'!$D$29,0,10*ROW('Sanitation Data'!D96)))</f>
        <v/>
      </c>
      <c r="CM102" s="272" t="str">
        <f ca="true">+IF(OFFSET('Sanitation Data'!$D$30,0,10*ROW('Sanitation Data'!D96))="","",OFFSET('Sanitation Data'!$D$30,0,10*ROW('Sanitation Data'!D96)))</f>
        <v/>
      </c>
      <c r="CN102" s="272" t="str">
        <f ca="true">+IF(OFFSET('Sanitation Data'!$D$31,0,10*ROW('Sanitation Data'!D96))="","",OFFSET('Sanitation Data'!$D$31,0,10*ROW('Sanitation Data'!D96)))</f>
        <v/>
      </c>
      <c r="CO102" s="272" t="str">
        <f ca="true">+IF(OFFSET('Sanitation Data'!$D$32,0,10*ROW('Sanitation Data'!D96))="","",OFFSET('Sanitation Data'!$D$32,0,10*ROW('Sanitation Data'!D96)))</f>
        <v/>
      </c>
      <c r="CP102" s="272" t="str">
        <f ca="true">+IF(OFFSET('Sanitation Data'!$E$28,0,10*ROW('Sanitation Data'!E96))="","",OFFSET('Sanitation Data'!$E$28,0,10*ROW('Sanitation Data'!E96)))</f>
        <v/>
      </c>
      <c r="CQ102" s="272" t="str">
        <f ca="true">+IF(OFFSET('Sanitation Data'!$E$29,0,10*ROW('Sanitation Data'!E96))="","",OFFSET('Sanitation Data'!$E$29,0,10*ROW('Sanitation Data'!E96)))</f>
        <v/>
      </c>
      <c r="CR102" s="272" t="str">
        <f ca="true">+IF(OFFSET('Sanitation Data'!$E$30,0,10*ROW('Sanitation Data'!E96))="","",OFFSET('Sanitation Data'!$E$30,0,10*ROW('Sanitation Data'!E96)))</f>
        <v/>
      </c>
      <c r="CS102" s="272" t="str">
        <f ca="true">+IF(OFFSET('Sanitation Data'!$E$31,0,10*ROW('Sanitation Data'!E96))="","",OFFSET('Sanitation Data'!$E$31,0,10*ROW('Sanitation Data'!E96)))</f>
        <v/>
      </c>
      <c r="CT102" s="272" t="str">
        <f ca="true">+IF(OFFSET('Sanitation Data'!$E$32,0,10*ROW('Sanitation Data'!E96))="","",OFFSET('Sanitation Data'!$E$32,0,10*ROW('Sanitation Data'!E96)))</f>
        <v/>
      </c>
      <c r="CU102" s="272" t="str">
        <f ca="true">+IF(OFFSET('Sanitation Data'!$F$28,0,10*ROW('Sanitation Data'!F96))="","",OFFSET('Sanitation Data'!$F$28,0,10*ROW('Sanitation Data'!F96)))</f>
        <v/>
      </c>
      <c r="CV102" s="272" t="str">
        <f ca="true">+IF(OFFSET('Sanitation Data'!$F$29,0,10*ROW('Sanitation Data'!F96))="","",OFFSET('Sanitation Data'!$F$29,0,10*ROW('Sanitation Data'!F96)))</f>
        <v/>
      </c>
      <c r="CW102" s="272" t="str">
        <f ca="true">+IF(OFFSET('Sanitation Data'!$F$30,0,10*ROW('Sanitation Data'!F96))="","",OFFSET('Sanitation Data'!$F$30,0,10*ROW('Sanitation Data'!F96)))</f>
        <v/>
      </c>
      <c r="CX102" s="272" t="str">
        <f ca="true">+IF(OFFSET('Sanitation Data'!$F$31,0,10*ROW('Sanitation Data'!F96))="","",OFFSET('Sanitation Data'!$F$31,0,10*ROW('Sanitation Data'!F96)))</f>
        <v/>
      </c>
      <c r="CY102" s="272" t="str">
        <f ca="true">+IF(OFFSET('Sanitation Data'!$F$32,0,10*ROW('Sanitation Data'!F96))="","",OFFSET('Sanitation Data'!$F$32,0,10*ROW('Sanitation Data'!F96)))</f>
        <v/>
      </c>
      <c r="CZ102" s="272" t="str">
        <f ca="true">+IF(OFFSET('Sanitation Data'!$G$28,0,10*ROW('Sanitation Data'!G96))="","",OFFSET('Sanitation Data'!$G$28,0,10*ROW('Sanitation Data'!G96)))</f>
        <v/>
      </c>
      <c r="DA102" s="272" t="str">
        <f ca="true">+IF(OFFSET('Sanitation Data'!$G$29,0,10*ROW('Sanitation Data'!G96))="","",OFFSET('Sanitation Data'!$G$29,0,10*ROW('Sanitation Data'!G96)))</f>
        <v/>
      </c>
      <c r="DB102" s="272" t="str">
        <f ca="true">+IF(OFFSET('Sanitation Data'!$G$30,0,10*ROW('Sanitation Data'!G96))="","",OFFSET('Sanitation Data'!$G$30,0,10*ROW('Sanitation Data'!G96)))</f>
        <v/>
      </c>
      <c r="DC102" s="272" t="str">
        <f ca="true">+IF(OFFSET('Sanitation Data'!$G$31,0,10*ROW('Sanitation Data'!G96))="","",OFFSET('Sanitation Data'!$G$31,0,10*ROW('Sanitation Data'!G96)))</f>
        <v/>
      </c>
      <c r="DD102" s="272" t="str">
        <f ca="true">+IF(OFFSET('Sanitation Data'!$G$32,0,10*ROW('Sanitation Data'!G96))="","",OFFSET('Sanitation Data'!$G$32,0,10*ROW('Sanitation Data'!G96)))</f>
        <v/>
      </c>
      <c r="DE102" s="272" t="str">
        <f ca="true">+IF(OFFSET('Sanitation Data'!$H$28,0,10*ROW('Sanitation Data'!H96))="","",OFFSET('Sanitation Data'!$H$28,0,10*ROW('Sanitation Data'!H96)))</f>
        <v/>
      </c>
      <c r="DF102" s="272" t="str">
        <f ca="true">+IF(OFFSET('Sanitation Data'!$H$29,0,10*ROW('Sanitation Data'!H96))="","",OFFSET('Sanitation Data'!$H$29,0,10*ROW('Sanitation Data'!H96)))</f>
        <v/>
      </c>
      <c r="DG102" s="272" t="str">
        <f ca="true">+IF(OFFSET('Sanitation Data'!$H$30,0,10*ROW('Sanitation Data'!H96))="","",OFFSET('Sanitation Data'!$H$30,0,10*ROW('Sanitation Data'!H96)))</f>
        <v/>
      </c>
      <c r="DH102" s="272" t="str">
        <f ca="true">+IF(OFFSET('Sanitation Data'!$H$31,0,10*ROW('Sanitation Data'!H96))="","",OFFSET('Sanitation Data'!$H$31,0,10*ROW('Sanitation Data'!H96)))</f>
        <v/>
      </c>
      <c r="DI102" s="272" t="str">
        <f ca="true">+IF(OFFSET('Sanitation Data'!$H$32,0,10*ROW('Sanitation Data'!H96))="","",OFFSET('Sanitation Data'!$H$32,0,10*ROW('Sanitation Data'!H96)))</f>
        <v/>
      </c>
      <c r="DJ102" s="272" t="str">
        <f ca="true">+IF(OFFSET('Sanitation Data'!$I$28,0,10*ROW('Sanitation Data'!I96))="","",OFFSET('Sanitation Data'!$I$28,0,10*ROW('Sanitation Data'!I96)))</f>
        <v/>
      </c>
      <c r="DK102" s="272" t="str">
        <f ca="true">+IF(OFFSET('Sanitation Data'!$I$29,0,10*ROW('Sanitation Data'!I96))="","",OFFSET('Sanitation Data'!$I$29,0,10*ROW('Sanitation Data'!I96)))</f>
        <v/>
      </c>
      <c r="DL102" s="272" t="str">
        <f ca="true">+IF(OFFSET('Sanitation Data'!$I$30,0,10*ROW('Sanitation Data'!I96))="","",OFFSET('Sanitation Data'!$I$30,0,10*ROW('Sanitation Data'!I96)))</f>
        <v/>
      </c>
      <c r="DM102" s="272" t="str">
        <f ca="true">+IF(OFFSET('Sanitation Data'!$I$31,0,10*ROW('Sanitation Data'!I96))="","",OFFSET('Sanitation Data'!$I$31,0,10*ROW('Sanitation Data'!I96)))</f>
        <v/>
      </c>
      <c r="DN102" s="272" t="str">
        <f ca="true">+IF(OFFSET('Sanitation Data'!$I$32,0,10*ROW('Sanitation Data'!I96))="","",OFFSET('Sanitation Data'!$I$32,0,10*ROW('Sanitation Data'!I96)))</f>
        <v/>
      </c>
      <c r="DO102" s="272" t="str">
        <f ca="true">+IF(OFFSET('Hygiene Data'!$D$11,0,10*ROW('Hygiene Data'!D96))="","",OFFSET('Hygiene Data'!$D$11,0,10*ROW('Hygiene Data'!D96)))</f>
        <v/>
      </c>
      <c r="DP102" s="272" t="str">
        <f ca="true">+IF(OFFSET('Hygiene Data'!$D$12,0,10*ROW('Hygiene Data'!D96))="","",OFFSET('Hygiene Data'!$D$12,0,10*ROW('Hygiene Data'!D96)))</f>
        <v/>
      </c>
      <c r="DQ102" s="272" t="str">
        <f ca="true">+IF(OFFSET('Hygiene Data'!$D$13,0,10*ROW('Hygiene Data'!D96))="","",OFFSET('Hygiene Data'!$D$13,0,10*ROW('Hygiene Data'!D96)))</f>
        <v/>
      </c>
      <c r="DR102" s="272" t="str">
        <f ca="true">+IF(OFFSET('Hygiene Data'!$E$11,0,10*ROW('Hygiene Data'!E96))="","",OFFSET('Hygiene Data'!$E$11,0,10*ROW('Hygiene Data'!E96)))</f>
        <v/>
      </c>
      <c r="DS102" s="272" t="str">
        <f ca="true">+IF(OFFSET('Hygiene Data'!$E$12,0,10*ROW('Hygiene Data'!E96))="","",OFFSET('Hygiene Data'!$E$12,0,10*ROW('Hygiene Data'!E96)))</f>
        <v/>
      </c>
      <c r="DT102" s="272" t="str">
        <f ca="true">+IF(OFFSET('Hygiene Data'!$E$13,0,10*ROW('Hygiene Data'!E96))="","",OFFSET('Hygiene Data'!$E$13,0,10*ROW('Hygiene Data'!E96)))</f>
        <v/>
      </c>
      <c r="DU102" s="272" t="str">
        <f ca="true">+IF(OFFSET('Hygiene Data'!$F$11,0,10*ROW('Hygiene Data'!F96))="","",OFFSET('Hygiene Data'!$F$11,0,10*ROW('Hygiene Data'!F96)))</f>
        <v/>
      </c>
      <c r="DV102" s="272" t="str">
        <f ca="true">+IF(OFFSET('Hygiene Data'!$F$12,0,10*ROW('Hygiene Data'!F96))="","",OFFSET('Hygiene Data'!$F$12,0,10*ROW('Hygiene Data'!F96)))</f>
        <v/>
      </c>
      <c r="DW102" s="272" t="str">
        <f ca="true">+IF(OFFSET('Hygiene Data'!$F$13,0,10*ROW('Hygiene Data'!F96))="","",OFFSET('Hygiene Data'!$F$13,0,10*ROW('Hygiene Data'!F96)))</f>
        <v/>
      </c>
      <c r="DX102" s="272" t="str">
        <f ca="true">+IF(OFFSET('Hygiene Data'!$G$11,0,10*ROW('Hygiene Data'!G96))="","",OFFSET('Hygiene Data'!$G$11,0,10*ROW('Hygiene Data'!G96)))</f>
        <v/>
      </c>
      <c r="DY102" s="272" t="str">
        <f ca="true">+IF(OFFSET('Hygiene Data'!$G$12,0,10*ROW('Hygiene Data'!G96))="","",OFFSET('Hygiene Data'!$G$12,0,10*ROW('Hygiene Data'!G96)))</f>
        <v/>
      </c>
      <c r="DZ102" s="272" t="str">
        <f ca="true">+IF(OFFSET('Hygiene Data'!$G$13,0,10*ROW('Hygiene Data'!G96))="","",OFFSET('Hygiene Data'!$G$13,0,10*ROW('Hygiene Data'!G96)))</f>
        <v/>
      </c>
      <c r="EA102" s="272" t="str">
        <f ca="true">+IF(OFFSET('Hygiene Data'!$H$11,0,10*ROW('Hygiene Data'!H96))="","",OFFSET('Hygiene Data'!$H$11,0,10*ROW('Hygiene Data'!H96)))</f>
        <v/>
      </c>
      <c r="EB102" s="272" t="str">
        <f ca="true">+IF(OFFSET('Hygiene Data'!$H$12,0,10*ROW('Hygiene Data'!H96))="","",OFFSET('Hygiene Data'!$H$12,0,10*ROW('Hygiene Data'!H96)))</f>
        <v/>
      </c>
      <c r="EC102" s="272" t="str">
        <f ca="true">+IF(OFFSET('Hygiene Data'!$H$13,0,10*ROW('Hygiene Data'!H96))="","",OFFSET('Hygiene Data'!$H$13,0,10*ROW('Hygiene Data'!H96)))</f>
        <v/>
      </c>
      <c r="ED102" s="272" t="str">
        <f ca="true">+IF(OFFSET('Hygiene Data'!$I$11,0,10*ROW('Hygiene Data'!I96))="","",OFFSET('Hygiene Data'!$I$11,0,10*ROW('Hygiene Data'!I96)))</f>
        <v/>
      </c>
      <c r="EE102" s="272" t="str">
        <f ca="true">+IF(OFFSET('Hygiene Data'!$I$12,0,10*ROW('Hygiene Data'!I96))="","",OFFSET('Hygiene Data'!$I$12,0,10*ROW('Hygiene Data'!I96)))</f>
        <v/>
      </c>
      <c r="EF102" s="272" t="str">
        <f ca="true">+IF(OFFSET('Hygiene Data'!$I$13,0,10*ROW('Hygiene Data'!I96))="","",OFFSET('Hygiene Data'!$I$13,0,10*ROW('Hygiene Data'!I96)))</f>
        <v/>
      </c>
    </row>
    <row xmlns:x14ac="http://schemas.microsoft.com/office/spreadsheetml/2009/9/ac" r="103" x14ac:dyDescent="0.2">
      <c r="A103" s="35" t="str">
        <f ca="true">+IF(OFFSET('Water Data'!$B$2,0,10*ROW('Water Data'!E97))="","",OFFSET('Water Data'!$B$2,0,10*ROW('Water Data'!E97)))</f>
        <v/>
      </c>
      <c r="B103" s="35" t="str">
        <f ca="true">+IF(OFFSET('Water Data'!$C$2,0,10*ROW('Water Data'!F97))="","",OFFSET('Water Data'!$C$2,0,10*ROW('Water Data'!F97)))</f>
        <v/>
      </c>
      <c r="C103" s="328" t="str">
        <f t="shared" ca="true" si="1"/>
        <v/>
      </c>
      <c r="D103" s="9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2"/>
      <c r="BS103" s="272" t="str">
        <f ca="true">+IF(OFFSET('Water Data'!$D$27,0,10*ROW('Water Data'!D97))="","",OFFSET('Water Data'!$D$27,0,10*ROW('Water Data'!D97)))</f>
        <v/>
      </c>
      <c r="BT103" s="272" t="str">
        <f ca="true">+IF(OFFSET('Water Data'!$D$28,0,10*ROW('Water Data'!D97))="","",OFFSET('Water Data'!$D$28,0,10*ROW('Water Data'!D97)))</f>
        <v/>
      </c>
      <c r="BU103" s="272" t="str">
        <f ca="true">+IF(OFFSET('Water Data'!$D$29,0,10*ROW('Water Data'!D97))="","",OFFSET('Water Data'!$D$29,0,10*ROW('Water Data'!D97)))</f>
        <v/>
      </c>
      <c r="BV103" s="272" t="str">
        <f ca="true">+IF(OFFSET('Water Data'!$E$27,0,10*ROW('Water Data'!E97))="","",OFFSET('Water Data'!$E$27,0,10*ROW('Water Data'!E97)))</f>
        <v/>
      </c>
      <c r="BW103" s="272" t="str">
        <f ca="true">+IF(OFFSET('Water Data'!$E$28,0,10*ROW('Water Data'!E97))="","",OFFSET('Water Data'!$E$28,0,10*ROW('Water Data'!E97)))</f>
        <v/>
      </c>
      <c r="BX103" s="272" t="str">
        <f ca="true">+IF(OFFSET('Water Data'!$E$29,0,10*ROW('Water Data'!E97))="","",OFFSET('Water Data'!$E$29,0,10*ROW('Water Data'!E97)))</f>
        <v/>
      </c>
      <c r="BY103" s="272" t="str">
        <f ca="true">+IF(OFFSET('Water Data'!$F$27,0,10*ROW('Water Data'!F97))="","",OFFSET('Water Data'!$F$27,0,10*ROW('Water Data'!F97)))</f>
        <v/>
      </c>
      <c r="BZ103" s="272" t="str">
        <f ca="true">+IF(OFFSET('Water Data'!$F$28,0,10*ROW('Water Data'!F97))="","",OFFSET('Water Data'!$F$28,0,10*ROW('Water Data'!F97)))</f>
        <v/>
      </c>
      <c r="CA103" s="272" t="str">
        <f ca="true">+IF(OFFSET('Water Data'!$F$29,0,10*ROW('Water Data'!F97))="","",OFFSET('Water Data'!$F$29,0,10*ROW('Water Data'!F97)))</f>
        <v/>
      </c>
      <c r="CB103" s="272" t="str">
        <f ca="true">+IF(OFFSET('Water Data'!$G$27,0,10*ROW('Water Data'!G97))="","",OFFSET('Water Data'!$G$27,0,10*ROW('Water Data'!G97)))</f>
        <v/>
      </c>
      <c r="CC103" s="272" t="str">
        <f ca="true">+IF(OFFSET('Water Data'!$G$28,0,10*ROW('Water Data'!G97))="","",OFFSET('Water Data'!$G$28,0,10*ROW('Water Data'!G97)))</f>
        <v/>
      </c>
      <c r="CD103" s="272" t="str">
        <f ca="true">+IF(OFFSET('Water Data'!$G$29,0,10*ROW('Water Data'!G97))="","",OFFSET('Water Data'!$G$29,0,10*ROW('Water Data'!G97)))</f>
        <v/>
      </c>
      <c r="CE103" s="272" t="str">
        <f ca="true">+IF(OFFSET('Water Data'!$H$27,0,10*ROW('Water Data'!H97))="","",OFFSET('Water Data'!$H$27,0,10*ROW('Water Data'!H97)))</f>
        <v/>
      </c>
      <c r="CF103" s="272" t="str">
        <f ca="true">+IF(OFFSET('Water Data'!$H$28,0,10*ROW('Water Data'!H97))="","",OFFSET('Water Data'!$H$28,0,10*ROW('Water Data'!H97)))</f>
        <v/>
      </c>
      <c r="CG103" s="272" t="str">
        <f ca="true">+IF(OFFSET('Water Data'!$H$29,0,10*ROW('Water Data'!H97))="","",OFFSET('Water Data'!$H$29,0,10*ROW('Water Data'!H97)))</f>
        <v/>
      </c>
      <c r="CH103" s="272" t="str">
        <f ca="true">+IF(OFFSET('Water Data'!$I$27,0,10*ROW('Water Data'!I97))="","",OFFSET('Water Data'!$I$27,0,10*ROW('Water Data'!I97)))</f>
        <v/>
      </c>
      <c r="CI103" s="272" t="str">
        <f ca="true">+IF(OFFSET('Water Data'!$I$28,0,10*ROW('Water Data'!I97))="","",OFFSET('Water Data'!$I$28,0,10*ROW('Water Data'!I97)))</f>
        <v/>
      </c>
      <c r="CJ103" s="272" t="str">
        <f ca="true">+IF(OFFSET('Water Data'!$I$29,0,10*ROW('Water Data'!I97))="","",OFFSET('Water Data'!$I$29,0,10*ROW('Water Data'!I97)))</f>
        <v/>
      </c>
      <c r="CK103" s="272" t="str">
        <f ca="true">+IF(OFFSET('Sanitation Data'!$D$28,0,10*ROW('Sanitation Data'!D97))="","",OFFSET('Sanitation Data'!$D$28,0,10*ROW('Sanitation Data'!D97)))</f>
        <v/>
      </c>
      <c r="CL103" s="272" t="str">
        <f ca="true">+IF(OFFSET('Sanitation Data'!$D$29,0,10*ROW('Sanitation Data'!D97))="","",OFFSET('Sanitation Data'!$D$29,0,10*ROW('Sanitation Data'!D97)))</f>
        <v/>
      </c>
      <c r="CM103" s="272" t="str">
        <f ca="true">+IF(OFFSET('Sanitation Data'!$D$30,0,10*ROW('Sanitation Data'!D97))="","",OFFSET('Sanitation Data'!$D$30,0,10*ROW('Sanitation Data'!D97)))</f>
        <v/>
      </c>
      <c r="CN103" s="272" t="str">
        <f ca="true">+IF(OFFSET('Sanitation Data'!$D$31,0,10*ROW('Sanitation Data'!D97))="","",OFFSET('Sanitation Data'!$D$31,0,10*ROW('Sanitation Data'!D97)))</f>
        <v/>
      </c>
      <c r="CO103" s="272" t="str">
        <f ca="true">+IF(OFFSET('Sanitation Data'!$D$32,0,10*ROW('Sanitation Data'!D97))="","",OFFSET('Sanitation Data'!$D$32,0,10*ROW('Sanitation Data'!D97)))</f>
        <v/>
      </c>
      <c r="CP103" s="272" t="str">
        <f ca="true">+IF(OFFSET('Sanitation Data'!$E$28,0,10*ROW('Sanitation Data'!E97))="","",OFFSET('Sanitation Data'!$E$28,0,10*ROW('Sanitation Data'!E97)))</f>
        <v/>
      </c>
      <c r="CQ103" s="272" t="str">
        <f ca="true">+IF(OFFSET('Sanitation Data'!$E$29,0,10*ROW('Sanitation Data'!E97))="","",OFFSET('Sanitation Data'!$E$29,0,10*ROW('Sanitation Data'!E97)))</f>
        <v/>
      </c>
      <c r="CR103" s="272" t="str">
        <f ca="true">+IF(OFFSET('Sanitation Data'!$E$30,0,10*ROW('Sanitation Data'!E97))="","",OFFSET('Sanitation Data'!$E$30,0,10*ROW('Sanitation Data'!E97)))</f>
        <v/>
      </c>
      <c r="CS103" s="272" t="str">
        <f ca="true">+IF(OFFSET('Sanitation Data'!$E$31,0,10*ROW('Sanitation Data'!E97))="","",OFFSET('Sanitation Data'!$E$31,0,10*ROW('Sanitation Data'!E97)))</f>
        <v/>
      </c>
      <c r="CT103" s="272" t="str">
        <f ca="true">+IF(OFFSET('Sanitation Data'!$E$32,0,10*ROW('Sanitation Data'!E97))="","",OFFSET('Sanitation Data'!$E$32,0,10*ROW('Sanitation Data'!E97)))</f>
        <v/>
      </c>
      <c r="CU103" s="272" t="str">
        <f ca="true">+IF(OFFSET('Sanitation Data'!$F$28,0,10*ROW('Sanitation Data'!F97))="","",OFFSET('Sanitation Data'!$F$28,0,10*ROW('Sanitation Data'!F97)))</f>
        <v/>
      </c>
      <c r="CV103" s="272" t="str">
        <f ca="true">+IF(OFFSET('Sanitation Data'!$F$29,0,10*ROW('Sanitation Data'!F97))="","",OFFSET('Sanitation Data'!$F$29,0,10*ROW('Sanitation Data'!F97)))</f>
        <v/>
      </c>
      <c r="CW103" s="272" t="str">
        <f ca="true">+IF(OFFSET('Sanitation Data'!$F$30,0,10*ROW('Sanitation Data'!F97))="","",OFFSET('Sanitation Data'!$F$30,0,10*ROW('Sanitation Data'!F97)))</f>
        <v/>
      </c>
      <c r="CX103" s="272" t="str">
        <f ca="true">+IF(OFFSET('Sanitation Data'!$F$31,0,10*ROW('Sanitation Data'!F97))="","",OFFSET('Sanitation Data'!$F$31,0,10*ROW('Sanitation Data'!F97)))</f>
        <v/>
      </c>
      <c r="CY103" s="272" t="str">
        <f ca="true">+IF(OFFSET('Sanitation Data'!$F$32,0,10*ROW('Sanitation Data'!F97))="","",OFFSET('Sanitation Data'!$F$32,0,10*ROW('Sanitation Data'!F97)))</f>
        <v/>
      </c>
      <c r="CZ103" s="272" t="str">
        <f ca="true">+IF(OFFSET('Sanitation Data'!$G$28,0,10*ROW('Sanitation Data'!G97))="","",OFFSET('Sanitation Data'!$G$28,0,10*ROW('Sanitation Data'!G97)))</f>
        <v/>
      </c>
      <c r="DA103" s="272" t="str">
        <f ca="true">+IF(OFFSET('Sanitation Data'!$G$29,0,10*ROW('Sanitation Data'!G97))="","",OFFSET('Sanitation Data'!$G$29,0,10*ROW('Sanitation Data'!G97)))</f>
        <v/>
      </c>
      <c r="DB103" s="272" t="str">
        <f ca="true">+IF(OFFSET('Sanitation Data'!$G$30,0,10*ROW('Sanitation Data'!G97))="","",OFFSET('Sanitation Data'!$G$30,0,10*ROW('Sanitation Data'!G97)))</f>
        <v/>
      </c>
      <c r="DC103" s="272" t="str">
        <f ca="true">+IF(OFFSET('Sanitation Data'!$G$31,0,10*ROW('Sanitation Data'!G97))="","",OFFSET('Sanitation Data'!$G$31,0,10*ROW('Sanitation Data'!G97)))</f>
        <v/>
      </c>
      <c r="DD103" s="272" t="str">
        <f ca="true">+IF(OFFSET('Sanitation Data'!$G$32,0,10*ROW('Sanitation Data'!G97))="","",OFFSET('Sanitation Data'!$G$32,0,10*ROW('Sanitation Data'!G97)))</f>
        <v/>
      </c>
      <c r="DE103" s="272" t="str">
        <f ca="true">+IF(OFFSET('Sanitation Data'!$H$28,0,10*ROW('Sanitation Data'!H97))="","",OFFSET('Sanitation Data'!$H$28,0,10*ROW('Sanitation Data'!H97)))</f>
        <v/>
      </c>
      <c r="DF103" s="272" t="str">
        <f ca="true">+IF(OFFSET('Sanitation Data'!$H$29,0,10*ROW('Sanitation Data'!H97))="","",OFFSET('Sanitation Data'!$H$29,0,10*ROW('Sanitation Data'!H97)))</f>
        <v/>
      </c>
      <c r="DG103" s="272" t="str">
        <f ca="true">+IF(OFFSET('Sanitation Data'!$H$30,0,10*ROW('Sanitation Data'!H97))="","",OFFSET('Sanitation Data'!$H$30,0,10*ROW('Sanitation Data'!H97)))</f>
        <v/>
      </c>
      <c r="DH103" s="272" t="str">
        <f ca="true">+IF(OFFSET('Sanitation Data'!$H$31,0,10*ROW('Sanitation Data'!H97))="","",OFFSET('Sanitation Data'!$H$31,0,10*ROW('Sanitation Data'!H97)))</f>
        <v/>
      </c>
      <c r="DI103" s="272" t="str">
        <f ca="true">+IF(OFFSET('Sanitation Data'!$H$32,0,10*ROW('Sanitation Data'!H97))="","",OFFSET('Sanitation Data'!$H$32,0,10*ROW('Sanitation Data'!H97)))</f>
        <v/>
      </c>
      <c r="DJ103" s="272" t="str">
        <f ca="true">+IF(OFFSET('Sanitation Data'!$I$28,0,10*ROW('Sanitation Data'!I97))="","",OFFSET('Sanitation Data'!$I$28,0,10*ROW('Sanitation Data'!I97)))</f>
        <v/>
      </c>
      <c r="DK103" s="272" t="str">
        <f ca="true">+IF(OFFSET('Sanitation Data'!$I$29,0,10*ROW('Sanitation Data'!I97))="","",OFFSET('Sanitation Data'!$I$29,0,10*ROW('Sanitation Data'!I97)))</f>
        <v/>
      </c>
      <c r="DL103" s="272" t="str">
        <f ca="true">+IF(OFFSET('Sanitation Data'!$I$30,0,10*ROW('Sanitation Data'!I97))="","",OFFSET('Sanitation Data'!$I$30,0,10*ROW('Sanitation Data'!I97)))</f>
        <v/>
      </c>
      <c r="DM103" s="272" t="str">
        <f ca="true">+IF(OFFSET('Sanitation Data'!$I$31,0,10*ROW('Sanitation Data'!I97))="","",OFFSET('Sanitation Data'!$I$31,0,10*ROW('Sanitation Data'!I97)))</f>
        <v/>
      </c>
      <c r="DN103" s="272" t="str">
        <f ca="true">+IF(OFFSET('Sanitation Data'!$I$32,0,10*ROW('Sanitation Data'!I97))="","",OFFSET('Sanitation Data'!$I$32,0,10*ROW('Sanitation Data'!I97)))</f>
        <v/>
      </c>
      <c r="DO103" s="272" t="str">
        <f ca="true">+IF(OFFSET('Hygiene Data'!$D$11,0,10*ROW('Hygiene Data'!D97))="","",OFFSET('Hygiene Data'!$D$11,0,10*ROW('Hygiene Data'!D97)))</f>
        <v/>
      </c>
      <c r="DP103" s="272" t="str">
        <f ca="true">+IF(OFFSET('Hygiene Data'!$D$12,0,10*ROW('Hygiene Data'!D97))="","",OFFSET('Hygiene Data'!$D$12,0,10*ROW('Hygiene Data'!D97)))</f>
        <v/>
      </c>
      <c r="DQ103" s="272" t="str">
        <f ca="true">+IF(OFFSET('Hygiene Data'!$D$13,0,10*ROW('Hygiene Data'!D97))="","",OFFSET('Hygiene Data'!$D$13,0,10*ROW('Hygiene Data'!D97)))</f>
        <v/>
      </c>
      <c r="DR103" s="272" t="str">
        <f ca="true">+IF(OFFSET('Hygiene Data'!$E$11,0,10*ROW('Hygiene Data'!E97))="","",OFFSET('Hygiene Data'!$E$11,0,10*ROW('Hygiene Data'!E97)))</f>
        <v/>
      </c>
      <c r="DS103" s="272" t="str">
        <f ca="true">+IF(OFFSET('Hygiene Data'!$E$12,0,10*ROW('Hygiene Data'!E97))="","",OFFSET('Hygiene Data'!$E$12,0,10*ROW('Hygiene Data'!E97)))</f>
        <v/>
      </c>
      <c r="DT103" s="272" t="str">
        <f ca="true">+IF(OFFSET('Hygiene Data'!$E$13,0,10*ROW('Hygiene Data'!E97))="","",OFFSET('Hygiene Data'!$E$13,0,10*ROW('Hygiene Data'!E97)))</f>
        <v/>
      </c>
      <c r="DU103" s="272" t="str">
        <f ca="true">+IF(OFFSET('Hygiene Data'!$F$11,0,10*ROW('Hygiene Data'!F97))="","",OFFSET('Hygiene Data'!$F$11,0,10*ROW('Hygiene Data'!F97)))</f>
        <v/>
      </c>
      <c r="DV103" s="272" t="str">
        <f ca="true">+IF(OFFSET('Hygiene Data'!$F$12,0,10*ROW('Hygiene Data'!F97))="","",OFFSET('Hygiene Data'!$F$12,0,10*ROW('Hygiene Data'!F97)))</f>
        <v/>
      </c>
      <c r="DW103" s="272" t="str">
        <f ca="true">+IF(OFFSET('Hygiene Data'!$F$13,0,10*ROW('Hygiene Data'!F97))="","",OFFSET('Hygiene Data'!$F$13,0,10*ROW('Hygiene Data'!F97)))</f>
        <v/>
      </c>
      <c r="DX103" s="272" t="str">
        <f ca="true">+IF(OFFSET('Hygiene Data'!$G$11,0,10*ROW('Hygiene Data'!G97))="","",OFFSET('Hygiene Data'!$G$11,0,10*ROW('Hygiene Data'!G97)))</f>
        <v/>
      </c>
      <c r="DY103" s="272" t="str">
        <f ca="true">+IF(OFFSET('Hygiene Data'!$G$12,0,10*ROW('Hygiene Data'!G97))="","",OFFSET('Hygiene Data'!$G$12,0,10*ROW('Hygiene Data'!G97)))</f>
        <v/>
      </c>
      <c r="DZ103" s="272" t="str">
        <f ca="true">+IF(OFFSET('Hygiene Data'!$G$13,0,10*ROW('Hygiene Data'!G97))="","",OFFSET('Hygiene Data'!$G$13,0,10*ROW('Hygiene Data'!G97)))</f>
        <v/>
      </c>
      <c r="EA103" s="272" t="str">
        <f ca="true">+IF(OFFSET('Hygiene Data'!$H$11,0,10*ROW('Hygiene Data'!H97))="","",OFFSET('Hygiene Data'!$H$11,0,10*ROW('Hygiene Data'!H97)))</f>
        <v/>
      </c>
      <c r="EB103" s="272" t="str">
        <f ca="true">+IF(OFFSET('Hygiene Data'!$H$12,0,10*ROW('Hygiene Data'!H97))="","",OFFSET('Hygiene Data'!$H$12,0,10*ROW('Hygiene Data'!H97)))</f>
        <v/>
      </c>
      <c r="EC103" s="272" t="str">
        <f ca="true">+IF(OFFSET('Hygiene Data'!$H$13,0,10*ROW('Hygiene Data'!H97))="","",OFFSET('Hygiene Data'!$H$13,0,10*ROW('Hygiene Data'!H97)))</f>
        <v/>
      </c>
      <c r="ED103" s="272" t="str">
        <f ca="true">+IF(OFFSET('Hygiene Data'!$I$11,0,10*ROW('Hygiene Data'!I97))="","",OFFSET('Hygiene Data'!$I$11,0,10*ROW('Hygiene Data'!I97)))</f>
        <v/>
      </c>
      <c r="EE103" s="272" t="str">
        <f ca="true">+IF(OFFSET('Hygiene Data'!$I$12,0,10*ROW('Hygiene Data'!I97))="","",OFFSET('Hygiene Data'!$I$12,0,10*ROW('Hygiene Data'!I97)))</f>
        <v/>
      </c>
      <c r="EF103" s="272" t="str">
        <f ca="true">+IF(OFFSET('Hygiene Data'!$I$13,0,10*ROW('Hygiene Data'!I97))="","",OFFSET('Hygiene Data'!$I$13,0,10*ROW('Hygiene Data'!I97)))</f>
        <v/>
      </c>
    </row>
    <row xmlns:x14ac="http://schemas.microsoft.com/office/spreadsheetml/2009/9/ac" r="104" x14ac:dyDescent="0.2">
      <c r="A104" s="35" t="str">
        <f ca="true">+IF(OFFSET('Water Data'!$B$2,0,10*ROW('Water Data'!E98))="","",OFFSET('Water Data'!$B$2,0,10*ROW('Water Data'!E98)))</f>
        <v/>
      </c>
      <c r="B104" s="35" t="str">
        <f ca="true">+IF(OFFSET('Water Data'!$C$2,0,10*ROW('Water Data'!F98))="","",OFFSET('Water Data'!$C$2,0,10*ROW('Water Data'!F98)))</f>
        <v/>
      </c>
      <c r="C104" s="328" t="str">
        <f t="shared" ca="true" si="1"/>
        <v/>
      </c>
      <c r="D104" s="9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2"/>
      <c r="BS104" s="272" t="str">
        <f ca="true">+IF(OFFSET('Water Data'!$D$27,0,10*ROW('Water Data'!D98))="","",OFFSET('Water Data'!$D$27,0,10*ROW('Water Data'!D98)))</f>
        <v/>
      </c>
      <c r="BT104" s="272" t="str">
        <f ca="true">+IF(OFFSET('Water Data'!$D$28,0,10*ROW('Water Data'!D98))="","",OFFSET('Water Data'!$D$28,0,10*ROW('Water Data'!D98)))</f>
        <v/>
      </c>
      <c r="BU104" s="272" t="str">
        <f ca="true">+IF(OFFSET('Water Data'!$D$29,0,10*ROW('Water Data'!D98))="","",OFFSET('Water Data'!$D$29,0,10*ROW('Water Data'!D98)))</f>
        <v/>
      </c>
      <c r="BV104" s="272" t="str">
        <f ca="true">+IF(OFFSET('Water Data'!$E$27,0,10*ROW('Water Data'!E98))="","",OFFSET('Water Data'!$E$27,0,10*ROW('Water Data'!E98)))</f>
        <v/>
      </c>
      <c r="BW104" s="272" t="str">
        <f ca="true">+IF(OFFSET('Water Data'!$E$28,0,10*ROW('Water Data'!E98))="","",OFFSET('Water Data'!$E$28,0,10*ROW('Water Data'!E98)))</f>
        <v/>
      </c>
      <c r="BX104" s="272" t="str">
        <f ca="true">+IF(OFFSET('Water Data'!$E$29,0,10*ROW('Water Data'!E98))="","",OFFSET('Water Data'!$E$29,0,10*ROW('Water Data'!E98)))</f>
        <v/>
      </c>
      <c r="BY104" s="272" t="str">
        <f ca="true">+IF(OFFSET('Water Data'!$F$27,0,10*ROW('Water Data'!F98))="","",OFFSET('Water Data'!$F$27,0,10*ROW('Water Data'!F98)))</f>
        <v/>
      </c>
      <c r="BZ104" s="272" t="str">
        <f ca="true">+IF(OFFSET('Water Data'!$F$28,0,10*ROW('Water Data'!F98))="","",OFFSET('Water Data'!$F$28,0,10*ROW('Water Data'!F98)))</f>
        <v/>
      </c>
      <c r="CA104" s="272" t="str">
        <f ca="true">+IF(OFFSET('Water Data'!$F$29,0,10*ROW('Water Data'!F98))="","",OFFSET('Water Data'!$F$29,0,10*ROW('Water Data'!F98)))</f>
        <v/>
      </c>
      <c r="CB104" s="272" t="str">
        <f ca="true">+IF(OFFSET('Water Data'!$G$27,0,10*ROW('Water Data'!G98))="","",OFFSET('Water Data'!$G$27,0,10*ROW('Water Data'!G98)))</f>
        <v/>
      </c>
      <c r="CC104" s="272" t="str">
        <f ca="true">+IF(OFFSET('Water Data'!$G$28,0,10*ROW('Water Data'!G98))="","",OFFSET('Water Data'!$G$28,0,10*ROW('Water Data'!G98)))</f>
        <v/>
      </c>
      <c r="CD104" s="272" t="str">
        <f ca="true">+IF(OFFSET('Water Data'!$G$29,0,10*ROW('Water Data'!G98))="","",OFFSET('Water Data'!$G$29,0,10*ROW('Water Data'!G98)))</f>
        <v/>
      </c>
      <c r="CE104" s="272" t="str">
        <f ca="true">+IF(OFFSET('Water Data'!$H$27,0,10*ROW('Water Data'!H98))="","",OFFSET('Water Data'!$H$27,0,10*ROW('Water Data'!H98)))</f>
        <v/>
      </c>
      <c r="CF104" s="272" t="str">
        <f ca="true">+IF(OFFSET('Water Data'!$H$28,0,10*ROW('Water Data'!H98))="","",OFFSET('Water Data'!$H$28,0,10*ROW('Water Data'!H98)))</f>
        <v/>
      </c>
      <c r="CG104" s="272" t="str">
        <f ca="true">+IF(OFFSET('Water Data'!$H$29,0,10*ROW('Water Data'!H98))="","",OFFSET('Water Data'!$H$29,0,10*ROW('Water Data'!H98)))</f>
        <v/>
      </c>
      <c r="CH104" s="272" t="str">
        <f ca="true">+IF(OFFSET('Water Data'!$I$27,0,10*ROW('Water Data'!I98))="","",OFFSET('Water Data'!$I$27,0,10*ROW('Water Data'!I98)))</f>
        <v/>
      </c>
      <c r="CI104" s="272" t="str">
        <f ca="true">+IF(OFFSET('Water Data'!$I$28,0,10*ROW('Water Data'!I98))="","",OFFSET('Water Data'!$I$28,0,10*ROW('Water Data'!I98)))</f>
        <v/>
      </c>
      <c r="CJ104" s="272" t="str">
        <f ca="true">+IF(OFFSET('Water Data'!$I$29,0,10*ROW('Water Data'!I98))="","",OFFSET('Water Data'!$I$29,0,10*ROW('Water Data'!I98)))</f>
        <v/>
      </c>
      <c r="CK104" s="272" t="str">
        <f ca="true">+IF(OFFSET('Sanitation Data'!$D$28,0,10*ROW('Sanitation Data'!D98))="","",OFFSET('Sanitation Data'!$D$28,0,10*ROW('Sanitation Data'!D98)))</f>
        <v/>
      </c>
      <c r="CL104" s="272" t="str">
        <f ca="true">+IF(OFFSET('Sanitation Data'!$D$29,0,10*ROW('Sanitation Data'!D98))="","",OFFSET('Sanitation Data'!$D$29,0,10*ROW('Sanitation Data'!D98)))</f>
        <v/>
      </c>
      <c r="CM104" s="272" t="str">
        <f ca="true">+IF(OFFSET('Sanitation Data'!$D$30,0,10*ROW('Sanitation Data'!D98))="","",OFFSET('Sanitation Data'!$D$30,0,10*ROW('Sanitation Data'!D98)))</f>
        <v/>
      </c>
      <c r="CN104" s="272" t="str">
        <f ca="true">+IF(OFFSET('Sanitation Data'!$D$31,0,10*ROW('Sanitation Data'!D98))="","",OFFSET('Sanitation Data'!$D$31,0,10*ROW('Sanitation Data'!D98)))</f>
        <v/>
      </c>
      <c r="CO104" s="272" t="str">
        <f ca="true">+IF(OFFSET('Sanitation Data'!$D$32,0,10*ROW('Sanitation Data'!D98))="","",OFFSET('Sanitation Data'!$D$32,0,10*ROW('Sanitation Data'!D98)))</f>
        <v/>
      </c>
      <c r="CP104" s="272" t="str">
        <f ca="true">+IF(OFFSET('Sanitation Data'!$E$28,0,10*ROW('Sanitation Data'!E98))="","",OFFSET('Sanitation Data'!$E$28,0,10*ROW('Sanitation Data'!E98)))</f>
        <v/>
      </c>
      <c r="CQ104" s="272" t="str">
        <f ca="true">+IF(OFFSET('Sanitation Data'!$E$29,0,10*ROW('Sanitation Data'!E98))="","",OFFSET('Sanitation Data'!$E$29,0,10*ROW('Sanitation Data'!E98)))</f>
        <v/>
      </c>
      <c r="CR104" s="272" t="str">
        <f ca="true">+IF(OFFSET('Sanitation Data'!$E$30,0,10*ROW('Sanitation Data'!E98))="","",OFFSET('Sanitation Data'!$E$30,0,10*ROW('Sanitation Data'!E98)))</f>
        <v/>
      </c>
      <c r="CS104" s="272" t="str">
        <f ca="true">+IF(OFFSET('Sanitation Data'!$E$31,0,10*ROW('Sanitation Data'!E98))="","",OFFSET('Sanitation Data'!$E$31,0,10*ROW('Sanitation Data'!E98)))</f>
        <v/>
      </c>
      <c r="CT104" s="272" t="str">
        <f ca="true">+IF(OFFSET('Sanitation Data'!$E$32,0,10*ROW('Sanitation Data'!E98))="","",OFFSET('Sanitation Data'!$E$32,0,10*ROW('Sanitation Data'!E98)))</f>
        <v/>
      </c>
      <c r="CU104" s="272" t="str">
        <f ca="true">+IF(OFFSET('Sanitation Data'!$F$28,0,10*ROW('Sanitation Data'!F98))="","",OFFSET('Sanitation Data'!$F$28,0,10*ROW('Sanitation Data'!F98)))</f>
        <v/>
      </c>
      <c r="CV104" s="272" t="str">
        <f ca="true">+IF(OFFSET('Sanitation Data'!$F$29,0,10*ROW('Sanitation Data'!F98))="","",OFFSET('Sanitation Data'!$F$29,0,10*ROW('Sanitation Data'!F98)))</f>
        <v/>
      </c>
      <c r="CW104" s="272" t="str">
        <f ca="true">+IF(OFFSET('Sanitation Data'!$F$30,0,10*ROW('Sanitation Data'!F98))="","",OFFSET('Sanitation Data'!$F$30,0,10*ROW('Sanitation Data'!F98)))</f>
        <v/>
      </c>
      <c r="CX104" s="272" t="str">
        <f ca="true">+IF(OFFSET('Sanitation Data'!$F$31,0,10*ROW('Sanitation Data'!F98))="","",OFFSET('Sanitation Data'!$F$31,0,10*ROW('Sanitation Data'!F98)))</f>
        <v/>
      </c>
      <c r="CY104" s="272" t="str">
        <f ca="true">+IF(OFFSET('Sanitation Data'!$F$32,0,10*ROW('Sanitation Data'!F98))="","",OFFSET('Sanitation Data'!$F$32,0,10*ROW('Sanitation Data'!F98)))</f>
        <v/>
      </c>
      <c r="CZ104" s="272" t="str">
        <f ca="true">+IF(OFFSET('Sanitation Data'!$G$28,0,10*ROW('Sanitation Data'!G98))="","",OFFSET('Sanitation Data'!$G$28,0,10*ROW('Sanitation Data'!G98)))</f>
        <v/>
      </c>
      <c r="DA104" s="272" t="str">
        <f ca="true">+IF(OFFSET('Sanitation Data'!$G$29,0,10*ROW('Sanitation Data'!G98))="","",OFFSET('Sanitation Data'!$G$29,0,10*ROW('Sanitation Data'!G98)))</f>
        <v/>
      </c>
      <c r="DB104" s="272" t="str">
        <f ca="true">+IF(OFFSET('Sanitation Data'!$G$30,0,10*ROW('Sanitation Data'!G98))="","",OFFSET('Sanitation Data'!$G$30,0,10*ROW('Sanitation Data'!G98)))</f>
        <v/>
      </c>
      <c r="DC104" s="272" t="str">
        <f ca="true">+IF(OFFSET('Sanitation Data'!$G$31,0,10*ROW('Sanitation Data'!G98))="","",OFFSET('Sanitation Data'!$G$31,0,10*ROW('Sanitation Data'!G98)))</f>
        <v/>
      </c>
      <c r="DD104" s="272" t="str">
        <f ca="true">+IF(OFFSET('Sanitation Data'!$G$32,0,10*ROW('Sanitation Data'!G98))="","",OFFSET('Sanitation Data'!$G$32,0,10*ROW('Sanitation Data'!G98)))</f>
        <v/>
      </c>
      <c r="DE104" s="272" t="str">
        <f ca="true">+IF(OFFSET('Sanitation Data'!$H$28,0,10*ROW('Sanitation Data'!H98))="","",OFFSET('Sanitation Data'!$H$28,0,10*ROW('Sanitation Data'!H98)))</f>
        <v/>
      </c>
      <c r="DF104" s="272" t="str">
        <f ca="true">+IF(OFFSET('Sanitation Data'!$H$29,0,10*ROW('Sanitation Data'!H98))="","",OFFSET('Sanitation Data'!$H$29,0,10*ROW('Sanitation Data'!H98)))</f>
        <v/>
      </c>
      <c r="DG104" s="272" t="str">
        <f ca="true">+IF(OFFSET('Sanitation Data'!$H$30,0,10*ROW('Sanitation Data'!H98))="","",OFFSET('Sanitation Data'!$H$30,0,10*ROW('Sanitation Data'!H98)))</f>
        <v/>
      </c>
      <c r="DH104" s="272" t="str">
        <f ca="true">+IF(OFFSET('Sanitation Data'!$H$31,0,10*ROW('Sanitation Data'!H98))="","",OFFSET('Sanitation Data'!$H$31,0,10*ROW('Sanitation Data'!H98)))</f>
        <v/>
      </c>
      <c r="DI104" s="272" t="str">
        <f ca="true">+IF(OFFSET('Sanitation Data'!$H$32,0,10*ROW('Sanitation Data'!H98))="","",OFFSET('Sanitation Data'!$H$32,0,10*ROW('Sanitation Data'!H98)))</f>
        <v/>
      </c>
      <c r="DJ104" s="272" t="str">
        <f ca="true">+IF(OFFSET('Sanitation Data'!$I$28,0,10*ROW('Sanitation Data'!I98))="","",OFFSET('Sanitation Data'!$I$28,0,10*ROW('Sanitation Data'!I98)))</f>
        <v/>
      </c>
      <c r="DK104" s="272" t="str">
        <f ca="true">+IF(OFFSET('Sanitation Data'!$I$29,0,10*ROW('Sanitation Data'!I98))="","",OFFSET('Sanitation Data'!$I$29,0,10*ROW('Sanitation Data'!I98)))</f>
        <v/>
      </c>
      <c r="DL104" s="272" t="str">
        <f ca="true">+IF(OFFSET('Sanitation Data'!$I$30,0,10*ROW('Sanitation Data'!I98))="","",OFFSET('Sanitation Data'!$I$30,0,10*ROW('Sanitation Data'!I98)))</f>
        <v/>
      </c>
      <c r="DM104" s="272" t="str">
        <f ca="true">+IF(OFFSET('Sanitation Data'!$I$31,0,10*ROW('Sanitation Data'!I98))="","",OFFSET('Sanitation Data'!$I$31,0,10*ROW('Sanitation Data'!I98)))</f>
        <v/>
      </c>
      <c r="DN104" s="272" t="str">
        <f ca="true">+IF(OFFSET('Sanitation Data'!$I$32,0,10*ROW('Sanitation Data'!I98))="","",OFFSET('Sanitation Data'!$I$32,0,10*ROW('Sanitation Data'!I98)))</f>
        <v/>
      </c>
      <c r="DO104" s="272" t="str">
        <f ca="true">+IF(OFFSET('Hygiene Data'!$D$11,0,10*ROW('Hygiene Data'!D98))="","",OFFSET('Hygiene Data'!$D$11,0,10*ROW('Hygiene Data'!D98)))</f>
        <v/>
      </c>
      <c r="DP104" s="272" t="str">
        <f ca="true">+IF(OFFSET('Hygiene Data'!$D$12,0,10*ROW('Hygiene Data'!D98))="","",OFFSET('Hygiene Data'!$D$12,0,10*ROW('Hygiene Data'!D98)))</f>
        <v/>
      </c>
      <c r="DQ104" s="272" t="str">
        <f ca="true">+IF(OFFSET('Hygiene Data'!$D$13,0,10*ROW('Hygiene Data'!D98))="","",OFFSET('Hygiene Data'!$D$13,0,10*ROW('Hygiene Data'!D98)))</f>
        <v/>
      </c>
      <c r="DR104" s="272" t="str">
        <f ca="true">+IF(OFFSET('Hygiene Data'!$E$11,0,10*ROW('Hygiene Data'!E98))="","",OFFSET('Hygiene Data'!$E$11,0,10*ROW('Hygiene Data'!E98)))</f>
        <v/>
      </c>
      <c r="DS104" s="272" t="str">
        <f ca="true">+IF(OFFSET('Hygiene Data'!$E$12,0,10*ROW('Hygiene Data'!E98))="","",OFFSET('Hygiene Data'!$E$12,0,10*ROW('Hygiene Data'!E98)))</f>
        <v/>
      </c>
      <c r="DT104" s="272" t="str">
        <f ca="true">+IF(OFFSET('Hygiene Data'!$E$13,0,10*ROW('Hygiene Data'!E98))="","",OFFSET('Hygiene Data'!$E$13,0,10*ROW('Hygiene Data'!E98)))</f>
        <v/>
      </c>
      <c r="DU104" s="272" t="str">
        <f ca="true">+IF(OFFSET('Hygiene Data'!$F$11,0,10*ROW('Hygiene Data'!F98))="","",OFFSET('Hygiene Data'!$F$11,0,10*ROW('Hygiene Data'!F98)))</f>
        <v/>
      </c>
      <c r="DV104" s="272" t="str">
        <f ca="true">+IF(OFFSET('Hygiene Data'!$F$12,0,10*ROW('Hygiene Data'!F98))="","",OFFSET('Hygiene Data'!$F$12,0,10*ROW('Hygiene Data'!F98)))</f>
        <v/>
      </c>
      <c r="DW104" s="272" t="str">
        <f ca="true">+IF(OFFSET('Hygiene Data'!$F$13,0,10*ROW('Hygiene Data'!F98))="","",OFFSET('Hygiene Data'!$F$13,0,10*ROW('Hygiene Data'!F98)))</f>
        <v/>
      </c>
      <c r="DX104" s="272" t="str">
        <f ca="true">+IF(OFFSET('Hygiene Data'!$G$11,0,10*ROW('Hygiene Data'!G98))="","",OFFSET('Hygiene Data'!$G$11,0,10*ROW('Hygiene Data'!G98)))</f>
        <v/>
      </c>
      <c r="DY104" s="272" t="str">
        <f ca="true">+IF(OFFSET('Hygiene Data'!$G$12,0,10*ROW('Hygiene Data'!G98))="","",OFFSET('Hygiene Data'!$G$12,0,10*ROW('Hygiene Data'!G98)))</f>
        <v/>
      </c>
      <c r="DZ104" s="272" t="str">
        <f ca="true">+IF(OFFSET('Hygiene Data'!$G$13,0,10*ROW('Hygiene Data'!G98))="","",OFFSET('Hygiene Data'!$G$13,0,10*ROW('Hygiene Data'!G98)))</f>
        <v/>
      </c>
      <c r="EA104" s="272" t="str">
        <f ca="true">+IF(OFFSET('Hygiene Data'!$H$11,0,10*ROW('Hygiene Data'!H98))="","",OFFSET('Hygiene Data'!$H$11,0,10*ROW('Hygiene Data'!H98)))</f>
        <v/>
      </c>
      <c r="EB104" s="272" t="str">
        <f ca="true">+IF(OFFSET('Hygiene Data'!$H$12,0,10*ROW('Hygiene Data'!H98))="","",OFFSET('Hygiene Data'!$H$12,0,10*ROW('Hygiene Data'!H98)))</f>
        <v/>
      </c>
      <c r="EC104" s="272" t="str">
        <f ca="true">+IF(OFFSET('Hygiene Data'!$H$13,0,10*ROW('Hygiene Data'!H98))="","",OFFSET('Hygiene Data'!$H$13,0,10*ROW('Hygiene Data'!H98)))</f>
        <v/>
      </c>
      <c r="ED104" s="272" t="str">
        <f ca="true">+IF(OFFSET('Hygiene Data'!$I$11,0,10*ROW('Hygiene Data'!I98))="","",OFFSET('Hygiene Data'!$I$11,0,10*ROW('Hygiene Data'!I98)))</f>
        <v/>
      </c>
      <c r="EE104" s="272" t="str">
        <f ca="true">+IF(OFFSET('Hygiene Data'!$I$12,0,10*ROW('Hygiene Data'!I98))="","",OFFSET('Hygiene Data'!$I$12,0,10*ROW('Hygiene Data'!I98)))</f>
        <v/>
      </c>
      <c r="EF104" s="272" t="str">
        <f ca="true">+IF(OFFSET('Hygiene Data'!$I$13,0,10*ROW('Hygiene Data'!I98))="","",OFFSET('Hygiene Data'!$I$13,0,10*ROW('Hygiene Data'!I98)))</f>
        <v/>
      </c>
    </row>
    <row xmlns:x14ac="http://schemas.microsoft.com/office/spreadsheetml/2009/9/ac" r="105" x14ac:dyDescent="0.2">
      <c r="A105" s="35" t="str">
        <f ca="true">+IF(OFFSET('Water Data'!$B$2,0,10*ROW('Water Data'!E99))="","",OFFSET('Water Data'!$B$2,0,10*ROW('Water Data'!E99)))</f>
        <v/>
      </c>
      <c r="B105" s="35" t="str">
        <f ca="true">+IF(OFFSET('Water Data'!$C$2,0,10*ROW('Water Data'!F99))="","",OFFSET('Water Data'!$C$2,0,10*ROW('Water Data'!F99)))</f>
        <v/>
      </c>
      <c r="C105" s="328" t="str">
        <f t="shared" ca="true" si="1"/>
        <v/>
      </c>
      <c r="D105" s="9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2"/>
      <c r="BS105" s="272" t="str">
        <f ca="true">+IF(OFFSET('Water Data'!$D$27,0,10*ROW('Water Data'!D99))="","",OFFSET('Water Data'!$D$27,0,10*ROW('Water Data'!D99)))</f>
        <v/>
      </c>
      <c r="BT105" s="272" t="str">
        <f ca="true">+IF(OFFSET('Water Data'!$D$28,0,10*ROW('Water Data'!D99))="","",OFFSET('Water Data'!$D$28,0,10*ROW('Water Data'!D99)))</f>
        <v/>
      </c>
      <c r="BU105" s="272" t="str">
        <f ca="true">+IF(OFFSET('Water Data'!$D$29,0,10*ROW('Water Data'!D99))="","",OFFSET('Water Data'!$D$29,0,10*ROW('Water Data'!D99)))</f>
        <v/>
      </c>
      <c r="BV105" s="272" t="str">
        <f ca="true">+IF(OFFSET('Water Data'!$E$27,0,10*ROW('Water Data'!E99))="","",OFFSET('Water Data'!$E$27,0,10*ROW('Water Data'!E99)))</f>
        <v/>
      </c>
      <c r="BW105" s="272" t="str">
        <f ca="true">+IF(OFFSET('Water Data'!$E$28,0,10*ROW('Water Data'!E99))="","",OFFSET('Water Data'!$E$28,0,10*ROW('Water Data'!E99)))</f>
        <v/>
      </c>
      <c r="BX105" s="272" t="str">
        <f ca="true">+IF(OFFSET('Water Data'!$E$29,0,10*ROW('Water Data'!E99))="","",OFFSET('Water Data'!$E$29,0,10*ROW('Water Data'!E99)))</f>
        <v/>
      </c>
      <c r="BY105" s="272" t="str">
        <f ca="true">+IF(OFFSET('Water Data'!$F$27,0,10*ROW('Water Data'!F99))="","",OFFSET('Water Data'!$F$27,0,10*ROW('Water Data'!F99)))</f>
        <v/>
      </c>
      <c r="BZ105" s="272" t="str">
        <f ca="true">+IF(OFFSET('Water Data'!$F$28,0,10*ROW('Water Data'!F99))="","",OFFSET('Water Data'!$F$28,0,10*ROW('Water Data'!F99)))</f>
        <v/>
      </c>
      <c r="CA105" s="272" t="str">
        <f ca="true">+IF(OFFSET('Water Data'!$F$29,0,10*ROW('Water Data'!F99))="","",OFFSET('Water Data'!$F$29,0,10*ROW('Water Data'!F99)))</f>
        <v/>
      </c>
      <c r="CB105" s="272" t="str">
        <f ca="true">+IF(OFFSET('Water Data'!$G$27,0,10*ROW('Water Data'!G99))="","",OFFSET('Water Data'!$G$27,0,10*ROW('Water Data'!G99)))</f>
        <v/>
      </c>
      <c r="CC105" s="272" t="str">
        <f ca="true">+IF(OFFSET('Water Data'!$G$28,0,10*ROW('Water Data'!G99))="","",OFFSET('Water Data'!$G$28,0,10*ROW('Water Data'!G99)))</f>
        <v/>
      </c>
      <c r="CD105" s="272" t="str">
        <f ca="true">+IF(OFFSET('Water Data'!$G$29,0,10*ROW('Water Data'!G99))="","",OFFSET('Water Data'!$G$29,0,10*ROW('Water Data'!G99)))</f>
        <v/>
      </c>
      <c r="CE105" s="272" t="str">
        <f ca="true">+IF(OFFSET('Water Data'!$H$27,0,10*ROW('Water Data'!H99))="","",OFFSET('Water Data'!$H$27,0,10*ROW('Water Data'!H99)))</f>
        <v/>
      </c>
      <c r="CF105" s="272" t="str">
        <f ca="true">+IF(OFFSET('Water Data'!$H$28,0,10*ROW('Water Data'!H99))="","",OFFSET('Water Data'!$H$28,0,10*ROW('Water Data'!H99)))</f>
        <v/>
      </c>
      <c r="CG105" s="272" t="str">
        <f ca="true">+IF(OFFSET('Water Data'!$H$29,0,10*ROW('Water Data'!H99))="","",OFFSET('Water Data'!$H$29,0,10*ROW('Water Data'!H99)))</f>
        <v/>
      </c>
      <c r="CH105" s="272" t="str">
        <f ca="true">+IF(OFFSET('Water Data'!$I$27,0,10*ROW('Water Data'!I99))="","",OFFSET('Water Data'!$I$27,0,10*ROW('Water Data'!I99)))</f>
        <v/>
      </c>
      <c r="CI105" s="272" t="str">
        <f ca="true">+IF(OFFSET('Water Data'!$I$28,0,10*ROW('Water Data'!I99))="","",OFFSET('Water Data'!$I$28,0,10*ROW('Water Data'!I99)))</f>
        <v/>
      </c>
      <c r="CJ105" s="272" t="str">
        <f ca="true">+IF(OFFSET('Water Data'!$I$29,0,10*ROW('Water Data'!I99))="","",OFFSET('Water Data'!$I$29,0,10*ROW('Water Data'!I99)))</f>
        <v/>
      </c>
      <c r="CK105" s="272" t="str">
        <f ca="true">+IF(OFFSET('Sanitation Data'!$D$28,0,10*ROW('Sanitation Data'!D99))="","",OFFSET('Sanitation Data'!$D$28,0,10*ROW('Sanitation Data'!D99)))</f>
        <v/>
      </c>
      <c r="CL105" s="272" t="str">
        <f ca="true">+IF(OFFSET('Sanitation Data'!$D$29,0,10*ROW('Sanitation Data'!D99))="","",OFFSET('Sanitation Data'!$D$29,0,10*ROW('Sanitation Data'!D99)))</f>
        <v/>
      </c>
      <c r="CM105" s="272" t="str">
        <f ca="true">+IF(OFFSET('Sanitation Data'!$D$30,0,10*ROW('Sanitation Data'!D99))="","",OFFSET('Sanitation Data'!$D$30,0,10*ROW('Sanitation Data'!D99)))</f>
        <v/>
      </c>
      <c r="CN105" s="272" t="str">
        <f ca="true">+IF(OFFSET('Sanitation Data'!$D$31,0,10*ROW('Sanitation Data'!D99))="","",OFFSET('Sanitation Data'!$D$31,0,10*ROW('Sanitation Data'!D99)))</f>
        <v/>
      </c>
      <c r="CO105" s="272" t="str">
        <f ca="true">+IF(OFFSET('Sanitation Data'!$D$32,0,10*ROW('Sanitation Data'!D99))="","",OFFSET('Sanitation Data'!$D$32,0,10*ROW('Sanitation Data'!D99)))</f>
        <v/>
      </c>
      <c r="CP105" s="272" t="str">
        <f ca="true">+IF(OFFSET('Sanitation Data'!$E$28,0,10*ROW('Sanitation Data'!E99))="","",OFFSET('Sanitation Data'!$E$28,0,10*ROW('Sanitation Data'!E99)))</f>
        <v/>
      </c>
      <c r="CQ105" s="272" t="str">
        <f ca="true">+IF(OFFSET('Sanitation Data'!$E$29,0,10*ROW('Sanitation Data'!E99))="","",OFFSET('Sanitation Data'!$E$29,0,10*ROW('Sanitation Data'!E99)))</f>
        <v/>
      </c>
      <c r="CR105" s="272" t="str">
        <f ca="true">+IF(OFFSET('Sanitation Data'!$E$30,0,10*ROW('Sanitation Data'!E99))="","",OFFSET('Sanitation Data'!$E$30,0,10*ROW('Sanitation Data'!E99)))</f>
        <v/>
      </c>
      <c r="CS105" s="272" t="str">
        <f ca="true">+IF(OFFSET('Sanitation Data'!$E$31,0,10*ROW('Sanitation Data'!E99))="","",OFFSET('Sanitation Data'!$E$31,0,10*ROW('Sanitation Data'!E99)))</f>
        <v/>
      </c>
      <c r="CT105" s="272" t="str">
        <f ca="true">+IF(OFFSET('Sanitation Data'!$E$32,0,10*ROW('Sanitation Data'!E99))="","",OFFSET('Sanitation Data'!$E$32,0,10*ROW('Sanitation Data'!E99)))</f>
        <v/>
      </c>
      <c r="CU105" s="272" t="str">
        <f ca="true">+IF(OFFSET('Sanitation Data'!$F$28,0,10*ROW('Sanitation Data'!F99))="","",OFFSET('Sanitation Data'!$F$28,0,10*ROW('Sanitation Data'!F99)))</f>
        <v/>
      </c>
      <c r="CV105" s="272" t="str">
        <f ca="true">+IF(OFFSET('Sanitation Data'!$F$29,0,10*ROW('Sanitation Data'!F99))="","",OFFSET('Sanitation Data'!$F$29,0,10*ROW('Sanitation Data'!F99)))</f>
        <v/>
      </c>
      <c r="CW105" s="272" t="str">
        <f ca="true">+IF(OFFSET('Sanitation Data'!$F$30,0,10*ROW('Sanitation Data'!F99))="","",OFFSET('Sanitation Data'!$F$30,0,10*ROW('Sanitation Data'!F99)))</f>
        <v/>
      </c>
      <c r="CX105" s="272" t="str">
        <f ca="true">+IF(OFFSET('Sanitation Data'!$F$31,0,10*ROW('Sanitation Data'!F99))="","",OFFSET('Sanitation Data'!$F$31,0,10*ROW('Sanitation Data'!F99)))</f>
        <v/>
      </c>
      <c r="CY105" s="272" t="str">
        <f ca="true">+IF(OFFSET('Sanitation Data'!$F$32,0,10*ROW('Sanitation Data'!F99))="","",OFFSET('Sanitation Data'!$F$32,0,10*ROW('Sanitation Data'!F99)))</f>
        <v/>
      </c>
      <c r="CZ105" s="272" t="str">
        <f ca="true">+IF(OFFSET('Sanitation Data'!$G$28,0,10*ROW('Sanitation Data'!G99))="","",OFFSET('Sanitation Data'!$G$28,0,10*ROW('Sanitation Data'!G99)))</f>
        <v/>
      </c>
      <c r="DA105" s="272" t="str">
        <f ca="true">+IF(OFFSET('Sanitation Data'!$G$29,0,10*ROW('Sanitation Data'!G99))="","",OFFSET('Sanitation Data'!$G$29,0,10*ROW('Sanitation Data'!G99)))</f>
        <v/>
      </c>
      <c r="DB105" s="272" t="str">
        <f ca="true">+IF(OFFSET('Sanitation Data'!$G$30,0,10*ROW('Sanitation Data'!G99))="","",OFFSET('Sanitation Data'!$G$30,0,10*ROW('Sanitation Data'!G99)))</f>
        <v/>
      </c>
      <c r="DC105" s="272" t="str">
        <f ca="true">+IF(OFFSET('Sanitation Data'!$G$31,0,10*ROW('Sanitation Data'!G99))="","",OFFSET('Sanitation Data'!$G$31,0,10*ROW('Sanitation Data'!G99)))</f>
        <v/>
      </c>
      <c r="DD105" s="272" t="str">
        <f ca="true">+IF(OFFSET('Sanitation Data'!$G$32,0,10*ROW('Sanitation Data'!G99))="","",OFFSET('Sanitation Data'!$G$32,0,10*ROW('Sanitation Data'!G99)))</f>
        <v/>
      </c>
      <c r="DE105" s="272" t="str">
        <f ca="true">+IF(OFFSET('Sanitation Data'!$H$28,0,10*ROW('Sanitation Data'!H99))="","",OFFSET('Sanitation Data'!$H$28,0,10*ROW('Sanitation Data'!H99)))</f>
        <v/>
      </c>
      <c r="DF105" s="272" t="str">
        <f ca="true">+IF(OFFSET('Sanitation Data'!$H$29,0,10*ROW('Sanitation Data'!H99))="","",OFFSET('Sanitation Data'!$H$29,0,10*ROW('Sanitation Data'!H99)))</f>
        <v/>
      </c>
      <c r="DG105" s="272" t="str">
        <f ca="true">+IF(OFFSET('Sanitation Data'!$H$30,0,10*ROW('Sanitation Data'!H99))="","",OFFSET('Sanitation Data'!$H$30,0,10*ROW('Sanitation Data'!H99)))</f>
        <v/>
      </c>
      <c r="DH105" s="272" t="str">
        <f ca="true">+IF(OFFSET('Sanitation Data'!$H$31,0,10*ROW('Sanitation Data'!H99))="","",OFFSET('Sanitation Data'!$H$31,0,10*ROW('Sanitation Data'!H99)))</f>
        <v/>
      </c>
      <c r="DI105" s="272" t="str">
        <f ca="true">+IF(OFFSET('Sanitation Data'!$H$32,0,10*ROW('Sanitation Data'!H99))="","",OFFSET('Sanitation Data'!$H$32,0,10*ROW('Sanitation Data'!H99)))</f>
        <v/>
      </c>
      <c r="DJ105" s="272" t="str">
        <f ca="true">+IF(OFFSET('Sanitation Data'!$I$28,0,10*ROW('Sanitation Data'!I99))="","",OFFSET('Sanitation Data'!$I$28,0,10*ROW('Sanitation Data'!I99)))</f>
        <v/>
      </c>
      <c r="DK105" s="272" t="str">
        <f ca="true">+IF(OFFSET('Sanitation Data'!$I$29,0,10*ROW('Sanitation Data'!I99))="","",OFFSET('Sanitation Data'!$I$29,0,10*ROW('Sanitation Data'!I99)))</f>
        <v/>
      </c>
      <c r="DL105" s="272" t="str">
        <f ca="true">+IF(OFFSET('Sanitation Data'!$I$30,0,10*ROW('Sanitation Data'!I99))="","",OFFSET('Sanitation Data'!$I$30,0,10*ROW('Sanitation Data'!I99)))</f>
        <v/>
      </c>
      <c r="DM105" s="272" t="str">
        <f ca="true">+IF(OFFSET('Sanitation Data'!$I$31,0,10*ROW('Sanitation Data'!I99))="","",OFFSET('Sanitation Data'!$I$31,0,10*ROW('Sanitation Data'!I99)))</f>
        <v/>
      </c>
      <c r="DN105" s="272" t="str">
        <f ca="true">+IF(OFFSET('Sanitation Data'!$I$32,0,10*ROW('Sanitation Data'!I99))="","",OFFSET('Sanitation Data'!$I$32,0,10*ROW('Sanitation Data'!I99)))</f>
        <v/>
      </c>
      <c r="DO105" s="272" t="str">
        <f ca="true">+IF(OFFSET('Hygiene Data'!$D$11,0,10*ROW('Hygiene Data'!D99))="","",OFFSET('Hygiene Data'!$D$11,0,10*ROW('Hygiene Data'!D99)))</f>
        <v/>
      </c>
      <c r="DP105" s="272" t="str">
        <f ca="true">+IF(OFFSET('Hygiene Data'!$D$12,0,10*ROW('Hygiene Data'!D99))="","",OFFSET('Hygiene Data'!$D$12,0,10*ROW('Hygiene Data'!D99)))</f>
        <v/>
      </c>
      <c r="DQ105" s="272" t="str">
        <f ca="true">+IF(OFFSET('Hygiene Data'!$D$13,0,10*ROW('Hygiene Data'!D99))="","",OFFSET('Hygiene Data'!$D$13,0,10*ROW('Hygiene Data'!D99)))</f>
        <v/>
      </c>
      <c r="DR105" s="272" t="str">
        <f ca="true">+IF(OFFSET('Hygiene Data'!$E$11,0,10*ROW('Hygiene Data'!E99))="","",OFFSET('Hygiene Data'!$E$11,0,10*ROW('Hygiene Data'!E99)))</f>
        <v/>
      </c>
      <c r="DS105" s="272" t="str">
        <f ca="true">+IF(OFFSET('Hygiene Data'!$E$12,0,10*ROW('Hygiene Data'!E99))="","",OFFSET('Hygiene Data'!$E$12,0,10*ROW('Hygiene Data'!E99)))</f>
        <v/>
      </c>
      <c r="DT105" s="272" t="str">
        <f ca="true">+IF(OFFSET('Hygiene Data'!$E$13,0,10*ROW('Hygiene Data'!E99))="","",OFFSET('Hygiene Data'!$E$13,0,10*ROW('Hygiene Data'!E99)))</f>
        <v/>
      </c>
      <c r="DU105" s="272" t="str">
        <f ca="true">+IF(OFFSET('Hygiene Data'!$F$11,0,10*ROW('Hygiene Data'!F99))="","",OFFSET('Hygiene Data'!$F$11,0,10*ROW('Hygiene Data'!F99)))</f>
        <v/>
      </c>
      <c r="DV105" s="272" t="str">
        <f ca="true">+IF(OFFSET('Hygiene Data'!$F$12,0,10*ROW('Hygiene Data'!F99))="","",OFFSET('Hygiene Data'!$F$12,0,10*ROW('Hygiene Data'!F99)))</f>
        <v/>
      </c>
      <c r="DW105" s="272" t="str">
        <f ca="true">+IF(OFFSET('Hygiene Data'!$F$13,0,10*ROW('Hygiene Data'!F99))="","",OFFSET('Hygiene Data'!$F$13,0,10*ROW('Hygiene Data'!F99)))</f>
        <v/>
      </c>
      <c r="DX105" s="272" t="str">
        <f ca="true">+IF(OFFSET('Hygiene Data'!$G$11,0,10*ROW('Hygiene Data'!G99))="","",OFFSET('Hygiene Data'!$G$11,0,10*ROW('Hygiene Data'!G99)))</f>
        <v/>
      </c>
      <c r="DY105" s="272" t="str">
        <f ca="true">+IF(OFFSET('Hygiene Data'!$G$12,0,10*ROW('Hygiene Data'!G99))="","",OFFSET('Hygiene Data'!$G$12,0,10*ROW('Hygiene Data'!G99)))</f>
        <v/>
      </c>
      <c r="DZ105" s="272" t="str">
        <f ca="true">+IF(OFFSET('Hygiene Data'!$G$13,0,10*ROW('Hygiene Data'!G99))="","",OFFSET('Hygiene Data'!$G$13,0,10*ROW('Hygiene Data'!G99)))</f>
        <v/>
      </c>
      <c r="EA105" s="272" t="str">
        <f ca="true">+IF(OFFSET('Hygiene Data'!$H$11,0,10*ROW('Hygiene Data'!H99))="","",OFFSET('Hygiene Data'!$H$11,0,10*ROW('Hygiene Data'!H99)))</f>
        <v/>
      </c>
      <c r="EB105" s="272" t="str">
        <f ca="true">+IF(OFFSET('Hygiene Data'!$H$12,0,10*ROW('Hygiene Data'!H99))="","",OFFSET('Hygiene Data'!$H$12,0,10*ROW('Hygiene Data'!H99)))</f>
        <v/>
      </c>
      <c r="EC105" s="272" t="str">
        <f ca="true">+IF(OFFSET('Hygiene Data'!$H$13,0,10*ROW('Hygiene Data'!H99))="","",OFFSET('Hygiene Data'!$H$13,0,10*ROW('Hygiene Data'!H99)))</f>
        <v/>
      </c>
      <c r="ED105" s="272" t="str">
        <f ca="true">+IF(OFFSET('Hygiene Data'!$I$11,0,10*ROW('Hygiene Data'!I99))="","",OFFSET('Hygiene Data'!$I$11,0,10*ROW('Hygiene Data'!I99)))</f>
        <v/>
      </c>
      <c r="EE105" s="272" t="str">
        <f ca="true">+IF(OFFSET('Hygiene Data'!$I$12,0,10*ROW('Hygiene Data'!I99))="","",OFFSET('Hygiene Data'!$I$12,0,10*ROW('Hygiene Data'!I99)))</f>
        <v/>
      </c>
      <c r="EF105" s="272" t="str">
        <f ca="true">+IF(OFFSET('Hygiene Data'!$I$13,0,10*ROW('Hygiene Data'!I99))="","",OFFSET('Hygiene Data'!$I$13,0,10*ROW('Hygiene Data'!I99)))</f>
        <v/>
      </c>
    </row>
    <row xmlns:x14ac="http://schemas.microsoft.com/office/spreadsheetml/2009/9/ac" r="106" x14ac:dyDescent="0.2">
      <c r="A106" s="35" t="str">
        <f ca="true">+IF(OFFSET('Water Data'!$B$2,0,10*ROW('Water Data'!E100))="","",OFFSET('Water Data'!$B$2,0,10*ROW('Water Data'!E100)))</f>
        <v/>
      </c>
      <c r="B106" s="35" t="str">
        <f ca="true">+IF(OFFSET('Water Data'!$C$2,0,10*ROW('Water Data'!F100))="","",OFFSET('Water Data'!$C$2,0,10*ROW('Water Data'!F100)))</f>
        <v/>
      </c>
      <c r="C106" s="328" t="str">
        <f t="shared" ca="true" si="1"/>
        <v/>
      </c>
      <c r="D106" s="9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2"/>
      <c r="BS106" s="272" t="str">
        <f ca="true">+IF(OFFSET('Water Data'!$D$27,0,10*ROW('Water Data'!D100))="","",OFFSET('Water Data'!$D$27,0,10*ROW('Water Data'!D100)))</f>
        <v/>
      </c>
      <c r="BT106" s="272" t="str">
        <f ca="true">+IF(OFFSET('Water Data'!$D$28,0,10*ROW('Water Data'!D100))="","",OFFSET('Water Data'!$D$28,0,10*ROW('Water Data'!D100)))</f>
        <v/>
      </c>
      <c r="BU106" s="272" t="str">
        <f ca="true">+IF(OFFSET('Water Data'!$D$29,0,10*ROW('Water Data'!D100))="","",OFFSET('Water Data'!$D$29,0,10*ROW('Water Data'!D100)))</f>
        <v/>
      </c>
      <c r="BV106" s="272" t="str">
        <f ca="true">+IF(OFFSET('Water Data'!$E$27,0,10*ROW('Water Data'!E100))="","",OFFSET('Water Data'!$E$27,0,10*ROW('Water Data'!E100)))</f>
        <v/>
      </c>
      <c r="BW106" s="272" t="str">
        <f ca="true">+IF(OFFSET('Water Data'!$E$28,0,10*ROW('Water Data'!E100))="","",OFFSET('Water Data'!$E$28,0,10*ROW('Water Data'!E100)))</f>
        <v/>
      </c>
      <c r="BX106" s="272" t="str">
        <f ca="true">+IF(OFFSET('Water Data'!$E$29,0,10*ROW('Water Data'!E100))="","",OFFSET('Water Data'!$E$29,0,10*ROW('Water Data'!E100)))</f>
        <v/>
      </c>
      <c r="BY106" s="272" t="str">
        <f ca="true">+IF(OFFSET('Water Data'!$F$27,0,10*ROW('Water Data'!F100))="","",OFFSET('Water Data'!$F$27,0,10*ROW('Water Data'!F100)))</f>
        <v/>
      </c>
      <c r="BZ106" s="272" t="str">
        <f ca="true">+IF(OFFSET('Water Data'!$F$28,0,10*ROW('Water Data'!F100))="","",OFFSET('Water Data'!$F$28,0,10*ROW('Water Data'!F100)))</f>
        <v/>
      </c>
      <c r="CA106" s="272" t="str">
        <f ca="true">+IF(OFFSET('Water Data'!$F$29,0,10*ROW('Water Data'!F100))="","",OFFSET('Water Data'!$F$29,0,10*ROW('Water Data'!F100)))</f>
        <v/>
      </c>
      <c r="CB106" s="272" t="str">
        <f ca="true">+IF(OFFSET('Water Data'!$G$27,0,10*ROW('Water Data'!G100))="","",OFFSET('Water Data'!$G$27,0,10*ROW('Water Data'!G100)))</f>
        <v/>
      </c>
      <c r="CC106" s="272" t="str">
        <f ca="true">+IF(OFFSET('Water Data'!$G$28,0,10*ROW('Water Data'!G100))="","",OFFSET('Water Data'!$G$28,0,10*ROW('Water Data'!G100)))</f>
        <v/>
      </c>
      <c r="CD106" s="272" t="str">
        <f ca="true">+IF(OFFSET('Water Data'!$G$29,0,10*ROW('Water Data'!G100))="","",OFFSET('Water Data'!$G$29,0,10*ROW('Water Data'!G100)))</f>
        <v/>
      </c>
      <c r="CE106" s="272" t="str">
        <f ca="true">+IF(OFFSET('Water Data'!$H$27,0,10*ROW('Water Data'!H100))="","",OFFSET('Water Data'!$H$27,0,10*ROW('Water Data'!H100)))</f>
        <v/>
      </c>
      <c r="CF106" s="272" t="str">
        <f ca="true">+IF(OFFSET('Water Data'!$H$28,0,10*ROW('Water Data'!H100))="","",OFFSET('Water Data'!$H$28,0,10*ROW('Water Data'!H100)))</f>
        <v/>
      </c>
      <c r="CG106" s="272" t="str">
        <f ca="true">+IF(OFFSET('Water Data'!$H$29,0,10*ROW('Water Data'!H100))="","",OFFSET('Water Data'!$H$29,0,10*ROW('Water Data'!H100)))</f>
        <v/>
      </c>
      <c r="CH106" s="272" t="str">
        <f ca="true">+IF(OFFSET('Water Data'!$I$27,0,10*ROW('Water Data'!I100))="","",OFFSET('Water Data'!$I$27,0,10*ROW('Water Data'!I100)))</f>
        <v/>
      </c>
      <c r="CI106" s="272" t="str">
        <f ca="true">+IF(OFFSET('Water Data'!$I$28,0,10*ROW('Water Data'!I100))="","",OFFSET('Water Data'!$I$28,0,10*ROW('Water Data'!I100)))</f>
        <v/>
      </c>
      <c r="CJ106" s="272" t="str">
        <f ca="true">+IF(OFFSET('Water Data'!$I$29,0,10*ROW('Water Data'!I100))="","",OFFSET('Water Data'!$I$29,0,10*ROW('Water Data'!I100)))</f>
        <v/>
      </c>
      <c r="CK106" s="272" t="str">
        <f ca="true">+IF(OFFSET('Sanitation Data'!$D$28,0,10*ROW('Sanitation Data'!D100))="","",OFFSET('Sanitation Data'!$D$28,0,10*ROW('Sanitation Data'!D100)))</f>
        <v/>
      </c>
      <c r="CL106" s="272" t="str">
        <f ca="true">+IF(OFFSET('Sanitation Data'!$D$29,0,10*ROW('Sanitation Data'!D100))="","",OFFSET('Sanitation Data'!$D$29,0,10*ROW('Sanitation Data'!D100)))</f>
        <v/>
      </c>
      <c r="CM106" s="272" t="str">
        <f ca="true">+IF(OFFSET('Sanitation Data'!$D$30,0,10*ROW('Sanitation Data'!D100))="","",OFFSET('Sanitation Data'!$D$30,0,10*ROW('Sanitation Data'!D100)))</f>
        <v/>
      </c>
      <c r="CN106" s="272" t="str">
        <f ca="true">+IF(OFFSET('Sanitation Data'!$D$31,0,10*ROW('Sanitation Data'!D100))="","",OFFSET('Sanitation Data'!$D$31,0,10*ROW('Sanitation Data'!D100)))</f>
        <v/>
      </c>
      <c r="CO106" s="272" t="str">
        <f ca="true">+IF(OFFSET('Sanitation Data'!$D$32,0,10*ROW('Sanitation Data'!D100))="","",OFFSET('Sanitation Data'!$D$32,0,10*ROW('Sanitation Data'!D100)))</f>
        <v/>
      </c>
      <c r="CP106" s="272" t="str">
        <f ca="true">+IF(OFFSET('Sanitation Data'!$E$28,0,10*ROW('Sanitation Data'!E100))="","",OFFSET('Sanitation Data'!$E$28,0,10*ROW('Sanitation Data'!E100)))</f>
        <v/>
      </c>
      <c r="CQ106" s="272" t="str">
        <f ca="true">+IF(OFFSET('Sanitation Data'!$E$29,0,10*ROW('Sanitation Data'!E100))="","",OFFSET('Sanitation Data'!$E$29,0,10*ROW('Sanitation Data'!E100)))</f>
        <v/>
      </c>
      <c r="CR106" s="272" t="str">
        <f ca="true">+IF(OFFSET('Sanitation Data'!$E$30,0,10*ROW('Sanitation Data'!E100))="","",OFFSET('Sanitation Data'!$E$30,0,10*ROW('Sanitation Data'!E100)))</f>
        <v/>
      </c>
      <c r="CS106" s="272" t="str">
        <f ca="true">+IF(OFFSET('Sanitation Data'!$E$31,0,10*ROW('Sanitation Data'!E100))="","",OFFSET('Sanitation Data'!$E$31,0,10*ROW('Sanitation Data'!E100)))</f>
        <v/>
      </c>
      <c r="CT106" s="272" t="str">
        <f ca="true">+IF(OFFSET('Sanitation Data'!$E$32,0,10*ROW('Sanitation Data'!E100))="","",OFFSET('Sanitation Data'!$E$32,0,10*ROW('Sanitation Data'!E100)))</f>
        <v/>
      </c>
      <c r="CU106" s="272" t="str">
        <f ca="true">+IF(OFFSET('Sanitation Data'!$F$28,0,10*ROW('Sanitation Data'!F100))="","",OFFSET('Sanitation Data'!$F$28,0,10*ROW('Sanitation Data'!F100)))</f>
        <v/>
      </c>
      <c r="CV106" s="272" t="str">
        <f ca="true">+IF(OFFSET('Sanitation Data'!$F$29,0,10*ROW('Sanitation Data'!F100))="","",OFFSET('Sanitation Data'!$F$29,0,10*ROW('Sanitation Data'!F100)))</f>
        <v/>
      </c>
      <c r="CW106" s="272" t="str">
        <f ca="true">+IF(OFFSET('Sanitation Data'!$F$30,0,10*ROW('Sanitation Data'!F100))="","",OFFSET('Sanitation Data'!$F$30,0,10*ROW('Sanitation Data'!F100)))</f>
        <v/>
      </c>
      <c r="CX106" s="272" t="str">
        <f ca="true">+IF(OFFSET('Sanitation Data'!$F$31,0,10*ROW('Sanitation Data'!F100))="","",OFFSET('Sanitation Data'!$F$31,0,10*ROW('Sanitation Data'!F100)))</f>
        <v/>
      </c>
      <c r="CY106" s="272" t="str">
        <f ca="true">+IF(OFFSET('Sanitation Data'!$F$32,0,10*ROW('Sanitation Data'!F100))="","",OFFSET('Sanitation Data'!$F$32,0,10*ROW('Sanitation Data'!F100)))</f>
        <v/>
      </c>
      <c r="CZ106" s="272" t="str">
        <f ca="true">+IF(OFFSET('Sanitation Data'!$G$28,0,10*ROW('Sanitation Data'!G100))="","",OFFSET('Sanitation Data'!$G$28,0,10*ROW('Sanitation Data'!G100)))</f>
        <v/>
      </c>
      <c r="DA106" s="272" t="str">
        <f ca="true">+IF(OFFSET('Sanitation Data'!$G$29,0,10*ROW('Sanitation Data'!G100))="","",OFFSET('Sanitation Data'!$G$29,0,10*ROW('Sanitation Data'!G100)))</f>
        <v/>
      </c>
      <c r="DB106" s="272" t="str">
        <f ca="true">+IF(OFFSET('Sanitation Data'!$G$30,0,10*ROW('Sanitation Data'!G100))="","",OFFSET('Sanitation Data'!$G$30,0,10*ROW('Sanitation Data'!G100)))</f>
        <v/>
      </c>
      <c r="DC106" s="272" t="str">
        <f ca="true">+IF(OFFSET('Sanitation Data'!$G$31,0,10*ROW('Sanitation Data'!G100))="","",OFFSET('Sanitation Data'!$G$31,0,10*ROW('Sanitation Data'!G100)))</f>
        <v/>
      </c>
      <c r="DD106" s="272" t="str">
        <f ca="true">+IF(OFFSET('Sanitation Data'!$G$32,0,10*ROW('Sanitation Data'!G100))="","",OFFSET('Sanitation Data'!$G$32,0,10*ROW('Sanitation Data'!G100)))</f>
        <v/>
      </c>
      <c r="DE106" s="272" t="str">
        <f ca="true">+IF(OFFSET('Sanitation Data'!$H$28,0,10*ROW('Sanitation Data'!H100))="","",OFFSET('Sanitation Data'!$H$28,0,10*ROW('Sanitation Data'!H100)))</f>
        <v/>
      </c>
      <c r="DF106" s="272" t="str">
        <f ca="true">+IF(OFFSET('Sanitation Data'!$H$29,0,10*ROW('Sanitation Data'!H100))="","",OFFSET('Sanitation Data'!$H$29,0,10*ROW('Sanitation Data'!H100)))</f>
        <v/>
      </c>
      <c r="DG106" s="272" t="str">
        <f ca="true">+IF(OFFSET('Sanitation Data'!$H$30,0,10*ROW('Sanitation Data'!H100))="","",OFFSET('Sanitation Data'!$H$30,0,10*ROW('Sanitation Data'!H100)))</f>
        <v/>
      </c>
      <c r="DH106" s="272" t="str">
        <f ca="true">+IF(OFFSET('Sanitation Data'!$H$31,0,10*ROW('Sanitation Data'!H100))="","",OFFSET('Sanitation Data'!$H$31,0,10*ROW('Sanitation Data'!H100)))</f>
        <v/>
      </c>
      <c r="DI106" s="272" t="str">
        <f ca="true">+IF(OFFSET('Sanitation Data'!$H$32,0,10*ROW('Sanitation Data'!H100))="","",OFFSET('Sanitation Data'!$H$32,0,10*ROW('Sanitation Data'!H100)))</f>
        <v/>
      </c>
      <c r="DJ106" s="272" t="str">
        <f ca="true">+IF(OFFSET('Sanitation Data'!$I$28,0,10*ROW('Sanitation Data'!I100))="","",OFFSET('Sanitation Data'!$I$28,0,10*ROW('Sanitation Data'!I100)))</f>
        <v/>
      </c>
      <c r="DK106" s="272" t="str">
        <f ca="true">+IF(OFFSET('Sanitation Data'!$I$29,0,10*ROW('Sanitation Data'!I100))="","",OFFSET('Sanitation Data'!$I$29,0,10*ROW('Sanitation Data'!I100)))</f>
        <v/>
      </c>
      <c r="DL106" s="272" t="str">
        <f ca="true">+IF(OFFSET('Sanitation Data'!$I$30,0,10*ROW('Sanitation Data'!I100))="","",OFFSET('Sanitation Data'!$I$30,0,10*ROW('Sanitation Data'!I100)))</f>
        <v/>
      </c>
      <c r="DM106" s="272" t="str">
        <f ca="true">+IF(OFFSET('Sanitation Data'!$I$31,0,10*ROW('Sanitation Data'!I100))="","",OFFSET('Sanitation Data'!$I$31,0,10*ROW('Sanitation Data'!I100)))</f>
        <v/>
      </c>
      <c r="DN106" s="272" t="str">
        <f ca="true">+IF(OFFSET('Sanitation Data'!$I$32,0,10*ROW('Sanitation Data'!I100))="","",OFFSET('Sanitation Data'!$I$32,0,10*ROW('Sanitation Data'!I100)))</f>
        <v/>
      </c>
      <c r="DO106" s="272" t="str">
        <f ca="true">+IF(OFFSET('Hygiene Data'!$D$11,0,10*ROW('Hygiene Data'!D100))="","",OFFSET('Hygiene Data'!$D$11,0,10*ROW('Hygiene Data'!D100)))</f>
        <v/>
      </c>
      <c r="DP106" s="272" t="str">
        <f ca="true">+IF(OFFSET('Hygiene Data'!$D$12,0,10*ROW('Hygiene Data'!D100))="","",OFFSET('Hygiene Data'!$D$12,0,10*ROW('Hygiene Data'!D100)))</f>
        <v/>
      </c>
      <c r="DQ106" s="272" t="str">
        <f ca="true">+IF(OFFSET('Hygiene Data'!$D$13,0,10*ROW('Hygiene Data'!D100))="","",OFFSET('Hygiene Data'!$D$13,0,10*ROW('Hygiene Data'!D100)))</f>
        <v/>
      </c>
      <c r="DR106" s="272" t="str">
        <f ca="true">+IF(OFFSET('Hygiene Data'!$E$11,0,10*ROW('Hygiene Data'!E100))="","",OFFSET('Hygiene Data'!$E$11,0,10*ROW('Hygiene Data'!E100)))</f>
        <v/>
      </c>
      <c r="DS106" s="272" t="str">
        <f ca="true">+IF(OFFSET('Hygiene Data'!$E$12,0,10*ROW('Hygiene Data'!E100))="","",OFFSET('Hygiene Data'!$E$12,0,10*ROW('Hygiene Data'!E100)))</f>
        <v/>
      </c>
      <c r="DT106" s="272" t="str">
        <f ca="true">+IF(OFFSET('Hygiene Data'!$E$13,0,10*ROW('Hygiene Data'!E100))="","",OFFSET('Hygiene Data'!$E$13,0,10*ROW('Hygiene Data'!E100)))</f>
        <v/>
      </c>
      <c r="DU106" s="272" t="str">
        <f ca="true">+IF(OFFSET('Hygiene Data'!$F$11,0,10*ROW('Hygiene Data'!F100))="","",OFFSET('Hygiene Data'!$F$11,0,10*ROW('Hygiene Data'!F100)))</f>
        <v/>
      </c>
      <c r="DV106" s="272" t="str">
        <f ca="true">+IF(OFFSET('Hygiene Data'!$F$12,0,10*ROW('Hygiene Data'!F100))="","",OFFSET('Hygiene Data'!$F$12,0,10*ROW('Hygiene Data'!F100)))</f>
        <v/>
      </c>
      <c r="DW106" s="272" t="str">
        <f ca="true">+IF(OFFSET('Hygiene Data'!$F$13,0,10*ROW('Hygiene Data'!F100))="","",OFFSET('Hygiene Data'!$F$13,0,10*ROW('Hygiene Data'!F100)))</f>
        <v/>
      </c>
      <c r="DX106" s="272" t="str">
        <f ca="true">+IF(OFFSET('Hygiene Data'!$G$11,0,10*ROW('Hygiene Data'!G100))="","",OFFSET('Hygiene Data'!$G$11,0,10*ROW('Hygiene Data'!G100)))</f>
        <v/>
      </c>
      <c r="DY106" s="272" t="str">
        <f ca="true">+IF(OFFSET('Hygiene Data'!$G$12,0,10*ROW('Hygiene Data'!G100))="","",OFFSET('Hygiene Data'!$G$12,0,10*ROW('Hygiene Data'!G100)))</f>
        <v/>
      </c>
      <c r="DZ106" s="272" t="str">
        <f ca="true">+IF(OFFSET('Hygiene Data'!$G$13,0,10*ROW('Hygiene Data'!G100))="","",OFFSET('Hygiene Data'!$G$13,0,10*ROW('Hygiene Data'!G100)))</f>
        <v/>
      </c>
      <c r="EA106" s="272" t="str">
        <f ca="true">+IF(OFFSET('Hygiene Data'!$H$11,0,10*ROW('Hygiene Data'!H100))="","",OFFSET('Hygiene Data'!$H$11,0,10*ROW('Hygiene Data'!H100)))</f>
        <v/>
      </c>
      <c r="EB106" s="272" t="str">
        <f ca="true">+IF(OFFSET('Hygiene Data'!$H$12,0,10*ROW('Hygiene Data'!H100))="","",OFFSET('Hygiene Data'!$H$12,0,10*ROW('Hygiene Data'!H100)))</f>
        <v/>
      </c>
      <c r="EC106" s="272" t="str">
        <f ca="true">+IF(OFFSET('Hygiene Data'!$H$13,0,10*ROW('Hygiene Data'!H100))="","",OFFSET('Hygiene Data'!$H$13,0,10*ROW('Hygiene Data'!H100)))</f>
        <v/>
      </c>
      <c r="ED106" s="272" t="str">
        <f ca="true">+IF(OFFSET('Hygiene Data'!$I$11,0,10*ROW('Hygiene Data'!I100))="","",OFFSET('Hygiene Data'!$I$11,0,10*ROW('Hygiene Data'!I100)))</f>
        <v/>
      </c>
      <c r="EE106" s="272" t="str">
        <f ca="true">+IF(OFFSET('Hygiene Data'!$I$12,0,10*ROW('Hygiene Data'!I100))="","",OFFSET('Hygiene Data'!$I$12,0,10*ROW('Hygiene Data'!I100)))</f>
        <v/>
      </c>
      <c r="EF106" s="272" t="str">
        <f ca="true">+IF(OFFSET('Hygiene Data'!$I$13,0,10*ROW('Hygiene Data'!I100))="","",OFFSET('Hygiene Data'!$I$13,0,10*ROW('Hygiene Data'!I100)))</f>
        <v/>
      </c>
    </row>
    <row xmlns:x14ac="http://schemas.microsoft.com/office/spreadsheetml/2009/9/ac" r="107" x14ac:dyDescent="0.2">
      <c r="A107" s="35" t="str">
        <f ca="true">+IF(OFFSET('Water Data'!$B$2,0,10*ROW('Water Data'!E101))="","",OFFSET('Water Data'!$B$2,0,10*ROW('Water Data'!E101)))</f>
        <v/>
      </c>
      <c r="B107" s="35" t="str">
        <f ca="true">+IF(OFFSET('Water Data'!$C$2,0,10*ROW('Water Data'!F101))="","",OFFSET('Water Data'!$C$2,0,10*ROW('Water Data'!F101)))</f>
        <v/>
      </c>
      <c r="C107" s="328" t="str">
        <f t="shared" ca="true" si="1"/>
        <v/>
      </c>
      <c r="D107" s="9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2"/>
      <c r="BS107" s="272" t="str">
        <f ca="true">+IF(OFFSET('Water Data'!$D$27,0,10*ROW('Water Data'!D101))="","",OFFSET('Water Data'!$D$27,0,10*ROW('Water Data'!D101)))</f>
        <v/>
      </c>
      <c r="BT107" s="272" t="str">
        <f ca="true">+IF(OFFSET('Water Data'!$D$28,0,10*ROW('Water Data'!D101))="","",OFFSET('Water Data'!$D$28,0,10*ROW('Water Data'!D101)))</f>
        <v/>
      </c>
      <c r="BU107" s="272" t="str">
        <f ca="true">+IF(OFFSET('Water Data'!$D$29,0,10*ROW('Water Data'!D101))="","",OFFSET('Water Data'!$D$29,0,10*ROW('Water Data'!D101)))</f>
        <v/>
      </c>
      <c r="BV107" s="272" t="str">
        <f ca="true">+IF(OFFSET('Water Data'!$E$27,0,10*ROW('Water Data'!E101))="","",OFFSET('Water Data'!$E$27,0,10*ROW('Water Data'!E101)))</f>
        <v/>
      </c>
      <c r="BW107" s="272" t="str">
        <f ca="true">+IF(OFFSET('Water Data'!$E$28,0,10*ROW('Water Data'!E101))="","",OFFSET('Water Data'!$E$28,0,10*ROW('Water Data'!E101)))</f>
        <v/>
      </c>
      <c r="BX107" s="272" t="str">
        <f ca="true">+IF(OFFSET('Water Data'!$E$29,0,10*ROW('Water Data'!E101))="","",OFFSET('Water Data'!$E$29,0,10*ROW('Water Data'!E101)))</f>
        <v/>
      </c>
      <c r="BY107" s="272" t="str">
        <f ca="true">+IF(OFFSET('Water Data'!$F$27,0,10*ROW('Water Data'!F101))="","",OFFSET('Water Data'!$F$27,0,10*ROW('Water Data'!F101)))</f>
        <v/>
      </c>
      <c r="BZ107" s="272" t="str">
        <f ca="true">+IF(OFFSET('Water Data'!$F$28,0,10*ROW('Water Data'!F101))="","",OFFSET('Water Data'!$F$28,0,10*ROW('Water Data'!F101)))</f>
        <v/>
      </c>
      <c r="CA107" s="272" t="str">
        <f ca="true">+IF(OFFSET('Water Data'!$F$29,0,10*ROW('Water Data'!F101))="","",OFFSET('Water Data'!$F$29,0,10*ROW('Water Data'!F101)))</f>
        <v/>
      </c>
      <c r="CB107" s="272" t="str">
        <f ca="true">+IF(OFFSET('Water Data'!$G$27,0,10*ROW('Water Data'!G101))="","",OFFSET('Water Data'!$G$27,0,10*ROW('Water Data'!G101)))</f>
        <v/>
      </c>
      <c r="CC107" s="272" t="str">
        <f ca="true">+IF(OFFSET('Water Data'!$G$28,0,10*ROW('Water Data'!G101))="","",OFFSET('Water Data'!$G$28,0,10*ROW('Water Data'!G101)))</f>
        <v/>
      </c>
      <c r="CD107" s="272" t="str">
        <f ca="true">+IF(OFFSET('Water Data'!$G$29,0,10*ROW('Water Data'!G101))="","",OFFSET('Water Data'!$G$29,0,10*ROW('Water Data'!G101)))</f>
        <v/>
      </c>
      <c r="CE107" s="272" t="str">
        <f ca="true">+IF(OFFSET('Water Data'!$H$27,0,10*ROW('Water Data'!H101))="","",OFFSET('Water Data'!$H$27,0,10*ROW('Water Data'!H101)))</f>
        <v/>
      </c>
      <c r="CF107" s="272" t="str">
        <f ca="true">+IF(OFFSET('Water Data'!$H$28,0,10*ROW('Water Data'!H101))="","",OFFSET('Water Data'!$H$28,0,10*ROW('Water Data'!H101)))</f>
        <v/>
      </c>
      <c r="CG107" s="272" t="str">
        <f ca="true">+IF(OFFSET('Water Data'!$H$29,0,10*ROW('Water Data'!H101))="","",OFFSET('Water Data'!$H$29,0,10*ROW('Water Data'!H101)))</f>
        <v/>
      </c>
      <c r="CH107" s="272" t="str">
        <f ca="true">+IF(OFFSET('Water Data'!$I$27,0,10*ROW('Water Data'!I101))="","",OFFSET('Water Data'!$I$27,0,10*ROW('Water Data'!I101)))</f>
        <v/>
      </c>
      <c r="CI107" s="272" t="str">
        <f ca="true">+IF(OFFSET('Water Data'!$I$28,0,10*ROW('Water Data'!I101))="","",OFFSET('Water Data'!$I$28,0,10*ROW('Water Data'!I101)))</f>
        <v/>
      </c>
      <c r="CJ107" s="272" t="str">
        <f ca="true">+IF(OFFSET('Water Data'!$I$29,0,10*ROW('Water Data'!I101))="","",OFFSET('Water Data'!$I$29,0,10*ROW('Water Data'!I101)))</f>
        <v/>
      </c>
      <c r="CK107" s="272" t="str">
        <f ca="true">+IF(OFFSET('Sanitation Data'!$D$28,0,10*ROW('Sanitation Data'!D101))="","",OFFSET('Sanitation Data'!$D$28,0,10*ROW('Sanitation Data'!D101)))</f>
        <v/>
      </c>
      <c r="CL107" s="272" t="str">
        <f ca="true">+IF(OFFSET('Sanitation Data'!$D$29,0,10*ROW('Sanitation Data'!D101))="","",OFFSET('Sanitation Data'!$D$29,0,10*ROW('Sanitation Data'!D101)))</f>
        <v/>
      </c>
      <c r="CM107" s="272" t="str">
        <f ca="true">+IF(OFFSET('Sanitation Data'!$D$30,0,10*ROW('Sanitation Data'!D101))="","",OFFSET('Sanitation Data'!$D$30,0,10*ROW('Sanitation Data'!D101)))</f>
        <v/>
      </c>
      <c r="CN107" s="272" t="str">
        <f ca="true">+IF(OFFSET('Sanitation Data'!$D$31,0,10*ROW('Sanitation Data'!D101))="","",OFFSET('Sanitation Data'!$D$31,0,10*ROW('Sanitation Data'!D101)))</f>
        <v/>
      </c>
      <c r="CO107" s="272" t="str">
        <f ca="true">+IF(OFFSET('Sanitation Data'!$D$32,0,10*ROW('Sanitation Data'!D101))="","",OFFSET('Sanitation Data'!$D$32,0,10*ROW('Sanitation Data'!D101)))</f>
        <v/>
      </c>
      <c r="CP107" s="272" t="str">
        <f ca="true">+IF(OFFSET('Sanitation Data'!$E$28,0,10*ROW('Sanitation Data'!E101))="","",OFFSET('Sanitation Data'!$E$28,0,10*ROW('Sanitation Data'!E101)))</f>
        <v/>
      </c>
      <c r="CQ107" s="272" t="str">
        <f ca="true">+IF(OFFSET('Sanitation Data'!$E$29,0,10*ROW('Sanitation Data'!E101))="","",OFFSET('Sanitation Data'!$E$29,0,10*ROW('Sanitation Data'!E101)))</f>
        <v/>
      </c>
      <c r="CR107" s="272" t="str">
        <f ca="true">+IF(OFFSET('Sanitation Data'!$E$30,0,10*ROW('Sanitation Data'!E101))="","",OFFSET('Sanitation Data'!$E$30,0,10*ROW('Sanitation Data'!E101)))</f>
        <v/>
      </c>
      <c r="CS107" s="272" t="str">
        <f ca="true">+IF(OFFSET('Sanitation Data'!$E$31,0,10*ROW('Sanitation Data'!E101))="","",OFFSET('Sanitation Data'!$E$31,0,10*ROW('Sanitation Data'!E101)))</f>
        <v/>
      </c>
      <c r="CT107" s="272" t="str">
        <f ca="true">+IF(OFFSET('Sanitation Data'!$E$32,0,10*ROW('Sanitation Data'!E101))="","",OFFSET('Sanitation Data'!$E$32,0,10*ROW('Sanitation Data'!E101)))</f>
        <v/>
      </c>
      <c r="CU107" s="272" t="str">
        <f ca="true">+IF(OFFSET('Sanitation Data'!$F$28,0,10*ROW('Sanitation Data'!F101))="","",OFFSET('Sanitation Data'!$F$28,0,10*ROW('Sanitation Data'!F101)))</f>
        <v/>
      </c>
      <c r="CV107" s="272" t="str">
        <f ca="true">+IF(OFFSET('Sanitation Data'!$F$29,0,10*ROW('Sanitation Data'!F101))="","",OFFSET('Sanitation Data'!$F$29,0,10*ROW('Sanitation Data'!F101)))</f>
        <v/>
      </c>
      <c r="CW107" s="272" t="str">
        <f ca="true">+IF(OFFSET('Sanitation Data'!$F$30,0,10*ROW('Sanitation Data'!F101))="","",OFFSET('Sanitation Data'!$F$30,0,10*ROW('Sanitation Data'!F101)))</f>
        <v/>
      </c>
      <c r="CX107" s="272" t="str">
        <f ca="true">+IF(OFFSET('Sanitation Data'!$F$31,0,10*ROW('Sanitation Data'!F101))="","",OFFSET('Sanitation Data'!$F$31,0,10*ROW('Sanitation Data'!F101)))</f>
        <v/>
      </c>
      <c r="CY107" s="272" t="str">
        <f ca="true">+IF(OFFSET('Sanitation Data'!$F$32,0,10*ROW('Sanitation Data'!F101))="","",OFFSET('Sanitation Data'!$F$32,0,10*ROW('Sanitation Data'!F101)))</f>
        <v/>
      </c>
      <c r="CZ107" s="272" t="str">
        <f ca="true">+IF(OFFSET('Sanitation Data'!$G$28,0,10*ROW('Sanitation Data'!G101))="","",OFFSET('Sanitation Data'!$G$28,0,10*ROW('Sanitation Data'!G101)))</f>
        <v/>
      </c>
      <c r="DA107" s="272" t="str">
        <f ca="true">+IF(OFFSET('Sanitation Data'!$G$29,0,10*ROW('Sanitation Data'!G101))="","",OFFSET('Sanitation Data'!$G$29,0,10*ROW('Sanitation Data'!G101)))</f>
        <v/>
      </c>
      <c r="DB107" s="272" t="str">
        <f ca="true">+IF(OFFSET('Sanitation Data'!$G$30,0,10*ROW('Sanitation Data'!G101))="","",OFFSET('Sanitation Data'!$G$30,0,10*ROW('Sanitation Data'!G101)))</f>
        <v/>
      </c>
      <c r="DC107" s="272" t="str">
        <f ca="true">+IF(OFFSET('Sanitation Data'!$G$31,0,10*ROW('Sanitation Data'!G101))="","",OFFSET('Sanitation Data'!$G$31,0,10*ROW('Sanitation Data'!G101)))</f>
        <v/>
      </c>
      <c r="DD107" s="272" t="str">
        <f ca="true">+IF(OFFSET('Sanitation Data'!$G$32,0,10*ROW('Sanitation Data'!G101))="","",OFFSET('Sanitation Data'!$G$32,0,10*ROW('Sanitation Data'!G101)))</f>
        <v/>
      </c>
      <c r="DE107" s="272" t="str">
        <f ca="true">+IF(OFFSET('Sanitation Data'!$H$28,0,10*ROW('Sanitation Data'!H101))="","",OFFSET('Sanitation Data'!$H$28,0,10*ROW('Sanitation Data'!H101)))</f>
        <v/>
      </c>
      <c r="DF107" s="272" t="str">
        <f ca="true">+IF(OFFSET('Sanitation Data'!$H$29,0,10*ROW('Sanitation Data'!H101))="","",OFFSET('Sanitation Data'!$H$29,0,10*ROW('Sanitation Data'!H101)))</f>
        <v/>
      </c>
      <c r="DG107" s="272" t="str">
        <f ca="true">+IF(OFFSET('Sanitation Data'!$H$30,0,10*ROW('Sanitation Data'!H101))="","",OFFSET('Sanitation Data'!$H$30,0,10*ROW('Sanitation Data'!H101)))</f>
        <v/>
      </c>
      <c r="DH107" s="272" t="str">
        <f ca="true">+IF(OFFSET('Sanitation Data'!$H$31,0,10*ROW('Sanitation Data'!H101))="","",OFFSET('Sanitation Data'!$H$31,0,10*ROW('Sanitation Data'!H101)))</f>
        <v/>
      </c>
      <c r="DI107" s="272" t="str">
        <f ca="true">+IF(OFFSET('Sanitation Data'!$H$32,0,10*ROW('Sanitation Data'!H101))="","",OFFSET('Sanitation Data'!$H$32,0,10*ROW('Sanitation Data'!H101)))</f>
        <v/>
      </c>
      <c r="DJ107" s="272" t="str">
        <f ca="true">+IF(OFFSET('Sanitation Data'!$I$28,0,10*ROW('Sanitation Data'!I101))="","",OFFSET('Sanitation Data'!$I$28,0,10*ROW('Sanitation Data'!I101)))</f>
        <v/>
      </c>
      <c r="DK107" s="272" t="str">
        <f ca="true">+IF(OFFSET('Sanitation Data'!$I$29,0,10*ROW('Sanitation Data'!I101))="","",OFFSET('Sanitation Data'!$I$29,0,10*ROW('Sanitation Data'!I101)))</f>
        <v/>
      </c>
      <c r="DL107" s="272" t="str">
        <f ca="true">+IF(OFFSET('Sanitation Data'!$I$30,0,10*ROW('Sanitation Data'!I101))="","",OFFSET('Sanitation Data'!$I$30,0,10*ROW('Sanitation Data'!I101)))</f>
        <v/>
      </c>
      <c r="DM107" s="272" t="str">
        <f ca="true">+IF(OFFSET('Sanitation Data'!$I$31,0,10*ROW('Sanitation Data'!I101))="","",OFFSET('Sanitation Data'!$I$31,0,10*ROW('Sanitation Data'!I101)))</f>
        <v/>
      </c>
      <c r="DN107" s="272" t="str">
        <f ca="true">+IF(OFFSET('Sanitation Data'!$I$32,0,10*ROW('Sanitation Data'!I101))="","",OFFSET('Sanitation Data'!$I$32,0,10*ROW('Sanitation Data'!I101)))</f>
        <v/>
      </c>
      <c r="DO107" s="272" t="str">
        <f ca="true">+IF(OFFSET('Hygiene Data'!$D$11,0,10*ROW('Hygiene Data'!D101))="","",OFFSET('Hygiene Data'!$D$11,0,10*ROW('Hygiene Data'!D101)))</f>
        <v/>
      </c>
      <c r="DP107" s="272" t="str">
        <f ca="true">+IF(OFFSET('Hygiene Data'!$D$12,0,10*ROW('Hygiene Data'!D101))="","",OFFSET('Hygiene Data'!$D$12,0,10*ROW('Hygiene Data'!D101)))</f>
        <v/>
      </c>
      <c r="DQ107" s="272" t="str">
        <f ca="true">+IF(OFFSET('Hygiene Data'!$D$13,0,10*ROW('Hygiene Data'!D101))="","",OFFSET('Hygiene Data'!$D$13,0,10*ROW('Hygiene Data'!D101)))</f>
        <v/>
      </c>
      <c r="DR107" s="272" t="str">
        <f ca="true">+IF(OFFSET('Hygiene Data'!$E$11,0,10*ROW('Hygiene Data'!E101))="","",OFFSET('Hygiene Data'!$E$11,0,10*ROW('Hygiene Data'!E101)))</f>
        <v/>
      </c>
      <c r="DS107" s="272" t="str">
        <f ca="true">+IF(OFFSET('Hygiene Data'!$E$12,0,10*ROW('Hygiene Data'!E101))="","",OFFSET('Hygiene Data'!$E$12,0,10*ROW('Hygiene Data'!E101)))</f>
        <v/>
      </c>
      <c r="DT107" s="272" t="str">
        <f ca="true">+IF(OFFSET('Hygiene Data'!$E$13,0,10*ROW('Hygiene Data'!E101))="","",OFFSET('Hygiene Data'!$E$13,0,10*ROW('Hygiene Data'!E101)))</f>
        <v/>
      </c>
      <c r="DU107" s="272" t="str">
        <f ca="true">+IF(OFFSET('Hygiene Data'!$F$11,0,10*ROW('Hygiene Data'!F101))="","",OFFSET('Hygiene Data'!$F$11,0,10*ROW('Hygiene Data'!F101)))</f>
        <v/>
      </c>
      <c r="DV107" s="272" t="str">
        <f ca="true">+IF(OFFSET('Hygiene Data'!$F$12,0,10*ROW('Hygiene Data'!F101))="","",OFFSET('Hygiene Data'!$F$12,0,10*ROW('Hygiene Data'!F101)))</f>
        <v/>
      </c>
      <c r="DW107" s="272" t="str">
        <f ca="true">+IF(OFFSET('Hygiene Data'!$F$13,0,10*ROW('Hygiene Data'!F101))="","",OFFSET('Hygiene Data'!$F$13,0,10*ROW('Hygiene Data'!F101)))</f>
        <v/>
      </c>
      <c r="DX107" s="272" t="str">
        <f ca="true">+IF(OFFSET('Hygiene Data'!$G$11,0,10*ROW('Hygiene Data'!G101))="","",OFFSET('Hygiene Data'!$G$11,0,10*ROW('Hygiene Data'!G101)))</f>
        <v/>
      </c>
      <c r="DY107" s="272" t="str">
        <f ca="true">+IF(OFFSET('Hygiene Data'!$G$12,0,10*ROW('Hygiene Data'!G101))="","",OFFSET('Hygiene Data'!$G$12,0,10*ROW('Hygiene Data'!G101)))</f>
        <v/>
      </c>
      <c r="DZ107" s="272" t="str">
        <f ca="true">+IF(OFFSET('Hygiene Data'!$G$13,0,10*ROW('Hygiene Data'!G101))="","",OFFSET('Hygiene Data'!$G$13,0,10*ROW('Hygiene Data'!G101)))</f>
        <v/>
      </c>
      <c r="EA107" s="272" t="str">
        <f ca="true">+IF(OFFSET('Hygiene Data'!$H$11,0,10*ROW('Hygiene Data'!H101))="","",OFFSET('Hygiene Data'!$H$11,0,10*ROW('Hygiene Data'!H101)))</f>
        <v/>
      </c>
      <c r="EB107" s="272" t="str">
        <f ca="true">+IF(OFFSET('Hygiene Data'!$H$12,0,10*ROW('Hygiene Data'!H101))="","",OFFSET('Hygiene Data'!$H$12,0,10*ROW('Hygiene Data'!H101)))</f>
        <v/>
      </c>
      <c r="EC107" s="272" t="str">
        <f ca="true">+IF(OFFSET('Hygiene Data'!$H$13,0,10*ROW('Hygiene Data'!H101))="","",OFFSET('Hygiene Data'!$H$13,0,10*ROW('Hygiene Data'!H101)))</f>
        <v/>
      </c>
      <c r="ED107" s="272" t="str">
        <f ca="true">+IF(OFFSET('Hygiene Data'!$I$11,0,10*ROW('Hygiene Data'!I101))="","",OFFSET('Hygiene Data'!$I$11,0,10*ROW('Hygiene Data'!I101)))</f>
        <v/>
      </c>
      <c r="EE107" s="272" t="str">
        <f ca="true">+IF(OFFSET('Hygiene Data'!$I$12,0,10*ROW('Hygiene Data'!I101))="","",OFFSET('Hygiene Data'!$I$12,0,10*ROW('Hygiene Data'!I101)))</f>
        <v/>
      </c>
      <c r="EF107" s="272" t="str">
        <f ca="true">+IF(OFFSET('Hygiene Data'!$I$13,0,10*ROW('Hygiene Data'!I101))="","",OFFSET('Hygiene Data'!$I$13,0,10*ROW('Hygiene Data'!I101)))</f>
        <v/>
      </c>
    </row>
    <row xmlns:x14ac="http://schemas.microsoft.com/office/spreadsheetml/2009/9/ac" r="108" x14ac:dyDescent="0.2">
      <c r="A108" s="35" t="str">
        <f ca="true">+IF(OFFSET('Water Data'!$B$2,0,10*ROW('Water Data'!E102))="","",OFFSET('Water Data'!$B$2,0,10*ROW('Water Data'!E102)))</f>
        <v/>
      </c>
      <c r="B108" s="35" t="str">
        <f ca="true">+IF(OFFSET('Water Data'!$C$2,0,10*ROW('Water Data'!F102))="","",OFFSET('Water Data'!$C$2,0,10*ROW('Water Data'!F102)))</f>
        <v/>
      </c>
      <c r="C108" s="328" t="str">
        <f t="shared" ca="true" si="1"/>
        <v/>
      </c>
      <c r="D108" s="9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2"/>
      <c r="BS108" s="272" t="str">
        <f ca="true">+IF(OFFSET('Water Data'!$D$27,0,10*ROW('Water Data'!D102))="","",OFFSET('Water Data'!$D$27,0,10*ROW('Water Data'!D102)))</f>
        <v/>
      </c>
      <c r="BT108" s="272" t="str">
        <f ca="true">+IF(OFFSET('Water Data'!$D$28,0,10*ROW('Water Data'!D102))="","",OFFSET('Water Data'!$D$28,0,10*ROW('Water Data'!D102)))</f>
        <v/>
      </c>
      <c r="BU108" s="272" t="str">
        <f ca="true">+IF(OFFSET('Water Data'!$D$29,0,10*ROW('Water Data'!D102))="","",OFFSET('Water Data'!$D$29,0,10*ROW('Water Data'!D102)))</f>
        <v/>
      </c>
      <c r="BV108" s="272" t="str">
        <f ca="true">+IF(OFFSET('Water Data'!$E$27,0,10*ROW('Water Data'!E102))="","",OFFSET('Water Data'!$E$27,0,10*ROW('Water Data'!E102)))</f>
        <v/>
      </c>
      <c r="BW108" s="272" t="str">
        <f ca="true">+IF(OFFSET('Water Data'!$E$28,0,10*ROW('Water Data'!E102))="","",OFFSET('Water Data'!$E$28,0,10*ROW('Water Data'!E102)))</f>
        <v/>
      </c>
      <c r="BX108" s="272" t="str">
        <f ca="true">+IF(OFFSET('Water Data'!$E$29,0,10*ROW('Water Data'!E102))="","",OFFSET('Water Data'!$E$29,0,10*ROW('Water Data'!E102)))</f>
        <v/>
      </c>
      <c r="BY108" s="272" t="str">
        <f ca="true">+IF(OFFSET('Water Data'!$F$27,0,10*ROW('Water Data'!F102))="","",OFFSET('Water Data'!$F$27,0,10*ROW('Water Data'!F102)))</f>
        <v/>
      </c>
      <c r="BZ108" s="272" t="str">
        <f ca="true">+IF(OFFSET('Water Data'!$F$28,0,10*ROW('Water Data'!F102))="","",OFFSET('Water Data'!$F$28,0,10*ROW('Water Data'!F102)))</f>
        <v/>
      </c>
      <c r="CA108" s="272" t="str">
        <f ca="true">+IF(OFFSET('Water Data'!$F$29,0,10*ROW('Water Data'!F102))="","",OFFSET('Water Data'!$F$29,0,10*ROW('Water Data'!F102)))</f>
        <v/>
      </c>
      <c r="CB108" s="272" t="str">
        <f ca="true">+IF(OFFSET('Water Data'!$G$27,0,10*ROW('Water Data'!G102))="","",OFFSET('Water Data'!$G$27,0,10*ROW('Water Data'!G102)))</f>
        <v/>
      </c>
      <c r="CC108" s="272" t="str">
        <f ca="true">+IF(OFFSET('Water Data'!$G$28,0,10*ROW('Water Data'!G102))="","",OFFSET('Water Data'!$G$28,0,10*ROW('Water Data'!G102)))</f>
        <v/>
      </c>
      <c r="CD108" s="272" t="str">
        <f ca="true">+IF(OFFSET('Water Data'!$G$29,0,10*ROW('Water Data'!G102))="","",OFFSET('Water Data'!$G$29,0,10*ROW('Water Data'!G102)))</f>
        <v/>
      </c>
      <c r="CE108" s="272" t="str">
        <f ca="true">+IF(OFFSET('Water Data'!$H$27,0,10*ROW('Water Data'!H102))="","",OFFSET('Water Data'!$H$27,0,10*ROW('Water Data'!H102)))</f>
        <v/>
      </c>
      <c r="CF108" s="272" t="str">
        <f ca="true">+IF(OFFSET('Water Data'!$H$28,0,10*ROW('Water Data'!H102))="","",OFFSET('Water Data'!$H$28,0,10*ROW('Water Data'!H102)))</f>
        <v/>
      </c>
      <c r="CG108" s="272" t="str">
        <f ca="true">+IF(OFFSET('Water Data'!$H$29,0,10*ROW('Water Data'!H102))="","",OFFSET('Water Data'!$H$29,0,10*ROW('Water Data'!H102)))</f>
        <v/>
      </c>
      <c r="CH108" s="272" t="str">
        <f ca="true">+IF(OFFSET('Water Data'!$I$27,0,10*ROW('Water Data'!I102))="","",OFFSET('Water Data'!$I$27,0,10*ROW('Water Data'!I102)))</f>
        <v/>
      </c>
      <c r="CI108" s="272" t="str">
        <f ca="true">+IF(OFFSET('Water Data'!$I$28,0,10*ROW('Water Data'!I102))="","",OFFSET('Water Data'!$I$28,0,10*ROW('Water Data'!I102)))</f>
        <v/>
      </c>
      <c r="CJ108" s="272" t="str">
        <f ca="true">+IF(OFFSET('Water Data'!$I$29,0,10*ROW('Water Data'!I102))="","",OFFSET('Water Data'!$I$29,0,10*ROW('Water Data'!I102)))</f>
        <v/>
      </c>
      <c r="CK108" s="272" t="str">
        <f ca="true">+IF(OFFSET('Sanitation Data'!$D$28,0,10*ROW('Sanitation Data'!D102))="","",OFFSET('Sanitation Data'!$D$28,0,10*ROW('Sanitation Data'!D102)))</f>
        <v/>
      </c>
      <c r="CL108" s="272" t="str">
        <f ca="true">+IF(OFFSET('Sanitation Data'!$D$29,0,10*ROW('Sanitation Data'!D102))="","",OFFSET('Sanitation Data'!$D$29,0,10*ROW('Sanitation Data'!D102)))</f>
        <v/>
      </c>
      <c r="CM108" s="272" t="str">
        <f ca="true">+IF(OFFSET('Sanitation Data'!$D$30,0,10*ROW('Sanitation Data'!D102))="","",OFFSET('Sanitation Data'!$D$30,0,10*ROW('Sanitation Data'!D102)))</f>
        <v/>
      </c>
      <c r="CN108" s="272" t="str">
        <f ca="true">+IF(OFFSET('Sanitation Data'!$D$31,0,10*ROW('Sanitation Data'!D102))="","",OFFSET('Sanitation Data'!$D$31,0,10*ROW('Sanitation Data'!D102)))</f>
        <v/>
      </c>
      <c r="CO108" s="272" t="str">
        <f ca="true">+IF(OFFSET('Sanitation Data'!$D$32,0,10*ROW('Sanitation Data'!D102))="","",OFFSET('Sanitation Data'!$D$32,0,10*ROW('Sanitation Data'!D102)))</f>
        <v/>
      </c>
      <c r="CP108" s="272" t="str">
        <f ca="true">+IF(OFFSET('Sanitation Data'!$E$28,0,10*ROW('Sanitation Data'!E102))="","",OFFSET('Sanitation Data'!$E$28,0,10*ROW('Sanitation Data'!E102)))</f>
        <v/>
      </c>
      <c r="CQ108" s="272" t="str">
        <f ca="true">+IF(OFFSET('Sanitation Data'!$E$29,0,10*ROW('Sanitation Data'!E102))="","",OFFSET('Sanitation Data'!$E$29,0,10*ROW('Sanitation Data'!E102)))</f>
        <v/>
      </c>
      <c r="CR108" s="272" t="str">
        <f ca="true">+IF(OFFSET('Sanitation Data'!$E$30,0,10*ROW('Sanitation Data'!E102))="","",OFFSET('Sanitation Data'!$E$30,0,10*ROW('Sanitation Data'!E102)))</f>
        <v/>
      </c>
      <c r="CS108" s="272" t="str">
        <f ca="true">+IF(OFFSET('Sanitation Data'!$E$31,0,10*ROW('Sanitation Data'!E102))="","",OFFSET('Sanitation Data'!$E$31,0,10*ROW('Sanitation Data'!E102)))</f>
        <v/>
      </c>
      <c r="CT108" s="272" t="str">
        <f ca="true">+IF(OFFSET('Sanitation Data'!$E$32,0,10*ROW('Sanitation Data'!E102))="","",OFFSET('Sanitation Data'!$E$32,0,10*ROW('Sanitation Data'!E102)))</f>
        <v/>
      </c>
      <c r="CU108" s="272" t="str">
        <f ca="true">+IF(OFFSET('Sanitation Data'!$F$28,0,10*ROW('Sanitation Data'!F102))="","",OFFSET('Sanitation Data'!$F$28,0,10*ROW('Sanitation Data'!F102)))</f>
        <v/>
      </c>
      <c r="CV108" s="272" t="str">
        <f ca="true">+IF(OFFSET('Sanitation Data'!$F$29,0,10*ROW('Sanitation Data'!F102))="","",OFFSET('Sanitation Data'!$F$29,0,10*ROW('Sanitation Data'!F102)))</f>
        <v/>
      </c>
      <c r="CW108" s="272" t="str">
        <f ca="true">+IF(OFFSET('Sanitation Data'!$F$30,0,10*ROW('Sanitation Data'!F102))="","",OFFSET('Sanitation Data'!$F$30,0,10*ROW('Sanitation Data'!F102)))</f>
        <v/>
      </c>
      <c r="CX108" s="272" t="str">
        <f ca="true">+IF(OFFSET('Sanitation Data'!$F$31,0,10*ROW('Sanitation Data'!F102))="","",OFFSET('Sanitation Data'!$F$31,0,10*ROW('Sanitation Data'!F102)))</f>
        <v/>
      </c>
      <c r="CY108" s="272" t="str">
        <f ca="true">+IF(OFFSET('Sanitation Data'!$F$32,0,10*ROW('Sanitation Data'!F102))="","",OFFSET('Sanitation Data'!$F$32,0,10*ROW('Sanitation Data'!F102)))</f>
        <v/>
      </c>
      <c r="CZ108" s="272" t="str">
        <f ca="true">+IF(OFFSET('Sanitation Data'!$G$28,0,10*ROW('Sanitation Data'!G102))="","",OFFSET('Sanitation Data'!$G$28,0,10*ROW('Sanitation Data'!G102)))</f>
        <v/>
      </c>
      <c r="DA108" s="272" t="str">
        <f ca="true">+IF(OFFSET('Sanitation Data'!$G$29,0,10*ROW('Sanitation Data'!G102))="","",OFFSET('Sanitation Data'!$G$29,0,10*ROW('Sanitation Data'!G102)))</f>
        <v/>
      </c>
      <c r="DB108" s="272" t="str">
        <f ca="true">+IF(OFFSET('Sanitation Data'!$G$30,0,10*ROW('Sanitation Data'!G102))="","",OFFSET('Sanitation Data'!$G$30,0,10*ROW('Sanitation Data'!G102)))</f>
        <v/>
      </c>
      <c r="DC108" s="272" t="str">
        <f ca="true">+IF(OFFSET('Sanitation Data'!$G$31,0,10*ROW('Sanitation Data'!G102))="","",OFFSET('Sanitation Data'!$G$31,0,10*ROW('Sanitation Data'!G102)))</f>
        <v/>
      </c>
      <c r="DD108" s="272" t="str">
        <f ca="true">+IF(OFFSET('Sanitation Data'!$G$32,0,10*ROW('Sanitation Data'!G102))="","",OFFSET('Sanitation Data'!$G$32,0,10*ROW('Sanitation Data'!G102)))</f>
        <v/>
      </c>
      <c r="DE108" s="272" t="str">
        <f ca="true">+IF(OFFSET('Sanitation Data'!$H$28,0,10*ROW('Sanitation Data'!H102))="","",OFFSET('Sanitation Data'!$H$28,0,10*ROW('Sanitation Data'!H102)))</f>
        <v/>
      </c>
      <c r="DF108" s="272" t="str">
        <f ca="true">+IF(OFFSET('Sanitation Data'!$H$29,0,10*ROW('Sanitation Data'!H102))="","",OFFSET('Sanitation Data'!$H$29,0,10*ROW('Sanitation Data'!H102)))</f>
        <v/>
      </c>
      <c r="DG108" s="272" t="str">
        <f ca="true">+IF(OFFSET('Sanitation Data'!$H$30,0,10*ROW('Sanitation Data'!H102))="","",OFFSET('Sanitation Data'!$H$30,0,10*ROW('Sanitation Data'!H102)))</f>
        <v/>
      </c>
      <c r="DH108" s="272" t="str">
        <f ca="true">+IF(OFFSET('Sanitation Data'!$H$31,0,10*ROW('Sanitation Data'!H102))="","",OFFSET('Sanitation Data'!$H$31,0,10*ROW('Sanitation Data'!H102)))</f>
        <v/>
      </c>
      <c r="DI108" s="272" t="str">
        <f ca="true">+IF(OFFSET('Sanitation Data'!$H$32,0,10*ROW('Sanitation Data'!H102))="","",OFFSET('Sanitation Data'!$H$32,0,10*ROW('Sanitation Data'!H102)))</f>
        <v/>
      </c>
      <c r="DJ108" s="272" t="str">
        <f ca="true">+IF(OFFSET('Sanitation Data'!$I$28,0,10*ROW('Sanitation Data'!I102))="","",OFFSET('Sanitation Data'!$I$28,0,10*ROW('Sanitation Data'!I102)))</f>
        <v/>
      </c>
      <c r="DK108" s="272" t="str">
        <f ca="true">+IF(OFFSET('Sanitation Data'!$I$29,0,10*ROW('Sanitation Data'!I102))="","",OFFSET('Sanitation Data'!$I$29,0,10*ROW('Sanitation Data'!I102)))</f>
        <v/>
      </c>
      <c r="DL108" s="272" t="str">
        <f ca="true">+IF(OFFSET('Sanitation Data'!$I$30,0,10*ROW('Sanitation Data'!I102))="","",OFFSET('Sanitation Data'!$I$30,0,10*ROW('Sanitation Data'!I102)))</f>
        <v/>
      </c>
      <c r="DM108" s="272" t="str">
        <f ca="true">+IF(OFFSET('Sanitation Data'!$I$31,0,10*ROW('Sanitation Data'!I102))="","",OFFSET('Sanitation Data'!$I$31,0,10*ROW('Sanitation Data'!I102)))</f>
        <v/>
      </c>
      <c r="DN108" s="272" t="str">
        <f ca="true">+IF(OFFSET('Sanitation Data'!$I$32,0,10*ROW('Sanitation Data'!I102))="","",OFFSET('Sanitation Data'!$I$32,0,10*ROW('Sanitation Data'!I102)))</f>
        <v/>
      </c>
      <c r="DO108" s="272" t="str">
        <f ca="true">+IF(OFFSET('Hygiene Data'!$D$11,0,10*ROW('Hygiene Data'!D102))="","",OFFSET('Hygiene Data'!$D$11,0,10*ROW('Hygiene Data'!D102)))</f>
        <v/>
      </c>
      <c r="DP108" s="272" t="str">
        <f ca="true">+IF(OFFSET('Hygiene Data'!$D$12,0,10*ROW('Hygiene Data'!D102))="","",OFFSET('Hygiene Data'!$D$12,0,10*ROW('Hygiene Data'!D102)))</f>
        <v/>
      </c>
      <c r="DQ108" s="272" t="str">
        <f ca="true">+IF(OFFSET('Hygiene Data'!$D$13,0,10*ROW('Hygiene Data'!D102))="","",OFFSET('Hygiene Data'!$D$13,0,10*ROW('Hygiene Data'!D102)))</f>
        <v/>
      </c>
      <c r="DR108" s="272" t="str">
        <f ca="true">+IF(OFFSET('Hygiene Data'!$E$11,0,10*ROW('Hygiene Data'!E102))="","",OFFSET('Hygiene Data'!$E$11,0,10*ROW('Hygiene Data'!E102)))</f>
        <v/>
      </c>
      <c r="DS108" s="272" t="str">
        <f ca="true">+IF(OFFSET('Hygiene Data'!$E$12,0,10*ROW('Hygiene Data'!E102))="","",OFFSET('Hygiene Data'!$E$12,0,10*ROW('Hygiene Data'!E102)))</f>
        <v/>
      </c>
      <c r="DT108" s="272" t="str">
        <f ca="true">+IF(OFFSET('Hygiene Data'!$E$13,0,10*ROW('Hygiene Data'!E102))="","",OFFSET('Hygiene Data'!$E$13,0,10*ROW('Hygiene Data'!E102)))</f>
        <v/>
      </c>
      <c r="DU108" s="272" t="str">
        <f ca="true">+IF(OFFSET('Hygiene Data'!$F$11,0,10*ROW('Hygiene Data'!F102))="","",OFFSET('Hygiene Data'!$F$11,0,10*ROW('Hygiene Data'!F102)))</f>
        <v/>
      </c>
      <c r="DV108" s="272" t="str">
        <f ca="true">+IF(OFFSET('Hygiene Data'!$F$12,0,10*ROW('Hygiene Data'!F102))="","",OFFSET('Hygiene Data'!$F$12,0,10*ROW('Hygiene Data'!F102)))</f>
        <v/>
      </c>
      <c r="DW108" s="272" t="str">
        <f ca="true">+IF(OFFSET('Hygiene Data'!$F$13,0,10*ROW('Hygiene Data'!F102))="","",OFFSET('Hygiene Data'!$F$13,0,10*ROW('Hygiene Data'!F102)))</f>
        <v/>
      </c>
      <c r="DX108" s="272" t="str">
        <f ca="true">+IF(OFFSET('Hygiene Data'!$G$11,0,10*ROW('Hygiene Data'!G102))="","",OFFSET('Hygiene Data'!$G$11,0,10*ROW('Hygiene Data'!G102)))</f>
        <v/>
      </c>
      <c r="DY108" s="272" t="str">
        <f ca="true">+IF(OFFSET('Hygiene Data'!$G$12,0,10*ROW('Hygiene Data'!G102))="","",OFFSET('Hygiene Data'!$G$12,0,10*ROW('Hygiene Data'!G102)))</f>
        <v/>
      </c>
      <c r="DZ108" s="272" t="str">
        <f ca="true">+IF(OFFSET('Hygiene Data'!$G$13,0,10*ROW('Hygiene Data'!G102))="","",OFFSET('Hygiene Data'!$G$13,0,10*ROW('Hygiene Data'!G102)))</f>
        <v/>
      </c>
      <c r="EA108" s="272" t="str">
        <f ca="true">+IF(OFFSET('Hygiene Data'!$H$11,0,10*ROW('Hygiene Data'!H102))="","",OFFSET('Hygiene Data'!$H$11,0,10*ROW('Hygiene Data'!H102)))</f>
        <v/>
      </c>
      <c r="EB108" s="272" t="str">
        <f ca="true">+IF(OFFSET('Hygiene Data'!$H$12,0,10*ROW('Hygiene Data'!H102))="","",OFFSET('Hygiene Data'!$H$12,0,10*ROW('Hygiene Data'!H102)))</f>
        <v/>
      </c>
      <c r="EC108" s="272" t="str">
        <f ca="true">+IF(OFFSET('Hygiene Data'!$H$13,0,10*ROW('Hygiene Data'!H102))="","",OFFSET('Hygiene Data'!$H$13,0,10*ROW('Hygiene Data'!H102)))</f>
        <v/>
      </c>
      <c r="ED108" s="272" t="str">
        <f ca="true">+IF(OFFSET('Hygiene Data'!$I$11,0,10*ROW('Hygiene Data'!I102))="","",OFFSET('Hygiene Data'!$I$11,0,10*ROW('Hygiene Data'!I102)))</f>
        <v/>
      </c>
      <c r="EE108" s="272" t="str">
        <f ca="true">+IF(OFFSET('Hygiene Data'!$I$12,0,10*ROW('Hygiene Data'!I102))="","",OFFSET('Hygiene Data'!$I$12,0,10*ROW('Hygiene Data'!I102)))</f>
        <v/>
      </c>
      <c r="EF108" s="272" t="str">
        <f ca="true">+IF(OFFSET('Hygiene Data'!$I$13,0,10*ROW('Hygiene Data'!I102))="","",OFFSET('Hygiene Data'!$I$13,0,10*ROW('Hygiene Data'!I102)))</f>
        <v/>
      </c>
    </row>
    <row xmlns:x14ac="http://schemas.microsoft.com/office/spreadsheetml/2009/9/ac" r="109" x14ac:dyDescent="0.2">
      <c r="A109" s="35" t="str">
        <f ca="true">+IF(OFFSET('Water Data'!$B$2,0,10*ROW('Water Data'!E103))="","",OFFSET('Water Data'!$B$2,0,10*ROW('Water Data'!E103)))</f>
        <v/>
      </c>
      <c r="B109" s="35" t="str">
        <f ca="true">+IF(OFFSET('Water Data'!$C$2,0,10*ROW('Water Data'!F103))="","",OFFSET('Water Data'!$C$2,0,10*ROW('Water Data'!F103)))</f>
        <v/>
      </c>
      <c r="C109" s="328" t="str">
        <f t="shared" ca="true" si="1"/>
        <v/>
      </c>
      <c r="D109" s="9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2"/>
      <c r="BS109" s="272" t="str">
        <f ca="true">+IF(OFFSET('Water Data'!$D$27,0,10*ROW('Water Data'!D103))="","",OFFSET('Water Data'!$D$27,0,10*ROW('Water Data'!D103)))</f>
        <v/>
      </c>
      <c r="BT109" s="272" t="str">
        <f ca="true">+IF(OFFSET('Water Data'!$D$28,0,10*ROW('Water Data'!D103))="","",OFFSET('Water Data'!$D$28,0,10*ROW('Water Data'!D103)))</f>
        <v/>
      </c>
      <c r="BU109" s="272" t="str">
        <f ca="true">+IF(OFFSET('Water Data'!$D$29,0,10*ROW('Water Data'!D103))="","",OFFSET('Water Data'!$D$29,0,10*ROW('Water Data'!D103)))</f>
        <v/>
      </c>
      <c r="BV109" s="272" t="str">
        <f ca="true">+IF(OFFSET('Water Data'!$E$27,0,10*ROW('Water Data'!E103))="","",OFFSET('Water Data'!$E$27,0,10*ROW('Water Data'!E103)))</f>
        <v/>
      </c>
      <c r="BW109" s="272" t="str">
        <f ca="true">+IF(OFFSET('Water Data'!$E$28,0,10*ROW('Water Data'!E103))="","",OFFSET('Water Data'!$E$28,0,10*ROW('Water Data'!E103)))</f>
        <v/>
      </c>
      <c r="BX109" s="272" t="str">
        <f ca="true">+IF(OFFSET('Water Data'!$E$29,0,10*ROW('Water Data'!E103))="","",OFFSET('Water Data'!$E$29,0,10*ROW('Water Data'!E103)))</f>
        <v/>
      </c>
      <c r="BY109" s="272" t="str">
        <f ca="true">+IF(OFFSET('Water Data'!$F$27,0,10*ROW('Water Data'!F103))="","",OFFSET('Water Data'!$F$27,0,10*ROW('Water Data'!F103)))</f>
        <v/>
      </c>
      <c r="BZ109" s="272" t="str">
        <f ca="true">+IF(OFFSET('Water Data'!$F$28,0,10*ROW('Water Data'!F103))="","",OFFSET('Water Data'!$F$28,0,10*ROW('Water Data'!F103)))</f>
        <v/>
      </c>
      <c r="CA109" s="272" t="str">
        <f ca="true">+IF(OFFSET('Water Data'!$F$29,0,10*ROW('Water Data'!F103))="","",OFFSET('Water Data'!$F$29,0,10*ROW('Water Data'!F103)))</f>
        <v/>
      </c>
      <c r="CB109" s="272" t="str">
        <f ca="true">+IF(OFFSET('Water Data'!$G$27,0,10*ROW('Water Data'!G103))="","",OFFSET('Water Data'!$G$27,0,10*ROW('Water Data'!G103)))</f>
        <v/>
      </c>
      <c r="CC109" s="272" t="str">
        <f ca="true">+IF(OFFSET('Water Data'!$G$28,0,10*ROW('Water Data'!G103))="","",OFFSET('Water Data'!$G$28,0,10*ROW('Water Data'!G103)))</f>
        <v/>
      </c>
      <c r="CD109" s="272" t="str">
        <f ca="true">+IF(OFFSET('Water Data'!$G$29,0,10*ROW('Water Data'!G103))="","",OFFSET('Water Data'!$G$29,0,10*ROW('Water Data'!G103)))</f>
        <v/>
      </c>
      <c r="CE109" s="272" t="str">
        <f ca="true">+IF(OFFSET('Water Data'!$H$27,0,10*ROW('Water Data'!H103))="","",OFFSET('Water Data'!$H$27,0,10*ROW('Water Data'!H103)))</f>
        <v/>
      </c>
      <c r="CF109" s="272" t="str">
        <f ca="true">+IF(OFFSET('Water Data'!$H$28,0,10*ROW('Water Data'!H103))="","",OFFSET('Water Data'!$H$28,0,10*ROW('Water Data'!H103)))</f>
        <v/>
      </c>
      <c r="CG109" s="272" t="str">
        <f ca="true">+IF(OFFSET('Water Data'!$H$29,0,10*ROW('Water Data'!H103))="","",OFFSET('Water Data'!$H$29,0,10*ROW('Water Data'!H103)))</f>
        <v/>
      </c>
      <c r="CH109" s="272" t="str">
        <f ca="true">+IF(OFFSET('Water Data'!$I$27,0,10*ROW('Water Data'!I103))="","",OFFSET('Water Data'!$I$27,0,10*ROW('Water Data'!I103)))</f>
        <v/>
      </c>
      <c r="CI109" s="272" t="str">
        <f ca="true">+IF(OFFSET('Water Data'!$I$28,0,10*ROW('Water Data'!I103))="","",OFFSET('Water Data'!$I$28,0,10*ROW('Water Data'!I103)))</f>
        <v/>
      </c>
      <c r="CJ109" s="272" t="str">
        <f ca="true">+IF(OFFSET('Water Data'!$I$29,0,10*ROW('Water Data'!I103))="","",OFFSET('Water Data'!$I$29,0,10*ROW('Water Data'!I103)))</f>
        <v/>
      </c>
      <c r="CK109" s="272" t="str">
        <f ca="true">+IF(OFFSET('Sanitation Data'!$D$28,0,10*ROW('Sanitation Data'!D103))="","",OFFSET('Sanitation Data'!$D$28,0,10*ROW('Sanitation Data'!D103)))</f>
        <v/>
      </c>
      <c r="CL109" s="272" t="str">
        <f ca="true">+IF(OFFSET('Sanitation Data'!$D$29,0,10*ROW('Sanitation Data'!D103))="","",OFFSET('Sanitation Data'!$D$29,0,10*ROW('Sanitation Data'!D103)))</f>
        <v/>
      </c>
      <c r="CM109" s="272" t="str">
        <f ca="true">+IF(OFFSET('Sanitation Data'!$D$30,0,10*ROW('Sanitation Data'!D103))="","",OFFSET('Sanitation Data'!$D$30,0,10*ROW('Sanitation Data'!D103)))</f>
        <v/>
      </c>
      <c r="CN109" s="272" t="str">
        <f ca="true">+IF(OFFSET('Sanitation Data'!$D$31,0,10*ROW('Sanitation Data'!D103))="","",OFFSET('Sanitation Data'!$D$31,0,10*ROW('Sanitation Data'!D103)))</f>
        <v/>
      </c>
      <c r="CO109" s="272" t="str">
        <f ca="true">+IF(OFFSET('Sanitation Data'!$D$32,0,10*ROW('Sanitation Data'!D103))="","",OFFSET('Sanitation Data'!$D$32,0,10*ROW('Sanitation Data'!D103)))</f>
        <v/>
      </c>
      <c r="CP109" s="272" t="str">
        <f ca="true">+IF(OFFSET('Sanitation Data'!$E$28,0,10*ROW('Sanitation Data'!E103))="","",OFFSET('Sanitation Data'!$E$28,0,10*ROW('Sanitation Data'!E103)))</f>
        <v/>
      </c>
      <c r="CQ109" s="272" t="str">
        <f ca="true">+IF(OFFSET('Sanitation Data'!$E$29,0,10*ROW('Sanitation Data'!E103))="","",OFFSET('Sanitation Data'!$E$29,0,10*ROW('Sanitation Data'!E103)))</f>
        <v/>
      </c>
      <c r="CR109" s="272" t="str">
        <f ca="true">+IF(OFFSET('Sanitation Data'!$E$30,0,10*ROW('Sanitation Data'!E103))="","",OFFSET('Sanitation Data'!$E$30,0,10*ROW('Sanitation Data'!E103)))</f>
        <v/>
      </c>
      <c r="CS109" s="272" t="str">
        <f ca="true">+IF(OFFSET('Sanitation Data'!$E$31,0,10*ROW('Sanitation Data'!E103))="","",OFFSET('Sanitation Data'!$E$31,0,10*ROW('Sanitation Data'!E103)))</f>
        <v/>
      </c>
      <c r="CT109" s="272" t="str">
        <f ca="true">+IF(OFFSET('Sanitation Data'!$E$32,0,10*ROW('Sanitation Data'!E103))="","",OFFSET('Sanitation Data'!$E$32,0,10*ROW('Sanitation Data'!E103)))</f>
        <v/>
      </c>
      <c r="CU109" s="272" t="str">
        <f ca="true">+IF(OFFSET('Sanitation Data'!$F$28,0,10*ROW('Sanitation Data'!F103))="","",OFFSET('Sanitation Data'!$F$28,0,10*ROW('Sanitation Data'!F103)))</f>
        <v/>
      </c>
      <c r="CV109" s="272" t="str">
        <f ca="true">+IF(OFFSET('Sanitation Data'!$F$29,0,10*ROW('Sanitation Data'!F103))="","",OFFSET('Sanitation Data'!$F$29,0,10*ROW('Sanitation Data'!F103)))</f>
        <v/>
      </c>
      <c r="CW109" s="272" t="str">
        <f ca="true">+IF(OFFSET('Sanitation Data'!$F$30,0,10*ROW('Sanitation Data'!F103))="","",OFFSET('Sanitation Data'!$F$30,0,10*ROW('Sanitation Data'!F103)))</f>
        <v/>
      </c>
      <c r="CX109" s="272" t="str">
        <f ca="true">+IF(OFFSET('Sanitation Data'!$F$31,0,10*ROW('Sanitation Data'!F103))="","",OFFSET('Sanitation Data'!$F$31,0,10*ROW('Sanitation Data'!F103)))</f>
        <v/>
      </c>
      <c r="CY109" s="272" t="str">
        <f ca="true">+IF(OFFSET('Sanitation Data'!$F$32,0,10*ROW('Sanitation Data'!F103))="","",OFFSET('Sanitation Data'!$F$32,0,10*ROW('Sanitation Data'!F103)))</f>
        <v/>
      </c>
      <c r="CZ109" s="272" t="str">
        <f ca="true">+IF(OFFSET('Sanitation Data'!$G$28,0,10*ROW('Sanitation Data'!G103))="","",OFFSET('Sanitation Data'!$G$28,0,10*ROW('Sanitation Data'!G103)))</f>
        <v/>
      </c>
      <c r="DA109" s="272" t="str">
        <f ca="true">+IF(OFFSET('Sanitation Data'!$G$29,0,10*ROW('Sanitation Data'!G103))="","",OFFSET('Sanitation Data'!$G$29,0,10*ROW('Sanitation Data'!G103)))</f>
        <v/>
      </c>
      <c r="DB109" s="272" t="str">
        <f ca="true">+IF(OFFSET('Sanitation Data'!$G$30,0,10*ROW('Sanitation Data'!G103))="","",OFFSET('Sanitation Data'!$G$30,0,10*ROW('Sanitation Data'!G103)))</f>
        <v/>
      </c>
      <c r="DC109" s="272" t="str">
        <f ca="true">+IF(OFFSET('Sanitation Data'!$G$31,0,10*ROW('Sanitation Data'!G103))="","",OFFSET('Sanitation Data'!$G$31,0,10*ROW('Sanitation Data'!G103)))</f>
        <v/>
      </c>
      <c r="DD109" s="272" t="str">
        <f ca="true">+IF(OFFSET('Sanitation Data'!$G$32,0,10*ROW('Sanitation Data'!G103))="","",OFFSET('Sanitation Data'!$G$32,0,10*ROW('Sanitation Data'!G103)))</f>
        <v/>
      </c>
      <c r="DE109" s="272" t="str">
        <f ca="true">+IF(OFFSET('Sanitation Data'!$H$28,0,10*ROW('Sanitation Data'!H103))="","",OFFSET('Sanitation Data'!$H$28,0,10*ROW('Sanitation Data'!H103)))</f>
        <v/>
      </c>
      <c r="DF109" s="272" t="str">
        <f ca="true">+IF(OFFSET('Sanitation Data'!$H$29,0,10*ROW('Sanitation Data'!H103))="","",OFFSET('Sanitation Data'!$H$29,0,10*ROW('Sanitation Data'!H103)))</f>
        <v/>
      </c>
      <c r="DG109" s="272" t="str">
        <f ca="true">+IF(OFFSET('Sanitation Data'!$H$30,0,10*ROW('Sanitation Data'!H103))="","",OFFSET('Sanitation Data'!$H$30,0,10*ROW('Sanitation Data'!H103)))</f>
        <v/>
      </c>
      <c r="DH109" s="272" t="str">
        <f ca="true">+IF(OFFSET('Sanitation Data'!$H$31,0,10*ROW('Sanitation Data'!H103))="","",OFFSET('Sanitation Data'!$H$31,0,10*ROW('Sanitation Data'!H103)))</f>
        <v/>
      </c>
      <c r="DI109" s="272" t="str">
        <f ca="true">+IF(OFFSET('Sanitation Data'!$H$32,0,10*ROW('Sanitation Data'!H103))="","",OFFSET('Sanitation Data'!$H$32,0,10*ROW('Sanitation Data'!H103)))</f>
        <v/>
      </c>
      <c r="DJ109" s="272" t="str">
        <f ca="true">+IF(OFFSET('Sanitation Data'!$I$28,0,10*ROW('Sanitation Data'!I103))="","",OFFSET('Sanitation Data'!$I$28,0,10*ROW('Sanitation Data'!I103)))</f>
        <v/>
      </c>
      <c r="DK109" s="272" t="str">
        <f ca="true">+IF(OFFSET('Sanitation Data'!$I$29,0,10*ROW('Sanitation Data'!I103))="","",OFFSET('Sanitation Data'!$I$29,0,10*ROW('Sanitation Data'!I103)))</f>
        <v/>
      </c>
      <c r="DL109" s="272" t="str">
        <f ca="true">+IF(OFFSET('Sanitation Data'!$I$30,0,10*ROW('Sanitation Data'!I103))="","",OFFSET('Sanitation Data'!$I$30,0,10*ROW('Sanitation Data'!I103)))</f>
        <v/>
      </c>
      <c r="DM109" s="272" t="str">
        <f ca="true">+IF(OFFSET('Sanitation Data'!$I$31,0,10*ROW('Sanitation Data'!I103))="","",OFFSET('Sanitation Data'!$I$31,0,10*ROW('Sanitation Data'!I103)))</f>
        <v/>
      </c>
      <c r="DN109" s="272" t="str">
        <f ca="true">+IF(OFFSET('Sanitation Data'!$I$32,0,10*ROW('Sanitation Data'!I103))="","",OFFSET('Sanitation Data'!$I$32,0,10*ROW('Sanitation Data'!I103)))</f>
        <v/>
      </c>
      <c r="DO109" s="272" t="str">
        <f ca="true">+IF(OFFSET('Hygiene Data'!$D$11,0,10*ROW('Hygiene Data'!D103))="","",OFFSET('Hygiene Data'!$D$11,0,10*ROW('Hygiene Data'!D103)))</f>
        <v/>
      </c>
      <c r="DP109" s="272" t="str">
        <f ca="true">+IF(OFFSET('Hygiene Data'!$D$12,0,10*ROW('Hygiene Data'!D103))="","",OFFSET('Hygiene Data'!$D$12,0,10*ROW('Hygiene Data'!D103)))</f>
        <v/>
      </c>
      <c r="DQ109" s="272" t="str">
        <f ca="true">+IF(OFFSET('Hygiene Data'!$D$13,0,10*ROW('Hygiene Data'!D103))="","",OFFSET('Hygiene Data'!$D$13,0,10*ROW('Hygiene Data'!D103)))</f>
        <v/>
      </c>
      <c r="DR109" s="272" t="str">
        <f ca="true">+IF(OFFSET('Hygiene Data'!$E$11,0,10*ROW('Hygiene Data'!E103))="","",OFFSET('Hygiene Data'!$E$11,0,10*ROW('Hygiene Data'!E103)))</f>
        <v/>
      </c>
      <c r="DS109" s="272" t="str">
        <f ca="true">+IF(OFFSET('Hygiene Data'!$E$12,0,10*ROW('Hygiene Data'!E103))="","",OFFSET('Hygiene Data'!$E$12,0,10*ROW('Hygiene Data'!E103)))</f>
        <v/>
      </c>
      <c r="DT109" s="272" t="str">
        <f ca="true">+IF(OFFSET('Hygiene Data'!$E$13,0,10*ROW('Hygiene Data'!E103))="","",OFFSET('Hygiene Data'!$E$13,0,10*ROW('Hygiene Data'!E103)))</f>
        <v/>
      </c>
      <c r="DU109" s="272" t="str">
        <f ca="true">+IF(OFFSET('Hygiene Data'!$F$11,0,10*ROW('Hygiene Data'!F103))="","",OFFSET('Hygiene Data'!$F$11,0,10*ROW('Hygiene Data'!F103)))</f>
        <v/>
      </c>
      <c r="DV109" s="272" t="str">
        <f ca="true">+IF(OFFSET('Hygiene Data'!$F$12,0,10*ROW('Hygiene Data'!F103))="","",OFFSET('Hygiene Data'!$F$12,0,10*ROW('Hygiene Data'!F103)))</f>
        <v/>
      </c>
      <c r="DW109" s="272" t="str">
        <f ca="true">+IF(OFFSET('Hygiene Data'!$F$13,0,10*ROW('Hygiene Data'!F103))="","",OFFSET('Hygiene Data'!$F$13,0,10*ROW('Hygiene Data'!F103)))</f>
        <v/>
      </c>
      <c r="DX109" s="272" t="str">
        <f ca="true">+IF(OFFSET('Hygiene Data'!$G$11,0,10*ROW('Hygiene Data'!G103))="","",OFFSET('Hygiene Data'!$G$11,0,10*ROW('Hygiene Data'!G103)))</f>
        <v/>
      </c>
      <c r="DY109" s="272" t="str">
        <f ca="true">+IF(OFFSET('Hygiene Data'!$G$12,0,10*ROW('Hygiene Data'!G103))="","",OFFSET('Hygiene Data'!$G$12,0,10*ROW('Hygiene Data'!G103)))</f>
        <v/>
      </c>
      <c r="DZ109" s="272" t="str">
        <f ca="true">+IF(OFFSET('Hygiene Data'!$G$13,0,10*ROW('Hygiene Data'!G103))="","",OFFSET('Hygiene Data'!$G$13,0,10*ROW('Hygiene Data'!G103)))</f>
        <v/>
      </c>
      <c r="EA109" s="272" t="str">
        <f ca="true">+IF(OFFSET('Hygiene Data'!$H$11,0,10*ROW('Hygiene Data'!H103))="","",OFFSET('Hygiene Data'!$H$11,0,10*ROW('Hygiene Data'!H103)))</f>
        <v/>
      </c>
      <c r="EB109" s="272" t="str">
        <f ca="true">+IF(OFFSET('Hygiene Data'!$H$12,0,10*ROW('Hygiene Data'!H103))="","",OFFSET('Hygiene Data'!$H$12,0,10*ROW('Hygiene Data'!H103)))</f>
        <v/>
      </c>
      <c r="EC109" s="272" t="str">
        <f ca="true">+IF(OFFSET('Hygiene Data'!$H$13,0,10*ROW('Hygiene Data'!H103))="","",OFFSET('Hygiene Data'!$H$13,0,10*ROW('Hygiene Data'!H103)))</f>
        <v/>
      </c>
      <c r="ED109" s="272" t="str">
        <f ca="true">+IF(OFFSET('Hygiene Data'!$I$11,0,10*ROW('Hygiene Data'!I103))="","",OFFSET('Hygiene Data'!$I$11,0,10*ROW('Hygiene Data'!I103)))</f>
        <v/>
      </c>
      <c r="EE109" s="272" t="str">
        <f ca="true">+IF(OFFSET('Hygiene Data'!$I$12,0,10*ROW('Hygiene Data'!I103))="","",OFFSET('Hygiene Data'!$I$12,0,10*ROW('Hygiene Data'!I103)))</f>
        <v/>
      </c>
      <c r="EF109" s="272" t="str">
        <f ca="true">+IF(OFFSET('Hygiene Data'!$I$13,0,10*ROW('Hygiene Data'!I103))="","",OFFSET('Hygiene Data'!$I$13,0,10*ROW('Hygiene Data'!I103)))</f>
        <v/>
      </c>
    </row>
    <row xmlns:x14ac="http://schemas.microsoft.com/office/spreadsheetml/2009/9/ac" r="110" x14ac:dyDescent="0.2">
      <c r="A110" s="35" t="str">
        <f ca="true">+IF(OFFSET('Water Data'!$B$2,0,10*ROW('Water Data'!E104))="","",OFFSET('Water Data'!$B$2,0,10*ROW('Water Data'!E104)))</f>
        <v/>
      </c>
      <c r="B110" s="35" t="str">
        <f ca="true">+IF(OFFSET('Water Data'!$C$2,0,10*ROW('Water Data'!F104))="","",OFFSET('Water Data'!$C$2,0,10*ROW('Water Data'!F104)))</f>
        <v/>
      </c>
      <c r="C110" s="328" t="str">
        <f t="shared" ca="true" si="1"/>
        <v/>
      </c>
      <c r="D110" s="9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2"/>
      <c r="BS110" s="272" t="str">
        <f ca="true">+IF(OFFSET('Water Data'!$D$27,0,10*ROW('Water Data'!D104))="","",OFFSET('Water Data'!$D$27,0,10*ROW('Water Data'!D104)))</f>
        <v/>
      </c>
      <c r="BT110" s="272" t="str">
        <f ca="true">+IF(OFFSET('Water Data'!$D$28,0,10*ROW('Water Data'!D104))="","",OFFSET('Water Data'!$D$28,0,10*ROW('Water Data'!D104)))</f>
        <v/>
      </c>
      <c r="BU110" s="272" t="str">
        <f ca="true">+IF(OFFSET('Water Data'!$D$29,0,10*ROW('Water Data'!D104))="","",OFFSET('Water Data'!$D$29,0,10*ROW('Water Data'!D104)))</f>
        <v/>
      </c>
      <c r="BV110" s="272" t="str">
        <f ca="true">+IF(OFFSET('Water Data'!$E$27,0,10*ROW('Water Data'!E104))="","",OFFSET('Water Data'!$E$27,0,10*ROW('Water Data'!E104)))</f>
        <v/>
      </c>
      <c r="BW110" s="272" t="str">
        <f ca="true">+IF(OFFSET('Water Data'!$E$28,0,10*ROW('Water Data'!E104))="","",OFFSET('Water Data'!$E$28,0,10*ROW('Water Data'!E104)))</f>
        <v/>
      </c>
      <c r="BX110" s="272" t="str">
        <f ca="true">+IF(OFFSET('Water Data'!$E$29,0,10*ROW('Water Data'!E104))="","",OFFSET('Water Data'!$E$29,0,10*ROW('Water Data'!E104)))</f>
        <v/>
      </c>
      <c r="BY110" s="272" t="str">
        <f ca="true">+IF(OFFSET('Water Data'!$F$27,0,10*ROW('Water Data'!F104))="","",OFFSET('Water Data'!$F$27,0,10*ROW('Water Data'!F104)))</f>
        <v/>
      </c>
      <c r="BZ110" s="272" t="str">
        <f ca="true">+IF(OFFSET('Water Data'!$F$28,0,10*ROW('Water Data'!F104))="","",OFFSET('Water Data'!$F$28,0,10*ROW('Water Data'!F104)))</f>
        <v/>
      </c>
      <c r="CA110" s="272" t="str">
        <f ca="true">+IF(OFFSET('Water Data'!$F$29,0,10*ROW('Water Data'!F104))="","",OFFSET('Water Data'!$F$29,0,10*ROW('Water Data'!F104)))</f>
        <v/>
      </c>
      <c r="CB110" s="272" t="str">
        <f ca="true">+IF(OFFSET('Water Data'!$G$27,0,10*ROW('Water Data'!G104))="","",OFFSET('Water Data'!$G$27,0,10*ROW('Water Data'!G104)))</f>
        <v/>
      </c>
      <c r="CC110" s="272" t="str">
        <f ca="true">+IF(OFFSET('Water Data'!$G$28,0,10*ROW('Water Data'!G104))="","",OFFSET('Water Data'!$G$28,0,10*ROW('Water Data'!G104)))</f>
        <v/>
      </c>
      <c r="CD110" s="272" t="str">
        <f ca="true">+IF(OFFSET('Water Data'!$G$29,0,10*ROW('Water Data'!G104))="","",OFFSET('Water Data'!$G$29,0,10*ROW('Water Data'!G104)))</f>
        <v/>
      </c>
      <c r="CE110" s="272" t="str">
        <f ca="true">+IF(OFFSET('Water Data'!$H$27,0,10*ROW('Water Data'!H104))="","",OFFSET('Water Data'!$H$27,0,10*ROW('Water Data'!H104)))</f>
        <v/>
      </c>
      <c r="CF110" s="272" t="str">
        <f ca="true">+IF(OFFSET('Water Data'!$H$28,0,10*ROW('Water Data'!H104))="","",OFFSET('Water Data'!$H$28,0,10*ROW('Water Data'!H104)))</f>
        <v/>
      </c>
      <c r="CG110" s="272" t="str">
        <f ca="true">+IF(OFFSET('Water Data'!$H$29,0,10*ROW('Water Data'!H104))="","",OFFSET('Water Data'!$H$29,0,10*ROW('Water Data'!H104)))</f>
        <v/>
      </c>
      <c r="CH110" s="272" t="str">
        <f ca="true">+IF(OFFSET('Water Data'!$I$27,0,10*ROW('Water Data'!I104))="","",OFFSET('Water Data'!$I$27,0,10*ROW('Water Data'!I104)))</f>
        <v/>
      </c>
      <c r="CI110" s="272" t="str">
        <f ca="true">+IF(OFFSET('Water Data'!$I$28,0,10*ROW('Water Data'!I104))="","",OFFSET('Water Data'!$I$28,0,10*ROW('Water Data'!I104)))</f>
        <v/>
      </c>
      <c r="CJ110" s="272" t="str">
        <f ca="true">+IF(OFFSET('Water Data'!$I$29,0,10*ROW('Water Data'!I104))="","",OFFSET('Water Data'!$I$29,0,10*ROW('Water Data'!I104)))</f>
        <v/>
      </c>
      <c r="CK110" s="272" t="str">
        <f ca="true">+IF(OFFSET('Sanitation Data'!$D$28,0,10*ROW('Sanitation Data'!D104))="","",OFFSET('Sanitation Data'!$D$28,0,10*ROW('Sanitation Data'!D104)))</f>
        <v/>
      </c>
      <c r="CL110" s="272" t="str">
        <f ca="true">+IF(OFFSET('Sanitation Data'!$D$29,0,10*ROW('Sanitation Data'!D104))="","",OFFSET('Sanitation Data'!$D$29,0,10*ROW('Sanitation Data'!D104)))</f>
        <v/>
      </c>
      <c r="CM110" s="272" t="str">
        <f ca="true">+IF(OFFSET('Sanitation Data'!$D$30,0,10*ROW('Sanitation Data'!D104))="","",OFFSET('Sanitation Data'!$D$30,0,10*ROW('Sanitation Data'!D104)))</f>
        <v/>
      </c>
      <c r="CN110" s="272" t="str">
        <f ca="true">+IF(OFFSET('Sanitation Data'!$D$31,0,10*ROW('Sanitation Data'!D104))="","",OFFSET('Sanitation Data'!$D$31,0,10*ROW('Sanitation Data'!D104)))</f>
        <v/>
      </c>
      <c r="CO110" s="272" t="str">
        <f ca="true">+IF(OFFSET('Sanitation Data'!$D$32,0,10*ROW('Sanitation Data'!D104))="","",OFFSET('Sanitation Data'!$D$32,0,10*ROW('Sanitation Data'!D104)))</f>
        <v/>
      </c>
      <c r="CP110" s="272" t="str">
        <f ca="true">+IF(OFFSET('Sanitation Data'!$E$28,0,10*ROW('Sanitation Data'!E104))="","",OFFSET('Sanitation Data'!$E$28,0,10*ROW('Sanitation Data'!E104)))</f>
        <v/>
      </c>
      <c r="CQ110" s="272" t="str">
        <f ca="true">+IF(OFFSET('Sanitation Data'!$E$29,0,10*ROW('Sanitation Data'!E104))="","",OFFSET('Sanitation Data'!$E$29,0,10*ROW('Sanitation Data'!E104)))</f>
        <v/>
      </c>
      <c r="CR110" s="272" t="str">
        <f ca="true">+IF(OFFSET('Sanitation Data'!$E$30,0,10*ROW('Sanitation Data'!E104))="","",OFFSET('Sanitation Data'!$E$30,0,10*ROW('Sanitation Data'!E104)))</f>
        <v/>
      </c>
      <c r="CS110" s="272" t="str">
        <f ca="true">+IF(OFFSET('Sanitation Data'!$E$31,0,10*ROW('Sanitation Data'!E104))="","",OFFSET('Sanitation Data'!$E$31,0,10*ROW('Sanitation Data'!E104)))</f>
        <v/>
      </c>
      <c r="CT110" s="272" t="str">
        <f ca="true">+IF(OFFSET('Sanitation Data'!$E$32,0,10*ROW('Sanitation Data'!E104))="","",OFFSET('Sanitation Data'!$E$32,0,10*ROW('Sanitation Data'!E104)))</f>
        <v/>
      </c>
      <c r="CU110" s="272" t="str">
        <f ca="true">+IF(OFFSET('Sanitation Data'!$F$28,0,10*ROW('Sanitation Data'!F104))="","",OFFSET('Sanitation Data'!$F$28,0,10*ROW('Sanitation Data'!F104)))</f>
        <v/>
      </c>
      <c r="CV110" s="272" t="str">
        <f ca="true">+IF(OFFSET('Sanitation Data'!$F$29,0,10*ROW('Sanitation Data'!F104))="","",OFFSET('Sanitation Data'!$F$29,0,10*ROW('Sanitation Data'!F104)))</f>
        <v/>
      </c>
      <c r="CW110" s="272" t="str">
        <f ca="true">+IF(OFFSET('Sanitation Data'!$F$30,0,10*ROW('Sanitation Data'!F104))="","",OFFSET('Sanitation Data'!$F$30,0,10*ROW('Sanitation Data'!F104)))</f>
        <v/>
      </c>
      <c r="CX110" s="272" t="str">
        <f ca="true">+IF(OFFSET('Sanitation Data'!$F$31,0,10*ROW('Sanitation Data'!F104))="","",OFFSET('Sanitation Data'!$F$31,0,10*ROW('Sanitation Data'!F104)))</f>
        <v/>
      </c>
      <c r="CY110" s="272" t="str">
        <f ca="true">+IF(OFFSET('Sanitation Data'!$F$32,0,10*ROW('Sanitation Data'!F104))="","",OFFSET('Sanitation Data'!$F$32,0,10*ROW('Sanitation Data'!F104)))</f>
        <v/>
      </c>
      <c r="CZ110" s="272" t="str">
        <f ca="true">+IF(OFFSET('Sanitation Data'!$G$28,0,10*ROW('Sanitation Data'!G104))="","",OFFSET('Sanitation Data'!$G$28,0,10*ROW('Sanitation Data'!G104)))</f>
        <v/>
      </c>
      <c r="DA110" s="272" t="str">
        <f ca="true">+IF(OFFSET('Sanitation Data'!$G$29,0,10*ROW('Sanitation Data'!G104))="","",OFFSET('Sanitation Data'!$G$29,0,10*ROW('Sanitation Data'!G104)))</f>
        <v/>
      </c>
      <c r="DB110" s="272" t="str">
        <f ca="true">+IF(OFFSET('Sanitation Data'!$G$30,0,10*ROW('Sanitation Data'!G104))="","",OFFSET('Sanitation Data'!$G$30,0,10*ROW('Sanitation Data'!G104)))</f>
        <v/>
      </c>
      <c r="DC110" s="272" t="str">
        <f ca="true">+IF(OFFSET('Sanitation Data'!$G$31,0,10*ROW('Sanitation Data'!G104))="","",OFFSET('Sanitation Data'!$G$31,0,10*ROW('Sanitation Data'!G104)))</f>
        <v/>
      </c>
      <c r="DD110" s="272" t="str">
        <f ca="true">+IF(OFFSET('Sanitation Data'!$G$32,0,10*ROW('Sanitation Data'!G104))="","",OFFSET('Sanitation Data'!$G$32,0,10*ROW('Sanitation Data'!G104)))</f>
        <v/>
      </c>
      <c r="DE110" s="272" t="str">
        <f ca="true">+IF(OFFSET('Sanitation Data'!$H$28,0,10*ROW('Sanitation Data'!H104))="","",OFFSET('Sanitation Data'!$H$28,0,10*ROW('Sanitation Data'!H104)))</f>
        <v/>
      </c>
      <c r="DF110" s="272" t="str">
        <f ca="true">+IF(OFFSET('Sanitation Data'!$H$29,0,10*ROW('Sanitation Data'!H104))="","",OFFSET('Sanitation Data'!$H$29,0,10*ROW('Sanitation Data'!H104)))</f>
        <v/>
      </c>
      <c r="DG110" s="272" t="str">
        <f ca="true">+IF(OFFSET('Sanitation Data'!$H$30,0,10*ROW('Sanitation Data'!H104))="","",OFFSET('Sanitation Data'!$H$30,0,10*ROW('Sanitation Data'!H104)))</f>
        <v/>
      </c>
      <c r="DH110" s="272" t="str">
        <f ca="true">+IF(OFFSET('Sanitation Data'!$H$31,0,10*ROW('Sanitation Data'!H104))="","",OFFSET('Sanitation Data'!$H$31,0,10*ROW('Sanitation Data'!H104)))</f>
        <v/>
      </c>
      <c r="DI110" s="272" t="str">
        <f ca="true">+IF(OFFSET('Sanitation Data'!$H$32,0,10*ROW('Sanitation Data'!H104))="","",OFFSET('Sanitation Data'!$H$32,0,10*ROW('Sanitation Data'!H104)))</f>
        <v/>
      </c>
      <c r="DJ110" s="272" t="str">
        <f ca="true">+IF(OFFSET('Sanitation Data'!$I$28,0,10*ROW('Sanitation Data'!I104))="","",OFFSET('Sanitation Data'!$I$28,0,10*ROW('Sanitation Data'!I104)))</f>
        <v/>
      </c>
      <c r="DK110" s="272" t="str">
        <f ca="true">+IF(OFFSET('Sanitation Data'!$I$29,0,10*ROW('Sanitation Data'!I104))="","",OFFSET('Sanitation Data'!$I$29,0,10*ROW('Sanitation Data'!I104)))</f>
        <v/>
      </c>
      <c r="DL110" s="272" t="str">
        <f ca="true">+IF(OFFSET('Sanitation Data'!$I$30,0,10*ROW('Sanitation Data'!I104))="","",OFFSET('Sanitation Data'!$I$30,0,10*ROW('Sanitation Data'!I104)))</f>
        <v/>
      </c>
      <c r="DM110" s="272" t="str">
        <f ca="true">+IF(OFFSET('Sanitation Data'!$I$31,0,10*ROW('Sanitation Data'!I104))="","",OFFSET('Sanitation Data'!$I$31,0,10*ROW('Sanitation Data'!I104)))</f>
        <v/>
      </c>
      <c r="DN110" s="272" t="str">
        <f ca="true">+IF(OFFSET('Sanitation Data'!$I$32,0,10*ROW('Sanitation Data'!I104))="","",OFFSET('Sanitation Data'!$I$32,0,10*ROW('Sanitation Data'!I104)))</f>
        <v/>
      </c>
      <c r="DO110" s="272" t="str">
        <f ca="true">+IF(OFFSET('Hygiene Data'!$D$11,0,10*ROW('Hygiene Data'!D104))="","",OFFSET('Hygiene Data'!$D$11,0,10*ROW('Hygiene Data'!D104)))</f>
        <v/>
      </c>
      <c r="DP110" s="272" t="str">
        <f ca="true">+IF(OFFSET('Hygiene Data'!$D$12,0,10*ROW('Hygiene Data'!D104))="","",OFFSET('Hygiene Data'!$D$12,0,10*ROW('Hygiene Data'!D104)))</f>
        <v/>
      </c>
      <c r="DQ110" s="272" t="str">
        <f ca="true">+IF(OFFSET('Hygiene Data'!$D$13,0,10*ROW('Hygiene Data'!D104))="","",OFFSET('Hygiene Data'!$D$13,0,10*ROW('Hygiene Data'!D104)))</f>
        <v/>
      </c>
      <c r="DR110" s="272" t="str">
        <f ca="true">+IF(OFFSET('Hygiene Data'!$E$11,0,10*ROW('Hygiene Data'!E104))="","",OFFSET('Hygiene Data'!$E$11,0,10*ROW('Hygiene Data'!E104)))</f>
        <v/>
      </c>
      <c r="DS110" s="272" t="str">
        <f ca="true">+IF(OFFSET('Hygiene Data'!$E$12,0,10*ROW('Hygiene Data'!E104))="","",OFFSET('Hygiene Data'!$E$12,0,10*ROW('Hygiene Data'!E104)))</f>
        <v/>
      </c>
      <c r="DT110" s="272" t="str">
        <f ca="true">+IF(OFFSET('Hygiene Data'!$E$13,0,10*ROW('Hygiene Data'!E104))="","",OFFSET('Hygiene Data'!$E$13,0,10*ROW('Hygiene Data'!E104)))</f>
        <v/>
      </c>
      <c r="DU110" s="272" t="str">
        <f ca="true">+IF(OFFSET('Hygiene Data'!$F$11,0,10*ROW('Hygiene Data'!F104))="","",OFFSET('Hygiene Data'!$F$11,0,10*ROW('Hygiene Data'!F104)))</f>
        <v/>
      </c>
      <c r="DV110" s="272" t="str">
        <f ca="true">+IF(OFFSET('Hygiene Data'!$F$12,0,10*ROW('Hygiene Data'!F104))="","",OFFSET('Hygiene Data'!$F$12,0,10*ROW('Hygiene Data'!F104)))</f>
        <v/>
      </c>
      <c r="DW110" s="272" t="str">
        <f ca="true">+IF(OFFSET('Hygiene Data'!$F$13,0,10*ROW('Hygiene Data'!F104))="","",OFFSET('Hygiene Data'!$F$13,0,10*ROW('Hygiene Data'!F104)))</f>
        <v/>
      </c>
      <c r="DX110" s="272" t="str">
        <f ca="true">+IF(OFFSET('Hygiene Data'!$G$11,0,10*ROW('Hygiene Data'!G104))="","",OFFSET('Hygiene Data'!$G$11,0,10*ROW('Hygiene Data'!G104)))</f>
        <v/>
      </c>
      <c r="DY110" s="272" t="str">
        <f ca="true">+IF(OFFSET('Hygiene Data'!$G$12,0,10*ROW('Hygiene Data'!G104))="","",OFFSET('Hygiene Data'!$G$12,0,10*ROW('Hygiene Data'!G104)))</f>
        <v/>
      </c>
      <c r="DZ110" s="272" t="str">
        <f ca="true">+IF(OFFSET('Hygiene Data'!$G$13,0,10*ROW('Hygiene Data'!G104))="","",OFFSET('Hygiene Data'!$G$13,0,10*ROW('Hygiene Data'!G104)))</f>
        <v/>
      </c>
      <c r="EA110" s="272" t="str">
        <f ca="true">+IF(OFFSET('Hygiene Data'!$H$11,0,10*ROW('Hygiene Data'!H104))="","",OFFSET('Hygiene Data'!$H$11,0,10*ROW('Hygiene Data'!H104)))</f>
        <v/>
      </c>
      <c r="EB110" s="272" t="str">
        <f ca="true">+IF(OFFSET('Hygiene Data'!$H$12,0,10*ROW('Hygiene Data'!H104))="","",OFFSET('Hygiene Data'!$H$12,0,10*ROW('Hygiene Data'!H104)))</f>
        <v/>
      </c>
      <c r="EC110" s="272" t="str">
        <f ca="true">+IF(OFFSET('Hygiene Data'!$H$13,0,10*ROW('Hygiene Data'!H104))="","",OFFSET('Hygiene Data'!$H$13,0,10*ROW('Hygiene Data'!H104)))</f>
        <v/>
      </c>
      <c r="ED110" s="272" t="str">
        <f ca="true">+IF(OFFSET('Hygiene Data'!$I$11,0,10*ROW('Hygiene Data'!I104))="","",OFFSET('Hygiene Data'!$I$11,0,10*ROW('Hygiene Data'!I104)))</f>
        <v/>
      </c>
      <c r="EE110" s="272" t="str">
        <f ca="true">+IF(OFFSET('Hygiene Data'!$I$12,0,10*ROW('Hygiene Data'!I104))="","",OFFSET('Hygiene Data'!$I$12,0,10*ROW('Hygiene Data'!I104)))</f>
        <v/>
      </c>
      <c r="EF110" s="272" t="str">
        <f ca="true">+IF(OFFSET('Hygiene Data'!$I$13,0,10*ROW('Hygiene Data'!I104))="","",OFFSET('Hygiene Data'!$I$13,0,10*ROW('Hygiene Data'!I104)))</f>
        <v/>
      </c>
    </row>
    <row xmlns:x14ac="http://schemas.microsoft.com/office/spreadsheetml/2009/9/ac" r="111" x14ac:dyDescent="0.2">
      <c r="A111" s="35" t="str">
        <f ca="true">+IF(OFFSET('Water Data'!$B$2,0,10*ROW('Water Data'!E105))="","",OFFSET('Water Data'!$B$2,0,10*ROW('Water Data'!E105)))</f>
        <v/>
      </c>
      <c r="B111" s="35" t="str">
        <f ca="true">+IF(OFFSET('Water Data'!$C$2,0,10*ROW('Water Data'!F105))="","",OFFSET('Water Data'!$C$2,0,10*ROW('Water Data'!F105)))</f>
        <v/>
      </c>
      <c r="C111" s="328" t="str">
        <f t="shared" ca="true" si="1"/>
        <v/>
      </c>
      <c r="D111" s="9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2"/>
      <c r="BS111" s="272" t="str">
        <f ca="true">+IF(OFFSET('Water Data'!$D$27,0,10*ROW('Water Data'!D105))="","",OFFSET('Water Data'!$D$27,0,10*ROW('Water Data'!D105)))</f>
        <v/>
      </c>
      <c r="BT111" s="272" t="str">
        <f ca="true">+IF(OFFSET('Water Data'!$D$28,0,10*ROW('Water Data'!D105))="","",OFFSET('Water Data'!$D$28,0,10*ROW('Water Data'!D105)))</f>
        <v/>
      </c>
      <c r="BU111" s="272" t="str">
        <f ca="true">+IF(OFFSET('Water Data'!$D$29,0,10*ROW('Water Data'!D105))="","",OFFSET('Water Data'!$D$29,0,10*ROW('Water Data'!D105)))</f>
        <v/>
      </c>
      <c r="BV111" s="272" t="str">
        <f ca="true">+IF(OFFSET('Water Data'!$E$27,0,10*ROW('Water Data'!E105))="","",OFFSET('Water Data'!$E$27,0,10*ROW('Water Data'!E105)))</f>
        <v/>
      </c>
      <c r="BW111" s="272" t="str">
        <f ca="true">+IF(OFFSET('Water Data'!$E$28,0,10*ROW('Water Data'!E105))="","",OFFSET('Water Data'!$E$28,0,10*ROW('Water Data'!E105)))</f>
        <v/>
      </c>
      <c r="BX111" s="272" t="str">
        <f ca="true">+IF(OFFSET('Water Data'!$E$29,0,10*ROW('Water Data'!E105))="","",OFFSET('Water Data'!$E$29,0,10*ROW('Water Data'!E105)))</f>
        <v/>
      </c>
      <c r="BY111" s="272" t="str">
        <f ca="true">+IF(OFFSET('Water Data'!$F$27,0,10*ROW('Water Data'!F105))="","",OFFSET('Water Data'!$F$27,0,10*ROW('Water Data'!F105)))</f>
        <v/>
      </c>
      <c r="BZ111" s="272" t="str">
        <f ca="true">+IF(OFFSET('Water Data'!$F$28,0,10*ROW('Water Data'!F105))="","",OFFSET('Water Data'!$F$28,0,10*ROW('Water Data'!F105)))</f>
        <v/>
      </c>
      <c r="CA111" s="272" t="str">
        <f ca="true">+IF(OFFSET('Water Data'!$F$29,0,10*ROW('Water Data'!F105))="","",OFFSET('Water Data'!$F$29,0,10*ROW('Water Data'!F105)))</f>
        <v/>
      </c>
      <c r="CB111" s="272" t="str">
        <f ca="true">+IF(OFFSET('Water Data'!$G$27,0,10*ROW('Water Data'!G105))="","",OFFSET('Water Data'!$G$27,0,10*ROW('Water Data'!G105)))</f>
        <v/>
      </c>
      <c r="CC111" s="272" t="str">
        <f ca="true">+IF(OFFSET('Water Data'!$G$28,0,10*ROW('Water Data'!G105))="","",OFFSET('Water Data'!$G$28,0,10*ROW('Water Data'!G105)))</f>
        <v/>
      </c>
      <c r="CD111" s="272" t="str">
        <f ca="true">+IF(OFFSET('Water Data'!$G$29,0,10*ROW('Water Data'!G105))="","",OFFSET('Water Data'!$G$29,0,10*ROW('Water Data'!G105)))</f>
        <v/>
      </c>
      <c r="CE111" s="272" t="str">
        <f ca="true">+IF(OFFSET('Water Data'!$H$27,0,10*ROW('Water Data'!H105))="","",OFFSET('Water Data'!$H$27,0,10*ROW('Water Data'!H105)))</f>
        <v/>
      </c>
      <c r="CF111" s="272" t="str">
        <f ca="true">+IF(OFFSET('Water Data'!$H$28,0,10*ROW('Water Data'!H105))="","",OFFSET('Water Data'!$H$28,0,10*ROW('Water Data'!H105)))</f>
        <v/>
      </c>
      <c r="CG111" s="272" t="str">
        <f ca="true">+IF(OFFSET('Water Data'!$H$29,0,10*ROW('Water Data'!H105))="","",OFFSET('Water Data'!$H$29,0,10*ROW('Water Data'!H105)))</f>
        <v/>
      </c>
      <c r="CH111" s="272" t="str">
        <f ca="true">+IF(OFFSET('Water Data'!$I$27,0,10*ROW('Water Data'!I105))="","",OFFSET('Water Data'!$I$27,0,10*ROW('Water Data'!I105)))</f>
        <v/>
      </c>
      <c r="CI111" s="272" t="str">
        <f ca="true">+IF(OFFSET('Water Data'!$I$28,0,10*ROW('Water Data'!I105))="","",OFFSET('Water Data'!$I$28,0,10*ROW('Water Data'!I105)))</f>
        <v/>
      </c>
      <c r="CJ111" s="272" t="str">
        <f ca="true">+IF(OFFSET('Water Data'!$I$29,0,10*ROW('Water Data'!I105))="","",OFFSET('Water Data'!$I$29,0,10*ROW('Water Data'!I105)))</f>
        <v/>
      </c>
      <c r="CK111" s="272" t="str">
        <f ca="true">+IF(OFFSET('Sanitation Data'!$D$28,0,10*ROW('Sanitation Data'!D105))="","",OFFSET('Sanitation Data'!$D$28,0,10*ROW('Sanitation Data'!D105)))</f>
        <v/>
      </c>
      <c r="CL111" s="272" t="str">
        <f ca="true">+IF(OFFSET('Sanitation Data'!$D$29,0,10*ROW('Sanitation Data'!D105))="","",OFFSET('Sanitation Data'!$D$29,0,10*ROW('Sanitation Data'!D105)))</f>
        <v/>
      </c>
      <c r="CM111" s="272" t="str">
        <f ca="true">+IF(OFFSET('Sanitation Data'!$D$30,0,10*ROW('Sanitation Data'!D105))="","",OFFSET('Sanitation Data'!$D$30,0,10*ROW('Sanitation Data'!D105)))</f>
        <v/>
      </c>
      <c r="CN111" s="272" t="str">
        <f ca="true">+IF(OFFSET('Sanitation Data'!$D$31,0,10*ROW('Sanitation Data'!D105))="","",OFFSET('Sanitation Data'!$D$31,0,10*ROW('Sanitation Data'!D105)))</f>
        <v/>
      </c>
      <c r="CO111" s="272" t="str">
        <f ca="true">+IF(OFFSET('Sanitation Data'!$D$32,0,10*ROW('Sanitation Data'!D105))="","",OFFSET('Sanitation Data'!$D$32,0,10*ROW('Sanitation Data'!D105)))</f>
        <v/>
      </c>
      <c r="CP111" s="272" t="str">
        <f ca="true">+IF(OFFSET('Sanitation Data'!$E$28,0,10*ROW('Sanitation Data'!E105))="","",OFFSET('Sanitation Data'!$E$28,0,10*ROW('Sanitation Data'!E105)))</f>
        <v/>
      </c>
      <c r="CQ111" s="272" t="str">
        <f ca="true">+IF(OFFSET('Sanitation Data'!$E$29,0,10*ROW('Sanitation Data'!E105))="","",OFFSET('Sanitation Data'!$E$29,0,10*ROW('Sanitation Data'!E105)))</f>
        <v/>
      </c>
      <c r="CR111" s="272" t="str">
        <f ca="true">+IF(OFFSET('Sanitation Data'!$E$30,0,10*ROW('Sanitation Data'!E105))="","",OFFSET('Sanitation Data'!$E$30,0,10*ROW('Sanitation Data'!E105)))</f>
        <v/>
      </c>
      <c r="CS111" s="272" t="str">
        <f ca="true">+IF(OFFSET('Sanitation Data'!$E$31,0,10*ROW('Sanitation Data'!E105))="","",OFFSET('Sanitation Data'!$E$31,0,10*ROW('Sanitation Data'!E105)))</f>
        <v/>
      </c>
      <c r="CT111" s="272" t="str">
        <f ca="true">+IF(OFFSET('Sanitation Data'!$E$32,0,10*ROW('Sanitation Data'!E105))="","",OFFSET('Sanitation Data'!$E$32,0,10*ROW('Sanitation Data'!E105)))</f>
        <v/>
      </c>
      <c r="CU111" s="272" t="str">
        <f ca="true">+IF(OFFSET('Sanitation Data'!$F$28,0,10*ROW('Sanitation Data'!F105))="","",OFFSET('Sanitation Data'!$F$28,0,10*ROW('Sanitation Data'!F105)))</f>
        <v/>
      </c>
      <c r="CV111" s="272" t="str">
        <f ca="true">+IF(OFFSET('Sanitation Data'!$F$29,0,10*ROW('Sanitation Data'!F105))="","",OFFSET('Sanitation Data'!$F$29,0,10*ROW('Sanitation Data'!F105)))</f>
        <v/>
      </c>
      <c r="CW111" s="272" t="str">
        <f ca="true">+IF(OFFSET('Sanitation Data'!$F$30,0,10*ROW('Sanitation Data'!F105))="","",OFFSET('Sanitation Data'!$F$30,0,10*ROW('Sanitation Data'!F105)))</f>
        <v/>
      </c>
      <c r="CX111" s="272" t="str">
        <f ca="true">+IF(OFFSET('Sanitation Data'!$F$31,0,10*ROW('Sanitation Data'!F105))="","",OFFSET('Sanitation Data'!$F$31,0,10*ROW('Sanitation Data'!F105)))</f>
        <v/>
      </c>
      <c r="CY111" s="272" t="str">
        <f ca="true">+IF(OFFSET('Sanitation Data'!$F$32,0,10*ROW('Sanitation Data'!F105))="","",OFFSET('Sanitation Data'!$F$32,0,10*ROW('Sanitation Data'!F105)))</f>
        <v/>
      </c>
      <c r="CZ111" s="272" t="str">
        <f ca="true">+IF(OFFSET('Sanitation Data'!$G$28,0,10*ROW('Sanitation Data'!G105))="","",OFFSET('Sanitation Data'!$G$28,0,10*ROW('Sanitation Data'!G105)))</f>
        <v/>
      </c>
      <c r="DA111" s="272" t="str">
        <f ca="true">+IF(OFFSET('Sanitation Data'!$G$29,0,10*ROW('Sanitation Data'!G105))="","",OFFSET('Sanitation Data'!$G$29,0,10*ROW('Sanitation Data'!G105)))</f>
        <v/>
      </c>
      <c r="DB111" s="272" t="str">
        <f ca="true">+IF(OFFSET('Sanitation Data'!$G$30,0,10*ROW('Sanitation Data'!G105))="","",OFFSET('Sanitation Data'!$G$30,0,10*ROW('Sanitation Data'!G105)))</f>
        <v/>
      </c>
      <c r="DC111" s="272" t="str">
        <f ca="true">+IF(OFFSET('Sanitation Data'!$G$31,0,10*ROW('Sanitation Data'!G105))="","",OFFSET('Sanitation Data'!$G$31,0,10*ROW('Sanitation Data'!G105)))</f>
        <v/>
      </c>
      <c r="DD111" s="272" t="str">
        <f ca="true">+IF(OFFSET('Sanitation Data'!$G$32,0,10*ROW('Sanitation Data'!G105))="","",OFFSET('Sanitation Data'!$G$32,0,10*ROW('Sanitation Data'!G105)))</f>
        <v/>
      </c>
      <c r="DE111" s="272" t="str">
        <f ca="true">+IF(OFFSET('Sanitation Data'!$H$28,0,10*ROW('Sanitation Data'!H105))="","",OFFSET('Sanitation Data'!$H$28,0,10*ROW('Sanitation Data'!H105)))</f>
        <v/>
      </c>
      <c r="DF111" s="272" t="str">
        <f ca="true">+IF(OFFSET('Sanitation Data'!$H$29,0,10*ROW('Sanitation Data'!H105))="","",OFFSET('Sanitation Data'!$H$29,0,10*ROW('Sanitation Data'!H105)))</f>
        <v/>
      </c>
      <c r="DG111" s="272" t="str">
        <f ca="true">+IF(OFFSET('Sanitation Data'!$H$30,0,10*ROW('Sanitation Data'!H105))="","",OFFSET('Sanitation Data'!$H$30,0,10*ROW('Sanitation Data'!H105)))</f>
        <v/>
      </c>
      <c r="DH111" s="272" t="str">
        <f ca="true">+IF(OFFSET('Sanitation Data'!$H$31,0,10*ROW('Sanitation Data'!H105))="","",OFFSET('Sanitation Data'!$H$31,0,10*ROW('Sanitation Data'!H105)))</f>
        <v/>
      </c>
      <c r="DI111" s="272" t="str">
        <f ca="true">+IF(OFFSET('Sanitation Data'!$H$32,0,10*ROW('Sanitation Data'!H105))="","",OFFSET('Sanitation Data'!$H$32,0,10*ROW('Sanitation Data'!H105)))</f>
        <v/>
      </c>
      <c r="DJ111" s="272" t="str">
        <f ca="true">+IF(OFFSET('Sanitation Data'!$I$28,0,10*ROW('Sanitation Data'!I105))="","",OFFSET('Sanitation Data'!$I$28,0,10*ROW('Sanitation Data'!I105)))</f>
        <v/>
      </c>
      <c r="DK111" s="272" t="str">
        <f ca="true">+IF(OFFSET('Sanitation Data'!$I$29,0,10*ROW('Sanitation Data'!I105))="","",OFFSET('Sanitation Data'!$I$29,0,10*ROW('Sanitation Data'!I105)))</f>
        <v/>
      </c>
      <c r="DL111" s="272" t="str">
        <f ca="true">+IF(OFFSET('Sanitation Data'!$I$30,0,10*ROW('Sanitation Data'!I105))="","",OFFSET('Sanitation Data'!$I$30,0,10*ROW('Sanitation Data'!I105)))</f>
        <v/>
      </c>
      <c r="DM111" s="272" t="str">
        <f ca="true">+IF(OFFSET('Sanitation Data'!$I$31,0,10*ROW('Sanitation Data'!I105))="","",OFFSET('Sanitation Data'!$I$31,0,10*ROW('Sanitation Data'!I105)))</f>
        <v/>
      </c>
      <c r="DN111" s="272" t="str">
        <f ca="true">+IF(OFFSET('Sanitation Data'!$I$32,0,10*ROW('Sanitation Data'!I105))="","",OFFSET('Sanitation Data'!$I$32,0,10*ROW('Sanitation Data'!I105)))</f>
        <v/>
      </c>
      <c r="DO111" s="272" t="str">
        <f ca="true">+IF(OFFSET('Hygiene Data'!$D$11,0,10*ROW('Hygiene Data'!D105))="","",OFFSET('Hygiene Data'!$D$11,0,10*ROW('Hygiene Data'!D105)))</f>
        <v/>
      </c>
      <c r="DP111" s="272" t="str">
        <f ca="true">+IF(OFFSET('Hygiene Data'!$D$12,0,10*ROW('Hygiene Data'!D105))="","",OFFSET('Hygiene Data'!$D$12,0,10*ROW('Hygiene Data'!D105)))</f>
        <v/>
      </c>
      <c r="DQ111" s="272" t="str">
        <f ca="true">+IF(OFFSET('Hygiene Data'!$D$13,0,10*ROW('Hygiene Data'!D105))="","",OFFSET('Hygiene Data'!$D$13,0,10*ROW('Hygiene Data'!D105)))</f>
        <v/>
      </c>
      <c r="DR111" s="272" t="str">
        <f ca="true">+IF(OFFSET('Hygiene Data'!$E$11,0,10*ROW('Hygiene Data'!E105))="","",OFFSET('Hygiene Data'!$E$11,0,10*ROW('Hygiene Data'!E105)))</f>
        <v/>
      </c>
      <c r="DS111" s="272" t="str">
        <f ca="true">+IF(OFFSET('Hygiene Data'!$E$12,0,10*ROW('Hygiene Data'!E105))="","",OFFSET('Hygiene Data'!$E$12,0,10*ROW('Hygiene Data'!E105)))</f>
        <v/>
      </c>
      <c r="DT111" s="272" t="str">
        <f ca="true">+IF(OFFSET('Hygiene Data'!$E$13,0,10*ROW('Hygiene Data'!E105))="","",OFFSET('Hygiene Data'!$E$13,0,10*ROW('Hygiene Data'!E105)))</f>
        <v/>
      </c>
      <c r="DU111" s="272" t="str">
        <f ca="true">+IF(OFFSET('Hygiene Data'!$F$11,0,10*ROW('Hygiene Data'!F105))="","",OFFSET('Hygiene Data'!$F$11,0,10*ROW('Hygiene Data'!F105)))</f>
        <v/>
      </c>
      <c r="DV111" s="272" t="str">
        <f ca="true">+IF(OFFSET('Hygiene Data'!$F$12,0,10*ROW('Hygiene Data'!F105))="","",OFFSET('Hygiene Data'!$F$12,0,10*ROW('Hygiene Data'!F105)))</f>
        <v/>
      </c>
      <c r="DW111" s="272" t="str">
        <f ca="true">+IF(OFFSET('Hygiene Data'!$F$13,0,10*ROW('Hygiene Data'!F105))="","",OFFSET('Hygiene Data'!$F$13,0,10*ROW('Hygiene Data'!F105)))</f>
        <v/>
      </c>
      <c r="DX111" s="272" t="str">
        <f ca="true">+IF(OFFSET('Hygiene Data'!$G$11,0,10*ROW('Hygiene Data'!G105))="","",OFFSET('Hygiene Data'!$G$11,0,10*ROW('Hygiene Data'!G105)))</f>
        <v/>
      </c>
      <c r="DY111" s="272" t="str">
        <f ca="true">+IF(OFFSET('Hygiene Data'!$G$12,0,10*ROW('Hygiene Data'!G105))="","",OFFSET('Hygiene Data'!$G$12,0,10*ROW('Hygiene Data'!G105)))</f>
        <v/>
      </c>
      <c r="DZ111" s="272" t="str">
        <f ca="true">+IF(OFFSET('Hygiene Data'!$G$13,0,10*ROW('Hygiene Data'!G105))="","",OFFSET('Hygiene Data'!$G$13,0,10*ROW('Hygiene Data'!G105)))</f>
        <v/>
      </c>
      <c r="EA111" s="272" t="str">
        <f ca="true">+IF(OFFSET('Hygiene Data'!$H$11,0,10*ROW('Hygiene Data'!H105))="","",OFFSET('Hygiene Data'!$H$11,0,10*ROW('Hygiene Data'!H105)))</f>
        <v/>
      </c>
      <c r="EB111" s="272" t="str">
        <f ca="true">+IF(OFFSET('Hygiene Data'!$H$12,0,10*ROW('Hygiene Data'!H105))="","",OFFSET('Hygiene Data'!$H$12,0,10*ROW('Hygiene Data'!H105)))</f>
        <v/>
      </c>
      <c r="EC111" s="272" t="str">
        <f ca="true">+IF(OFFSET('Hygiene Data'!$H$13,0,10*ROW('Hygiene Data'!H105))="","",OFFSET('Hygiene Data'!$H$13,0,10*ROW('Hygiene Data'!H105)))</f>
        <v/>
      </c>
      <c r="ED111" s="272" t="str">
        <f ca="true">+IF(OFFSET('Hygiene Data'!$I$11,0,10*ROW('Hygiene Data'!I105))="","",OFFSET('Hygiene Data'!$I$11,0,10*ROW('Hygiene Data'!I105)))</f>
        <v/>
      </c>
      <c r="EE111" s="272" t="str">
        <f ca="true">+IF(OFFSET('Hygiene Data'!$I$12,0,10*ROW('Hygiene Data'!I105))="","",OFFSET('Hygiene Data'!$I$12,0,10*ROW('Hygiene Data'!I105)))</f>
        <v/>
      </c>
      <c r="EF111" s="272" t="str">
        <f ca="true">+IF(OFFSET('Hygiene Data'!$I$13,0,10*ROW('Hygiene Data'!I105))="","",OFFSET('Hygiene Data'!$I$13,0,10*ROW('Hygiene Data'!I105)))</f>
        <v/>
      </c>
    </row>
    <row xmlns:x14ac="http://schemas.microsoft.com/office/spreadsheetml/2009/9/ac" r="112" x14ac:dyDescent="0.2">
      <c r="A112" s="35" t="str">
        <f ca="true">+IF(OFFSET('Water Data'!$B$2,0,10*ROW('Water Data'!E106))="","",OFFSET('Water Data'!$B$2,0,10*ROW('Water Data'!E106)))</f>
        <v/>
      </c>
      <c r="B112" s="35" t="str">
        <f ca="true">+IF(OFFSET('Water Data'!$C$2,0,10*ROW('Water Data'!F106))="","",OFFSET('Water Data'!$C$2,0,10*ROW('Water Data'!F106)))</f>
        <v/>
      </c>
      <c r="C112" s="328" t="str">
        <f t="shared" ca="true" si="1"/>
        <v/>
      </c>
      <c r="D112" s="9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2"/>
      <c r="BS112" s="272" t="str">
        <f ca="true">+IF(OFFSET('Water Data'!$D$27,0,10*ROW('Water Data'!D106))="","",OFFSET('Water Data'!$D$27,0,10*ROW('Water Data'!D106)))</f>
        <v/>
      </c>
      <c r="BT112" s="272" t="str">
        <f ca="true">+IF(OFFSET('Water Data'!$D$28,0,10*ROW('Water Data'!D106))="","",OFFSET('Water Data'!$D$28,0,10*ROW('Water Data'!D106)))</f>
        <v/>
      </c>
      <c r="BU112" s="272" t="str">
        <f ca="true">+IF(OFFSET('Water Data'!$D$29,0,10*ROW('Water Data'!D106))="","",OFFSET('Water Data'!$D$29,0,10*ROW('Water Data'!D106)))</f>
        <v/>
      </c>
      <c r="BV112" s="272" t="str">
        <f ca="true">+IF(OFFSET('Water Data'!$E$27,0,10*ROW('Water Data'!E106))="","",OFFSET('Water Data'!$E$27,0,10*ROW('Water Data'!E106)))</f>
        <v/>
      </c>
      <c r="BW112" s="272" t="str">
        <f ca="true">+IF(OFFSET('Water Data'!$E$28,0,10*ROW('Water Data'!E106))="","",OFFSET('Water Data'!$E$28,0,10*ROW('Water Data'!E106)))</f>
        <v/>
      </c>
      <c r="BX112" s="272" t="str">
        <f ca="true">+IF(OFFSET('Water Data'!$E$29,0,10*ROW('Water Data'!E106))="","",OFFSET('Water Data'!$E$29,0,10*ROW('Water Data'!E106)))</f>
        <v/>
      </c>
      <c r="BY112" s="272" t="str">
        <f ca="true">+IF(OFFSET('Water Data'!$F$27,0,10*ROW('Water Data'!F106))="","",OFFSET('Water Data'!$F$27,0,10*ROW('Water Data'!F106)))</f>
        <v/>
      </c>
      <c r="BZ112" s="272" t="str">
        <f ca="true">+IF(OFFSET('Water Data'!$F$28,0,10*ROW('Water Data'!F106))="","",OFFSET('Water Data'!$F$28,0,10*ROW('Water Data'!F106)))</f>
        <v/>
      </c>
      <c r="CA112" s="272" t="str">
        <f ca="true">+IF(OFFSET('Water Data'!$F$29,0,10*ROW('Water Data'!F106))="","",OFFSET('Water Data'!$F$29,0,10*ROW('Water Data'!F106)))</f>
        <v/>
      </c>
      <c r="CB112" s="272" t="str">
        <f ca="true">+IF(OFFSET('Water Data'!$G$27,0,10*ROW('Water Data'!G106))="","",OFFSET('Water Data'!$G$27,0,10*ROW('Water Data'!G106)))</f>
        <v/>
      </c>
      <c r="CC112" s="272" t="str">
        <f ca="true">+IF(OFFSET('Water Data'!$G$28,0,10*ROW('Water Data'!G106))="","",OFFSET('Water Data'!$G$28,0,10*ROW('Water Data'!G106)))</f>
        <v/>
      </c>
      <c r="CD112" s="272" t="str">
        <f ca="true">+IF(OFFSET('Water Data'!$G$29,0,10*ROW('Water Data'!G106))="","",OFFSET('Water Data'!$G$29,0,10*ROW('Water Data'!G106)))</f>
        <v/>
      </c>
      <c r="CE112" s="272" t="str">
        <f ca="true">+IF(OFFSET('Water Data'!$H$27,0,10*ROW('Water Data'!H106))="","",OFFSET('Water Data'!$H$27,0,10*ROW('Water Data'!H106)))</f>
        <v/>
      </c>
      <c r="CF112" s="272" t="str">
        <f ca="true">+IF(OFFSET('Water Data'!$H$28,0,10*ROW('Water Data'!H106))="","",OFFSET('Water Data'!$H$28,0,10*ROW('Water Data'!H106)))</f>
        <v/>
      </c>
      <c r="CG112" s="272" t="str">
        <f ca="true">+IF(OFFSET('Water Data'!$H$29,0,10*ROW('Water Data'!H106))="","",OFFSET('Water Data'!$H$29,0,10*ROW('Water Data'!H106)))</f>
        <v/>
      </c>
      <c r="CH112" s="272" t="str">
        <f ca="true">+IF(OFFSET('Water Data'!$I$27,0,10*ROW('Water Data'!I106))="","",OFFSET('Water Data'!$I$27,0,10*ROW('Water Data'!I106)))</f>
        <v/>
      </c>
      <c r="CI112" s="272" t="str">
        <f ca="true">+IF(OFFSET('Water Data'!$I$28,0,10*ROW('Water Data'!I106))="","",OFFSET('Water Data'!$I$28,0,10*ROW('Water Data'!I106)))</f>
        <v/>
      </c>
      <c r="CJ112" s="272" t="str">
        <f ca="true">+IF(OFFSET('Water Data'!$I$29,0,10*ROW('Water Data'!I106))="","",OFFSET('Water Data'!$I$29,0,10*ROW('Water Data'!I106)))</f>
        <v/>
      </c>
      <c r="CK112" s="272" t="str">
        <f ca="true">+IF(OFFSET('Sanitation Data'!$D$28,0,10*ROW('Sanitation Data'!D106))="","",OFFSET('Sanitation Data'!$D$28,0,10*ROW('Sanitation Data'!D106)))</f>
        <v/>
      </c>
      <c r="CL112" s="272" t="str">
        <f ca="true">+IF(OFFSET('Sanitation Data'!$D$29,0,10*ROW('Sanitation Data'!D106))="","",OFFSET('Sanitation Data'!$D$29,0,10*ROW('Sanitation Data'!D106)))</f>
        <v/>
      </c>
      <c r="CM112" s="272" t="str">
        <f ca="true">+IF(OFFSET('Sanitation Data'!$D$30,0,10*ROW('Sanitation Data'!D106))="","",OFFSET('Sanitation Data'!$D$30,0,10*ROW('Sanitation Data'!D106)))</f>
        <v/>
      </c>
      <c r="CN112" s="272" t="str">
        <f ca="true">+IF(OFFSET('Sanitation Data'!$D$31,0,10*ROW('Sanitation Data'!D106))="","",OFFSET('Sanitation Data'!$D$31,0,10*ROW('Sanitation Data'!D106)))</f>
        <v/>
      </c>
      <c r="CO112" s="272" t="str">
        <f ca="true">+IF(OFFSET('Sanitation Data'!$D$32,0,10*ROW('Sanitation Data'!D106))="","",OFFSET('Sanitation Data'!$D$32,0,10*ROW('Sanitation Data'!D106)))</f>
        <v/>
      </c>
      <c r="CP112" s="272" t="str">
        <f ca="true">+IF(OFFSET('Sanitation Data'!$E$28,0,10*ROW('Sanitation Data'!E106))="","",OFFSET('Sanitation Data'!$E$28,0,10*ROW('Sanitation Data'!E106)))</f>
        <v/>
      </c>
      <c r="CQ112" s="272" t="str">
        <f ca="true">+IF(OFFSET('Sanitation Data'!$E$29,0,10*ROW('Sanitation Data'!E106))="","",OFFSET('Sanitation Data'!$E$29,0,10*ROW('Sanitation Data'!E106)))</f>
        <v/>
      </c>
      <c r="CR112" s="272" t="str">
        <f ca="true">+IF(OFFSET('Sanitation Data'!$E$30,0,10*ROW('Sanitation Data'!E106))="","",OFFSET('Sanitation Data'!$E$30,0,10*ROW('Sanitation Data'!E106)))</f>
        <v/>
      </c>
      <c r="CS112" s="272" t="str">
        <f ca="true">+IF(OFFSET('Sanitation Data'!$E$31,0,10*ROW('Sanitation Data'!E106))="","",OFFSET('Sanitation Data'!$E$31,0,10*ROW('Sanitation Data'!E106)))</f>
        <v/>
      </c>
      <c r="CT112" s="272" t="str">
        <f ca="true">+IF(OFFSET('Sanitation Data'!$E$32,0,10*ROW('Sanitation Data'!E106))="","",OFFSET('Sanitation Data'!$E$32,0,10*ROW('Sanitation Data'!E106)))</f>
        <v/>
      </c>
      <c r="CU112" s="272" t="str">
        <f ca="true">+IF(OFFSET('Sanitation Data'!$F$28,0,10*ROW('Sanitation Data'!F106))="","",OFFSET('Sanitation Data'!$F$28,0,10*ROW('Sanitation Data'!F106)))</f>
        <v/>
      </c>
      <c r="CV112" s="272" t="str">
        <f ca="true">+IF(OFFSET('Sanitation Data'!$F$29,0,10*ROW('Sanitation Data'!F106))="","",OFFSET('Sanitation Data'!$F$29,0,10*ROW('Sanitation Data'!F106)))</f>
        <v/>
      </c>
      <c r="CW112" s="272" t="str">
        <f ca="true">+IF(OFFSET('Sanitation Data'!$F$30,0,10*ROW('Sanitation Data'!F106))="","",OFFSET('Sanitation Data'!$F$30,0,10*ROW('Sanitation Data'!F106)))</f>
        <v/>
      </c>
      <c r="CX112" s="272" t="str">
        <f ca="true">+IF(OFFSET('Sanitation Data'!$F$31,0,10*ROW('Sanitation Data'!F106))="","",OFFSET('Sanitation Data'!$F$31,0,10*ROW('Sanitation Data'!F106)))</f>
        <v/>
      </c>
      <c r="CY112" s="272" t="str">
        <f ca="true">+IF(OFFSET('Sanitation Data'!$F$32,0,10*ROW('Sanitation Data'!F106))="","",OFFSET('Sanitation Data'!$F$32,0,10*ROW('Sanitation Data'!F106)))</f>
        <v/>
      </c>
      <c r="CZ112" s="272" t="str">
        <f ca="true">+IF(OFFSET('Sanitation Data'!$G$28,0,10*ROW('Sanitation Data'!G106))="","",OFFSET('Sanitation Data'!$G$28,0,10*ROW('Sanitation Data'!G106)))</f>
        <v/>
      </c>
      <c r="DA112" s="272" t="str">
        <f ca="true">+IF(OFFSET('Sanitation Data'!$G$29,0,10*ROW('Sanitation Data'!G106))="","",OFFSET('Sanitation Data'!$G$29,0,10*ROW('Sanitation Data'!G106)))</f>
        <v/>
      </c>
      <c r="DB112" s="272" t="str">
        <f ca="true">+IF(OFFSET('Sanitation Data'!$G$30,0,10*ROW('Sanitation Data'!G106))="","",OFFSET('Sanitation Data'!$G$30,0,10*ROW('Sanitation Data'!G106)))</f>
        <v/>
      </c>
      <c r="DC112" s="272" t="str">
        <f ca="true">+IF(OFFSET('Sanitation Data'!$G$31,0,10*ROW('Sanitation Data'!G106))="","",OFFSET('Sanitation Data'!$G$31,0,10*ROW('Sanitation Data'!G106)))</f>
        <v/>
      </c>
      <c r="DD112" s="272" t="str">
        <f ca="true">+IF(OFFSET('Sanitation Data'!$G$32,0,10*ROW('Sanitation Data'!G106))="","",OFFSET('Sanitation Data'!$G$32,0,10*ROW('Sanitation Data'!G106)))</f>
        <v/>
      </c>
      <c r="DE112" s="272" t="str">
        <f ca="true">+IF(OFFSET('Sanitation Data'!$H$28,0,10*ROW('Sanitation Data'!H106))="","",OFFSET('Sanitation Data'!$H$28,0,10*ROW('Sanitation Data'!H106)))</f>
        <v/>
      </c>
      <c r="DF112" s="272" t="str">
        <f ca="true">+IF(OFFSET('Sanitation Data'!$H$29,0,10*ROW('Sanitation Data'!H106))="","",OFFSET('Sanitation Data'!$H$29,0,10*ROW('Sanitation Data'!H106)))</f>
        <v/>
      </c>
      <c r="DG112" s="272" t="str">
        <f ca="true">+IF(OFFSET('Sanitation Data'!$H$30,0,10*ROW('Sanitation Data'!H106))="","",OFFSET('Sanitation Data'!$H$30,0,10*ROW('Sanitation Data'!H106)))</f>
        <v/>
      </c>
      <c r="DH112" s="272" t="str">
        <f ca="true">+IF(OFFSET('Sanitation Data'!$H$31,0,10*ROW('Sanitation Data'!H106))="","",OFFSET('Sanitation Data'!$H$31,0,10*ROW('Sanitation Data'!H106)))</f>
        <v/>
      </c>
      <c r="DI112" s="272" t="str">
        <f ca="true">+IF(OFFSET('Sanitation Data'!$H$32,0,10*ROW('Sanitation Data'!H106))="","",OFFSET('Sanitation Data'!$H$32,0,10*ROW('Sanitation Data'!H106)))</f>
        <v/>
      </c>
      <c r="DJ112" s="272" t="str">
        <f ca="true">+IF(OFFSET('Sanitation Data'!$I$28,0,10*ROW('Sanitation Data'!I106))="","",OFFSET('Sanitation Data'!$I$28,0,10*ROW('Sanitation Data'!I106)))</f>
        <v/>
      </c>
      <c r="DK112" s="272" t="str">
        <f ca="true">+IF(OFFSET('Sanitation Data'!$I$29,0,10*ROW('Sanitation Data'!I106))="","",OFFSET('Sanitation Data'!$I$29,0,10*ROW('Sanitation Data'!I106)))</f>
        <v/>
      </c>
      <c r="DL112" s="272" t="str">
        <f ca="true">+IF(OFFSET('Sanitation Data'!$I$30,0,10*ROW('Sanitation Data'!I106))="","",OFFSET('Sanitation Data'!$I$30,0,10*ROW('Sanitation Data'!I106)))</f>
        <v/>
      </c>
      <c r="DM112" s="272" t="str">
        <f ca="true">+IF(OFFSET('Sanitation Data'!$I$31,0,10*ROW('Sanitation Data'!I106))="","",OFFSET('Sanitation Data'!$I$31,0,10*ROW('Sanitation Data'!I106)))</f>
        <v/>
      </c>
      <c r="DN112" s="272" t="str">
        <f ca="true">+IF(OFFSET('Sanitation Data'!$I$32,0,10*ROW('Sanitation Data'!I106))="","",OFFSET('Sanitation Data'!$I$32,0,10*ROW('Sanitation Data'!I106)))</f>
        <v/>
      </c>
      <c r="DO112" s="272" t="str">
        <f ca="true">+IF(OFFSET('Hygiene Data'!$D$11,0,10*ROW('Hygiene Data'!D106))="","",OFFSET('Hygiene Data'!$D$11,0,10*ROW('Hygiene Data'!D106)))</f>
        <v/>
      </c>
      <c r="DP112" s="272" t="str">
        <f ca="true">+IF(OFFSET('Hygiene Data'!$D$12,0,10*ROW('Hygiene Data'!D106))="","",OFFSET('Hygiene Data'!$D$12,0,10*ROW('Hygiene Data'!D106)))</f>
        <v/>
      </c>
      <c r="DQ112" s="272" t="str">
        <f ca="true">+IF(OFFSET('Hygiene Data'!$D$13,0,10*ROW('Hygiene Data'!D106))="","",OFFSET('Hygiene Data'!$D$13,0,10*ROW('Hygiene Data'!D106)))</f>
        <v/>
      </c>
      <c r="DR112" s="272" t="str">
        <f ca="true">+IF(OFFSET('Hygiene Data'!$E$11,0,10*ROW('Hygiene Data'!E106))="","",OFFSET('Hygiene Data'!$E$11,0,10*ROW('Hygiene Data'!E106)))</f>
        <v/>
      </c>
      <c r="DS112" s="272" t="str">
        <f ca="true">+IF(OFFSET('Hygiene Data'!$E$12,0,10*ROW('Hygiene Data'!E106))="","",OFFSET('Hygiene Data'!$E$12,0,10*ROW('Hygiene Data'!E106)))</f>
        <v/>
      </c>
      <c r="DT112" s="272" t="str">
        <f ca="true">+IF(OFFSET('Hygiene Data'!$E$13,0,10*ROW('Hygiene Data'!E106))="","",OFFSET('Hygiene Data'!$E$13,0,10*ROW('Hygiene Data'!E106)))</f>
        <v/>
      </c>
      <c r="DU112" s="272" t="str">
        <f ca="true">+IF(OFFSET('Hygiene Data'!$F$11,0,10*ROW('Hygiene Data'!F106))="","",OFFSET('Hygiene Data'!$F$11,0,10*ROW('Hygiene Data'!F106)))</f>
        <v/>
      </c>
      <c r="DV112" s="272" t="str">
        <f ca="true">+IF(OFFSET('Hygiene Data'!$F$12,0,10*ROW('Hygiene Data'!F106))="","",OFFSET('Hygiene Data'!$F$12,0,10*ROW('Hygiene Data'!F106)))</f>
        <v/>
      </c>
      <c r="DW112" s="272" t="str">
        <f ca="true">+IF(OFFSET('Hygiene Data'!$F$13,0,10*ROW('Hygiene Data'!F106))="","",OFFSET('Hygiene Data'!$F$13,0,10*ROW('Hygiene Data'!F106)))</f>
        <v/>
      </c>
      <c r="DX112" s="272" t="str">
        <f ca="true">+IF(OFFSET('Hygiene Data'!$G$11,0,10*ROW('Hygiene Data'!G106))="","",OFFSET('Hygiene Data'!$G$11,0,10*ROW('Hygiene Data'!G106)))</f>
        <v/>
      </c>
      <c r="DY112" s="272" t="str">
        <f ca="true">+IF(OFFSET('Hygiene Data'!$G$12,0,10*ROW('Hygiene Data'!G106))="","",OFFSET('Hygiene Data'!$G$12,0,10*ROW('Hygiene Data'!G106)))</f>
        <v/>
      </c>
      <c r="DZ112" s="272" t="str">
        <f ca="true">+IF(OFFSET('Hygiene Data'!$G$13,0,10*ROW('Hygiene Data'!G106))="","",OFFSET('Hygiene Data'!$G$13,0,10*ROW('Hygiene Data'!G106)))</f>
        <v/>
      </c>
      <c r="EA112" s="272" t="str">
        <f ca="true">+IF(OFFSET('Hygiene Data'!$H$11,0,10*ROW('Hygiene Data'!H106))="","",OFFSET('Hygiene Data'!$H$11,0,10*ROW('Hygiene Data'!H106)))</f>
        <v/>
      </c>
      <c r="EB112" s="272" t="str">
        <f ca="true">+IF(OFFSET('Hygiene Data'!$H$12,0,10*ROW('Hygiene Data'!H106))="","",OFFSET('Hygiene Data'!$H$12,0,10*ROW('Hygiene Data'!H106)))</f>
        <v/>
      </c>
      <c r="EC112" s="272" t="str">
        <f ca="true">+IF(OFFSET('Hygiene Data'!$H$13,0,10*ROW('Hygiene Data'!H106))="","",OFFSET('Hygiene Data'!$H$13,0,10*ROW('Hygiene Data'!H106)))</f>
        <v/>
      </c>
      <c r="ED112" s="272" t="str">
        <f ca="true">+IF(OFFSET('Hygiene Data'!$I$11,0,10*ROW('Hygiene Data'!I106))="","",OFFSET('Hygiene Data'!$I$11,0,10*ROW('Hygiene Data'!I106)))</f>
        <v/>
      </c>
      <c r="EE112" s="272" t="str">
        <f ca="true">+IF(OFFSET('Hygiene Data'!$I$12,0,10*ROW('Hygiene Data'!I106))="","",OFFSET('Hygiene Data'!$I$12,0,10*ROW('Hygiene Data'!I106)))</f>
        <v/>
      </c>
      <c r="EF112" s="272" t="str">
        <f ca="true">+IF(OFFSET('Hygiene Data'!$I$13,0,10*ROW('Hygiene Data'!I106))="","",OFFSET('Hygiene Data'!$I$13,0,10*ROW('Hygiene Data'!I106)))</f>
        <v/>
      </c>
    </row>
    <row xmlns:x14ac="http://schemas.microsoft.com/office/spreadsheetml/2009/9/ac" r="113" x14ac:dyDescent="0.2">
      <c r="A113" s="35" t="str">
        <f ca="true">+IF(OFFSET('Water Data'!$B$2,0,10*ROW('Water Data'!E107))="","",OFFSET('Water Data'!$B$2,0,10*ROW('Water Data'!E107)))</f>
        <v/>
      </c>
      <c r="B113" s="35" t="str">
        <f ca="true">+IF(OFFSET('Water Data'!$C$2,0,10*ROW('Water Data'!F107))="","",OFFSET('Water Data'!$C$2,0,10*ROW('Water Data'!F107)))</f>
        <v/>
      </c>
      <c r="C113" s="328" t="str">
        <f t="shared" ca="true" si="1"/>
        <v/>
      </c>
      <c r="D113" s="9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2"/>
      <c r="BS113" s="272" t="str">
        <f ca="true">+IF(OFFSET('Water Data'!$D$27,0,10*ROW('Water Data'!D107))="","",OFFSET('Water Data'!$D$27,0,10*ROW('Water Data'!D107)))</f>
        <v/>
      </c>
      <c r="BT113" s="272" t="str">
        <f ca="true">+IF(OFFSET('Water Data'!$D$28,0,10*ROW('Water Data'!D107))="","",OFFSET('Water Data'!$D$28,0,10*ROW('Water Data'!D107)))</f>
        <v/>
      </c>
      <c r="BU113" s="272" t="str">
        <f ca="true">+IF(OFFSET('Water Data'!$D$29,0,10*ROW('Water Data'!D107))="","",OFFSET('Water Data'!$D$29,0,10*ROW('Water Data'!D107)))</f>
        <v/>
      </c>
      <c r="BV113" s="272" t="str">
        <f ca="true">+IF(OFFSET('Water Data'!$E$27,0,10*ROW('Water Data'!E107))="","",OFFSET('Water Data'!$E$27,0,10*ROW('Water Data'!E107)))</f>
        <v/>
      </c>
      <c r="BW113" s="272" t="str">
        <f ca="true">+IF(OFFSET('Water Data'!$E$28,0,10*ROW('Water Data'!E107))="","",OFFSET('Water Data'!$E$28,0,10*ROW('Water Data'!E107)))</f>
        <v/>
      </c>
      <c r="BX113" s="272" t="str">
        <f ca="true">+IF(OFFSET('Water Data'!$E$29,0,10*ROW('Water Data'!E107))="","",OFFSET('Water Data'!$E$29,0,10*ROW('Water Data'!E107)))</f>
        <v/>
      </c>
      <c r="BY113" s="272" t="str">
        <f ca="true">+IF(OFFSET('Water Data'!$F$27,0,10*ROW('Water Data'!F107))="","",OFFSET('Water Data'!$F$27,0,10*ROW('Water Data'!F107)))</f>
        <v/>
      </c>
      <c r="BZ113" s="272" t="str">
        <f ca="true">+IF(OFFSET('Water Data'!$F$28,0,10*ROW('Water Data'!F107))="","",OFFSET('Water Data'!$F$28,0,10*ROW('Water Data'!F107)))</f>
        <v/>
      </c>
      <c r="CA113" s="272" t="str">
        <f ca="true">+IF(OFFSET('Water Data'!$F$29,0,10*ROW('Water Data'!F107))="","",OFFSET('Water Data'!$F$29,0,10*ROW('Water Data'!F107)))</f>
        <v/>
      </c>
      <c r="CB113" s="272" t="str">
        <f ca="true">+IF(OFFSET('Water Data'!$G$27,0,10*ROW('Water Data'!G107))="","",OFFSET('Water Data'!$G$27,0,10*ROW('Water Data'!G107)))</f>
        <v/>
      </c>
      <c r="CC113" s="272" t="str">
        <f ca="true">+IF(OFFSET('Water Data'!$G$28,0,10*ROW('Water Data'!G107))="","",OFFSET('Water Data'!$G$28,0,10*ROW('Water Data'!G107)))</f>
        <v/>
      </c>
      <c r="CD113" s="272" t="str">
        <f ca="true">+IF(OFFSET('Water Data'!$G$29,0,10*ROW('Water Data'!G107))="","",OFFSET('Water Data'!$G$29,0,10*ROW('Water Data'!G107)))</f>
        <v/>
      </c>
      <c r="CE113" s="272" t="str">
        <f ca="true">+IF(OFFSET('Water Data'!$H$27,0,10*ROW('Water Data'!H107))="","",OFFSET('Water Data'!$H$27,0,10*ROW('Water Data'!H107)))</f>
        <v/>
      </c>
      <c r="CF113" s="272" t="str">
        <f ca="true">+IF(OFFSET('Water Data'!$H$28,0,10*ROW('Water Data'!H107))="","",OFFSET('Water Data'!$H$28,0,10*ROW('Water Data'!H107)))</f>
        <v/>
      </c>
      <c r="CG113" s="272" t="str">
        <f ca="true">+IF(OFFSET('Water Data'!$H$29,0,10*ROW('Water Data'!H107))="","",OFFSET('Water Data'!$H$29,0,10*ROW('Water Data'!H107)))</f>
        <v/>
      </c>
      <c r="CH113" s="272" t="str">
        <f ca="true">+IF(OFFSET('Water Data'!$I$27,0,10*ROW('Water Data'!I107))="","",OFFSET('Water Data'!$I$27,0,10*ROW('Water Data'!I107)))</f>
        <v/>
      </c>
      <c r="CI113" s="272" t="str">
        <f ca="true">+IF(OFFSET('Water Data'!$I$28,0,10*ROW('Water Data'!I107))="","",OFFSET('Water Data'!$I$28,0,10*ROW('Water Data'!I107)))</f>
        <v/>
      </c>
      <c r="CJ113" s="272" t="str">
        <f ca="true">+IF(OFFSET('Water Data'!$I$29,0,10*ROW('Water Data'!I107))="","",OFFSET('Water Data'!$I$29,0,10*ROW('Water Data'!I107)))</f>
        <v/>
      </c>
      <c r="CK113" s="272" t="str">
        <f ca="true">+IF(OFFSET('Sanitation Data'!$D$28,0,10*ROW('Sanitation Data'!D107))="","",OFFSET('Sanitation Data'!$D$28,0,10*ROW('Sanitation Data'!D107)))</f>
        <v/>
      </c>
      <c r="CL113" s="272" t="str">
        <f ca="true">+IF(OFFSET('Sanitation Data'!$D$29,0,10*ROW('Sanitation Data'!D107))="","",OFFSET('Sanitation Data'!$D$29,0,10*ROW('Sanitation Data'!D107)))</f>
        <v/>
      </c>
      <c r="CM113" s="272" t="str">
        <f ca="true">+IF(OFFSET('Sanitation Data'!$D$30,0,10*ROW('Sanitation Data'!D107))="","",OFFSET('Sanitation Data'!$D$30,0,10*ROW('Sanitation Data'!D107)))</f>
        <v/>
      </c>
      <c r="CN113" s="272" t="str">
        <f ca="true">+IF(OFFSET('Sanitation Data'!$D$31,0,10*ROW('Sanitation Data'!D107))="","",OFFSET('Sanitation Data'!$D$31,0,10*ROW('Sanitation Data'!D107)))</f>
        <v/>
      </c>
      <c r="CO113" s="272" t="str">
        <f ca="true">+IF(OFFSET('Sanitation Data'!$D$32,0,10*ROW('Sanitation Data'!D107))="","",OFFSET('Sanitation Data'!$D$32,0,10*ROW('Sanitation Data'!D107)))</f>
        <v/>
      </c>
      <c r="CP113" s="272" t="str">
        <f ca="true">+IF(OFFSET('Sanitation Data'!$E$28,0,10*ROW('Sanitation Data'!E107))="","",OFFSET('Sanitation Data'!$E$28,0,10*ROW('Sanitation Data'!E107)))</f>
        <v/>
      </c>
      <c r="CQ113" s="272" t="str">
        <f ca="true">+IF(OFFSET('Sanitation Data'!$E$29,0,10*ROW('Sanitation Data'!E107))="","",OFFSET('Sanitation Data'!$E$29,0,10*ROW('Sanitation Data'!E107)))</f>
        <v/>
      </c>
      <c r="CR113" s="272" t="str">
        <f ca="true">+IF(OFFSET('Sanitation Data'!$E$30,0,10*ROW('Sanitation Data'!E107))="","",OFFSET('Sanitation Data'!$E$30,0,10*ROW('Sanitation Data'!E107)))</f>
        <v/>
      </c>
      <c r="CS113" s="272" t="str">
        <f ca="true">+IF(OFFSET('Sanitation Data'!$E$31,0,10*ROW('Sanitation Data'!E107))="","",OFFSET('Sanitation Data'!$E$31,0,10*ROW('Sanitation Data'!E107)))</f>
        <v/>
      </c>
      <c r="CT113" s="272" t="str">
        <f ca="true">+IF(OFFSET('Sanitation Data'!$E$32,0,10*ROW('Sanitation Data'!E107))="","",OFFSET('Sanitation Data'!$E$32,0,10*ROW('Sanitation Data'!E107)))</f>
        <v/>
      </c>
      <c r="CU113" s="272" t="str">
        <f ca="true">+IF(OFFSET('Sanitation Data'!$F$28,0,10*ROW('Sanitation Data'!F107))="","",OFFSET('Sanitation Data'!$F$28,0,10*ROW('Sanitation Data'!F107)))</f>
        <v/>
      </c>
      <c r="CV113" s="272" t="str">
        <f ca="true">+IF(OFFSET('Sanitation Data'!$F$29,0,10*ROW('Sanitation Data'!F107))="","",OFFSET('Sanitation Data'!$F$29,0,10*ROW('Sanitation Data'!F107)))</f>
        <v/>
      </c>
      <c r="CW113" s="272" t="str">
        <f ca="true">+IF(OFFSET('Sanitation Data'!$F$30,0,10*ROW('Sanitation Data'!F107))="","",OFFSET('Sanitation Data'!$F$30,0,10*ROW('Sanitation Data'!F107)))</f>
        <v/>
      </c>
      <c r="CX113" s="272" t="str">
        <f ca="true">+IF(OFFSET('Sanitation Data'!$F$31,0,10*ROW('Sanitation Data'!F107))="","",OFFSET('Sanitation Data'!$F$31,0,10*ROW('Sanitation Data'!F107)))</f>
        <v/>
      </c>
      <c r="CY113" s="272" t="str">
        <f ca="true">+IF(OFFSET('Sanitation Data'!$F$32,0,10*ROW('Sanitation Data'!F107))="","",OFFSET('Sanitation Data'!$F$32,0,10*ROW('Sanitation Data'!F107)))</f>
        <v/>
      </c>
      <c r="CZ113" s="272" t="str">
        <f ca="true">+IF(OFFSET('Sanitation Data'!$G$28,0,10*ROW('Sanitation Data'!G107))="","",OFFSET('Sanitation Data'!$G$28,0,10*ROW('Sanitation Data'!G107)))</f>
        <v/>
      </c>
      <c r="DA113" s="272" t="str">
        <f ca="true">+IF(OFFSET('Sanitation Data'!$G$29,0,10*ROW('Sanitation Data'!G107))="","",OFFSET('Sanitation Data'!$G$29,0,10*ROW('Sanitation Data'!G107)))</f>
        <v/>
      </c>
      <c r="DB113" s="272" t="str">
        <f ca="true">+IF(OFFSET('Sanitation Data'!$G$30,0,10*ROW('Sanitation Data'!G107))="","",OFFSET('Sanitation Data'!$G$30,0,10*ROW('Sanitation Data'!G107)))</f>
        <v/>
      </c>
      <c r="DC113" s="272" t="str">
        <f ca="true">+IF(OFFSET('Sanitation Data'!$G$31,0,10*ROW('Sanitation Data'!G107))="","",OFFSET('Sanitation Data'!$G$31,0,10*ROW('Sanitation Data'!G107)))</f>
        <v/>
      </c>
      <c r="DD113" s="272" t="str">
        <f ca="true">+IF(OFFSET('Sanitation Data'!$G$32,0,10*ROW('Sanitation Data'!G107))="","",OFFSET('Sanitation Data'!$G$32,0,10*ROW('Sanitation Data'!G107)))</f>
        <v/>
      </c>
      <c r="DE113" s="272" t="str">
        <f ca="true">+IF(OFFSET('Sanitation Data'!$H$28,0,10*ROW('Sanitation Data'!H107))="","",OFFSET('Sanitation Data'!$H$28,0,10*ROW('Sanitation Data'!H107)))</f>
        <v/>
      </c>
      <c r="DF113" s="272" t="str">
        <f ca="true">+IF(OFFSET('Sanitation Data'!$H$29,0,10*ROW('Sanitation Data'!H107))="","",OFFSET('Sanitation Data'!$H$29,0,10*ROW('Sanitation Data'!H107)))</f>
        <v/>
      </c>
      <c r="DG113" s="272" t="str">
        <f ca="true">+IF(OFFSET('Sanitation Data'!$H$30,0,10*ROW('Sanitation Data'!H107))="","",OFFSET('Sanitation Data'!$H$30,0,10*ROW('Sanitation Data'!H107)))</f>
        <v/>
      </c>
      <c r="DH113" s="272" t="str">
        <f ca="true">+IF(OFFSET('Sanitation Data'!$H$31,0,10*ROW('Sanitation Data'!H107))="","",OFFSET('Sanitation Data'!$H$31,0,10*ROW('Sanitation Data'!H107)))</f>
        <v/>
      </c>
      <c r="DI113" s="272" t="str">
        <f ca="true">+IF(OFFSET('Sanitation Data'!$H$32,0,10*ROW('Sanitation Data'!H107))="","",OFFSET('Sanitation Data'!$H$32,0,10*ROW('Sanitation Data'!H107)))</f>
        <v/>
      </c>
      <c r="DJ113" s="272" t="str">
        <f ca="true">+IF(OFFSET('Sanitation Data'!$I$28,0,10*ROW('Sanitation Data'!I107))="","",OFFSET('Sanitation Data'!$I$28,0,10*ROW('Sanitation Data'!I107)))</f>
        <v/>
      </c>
      <c r="DK113" s="272" t="str">
        <f ca="true">+IF(OFFSET('Sanitation Data'!$I$29,0,10*ROW('Sanitation Data'!I107))="","",OFFSET('Sanitation Data'!$I$29,0,10*ROW('Sanitation Data'!I107)))</f>
        <v/>
      </c>
      <c r="DL113" s="272" t="str">
        <f ca="true">+IF(OFFSET('Sanitation Data'!$I$30,0,10*ROW('Sanitation Data'!I107))="","",OFFSET('Sanitation Data'!$I$30,0,10*ROW('Sanitation Data'!I107)))</f>
        <v/>
      </c>
      <c r="DM113" s="272" t="str">
        <f ca="true">+IF(OFFSET('Sanitation Data'!$I$31,0,10*ROW('Sanitation Data'!I107))="","",OFFSET('Sanitation Data'!$I$31,0,10*ROW('Sanitation Data'!I107)))</f>
        <v/>
      </c>
      <c r="DN113" s="272" t="str">
        <f ca="true">+IF(OFFSET('Sanitation Data'!$I$32,0,10*ROW('Sanitation Data'!I107))="","",OFFSET('Sanitation Data'!$I$32,0,10*ROW('Sanitation Data'!I107)))</f>
        <v/>
      </c>
      <c r="DO113" s="272" t="str">
        <f ca="true">+IF(OFFSET('Hygiene Data'!$D$11,0,10*ROW('Hygiene Data'!D107))="","",OFFSET('Hygiene Data'!$D$11,0,10*ROW('Hygiene Data'!D107)))</f>
        <v/>
      </c>
      <c r="DP113" s="272" t="str">
        <f ca="true">+IF(OFFSET('Hygiene Data'!$D$12,0,10*ROW('Hygiene Data'!D107))="","",OFFSET('Hygiene Data'!$D$12,0,10*ROW('Hygiene Data'!D107)))</f>
        <v/>
      </c>
      <c r="DQ113" s="272" t="str">
        <f ca="true">+IF(OFFSET('Hygiene Data'!$D$13,0,10*ROW('Hygiene Data'!D107))="","",OFFSET('Hygiene Data'!$D$13,0,10*ROW('Hygiene Data'!D107)))</f>
        <v/>
      </c>
      <c r="DR113" s="272" t="str">
        <f ca="true">+IF(OFFSET('Hygiene Data'!$E$11,0,10*ROW('Hygiene Data'!E107))="","",OFFSET('Hygiene Data'!$E$11,0,10*ROW('Hygiene Data'!E107)))</f>
        <v/>
      </c>
      <c r="DS113" s="272" t="str">
        <f ca="true">+IF(OFFSET('Hygiene Data'!$E$12,0,10*ROW('Hygiene Data'!E107))="","",OFFSET('Hygiene Data'!$E$12,0,10*ROW('Hygiene Data'!E107)))</f>
        <v/>
      </c>
      <c r="DT113" s="272" t="str">
        <f ca="true">+IF(OFFSET('Hygiene Data'!$E$13,0,10*ROW('Hygiene Data'!E107))="","",OFFSET('Hygiene Data'!$E$13,0,10*ROW('Hygiene Data'!E107)))</f>
        <v/>
      </c>
      <c r="DU113" s="272" t="str">
        <f ca="true">+IF(OFFSET('Hygiene Data'!$F$11,0,10*ROW('Hygiene Data'!F107))="","",OFFSET('Hygiene Data'!$F$11,0,10*ROW('Hygiene Data'!F107)))</f>
        <v/>
      </c>
      <c r="DV113" s="272" t="str">
        <f ca="true">+IF(OFFSET('Hygiene Data'!$F$12,0,10*ROW('Hygiene Data'!F107))="","",OFFSET('Hygiene Data'!$F$12,0,10*ROW('Hygiene Data'!F107)))</f>
        <v/>
      </c>
      <c r="DW113" s="272" t="str">
        <f ca="true">+IF(OFFSET('Hygiene Data'!$F$13,0,10*ROW('Hygiene Data'!F107))="","",OFFSET('Hygiene Data'!$F$13,0,10*ROW('Hygiene Data'!F107)))</f>
        <v/>
      </c>
      <c r="DX113" s="272" t="str">
        <f ca="true">+IF(OFFSET('Hygiene Data'!$G$11,0,10*ROW('Hygiene Data'!G107))="","",OFFSET('Hygiene Data'!$G$11,0,10*ROW('Hygiene Data'!G107)))</f>
        <v/>
      </c>
      <c r="DY113" s="272" t="str">
        <f ca="true">+IF(OFFSET('Hygiene Data'!$G$12,0,10*ROW('Hygiene Data'!G107))="","",OFFSET('Hygiene Data'!$G$12,0,10*ROW('Hygiene Data'!G107)))</f>
        <v/>
      </c>
      <c r="DZ113" s="272" t="str">
        <f ca="true">+IF(OFFSET('Hygiene Data'!$G$13,0,10*ROW('Hygiene Data'!G107))="","",OFFSET('Hygiene Data'!$G$13,0,10*ROW('Hygiene Data'!G107)))</f>
        <v/>
      </c>
      <c r="EA113" s="272" t="str">
        <f ca="true">+IF(OFFSET('Hygiene Data'!$H$11,0,10*ROW('Hygiene Data'!H107))="","",OFFSET('Hygiene Data'!$H$11,0,10*ROW('Hygiene Data'!H107)))</f>
        <v/>
      </c>
      <c r="EB113" s="272" t="str">
        <f ca="true">+IF(OFFSET('Hygiene Data'!$H$12,0,10*ROW('Hygiene Data'!H107))="","",OFFSET('Hygiene Data'!$H$12,0,10*ROW('Hygiene Data'!H107)))</f>
        <v/>
      </c>
      <c r="EC113" s="272" t="str">
        <f ca="true">+IF(OFFSET('Hygiene Data'!$H$13,0,10*ROW('Hygiene Data'!H107))="","",OFFSET('Hygiene Data'!$H$13,0,10*ROW('Hygiene Data'!H107)))</f>
        <v/>
      </c>
      <c r="ED113" s="272" t="str">
        <f ca="true">+IF(OFFSET('Hygiene Data'!$I$11,0,10*ROW('Hygiene Data'!I107))="","",OFFSET('Hygiene Data'!$I$11,0,10*ROW('Hygiene Data'!I107)))</f>
        <v/>
      </c>
      <c r="EE113" s="272" t="str">
        <f ca="true">+IF(OFFSET('Hygiene Data'!$I$12,0,10*ROW('Hygiene Data'!I107))="","",OFFSET('Hygiene Data'!$I$12,0,10*ROW('Hygiene Data'!I107)))</f>
        <v/>
      </c>
      <c r="EF113" s="272" t="str">
        <f ca="true">+IF(OFFSET('Hygiene Data'!$I$13,0,10*ROW('Hygiene Data'!I107))="","",OFFSET('Hygiene Data'!$I$13,0,10*ROW('Hygiene Data'!I107)))</f>
        <v/>
      </c>
    </row>
    <row xmlns:x14ac="http://schemas.microsoft.com/office/spreadsheetml/2009/9/ac" r="114" x14ac:dyDescent="0.2">
      <c r="A114" s="35" t="str">
        <f ca="true">+IF(OFFSET('Water Data'!$B$2,0,10*ROW('Water Data'!E108))="","",OFFSET('Water Data'!$B$2,0,10*ROW('Water Data'!E108)))</f>
        <v/>
      </c>
      <c r="B114" s="35" t="str">
        <f ca="true">+IF(OFFSET('Water Data'!$C$2,0,10*ROW('Water Data'!F108))="","",OFFSET('Water Data'!$C$2,0,10*ROW('Water Data'!F108)))</f>
        <v/>
      </c>
      <c r="C114" s="328" t="str">
        <f t="shared" ca="true" si="1"/>
        <v/>
      </c>
      <c r="D114" s="9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2"/>
      <c r="BS114" s="272" t="str">
        <f ca="true">+IF(OFFSET('Water Data'!$D$27,0,10*ROW('Water Data'!D108))="","",OFFSET('Water Data'!$D$27,0,10*ROW('Water Data'!D108)))</f>
        <v/>
      </c>
      <c r="BT114" s="272" t="str">
        <f ca="true">+IF(OFFSET('Water Data'!$D$28,0,10*ROW('Water Data'!D108))="","",OFFSET('Water Data'!$D$28,0,10*ROW('Water Data'!D108)))</f>
        <v/>
      </c>
      <c r="BU114" s="272" t="str">
        <f ca="true">+IF(OFFSET('Water Data'!$D$29,0,10*ROW('Water Data'!D108))="","",OFFSET('Water Data'!$D$29,0,10*ROW('Water Data'!D108)))</f>
        <v/>
      </c>
      <c r="BV114" s="272" t="str">
        <f ca="true">+IF(OFFSET('Water Data'!$E$27,0,10*ROW('Water Data'!E108))="","",OFFSET('Water Data'!$E$27,0,10*ROW('Water Data'!E108)))</f>
        <v/>
      </c>
      <c r="BW114" s="272" t="str">
        <f ca="true">+IF(OFFSET('Water Data'!$E$28,0,10*ROW('Water Data'!E108))="","",OFFSET('Water Data'!$E$28,0,10*ROW('Water Data'!E108)))</f>
        <v/>
      </c>
      <c r="BX114" s="272" t="str">
        <f ca="true">+IF(OFFSET('Water Data'!$E$29,0,10*ROW('Water Data'!E108))="","",OFFSET('Water Data'!$E$29,0,10*ROW('Water Data'!E108)))</f>
        <v/>
      </c>
      <c r="BY114" s="272" t="str">
        <f ca="true">+IF(OFFSET('Water Data'!$F$27,0,10*ROW('Water Data'!F108))="","",OFFSET('Water Data'!$F$27,0,10*ROW('Water Data'!F108)))</f>
        <v/>
      </c>
      <c r="BZ114" s="272" t="str">
        <f ca="true">+IF(OFFSET('Water Data'!$F$28,0,10*ROW('Water Data'!F108))="","",OFFSET('Water Data'!$F$28,0,10*ROW('Water Data'!F108)))</f>
        <v/>
      </c>
      <c r="CA114" s="272" t="str">
        <f ca="true">+IF(OFFSET('Water Data'!$F$29,0,10*ROW('Water Data'!F108))="","",OFFSET('Water Data'!$F$29,0,10*ROW('Water Data'!F108)))</f>
        <v/>
      </c>
      <c r="CB114" s="272" t="str">
        <f ca="true">+IF(OFFSET('Water Data'!$G$27,0,10*ROW('Water Data'!G108))="","",OFFSET('Water Data'!$G$27,0,10*ROW('Water Data'!G108)))</f>
        <v/>
      </c>
      <c r="CC114" s="272" t="str">
        <f ca="true">+IF(OFFSET('Water Data'!$G$28,0,10*ROW('Water Data'!G108))="","",OFFSET('Water Data'!$G$28,0,10*ROW('Water Data'!G108)))</f>
        <v/>
      </c>
      <c r="CD114" s="272" t="str">
        <f ca="true">+IF(OFFSET('Water Data'!$G$29,0,10*ROW('Water Data'!G108))="","",OFFSET('Water Data'!$G$29,0,10*ROW('Water Data'!G108)))</f>
        <v/>
      </c>
      <c r="CE114" s="272" t="str">
        <f ca="true">+IF(OFFSET('Water Data'!$H$27,0,10*ROW('Water Data'!H108))="","",OFFSET('Water Data'!$H$27,0,10*ROW('Water Data'!H108)))</f>
        <v/>
      </c>
      <c r="CF114" s="272" t="str">
        <f ca="true">+IF(OFFSET('Water Data'!$H$28,0,10*ROW('Water Data'!H108))="","",OFFSET('Water Data'!$H$28,0,10*ROW('Water Data'!H108)))</f>
        <v/>
      </c>
      <c r="CG114" s="272" t="str">
        <f ca="true">+IF(OFFSET('Water Data'!$H$29,0,10*ROW('Water Data'!H108))="","",OFFSET('Water Data'!$H$29,0,10*ROW('Water Data'!H108)))</f>
        <v/>
      </c>
      <c r="CH114" s="272" t="str">
        <f ca="true">+IF(OFFSET('Water Data'!$I$27,0,10*ROW('Water Data'!I108))="","",OFFSET('Water Data'!$I$27,0,10*ROW('Water Data'!I108)))</f>
        <v/>
      </c>
      <c r="CI114" s="272" t="str">
        <f ca="true">+IF(OFFSET('Water Data'!$I$28,0,10*ROW('Water Data'!I108))="","",OFFSET('Water Data'!$I$28,0,10*ROW('Water Data'!I108)))</f>
        <v/>
      </c>
      <c r="CJ114" s="272" t="str">
        <f ca="true">+IF(OFFSET('Water Data'!$I$29,0,10*ROW('Water Data'!I108))="","",OFFSET('Water Data'!$I$29,0,10*ROW('Water Data'!I108)))</f>
        <v/>
      </c>
      <c r="CK114" s="272" t="str">
        <f ca="true">+IF(OFFSET('Sanitation Data'!$D$28,0,10*ROW('Sanitation Data'!D108))="","",OFFSET('Sanitation Data'!$D$28,0,10*ROW('Sanitation Data'!D108)))</f>
        <v/>
      </c>
      <c r="CL114" s="272" t="str">
        <f ca="true">+IF(OFFSET('Sanitation Data'!$D$29,0,10*ROW('Sanitation Data'!D108))="","",OFFSET('Sanitation Data'!$D$29,0,10*ROW('Sanitation Data'!D108)))</f>
        <v/>
      </c>
      <c r="CM114" s="272" t="str">
        <f ca="true">+IF(OFFSET('Sanitation Data'!$D$30,0,10*ROW('Sanitation Data'!D108))="","",OFFSET('Sanitation Data'!$D$30,0,10*ROW('Sanitation Data'!D108)))</f>
        <v/>
      </c>
      <c r="CN114" s="272" t="str">
        <f ca="true">+IF(OFFSET('Sanitation Data'!$D$31,0,10*ROW('Sanitation Data'!D108))="","",OFFSET('Sanitation Data'!$D$31,0,10*ROW('Sanitation Data'!D108)))</f>
        <v/>
      </c>
      <c r="CO114" s="272" t="str">
        <f ca="true">+IF(OFFSET('Sanitation Data'!$D$32,0,10*ROW('Sanitation Data'!D108))="","",OFFSET('Sanitation Data'!$D$32,0,10*ROW('Sanitation Data'!D108)))</f>
        <v/>
      </c>
      <c r="CP114" s="272" t="str">
        <f ca="true">+IF(OFFSET('Sanitation Data'!$E$28,0,10*ROW('Sanitation Data'!E108))="","",OFFSET('Sanitation Data'!$E$28,0,10*ROW('Sanitation Data'!E108)))</f>
        <v/>
      </c>
      <c r="CQ114" s="272" t="str">
        <f ca="true">+IF(OFFSET('Sanitation Data'!$E$29,0,10*ROW('Sanitation Data'!E108))="","",OFFSET('Sanitation Data'!$E$29,0,10*ROW('Sanitation Data'!E108)))</f>
        <v/>
      </c>
      <c r="CR114" s="272" t="str">
        <f ca="true">+IF(OFFSET('Sanitation Data'!$E$30,0,10*ROW('Sanitation Data'!E108))="","",OFFSET('Sanitation Data'!$E$30,0,10*ROW('Sanitation Data'!E108)))</f>
        <v/>
      </c>
      <c r="CS114" s="272" t="str">
        <f ca="true">+IF(OFFSET('Sanitation Data'!$E$31,0,10*ROW('Sanitation Data'!E108))="","",OFFSET('Sanitation Data'!$E$31,0,10*ROW('Sanitation Data'!E108)))</f>
        <v/>
      </c>
      <c r="CT114" s="272" t="str">
        <f ca="true">+IF(OFFSET('Sanitation Data'!$E$32,0,10*ROW('Sanitation Data'!E108))="","",OFFSET('Sanitation Data'!$E$32,0,10*ROW('Sanitation Data'!E108)))</f>
        <v/>
      </c>
      <c r="CU114" s="272" t="str">
        <f ca="true">+IF(OFFSET('Sanitation Data'!$F$28,0,10*ROW('Sanitation Data'!F108))="","",OFFSET('Sanitation Data'!$F$28,0,10*ROW('Sanitation Data'!F108)))</f>
        <v/>
      </c>
      <c r="CV114" s="272" t="str">
        <f ca="true">+IF(OFFSET('Sanitation Data'!$F$29,0,10*ROW('Sanitation Data'!F108))="","",OFFSET('Sanitation Data'!$F$29,0,10*ROW('Sanitation Data'!F108)))</f>
        <v/>
      </c>
      <c r="CW114" s="272" t="str">
        <f ca="true">+IF(OFFSET('Sanitation Data'!$F$30,0,10*ROW('Sanitation Data'!F108))="","",OFFSET('Sanitation Data'!$F$30,0,10*ROW('Sanitation Data'!F108)))</f>
        <v/>
      </c>
      <c r="CX114" s="272" t="str">
        <f ca="true">+IF(OFFSET('Sanitation Data'!$F$31,0,10*ROW('Sanitation Data'!F108))="","",OFFSET('Sanitation Data'!$F$31,0,10*ROW('Sanitation Data'!F108)))</f>
        <v/>
      </c>
      <c r="CY114" s="272" t="str">
        <f ca="true">+IF(OFFSET('Sanitation Data'!$F$32,0,10*ROW('Sanitation Data'!F108))="","",OFFSET('Sanitation Data'!$F$32,0,10*ROW('Sanitation Data'!F108)))</f>
        <v/>
      </c>
      <c r="CZ114" s="272" t="str">
        <f ca="true">+IF(OFFSET('Sanitation Data'!$G$28,0,10*ROW('Sanitation Data'!G108))="","",OFFSET('Sanitation Data'!$G$28,0,10*ROW('Sanitation Data'!G108)))</f>
        <v/>
      </c>
      <c r="DA114" s="272" t="str">
        <f ca="true">+IF(OFFSET('Sanitation Data'!$G$29,0,10*ROW('Sanitation Data'!G108))="","",OFFSET('Sanitation Data'!$G$29,0,10*ROW('Sanitation Data'!G108)))</f>
        <v/>
      </c>
      <c r="DB114" s="272" t="str">
        <f ca="true">+IF(OFFSET('Sanitation Data'!$G$30,0,10*ROW('Sanitation Data'!G108))="","",OFFSET('Sanitation Data'!$G$30,0,10*ROW('Sanitation Data'!G108)))</f>
        <v/>
      </c>
      <c r="DC114" s="272" t="str">
        <f ca="true">+IF(OFFSET('Sanitation Data'!$G$31,0,10*ROW('Sanitation Data'!G108))="","",OFFSET('Sanitation Data'!$G$31,0,10*ROW('Sanitation Data'!G108)))</f>
        <v/>
      </c>
      <c r="DD114" s="272" t="str">
        <f ca="true">+IF(OFFSET('Sanitation Data'!$G$32,0,10*ROW('Sanitation Data'!G108))="","",OFFSET('Sanitation Data'!$G$32,0,10*ROW('Sanitation Data'!G108)))</f>
        <v/>
      </c>
      <c r="DE114" s="272" t="str">
        <f ca="true">+IF(OFFSET('Sanitation Data'!$H$28,0,10*ROW('Sanitation Data'!H108))="","",OFFSET('Sanitation Data'!$H$28,0,10*ROW('Sanitation Data'!H108)))</f>
        <v/>
      </c>
      <c r="DF114" s="272" t="str">
        <f ca="true">+IF(OFFSET('Sanitation Data'!$H$29,0,10*ROW('Sanitation Data'!H108))="","",OFFSET('Sanitation Data'!$H$29,0,10*ROW('Sanitation Data'!H108)))</f>
        <v/>
      </c>
      <c r="DG114" s="272" t="str">
        <f ca="true">+IF(OFFSET('Sanitation Data'!$H$30,0,10*ROW('Sanitation Data'!H108))="","",OFFSET('Sanitation Data'!$H$30,0,10*ROW('Sanitation Data'!H108)))</f>
        <v/>
      </c>
      <c r="DH114" s="272" t="str">
        <f ca="true">+IF(OFFSET('Sanitation Data'!$H$31,0,10*ROW('Sanitation Data'!H108))="","",OFFSET('Sanitation Data'!$H$31,0,10*ROW('Sanitation Data'!H108)))</f>
        <v/>
      </c>
      <c r="DI114" s="272" t="str">
        <f ca="true">+IF(OFFSET('Sanitation Data'!$H$32,0,10*ROW('Sanitation Data'!H108))="","",OFFSET('Sanitation Data'!$H$32,0,10*ROW('Sanitation Data'!H108)))</f>
        <v/>
      </c>
      <c r="DJ114" s="272" t="str">
        <f ca="true">+IF(OFFSET('Sanitation Data'!$I$28,0,10*ROW('Sanitation Data'!I108))="","",OFFSET('Sanitation Data'!$I$28,0,10*ROW('Sanitation Data'!I108)))</f>
        <v/>
      </c>
      <c r="DK114" s="272" t="str">
        <f ca="true">+IF(OFFSET('Sanitation Data'!$I$29,0,10*ROW('Sanitation Data'!I108))="","",OFFSET('Sanitation Data'!$I$29,0,10*ROW('Sanitation Data'!I108)))</f>
        <v/>
      </c>
      <c r="DL114" s="272" t="str">
        <f ca="true">+IF(OFFSET('Sanitation Data'!$I$30,0,10*ROW('Sanitation Data'!I108))="","",OFFSET('Sanitation Data'!$I$30,0,10*ROW('Sanitation Data'!I108)))</f>
        <v/>
      </c>
      <c r="DM114" s="272" t="str">
        <f ca="true">+IF(OFFSET('Sanitation Data'!$I$31,0,10*ROW('Sanitation Data'!I108))="","",OFFSET('Sanitation Data'!$I$31,0,10*ROW('Sanitation Data'!I108)))</f>
        <v/>
      </c>
      <c r="DN114" s="272" t="str">
        <f ca="true">+IF(OFFSET('Sanitation Data'!$I$32,0,10*ROW('Sanitation Data'!I108))="","",OFFSET('Sanitation Data'!$I$32,0,10*ROW('Sanitation Data'!I108)))</f>
        <v/>
      </c>
      <c r="DO114" s="272" t="str">
        <f ca="true">+IF(OFFSET('Hygiene Data'!$D$11,0,10*ROW('Hygiene Data'!D108))="","",OFFSET('Hygiene Data'!$D$11,0,10*ROW('Hygiene Data'!D108)))</f>
        <v/>
      </c>
      <c r="DP114" s="272" t="str">
        <f ca="true">+IF(OFFSET('Hygiene Data'!$D$12,0,10*ROW('Hygiene Data'!D108))="","",OFFSET('Hygiene Data'!$D$12,0,10*ROW('Hygiene Data'!D108)))</f>
        <v/>
      </c>
      <c r="DQ114" s="272" t="str">
        <f ca="true">+IF(OFFSET('Hygiene Data'!$D$13,0,10*ROW('Hygiene Data'!D108))="","",OFFSET('Hygiene Data'!$D$13,0,10*ROW('Hygiene Data'!D108)))</f>
        <v/>
      </c>
      <c r="DR114" s="272" t="str">
        <f ca="true">+IF(OFFSET('Hygiene Data'!$E$11,0,10*ROW('Hygiene Data'!E108))="","",OFFSET('Hygiene Data'!$E$11,0,10*ROW('Hygiene Data'!E108)))</f>
        <v/>
      </c>
      <c r="DS114" s="272" t="str">
        <f ca="true">+IF(OFFSET('Hygiene Data'!$E$12,0,10*ROW('Hygiene Data'!E108))="","",OFFSET('Hygiene Data'!$E$12,0,10*ROW('Hygiene Data'!E108)))</f>
        <v/>
      </c>
      <c r="DT114" s="272" t="str">
        <f ca="true">+IF(OFFSET('Hygiene Data'!$E$13,0,10*ROW('Hygiene Data'!E108))="","",OFFSET('Hygiene Data'!$E$13,0,10*ROW('Hygiene Data'!E108)))</f>
        <v/>
      </c>
      <c r="DU114" s="272" t="str">
        <f ca="true">+IF(OFFSET('Hygiene Data'!$F$11,0,10*ROW('Hygiene Data'!F108))="","",OFFSET('Hygiene Data'!$F$11,0,10*ROW('Hygiene Data'!F108)))</f>
        <v/>
      </c>
      <c r="DV114" s="272" t="str">
        <f ca="true">+IF(OFFSET('Hygiene Data'!$F$12,0,10*ROW('Hygiene Data'!F108))="","",OFFSET('Hygiene Data'!$F$12,0,10*ROW('Hygiene Data'!F108)))</f>
        <v/>
      </c>
      <c r="DW114" s="272" t="str">
        <f ca="true">+IF(OFFSET('Hygiene Data'!$F$13,0,10*ROW('Hygiene Data'!F108))="","",OFFSET('Hygiene Data'!$F$13,0,10*ROW('Hygiene Data'!F108)))</f>
        <v/>
      </c>
      <c r="DX114" s="272" t="str">
        <f ca="true">+IF(OFFSET('Hygiene Data'!$G$11,0,10*ROW('Hygiene Data'!G108))="","",OFFSET('Hygiene Data'!$G$11,0,10*ROW('Hygiene Data'!G108)))</f>
        <v/>
      </c>
      <c r="DY114" s="272" t="str">
        <f ca="true">+IF(OFFSET('Hygiene Data'!$G$12,0,10*ROW('Hygiene Data'!G108))="","",OFFSET('Hygiene Data'!$G$12,0,10*ROW('Hygiene Data'!G108)))</f>
        <v/>
      </c>
      <c r="DZ114" s="272" t="str">
        <f ca="true">+IF(OFFSET('Hygiene Data'!$G$13,0,10*ROW('Hygiene Data'!G108))="","",OFFSET('Hygiene Data'!$G$13,0,10*ROW('Hygiene Data'!G108)))</f>
        <v/>
      </c>
      <c r="EA114" s="272" t="str">
        <f ca="true">+IF(OFFSET('Hygiene Data'!$H$11,0,10*ROW('Hygiene Data'!H108))="","",OFFSET('Hygiene Data'!$H$11,0,10*ROW('Hygiene Data'!H108)))</f>
        <v/>
      </c>
      <c r="EB114" s="272" t="str">
        <f ca="true">+IF(OFFSET('Hygiene Data'!$H$12,0,10*ROW('Hygiene Data'!H108))="","",OFFSET('Hygiene Data'!$H$12,0,10*ROW('Hygiene Data'!H108)))</f>
        <v/>
      </c>
      <c r="EC114" s="272" t="str">
        <f ca="true">+IF(OFFSET('Hygiene Data'!$H$13,0,10*ROW('Hygiene Data'!H108))="","",OFFSET('Hygiene Data'!$H$13,0,10*ROW('Hygiene Data'!H108)))</f>
        <v/>
      </c>
      <c r="ED114" s="272" t="str">
        <f ca="true">+IF(OFFSET('Hygiene Data'!$I$11,0,10*ROW('Hygiene Data'!I108))="","",OFFSET('Hygiene Data'!$I$11,0,10*ROW('Hygiene Data'!I108)))</f>
        <v/>
      </c>
      <c r="EE114" s="272" t="str">
        <f ca="true">+IF(OFFSET('Hygiene Data'!$I$12,0,10*ROW('Hygiene Data'!I108))="","",OFFSET('Hygiene Data'!$I$12,0,10*ROW('Hygiene Data'!I108)))</f>
        <v/>
      </c>
      <c r="EF114" s="272" t="str">
        <f ca="true">+IF(OFFSET('Hygiene Data'!$I$13,0,10*ROW('Hygiene Data'!I108))="","",OFFSET('Hygiene Data'!$I$13,0,10*ROW('Hygiene Data'!I108)))</f>
        <v/>
      </c>
    </row>
    <row xmlns:x14ac="http://schemas.microsoft.com/office/spreadsheetml/2009/9/ac" r="115" x14ac:dyDescent="0.2">
      <c r="A115" s="35" t="str">
        <f ca="true">+IF(OFFSET('Water Data'!$B$2,0,10*ROW('Water Data'!E109))="","",OFFSET('Water Data'!$B$2,0,10*ROW('Water Data'!E109)))</f>
        <v/>
      </c>
      <c r="B115" s="35" t="str">
        <f ca="true">+IF(OFFSET('Water Data'!$C$2,0,10*ROW('Water Data'!F109))="","",OFFSET('Water Data'!$C$2,0,10*ROW('Water Data'!F109)))</f>
        <v/>
      </c>
      <c r="C115" s="328" t="str">
        <f t="shared" ca="true" si="1"/>
        <v/>
      </c>
      <c r="D115" s="9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2"/>
      <c r="BS115" s="272" t="str">
        <f ca="true">+IF(OFFSET('Water Data'!$D$27,0,10*ROW('Water Data'!D109))="","",OFFSET('Water Data'!$D$27,0,10*ROW('Water Data'!D109)))</f>
        <v/>
      </c>
      <c r="BT115" s="272" t="str">
        <f ca="true">+IF(OFFSET('Water Data'!$D$28,0,10*ROW('Water Data'!D109))="","",OFFSET('Water Data'!$D$28,0,10*ROW('Water Data'!D109)))</f>
        <v/>
      </c>
      <c r="BU115" s="272" t="str">
        <f ca="true">+IF(OFFSET('Water Data'!$D$29,0,10*ROW('Water Data'!D109))="","",OFFSET('Water Data'!$D$29,0,10*ROW('Water Data'!D109)))</f>
        <v/>
      </c>
      <c r="BV115" s="272" t="str">
        <f ca="true">+IF(OFFSET('Water Data'!$E$27,0,10*ROW('Water Data'!E109))="","",OFFSET('Water Data'!$E$27,0,10*ROW('Water Data'!E109)))</f>
        <v/>
      </c>
      <c r="BW115" s="272" t="str">
        <f ca="true">+IF(OFFSET('Water Data'!$E$28,0,10*ROW('Water Data'!E109))="","",OFFSET('Water Data'!$E$28,0,10*ROW('Water Data'!E109)))</f>
        <v/>
      </c>
      <c r="BX115" s="272" t="str">
        <f ca="true">+IF(OFFSET('Water Data'!$E$29,0,10*ROW('Water Data'!E109))="","",OFFSET('Water Data'!$E$29,0,10*ROW('Water Data'!E109)))</f>
        <v/>
      </c>
      <c r="BY115" s="272" t="str">
        <f ca="true">+IF(OFFSET('Water Data'!$F$27,0,10*ROW('Water Data'!F109))="","",OFFSET('Water Data'!$F$27,0,10*ROW('Water Data'!F109)))</f>
        <v/>
      </c>
      <c r="BZ115" s="272" t="str">
        <f ca="true">+IF(OFFSET('Water Data'!$F$28,0,10*ROW('Water Data'!F109))="","",OFFSET('Water Data'!$F$28,0,10*ROW('Water Data'!F109)))</f>
        <v/>
      </c>
      <c r="CA115" s="272" t="str">
        <f ca="true">+IF(OFFSET('Water Data'!$F$29,0,10*ROW('Water Data'!F109))="","",OFFSET('Water Data'!$F$29,0,10*ROW('Water Data'!F109)))</f>
        <v/>
      </c>
      <c r="CB115" s="272" t="str">
        <f ca="true">+IF(OFFSET('Water Data'!$G$27,0,10*ROW('Water Data'!G109))="","",OFFSET('Water Data'!$G$27,0,10*ROW('Water Data'!G109)))</f>
        <v/>
      </c>
      <c r="CC115" s="272" t="str">
        <f ca="true">+IF(OFFSET('Water Data'!$G$28,0,10*ROW('Water Data'!G109))="","",OFFSET('Water Data'!$G$28,0,10*ROW('Water Data'!G109)))</f>
        <v/>
      </c>
      <c r="CD115" s="272" t="str">
        <f ca="true">+IF(OFFSET('Water Data'!$G$29,0,10*ROW('Water Data'!G109))="","",OFFSET('Water Data'!$G$29,0,10*ROW('Water Data'!G109)))</f>
        <v/>
      </c>
      <c r="CE115" s="272" t="str">
        <f ca="true">+IF(OFFSET('Water Data'!$H$27,0,10*ROW('Water Data'!H109))="","",OFFSET('Water Data'!$H$27,0,10*ROW('Water Data'!H109)))</f>
        <v/>
      </c>
      <c r="CF115" s="272" t="str">
        <f ca="true">+IF(OFFSET('Water Data'!$H$28,0,10*ROW('Water Data'!H109))="","",OFFSET('Water Data'!$H$28,0,10*ROW('Water Data'!H109)))</f>
        <v/>
      </c>
      <c r="CG115" s="272" t="str">
        <f ca="true">+IF(OFFSET('Water Data'!$H$29,0,10*ROW('Water Data'!H109))="","",OFFSET('Water Data'!$H$29,0,10*ROW('Water Data'!H109)))</f>
        <v/>
      </c>
      <c r="CH115" s="272" t="str">
        <f ca="true">+IF(OFFSET('Water Data'!$I$27,0,10*ROW('Water Data'!I109))="","",OFFSET('Water Data'!$I$27,0,10*ROW('Water Data'!I109)))</f>
        <v/>
      </c>
      <c r="CI115" s="272" t="str">
        <f ca="true">+IF(OFFSET('Water Data'!$I$28,0,10*ROW('Water Data'!I109))="","",OFFSET('Water Data'!$I$28,0,10*ROW('Water Data'!I109)))</f>
        <v/>
      </c>
      <c r="CJ115" s="272" t="str">
        <f ca="true">+IF(OFFSET('Water Data'!$I$29,0,10*ROW('Water Data'!I109))="","",OFFSET('Water Data'!$I$29,0,10*ROW('Water Data'!I109)))</f>
        <v/>
      </c>
      <c r="CK115" s="272" t="str">
        <f ca="true">+IF(OFFSET('Sanitation Data'!$D$28,0,10*ROW('Sanitation Data'!D109))="","",OFFSET('Sanitation Data'!$D$28,0,10*ROW('Sanitation Data'!D109)))</f>
        <v/>
      </c>
      <c r="CL115" s="272" t="str">
        <f ca="true">+IF(OFFSET('Sanitation Data'!$D$29,0,10*ROW('Sanitation Data'!D109))="","",OFFSET('Sanitation Data'!$D$29,0,10*ROW('Sanitation Data'!D109)))</f>
        <v/>
      </c>
      <c r="CM115" s="272" t="str">
        <f ca="true">+IF(OFFSET('Sanitation Data'!$D$30,0,10*ROW('Sanitation Data'!D109))="","",OFFSET('Sanitation Data'!$D$30,0,10*ROW('Sanitation Data'!D109)))</f>
        <v/>
      </c>
      <c r="CN115" s="272" t="str">
        <f ca="true">+IF(OFFSET('Sanitation Data'!$D$31,0,10*ROW('Sanitation Data'!D109))="","",OFFSET('Sanitation Data'!$D$31,0,10*ROW('Sanitation Data'!D109)))</f>
        <v/>
      </c>
      <c r="CO115" s="272" t="str">
        <f ca="true">+IF(OFFSET('Sanitation Data'!$D$32,0,10*ROW('Sanitation Data'!D109))="","",OFFSET('Sanitation Data'!$D$32,0,10*ROW('Sanitation Data'!D109)))</f>
        <v/>
      </c>
      <c r="CP115" s="272" t="str">
        <f ca="true">+IF(OFFSET('Sanitation Data'!$E$28,0,10*ROW('Sanitation Data'!E109))="","",OFFSET('Sanitation Data'!$E$28,0,10*ROW('Sanitation Data'!E109)))</f>
        <v/>
      </c>
      <c r="CQ115" s="272" t="str">
        <f ca="true">+IF(OFFSET('Sanitation Data'!$E$29,0,10*ROW('Sanitation Data'!E109))="","",OFFSET('Sanitation Data'!$E$29,0,10*ROW('Sanitation Data'!E109)))</f>
        <v/>
      </c>
      <c r="CR115" s="272" t="str">
        <f ca="true">+IF(OFFSET('Sanitation Data'!$E$30,0,10*ROW('Sanitation Data'!E109))="","",OFFSET('Sanitation Data'!$E$30,0,10*ROW('Sanitation Data'!E109)))</f>
        <v/>
      </c>
      <c r="CS115" s="272" t="str">
        <f ca="true">+IF(OFFSET('Sanitation Data'!$E$31,0,10*ROW('Sanitation Data'!E109))="","",OFFSET('Sanitation Data'!$E$31,0,10*ROW('Sanitation Data'!E109)))</f>
        <v/>
      </c>
      <c r="CT115" s="272" t="str">
        <f ca="true">+IF(OFFSET('Sanitation Data'!$E$32,0,10*ROW('Sanitation Data'!E109))="","",OFFSET('Sanitation Data'!$E$32,0,10*ROW('Sanitation Data'!E109)))</f>
        <v/>
      </c>
      <c r="CU115" s="272" t="str">
        <f ca="true">+IF(OFFSET('Sanitation Data'!$F$28,0,10*ROW('Sanitation Data'!F109))="","",OFFSET('Sanitation Data'!$F$28,0,10*ROW('Sanitation Data'!F109)))</f>
        <v/>
      </c>
      <c r="CV115" s="272" t="str">
        <f ca="true">+IF(OFFSET('Sanitation Data'!$F$29,0,10*ROW('Sanitation Data'!F109))="","",OFFSET('Sanitation Data'!$F$29,0,10*ROW('Sanitation Data'!F109)))</f>
        <v/>
      </c>
      <c r="CW115" s="272" t="str">
        <f ca="true">+IF(OFFSET('Sanitation Data'!$F$30,0,10*ROW('Sanitation Data'!F109))="","",OFFSET('Sanitation Data'!$F$30,0,10*ROW('Sanitation Data'!F109)))</f>
        <v/>
      </c>
      <c r="CX115" s="272" t="str">
        <f ca="true">+IF(OFFSET('Sanitation Data'!$F$31,0,10*ROW('Sanitation Data'!F109))="","",OFFSET('Sanitation Data'!$F$31,0,10*ROW('Sanitation Data'!F109)))</f>
        <v/>
      </c>
      <c r="CY115" s="272" t="str">
        <f ca="true">+IF(OFFSET('Sanitation Data'!$F$32,0,10*ROW('Sanitation Data'!F109))="","",OFFSET('Sanitation Data'!$F$32,0,10*ROW('Sanitation Data'!F109)))</f>
        <v/>
      </c>
      <c r="CZ115" s="272" t="str">
        <f ca="true">+IF(OFFSET('Sanitation Data'!$G$28,0,10*ROW('Sanitation Data'!G109))="","",OFFSET('Sanitation Data'!$G$28,0,10*ROW('Sanitation Data'!G109)))</f>
        <v/>
      </c>
      <c r="DA115" s="272" t="str">
        <f ca="true">+IF(OFFSET('Sanitation Data'!$G$29,0,10*ROW('Sanitation Data'!G109))="","",OFFSET('Sanitation Data'!$G$29,0,10*ROW('Sanitation Data'!G109)))</f>
        <v/>
      </c>
      <c r="DB115" s="272" t="str">
        <f ca="true">+IF(OFFSET('Sanitation Data'!$G$30,0,10*ROW('Sanitation Data'!G109))="","",OFFSET('Sanitation Data'!$G$30,0,10*ROW('Sanitation Data'!G109)))</f>
        <v/>
      </c>
      <c r="DC115" s="272" t="str">
        <f ca="true">+IF(OFFSET('Sanitation Data'!$G$31,0,10*ROW('Sanitation Data'!G109))="","",OFFSET('Sanitation Data'!$G$31,0,10*ROW('Sanitation Data'!G109)))</f>
        <v/>
      </c>
      <c r="DD115" s="272" t="str">
        <f ca="true">+IF(OFFSET('Sanitation Data'!$G$32,0,10*ROW('Sanitation Data'!G109))="","",OFFSET('Sanitation Data'!$G$32,0,10*ROW('Sanitation Data'!G109)))</f>
        <v/>
      </c>
      <c r="DE115" s="272" t="str">
        <f ca="true">+IF(OFFSET('Sanitation Data'!$H$28,0,10*ROW('Sanitation Data'!H109))="","",OFFSET('Sanitation Data'!$H$28,0,10*ROW('Sanitation Data'!H109)))</f>
        <v/>
      </c>
      <c r="DF115" s="272" t="str">
        <f ca="true">+IF(OFFSET('Sanitation Data'!$H$29,0,10*ROW('Sanitation Data'!H109))="","",OFFSET('Sanitation Data'!$H$29,0,10*ROW('Sanitation Data'!H109)))</f>
        <v/>
      </c>
      <c r="DG115" s="272" t="str">
        <f ca="true">+IF(OFFSET('Sanitation Data'!$H$30,0,10*ROW('Sanitation Data'!H109))="","",OFFSET('Sanitation Data'!$H$30,0,10*ROW('Sanitation Data'!H109)))</f>
        <v/>
      </c>
      <c r="DH115" s="272" t="str">
        <f ca="true">+IF(OFFSET('Sanitation Data'!$H$31,0,10*ROW('Sanitation Data'!H109))="","",OFFSET('Sanitation Data'!$H$31,0,10*ROW('Sanitation Data'!H109)))</f>
        <v/>
      </c>
      <c r="DI115" s="272" t="str">
        <f ca="true">+IF(OFFSET('Sanitation Data'!$H$32,0,10*ROW('Sanitation Data'!H109))="","",OFFSET('Sanitation Data'!$H$32,0,10*ROW('Sanitation Data'!H109)))</f>
        <v/>
      </c>
      <c r="DJ115" s="272" t="str">
        <f ca="true">+IF(OFFSET('Sanitation Data'!$I$28,0,10*ROW('Sanitation Data'!I109))="","",OFFSET('Sanitation Data'!$I$28,0,10*ROW('Sanitation Data'!I109)))</f>
        <v/>
      </c>
      <c r="DK115" s="272" t="str">
        <f ca="true">+IF(OFFSET('Sanitation Data'!$I$29,0,10*ROW('Sanitation Data'!I109))="","",OFFSET('Sanitation Data'!$I$29,0,10*ROW('Sanitation Data'!I109)))</f>
        <v/>
      </c>
      <c r="DL115" s="272" t="str">
        <f ca="true">+IF(OFFSET('Sanitation Data'!$I$30,0,10*ROW('Sanitation Data'!I109))="","",OFFSET('Sanitation Data'!$I$30,0,10*ROW('Sanitation Data'!I109)))</f>
        <v/>
      </c>
      <c r="DM115" s="272" t="str">
        <f ca="true">+IF(OFFSET('Sanitation Data'!$I$31,0,10*ROW('Sanitation Data'!I109))="","",OFFSET('Sanitation Data'!$I$31,0,10*ROW('Sanitation Data'!I109)))</f>
        <v/>
      </c>
      <c r="DN115" s="272" t="str">
        <f ca="true">+IF(OFFSET('Sanitation Data'!$I$32,0,10*ROW('Sanitation Data'!I109))="","",OFFSET('Sanitation Data'!$I$32,0,10*ROW('Sanitation Data'!I109)))</f>
        <v/>
      </c>
      <c r="DO115" s="272" t="str">
        <f ca="true">+IF(OFFSET('Hygiene Data'!$D$11,0,10*ROW('Hygiene Data'!D109))="","",OFFSET('Hygiene Data'!$D$11,0,10*ROW('Hygiene Data'!D109)))</f>
        <v/>
      </c>
      <c r="DP115" s="272" t="str">
        <f ca="true">+IF(OFFSET('Hygiene Data'!$D$12,0,10*ROW('Hygiene Data'!D109))="","",OFFSET('Hygiene Data'!$D$12,0,10*ROW('Hygiene Data'!D109)))</f>
        <v/>
      </c>
      <c r="DQ115" s="272" t="str">
        <f ca="true">+IF(OFFSET('Hygiene Data'!$D$13,0,10*ROW('Hygiene Data'!D109))="","",OFFSET('Hygiene Data'!$D$13,0,10*ROW('Hygiene Data'!D109)))</f>
        <v/>
      </c>
      <c r="DR115" s="272" t="str">
        <f ca="true">+IF(OFFSET('Hygiene Data'!$E$11,0,10*ROW('Hygiene Data'!E109))="","",OFFSET('Hygiene Data'!$E$11,0,10*ROW('Hygiene Data'!E109)))</f>
        <v/>
      </c>
      <c r="DS115" s="272" t="str">
        <f ca="true">+IF(OFFSET('Hygiene Data'!$E$12,0,10*ROW('Hygiene Data'!E109))="","",OFFSET('Hygiene Data'!$E$12,0,10*ROW('Hygiene Data'!E109)))</f>
        <v/>
      </c>
      <c r="DT115" s="272" t="str">
        <f ca="true">+IF(OFFSET('Hygiene Data'!$E$13,0,10*ROW('Hygiene Data'!E109))="","",OFFSET('Hygiene Data'!$E$13,0,10*ROW('Hygiene Data'!E109)))</f>
        <v/>
      </c>
      <c r="DU115" s="272" t="str">
        <f ca="true">+IF(OFFSET('Hygiene Data'!$F$11,0,10*ROW('Hygiene Data'!F109))="","",OFFSET('Hygiene Data'!$F$11,0,10*ROW('Hygiene Data'!F109)))</f>
        <v/>
      </c>
      <c r="DV115" s="272" t="str">
        <f ca="true">+IF(OFFSET('Hygiene Data'!$F$12,0,10*ROW('Hygiene Data'!F109))="","",OFFSET('Hygiene Data'!$F$12,0,10*ROW('Hygiene Data'!F109)))</f>
        <v/>
      </c>
      <c r="DW115" s="272" t="str">
        <f ca="true">+IF(OFFSET('Hygiene Data'!$F$13,0,10*ROW('Hygiene Data'!F109))="","",OFFSET('Hygiene Data'!$F$13,0,10*ROW('Hygiene Data'!F109)))</f>
        <v/>
      </c>
      <c r="DX115" s="272" t="str">
        <f ca="true">+IF(OFFSET('Hygiene Data'!$G$11,0,10*ROW('Hygiene Data'!G109))="","",OFFSET('Hygiene Data'!$G$11,0,10*ROW('Hygiene Data'!G109)))</f>
        <v/>
      </c>
      <c r="DY115" s="272" t="str">
        <f ca="true">+IF(OFFSET('Hygiene Data'!$G$12,0,10*ROW('Hygiene Data'!G109))="","",OFFSET('Hygiene Data'!$G$12,0,10*ROW('Hygiene Data'!G109)))</f>
        <v/>
      </c>
      <c r="DZ115" s="272" t="str">
        <f ca="true">+IF(OFFSET('Hygiene Data'!$G$13,0,10*ROW('Hygiene Data'!G109))="","",OFFSET('Hygiene Data'!$G$13,0,10*ROW('Hygiene Data'!G109)))</f>
        <v/>
      </c>
      <c r="EA115" s="272" t="str">
        <f ca="true">+IF(OFFSET('Hygiene Data'!$H$11,0,10*ROW('Hygiene Data'!H109))="","",OFFSET('Hygiene Data'!$H$11,0,10*ROW('Hygiene Data'!H109)))</f>
        <v/>
      </c>
      <c r="EB115" s="272" t="str">
        <f ca="true">+IF(OFFSET('Hygiene Data'!$H$12,0,10*ROW('Hygiene Data'!H109))="","",OFFSET('Hygiene Data'!$H$12,0,10*ROW('Hygiene Data'!H109)))</f>
        <v/>
      </c>
      <c r="EC115" s="272" t="str">
        <f ca="true">+IF(OFFSET('Hygiene Data'!$H$13,0,10*ROW('Hygiene Data'!H109))="","",OFFSET('Hygiene Data'!$H$13,0,10*ROW('Hygiene Data'!H109)))</f>
        <v/>
      </c>
      <c r="ED115" s="272" t="str">
        <f ca="true">+IF(OFFSET('Hygiene Data'!$I$11,0,10*ROW('Hygiene Data'!I109))="","",OFFSET('Hygiene Data'!$I$11,0,10*ROW('Hygiene Data'!I109)))</f>
        <v/>
      </c>
      <c r="EE115" s="272" t="str">
        <f ca="true">+IF(OFFSET('Hygiene Data'!$I$12,0,10*ROW('Hygiene Data'!I109))="","",OFFSET('Hygiene Data'!$I$12,0,10*ROW('Hygiene Data'!I109)))</f>
        <v/>
      </c>
      <c r="EF115" s="272" t="str">
        <f ca="true">+IF(OFFSET('Hygiene Data'!$I$13,0,10*ROW('Hygiene Data'!I109))="","",OFFSET('Hygiene Data'!$I$13,0,10*ROW('Hygiene Data'!I109)))</f>
        <v/>
      </c>
    </row>
    <row xmlns:x14ac="http://schemas.microsoft.com/office/spreadsheetml/2009/9/ac" r="116" x14ac:dyDescent="0.2">
      <c r="A116" s="35" t="str">
        <f ca="true">+IF(OFFSET('Water Data'!$B$2,0,10*ROW('Water Data'!E110))="","",OFFSET('Water Data'!$B$2,0,10*ROW('Water Data'!E110)))</f>
        <v/>
      </c>
      <c r="B116" s="35" t="str">
        <f ca="true">+IF(OFFSET('Water Data'!$C$2,0,10*ROW('Water Data'!F110))="","",OFFSET('Water Data'!$C$2,0,10*ROW('Water Data'!F110)))</f>
        <v/>
      </c>
      <c r="C116" s="328" t="str">
        <f t="shared" ca="true" si="1"/>
        <v/>
      </c>
      <c r="D116" s="9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2"/>
      <c r="BS116" s="272" t="str">
        <f ca="true">+IF(OFFSET('Water Data'!$D$27,0,10*ROW('Water Data'!D110))="","",OFFSET('Water Data'!$D$27,0,10*ROW('Water Data'!D110)))</f>
        <v/>
      </c>
      <c r="BT116" s="272" t="str">
        <f ca="true">+IF(OFFSET('Water Data'!$D$28,0,10*ROW('Water Data'!D110))="","",OFFSET('Water Data'!$D$28,0,10*ROW('Water Data'!D110)))</f>
        <v/>
      </c>
      <c r="BU116" s="272" t="str">
        <f ca="true">+IF(OFFSET('Water Data'!$D$29,0,10*ROW('Water Data'!D110))="","",OFFSET('Water Data'!$D$29,0,10*ROW('Water Data'!D110)))</f>
        <v/>
      </c>
      <c r="BV116" s="272" t="str">
        <f ca="true">+IF(OFFSET('Water Data'!$E$27,0,10*ROW('Water Data'!E110))="","",OFFSET('Water Data'!$E$27,0,10*ROW('Water Data'!E110)))</f>
        <v/>
      </c>
      <c r="BW116" s="272" t="str">
        <f ca="true">+IF(OFFSET('Water Data'!$E$28,0,10*ROW('Water Data'!E110))="","",OFFSET('Water Data'!$E$28,0,10*ROW('Water Data'!E110)))</f>
        <v/>
      </c>
      <c r="BX116" s="272" t="str">
        <f ca="true">+IF(OFFSET('Water Data'!$E$29,0,10*ROW('Water Data'!E110))="","",OFFSET('Water Data'!$E$29,0,10*ROW('Water Data'!E110)))</f>
        <v/>
      </c>
      <c r="BY116" s="272" t="str">
        <f ca="true">+IF(OFFSET('Water Data'!$F$27,0,10*ROW('Water Data'!F110))="","",OFFSET('Water Data'!$F$27,0,10*ROW('Water Data'!F110)))</f>
        <v/>
      </c>
      <c r="BZ116" s="272" t="str">
        <f ca="true">+IF(OFFSET('Water Data'!$F$28,0,10*ROW('Water Data'!F110))="","",OFFSET('Water Data'!$F$28,0,10*ROW('Water Data'!F110)))</f>
        <v/>
      </c>
      <c r="CA116" s="272" t="str">
        <f ca="true">+IF(OFFSET('Water Data'!$F$29,0,10*ROW('Water Data'!F110))="","",OFFSET('Water Data'!$F$29,0,10*ROW('Water Data'!F110)))</f>
        <v/>
      </c>
      <c r="CB116" s="272" t="str">
        <f ca="true">+IF(OFFSET('Water Data'!$G$27,0,10*ROW('Water Data'!G110))="","",OFFSET('Water Data'!$G$27,0,10*ROW('Water Data'!G110)))</f>
        <v/>
      </c>
      <c r="CC116" s="272" t="str">
        <f ca="true">+IF(OFFSET('Water Data'!$G$28,0,10*ROW('Water Data'!G110))="","",OFFSET('Water Data'!$G$28,0,10*ROW('Water Data'!G110)))</f>
        <v/>
      </c>
      <c r="CD116" s="272" t="str">
        <f ca="true">+IF(OFFSET('Water Data'!$G$29,0,10*ROW('Water Data'!G110))="","",OFFSET('Water Data'!$G$29,0,10*ROW('Water Data'!G110)))</f>
        <v/>
      </c>
      <c r="CE116" s="272" t="str">
        <f ca="true">+IF(OFFSET('Water Data'!$H$27,0,10*ROW('Water Data'!H110))="","",OFFSET('Water Data'!$H$27,0,10*ROW('Water Data'!H110)))</f>
        <v/>
      </c>
      <c r="CF116" s="272" t="str">
        <f ca="true">+IF(OFFSET('Water Data'!$H$28,0,10*ROW('Water Data'!H110))="","",OFFSET('Water Data'!$H$28,0,10*ROW('Water Data'!H110)))</f>
        <v/>
      </c>
      <c r="CG116" s="272" t="str">
        <f ca="true">+IF(OFFSET('Water Data'!$H$29,0,10*ROW('Water Data'!H110))="","",OFFSET('Water Data'!$H$29,0,10*ROW('Water Data'!H110)))</f>
        <v/>
      </c>
      <c r="CH116" s="272" t="str">
        <f ca="true">+IF(OFFSET('Water Data'!$I$27,0,10*ROW('Water Data'!I110))="","",OFFSET('Water Data'!$I$27,0,10*ROW('Water Data'!I110)))</f>
        <v/>
      </c>
      <c r="CI116" s="272" t="str">
        <f ca="true">+IF(OFFSET('Water Data'!$I$28,0,10*ROW('Water Data'!I110))="","",OFFSET('Water Data'!$I$28,0,10*ROW('Water Data'!I110)))</f>
        <v/>
      </c>
      <c r="CJ116" s="272" t="str">
        <f ca="true">+IF(OFFSET('Water Data'!$I$29,0,10*ROW('Water Data'!I110))="","",OFFSET('Water Data'!$I$29,0,10*ROW('Water Data'!I110)))</f>
        <v/>
      </c>
      <c r="CK116" s="272" t="str">
        <f ca="true">+IF(OFFSET('Sanitation Data'!$D$28,0,10*ROW('Sanitation Data'!D110))="","",OFFSET('Sanitation Data'!$D$28,0,10*ROW('Sanitation Data'!D110)))</f>
        <v/>
      </c>
      <c r="CL116" s="272" t="str">
        <f ca="true">+IF(OFFSET('Sanitation Data'!$D$29,0,10*ROW('Sanitation Data'!D110))="","",OFFSET('Sanitation Data'!$D$29,0,10*ROW('Sanitation Data'!D110)))</f>
        <v/>
      </c>
      <c r="CM116" s="272" t="str">
        <f ca="true">+IF(OFFSET('Sanitation Data'!$D$30,0,10*ROW('Sanitation Data'!D110))="","",OFFSET('Sanitation Data'!$D$30,0,10*ROW('Sanitation Data'!D110)))</f>
        <v/>
      </c>
      <c r="CN116" s="272" t="str">
        <f ca="true">+IF(OFFSET('Sanitation Data'!$D$31,0,10*ROW('Sanitation Data'!D110))="","",OFFSET('Sanitation Data'!$D$31,0,10*ROW('Sanitation Data'!D110)))</f>
        <v/>
      </c>
      <c r="CO116" s="272" t="str">
        <f ca="true">+IF(OFFSET('Sanitation Data'!$D$32,0,10*ROW('Sanitation Data'!D110))="","",OFFSET('Sanitation Data'!$D$32,0,10*ROW('Sanitation Data'!D110)))</f>
        <v/>
      </c>
      <c r="CP116" s="272" t="str">
        <f ca="true">+IF(OFFSET('Sanitation Data'!$E$28,0,10*ROW('Sanitation Data'!E110))="","",OFFSET('Sanitation Data'!$E$28,0,10*ROW('Sanitation Data'!E110)))</f>
        <v/>
      </c>
      <c r="CQ116" s="272" t="str">
        <f ca="true">+IF(OFFSET('Sanitation Data'!$E$29,0,10*ROW('Sanitation Data'!E110))="","",OFFSET('Sanitation Data'!$E$29,0,10*ROW('Sanitation Data'!E110)))</f>
        <v/>
      </c>
      <c r="CR116" s="272" t="str">
        <f ca="true">+IF(OFFSET('Sanitation Data'!$E$30,0,10*ROW('Sanitation Data'!E110))="","",OFFSET('Sanitation Data'!$E$30,0,10*ROW('Sanitation Data'!E110)))</f>
        <v/>
      </c>
      <c r="CS116" s="272" t="str">
        <f ca="true">+IF(OFFSET('Sanitation Data'!$E$31,0,10*ROW('Sanitation Data'!E110))="","",OFFSET('Sanitation Data'!$E$31,0,10*ROW('Sanitation Data'!E110)))</f>
        <v/>
      </c>
      <c r="CT116" s="272" t="str">
        <f ca="true">+IF(OFFSET('Sanitation Data'!$E$32,0,10*ROW('Sanitation Data'!E110))="","",OFFSET('Sanitation Data'!$E$32,0,10*ROW('Sanitation Data'!E110)))</f>
        <v/>
      </c>
      <c r="CU116" s="272" t="str">
        <f ca="true">+IF(OFFSET('Sanitation Data'!$F$28,0,10*ROW('Sanitation Data'!F110))="","",OFFSET('Sanitation Data'!$F$28,0,10*ROW('Sanitation Data'!F110)))</f>
        <v/>
      </c>
      <c r="CV116" s="272" t="str">
        <f ca="true">+IF(OFFSET('Sanitation Data'!$F$29,0,10*ROW('Sanitation Data'!F110))="","",OFFSET('Sanitation Data'!$F$29,0,10*ROW('Sanitation Data'!F110)))</f>
        <v/>
      </c>
      <c r="CW116" s="272" t="str">
        <f ca="true">+IF(OFFSET('Sanitation Data'!$F$30,0,10*ROW('Sanitation Data'!F110))="","",OFFSET('Sanitation Data'!$F$30,0,10*ROW('Sanitation Data'!F110)))</f>
        <v/>
      </c>
      <c r="CX116" s="272" t="str">
        <f ca="true">+IF(OFFSET('Sanitation Data'!$F$31,0,10*ROW('Sanitation Data'!F110))="","",OFFSET('Sanitation Data'!$F$31,0,10*ROW('Sanitation Data'!F110)))</f>
        <v/>
      </c>
      <c r="CY116" s="272" t="str">
        <f ca="true">+IF(OFFSET('Sanitation Data'!$F$32,0,10*ROW('Sanitation Data'!F110))="","",OFFSET('Sanitation Data'!$F$32,0,10*ROW('Sanitation Data'!F110)))</f>
        <v/>
      </c>
      <c r="CZ116" s="272" t="str">
        <f ca="true">+IF(OFFSET('Sanitation Data'!$G$28,0,10*ROW('Sanitation Data'!G110))="","",OFFSET('Sanitation Data'!$G$28,0,10*ROW('Sanitation Data'!G110)))</f>
        <v/>
      </c>
      <c r="DA116" s="272" t="str">
        <f ca="true">+IF(OFFSET('Sanitation Data'!$G$29,0,10*ROW('Sanitation Data'!G110))="","",OFFSET('Sanitation Data'!$G$29,0,10*ROW('Sanitation Data'!G110)))</f>
        <v/>
      </c>
      <c r="DB116" s="272" t="str">
        <f ca="true">+IF(OFFSET('Sanitation Data'!$G$30,0,10*ROW('Sanitation Data'!G110))="","",OFFSET('Sanitation Data'!$G$30,0,10*ROW('Sanitation Data'!G110)))</f>
        <v/>
      </c>
      <c r="DC116" s="272" t="str">
        <f ca="true">+IF(OFFSET('Sanitation Data'!$G$31,0,10*ROW('Sanitation Data'!G110))="","",OFFSET('Sanitation Data'!$G$31,0,10*ROW('Sanitation Data'!G110)))</f>
        <v/>
      </c>
      <c r="DD116" s="272" t="str">
        <f ca="true">+IF(OFFSET('Sanitation Data'!$G$32,0,10*ROW('Sanitation Data'!G110))="","",OFFSET('Sanitation Data'!$G$32,0,10*ROW('Sanitation Data'!G110)))</f>
        <v/>
      </c>
      <c r="DE116" s="272" t="str">
        <f ca="true">+IF(OFFSET('Sanitation Data'!$H$28,0,10*ROW('Sanitation Data'!H110))="","",OFFSET('Sanitation Data'!$H$28,0,10*ROW('Sanitation Data'!H110)))</f>
        <v/>
      </c>
      <c r="DF116" s="272" t="str">
        <f ca="true">+IF(OFFSET('Sanitation Data'!$H$29,0,10*ROW('Sanitation Data'!H110))="","",OFFSET('Sanitation Data'!$H$29,0,10*ROW('Sanitation Data'!H110)))</f>
        <v/>
      </c>
      <c r="DG116" s="272" t="str">
        <f ca="true">+IF(OFFSET('Sanitation Data'!$H$30,0,10*ROW('Sanitation Data'!H110))="","",OFFSET('Sanitation Data'!$H$30,0,10*ROW('Sanitation Data'!H110)))</f>
        <v/>
      </c>
      <c r="DH116" s="272" t="str">
        <f ca="true">+IF(OFFSET('Sanitation Data'!$H$31,0,10*ROW('Sanitation Data'!H110))="","",OFFSET('Sanitation Data'!$H$31,0,10*ROW('Sanitation Data'!H110)))</f>
        <v/>
      </c>
      <c r="DI116" s="272" t="str">
        <f ca="true">+IF(OFFSET('Sanitation Data'!$H$32,0,10*ROW('Sanitation Data'!H110))="","",OFFSET('Sanitation Data'!$H$32,0,10*ROW('Sanitation Data'!H110)))</f>
        <v/>
      </c>
      <c r="DJ116" s="272" t="str">
        <f ca="true">+IF(OFFSET('Sanitation Data'!$I$28,0,10*ROW('Sanitation Data'!I110))="","",OFFSET('Sanitation Data'!$I$28,0,10*ROW('Sanitation Data'!I110)))</f>
        <v/>
      </c>
      <c r="DK116" s="272" t="str">
        <f ca="true">+IF(OFFSET('Sanitation Data'!$I$29,0,10*ROW('Sanitation Data'!I110))="","",OFFSET('Sanitation Data'!$I$29,0,10*ROW('Sanitation Data'!I110)))</f>
        <v/>
      </c>
      <c r="DL116" s="272" t="str">
        <f ca="true">+IF(OFFSET('Sanitation Data'!$I$30,0,10*ROW('Sanitation Data'!I110))="","",OFFSET('Sanitation Data'!$I$30,0,10*ROW('Sanitation Data'!I110)))</f>
        <v/>
      </c>
      <c r="DM116" s="272" t="str">
        <f ca="true">+IF(OFFSET('Sanitation Data'!$I$31,0,10*ROW('Sanitation Data'!I110))="","",OFFSET('Sanitation Data'!$I$31,0,10*ROW('Sanitation Data'!I110)))</f>
        <v/>
      </c>
      <c r="DN116" s="272" t="str">
        <f ca="true">+IF(OFFSET('Sanitation Data'!$I$32,0,10*ROW('Sanitation Data'!I110))="","",OFFSET('Sanitation Data'!$I$32,0,10*ROW('Sanitation Data'!I110)))</f>
        <v/>
      </c>
      <c r="DO116" s="272" t="str">
        <f ca="true">+IF(OFFSET('Hygiene Data'!$D$11,0,10*ROW('Hygiene Data'!D110))="","",OFFSET('Hygiene Data'!$D$11,0,10*ROW('Hygiene Data'!D110)))</f>
        <v/>
      </c>
      <c r="DP116" s="272" t="str">
        <f ca="true">+IF(OFFSET('Hygiene Data'!$D$12,0,10*ROW('Hygiene Data'!D110))="","",OFFSET('Hygiene Data'!$D$12,0,10*ROW('Hygiene Data'!D110)))</f>
        <v/>
      </c>
      <c r="DQ116" s="272" t="str">
        <f ca="true">+IF(OFFSET('Hygiene Data'!$D$13,0,10*ROW('Hygiene Data'!D110))="","",OFFSET('Hygiene Data'!$D$13,0,10*ROW('Hygiene Data'!D110)))</f>
        <v/>
      </c>
      <c r="DR116" s="272" t="str">
        <f ca="true">+IF(OFFSET('Hygiene Data'!$E$11,0,10*ROW('Hygiene Data'!E110))="","",OFFSET('Hygiene Data'!$E$11,0,10*ROW('Hygiene Data'!E110)))</f>
        <v/>
      </c>
      <c r="DS116" s="272" t="str">
        <f ca="true">+IF(OFFSET('Hygiene Data'!$E$12,0,10*ROW('Hygiene Data'!E110))="","",OFFSET('Hygiene Data'!$E$12,0,10*ROW('Hygiene Data'!E110)))</f>
        <v/>
      </c>
      <c r="DT116" s="272" t="str">
        <f ca="true">+IF(OFFSET('Hygiene Data'!$E$13,0,10*ROW('Hygiene Data'!E110))="","",OFFSET('Hygiene Data'!$E$13,0,10*ROW('Hygiene Data'!E110)))</f>
        <v/>
      </c>
      <c r="DU116" s="272" t="str">
        <f ca="true">+IF(OFFSET('Hygiene Data'!$F$11,0,10*ROW('Hygiene Data'!F110))="","",OFFSET('Hygiene Data'!$F$11,0,10*ROW('Hygiene Data'!F110)))</f>
        <v/>
      </c>
      <c r="DV116" s="272" t="str">
        <f ca="true">+IF(OFFSET('Hygiene Data'!$F$12,0,10*ROW('Hygiene Data'!F110))="","",OFFSET('Hygiene Data'!$F$12,0,10*ROW('Hygiene Data'!F110)))</f>
        <v/>
      </c>
      <c r="DW116" s="272" t="str">
        <f ca="true">+IF(OFFSET('Hygiene Data'!$F$13,0,10*ROW('Hygiene Data'!F110))="","",OFFSET('Hygiene Data'!$F$13,0,10*ROW('Hygiene Data'!F110)))</f>
        <v/>
      </c>
      <c r="DX116" s="272" t="str">
        <f ca="true">+IF(OFFSET('Hygiene Data'!$G$11,0,10*ROW('Hygiene Data'!G110))="","",OFFSET('Hygiene Data'!$G$11,0,10*ROW('Hygiene Data'!G110)))</f>
        <v/>
      </c>
      <c r="DY116" s="272" t="str">
        <f ca="true">+IF(OFFSET('Hygiene Data'!$G$12,0,10*ROW('Hygiene Data'!G110))="","",OFFSET('Hygiene Data'!$G$12,0,10*ROW('Hygiene Data'!G110)))</f>
        <v/>
      </c>
      <c r="DZ116" s="272" t="str">
        <f ca="true">+IF(OFFSET('Hygiene Data'!$G$13,0,10*ROW('Hygiene Data'!G110))="","",OFFSET('Hygiene Data'!$G$13,0,10*ROW('Hygiene Data'!G110)))</f>
        <v/>
      </c>
      <c r="EA116" s="272" t="str">
        <f ca="true">+IF(OFFSET('Hygiene Data'!$H$11,0,10*ROW('Hygiene Data'!H110))="","",OFFSET('Hygiene Data'!$H$11,0,10*ROW('Hygiene Data'!H110)))</f>
        <v/>
      </c>
      <c r="EB116" s="272" t="str">
        <f ca="true">+IF(OFFSET('Hygiene Data'!$H$12,0,10*ROW('Hygiene Data'!H110))="","",OFFSET('Hygiene Data'!$H$12,0,10*ROW('Hygiene Data'!H110)))</f>
        <v/>
      </c>
      <c r="EC116" s="272" t="str">
        <f ca="true">+IF(OFFSET('Hygiene Data'!$H$13,0,10*ROW('Hygiene Data'!H110))="","",OFFSET('Hygiene Data'!$H$13,0,10*ROW('Hygiene Data'!H110)))</f>
        <v/>
      </c>
      <c r="ED116" s="272" t="str">
        <f ca="true">+IF(OFFSET('Hygiene Data'!$I$11,0,10*ROW('Hygiene Data'!I110))="","",OFFSET('Hygiene Data'!$I$11,0,10*ROW('Hygiene Data'!I110)))</f>
        <v/>
      </c>
      <c r="EE116" s="272" t="str">
        <f ca="true">+IF(OFFSET('Hygiene Data'!$I$12,0,10*ROW('Hygiene Data'!I110))="","",OFFSET('Hygiene Data'!$I$12,0,10*ROW('Hygiene Data'!I110)))</f>
        <v/>
      </c>
      <c r="EF116" s="272" t="str">
        <f ca="true">+IF(OFFSET('Hygiene Data'!$I$13,0,10*ROW('Hygiene Data'!I110))="","",OFFSET('Hygiene Data'!$I$13,0,10*ROW('Hygiene Data'!I110)))</f>
        <v/>
      </c>
    </row>
    <row xmlns:x14ac="http://schemas.microsoft.com/office/spreadsheetml/2009/9/ac" r="117" x14ac:dyDescent="0.2">
      <c r="A117" s="35" t="str">
        <f ca="true">+IF(OFFSET('Water Data'!$B$2,0,10*ROW('Water Data'!E111))="","",OFFSET('Water Data'!$B$2,0,10*ROW('Water Data'!E111)))</f>
        <v/>
      </c>
      <c r="B117" s="35" t="str">
        <f ca="true">+IF(OFFSET('Water Data'!$C$2,0,10*ROW('Water Data'!F111))="","",OFFSET('Water Data'!$C$2,0,10*ROW('Water Data'!F111)))</f>
        <v/>
      </c>
      <c r="C117" s="328" t="str">
        <f t="shared" ca="true" si="1"/>
        <v/>
      </c>
      <c r="D117" s="9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2"/>
      <c r="BS117" s="272" t="str">
        <f ca="true">+IF(OFFSET('Water Data'!$D$27,0,10*ROW('Water Data'!D111))="","",OFFSET('Water Data'!$D$27,0,10*ROW('Water Data'!D111)))</f>
        <v/>
      </c>
      <c r="BT117" s="272" t="str">
        <f ca="true">+IF(OFFSET('Water Data'!$D$28,0,10*ROW('Water Data'!D111))="","",OFFSET('Water Data'!$D$28,0,10*ROW('Water Data'!D111)))</f>
        <v/>
      </c>
      <c r="BU117" s="272" t="str">
        <f ca="true">+IF(OFFSET('Water Data'!$D$29,0,10*ROW('Water Data'!D111))="","",OFFSET('Water Data'!$D$29,0,10*ROW('Water Data'!D111)))</f>
        <v/>
      </c>
      <c r="BV117" s="272" t="str">
        <f ca="true">+IF(OFFSET('Water Data'!$E$27,0,10*ROW('Water Data'!E111))="","",OFFSET('Water Data'!$E$27,0,10*ROW('Water Data'!E111)))</f>
        <v/>
      </c>
      <c r="BW117" s="272" t="str">
        <f ca="true">+IF(OFFSET('Water Data'!$E$28,0,10*ROW('Water Data'!E111))="","",OFFSET('Water Data'!$E$28,0,10*ROW('Water Data'!E111)))</f>
        <v/>
      </c>
      <c r="BX117" s="272" t="str">
        <f ca="true">+IF(OFFSET('Water Data'!$E$29,0,10*ROW('Water Data'!E111))="","",OFFSET('Water Data'!$E$29,0,10*ROW('Water Data'!E111)))</f>
        <v/>
      </c>
      <c r="BY117" s="272" t="str">
        <f ca="true">+IF(OFFSET('Water Data'!$F$27,0,10*ROW('Water Data'!F111))="","",OFFSET('Water Data'!$F$27,0,10*ROW('Water Data'!F111)))</f>
        <v/>
      </c>
      <c r="BZ117" s="272" t="str">
        <f ca="true">+IF(OFFSET('Water Data'!$F$28,0,10*ROW('Water Data'!F111))="","",OFFSET('Water Data'!$F$28,0,10*ROW('Water Data'!F111)))</f>
        <v/>
      </c>
      <c r="CA117" s="272" t="str">
        <f ca="true">+IF(OFFSET('Water Data'!$F$29,0,10*ROW('Water Data'!F111))="","",OFFSET('Water Data'!$F$29,0,10*ROW('Water Data'!F111)))</f>
        <v/>
      </c>
      <c r="CB117" s="272" t="str">
        <f ca="true">+IF(OFFSET('Water Data'!$G$27,0,10*ROW('Water Data'!G111))="","",OFFSET('Water Data'!$G$27,0,10*ROW('Water Data'!G111)))</f>
        <v/>
      </c>
      <c r="CC117" s="272" t="str">
        <f ca="true">+IF(OFFSET('Water Data'!$G$28,0,10*ROW('Water Data'!G111))="","",OFFSET('Water Data'!$G$28,0,10*ROW('Water Data'!G111)))</f>
        <v/>
      </c>
      <c r="CD117" s="272" t="str">
        <f ca="true">+IF(OFFSET('Water Data'!$G$29,0,10*ROW('Water Data'!G111))="","",OFFSET('Water Data'!$G$29,0,10*ROW('Water Data'!G111)))</f>
        <v/>
      </c>
      <c r="CE117" s="272" t="str">
        <f ca="true">+IF(OFFSET('Water Data'!$H$27,0,10*ROW('Water Data'!H111))="","",OFFSET('Water Data'!$H$27,0,10*ROW('Water Data'!H111)))</f>
        <v/>
      </c>
      <c r="CF117" s="272" t="str">
        <f ca="true">+IF(OFFSET('Water Data'!$H$28,0,10*ROW('Water Data'!H111))="","",OFFSET('Water Data'!$H$28,0,10*ROW('Water Data'!H111)))</f>
        <v/>
      </c>
      <c r="CG117" s="272" t="str">
        <f ca="true">+IF(OFFSET('Water Data'!$H$29,0,10*ROW('Water Data'!H111))="","",OFFSET('Water Data'!$H$29,0,10*ROW('Water Data'!H111)))</f>
        <v/>
      </c>
      <c r="CH117" s="272" t="str">
        <f ca="true">+IF(OFFSET('Water Data'!$I$27,0,10*ROW('Water Data'!I111))="","",OFFSET('Water Data'!$I$27,0,10*ROW('Water Data'!I111)))</f>
        <v/>
      </c>
      <c r="CI117" s="272" t="str">
        <f ca="true">+IF(OFFSET('Water Data'!$I$28,0,10*ROW('Water Data'!I111))="","",OFFSET('Water Data'!$I$28,0,10*ROW('Water Data'!I111)))</f>
        <v/>
      </c>
      <c r="CJ117" s="272" t="str">
        <f ca="true">+IF(OFFSET('Water Data'!$I$29,0,10*ROW('Water Data'!I111))="","",OFFSET('Water Data'!$I$29,0,10*ROW('Water Data'!I111)))</f>
        <v/>
      </c>
      <c r="CK117" s="272" t="str">
        <f ca="true">+IF(OFFSET('Sanitation Data'!$D$28,0,10*ROW('Sanitation Data'!D111))="","",OFFSET('Sanitation Data'!$D$28,0,10*ROW('Sanitation Data'!D111)))</f>
        <v/>
      </c>
      <c r="CL117" s="272" t="str">
        <f ca="true">+IF(OFFSET('Sanitation Data'!$D$29,0,10*ROW('Sanitation Data'!D111))="","",OFFSET('Sanitation Data'!$D$29,0,10*ROW('Sanitation Data'!D111)))</f>
        <v/>
      </c>
      <c r="CM117" s="272" t="str">
        <f ca="true">+IF(OFFSET('Sanitation Data'!$D$30,0,10*ROW('Sanitation Data'!D111))="","",OFFSET('Sanitation Data'!$D$30,0,10*ROW('Sanitation Data'!D111)))</f>
        <v/>
      </c>
      <c r="CN117" s="272" t="str">
        <f ca="true">+IF(OFFSET('Sanitation Data'!$D$31,0,10*ROW('Sanitation Data'!D111))="","",OFFSET('Sanitation Data'!$D$31,0,10*ROW('Sanitation Data'!D111)))</f>
        <v/>
      </c>
      <c r="CO117" s="272" t="str">
        <f ca="true">+IF(OFFSET('Sanitation Data'!$D$32,0,10*ROW('Sanitation Data'!D111))="","",OFFSET('Sanitation Data'!$D$32,0,10*ROW('Sanitation Data'!D111)))</f>
        <v/>
      </c>
      <c r="CP117" s="272" t="str">
        <f ca="true">+IF(OFFSET('Sanitation Data'!$E$28,0,10*ROW('Sanitation Data'!E111))="","",OFFSET('Sanitation Data'!$E$28,0,10*ROW('Sanitation Data'!E111)))</f>
        <v/>
      </c>
      <c r="CQ117" s="272" t="str">
        <f ca="true">+IF(OFFSET('Sanitation Data'!$E$29,0,10*ROW('Sanitation Data'!E111))="","",OFFSET('Sanitation Data'!$E$29,0,10*ROW('Sanitation Data'!E111)))</f>
        <v/>
      </c>
      <c r="CR117" s="272" t="str">
        <f ca="true">+IF(OFFSET('Sanitation Data'!$E$30,0,10*ROW('Sanitation Data'!E111))="","",OFFSET('Sanitation Data'!$E$30,0,10*ROW('Sanitation Data'!E111)))</f>
        <v/>
      </c>
      <c r="CS117" s="272" t="str">
        <f ca="true">+IF(OFFSET('Sanitation Data'!$E$31,0,10*ROW('Sanitation Data'!E111))="","",OFFSET('Sanitation Data'!$E$31,0,10*ROW('Sanitation Data'!E111)))</f>
        <v/>
      </c>
      <c r="CT117" s="272" t="str">
        <f ca="true">+IF(OFFSET('Sanitation Data'!$E$32,0,10*ROW('Sanitation Data'!E111))="","",OFFSET('Sanitation Data'!$E$32,0,10*ROW('Sanitation Data'!E111)))</f>
        <v/>
      </c>
      <c r="CU117" s="272" t="str">
        <f ca="true">+IF(OFFSET('Sanitation Data'!$F$28,0,10*ROW('Sanitation Data'!F111))="","",OFFSET('Sanitation Data'!$F$28,0,10*ROW('Sanitation Data'!F111)))</f>
        <v/>
      </c>
      <c r="CV117" s="272" t="str">
        <f ca="true">+IF(OFFSET('Sanitation Data'!$F$29,0,10*ROW('Sanitation Data'!F111))="","",OFFSET('Sanitation Data'!$F$29,0,10*ROW('Sanitation Data'!F111)))</f>
        <v/>
      </c>
      <c r="CW117" s="272" t="str">
        <f ca="true">+IF(OFFSET('Sanitation Data'!$F$30,0,10*ROW('Sanitation Data'!F111))="","",OFFSET('Sanitation Data'!$F$30,0,10*ROW('Sanitation Data'!F111)))</f>
        <v/>
      </c>
      <c r="CX117" s="272" t="str">
        <f ca="true">+IF(OFFSET('Sanitation Data'!$F$31,0,10*ROW('Sanitation Data'!F111))="","",OFFSET('Sanitation Data'!$F$31,0,10*ROW('Sanitation Data'!F111)))</f>
        <v/>
      </c>
      <c r="CY117" s="272" t="str">
        <f ca="true">+IF(OFFSET('Sanitation Data'!$F$32,0,10*ROW('Sanitation Data'!F111))="","",OFFSET('Sanitation Data'!$F$32,0,10*ROW('Sanitation Data'!F111)))</f>
        <v/>
      </c>
      <c r="CZ117" s="272" t="str">
        <f ca="true">+IF(OFFSET('Sanitation Data'!$G$28,0,10*ROW('Sanitation Data'!G111))="","",OFFSET('Sanitation Data'!$G$28,0,10*ROW('Sanitation Data'!G111)))</f>
        <v/>
      </c>
      <c r="DA117" s="272" t="str">
        <f ca="true">+IF(OFFSET('Sanitation Data'!$G$29,0,10*ROW('Sanitation Data'!G111))="","",OFFSET('Sanitation Data'!$G$29,0,10*ROW('Sanitation Data'!G111)))</f>
        <v/>
      </c>
      <c r="DB117" s="272" t="str">
        <f ca="true">+IF(OFFSET('Sanitation Data'!$G$30,0,10*ROW('Sanitation Data'!G111))="","",OFFSET('Sanitation Data'!$G$30,0,10*ROW('Sanitation Data'!G111)))</f>
        <v/>
      </c>
      <c r="DC117" s="272" t="str">
        <f ca="true">+IF(OFFSET('Sanitation Data'!$G$31,0,10*ROW('Sanitation Data'!G111))="","",OFFSET('Sanitation Data'!$G$31,0,10*ROW('Sanitation Data'!G111)))</f>
        <v/>
      </c>
      <c r="DD117" s="272" t="str">
        <f ca="true">+IF(OFFSET('Sanitation Data'!$G$32,0,10*ROW('Sanitation Data'!G111))="","",OFFSET('Sanitation Data'!$G$32,0,10*ROW('Sanitation Data'!G111)))</f>
        <v/>
      </c>
      <c r="DE117" s="272" t="str">
        <f ca="true">+IF(OFFSET('Sanitation Data'!$H$28,0,10*ROW('Sanitation Data'!H111))="","",OFFSET('Sanitation Data'!$H$28,0,10*ROW('Sanitation Data'!H111)))</f>
        <v/>
      </c>
      <c r="DF117" s="272" t="str">
        <f ca="true">+IF(OFFSET('Sanitation Data'!$H$29,0,10*ROW('Sanitation Data'!H111))="","",OFFSET('Sanitation Data'!$H$29,0,10*ROW('Sanitation Data'!H111)))</f>
        <v/>
      </c>
      <c r="DG117" s="272" t="str">
        <f ca="true">+IF(OFFSET('Sanitation Data'!$H$30,0,10*ROW('Sanitation Data'!H111))="","",OFFSET('Sanitation Data'!$H$30,0,10*ROW('Sanitation Data'!H111)))</f>
        <v/>
      </c>
      <c r="DH117" s="272" t="str">
        <f ca="true">+IF(OFFSET('Sanitation Data'!$H$31,0,10*ROW('Sanitation Data'!H111))="","",OFFSET('Sanitation Data'!$H$31,0,10*ROW('Sanitation Data'!H111)))</f>
        <v/>
      </c>
      <c r="DI117" s="272" t="str">
        <f ca="true">+IF(OFFSET('Sanitation Data'!$H$32,0,10*ROW('Sanitation Data'!H111))="","",OFFSET('Sanitation Data'!$H$32,0,10*ROW('Sanitation Data'!H111)))</f>
        <v/>
      </c>
      <c r="DJ117" s="272" t="str">
        <f ca="true">+IF(OFFSET('Sanitation Data'!$I$28,0,10*ROW('Sanitation Data'!I111))="","",OFFSET('Sanitation Data'!$I$28,0,10*ROW('Sanitation Data'!I111)))</f>
        <v/>
      </c>
      <c r="DK117" s="272" t="str">
        <f ca="true">+IF(OFFSET('Sanitation Data'!$I$29,0,10*ROW('Sanitation Data'!I111))="","",OFFSET('Sanitation Data'!$I$29,0,10*ROW('Sanitation Data'!I111)))</f>
        <v/>
      </c>
      <c r="DL117" s="272" t="str">
        <f ca="true">+IF(OFFSET('Sanitation Data'!$I$30,0,10*ROW('Sanitation Data'!I111))="","",OFFSET('Sanitation Data'!$I$30,0,10*ROW('Sanitation Data'!I111)))</f>
        <v/>
      </c>
      <c r="DM117" s="272" t="str">
        <f ca="true">+IF(OFFSET('Sanitation Data'!$I$31,0,10*ROW('Sanitation Data'!I111))="","",OFFSET('Sanitation Data'!$I$31,0,10*ROW('Sanitation Data'!I111)))</f>
        <v/>
      </c>
      <c r="DN117" s="272" t="str">
        <f ca="true">+IF(OFFSET('Sanitation Data'!$I$32,0,10*ROW('Sanitation Data'!I111))="","",OFFSET('Sanitation Data'!$I$32,0,10*ROW('Sanitation Data'!I111)))</f>
        <v/>
      </c>
      <c r="DO117" s="272" t="str">
        <f ca="true">+IF(OFFSET('Hygiene Data'!$D$11,0,10*ROW('Hygiene Data'!D111))="","",OFFSET('Hygiene Data'!$D$11,0,10*ROW('Hygiene Data'!D111)))</f>
        <v/>
      </c>
      <c r="DP117" s="272" t="str">
        <f ca="true">+IF(OFFSET('Hygiene Data'!$D$12,0,10*ROW('Hygiene Data'!D111))="","",OFFSET('Hygiene Data'!$D$12,0,10*ROW('Hygiene Data'!D111)))</f>
        <v/>
      </c>
      <c r="DQ117" s="272" t="str">
        <f ca="true">+IF(OFFSET('Hygiene Data'!$D$13,0,10*ROW('Hygiene Data'!D111))="","",OFFSET('Hygiene Data'!$D$13,0,10*ROW('Hygiene Data'!D111)))</f>
        <v/>
      </c>
      <c r="DR117" s="272" t="str">
        <f ca="true">+IF(OFFSET('Hygiene Data'!$E$11,0,10*ROW('Hygiene Data'!E111))="","",OFFSET('Hygiene Data'!$E$11,0,10*ROW('Hygiene Data'!E111)))</f>
        <v/>
      </c>
      <c r="DS117" s="272" t="str">
        <f ca="true">+IF(OFFSET('Hygiene Data'!$E$12,0,10*ROW('Hygiene Data'!E111))="","",OFFSET('Hygiene Data'!$E$12,0,10*ROW('Hygiene Data'!E111)))</f>
        <v/>
      </c>
      <c r="DT117" s="272" t="str">
        <f ca="true">+IF(OFFSET('Hygiene Data'!$E$13,0,10*ROW('Hygiene Data'!E111))="","",OFFSET('Hygiene Data'!$E$13,0,10*ROW('Hygiene Data'!E111)))</f>
        <v/>
      </c>
      <c r="DU117" s="272" t="str">
        <f ca="true">+IF(OFFSET('Hygiene Data'!$F$11,0,10*ROW('Hygiene Data'!F111))="","",OFFSET('Hygiene Data'!$F$11,0,10*ROW('Hygiene Data'!F111)))</f>
        <v/>
      </c>
      <c r="DV117" s="272" t="str">
        <f ca="true">+IF(OFFSET('Hygiene Data'!$F$12,0,10*ROW('Hygiene Data'!F111))="","",OFFSET('Hygiene Data'!$F$12,0,10*ROW('Hygiene Data'!F111)))</f>
        <v/>
      </c>
      <c r="DW117" s="272" t="str">
        <f ca="true">+IF(OFFSET('Hygiene Data'!$F$13,0,10*ROW('Hygiene Data'!F111))="","",OFFSET('Hygiene Data'!$F$13,0,10*ROW('Hygiene Data'!F111)))</f>
        <v/>
      </c>
      <c r="DX117" s="272" t="str">
        <f ca="true">+IF(OFFSET('Hygiene Data'!$G$11,0,10*ROW('Hygiene Data'!G111))="","",OFFSET('Hygiene Data'!$G$11,0,10*ROW('Hygiene Data'!G111)))</f>
        <v/>
      </c>
      <c r="DY117" s="272" t="str">
        <f ca="true">+IF(OFFSET('Hygiene Data'!$G$12,0,10*ROW('Hygiene Data'!G111))="","",OFFSET('Hygiene Data'!$G$12,0,10*ROW('Hygiene Data'!G111)))</f>
        <v/>
      </c>
      <c r="DZ117" s="272" t="str">
        <f ca="true">+IF(OFFSET('Hygiene Data'!$G$13,0,10*ROW('Hygiene Data'!G111))="","",OFFSET('Hygiene Data'!$G$13,0,10*ROW('Hygiene Data'!G111)))</f>
        <v/>
      </c>
      <c r="EA117" s="272" t="str">
        <f ca="true">+IF(OFFSET('Hygiene Data'!$H$11,0,10*ROW('Hygiene Data'!H111))="","",OFFSET('Hygiene Data'!$H$11,0,10*ROW('Hygiene Data'!H111)))</f>
        <v/>
      </c>
      <c r="EB117" s="272" t="str">
        <f ca="true">+IF(OFFSET('Hygiene Data'!$H$12,0,10*ROW('Hygiene Data'!H111))="","",OFFSET('Hygiene Data'!$H$12,0,10*ROW('Hygiene Data'!H111)))</f>
        <v/>
      </c>
      <c r="EC117" s="272" t="str">
        <f ca="true">+IF(OFFSET('Hygiene Data'!$H$13,0,10*ROW('Hygiene Data'!H111))="","",OFFSET('Hygiene Data'!$H$13,0,10*ROW('Hygiene Data'!H111)))</f>
        <v/>
      </c>
      <c r="ED117" s="272" t="str">
        <f ca="true">+IF(OFFSET('Hygiene Data'!$I$11,0,10*ROW('Hygiene Data'!I111))="","",OFFSET('Hygiene Data'!$I$11,0,10*ROW('Hygiene Data'!I111)))</f>
        <v/>
      </c>
      <c r="EE117" s="272" t="str">
        <f ca="true">+IF(OFFSET('Hygiene Data'!$I$12,0,10*ROW('Hygiene Data'!I111))="","",OFFSET('Hygiene Data'!$I$12,0,10*ROW('Hygiene Data'!I111)))</f>
        <v/>
      </c>
      <c r="EF117" s="272" t="str">
        <f ca="true">+IF(OFFSET('Hygiene Data'!$I$13,0,10*ROW('Hygiene Data'!I111))="","",OFFSET('Hygiene Data'!$I$13,0,10*ROW('Hygiene Data'!I111)))</f>
        <v/>
      </c>
    </row>
    <row xmlns:x14ac="http://schemas.microsoft.com/office/spreadsheetml/2009/9/ac" r="118" x14ac:dyDescent="0.2">
      <c r="A118" s="35" t="str">
        <f ca="true">+IF(OFFSET('Water Data'!$B$2,0,10*ROW('Water Data'!E112))="","",OFFSET('Water Data'!$B$2,0,10*ROW('Water Data'!E112)))</f>
        <v/>
      </c>
      <c r="B118" s="35" t="str">
        <f ca="true">+IF(OFFSET('Water Data'!$C$2,0,10*ROW('Water Data'!F112))="","",OFFSET('Water Data'!$C$2,0,10*ROW('Water Data'!F112)))</f>
        <v/>
      </c>
      <c r="C118" s="328" t="str">
        <f t="shared" ca="true" si="1"/>
        <v/>
      </c>
      <c r="D118" s="9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2"/>
      <c r="BS118" s="272" t="str">
        <f ca="true">+IF(OFFSET('Water Data'!$D$27,0,10*ROW('Water Data'!D112))="","",OFFSET('Water Data'!$D$27,0,10*ROW('Water Data'!D112)))</f>
        <v/>
      </c>
      <c r="BT118" s="272" t="str">
        <f ca="true">+IF(OFFSET('Water Data'!$D$28,0,10*ROW('Water Data'!D112))="","",OFFSET('Water Data'!$D$28,0,10*ROW('Water Data'!D112)))</f>
        <v/>
      </c>
      <c r="BU118" s="272" t="str">
        <f ca="true">+IF(OFFSET('Water Data'!$D$29,0,10*ROW('Water Data'!D112))="","",OFFSET('Water Data'!$D$29,0,10*ROW('Water Data'!D112)))</f>
        <v/>
      </c>
      <c r="BV118" s="272" t="str">
        <f ca="true">+IF(OFFSET('Water Data'!$E$27,0,10*ROW('Water Data'!E112))="","",OFFSET('Water Data'!$E$27,0,10*ROW('Water Data'!E112)))</f>
        <v/>
      </c>
      <c r="BW118" s="272" t="str">
        <f ca="true">+IF(OFFSET('Water Data'!$E$28,0,10*ROW('Water Data'!E112))="","",OFFSET('Water Data'!$E$28,0,10*ROW('Water Data'!E112)))</f>
        <v/>
      </c>
      <c r="BX118" s="272" t="str">
        <f ca="true">+IF(OFFSET('Water Data'!$E$29,0,10*ROW('Water Data'!E112))="","",OFFSET('Water Data'!$E$29,0,10*ROW('Water Data'!E112)))</f>
        <v/>
      </c>
      <c r="BY118" s="272" t="str">
        <f ca="true">+IF(OFFSET('Water Data'!$F$27,0,10*ROW('Water Data'!F112))="","",OFFSET('Water Data'!$F$27,0,10*ROW('Water Data'!F112)))</f>
        <v/>
      </c>
      <c r="BZ118" s="272" t="str">
        <f ca="true">+IF(OFFSET('Water Data'!$F$28,0,10*ROW('Water Data'!F112))="","",OFFSET('Water Data'!$F$28,0,10*ROW('Water Data'!F112)))</f>
        <v/>
      </c>
      <c r="CA118" s="272" t="str">
        <f ca="true">+IF(OFFSET('Water Data'!$F$29,0,10*ROW('Water Data'!F112))="","",OFFSET('Water Data'!$F$29,0,10*ROW('Water Data'!F112)))</f>
        <v/>
      </c>
      <c r="CB118" s="272" t="str">
        <f ca="true">+IF(OFFSET('Water Data'!$G$27,0,10*ROW('Water Data'!G112))="","",OFFSET('Water Data'!$G$27,0,10*ROW('Water Data'!G112)))</f>
        <v/>
      </c>
      <c r="CC118" s="272" t="str">
        <f ca="true">+IF(OFFSET('Water Data'!$G$28,0,10*ROW('Water Data'!G112))="","",OFFSET('Water Data'!$G$28,0,10*ROW('Water Data'!G112)))</f>
        <v/>
      </c>
      <c r="CD118" s="272" t="str">
        <f ca="true">+IF(OFFSET('Water Data'!$G$29,0,10*ROW('Water Data'!G112))="","",OFFSET('Water Data'!$G$29,0,10*ROW('Water Data'!G112)))</f>
        <v/>
      </c>
      <c r="CE118" s="272" t="str">
        <f ca="true">+IF(OFFSET('Water Data'!$H$27,0,10*ROW('Water Data'!H112))="","",OFFSET('Water Data'!$H$27,0,10*ROW('Water Data'!H112)))</f>
        <v/>
      </c>
      <c r="CF118" s="272" t="str">
        <f ca="true">+IF(OFFSET('Water Data'!$H$28,0,10*ROW('Water Data'!H112))="","",OFFSET('Water Data'!$H$28,0,10*ROW('Water Data'!H112)))</f>
        <v/>
      </c>
      <c r="CG118" s="272" t="str">
        <f ca="true">+IF(OFFSET('Water Data'!$H$29,0,10*ROW('Water Data'!H112))="","",OFFSET('Water Data'!$H$29,0,10*ROW('Water Data'!H112)))</f>
        <v/>
      </c>
      <c r="CH118" s="272" t="str">
        <f ca="true">+IF(OFFSET('Water Data'!$I$27,0,10*ROW('Water Data'!I112))="","",OFFSET('Water Data'!$I$27,0,10*ROW('Water Data'!I112)))</f>
        <v/>
      </c>
      <c r="CI118" s="272" t="str">
        <f ca="true">+IF(OFFSET('Water Data'!$I$28,0,10*ROW('Water Data'!I112))="","",OFFSET('Water Data'!$I$28,0,10*ROW('Water Data'!I112)))</f>
        <v/>
      </c>
      <c r="CJ118" s="272" t="str">
        <f ca="true">+IF(OFFSET('Water Data'!$I$29,0,10*ROW('Water Data'!I112))="","",OFFSET('Water Data'!$I$29,0,10*ROW('Water Data'!I112)))</f>
        <v/>
      </c>
      <c r="CK118" s="272" t="str">
        <f ca="true">+IF(OFFSET('Sanitation Data'!$D$28,0,10*ROW('Sanitation Data'!D112))="","",OFFSET('Sanitation Data'!$D$28,0,10*ROW('Sanitation Data'!D112)))</f>
        <v/>
      </c>
      <c r="CL118" s="272" t="str">
        <f ca="true">+IF(OFFSET('Sanitation Data'!$D$29,0,10*ROW('Sanitation Data'!D112))="","",OFFSET('Sanitation Data'!$D$29,0,10*ROW('Sanitation Data'!D112)))</f>
        <v/>
      </c>
      <c r="CM118" s="272" t="str">
        <f ca="true">+IF(OFFSET('Sanitation Data'!$D$30,0,10*ROW('Sanitation Data'!D112))="","",OFFSET('Sanitation Data'!$D$30,0,10*ROW('Sanitation Data'!D112)))</f>
        <v/>
      </c>
      <c r="CN118" s="272" t="str">
        <f ca="true">+IF(OFFSET('Sanitation Data'!$D$31,0,10*ROW('Sanitation Data'!D112))="","",OFFSET('Sanitation Data'!$D$31,0,10*ROW('Sanitation Data'!D112)))</f>
        <v/>
      </c>
      <c r="CO118" s="272" t="str">
        <f ca="true">+IF(OFFSET('Sanitation Data'!$D$32,0,10*ROW('Sanitation Data'!D112))="","",OFFSET('Sanitation Data'!$D$32,0,10*ROW('Sanitation Data'!D112)))</f>
        <v/>
      </c>
      <c r="CP118" s="272" t="str">
        <f ca="true">+IF(OFFSET('Sanitation Data'!$E$28,0,10*ROW('Sanitation Data'!E112))="","",OFFSET('Sanitation Data'!$E$28,0,10*ROW('Sanitation Data'!E112)))</f>
        <v/>
      </c>
      <c r="CQ118" s="272" t="str">
        <f ca="true">+IF(OFFSET('Sanitation Data'!$E$29,0,10*ROW('Sanitation Data'!E112))="","",OFFSET('Sanitation Data'!$E$29,0,10*ROW('Sanitation Data'!E112)))</f>
        <v/>
      </c>
      <c r="CR118" s="272" t="str">
        <f ca="true">+IF(OFFSET('Sanitation Data'!$E$30,0,10*ROW('Sanitation Data'!E112))="","",OFFSET('Sanitation Data'!$E$30,0,10*ROW('Sanitation Data'!E112)))</f>
        <v/>
      </c>
      <c r="CS118" s="272" t="str">
        <f ca="true">+IF(OFFSET('Sanitation Data'!$E$31,0,10*ROW('Sanitation Data'!E112))="","",OFFSET('Sanitation Data'!$E$31,0,10*ROW('Sanitation Data'!E112)))</f>
        <v/>
      </c>
      <c r="CT118" s="272" t="str">
        <f ca="true">+IF(OFFSET('Sanitation Data'!$E$32,0,10*ROW('Sanitation Data'!E112))="","",OFFSET('Sanitation Data'!$E$32,0,10*ROW('Sanitation Data'!E112)))</f>
        <v/>
      </c>
      <c r="CU118" s="272" t="str">
        <f ca="true">+IF(OFFSET('Sanitation Data'!$F$28,0,10*ROW('Sanitation Data'!F112))="","",OFFSET('Sanitation Data'!$F$28,0,10*ROW('Sanitation Data'!F112)))</f>
        <v/>
      </c>
      <c r="CV118" s="272" t="str">
        <f ca="true">+IF(OFFSET('Sanitation Data'!$F$29,0,10*ROW('Sanitation Data'!F112))="","",OFFSET('Sanitation Data'!$F$29,0,10*ROW('Sanitation Data'!F112)))</f>
        <v/>
      </c>
      <c r="CW118" s="272" t="str">
        <f ca="true">+IF(OFFSET('Sanitation Data'!$F$30,0,10*ROW('Sanitation Data'!F112))="","",OFFSET('Sanitation Data'!$F$30,0,10*ROW('Sanitation Data'!F112)))</f>
        <v/>
      </c>
      <c r="CX118" s="272" t="str">
        <f ca="true">+IF(OFFSET('Sanitation Data'!$F$31,0,10*ROW('Sanitation Data'!F112))="","",OFFSET('Sanitation Data'!$F$31,0,10*ROW('Sanitation Data'!F112)))</f>
        <v/>
      </c>
      <c r="CY118" s="272" t="str">
        <f ca="true">+IF(OFFSET('Sanitation Data'!$F$32,0,10*ROW('Sanitation Data'!F112))="","",OFFSET('Sanitation Data'!$F$32,0,10*ROW('Sanitation Data'!F112)))</f>
        <v/>
      </c>
      <c r="CZ118" s="272" t="str">
        <f ca="true">+IF(OFFSET('Sanitation Data'!$G$28,0,10*ROW('Sanitation Data'!G112))="","",OFFSET('Sanitation Data'!$G$28,0,10*ROW('Sanitation Data'!G112)))</f>
        <v/>
      </c>
      <c r="DA118" s="272" t="str">
        <f ca="true">+IF(OFFSET('Sanitation Data'!$G$29,0,10*ROW('Sanitation Data'!G112))="","",OFFSET('Sanitation Data'!$G$29,0,10*ROW('Sanitation Data'!G112)))</f>
        <v/>
      </c>
      <c r="DB118" s="272" t="str">
        <f ca="true">+IF(OFFSET('Sanitation Data'!$G$30,0,10*ROW('Sanitation Data'!G112))="","",OFFSET('Sanitation Data'!$G$30,0,10*ROW('Sanitation Data'!G112)))</f>
        <v/>
      </c>
      <c r="DC118" s="272" t="str">
        <f ca="true">+IF(OFFSET('Sanitation Data'!$G$31,0,10*ROW('Sanitation Data'!G112))="","",OFFSET('Sanitation Data'!$G$31,0,10*ROW('Sanitation Data'!G112)))</f>
        <v/>
      </c>
      <c r="DD118" s="272" t="str">
        <f ca="true">+IF(OFFSET('Sanitation Data'!$G$32,0,10*ROW('Sanitation Data'!G112))="","",OFFSET('Sanitation Data'!$G$32,0,10*ROW('Sanitation Data'!G112)))</f>
        <v/>
      </c>
      <c r="DE118" s="272" t="str">
        <f ca="true">+IF(OFFSET('Sanitation Data'!$H$28,0,10*ROW('Sanitation Data'!H112))="","",OFFSET('Sanitation Data'!$H$28,0,10*ROW('Sanitation Data'!H112)))</f>
        <v/>
      </c>
      <c r="DF118" s="272" t="str">
        <f ca="true">+IF(OFFSET('Sanitation Data'!$H$29,0,10*ROW('Sanitation Data'!H112))="","",OFFSET('Sanitation Data'!$H$29,0,10*ROW('Sanitation Data'!H112)))</f>
        <v/>
      </c>
      <c r="DG118" s="272" t="str">
        <f ca="true">+IF(OFFSET('Sanitation Data'!$H$30,0,10*ROW('Sanitation Data'!H112))="","",OFFSET('Sanitation Data'!$H$30,0,10*ROW('Sanitation Data'!H112)))</f>
        <v/>
      </c>
      <c r="DH118" s="272" t="str">
        <f ca="true">+IF(OFFSET('Sanitation Data'!$H$31,0,10*ROW('Sanitation Data'!H112))="","",OFFSET('Sanitation Data'!$H$31,0,10*ROW('Sanitation Data'!H112)))</f>
        <v/>
      </c>
      <c r="DI118" s="272" t="str">
        <f ca="true">+IF(OFFSET('Sanitation Data'!$H$32,0,10*ROW('Sanitation Data'!H112))="","",OFFSET('Sanitation Data'!$H$32,0,10*ROW('Sanitation Data'!H112)))</f>
        <v/>
      </c>
      <c r="DJ118" s="272" t="str">
        <f ca="true">+IF(OFFSET('Sanitation Data'!$I$28,0,10*ROW('Sanitation Data'!I112))="","",OFFSET('Sanitation Data'!$I$28,0,10*ROW('Sanitation Data'!I112)))</f>
        <v/>
      </c>
      <c r="DK118" s="272" t="str">
        <f ca="true">+IF(OFFSET('Sanitation Data'!$I$29,0,10*ROW('Sanitation Data'!I112))="","",OFFSET('Sanitation Data'!$I$29,0,10*ROW('Sanitation Data'!I112)))</f>
        <v/>
      </c>
      <c r="DL118" s="272" t="str">
        <f ca="true">+IF(OFFSET('Sanitation Data'!$I$30,0,10*ROW('Sanitation Data'!I112))="","",OFFSET('Sanitation Data'!$I$30,0,10*ROW('Sanitation Data'!I112)))</f>
        <v/>
      </c>
      <c r="DM118" s="272" t="str">
        <f ca="true">+IF(OFFSET('Sanitation Data'!$I$31,0,10*ROW('Sanitation Data'!I112))="","",OFFSET('Sanitation Data'!$I$31,0,10*ROW('Sanitation Data'!I112)))</f>
        <v/>
      </c>
      <c r="DN118" s="272" t="str">
        <f ca="true">+IF(OFFSET('Sanitation Data'!$I$32,0,10*ROW('Sanitation Data'!I112))="","",OFFSET('Sanitation Data'!$I$32,0,10*ROW('Sanitation Data'!I112)))</f>
        <v/>
      </c>
      <c r="DO118" s="272" t="str">
        <f ca="true">+IF(OFFSET('Hygiene Data'!$D$11,0,10*ROW('Hygiene Data'!D112))="","",OFFSET('Hygiene Data'!$D$11,0,10*ROW('Hygiene Data'!D112)))</f>
        <v/>
      </c>
      <c r="DP118" s="272" t="str">
        <f ca="true">+IF(OFFSET('Hygiene Data'!$D$12,0,10*ROW('Hygiene Data'!D112))="","",OFFSET('Hygiene Data'!$D$12,0,10*ROW('Hygiene Data'!D112)))</f>
        <v/>
      </c>
      <c r="DQ118" s="272" t="str">
        <f ca="true">+IF(OFFSET('Hygiene Data'!$D$13,0,10*ROW('Hygiene Data'!D112))="","",OFFSET('Hygiene Data'!$D$13,0,10*ROW('Hygiene Data'!D112)))</f>
        <v/>
      </c>
      <c r="DR118" s="272" t="str">
        <f ca="true">+IF(OFFSET('Hygiene Data'!$E$11,0,10*ROW('Hygiene Data'!E112))="","",OFFSET('Hygiene Data'!$E$11,0,10*ROW('Hygiene Data'!E112)))</f>
        <v/>
      </c>
      <c r="DS118" s="272" t="str">
        <f ca="true">+IF(OFFSET('Hygiene Data'!$E$12,0,10*ROW('Hygiene Data'!E112))="","",OFFSET('Hygiene Data'!$E$12,0,10*ROW('Hygiene Data'!E112)))</f>
        <v/>
      </c>
      <c r="DT118" s="272" t="str">
        <f ca="true">+IF(OFFSET('Hygiene Data'!$E$13,0,10*ROW('Hygiene Data'!E112))="","",OFFSET('Hygiene Data'!$E$13,0,10*ROW('Hygiene Data'!E112)))</f>
        <v/>
      </c>
      <c r="DU118" s="272" t="str">
        <f ca="true">+IF(OFFSET('Hygiene Data'!$F$11,0,10*ROW('Hygiene Data'!F112))="","",OFFSET('Hygiene Data'!$F$11,0,10*ROW('Hygiene Data'!F112)))</f>
        <v/>
      </c>
      <c r="DV118" s="272" t="str">
        <f ca="true">+IF(OFFSET('Hygiene Data'!$F$12,0,10*ROW('Hygiene Data'!F112))="","",OFFSET('Hygiene Data'!$F$12,0,10*ROW('Hygiene Data'!F112)))</f>
        <v/>
      </c>
      <c r="DW118" s="272" t="str">
        <f ca="true">+IF(OFFSET('Hygiene Data'!$F$13,0,10*ROW('Hygiene Data'!F112))="","",OFFSET('Hygiene Data'!$F$13,0,10*ROW('Hygiene Data'!F112)))</f>
        <v/>
      </c>
      <c r="DX118" s="272" t="str">
        <f ca="true">+IF(OFFSET('Hygiene Data'!$G$11,0,10*ROW('Hygiene Data'!G112))="","",OFFSET('Hygiene Data'!$G$11,0,10*ROW('Hygiene Data'!G112)))</f>
        <v/>
      </c>
      <c r="DY118" s="272" t="str">
        <f ca="true">+IF(OFFSET('Hygiene Data'!$G$12,0,10*ROW('Hygiene Data'!G112))="","",OFFSET('Hygiene Data'!$G$12,0,10*ROW('Hygiene Data'!G112)))</f>
        <v/>
      </c>
      <c r="DZ118" s="272" t="str">
        <f ca="true">+IF(OFFSET('Hygiene Data'!$G$13,0,10*ROW('Hygiene Data'!G112))="","",OFFSET('Hygiene Data'!$G$13,0,10*ROW('Hygiene Data'!G112)))</f>
        <v/>
      </c>
      <c r="EA118" s="272" t="str">
        <f ca="true">+IF(OFFSET('Hygiene Data'!$H$11,0,10*ROW('Hygiene Data'!H112))="","",OFFSET('Hygiene Data'!$H$11,0,10*ROW('Hygiene Data'!H112)))</f>
        <v/>
      </c>
      <c r="EB118" s="272" t="str">
        <f ca="true">+IF(OFFSET('Hygiene Data'!$H$12,0,10*ROW('Hygiene Data'!H112))="","",OFFSET('Hygiene Data'!$H$12,0,10*ROW('Hygiene Data'!H112)))</f>
        <v/>
      </c>
      <c r="EC118" s="272" t="str">
        <f ca="true">+IF(OFFSET('Hygiene Data'!$H$13,0,10*ROW('Hygiene Data'!H112))="","",OFFSET('Hygiene Data'!$H$13,0,10*ROW('Hygiene Data'!H112)))</f>
        <v/>
      </c>
      <c r="ED118" s="272" t="str">
        <f ca="true">+IF(OFFSET('Hygiene Data'!$I$11,0,10*ROW('Hygiene Data'!I112))="","",OFFSET('Hygiene Data'!$I$11,0,10*ROW('Hygiene Data'!I112)))</f>
        <v/>
      </c>
      <c r="EE118" s="272" t="str">
        <f ca="true">+IF(OFFSET('Hygiene Data'!$I$12,0,10*ROW('Hygiene Data'!I112))="","",OFFSET('Hygiene Data'!$I$12,0,10*ROW('Hygiene Data'!I112)))</f>
        <v/>
      </c>
      <c r="EF118" s="272" t="str">
        <f ca="true">+IF(OFFSET('Hygiene Data'!$I$13,0,10*ROW('Hygiene Data'!I112))="","",OFFSET('Hygiene Data'!$I$13,0,10*ROW('Hygiene Data'!I112)))</f>
        <v/>
      </c>
    </row>
    <row xmlns:x14ac="http://schemas.microsoft.com/office/spreadsheetml/2009/9/ac" r="119" x14ac:dyDescent="0.2">
      <c r="A119" s="35" t="str">
        <f ca="true">+IF(OFFSET('Water Data'!$B$2,0,10*ROW('Water Data'!E113))="","",OFFSET('Water Data'!$B$2,0,10*ROW('Water Data'!E113)))</f>
        <v/>
      </c>
      <c r="B119" s="35" t="str">
        <f ca="true">+IF(OFFSET('Water Data'!$C$2,0,10*ROW('Water Data'!F113))="","",OFFSET('Water Data'!$C$2,0,10*ROW('Water Data'!F113)))</f>
        <v/>
      </c>
      <c r="C119" s="328" t="str">
        <f t="shared" ca="true" si="1"/>
        <v/>
      </c>
      <c r="D119" s="9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2"/>
      <c r="BS119" s="272" t="str">
        <f ca="true">+IF(OFFSET('Water Data'!$D$27,0,10*ROW('Water Data'!D113))="","",OFFSET('Water Data'!$D$27,0,10*ROW('Water Data'!D113)))</f>
        <v/>
      </c>
      <c r="BT119" s="272" t="str">
        <f ca="true">+IF(OFFSET('Water Data'!$D$28,0,10*ROW('Water Data'!D113))="","",OFFSET('Water Data'!$D$28,0,10*ROW('Water Data'!D113)))</f>
        <v/>
      </c>
      <c r="BU119" s="272" t="str">
        <f ca="true">+IF(OFFSET('Water Data'!$D$29,0,10*ROW('Water Data'!D113))="","",OFFSET('Water Data'!$D$29,0,10*ROW('Water Data'!D113)))</f>
        <v/>
      </c>
      <c r="BV119" s="272" t="str">
        <f ca="true">+IF(OFFSET('Water Data'!$E$27,0,10*ROW('Water Data'!E113))="","",OFFSET('Water Data'!$E$27,0,10*ROW('Water Data'!E113)))</f>
        <v/>
      </c>
      <c r="BW119" s="272" t="str">
        <f ca="true">+IF(OFFSET('Water Data'!$E$28,0,10*ROW('Water Data'!E113))="","",OFFSET('Water Data'!$E$28,0,10*ROW('Water Data'!E113)))</f>
        <v/>
      </c>
      <c r="BX119" s="272" t="str">
        <f ca="true">+IF(OFFSET('Water Data'!$E$29,0,10*ROW('Water Data'!E113))="","",OFFSET('Water Data'!$E$29,0,10*ROW('Water Data'!E113)))</f>
        <v/>
      </c>
      <c r="BY119" s="272" t="str">
        <f ca="true">+IF(OFFSET('Water Data'!$F$27,0,10*ROW('Water Data'!F113))="","",OFFSET('Water Data'!$F$27,0,10*ROW('Water Data'!F113)))</f>
        <v/>
      </c>
      <c r="BZ119" s="272" t="str">
        <f ca="true">+IF(OFFSET('Water Data'!$F$28,0,10*ROW('Water Data'!F113))="","",OFFSET('Water Data'!$F$28,0,10*ROW('Water Data'!F113)))</f>
        <v/>
      </c>
      <c r="CA119" s="272" t="str">
        <f ca="true">+IF(OFFSET('Water Data'!$F$29,0,10*ROW('Water Data'!F113))="","",OFFSET('Water Data'!$F$29,0,10*ROW('Water Data'!F113)))</f>
        <v/>
      </c>
      <c r="CB119" s="272" t="str">
        <f ca="true">+IF(OFFSET('Water Data'!$G$27,0,10*ROW('Water Data'!G113))="","",OFFSET('Water Data'!$G$27,0,10*ROW('Water Data'!G113)))</f>
        <v/>
      </c>
      <c r="CC119" s="272" t="str">
        <f ca="true">+IF(OFFSET('Water Data'!$G$28,0,10*ROW('Water Data'!G113))="","",OFFSET('Water Data'!$G$28,0,10*ROW('Water Data'!G113)))</f>
        <v/>
      </c>
      <c r="CD119" s="272" t="str">
        <f ca="true">+IF(OFFSET('Water Data'!$G$29,0,10*ROW('Water Data'!G113))="","",OFFSET('Water Data'!$G$29,0,10*ROW('Water Data'!G113)))</f>
        <v/>
      </c>
      <c r="CE119" s="272" t="str">
        <f ca="true">+IF(OFFSET('Water Data'!$H$27,0,10*ROW('Water Data'!H113))="","",OFFSET('Water Data'!$H$27,0,10*ROW('Water Data'!H113)))</f>
        <v/>
      </c>
      <c r="CF119" s="272" t="str">
        <f ca="true">+IF(OFFSET('Water Data'!$H$28,0,10*ROW('Water Data'!H113))="","",OFFSET('Water Data'!$H$28,0,10*ROW('Water Data'!H113)))</f>
        <v/>
      </c>
      <c r="CG119" s="272" t="str">
        <f ca="true">+IF(OFFSET('Water Data'!$H$29,0,10*ROW('Water Data'!H113))="","",OFFSET('Water Data'!$H$29,0,10*ROW('Water Data'!H113)))</f>
        <v/>
      </c>
      <c r="CH119" s="272" t="str">
        <f ca="true">+IF(OFFSET('Water Data'!$I$27,0,10*ROW('Water Data'!I113))="","",OFFSET('Water Data'!$I$27,0,10*ROW('Water Data'!I113)))</f>
        <v/>
      </c>
      <c r="CI119" s="272" t="str">
        <f ca="true">+IF(OFFSET('Water Data'!$I$28,0,10*ROW('Water Data'!I113))="","",OFFSET('Water Data'!$I$28,0,10*ROW('Water Data'!I113)))</f>
        <v/>
      </c>
      <c r="CJ119" s="272" t="str">
        <f ca="true">+IF(OFFSET('Water Data'!$I$29,0,10*ROW('Water Data'!I113))="","",OFFSET('Water Data'!$I$29,0,10*ROW('Water Data'!I113)))</f>
        <v/>
      </c>
      <c r="CK119" s="272" t="str">
        <f ca="true">+IF(OFFSET('Sanitation Data'!$D$28,0,10*ROW('Sanitation Data'!D113))="","",OFFSET('Sanitation Data'!$D$28,0,10*ROW('Sanitation Data'!D113)))</f>
        <v/>
      </c>
      <c r="CL119" s="272" t="str">
        <f ca="true">+IF(OFFSET('Sanitation Data'!$D$29,0,10*ROW('Sanitation Data'!D113))="","",OFFSET('Sanitation Data'!$D$29,0,10*ROW('Sanitation Data'!D113)))</f>
        <v/>
      </c>
      <c r="CM119" s="272" t="str">
        <f ca="true">+IF(OFFSET('Sanitation Data'!$D$30,0,10*ROW('Sanitation Data'!D113))="","",OFFSET('Sanitation Data'!$D$30,0,10*ROW('Sanitation Data'!D113)))</f>
        <v/>
      </c>
      <c r="CN119" s="272" t="str">
        <f ca="true">+IF(OFFSET('Sanitation Data'!$D$31,0,10*ROW('Sanitation Data'!D113))="","",OFFSET('Sanitation Data'!$D$31,0,10*ROW('Sanitation Data'!D113)))</f>
        <v/>
      </c>
      <c r="CO119" s="272" t="str">
        <f ca="true">+IF(OFFSET('Sanitation Data'!$D$32,0,10*ROW('Sanitation Data'!D113))="","",OFFSET('Sanitation Data'!$D$32,0,10*ROW('Sanitation Data'!D113)))</f>
        <v/>
      </c>
      <c r="CP119" s="272" t="str">
        <f ca="true">+IF(OFFSET('Sanitation Data'!$E$28,0,10*ROW('Sanitation Data'!E113))="","",OFFSET('Sanitation Data'!$E$28,0,10*ROW('Sanitation Data'!E113)))</f>
        <v/>
      </c>
      <c r="CQ119" s="272" t="str">
        <f ca="true">+IF(OFFSET('Sanitation Data'!$E$29,0,10*ROW('Sanitation Data'!E113))="","",OFFSET('Sanitation Data'!$E$29,0,10*ROW('Sanitation Data'!E113)))</f>
        <v/>
      </c>
      <c r="CR119" s="272" t="str">
        <f ca="true">+IF(OFFSET('Sanitation Data'!$E$30,0,10*ROW('Sanitation Data'!E113))="","",OFFSET('Sanitation Data'!$E$30,0,10*ROW('Sanitation Data'!E113)))</f>
        <v/>
      </c>
      <c r="CS119" s="272" t="str">
        <f ca="true">+IF(OFFSET('Sanitation Data'!$E$31,0,10*ROW('Sanitation Data'!E113))="","",OFFSET('Sanitation Data'!$E$31,0,10*ROW('Sanitation Data'!E113)))</f>
        <v/>
      </c>
      <c r="CT119" s="272" t="str">
        <f ca="true">+IF(OFFSET('Sanitation Data'!$E$32,0,10*ROW('Sanitation Data'!E113))="","",OFFSET('Sanitation Data'!$E$32,0,10*ROW('Sanitation Data'!E113)))</f>
        <v/>
      </c>
      <c r="CU119" s="272" t="str">
        <f ca="true">+IF(OFFSET('Sanitation Data'!$F$28,0,10*ROW('Sanitation Data'!F113))="","",OFFSET('Sanitation Data'!$F$28,0,10*ROW('Sanitation Data'!F113)))</f>
        <v/>
      </c>
      <c r="CV119" s="272" t="str">
        <f ca="true">+IF(OFFSET('Sanitation Data'!$F$29,0,10*ROW('Sanitation Data'!F113))="","",OFFSET('Sanitation Data'!$F$29,0,10*ROW('Sanitation Data'!F113)))</f>
        <v/>
      </c>
      <c r="CW119" s="272" t="str">
        <f ca="true">+IF(OFFSET('Sanitation Data'!$F$30,0,10*ROW('Sanitation Data'!F113))="","",OFFSET('Sanitation Data'!$F$30,0,10*ROW('Sanitation Data'!F113)))</f>
        <v/>
      </c>
      <c r="CX119" s="272" t="str">
        <f ca="true">+IF(OFFSET('Sanitation Data'!$F$31,0,10*ROW('Sanitation Data'!F113))="","",OFFSET('Sanitation Data'!$F$31,0,10*ROW('Sanitation Data'!F113)))</f>
        <v/>
      </c>
      <c r="CY119" s="272" t="str">
        <f ca="true">+IF(OFFSET('Sanitation Data'!$F$32,0,10*ROW('Sanitation Data'!F113))="","",OFFSET('Sanitation Data'!$F$32,0,10*ROW('Sanitation Data'!F113)))</f>
        <v/>
      </c>
      <c r="CZ119" s="272" t="str">
        <f ca="true">+IF(OFFSET('Sanitation Data'!$G$28,0,10*ROW('Sanitation Data'!G113))="","",OFFSET('Sanitation Data'!$G$28,0,10*ROW('Sanitation Data'!G113)))</f>
        <v/>
      </c>
      <c r="DA119" s="272" t="str">
        <f ca="true">+IF(OFFSET('Sanitation Data'!$G$29,0,10*ROW('Sanitation Data'!G113))="","",OFFSET('Sanitation Data'!$G$29,0,10*ROW('Sanitation Data'!G113)))</f>
        <v/>
      </c>
      <c r="DB119" s="272" t="str">
        <f ca="true">+IF(OFFSET('Sanitation Data'!$G$30,0,10*ROW('Sanitation Data'!G113))="","",OFFSET('Sanitation Data'!$G$30,0,10*ROW('Sanitation Data'!G113)))</f>
        <v/>
      </c>
      <c r="DC119" s="272" t="str">
        <f ca="true">+IF(OFFSET('Sanitation Data'!$G$31,0,10*ROW('Sanitation Data'!G113))="","",OFFSET('Sanitation Data'!$G$31,0,10*ROW('Sanitation Data'!G113)))</f>
        <v/>
      </c>
      <c r="DD119" s="272" t="str">
        <f ca="true">+IF(OFFSET('Sanitation Data'!$G$32,0,10*ROW('Sanitation Data'!G113))="","",OFFSET('Sanitation Data'!$G$32,0,10*ROW('Sanitation Data'!G113)))</f>
        <v/>
      </c>
      <c r="DE119" s="272" t="str">
        <f ca="true">+IF(OFFSET('Sanitation Data'!$H$28,0,10*ROW('Sanitation Data'!H113))="","",OFFSET('Sanitation Data'!$H$28,0,10*ROW('Sanitation Data'!H113)))</f>
        <v/>
      </c>
      <c r="DF119" s="272" t="str">
        <f ca="true">+IF(OFFSET('Sanitation Data'!$H$29,0,10*ROW('Sanitation Data'!H113))="","",OFFSET('Sanitation Data'!$H$29,0,10*ROW('Sanitation Data'!H113)))</f>
        <v/>
      </c>
      <c r="DG119" s="272" t="str">
        <f ca="true">+IF(OFFSET('Sanitation Data'!$H$30,0,10*ROW('Sanitation Data'!H113))="","",OFFSET('Sanitation Data'!$H$30,0,10*ROW('Sanitation Data'!H113)))</f>
        <v/>
      </c>
      <c r="DH119" s="272" t="str">
        <f ca="true">+IF(OFFSET('Sanitation Data'!$H$31,0,10*ROW('Sanitation Data'!H113))="","",OFFSET('Sanitation Data'!$H$31,0,10*ROW('Sanitation Data'!H113)))</f>
        <v/>
      </c>
      <c r="DI119" s="272" t="str">
        <f ca="true">+IF(OFFSET('Sanitation Data'!$H$32,0,10*ROW('Sanitation Data'!H113))="","",OFFSET('Sanitation Data'!$H$32,0,10*ROW('Sanitation Data'!H113)))</f>
        <v/>
      </c>
      <c r="DJ119" s="272" t="str">
        <f ca="true">+IF(OFFSET('Sanitation Data'!$I$28,0,10*ROW('Sanitation Data'!I113))="","",OFFSET('Sanitation Data'!$I$28,0,10*ROW('Sanitation Data'!I113)))</f>
        <v/>
      </c>
      <c r="DK119" s="272" t="str">
        <f ca="true">+IF(OFFSET('Sanitation Data'!$I$29,0,10*ROW('Sanitation Data'!I113))="","",OFFSET('Sanitation Data'!$I$29,0,10*ROW('Sanitation Data'!I113)))</f>
        <v/>
      </c>
      <c r="DL119" s="272" t="str">
        <f ca="true">+IF(OFFSET('Sanitation Data'!$I$30,0,10*ROW('Sanitation Data'!I113))="","",OFFSET('Sanitation Data'!$I$30,0,10*ROW('Sanitation Data'!I113)))</f>
        <v/>
      </c>
      <c r="DM119" s="272" t="str">
        <f ca="true">+IF(OFFSET('Sanitation Data'!$I$31,0,10*ROW('Sanitation Data'!I113))="","",OFFSET('Sanitation Data'!$I$31,0,10*ROW('Sanitation Data'!I113)))</f>
        <v/>
      </c>
      <c r="DN119" s="272" t="str">
        <f ca="true">+IF(OFFSET('Sanitation Data'!$I$32,0,10*ROW('Sanitation Data'!I113))="","",OFFSET('Sanitation Data'!$I$32,0,10*ROW('Sanitation Data'!I113)))</f>
        <v/>
      </c>
      <c r="DO119" s="272" t="str">
        <f ca="true">+IF(OFFSET('Hygiene Data'!$D$11,0,10*ROW('Hygiene Data'!D113))="","",OFFSET('Hygiene Data'!$D$11,0,10*ROW('Hygiene Data'!D113)))</f>
        <v/>
      </c>
      <c r="DP119" s="272" t="str">
        <f ca="true">+IF(OFFSET('Hygiene Data'!$D$12,0,10*ROW('Hygiene Data'!D113))="","",OFFSET('Hygiene Data'!$D$12,0,10*ROW('Hygiene Data'!D113)))</f>
        <v/>
      </c>
      <c r="DQ119" s="272" t="str">
        <f ca="true">+IF(OFFSET('Hygiene Data'!$D$13,0,10*ROW('Hygiene Data'!D113))="","",OFFSET('Hygiene Data'!$D$13,0,10*ROW('Hygiene Data'!D113)))</f>
        <v/>
      </c>
      <c r="DR119" s="272" t="str">
        <f ca="true">+IF(OFFSET('Hygiene Data'!$E$11,0,10*ROW('Hygiene Data'!E113))="","",OFFSET('Hygiene Data'!$E$11,0,10*ROW('Hygiene Data'!E113)))</f>
        <v/>
      </c>
      <c r="DS119" s="272" t="str">
        <f ca="true">+IF(OFFSET('Hygiene Data'!$E$12,0,10*ROW('Hygiene Data'!E113))="","",OFFSET('Hygiene Data'!$E$12,0,10*ROW('Hygiene Data'!E113)))</f>
        <v/>
      </c>
      <c r="DT119" s="272" t="str">
        <f ca="true">+IF(OFFSET('Hygiene Data'!$E$13,0,10*ROW('Hygiene Data'!E113))="","",OFFSET('Hygiene Data'!$E$13,0,10*ROW('Hygiene Data'!E113)))</f>
        <v/>
      </c>
      <c r="DU119" s="272" t="str">
        <f ca="true">+IF(OFFSET('Hygiene Data'!$F$11,0,10*ROW('Hygiene Data'!F113))="","",OFFSET('Hygiene Data'!$F$11,0,10*ROW('Hygiene Data'!F113)))</f>
        <v/>
      </c>
      <c r="DV119" s="272" t="str">
        <f ca="true">+IF(OFFSET('Hygiene Data'!$F$12,0,10*ROW('Hygiene Data'!F113))="","",OFFSET('Hygiene Data'!$F$12,0,10*ROW('Hygiene Data'!F113)))</f>
        <v/>
      </c>
      <c r="DW119" s="272" t="str">
        <f ca="true">+IF(OFFSET('Hygiene Data'!$F$13,0,10*ROW('Hygiene Data'!F113))="","",OFFSET('Hygiene Data'!$F$13,0,10*ROW('Hygiene Data'!F113)))</f>
        <v/>
      </c>
      <c r="DX119" s="272" t="str">
        <f ca="true">+IF(OFFSET('Hygiene Data'!$G$11,0,10*ROW('Hygiene Data'!G113))="","",OFFSET('Hygiene Data'!$G$11,0,10*ROW('Hygiene Data'!G113)))</f>
        <v/>
      </c>
      <c r="DY119" s="272" t="str">
        <f ca="true">+IF(OFFSET('Hygiene Data'!$G$12,0,10*ROW('Hygiene Data'!G113))="","",OFFSET('Hygiene Data'!$G$12,0,10*ROW('Hygiene Data'!G113)))</f>
        <v/>
      </c>
      <c r="DZ119" s="272" t="str">
        <f ca="true">+IF(OFFSET('Hygiene Data'!$G$13,0,10*ROW('Hygiene Data'!G113))="","",OFFSET('Hygiene Data'!$G$13,0,10*ROW('Hygiene Data'!G113)))</f>
        <v/>
      </c>
      <c r="EA119" s="272" t="str">
        <f ca="true">+IF(OFFSET('Hygiene Data'!$H$11,0,10*ROW('Hygiene Data'!H113))="","",OFFSET('Hygiene Data'!$H$11,0,10*ROW('Hygiene Data'!H113)))</f>
        <v/>
      </c>
      <c r="EB119" s="272" t="str">
        <f ca="true">+IF(OFFSET('Hygiene Data'!$H$12,0,10*ROW('Hygiene Data'!H113))="","",OFFSET('Hygiene Data'!$H$12,0,10*ROW('Hygiene Data'!H113)))</f>
        <v/>
      </c>
      <c r="EC119" s="272" t="str">
        <f ca="true">+IF(OFFSET('Hygiene Data'!$H$13,0,10*ROW('Hygiene Data'!H113))="","",OFFSET('Hygiene Data'!$H$13,0,10*ROW('Hygiene Data'!H113)))</f>
        <v/>
      </c>
      <c r="ED119" s="272" t="str">
        <f ca="true">+IF(OFFSET('Hygiene Data'!$I$11,0,10*ROW('Hygiene Data'!I113))="","",OFFSET('Hygiene Data'!$I$11,0,10*ROW('Hygiene Data'!I113)))</f>
        <v/>
      </c>
      <c r="EE119" s="272" t="str">
        <f ca="true">+IF(OFFSET('Hygiene Data'!$I$12,0,10*ROW('Hygiene Data'!I113))="","",OFFSET('Hygiene Data'!$I$12,0,10*ROW('Hygiene Data'!I113)))</f>
        <v/>
      </c>
      <c r="EF119" s="272" t="str">
        <f ca="true">+IF(OFFSET('Hygiene Data'!$I$13,0,10*ROW('Hygiene Data'!I113))="","",OFFSET('Hygiene Data'!$I$13,0,10*ROW('Hygiene Data'!I113)))</f>
        <v/>
      </c>
    </row>
    <row xmlns:x14ac="http://schemas.microsoft.com/office/spreadsheetml/2009/9/ac" r="120" x14ac:dyDescent="0.2">
      <c r="A120" s="35" t="str">
        <f ca="true">+IF(OFFSET('Water Data'!$B$2,0,10*ROW('Water Data'!E114))="","",OFFSET('Water Data'!$B$2,0,10*ROW('Water Data'!E114)))</f>
        <v/>
      </c>
      <c r="B120" s="35" t="str">
        <f ca="true">+IF(OFFSET('Water Data'!$C$2,0,10*ROW('Water Data'!F114))="","",OFFSET('Water Data'!$C$2,0,10*ROW('Water Data'!F114)))</f>
        <v/>
      </c>
      <c r="C120" s="328" t="str">
        <f t="shared" ca="true" si="1"/>
        <v/>
      </c>
      <c r="D120" s="9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2"/>
      <c r="BS120" s="272" t="str">
        <f ca="true">+IF(OFFSET('Water Data'!$D$27,0,10*ROW('Water Data'!D114))="","",OFFSET('Water Data'!$D$27,0,10*ROW('Water Data'!D114)))</f>
        <v/>
      </c>
      <c r="BT120" s="272" t="str">
        <f ca="true">+IF(OFFSET('Water Data'!$D$28,0,10*ROW('Water Data'!D114))="","",OFFSET('Water Data'!$D$28,0,10*ROW('Water Data'!D114)))</f>
        <v/>
      </c>
      <c r="BU120" s="272" t="str">
        <f ca="true">+IF(OFFSET('Water Data'!$D$29,0,10*ROW('Water Data'!D114))="","",OFFSET('Water Data'!$D$29,0,10*ROW('Water Data'!D114)))</f>
        <v/>
      </c>
      <c r="BV120" s="272" t="str">
        <f ca="true">+IF(OFFSET('Water Data'!$E$27,0,10*ROW('Water Data'!E114))="","",OFFSET('Water Data'!$E$27,0,10*ROW('Water Data'!E114)))</f>
        <v/>
      </c>
      <c r="BW120" s="272" t="str">
        <f ca="true">+IF(OFFSET('Water Data'!$E$28,0,10*ROW('Water Data'!E114))="","",OFFSET('Water Data'!$E$28,0,10*ROW('Water Data'!E114)))</f>
        <v/>
      </c>
      <c r="BX120" s="272" t="str">
        <f ca="true">+IF(OFFSET('Water Data'!$E$29,0,10*ROW('Water Data'!E114))="","",OFFSET('Water Data'!$E$29,0,10*ROW('Water Data'!E114)))</f>
        <v/>
      </c>
      <c r="BY120" s="272" t="str">
        <f ca="true">+IF(OFFSET('Water Data'!$F$27,0,10*ROW('Water Data'!F114))="","",OFFSET('Water Data'!$F$27,0,10*ROW('Water Data'!F114)))</f>
        <v/>
      </c>
      <c r="BZ120" s="272" t="str">
        <f ca="true">+IF(OFFSET('Water Data'!$F$28,0,10*ROW('Water Data'!F114))="","",OFFSET('Water Data'!$F$28,0,10*ROW('Water Data'!F114)))</f>
        <v/>
      </c>
      <c r="CA120" s="272" t="str">
        <f ca="true">+IF(OFFSET('Water Data'!$F$29,0,10*ROW('Water Data'!F114))="","",OFFSET('Water Data'!$F$29,0,10*ROW('Water Data'!F114)))</f>
        <v/>
      </c>
      <c r="CB120" s="272" t="str">
        <f ca="true">+IF(OFFSET('Water Data'!$G$27,0,10*ROW('Water Data'!G114))="","",OFFSET('Water Data'!$G$27,0,10*ROW('Water Data'!G114)))</f>
        <v/>
      </c>
      <c r="CC120" s="272" t="str">
        <f ca="true">+IF(OFFSET('Water Data'!$G$28,0,10*ROW('Water Data'!G114))="","",OFFSET('Water Data'!$G$28,0,10*ROW('Water Data'!G114)))</f>
        <v/>
      </c>
      <c r="CD120" s="272" t="str">
        <f ca="true">+IF(OFFSET('Water Data'!$G$29,0,10*ROW('Water Data'!G114))="","",OFFSET('Water Data'!$G$29,0,10*ROW('Water Data'!G114)))</f>
        <v/>
      </c>
      <c r="CE120" s="272" t="str">
        <f ca="true">+IF(OFFSET('Water Data'!$H$27,0,10*ROW('Water Data'!H114))="","",OFFSET('Water Data'!$H$27,0,10*ROW('Water Data'!H114)))</f>
        <v/>
      </c>
      <c r="CF120" s="272" t="str">
        <f ca="true">+IF(OFFSET('Water Data'!$H$28,0,10*ROW('Water Data'!H114))="","",OFFSET('Water Data'!$H$28,0,10*ROW('Water Data'!H114)))</f>
        <v/>
      </c>
      <c r="CG120" s="272" t="str">
        <f ca="true">+IF(OFFSET('Water Data'!$H$29,0,10*ROW('Water Data'!H114))="","",OFFSET('Water Data'!$H$29,0,10*ROW('Water Data'!H114)))</f>
        <v/>
      </c>
      <c r="CH120" s="272" t="str">
        <f ca="true">+IF(OFFSET('Water Data'!$I$27,0,10*ROW('Water Data'!I114))="","",OFFSET('Water Data'!$I$27,0,10*ROW('Water Data'!I114)))</f>
        <v/>
      </c>
      <c r="CI120" s="272" t="str">
        <f ca="true">+IF(OFFSET('Water Data'!$I$28,0,10*ROW('Water Data'!I114))="","",OFFSET('Water Data'!$I$28,0,10*ROW('Water Data'!I114)))</f>
        <v/>
      </c>
      <c r="CJ120" s="272" t="str">
        <f ca="true">+IF(OFFSET('Water Data'!$I$29,0,10*ROW('Water Data'!I114))="","",OFFSET('Water Data'!$I$29,0,10*ROW('Water Data'!I114)))</f>
        <v/>
      </c>
      <c r="CK120" s="272" t="str">
        <f ca="true">+IF(OFFSET('Sanitation Data'!$D$28,0,10*ROW('Sanitation Data'!D114))="","",OFFSET('Sanitation Data'!$D$28,0,10*ROW('Sanitation Data'!D114)))</f>
        <v/>
      </c>
      <c r="CL120" s="272" t="str">
        <f ca="true">+IF(OFFSET('Sanitation Data'!$D$29,0,10*ROW('Sanitation Data'!D114))="","",OFFSET('Sanitation Data'!$D$29,0,10*ROW('Sanitation Data'!D114)))</f>
        <v/>
      </c>
      <c r="CM120" s="272" t="str">
        <f ca="true">+IF(OFFSET('Sanitation Data'!$D$30,0,10*ROW('Sanitation Data'!D114))="","",OFFSET('Sanitation Data'!$D$30,0,10*ROW('Sanitation Data'!D114)))</f>
        <v/>
      </c>
      <c r="CN120" s="272" t="str">
        <f ca="true">+IF(OFFSET('Sanitation Data'!$D$31,0,10*ROW('Sanitation Data'!D114))="","",OFFSET('Sanitation Data'!$D$31,0,10*ROW('Sanitation Data'!D114)))</f>
        <v/>
      </c>
      <c r="CO120" s="272" t="str">
        <f ca="true">+IF(OFFSET('Sanitation Data'!$D$32,0,10*ROW('Sanitation Data'!D114))="","",OFFSET('Sanitation Data'!$D$32,0,10*ROW('Sanitation Data'!D114)))</f>
        <v/>
      </c>
      <c r="CP120" s="272" t="str">
        <f ca="true">+IF(OFFSET('Sanitation Data'!$E$28,0,10*ROW('Sanitation Data'!E114))="","",OFFSET('Sanitation Data'!$E$28,0,10*ROW('Sanitation Data'!E114)))</f>
        <v/>
      </c>
      <c r="CQ120" s="272" t="str">
        <f ca="true">+IF(OFFSET('Sanitation Data'!$E$29,0,10*ROW('Sanitation Data'!E114))="","",OFFSET('Sanitation Data'!$E$29,0,10*ROW('Sanitation Data'!E114)))</f>
        <v/>
      </c>
      <c r="CR120" s="272" t="str">
        <f ca="true">+IF(OFFSET('Sanitation Data'!$E$30,0,10*ROW('Sanitation Data'!E114))="","",OFFSET('Sanitation Data'!$E$30,0,10*ROW('Sanitation Data'!E114)))</f>
        <v/>
      </c>
      <c r="CS120" s="272" t="str">
        <f ca="true">+IF(OFFSET('Sanitation Data'!$E$31,0,10*ROW('Sanitation Data'!E114))="","",OFFSET('Sanitation Data'!$E$31,0,10*ROW('Sanitation Data'!E114)))</f>
        <v/>
      </c>
      <c r="CT120" s="272" t="str">
        <f ca="true">+IF(OFFSET('Sanitation Data'!$E$32,0,10*ROW('Sanitation Data'!E114))="","",OFFSET('Sanitation Data'!$E$32,0,10*ROW('Sanitation Data'!E114)))</f>
        <v/>
      </c>
      <c r="CU120" s="272" t="str">
        <f ca="true">+IF(OFFSET('Sanitation Data'!$F$28,0,10*ROW('Sanitation Data'!F114))="","",OFFSET('Sanitation Data'!$F$28,0,10*ROW('Sanitation Data'!F114)))</f>
        <v/>
      </c>
      <c r="CV120" s="272" t="str">
        <f ca="true">+IF(OFFSET('Sanitation Data'!$F$29,0,10*ROW('Sanitation Data'!F114))="","",OFFSET('Sanitation Data'!$F$29,0,10*ROW('Sanitation Data'!F114)))</f>
        <v/>
      </c>
      <c r="CW120" s="272" t="str">
        <f ca="true">+IF(OFFSET('Sanitation Data'!$F$30,0,10*ROW('Sanitation Data'!F114))="","",OFFSET('Sanitation Data'!$F$30,0,10*ROW('Sanitation Data'!F114)))</f>
        <v/>
      </c>
      <c r="CX120" s="272" t="str">
        <f ca="true">+IF(OFFSET('Sanitation Data'!$F$31,0,10*ROW('Sanitation Data'!F114))="","",OFFSET('Sanitation Data'!$F$31,0,10*ROW('Sanitation Data'!F114)))</f>
        <v/>
      </c>
      <c r="CY120" s="272" t="str">
        <f ca="true">+IF(OFFSET('Sanitation Data'!$F$32,0,10*ROW('Sanitation Data'!F114))="","",OFFSET('Sanitation Data'!$F$32,0,10*ROW('Sanitation Data'!F114)))</f>
        <v/>
      </c>
      <c r="CZ120" s="272" t="str">
        <f ca="true">+IF(OFFSET('Sanitation Data'!$G$28,0,10*ROW('Sanitation Data'!G114))="","",OFFSET('Sanitation Data'!$G$28,0,10*ROW('Sanitation Data'!G114)))</f>
        <v/>
      </c>
      <c r="DA120" s="272" t="str">
        <f ca="true">+IF(OFFSET('Sanitation Data'!$G$29,0,10*ROW('Sanitation Data'!G114))="","",OFFSET('Sanitation Data'!$G$29,0,10*ROW('Sanitation Data'!G114)))</f>
        <v/>
      </c>
      <c r="DB120" s="272" t="str">
        <f ca="true">+IF(OFFSET('Sanitation Data'!$G$30,0,10*ROW('Sanitation Data'!G114))="","",OFFSET('Sanitation Data'!$G$30,0,10*ROW('Sanitation Data'!G114)))</f>
        <v/>
      </c>
      <c r="DC120" s="272" t="str">
        <f ca="true">+IF(OFFSET('Sanitation Data'!$G$31,0,10*ROW('Sanitation Data'!G114))="","",OFFSET('Sanitation Data'!$G$31,0,10*ROW('Sanitation Data'!G114)))</f>
        <v/>
      </c>
      <c r="DD120" s="272" t="str">
        <f ca="true">+IF(OFFSET('Sanitation Data'!$G$32,0,10*ROW('Sanitation Data'!G114))="","",OFFSET('Sanitation Data'!$G$32,0,10*ROW('Sanitation Data'!G114)))</f>
        <v/>
      </c>
      <c r="DE120" s="272" t="str">
        <f ca="true">+IF(OFFSET('Sanitation Data'!$H$28,0,10*ROW('Sanitation Data'!H114))="","",OFFSET('Sanitation Data'!$H$28,0,10*ROW('Sanitation Data'!H114)))</f>
        <v/>
      </c>
      <c r="DF120" s="272" t="str">
        <f ca="true">+IF(OFFSET('Sanitation Data'!$H$29,0,10*ROW('Sanitation Data'!H114))="","",OFFSET('Sanitation Data'!$H$29,0,10*ROW('Sanitation Data'!H114)))</f>
        <v/>
      </c>
      <c r="DG120" s="272" t="str">
        <f ca="true">+IF(OFFSET('Sanitation Data'!$H$30,0,10*ROW('Sanitation Data'!H114))="","",OFFSET('Sanitation Data'!$H$30,0,10*ROW('Sanitation Data'!H114)))</f>
        <v/>
      </c>
      <c r="DH120" s="272" t="str">
        <f ca="true">+IF(OFFSET('Sanitation Data'!$H$31,0,10*ROW('Sanitation Data'!H114))="","",OFFSET('Sanitation Data'!$H$31,0,10*ROW('Sanitation Data'!H114)))</f>
        <v/>
      </c>
      <c r="DI120" s="272" t="str">
        <f ca="true">+IF(OFFSET('Sanitation Data'!$H$32,0,10*ROW('Sanitation Data'!H114))="","",OFFSET('Sanitation Data'!$H$32,0,10*ROW('Sanitation Data'!H114)))</f>
        <v/>
      </c>
      <c r="DJ120" s="272" t="str">
        <f ca="true">+IF(OFFSET('Sanitation Data'!$I$28,0,10*ROW('Sanitation Data'!I114))="","",OFFSET('Sanitation Data'!$I$28,0,10*ROW('Sanitation Data'!I114)))</f>
        <v/>
      </c>
      <c r="DK120" s="272" t="str">
        <f ca="true">+IF(OFFSET('Sanitation Data'!$I$29,0,10*ROW('Sanitation Data'!I114))="","",OFFSET('Sanitation Data'!$I$29,0,10*ROW('Sanitation Data'!I114)))</f>
        <v/>
      </c>
      <c r="DL120" s="272" t="str">
        <f ca="true">+IF(OFFSET('Sanitation Data'!$I$30,0,10*ROW('Sanitation Data'!I114))="","",OFFSET('Sanitation Data'!$I$30,0,10*ROW('Sanitation Data'!I114)))</f>
        <v/>
      </c>
      <c r="DM120" s="272" t="str">
        <f ca="true">+IF(OFFSET('Sanitation Data'!$I$31,0,10*ROW('Sanitation Data'!I114))="","",OFFSET('Sanitation Data'!$I$31,0,10*ROW('Sanitation Data'!I114)))</f>
        <v/>
      </c>
      <c r="DN120" s="272" t="str">
        <f ca="true">+IF(OFFSET('Sanitation Data'!$I$32,0,10*ROW('Sanitation Data'!I114))="","",OFFSET('Sanitation Data'!$I$32,0,10*ROW('Sanitation Data'!I114)))</f>
        <v/>
      </c>
      <c r="DO120" s="272" t="str">
        <f ca="true">+IF(OFFSET('Hygiene Data'!$D$11,0,10*ROW('Hygiene Data'!D114))="","",OFFSET('Hygiene Data'!$D$11,0,10*ROW('Hygiene Data'!D114)))</f>
        <v/>
      </c>
      <c r="DP120" s="272" t="str">
        <f ca="true">+IF(OFFSET('Hygiene Data'!$D$12,0,10*ROW('Hygiene Data'!D114))="","",OFFSET('Hygiene Data'!$D$12,0,10*ROW('Hygiene Data'!D114)))</f>
        <v/>
      </c>
      <c r="DQ120" s="272" t="str">
        <f ca="true">+IF(OFFSET('Hygiene Data'!$D$13,0,10*ROW('Hygiene Data'!D114))="","",OFFSET('Hygiene Data'!$D$13,0,10*ROW('Hygiene Data'!D114)))</f>
        <v/>
      </c>
      <c r="DR120" s="272" t="str">
        <f ca="true">+IF(OFFSET('Hygiene Data'!$E$11,0,10*ROW('Hygiene Data'!E114))="","",OFFSET('Hygiene Data'!$E$11,0,10*ROW('Hygiene Data'!E114)))</f>
        <v/>
      </c>
      <c r="DS120" s="272" t="str">
        <f ca="true">+IF(OFFSET('Hygiene Data'!$E$12,0,10*ROW('Hygiene Data'!E114))="","",OFFSET('Hygiene Data'!$E$12,0,10*ROW('Hygiene Data'!E114)))</f>
        <v/>
      </c>
      <c r="DT120" s="272" t="str">
        <f ca="true">+IF(OFFSET('Hygiene Data'!$E$13,0,10*ROW('Hygiene Data'!E114))="","",OFFSET('Hygiene Data'!$E$13,0,10*ROW('Hygiene Data'!E114)))</f>
        <v/>
      </c>
      <c r="DU120" s="272" t="str">
        <f ca="true">+IF(OFFSET('Hygiene Data'!$F$11,0,10*ROW('Hygiene Data'!F114))="","",OFFSET('Hygiene Data'!$F$11,0,10*ROW('Hygiene Data'!F114)))</f>
        <v/>
      </c>
      <c r="DV120" s="272" t="str">
        <f ca="true">+IF(OFFSET('Hygiene Data'!$F$12,0,10*ROW('Hygiene Data'!F114))="","",OFFSET('Hygiene Data'!$F$12,0,10*ROW('Hygiene Data'!F114)))</f>
        <v/>
      </c>
      <c r="DW120" s="272" t="str">
        <f ca="true">+IF(OFFSET('Hygiene Data'!$F$13,0,10*ROW('Hygiene Data'!F114))="","",OFFSET('Hygiene Data'!$F$13,0,10*ROW('Hygiene Data'!F114)))</f>
        <v/>
      </c>
      <c r="DX120" s="272" t="str">
        <f ca="true">+IF(OFFSET('Hygiene Data'!$G$11,0,10*ROW('Hygiene Data'!G114))="","",OFFSET('Hygiene Data'!$G$11,0,10*ROW('Hygiene Data'!G114)))</f>
        <v/>
      </c>
      <c r="DY120" s="272" t="str">
        <f ca="true">+IF(OFFSET('Hygiene Data'!$G$12,0,10*ROW('Hygiene Data'!G114))="","",OFFSET('Hygiene Data'!$G$12,0,10*ROW('Hygiene Data'!G114)))</f>
        <v/>
      </c>
      <c r="DZ120" s="272" t="str">
        <f ca="true">+IF(OFFSET('Hygiene Data'!$G$13,0,10*ROW('Hygiene Data'!G114))="","",OFFSET('Hygiene Data'!$G$13,0,10*ROW('Hygiene Data'!G114)))</f>
        <v/>
      </c>
      <c r="EA120" s="272" t="str">
        <f ca="true">+IF(OFFSET('Hygiene Data'!$H$11,0,10*ROW('Hygiene Data'!H114))="","",OFFSET('Hygiene Data'!$H$11,0,10*ROW('Hygiene Data'!H114)))</f>
        <v/>
      </c>
      <c r="EB120" s="272" t="str">
        <f ca="true">+IF(OFFSET('Hygiene Data'!$H$12,0,10*ROW('Hygiene Data'!H114))="","",OFFSET('Hygiene Data'!$H$12,0,10*ROW('Hygiene Data'!H114)))</f>
        <v/>
      </c>
      <c r="EC120" s="272" t="str">
        <f ca="true">+IF(OFFSET('Hygiene Data'!$H$13,0,10*ROW('Hygiene Data'!H114))="","",OFFSET('Hygiene Data'!$H$13,0,10*ROW('Hygiene Data'!H114)))</f>
        <v/>
      </c>
      <c r="ED120" s="272" t="str">
        <f ca="true">+IF(OFFSET('Hygiene Data'!$I$11,0,10*ROW('Hygiene Data'!I114))="","",OFFSET('Hygiene Data'!$I$11,0,10*ROW('Hygiene Data'!I114)))</f>
        <v/>
      </c>
      <c r="EE120" s="272" t="str">
        <f ca="true">+IF(OFFSET('Hygiene Data'!$I$12,0,10*ROW('Hygiene Data'!I114))="","",OFFSET('Hygiene Data'!$I$12,0,10*ROW('Hygiene Data'!I114)))</f>
        <v/>
      </c>
      <c r="EF120" s="272" t="str">
        <f ca="true">+IF(OFFSET('Hygiene Data'!$I$13,0,10*ROW('Hygiene Data'!I114))="","",OFFSET('Hygiene Data'!$I$13,0,10*ROW('Hygiene Data'!I114)))</f>
        <v/>
      </c>
    </row>
    <row xmlns:x14ac="http://schemas.microsoft.com/office/spreadsheetml/2009/9/ac" r="121" x14ac:dyDescent="0.2">
      <c r="A121" s="35" t="str">
        <f ca="true">+IF(OFFSET('Water Data'!$B$2,0,10*ROW('Water Data'!E115))="","",OFFSET('Water Data'!$B$2,0,10*ROW('Water Data'!E115)))</f>
        <v/>
      </c>
      <c r="B121" s="35" t="str">
        <f ca="true">+IF(OFFSET('Water Data'!$C$2,0,10*ROW('Water Data'!F115))="","",OFFSET('Water Data'!$C$2,0,10*ROW('Water Data'!F115)))</f>
        <v/>
      </c>
      <c r="C121" s="328" t="str">
        <f t="shared" ca="true" si="1"/>
        <v/>
      </c>
      <c r="D121" s="9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2"/>
      <c r="BS121" s="272" t="str">
        <f ca="true">+IF(OFFSET('Water Data'!$D$27,0,10*ROW('Water Data'!D115))="","",OFFSET('Water Data'!$D$27,0,10*ROW('Water Data'!D115)))</f>
        <v/>
      </c>
      <c r="BT121" s="272" t="str">
        <f ca="true">+IF(OFFSET('Water Data'!$D$28,0,10*ROW('Water Data'!D115))="","",OFFSET('Water Data'!$D$28,0,10*ROW('Water Data'!D115)))</f>
        <v/>
      </c>
      <c r="BU121" s="272" t="str">
        <f ca="true">+IF(OFFSET('Water Data'!$D$29,0,10*ROW('Water Data'!D115))="","",OFFSET('Water Data'!$D$29,0,10*ROW('Water Data'!D115)))</f>
        <v/>
      </c>
      <c r="BV121" s="272" t="str">
        <f ca="true">+IF(OFFSET('Water Data'!$E$27,0,10*ROW('Water Data'!E115))="","",OFFSET('Water Data'!$E$27,0,10*ROW('Water Data'!E115)))</f>
        <v/>
      </c>
      <c r="BW121" s="272" t="str">
        <f ca="true">+IF(OFFSET('Water Data'!$E$28,0,10*ROW('Water Data'!E115))="","",OFFSET('Water Data'!$E$28,0,10*ROW('Water Data'!E115)))</f>
        <v/>
      </c>
      <c r="BX121" s="272" t="str">
        <f ca="true">+IF(OFFSET('Water Data'!$E$29,0,10*ROW('Water Data'!E115))="","",OFFSET('Water Data'!$E$29,0,10*ROW('Water Data'!E115)))</f>
        <v/>
      </c>
      <c r="BY121" s="272" t="str">
        <f ca="true">+IF(OFFSET('Water Data'!$F$27,0,10*ROW('Water Data'!F115))="","",OFFSET('Water Data'!$F$27,0,10*ROW('Water Data'!F115)))</f>
        <v/>
      </c>
      <c r="BZ121" s="272" t="str">
        <f ca="true">+IF(OFFSET('Water Data'!$F$28,0,10*ROW('Water Data'!F115))="","",OFFSET('Water Data'!$F$28,0,10*ROW('Water Data'!F115)))</f>
        <v/>
      </c>
      <c r="CA121" s="272" t="str">
        <f ca="true">+IF(OFFSET('Water Data'!$F$29,0,10*ROW('Water Data'!F115))="","",OFFSET('Water Data'!$F$29,0,10*ROW('Water Data'!F115)))</f>
        <v/>
      </c>
      <c r="CB121" s="272" t="str">
        <f ca="true">+IF(OFFSET('Water Data'!$G$27,0,10*ROW('Water Data'!G115))="","",OFFSET('Water Data'!$G$27,0,10*ROW('Water Data'!G115)))</f>
        <v/>
      </c>
      <c r="CC121" s="272" t="str">
        <f ca="true">+IF(OFFSET('Water Data'!$G$28,0,10*ROW('Water Data'!G115))="","",OFFSET('Water Data'!$G$28,0,10*ROW('Water Data'!G115)))</f>
        <v/>
      </c>
      <c r="CD121" s="272" t="str">
        <f ca="true">+IF(OFFSET('Water Data'!$G$29,0,10*ROW('Water Data'!G115))="","",OFFSET('Water Data'!$G$29,0,10*ROW('Water Data'!G115)))</f>
        <v/>
      </c>
      <c r="CE121" s="272" t="str">
        <f ca="true">+IF(OFFSET('Water Data'!$H$27,0,10*ROW('Water Data'!H115))="","",OFFSET('Water Data'!$H$27,0,10*ROW('Water Data'!H115)))</f>
        <v/>
      </c>
      <c r="CF121" s="272" t="str">
        <f ca="true">+IF(OFFSET('Water Data'!$H$28,0,10*ROW('Water Data'!H115))="","",OFFSET('Water Data'!$H$28,0,10*ROW('Water Data'!H115)))</f>
        <v/>
      </c>
      <c r="CG121" s="272" t="str">
        <f ca="true">+IF(OFFSET('Water Data'!$H$29,0,10*ROW('Water Data'!H115))="","",OFFSET('Water Data'!$H$29,0,10*ROW('Water Data'!H115)))</f>
        <v/>
      </c>
      <c r="CH121" s="272" t="str">
        <f ca="true">+IF(OFFSET('Water Data'!$I$27,0,10*ROW('Water Data'!I115))="","",OFFSET('Water Data'!$I$27,0,10*ROW('Water Data'!I115)))</f>
        <v/>
      </c>
      <c r="CI121" s="272" t="str">
        <f ca="true">+IF(OFFSET('Water Data'!$I$28,0,10*ROW('Water Data'!I115))="","",OFFSET('Water Data'!$I$28,0,10*ROW('Water Data'!I115)))</f>
        <v/>
      </c>
      <c r="CJ121" s="272" t="str">
        <f ca="true">+IF(OFFSET('Water Data'!$I$29,0,10*ROW('Water Data'!I115))="","",OFFSET('Water Data'!$I$29,0,10*ROW('Water Data'!I115)))</f>
        <v/>
      </c>
      <c r="CK121" s="272" t="str">
        <f ca="true">+IF(OFFSET('Sanitation Data'!$D$28,0,10*ROW('Sanitation Data'!D115))="","",OFFSET('Sanitation Data'!$D$28,0,10*ROW('Sanitation Data'!D115)))</f>
        <v/>
      </c>
      <c r="CL121" s="272" t="str">
        <f ca="true">+IF(OFFSET('Sanitation Data'!$D$29,0,10*ROW('Sanitation Data'!D115))="","",OFFSET('Sanitation Data'!$D$29,0,10*ROW('Sanitation Data'!D115)))</f>
        <v/>
      </c>
      <c r="CM121" s="272" t="str">
        <f ca="true">+IF(OFFSET('Sanitation Data'!$D$30,0,10*ROW('Sanitation Data'!D115))="","",OFFSET('Sanitation Data'!$D$30,0,10*ROW('Sanitation Data'!D115)))</f>
        <v/>
      </c>
      <c r="CN121" s="272" t="str">
        <f ca="true">+IF(OFFSET('Sanitation Data'!$D$31,0,10*ROW('Sanitation Data'!D115))="","",OFFSET('Sanitation Data'!$D$31,0,10*ROW('Sanitation Data'!D115)))</f>
        <v/>
      </c>
      <c r="CO121" s="272" t="str">
        <f ca="true">+IF(OFFSET('Sanitation Data'!$D$32,0,10*ROW('Sanitation Data'!D115))="","",OFFSET('Sanitation Data'!$D$32,0,10*ROW('Sanitation Data'!D115)))</f>
        <v/>
      </c>
      <c r="CP121" s="272" t="str">
        <f ca="true">+IF(OFFSET('Sanitation Data'!$E$28,0,10*ROW('Sanitation Data'!E115))="","",OFFSET('Sanitation Data'!$E$28,0,10*ROW('Sanitation Data'!E115)))</f>
        <v/>
      </c>
      <c r="CQ121" s="272" t="str">
        <f ca="true">+IF(OFFSET('Sanitation Data'!$E$29,0,10*ROW('Sanitation Data'!E115))="","",OFFSET('Sanitation Data'!$E$29,0,10*ROW('Sanitation Data'!E115)))</f>
        <v/>
      </c>
      <c r="CR121" s="272" t="str">
        <f ca="true">+IF(OFFSET('Sanitation Data'!$E$30,0,10*ROW('Sanitation Data'!E115))="","",OFFSET('Sanitation Data'!$E$30,0,10*ROW('Sanitation Data'!E115)))</f>
        <v/>
      </c>
      <c r="CS121" s="272" t="str">
        <f ca="true">+IF(OFFSET('Sanitation Data'!$E$31,0,10*ROW('Sanitation Data'!E115))="","",OFFSET('Sanitation Data'!$E$31,0,10*ROW('Sanitation Data'!E115)))</f>
        <v/>
      </c>
      <c r="CT121" s="272" t="str">
        <f ca="true">+IF(OFFSET('Sanitation Data'!$E$32,0,10*ROW('Sanitation Data'!E115))="","",OFFSET('Sanitation Data'!$E$32,0,10*ROW('Sanitation Data'!E115)))</f>
        <v/>
      </c>
      <c r="CU121" s="272" t="str">
        <f ca="true">+IF(OFFSET('Sanitation Data'!$F$28,0,10*ROW('Sanitation Data'!F115))="","",OFFSET('Sanitation Data'!$F$28,0,10*ROW('Sanitation Data'!F115)))</f>
        <v/>
      </c>
      <c r="CV121" s="272" t="str">
        <f ca="true">+IF(OFFSET('Sanitation Data'!$F$29,0,10*ROW('Sanitation Data'!F115))="","",OFFSET('Sanitation Data'!$F$29,0,10*ROW('Sanitation Data'!F115)))</f>
        <v/>
      </c>
      <c r="CW121" s="272" t="str">
        <f ca="true">+IF(OFFSET('Sanitation Data'!$F$30,0,10*ROW('Sanitation Data'!F115))="","",OFFSET('Sanitation Data'!$F$30,0,10*ROW('Sanitation Data'!F115)))</f>
        <v/>
      </c>
      <c r="CX121" s="272" t="str">
        <f ca="true">+IF(OFFSET('Sanitation Data'!$F$31,0,10*ROW('Sanitation Data'!F115))="","",OFFSET('Sanitation Data'!$F$31,0,10*ROW('Sanitation Data'!F115)))</f>
        <v/>
      </c>
      <c r="CY121" s="272" t="str">
        <f ca="true">+IF(OFFSET('Sanitation Data'!$F$32,0,10*ROW('Sanitation Data'!F115))="","",OFFSET('Sanitation Data'!$F$32,0,10*ROW('Sanitation Data'!F115)))</f>
        <v/>
      </c>
      <c r="CZ121" s="272" t="str">
        <f ca="true">+IF(OFFSET('Sanitation Data'!$G$28,0,10*ROW('Sanitation Data'!G115))="","",OFFSET('Sanitation Data'!$G$28,0,10*ROW('Sanitation Data'!G115)))</f>
        <v/>
      </c>
      <c r="DA121" s="272" t="str">
        <f ca="true">+IF(OFFSET('Sanitation Data'!$G$29,0,10*ROW('Sanitation Data'!G115))="","",OFFSET('Sanitation Data'!$G$29,0,10*ROW('Sanitation Data'!G115)))</f>
        <v/>
      </c>
      <c r="DB121" s="272" t="str">
        <f ca="true">+IF(OFFSET('Sanitation Data'!$G$30,0,10*ROW('Sanitation Data'!G115))="","",OFFSET('Sanitation Data'!$G$30,0,10*ROW('Sanitation Data'!G115)))</f>
        <v/>
      </c>
      <c r="DC121" s="272" t="str">
        <f ca="true">+IF(OFFSET('Sanitation Data'!$G$31,0,10*ROW('Sanitation Data'!G115))="","",OFFSET('Sanitation Data'!$G$31,0,10*ROW('Sanitation Data'!G115)))</f>
        <v/>
      </c>
      <c r="DD121" s="272" t="str">
        <f ca="true">+IF(OFFSET('Sanitation Data'!$G$32,0,10*ROW('Sanitation Data'!G115))="","",OFFSET('Sanitation Data'!$G$32,0,10*ROW('Sanitation Data'!G115)))</f>
        <v/>
      </c>
      <c r="DE121" s="272" t="str">
        <f ca="true">+IF(OFFSET('Sanitation Data'!$H$28,0,10*ROW('Sanitation Data'!H115))="","",OFFSET('Sanitation Data'!$H$28,0,10*ROW('Sanitation Data'!H115)))</f>
        <v/>
      </c>
      <c r="DF121" s="272" t="str">
        <f ca="true">+IF(OFFSET('Sanitation Data'!$H$29,0,10*ROW('Sanitation Data'!H115))="","",OFFSET('Sanitation Data'!$H$29,0,10*ROW('Sanitation Data'!H115)))</f>
        <v/>
      </c>
      <c r="DG121" s="272" t="str">
        <f ca="true">+IF(OFFSET('Sanitation Data'!$H$30,0,10*ROW('Sanitation Data'!H115))="","",OFFSET('Sanitation Data'!$H$30,0,10*ROW('Sanitation Data'!H115)))</f>
        <v/>
      </c>
      <c r="DH121" s="272" t="str">
        <f ca="true">+IF(OFFSET('Sanitation Data'!$H$31,0,10*ROW('Sanitation Data'!H115))="","",OFFSET('Sanitation Data'!$H$31,0,10*ROW('Sanitation Data'!H115)))</f>
        <v/>
      </c>
      <c r="DI121" s="272" t="str">
        <f ca="true">+IF(OFFSET('Sanitation Data'!$H$32,0,10*ROW('Sanitation Data'!H115))="","",OFFSET('Sanitation Data'!$H$32,0,10*ROW('Sanitation Data'!H115)))</f>
        <v/>
      </c>
      <c r="DJ121" s="272" t="str">
        <f ca="true">+IF(OFFSET('Sanitation Data'!$I$28,0,10*ROW('Sanitation Data'!I115))="","",OFFSET('Sanitation Data'!$I$28,0,10*ROW('Sanitation Data'!I115)))</f>
        <v/>
      </c>
      <c r="DK121" s="272" t="str">
        <f ca="true">+IF(OFFSET('Sanitation Data'!$I$29,0,10*ROW('Sanitation Data'!I115))="","",OFFSET('Sanitation Data'!$I$29,0,10*ROW('Sanitation Data'!I115)))</f>
        <v/>
      </c>
      <c r="DL121" s="272" t="str">
        <f ca="true">+IF(OFFSET('Sanitation Data'!$I$30,0,10*ROW('Sanitation Data'!I115))="","",OFFSET('Sanitation Data'!$I$30,0,10*ROW('Sanitation Data'!I115)))</f>
        <v/>
      </c>
      <c r="DM121" s="272" t="str">
        <f ca="true">+IF(OFFSET('Sanitation Data'!$I$31,0,10*ROW('Sanitation Data'!I115))="","",OFFSET('Sanitation Data'!$I$31,0,10*ROW('Sanitation Data'!I115)))</f>
        <v/>
      </c>
      <c r="DN121" s="272" t="str">
        <f ca="true">+IF(OFFSET('Sanitation Data'!$I$32,0,10*ROW('Sanitation Data'!I115))="","",OFFSET('Sanitation Data'!$I$32,0,10*ROW('Sanitation Data'!I115)))</f>
        <v/>
      </c>
      <c r="DO121" s="272" t="str">
        <f ca="true">+IF(OFFSET('Hygiene Data'!$D$11,0,10*ROW('Hygiene Data'!D115))="","",OFFSET('Hygiene Data'!$D$11,0,10*ROW('Hygiene Data'!D115)))</f>
        <v/>
      </c>
      <c r="DP121" s="272" t="str">
        <f ca="true">+IF(OFFSET('Hygiene Data'!$D$12,0,10*ROW('Hygiene Data'!D115))="","",OFFSET('Hygiene Data'!$D$12,0,10*ROW('Hygiene Data'!D115)))</f>
        <v/>
      </c>
      <c r="DQ121" s="272" t="str">
        <f ca="true">+IF(OFFSET('Hygiene Data'!$D$13,0,10*ROW('Hygiene Data'!D115))="","",OFFSET('Hygiene Data'!$D$13,0,10*ROW('Hygiene Data'!D115)))</f>
        <v/>
      </c>
      <c r="DR121" s="272" t="str">
        <f ca="true">+IF(OFFSET('Hygiene Data'!$E$11,0,10*ROW('Hygiene Data'!E115))="","",OFFSET('Hygiene Data'!$E$11,0,10*ROW('Hygiene Data'!E115)))</f>
        <v/>
      </c>
      <c r="DS121" s="272" t="str">
        <f ca="true">+IF(OFFSET('Hygiene Data'!$E$12,0,10*ROW('Hygiene Data'!E115))="","",OFFSET('Hygiene Data'!$E$12,0,10*ROW('Hygiene Data'!E115)))</f>
        <v/>
      </c>
      <c r="DT121" s="272" t="str">
        <f ca="true">+IF(OFFSET('Hygiene Data'!$E$13,0,10*ROW('Hygiene Data'!E115))="","",OFFSET('Hygiene Data'!$E$13,0,10*ROW('Hygiene Data'!E115)))</f>
        <v/>
      </c>
      <c r="DU121" s="272" t="str">
        <f ca="true">+IF(OFFSET('Hygiene Data'!$F$11,0,10*ROW('Hygiene Data'!F115))="","",OFFSET('Hygiene Data'!$F$11,0,10*ROW('Hygiene Data'!F115)))</f>
        <v/>
      </c>
      <c r="DV121" s="272" t="str">
        <f ca="true">+IF(OFFSET('Hygiene Data'!$F$12,0,10*ROW('Hygiene Data'!F115))="","",OFFSET('Hygiene Data'!$F$12,0,10*ROW('Hygiene Data'!F115)))</f>
        <v/>
      </c>
      <c r="DW121" s="272" t="str">
        <f ca="true">+IF(OFFSET('Hygiene Data'!$F$13,0,10*ROW('Hygiene Data'!F115))="","",OFFSET('Hygiene Data'!$F$13,0,10*ROW('Hygiene Data'!F115)))</f>
        <v/>
      </c>
      <c r="DX121" s="272" t="str">
        <f ca="true">+IF(OFFSET('Hygiene Data'!$G$11,0,10*ROW('Hygiene Data'!G115))="","",OFFSET('Hygiene Data'!$G$11,0,10*ROW('Hygiene Data'!G115)))</f>
        <v/>
      </c>
      <c r="DY121" s="272" t="str">
        <f ca="true">+IF(OFFSET('Hygiene Data'!$G$12,0,10*ROW('Hygiene Data'!G115))="","",OFFSET('Hygiene Data'!$G$12,0,10*ROW('Hygiene Data'!G115)))</f>
        <v/>
      </c>
      <c r="DZ121" s="272" t="str">
        <f ca="true">+IF(OFFSET('Hygiene Data'!$G$13,0,10*ROW('Hygiene Data'!G115))="","",OFFSET('Hygiene Data'!$G$13,0,10*ROW('Hygiene Data'!G115)))</f>
        <v/>
      </c>
      <c r="EA121" s="272" t="str">
        <f ca="true">+IF(OFFSET('Hygiene Data'!$H$11,0,10*ROW('Hygiene Data'!H115))="","",OFFSET('Hygiene Data'!$H$11,0,10*ROW('Hygiene Data'!H115)))</f>
        <v/>
      </c>
      <c r="EB121" s="272" t="str">
        <f ca="true">+IF(OFFSET('Hygiene Data'!$H$12,0,10*ROW('Hygiene Data'!H115))="","",OFFSET('Hygiene Data'!$H$12,0,10*ROW('Hygiene Data'!H115)))</f>
        <v/>
      </c>
      <c r="EC121" s="272" t="str">
        <f ca="true">+IF(OFFSET('Hygiene Data'!$H$13,0,10*ROW('Hygiene Data'!H115))="","",OFFSET('Hygiene Data'!$H$13,0,10*ROW('Hygiene Data'!H115)))</f>
        <v/>
      </c>
      <c r="ED121" s="272" t="str">
        <f ca="true">+IF(OFFSET('Hygiene Data'!$I$11,0,10*ROW('Hygiene Data'!I115))="","",OFFSET('Hygiene Data'!$I$11,0,10*ROW('Hygiene Data'!I115)))</f>
        <v/>
      </c>
      <c r="EE121" s="272" t="str">
        <f ca="true">+IF(OFFSET('Hygiene Data'!$I$12,0,10*ROW('Hygiene Data'!I115))="","",OFFSET('Hygiene Data'!$I$12,0,10*ROW('Hygiene Data'!I115)))</f>
        <v/>
      </c>
      <c r="EF121" s="272" t="str">
        <f ca="true">+IF(OFFSET('Hygiene Data'!$I$13,0,10*ROW('Hygiene Data'!I115))="","",OFFSET('Hygiene Data'!$I$13,0,10*ROW('Hygiene Data'!I115)))</f>
        <v/>
      </c>
    </row>
    <row xmlns:x14ac="http://schemas.microsoft.com/office/spreadsheetml/2009/9/ac" r="122" x14ac:dyDescent="0.2">
      <c r="A122" s="35" t="str">
        <f ca="true">+IF(OFFSET('Water Data'!$B$2,0,10*ROW('Water Data'!E116))="","",OFFSET('Water Data'!$B$2,0,10*ROW('Water Data'!E116)))</f>
        <v/>
      </c>
      <c r="B122" s="35" t="str">
        <f ca="true">+IF(OFFSET('Water Data'!$C$2,0,10*ROW('Water Data'!F116))="","",OFFSET('Water Data'!$C$2,0,10*ROW('Water Data'!F116)))</f>
        <v/>
      </c>
      <c r="C122" s="328" t="str">
        <f t="shared" ca="true" si="1"/>
        <v/>
      </c>
      <c r="D122" s="9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2"/>
      <c r="BS122" s="272" t="str">
        <f ca="true">+IF(OFFSET('Water Data'!$D$27,0,10*ROW('Water Data'!D116))="","",OFFSET('Water Data'!$D$27,0,10*ROW('Water Data'!D116)))</f>
        <v/>
      </c>
      <c r="BT122" s="272" t="str">
        <f ca="true">+IF(OFFSET('Water Data'!$D$28,0,10*ROW('Water Data'!D116))="","",OFFSET('Water Data'!$D$28,0,10*ROW('Water Data'!D116)))</f>
        <v/>
      </c>
      <c r="BU122" s="272" t="str">
        <f ca="true">+IF(OFFSET('Water Data'!$D$29,0,10*ROW('Water Data'!D116))="","",OFFSET('Water Data'!$D$29,0,10*ROW('Water Data'!D116)))</f>
        <v/>
      </c>
      <c r="BV122" s="272" t="str">
        <f ca="true">+IF(OFFSET('Water Data'!$E$27,0,10*ROW('Water Data'!E116))="","",OFFSET('Water Data'!$E$27,0,10*ROW('Water Data'!E116)))</f>
        <v/>
      </c>
      <c r="BW122" s="272" t="str">
        <f ca="true">+IF(OFFSET('Water Data'!$E$28,0,10*ROW('Water Data'!E116))="","",OFFSET('Water Data'!$E$28,0,10*ROW('Water Data'!E116)))</f>
        <v/>
      </c>
      <c r="BX122" s="272" t="str">
        <f ca="true">+IF(OFFSET('Water Data'!$E$29,0,10*ROW('Water Data'!E116))="","",OFFSET('Water Data'!$E$29,0,10*ROW('Water Data'!E116)))</f>
        <v/>
      </c>
      <c r="BY122" s="272" t="str">
        <f ca="true">+IF(OFFSET('Water Data'!$F$27,0,10*ROW('Water Data'!F116))="","",OFFSET('Water Data'!$F$27,0,10*ROW('Water Data'!F116)))</f>
        <v/>
      </c>
      <c r="BZ122" s="272" t="str">
        <f ca="true">+IF(OFFSET('Water Data'!$F$28,0,10*ROW('Water Data'!F116))="","",OFFSET('Water Data'!$F$28,0,10*ROW('Water Data'!F116)))</f>
        <v/>
      </c>
      <c r="CA122" s="272" t="str">
        <f ca="true">+IF(OFFSET('Water Data'!$F$29,0,10*ROW('Water Data'!F116))="","",OFFSET('Water Data'!$F$29,0,10*ROW('Water Data'!F116)))</f>
        <v/>
      </c>
      <c r="CB122" s="272" t="str">
        <f ca="true">+IF(OFFSET('Water Data'!$G$27,0,10*ROW('Water Data'!G116))="","",OFFSET('Water Data'!$G$27,0,10*ROW('Water Data'!G116)))</f>
        <v/>
      </c>
      <c r="CC122" s="272" t="str">
        <f ca="true">+IF(OFFSET('Water Data'!$G$28,0,10*ROW('Water Data'!G116))="","",OFFSET('Water Data'!$G$28,0,10*ROW('Water Data'!G116)))</f>
        <v/>
      </c>
      <c r="CD122" s="272" t="str">
        <f ca="true">+IF(OFFSET('Water Data'!$G$29,0,10*ROW('Water Data'!G116))="","",OFFSET('Water Data'!$G$29,0,10*ROW('Water Data'!G116)))</f>
        <v/>
      </c>
      <c r="CE122" s="272" t="str">
        <f ca="true">+IF(OFFSET('Water Data'!$H$27,0,10*ROW('Water Data'!H116))="","",OFFSET('Water Data'!$H$27,0,10*ROW('Water Data'!H116)))</f>
        <v/>
      </c>
      <c r="CF122" s="272" t="str">
        <f ca="true">+IF(OFFSET('Water Data'!$H$28,0,10*ROW('Water Data'!H116))="","",OFFSET('Water Data'!$H$28,0,10*ROW('Water Data'!H116)))</f>
        <v/>
      </c>
      <c r="CG122" s="272" t="str">
        <f ca="true">+IF(OFFSET('Water Data'!$H$29,0,10*ROW('Water Data'!H116))="","",OFFSET('Water Data'!$H$29,0,10*ROW('Water Data'!H116)))</f>
        <v/>
      </c>
      <c r="CH122" s="272" t="str">
        <f ca="true">+IF(OFFSET('Water Data'!$I$27,0,10*ROW('Water Data'!I116))="","",OFFSET('Water Data'!$I$27,0,10*ROW('Water Data'!I116)))</f>
        <v/>
      </c>
      <c r="CI122" s="272" t="str">
        <f ca="true">+IF(OFFSET('Water Data'!$I$28,0,10*ROW('Water Data'!I116))="","",OFFSET('Water Data'!$I$28,0,10*ROW('Water Data'!I116)))</f>
        <v/>
      </c>
      <c r="CJ122" s="272" t="str">
        <f ca="true">+IF(OFFSET('Water Data'!$I$29,0,10*ROW('Water Data'!I116))="","",OFFSET('Water Data'!$I$29,0,10*ROW('Water Data'!I116)))</f>
        <v/>
      </c>
      <c r="CK122" s="272" t="str">
        <f ca="true">+IF(OFFSET('Sanitation Data'!$D$28,0,10*ROW('Sanitation Data'!D116))="","",OFFSET('Sanitation Data'!$D$28,0,10*ROW('Sanitation Data'!D116)))</f>
        <v/>
      </c>
      <c r="CL122" s="272" t="str">
        <f ca="true">+IF(OFFSET('Sanitation Data'!$D$29,0,10*ROW('Sanitation Data'!D116))="","",OFFSET('Sanitation Data'!$D$29,0,10*ROW('Sanitation Data'!D116)))</f>
        <v/>
      </c>
      <c r="CM122" s="272" t="str">
        <f ca="true">+IF(OFFSET('Sanitation Data'!$D$30,0,10*ROW('Sanitation Data'!D116))="","",OFFSET('Sanitation Data'!$D$30,0,10*ROW('Sanitation Data'!D116)))</f>
        <v/>
      </c>
      <c r="CN122" s="272" t="str">
        <f ca="true">+IF(OFFSET('Sanitation Data'!$D$31,0,10*ROW('Sanitation Data'!D116))="","",OFFSET('Sanitation Data'!$D$31,0,10*ROW('Sanitation Data'!D116)))</f>
        <v/>
      </c>
      <c r="CO122" s="272" t="str">
        <f ca="true">+IF(OFFSET('Sanitation Data'!$D$32,0,10*ROW('Sanitation Data'!D116))="","",OFFSET('Sanitation Data'!$D$32,0,10*ROW('Sanitation Data'!D116)))</f>
        <v/>
      </c>
      <c r="CP122" s="272" t="str">
        <f ca="true">+IF(OFFSET('Sanitation Data'!$E$28,0,10*ROW('Sanitation Data'!E116))="","",OFFSET('Sanitation Data'!$E$28,0,10*ROW('Sanitation Data'!E116)))</f>
        <v/>
      </c>
      <c r="CQ122" s="272" t="str">
        <f ca="true">+IF(OFFSET('Sanitation Data'!$E$29,0,10*ROW('Sanitation Data'!E116))="","",OFFSET('Sanitation Data'!$E$29,0,10*ROW('Sanitation Data'!E116)))</f>
        <v/>
      </c>
      <c r="CR122" s="272" t="str">
        <f ca="true">+IF(OFFSET('Sanitation Data'!$E$30,0,10*ROW('Sanitation Data'!E116))="","",OFFSET('Sanitation Data'!$E$30,0,10*ROW('Sanitation Data'!E116)))</f>
        <v/>
      </c>
      <c r="CS122" s="272" t="str">
        <f ca="true">+IF(OFFSET('Sanitation Data'!$E$31,0,10*ROW('Sanitation Data'!E116))="","",OFFSET('Sanitation Data'!$E$31,0,10*ROW('Sanitation Data'!E116)))</f>
        <v/>
      </c>
      <c r="CT122" s="272" t="str">
        <f ca="true">+IF(OFFSET('Sanitation Data'!$E$32,0,10*ROW('Sanitation Data'!E116))="","",OFFSET('Sanitation Data'!$E$32,0,10*ROW('Sanitation Data'!E116)))</f>
        <v/>
      </c>
      <c r="CU122" s="272" t="str">
        <f ca="true">+IF(OFFSET('Sanitation Data'!$F$28,0,10*ROW('Sanitation Data'!F116))="","",OFFSET('Sanitation Data'!$F$28,0,10*ROW('Sanitation Data'!F116)))</f>
        <v/>
      </c>
      <c r="CV122" s="272" t="str">
        <f ca="true">+IF(OFFSET('Sanitation Data'!$F$29,0,10*ROW('Sanitation Data'!F116))="","",OFFSET('Sanitation Data'!$F$29,0,10*ROW('Sanitation Data'!F116)))</f>
        <v/>
      </c>
      <c r="CW122" s="272" t="str">
        <f ca="true">+IF(OFFSET('Sanitation Data'!$F$30,0,10*ROW('Sanitation Data'!F116))="","",OFFSET('Sanitation Data'!$F$30,0,10*ROW('Sanitation Data'!F116)))</f>
        <v/>
      </c>
      <c r="CX122" s="272" t="str">
        <f ca="true">+IF(OFFSET('Sanitation Data'!$F$31,0,10*ROW('Sanitation Data'!F116))="","",OFFSET('Sanitation Data'!$F$31,0,10*ROW('Sanitation Data'!F116)))</f>
        <v/>
      </c>
      <c r="CY122" s="272" t="str">
        <f ca="true">+IF(OFFSET('Sanitation Data'!$F$32,0,10*ROW('Sanitation Data'!F116))="","",OFFSET('Sanitation Data'!$F$32,0,10*ROW('Sanitation Data'!F116)))</f>
        <v/>
      </c>
      <c r="CZ122" s="272" t="str">
        <f ca="true">+IF(OFFSET('Sanitation Data'!$G$28,0,10*ROW('Sanitation Data'!G116))="","",OFFSET('Sanitation Data'!$G$28,0,10*ROW('Sanitation Data'!G116)))</f>
        <v/>
      </c>
      <c r="DA122" s="272" t="str">
        <f ca="true">+IF(OFFSET('Sanitation Data'!$G$29,0,10*ROW('Sanitation Data'!G116))="","",OFFSET('Sanitation Data'!$G$29,0,10*ROW('Sanitation Data'!G116)))</f>
        <v/>
      </c>
      <c r="DB122" s="272" t="str">
        <f ca="true">+IF(OFFSET('Sanitation Data'!$G$30,0,10*ROW('Sanitation Data'!G116))="","",OFFSET('Sanitation Data'!$G$30,0,10*ROW('Sanitation Data'!G116)))</f>
        <v/>
      </c>
      <c r="DC122" s="272" t="str">
        <f ca="true">+IF(OFFSET('Sanitation Data'!$G$31,0,10*ROW('Sanitation Data'!G116))="","",OFFSET('Sanitation Data'!$G$31,0,10*ROW('Sanitation Data'!G116)))</f>
        <v/>
      </c>
      <c r="DD122" s="272" t="str">
        <f ca="true">+IF(OFFSET('Sanitation Data'!$G$32,0,10*ROW('Sanitation Data'!G116))="","",OFFSET('Sanitation Data'!$G$32,0,10*ROW('Sanitation Data'!G116)))</f>
        <v/>
      </c>
      <c r="DE122" s="272" t="str">
        <f ca="true">+IF(OFFSET('Sanitation Data'!$H$28,0,10*ROW('Sanitation Data'!H116))="","",OFFSET('Sanitation Data'!$H$28,0,10*ROW('Sanitation Data'!H116)))</f>
        <v/>
      </c>
      <c r="DF122" s="272" t="str">
        <f ca="true">+IF(OFFSET('Sanitation Data'!$H$29,0,10*ROW('Sanitation Data'!H116))="","",OFFSET('Sanitation Data'!$H$29,0,10*ROW('Sanitation Data'!H116)))</f>
        <v/>
      </c>
      <c r="DG122" s="272" t="str">
        <f ca="true">+IF(OFFSET('Sanitation Data'!$H$30,0,10*ROW('Sanitation Data'!H116))="","",OFFSET('Sanitation Data'!$H$30,0,10*ROW('Sanitation Data'!H116)))</f>
        <v/>
      </c>
      <c r="DH122" s="272" t="str">
        <f ca="true">+IF(OFFSET('Sanitation Data'!$H$31,0,10*ROW('Sanitation Data'!H116))="","",OFFSET('Sanitation Data'!$H$31,0,10*ROW('Sanitation Data'!H116)))</f>
        <v/>
      </c>
      <c r="DI122" s="272" t="str">
        <f ca="true">+IF(OFFSET('Sanitation Data'!$H$32,0,10*ROW('Sanitation Data'!H116))="","",OFFSET('Sanitation Data'!$H$32,0,10*ROW('Sanitation Data'!H116)))</f>
        <v/>
      </c>
      <c r="DJ122" s="272" t="str">
        <f ca="true">+IF(OFFSET('Sanitation Data'!$I$28,0,10*ROW('Sanitation Data'!I116))="","",OFFSET('Sanitation Data'!$I$28,0,10*ROW('Sanitation Data'!I116)))</f>
        <v/>
      </c>
      <c r="DK122" s="272" t="str">
        <f ca="true">+IF(OFFSET('Sanitation Data'!$I$29,0,10*ROW('Sanitation Data'!I116))="","",OFFSET('Sanitation Data'!$I$29,0,10*ROW('Sanitation Data'!I116)))</f>
        <v/>
      </c>
      <c r="DL122" s="272" t="str">
        <f ca="true">+IF(OFFSET('Sanitation Data'!$I$30,0,10*ROW('Sanitation Data'!I116))="","",OFFSET('Sanitation Data'!$I$30,0,10*ROW('Sanitation Data'!I116)))</f>
        <v/>
      </c>
      <c r="DM122" s="272" t="str">
        <f ca="true">+IF(OFFSET('Sanitation Data'!$I$31,0,10*ROW('Sanitation Data'!I116))="","",OFFSET('Sanitation Data'!$I$31,0,10*ROW('Sanitation Data'!I116)))</f>
        <v/>
      </c>
      <c r="DN122" s="272" t="str">
        <f ca="true">+IF(OFFSET('Sanitation Data'!$I$32,0,10*ROW('Sanitation Data'!I116))="","",OFFSET('Sanitation Data'!$I$32,0,10*ROW('Sanitation Data'!I116)))</f>
        <v/>
      </c>
      <c r="DO122" s="272" t="str">
        <f ca="true">+IF(OFFSET('Hygiene Data'!$D$11,0,10*ROW('Hygiene Data'!D116))="","",OFFSET('Hygiene Data'!$D$11,0,10*ROW('Hygiene Data'!D116)))</f>
        <v/>
      </c>
      <c r="DP122" s="272" t="str">
        <f ca="true">+IF(OFFSET('Hygiene Data'!$D$12,0,10*ROW('Hygiene Data'!D116))="","",OFFSET('Hygiene Data'!$D$12,0,10*ROW('Hygiene Data'!D116)))</f>
        <v/>
      </c>
      <c r="DQ122" s="272" t="str">
        <f ca="true">+IF(OFFSET('Hygiene Data'!$D$13,0,10*ROW('Hygiene Data'!D116))="","",OFFSET('Hygiene Data'!$D$13,0,10*ROW('Hygiene Data'!D116)))</f>
        <v/>
      </c>
      <c r="DR122" s="272" t="str">
        <f ca="true">+IF(OFFSET('Hygiene Data'!$E$11,0,10*ROW('Hygiene Data'!E116))="","",OFFSET('Hygiene Data'!$E$11,0,10*ROW('Hygiene Data'!E116)))</f>
        <v/>
      </c>
      <c r="DS122" s="272" t="str">
        <f ca="true">+IF(OFFSET('Hygiene Data'!$E$12,0,10*ROW('Hygiene Data'!E116))="","",OFFSET('Hygiene Data'!$E$12,0,10*ROW('Hygiene Data'!E116)))</f>
        <v/>
      </c>
      <c r="DT122" s="272" t="str">
        <f ca="true">+IF(OFFSET('Hygiene Data'!$E$13,0,10*ROW('Hygiene Data'!E116))="","",OFFSET('Hygiene Data'!$E$13,0,10*ROW('Hygiene Data'!E116)))</f>
        <v/>
      </c>
      <c r="DU122" s="272" t="str">
        <f ca="true">+IF(OFFSET('Hygiene Data'!$F$11,0,10*ROW('Hygiene Data'!F116))="","",OFFSET('Hygiene Data'!$F$11,0,10*ROW('Hygiene Data'!F116)))</f>
        <v/>
      </c>
      <c r="DV122" s="272" t="str">
        <f ca="true">+IF(OFFSET('Hygiene Data'!$F$12,0,10*ROW('Hygiene Data'!F116))="","",OFFSET('Hygiene Data'!$F$12,0,10*ROW('Hygiene Data'!F116)))</f>
        <v/>
      </c>
      <c r="DW122" s="272" t="str">
        <f ca="true">+IF(OFFSET('Hygiene Data'!$F$13,0,10*ROW('Hygiene Data'!F116))="","",OFFSET('Hygiene Data'!$F$13,0,10*ROW('Hygiene Data'!F116)))</f>
        <v/>
      </c>
      <c r="DX122" s="272" t="str">
        <f ca="true">+IF(OFFSET('Hygiene Data'!$G$11,0,10*ROW('Hygiene Data'!G116))="","",OFFSET('Hygiene Data'!$G$11,0,10*ROW('Hygiene Data'!G116)))</f>
        <v/>
      </c>
      <c r="DY122" s="272" t="str">
        <f ca="true">+IF(OFFSET('Hygiene Data'!$G$12,0,10*ROW('Hygiene Data'!G116))="","",OFFSET('Hygiene Data'!$G$12,0,10*ROW('Hygiene Data'!G116)))</f>
        <v/>
      </c>
      <c r="DZ122" s="272" t="str">
        <f ca="true">+IF(OFFSET('Hygiene Data'!$G$13,0,10*ROW('Hygiene Data'!G116))="","",OFFSET('Hygiene Data'!$G$13,0,10*ROW('Hygiene Data'!G116)))</f>
        <v/>
      </c>
      <c r="EA122" s="272" t="str">
        <f ca="true">+IF(OFFSET('Hygiene Data'!$H$11,0,10*ROW('Hygiene Data'!H116))="","",OFFSET('Hygiene Data'!$H$11,0,10*ROW('Hygiene Data'!H116)))</f>
        <v/>
      </c>
      <c r="EB122" s="272" t="str">
        <f ca="true">+IF(OFFSET('Hygiene Data'!$H$12,0,10*ROW('Hygiene Data'!H116))="","",OFFSET('Hygiene Data'!$H$12,0,10*ROW('Hygiene Data'!H116)))</f>
        <v/>
      </c>
      <c r="EC122" s="272" t="str">
        <f ca="true">+IF(OFFSET('Hygiene Data'!$H$13,0,10*ROW('Hygiene Data'!H116))="","",OFFSET('Hygiene Data'!$H$13,0,10*ROW('Hygiene Data'!H116)))</f>
        <v/>
      </c>
      <c r="ED122" s="272" t="str">
        <f ca="true">+IF(OFFSET('Hygiene Data'!$I$11,0,10*ROW('Hygiene Data'!I116))="","",OFFSET('Hygiene Data'!$I$11,0,10*ROW('Hygiene Data'!I116)))</f>
        <v/>
      </c>
      <c r="EE122" s="272" t="str">
        <f ca="true">+IF(OFFSET('Hygiene Data'!$I$12,0,10*ROW('Hygiene Data'!I116))="","",OFFSET('Hygiene Data'!$I$12,0,10*ROW('Hygiene Data'!I116)))</f>
        <v/>
      </c>
      <c r="EF122" s="272" t="str">
        <f ca="true">+IF(OFFSET('Hygiene Data'!$I$13,0,10*ROW('Hygiene Data'!I116))="","",OFFSET('Hygiene Data'!$I$13,0,10*ROW('Hygiene Data'!I116)))</f>
        <v/>
      </c>
    </row>
    <row xmlns:x14ac="http://schemas.microsoft.com/office/spreadsheetml/2009/9/ac" r="123" x14ac:dyDescent="0.2">
      <c r="A123" s="35" t="str">
        <f ca="true">+IF(OFFSET('Water Data'!$B$2,0,10*ROW('Water Data'!E117))="","",OFFSET('Water Data'!$B$2,0,10*ROW('Water Data'!E117)))</f>
        <v/>
      </c>
      <c r="B123" s="35" t="str">
        <f ca="true">+IF(OFFSET('Water Data'!$C$2,0,10*ROW('Water Data'!F117))="","",OFFSET('Water Data'!$C$2,0,10*ROW('Water Data'!F117)))</f>
        <v/>
      </c>
      <c r="C123" s="328" t="str">
        <f t="shared" ca="true" si="1"/>
        <v/>
      </c>
      <c r="D123" s="9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2"/>
      <c r="BS123" s="272" t="str">
        <f ca="true">+IF(OFFSET('Water Data'!$D$27,0,10*ROW('Water Data'!D117))="","",OFFSET('Water Data'!$D$27,0,10*ROW('Water Data'!D117)))</f>
        <v/>
      </c>
      <c r="BT123" s="272" t="str">
        <f ca="true">+IF(OFFSET('Water Data'!$D$28,0,10*ROW('Water Data'!D117))="","",OFFSET('Water Data'!$D$28,0,10*ROW('Water Data'!D117)))</f>
        <v/>
      </c>
      <c r="BU123" s="272" t="str">
        <f ca="true">+IF(OFFSET('Water Data'!$D$29,0,10*ROW('Water Data'!D117))="","",OFFSET('Water Data'!$D$29,0,10*ROW('Water Data'!D117)))</f>
        <v/>
      </c>
      <c r="BV123" s="272" t="str">
        <f ca="true">+IF(OFFSET('Water Data'!$E$27,0,10*ROW('Water Data'!E117))="","",OFFSET('Water Data'!$E$27,0,10*ROW('Water Data'!E117)))</f>
        <v/>
      </c>
      <c r="BW123" s="272" t="str">
        <f ca="true">+IF(OFFSET('Water Data'!$E$28,0,10*ROW('Water Data'!E117))="","",OFFSET('Water Data'!$E$28,0,10*ROW('Water Data'!E117)))</f>
        <v/>
      </c>
      <c r="BX123" s="272" t="str">
        <f ca="true">+IF(OFFSET('Water Data'!$E$29,0,10*ROW('Water Data'!E117))="","",OFFSET('Water Data'!$E$29,0,10*ROW('Water Data'!E117)))</f>
        <v/>
      </c>
      <c r="BY123" s="272" t="str">
        <f ca="true">+IF(OFFSET('Water Data'!$F$27,0,10*ROW('Water Data'!F117))="","",OFFSET('Water Data'!$F$27,0,10*ROW('Water Data'!F117)))</f>
        <v/>
      </c>
      <c r="BZ123" s="272" t="str">
        <f ca="true">+IF(OFFSET('Water Data'!$F$28,0,10*ROW('Water Data'!F117))="","",OFFSET('Water Data'!$F$28,0,10*ROW('Water Data'!F117)))</f>
        <v/>
      </c>
      <c r="CA123" s="272" t="str">
        <f ca="true">+IF(OFFSET('Water Data'!$F$29,0,10*ROW('Water Data'!F117))="","",OFFSET('Water Data'!$F$29,0,10*ROW('Water Data'!F117)))</f>
        <v/>
      </c>
      <c r="CB123" s="272" t="str">
        <f ca="true">+IF(OFFSET('Water Data'!$G$27,0,10*ROW('Water Data'!G117))="","",OFFSET('Water Data'!$G$27,0,10*ROW('Water Data'!G117)))</f>
        <v/>
      </c>
      <c r="CC123" s="272" t="str">
        <f ca="true">+IF(OFFSET('Water Data'!$G$28,0,10*ROW('Water Data'!G117))="","",OFFSET('Water Data'!$G$28,0,10*ROW('Water Data'!G117)))</f>
        <v/>
      </c>
      <c r="CD123" s="272" t="str">
        <f ca="true">+IF(OFFSET('Water Data'!$G$29,0,10*ROW('Water Data'!G117))="","",OFFSET('Water Data'!$G$29,0,10*ROW('Water Data'!G117)))</f>
        <v/>
      </c>
      <c r="CE123" s="272" t="str">
        <f ca="true">+IF(OFFSET('Water Data'!$H$27,0,10*ROW('Water Data'!H117))="","",OFFSET('Water Data'!$H$27,0,10*ROW('Water Data'!H117)))</f>
        <v/>
      </c>
      <c r="CF123" s="272" t="str">
        <f ca="true">+IF(OFFSET('Water Data'!$H$28,0,10*ROW('Water Data'!H117))="","",OFFSET('Water Data'!$H$28,0,10*ROW('Water Data'!H117)))</f>
        <v/>
      </c>
      <c r="CG123" s="272" t="str">
        <f ca="true">+IF(OFFSET('Water Data'!$H$29,0,10*ROW('Water Data'!H117))="","",OFFSET('Water Data'!$H$29,0,10*ROW('Water Data'!H117)))</f>
        <v/>
      </c>
      <c r="CH123" s="272" t="str">
        <f ca="true">+IF(OFFSET('Water Data'!$I$27,0,10*ROW('Water Data'!I117))="","",OFFSET('Water Data'!$I$27,0,10*ROW('Water Data'!I117)))</f>
        <v/>
      </c>
      <c r="CI123" s="272" t="str">
        <f ca="true">+IF(OFFSET('Water Data'!$I$28,0,10*ROW('Water Data'!I117))="","",OFFSET('Water Data'!$I$28,0,10*ROW('Water Data'!I117)))</f>
        <v/>
      </c>
      <c r="CJ123" s="272" t="str">
        <f ca="true">+IF(OFFSET('Water Data'!$I$29,0,10*ROW('Water Data'!I117))="","",OFFSET('Water Data'!$I$29,0,10*ROW('Water Data'!I117)))</f>
        <v/>
      </c>
      <c r="CK123" s="272" t="str">
        <f ca="true">+IF(OFFSET('Sanitation Data'!$D$28,0,10*ROW('Sanitation Data'!D117))="","",OFFSET('Sanitation Data'!$D$28,0,10*ROW('Sanitation Data'!D117)))</f>
        <v/>
      </c>
      <c r="CL123" s="272" t="str">
        <f ca="true">+IF(OFFSET('Sanitation Data'!$D$29,0,10*ROW('Sanitation Data'!D117))="","",OFFSET('Sanitation Data'!$D$29,0,10*ROW('Sanitation Data'!D117)))</f>
        <v/>
      </c>
      <c r="CM123" s="272" t="str">
        <f ca="true">+IF(OFFSET('Sanitation Data'!$D$30,0,10*ROW('Sanitation Data'!D117))="","",OFFSET('Sanitation Data'!$D$30,0,10*ROW('Sanitation Data'!D117)))</f>
        <v/>
      </c>
      <c r="CN123" s="272" t="str">
        <f ca="true">+IF(OFFSET('Sanitation Data'!$D$31,0,10*ROW('Sanitation Data'!D117))="","",OFFSET('Sanitation Data'!$D$31,0,10*ROW('Sanitation Data'!D117)))</f>
        <v/>
      </c>
      <c r="CO123" s="272" t="str">
        <f ca="true">+IF(OFFSET('Sanitation Data'!$D$32,0,10*ROW('Sanitation Data'!D117))="","",OFFSET('Sanitation Data'!$D$32,0,10*ROW('Sanitation Data'!D117)))</f>
        <v/>
      </c>
      <c r="CP123" s="272" t="str">
        <f ca="true">+IF(OFFSET('Sanitation Data'!$E$28,0,10*ROW('Sanitation Data'!E117))="","",OFFSET('Sanitation Data'!$E$28,0,10*ROW('Sanitation Data'!E117)))</f>
        <v/>
      </c>
      <c r="CQ123" s="272" t="str">
        <f ca="true">+IF(OFFSET('Sanitation Data'!$E$29,0,10*ROW('Sanitation Data'!E117))="","",OFFSET('Sanitation Data'!$E$29,0,10*ROW('Sanitation Data'!E117)))</f>
        <v/>
      </c>
      <c r="CR123" s="272" t="str">
        <f ca="true">+IF(OFFSET('Sanitation Data'!$E$30,0,10*ROW('Sanitation Data'!E117))="","",OFFSET('Sanitation Data'!$E$30,0,10*ROW('Sanitation Data'!E117)))</f>
        <v/>
      </c>
      <c r="CS123" s="272" t="str">
        <f ca="true">+IF(OFFSET('Sanitation Data'!$E$31,0,10*ROW('Sanitation Data'!E117))="","",OFFSET('Sanitation Data'!$E$31,0,10*ROW('Sanitation Data'!E117)))</f>
        <v/>
      </c>
      <c r="CT123" s="272" t="str">
        <f ca="true">+IF(OFFSET('Sanitation Data'!$E$32,0,10*ROW('Sanitation Data'!E117))="","",OFFSET('Sanitation Data'!$E$32,0,10*ROW('Sanitation Data'!E117)))</f>
        <v/>
      </c>
      <c r="CU123" s="272" t="str">
        <f ca="true">+IF(OFFSET('Sanitation Data'!$F$28,0,10*ROW('Sanitation Data'!F117))="","",OFFSET('Sanitation Data'!$F$28,0,10*ROW('Sanitation Data'!F117)))</f>
        <v/>
      </c>
      <c r="CV123" s="272" t="str">
        <f ca="true">+IF(OFFSET('Sanitation Data'!$F$29,0,10*ROW('Sanitation Data'!F117))="","",OFFSET('Sanitation Data'!$F$29,0,10*ROW('Sanitation Data'!F117)))</f>
        <v/>
      </c>
      <c r="CW123" s="272" t="str">
        <f ca="true">+IF(OFFSET('Sanitation Data'!$F$30,0,10*ROW('Sanitation Data'!F117))="","",OFFSET('Sanitation Data'!$F$30,0,10*ROW('Sanitation Data'!F117)))</f>
        <v/>
      </c>
      <c r="CX123" s="272" t="str">
        <f ca="true">+IF(OFFSET('Sanitation Data'!$F$31,0,10*ROW('Sanitation Data'!F117))="","",OFFSET('Sanitation Data'!$F$31,0,10*ROW('Sanitation Data'!F117)))</f>
        <v/>
      </c>
      <c r="CY123" s="272" t="str">
        <f ca="true">+IF(OFFSET('Sanitation Data'!$F$32,0,10*ROW('Sanitation Data'!F117))="","",OFFSET('Sanitation Data'!$F$32,0,10*ROW('Sanitation Data'!F117)))</f>
        <v/>
      </c>
      <c r="CZ123" s="272" t="str">
        <f ca="true">+IF(OFFSET('Sanitation Data'!$G$28,0,10*ROW('Sanitation Data'!G117))="","",OFFSET('Sanitation Data'!$G$28,0,10*ROW('Sanitation Data'!G117)))</f>
        <v/>
      </c>
      <c r="DA123" s="272" t="str">
        <f ca="true">+IF(OFFSET('Sanitation Data'!$G$29,0,10*ROW('Sanitation Data'!G117))="","",OFFSET('Sanitation Data'!$G$29,0,10*ROW('Sanitation Data'!G117)))</f>
        <v/>
      </c>
      <c r="DB123" s="272" t="str">
        <f ca="true">+IF(OFFSET('Sanitation Data'!$G$30,0,10*ROW('Sanitation Data'!G117))="","",OFFSET('Sanitation Data'!$G$30,0,10*ROW('Sanitation Data'!G117)))</f>
        <v/>
      </c>
      <c r="DC123" s="272" t="str">
        <f ca="true">+IF(OFFSET('Sanitation Data'!$G$31,0,10*ROW('Sanitation Data'!G117))="","",OFFSET('Sanitation Data'!$G$31,0,10*ROW('Sanitation Data'!G117)))</f>
        <v/>
      </c>
      <c r="DD123" s="272" t="str">
        <f ca="true">+IF(OFFSET('Sanitation Data'!$G$32,0,10*ROW('Sanitation Data'!G117))="","",OFFSET('Sanitation Data'!$G$32,0,10*ROW('Sanitation Data'!G117)))</f>
        <v/>
      </c>
      <c r="DE123" s="272" t="str">
        <f ca="true">+IF(OFFSET('Sanitation Data'!$H$28,0,10*ROW('Sanitation Data'!H117))="","",OFFSET('Sanitation Data'!$H$28,0,10*ROW('Sanitation Data'!H117)))</f>
        <v/>
      </c>
      <c r="DF123" s="272" t="str">
        <f ca="true">+IF(OFFSET('Sanitation Data'!$H$29,0,10*ROW('Sanitation Data'!H117))="","",OFFSET('Sanitation Data'!$H$29,0,10*ROW('Sanitation Data'!H117)))</f>
        <v/>
      </c>
      <c r="DG123" s="272" t="str">
        <f ca="true">+IF(OFFSET('Sanitation Data'!$H$30,0,10*ROW('Sanitation Data'!H117))="","",OFFSET('Sanitation Data'!$H$30,0,10*ROW('Sanitation Data'!H117)))</f>
        <v/>
      </c>
      <c r="DH123" s="272" t="str">
        <f ca="true">+IF(OFFSET('Sanitation Data'!$H$31,0,10*ROW('Sanitation Data'!H117))="","",OFFSET('Sanitation Data'!$H$31,0,10*ROW('Sanitation Data'!H117)))</f>
        <v/>
      </c>
      <c r="DI123" s="272" t="str">
        <f ca="true">+IF(OFFSET('Sanitation Data'!$H$32,0,10*ROW('Sanitation Data'!H117))="","",OFFSET('Sanitation Data'!$H$32,0,10*ROW('Sanitation Data'!H117)))</f>
        <v/>
      </c>
      <c r="DJ123" s="272" t="str">
        <f ca="true">+IF(OFFSET('Sanitation Data'!$I$28,0,10*ROW('Sanitation Data'!I117))="","",OFFSET('Sanitation Data'!$I$28,0,10*ROW('Sanitation Data'!I117)))</f>
        <v/>
      </c>
      <c r="DK123" s="272" t="str">
        <f ca="true">+IF(OFFSET('Sanitation Data'!$I$29,0,10*ROW('Sanitation Data'!I117))="","",OFFSET('Sanitation Data'!$I$29,0,10*ROW('Sanitation Data'!I117)))</f>
        <v/>
      </c>
      <c r="DL123" s="272" t="str">
        <f ca="true">+IF(OFFSET('Sanitation Data'!$I$30,0,10*ROW('Sanitation Data'!I117))="","",OFFSET('Sanitation Data'!$I$30,0,10*ROW('Sanitation Data'!I117)))</f>
        <v/>
      </c>
      <c r="DM123" s="272" t="str">
        <f ca="true">+IF(OFFSET('Sanitation Data'!$I$31,0,10*ROW('Sanitation Data'!I117))="","",OFFSET('Sanitation Data'!$I$31,0,10*ROW('Sanitation Data'!I117)))</f>
        <v/>
      </c>
      <c r="DN123" s="272" t="str">
        <f ca="true">+IF(OFFSET('Sanitation Data'!$I$32,0,10*ROW('Sanitation Data'!I117))="","",OFFSET('Sanitation Data'!$I$32,0,10*ROW('Sanitation Data'!I117)))</f>
        <v/>
      </c>
      <c r="DO123" s="272" t="str">
        <f ca="true">+IF(OFFSET('Hygiene Data'!$D$11,0,10*ROW('Hygiene Data'!D117))="","",OFFSET('Hygiene Data'!$D$11,0,10*ROW('Hygiene Data'!D117)))</f>
        <v/>
      </c>
      <c r="DP123" s="272" t="str">
        <f ca="true">+IF(OFFSET('Hygiene Data'!$D$12,0,10*ROW('Hygiene Data'!D117))="","",OFFSET('Hygiene Data'!$D$12,0,10*ROW('Hygiene Data'!D117)))</f>
        <v/>
      </c>
      <c r="DQ123" s="272" t="str">
        <f ca="true">+IF(OFFSET('Hygiene Data'!$D$13,0,10*ROW('Hygiene Data'!D117))="","",OFFSET('Hygiene Data'!$D$13,0,10*ROW('Hygiene Data'!D117)))</f>
        <v/>
      </c>
      <c r="DR123" s="272" t="str">
        <f ca="true">+IF(OFFSET('Hygiene Data'!$E$11,0,10*ROW('Hygiene Data'!E117))="","",OFFSET('Hygiene Data'!$E$11,0,10*ROW('Hygiene Data'!E117)))</f>
        <v/>
      </c>
      <c r="DS123" s="272" t="str">
        <f ca="true">+IF(OFFSET('Hygiene Data'!$E$12,0,10*ROW('Hygiene Data'!E117))="","",OFFSET('Hygiene Data'!$E$12,0,10*ROW('Hygiene Data'!E117)))</f>
        <v/>
      </c>
      <c r="DT123" s="272" t="str">
        <f ca="true">+IF(OFFSET('Hygiene Data'!$E$13,0,10*ROW('Hygiene Data'!E117))="","",OFFSET('Hygiene Data'!$E$13,0,10*ROW('Hygiene Data'!E117)))</f>
        <v/>
      </c>
      <c r="DU123" s="272" t="str">
        <f ca="true">+IF(OFFSET('Hygiene Data'!$F$11,0,10*ROW('Hygiene Data'!F117))="","",OFFSET('Hygiene Data'!$F$11,0,10*ROW('Hygiene Data'!F117)))</f>
        <v/>
      </c>
      <c r="DV123" s="272" t="str">
        <f ca="true">+IF(OFFSET('Hygiene Data'!$F$12,0,10*ROW('Hygiene Data'!F117))="","",OFFSET('Hygiene Data'!$F$12,0,10*ROW('Hygiene Data'!F117)))</f>
        <v/>
      </c>
      <c r="DW123" s="272" t="str">
        <f ca="true">+IF(OFFSET('Hygiene Data'!$F$13,0,10*ROW('Hygiene Data'!F117))="","",OFFSET('Hygiene Data'!$F$13,0,10*ROW('Hygiene Data'!F117)))</f>
        <v/>
      </c>
      <c r="DX123" s="272" t="str">
        <f ca="true">+IF(OFFSET('Hygiene Data'!$G$11,0,10*ROW('Hygiene Data'!G117))="","",OFFSET('Hygiene Data'!$G$11,0,10*ROW('Hygiene Data'!G117)))</f>
        <v/>
      </c>
      <c r="DY123" s="272" t="str">
        <f ca="true">+IF(OFFSET('Hygiene Data'!$G$12,0,10*ROW('Hygiene Data'!G117))="","",OFFSET('Hygiene Data'!$G$12,0,10*ROW('Hygiene Data'!G117)))</f>
        <v/>
      </c>
      <c r="DZ123" s="272" t="str">
        <f ca="true">+IF(OFFSET('Hygiene Data'!$G$13,0,10*ROW('Hygiene Data'!G117))="","",OFFSET('Hygiene Data'!$G$13,0,10*ROW('Hygiene Data'!G117)))</f>
        <v/>
      </c>
      <c r="EA123" s="272" t="str">
        <f ca="true">+IF(OFFSET('Hygiene Data'!$H$11,0,10*ROW('Hygiene Data'!H117))="","",OFFSET('Hygiene Data'!$H$11,0,10*ROW('Hygiene Data'!H117)))</f>
        <v/>
      </c>
      <c r="EB123" s="272" t="str">
        <f ca="true">+IF(OFFSET('Hygiene Data'!$H$12,0,10*ROW('Hygiene Data'!H117))="","",OFFSET('Hygiene Data'!$H$12,0,10*ROW('Hygiene Data'!H117)))</f>
        <v/>
      </c>
      <c r="EC123" s="272" t="str">
        <f ca="true">+IF(OFFSET('Hygiene Data'!$H$13,0,10*ROW('Hygiene Data'!H117))="","",OFFSET('Hygiene Data'!$H$13,0,10*ROW('Hygiene Data'!H117)))</f>
        <v/>
      </c>
      <c r="ED123" s="272" t="str">
        <f ca="true">+IF(OFFSET('Hygiene Data'!$I$11,0,10*ROW('Hygiene Data'!I117))="","",OFFSET('Hygiene Data'!$I$11,0,10*ROW('Hygiene Data'!I117)))</f>
        <v/>
      </c>
      <c r="EE123" s="272" t="str">
        <f ca="true">+IF(OFFSET('Hygiene Data'!$I$12,0,10*ROW('Hygiene Data'!I117))="","",OFFSET('Hygiene Data'!$I$12,0,10*ROW('Hygiene Data'!I117)))</f>
        <v/>
      </c>
      <c r="EF123" s="272" t="str">
        <f ca="true">+IF(OFFSET('Hygiene Data'!$I$13,0,10*ROW('Hygiene Data'!I117))="","",OFFSET('Hygiene Data'!$I$13,0,10*ROW('Hygiene Data'!I117)))</f>
        <v/>
      </c>
    </row>
    <row xmlns:x14ac="http://schemas.microsoft.com/office/spreadsheetml/2009/9/ac" r="124" x14ac:dyDescent="0.2">
      <c r="A124" s="35" t="str">
        <f ca="true">+IF(OFFSET('Water Data'!$B$2,0,10*ROW('Water Data'!E118))="","",OFFSET('Water Data'!$B$2,0,10*ROW('Water Data'!E118)))</f>
        <v/>
      </c>
      <c r="B124" s="35" t="str">
        <f ca="true">+IF(OFFSET('Water Data'!$C$2,0,10*ROW('Water Data'!F118))="","",OFFSET('Water Data'!$C$2,0,10*ROW('Water Data'!F118)))</f>
        <v/>
      </c>
      <c r="C124" s="328" t="str">
        <f t="shared" ca="true" si="1"/>
        <v/>
      </c>
      <c r="D124" s="9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2"/>
      <c r="BS124" s="272" t="str">
        <f ca="true">+IF(OFFSET('Water Data'!$D$27,0,10*ROW('Water Data'!D118))="","",OFFSET('Water Data'!$D$27,0,10*ROW('Water Data'!D118)))</f>
        <v/>
      </c>
      <c r="BT124" s="272" t="str">
        <f ca="true">+IF(OFFSET('Water Data'!$D$28,0,10*ROW('Water Data'!D118))="","",OFFSET('Water Data'!$D$28,0,10*ROW('Water Data'!D118)))</f>
        <v/>
      </c>
      <c r="BU124" s="272" t="str">
        <f ca="true">+IF(OFFSET('Water Data'!$D$29,0,10*ROW('Water Data'!D118))="","",OFFSET('Water Data'!$D$29,0,10*ROW('Water Data'!D118)))</f>
        <v/>
      </c>
      <c r="BV124" s="272" t="str">
        <f ca="true">+IF(OFFSET('Water Data'!$E$27,0,10*ROW('Water Data'!E118))="","",OFFSET('Water Data'!$E$27,0,10*ROW('Water Data'!E118)))</f>
        <v/>
      </c>
      <c r="BW124" s="272" t="str">
        <f ca="true">+IF(OFFSET('Water Data'!$E$28,0,10*ROW('Water Data'!E118))="","",OFFSET('Water Data'!$E$28,0,10*ROW('Water Data'!E118)))</f>
        <v/>
      </c>
      <c r="BX124" s="272" t="str">
        <f ca="true">+IF(OFFSET('Water Data'!$E$29,0,10*ROW('Water Data'!E118))="","",OFFSET('Water Data'!$E$29,0,10*ROW('Water Data'!E118)))</f>
        <v/>
      </c>
      <c r="BY124" s="272" t="str">
        <f ca="true">+IF(OFFSET('Water Data'!$F$27,0,10*ROW('Water Data'!F118))="","",OFFSET('Water Data'!$F$27,0,10*ROW('Water Data'!F118)))</f>
        <v/>
      </c>
      <c r="BZ124" s="272" t="str">
        <f ca="true">+IF(OFFSET('Water Data'!$F$28,0,10*ROW('Water Data'!F118))="","",OFFSET('Water Data'!$F$28,0,10*ROW('Water Data'!F118)))</f>
        <v/>
      </c>
      <c r="CA124" s="272" t="str">
        <f ca="true">+IF(OFFSET('Water Data'!$F$29,0,10*ROW('Water Data'!F118))="","",OFFSET('Water Data'!$F$29,0,10*ROW('Water Data'!F118)))</f>
        <v/>
      </c>
      <c r="CB124" s="272" t="str">
        <f ca="true">+IF(OFFSET('Water Data'!$G$27,0,10*ROW('Water Data'!G118))="","",OFFSET('Water Data'!$G$27,0,10*ROW('Water Data'!G118)))</f>
        <v/>
      </c>
      <c r="CC124" s="272" t="str">
        <f ca="true">+IF(OFFSET('Water Data'!$G$28,0,10*ROW('Water Data'!G118))="","",OFFSET('Water Data'!$G$28,0,10*ROW('Water Data'!G118)))</f>
        <v/>
      </c>
      <c r="CD124" s="272" t="str">
        <f ca="true">+IF(OFFSET('Water Data'!$G$29,0,10*ROW('Water Data'!G118))="","",OFFSET('Water Data'!$G$29,0,10*ROW('Water Data'!G118)))</f>
        <v/>
      </c>
      <c r="CE124" s="272" t="str">
        <f ca="true">+IF(OFFSET('Water Data'!$H$27,0,10*ROW('Water Data'!H118))="","",OFFSET('Water Data'!$H$27,0,10*ROW('Water Data'!H118)))</f>
        <v/>
      </c>
      <c r="CF124" s="272" t="str">
        <f ca="true">+IF(OFFSET('Water Data'!$H$28,0,10*ROW('Water Data'!H118))="","",OFFSET('Water Data'!$H$28,0,10*ROW('Water Data'!H118)))</f>
        <v/>
      </c>
      <c r="CG124" s="272" t="str">
        <f ca="true">+IF(OFFSET('Water Data'!$H$29,0,10*ROW('Water Data'!H118))="","",OFFSET('Water Data'!$H$29,0,10*ROW('Water Data'!H118)))</f>
        <v/>
      </c>
      <c r="CH124" s="272" t="str">
        <f ca="true">+IF(OFFSET('Water Data'!$I$27,0,10*ROW('Water Data'!I118))="","",OFFSET('Water Data'!$I$27,0,10*ROW('Water Data'!I118)))</f>
        <v/>
      </c>
      <c r="CI124" s="272" t="str">
        <f ca="true">+IF(OFFSET('Water Data'!$I$28,0,10*ROW('Water Data'!I118))="","",OFFSET('Water Data'!$I$28,0,10*ROW('Water Data'!I118)))</f>
        <v/>
      </c>
      <c r="CJ124" s="272" t="str">
        <f ca="true">+IF(OFFSET('Water Data'!$I$29,0,10*ROW('Water Data'!I118))="","",OFFSET('Water Data'!$I$29,0,10*ROW('Water Data'!I118)))</f>
        <v/>
      </c>
      <c r="CK124" s="272" t="str">
        <f ca="true">+IF(OFFSET('Sanitation Data'!$D$28,0,10*ROW('Sanitation Data'!D118))="","",OFFSET('Sanitation Data'!$D$28,0,10*ROW('Sanitation Data'!D118)))</f>
        <v/>
      </c>
      <c r="CL124" s="272" t="str">
        <f ca="true">+IF(OFFSET('Sanitation Data'!$D$29,0,10*ROW('Sanitation Data'!D118))="","",OFFSET('Sanitation Data'!$D$29,0,10*ROW('Sanitation Data'!D118)))</f>
        <v/>
      </c>
      <c r="CM124" s="272" t="str">
        <f ca="true">+IF(OFFSET('Sanitation Data'!$D$30,0,10*ROW('Sanitation Data'!D118))="","",OFFSET('Sanitation Data'!$D$30,0,10*ROW('Sanitation Data'!D118)))</f>
        <v/>
      </c>
      <c r="CN124" s="272" t="str">
        <f ca="true">+IF(OFFSET('Sanitation Data'!$D$31,0,10*ROW('Sanitation Data'!D118))="","",OFFSET('Sanitation Data'!$D$31,0,10*ROW('Sanitation Data'!D118)))</f>
        <v/>
      </c>
      <c r="CO124" s="272" t="str">
        <f ca="true">+IF(OFFSET('Sanitation Data'!$D$32,0,10*ROW('Sanitation Data'!D118))="","",OFFSET('Sanitation Data'!$D$32,0,10*ROW('Sanitation Data'!D118)))</f>
        <v/>
      </c>
      <c r="CP124" s="272" t="str">
        <f ca="true">+IF(OFFSET('Sanitation Data'!$E$28,0,10*ROW('Sanitation Data'!E118))="","",OFFSET('Sanitation Data'!$E$28,0,10*ROW('Sanitation Data'!E118)))</f>
        <v/>
      </c>
      <c r="CQ124" s="272" t="str">
        <f ca="true">+IF(OFFSET('Sanitation Data'!$E$29,0,10*ROW('Sanitation Data'!E118))="","",OFFSET('Sanitation Data'!$E$29,0,10*ROW('Sanitation Data'!E118)))</f>
        <v/>
      </c>
      <c r="CR124" s="272" t="str">
        <f ca="true">+IF(OFFSET('Sanitation Data'!$E$30,0,10*ROW('Sanitation Data'!E118))="","",OFFSET('Sanitation Data'!$E$30,0,10*ROW('Sanitation Data'!E118)))</f>
        <v/>
      </c>
      <c r="CS124" s="272" t="str">
        <f ca="true">+IF(OFFSET('Sanitation Data'!$E$31,0,10*ROW('Sanitation Data'!E118))="","",OFFSET('Sanitation Data'!$E$31,0,10*ROW('Sanitation Data'!E118)))</f>
        <v/>
      </c>
      <c r="CT124" s="272" t="str">
        <f ca="true">+IF(OFFSET('Sanitation Data'!$E$32,0,10*ROW('Sanitation Data'!E118))="","",OFFSET('Sanitation Data'!$E$32,0,10*ROW('Sanitation Data'!E118)))</f>
        <v/>
      </c>
      <c r="CU124" s="272" t="str">
        <f ca="true">+IF(OFFSET('Sanitation Data'!$F$28,0,10*ROW('Sanitation Data'!F118))="","",OFFSET('Sanitation Data'!$F$28,0,10*ROW('Sanitation Data'!F118)))</f>
        <v/>
      </c>
      <c r="CV124" s="272" t="str">
        <f ca="true">+IF(OFFSET('Sanitation Data'!$F$29,0,10*ROW('Sanitation Data'!F118))="","",OFFSET('Sanitation Data'!$F$29,0,10*ROW('Sanitation Data'!F118)))</f>
        <v/>
      </c>
      <c r="CW124" s="272" t="str">
        <f ca="true">+IF(OFFSET('Sanitation Data'!$F$30,0,10*ROW('Sanitation Data'!F118))="","",OFFSET('Sanitation Data'!$F$30,0,10*ROW('Sanitation Data'!F118)))</f>
        <v/>
      </c>
      <c r="CX124" s="272" t="str">
        <f ca="true">+IF(OFFSET('Sanitation Data'!$F$31,0,10*ROW('Sanitation Data'!F118))="","",OFFSET('Sanitation Data'!$F$31,0,10*ROW('Sanitation Data'!F118)))</f>
        <v/>
      </c>
      <c r="CY124" s="272" t="str">
        <f ca="true">+IF(OFFSET('Sanitation Data'!$F$32,0,10*ROW('Sanitation Data'!F118))="","",OFFSET('Sanitation Data'!$F$32,0,10*ROW('Sanitation Data'!F118)))</f>
        <v/>
      </c>
      <c r="CZ124" s="272" t="str">
        <f ca="true">+IF(OFFSET('Sanitation Data'!$G$28,0,10*ROW('Sanitation Data'!G118))="","",OFFSET('Sanitation Data'!$G$28,0,10*ROW('Sanitation Data'!G118)))</f>
        <v/>
      </c>
      <c r="DA124" s="272" t="str">
        <f ca="true">+IF(OFFSET('Sanitation Data'!$G$29,0,10*ROW('Sanitation Data'!G118))="","",OFFSET('Sanitation Data'!$G$29,0,10*ROW('Sanitation Data'!G118)))</f>
        <v/>
      </c>
      <c r="DB124" s="272" t="str">
        <f ca="true">+IF(OFFSET('Sanitation Data'!$G$30,0,10*ROW('Sanitation Data'!G118))="","",OFFSET('Sanitation Data'!$G$30,0,10*ROW('Sanitation Data'!G118)))</f>
        <v/>
      </c>
      <c r="DC124" s="272" t="str">
        <f ca="true">+IF(OFFSET('Sanitation Data'!$G$31,0,10*ROW('Sanitation Data'!G118))="","",OFFSET('Sanitation Data'!$G$31,0,10*ROW('Sanitation Data'!G118)))</f>
        <v/>
      </c>
      <c r="DD124" s="272" t="str">
        <f ca="true">+IF(OFFSET('Sanitation Data'!$G$32,0,10*ROW('Sanitation Data'!G118))="","",OFFSET('Sanitation Data'!$G$32,0,10*ROW('Sanitation Data'!G118)))</f>
        <v/>
      </c>
      <c r="DE124" s="272" t="str">
        <f ca="true">+IF(OFFSET('Sanitation Data'!$H$28,0,10*ROW('Sanitation Data'!H118))="","",OFFSET('Sanitation Data'!$H$28,0,10*ROW('Sanitation Data'!H118)))</f>
        <v/>
      </c>
      <c r="DF124" s="272" t="str">
        <f ca="true">+IF(OFFSET('Sanitation Data'!$H$29,0,10*ROW('Sanitation Data'!H118))="","",OFFSET('Sanitation Data'!$H$29,0,10*ROW('Sanitation Data'!H118)))</f>
        <v/>
      </c>
      <c r="DG124" s="272" t="str">
        <f ca="true">+IF(OFFSET('Sanitation Data'!$H$30,0,10*ROW('Sanitation Data'!H118))="","",OFFSET('Sanitation Data'!$H$30,0,10*ROW('Sanitation Data'!H118)))</f>
        <v/>
      </c>
      <c r="DH124" s="272" t="str">
        <f ca="true">+IF(OFFSET('Sanitation Data'!$H$31,0,10*ROW('Sanitation Data'!H118))="","",OFFSET('Sanitation Data'!$H$31,0,10*ROW('Sanitation Data'!H118)))</f>
        <v/>
      </c>
      <c r="DI124" s="272" t="str">
        <f ca="true">+IF(OFFSET('Sanitation Data'!$H$32,0,10*ROW('Sanitation Data'!H118))="","",OFFSET('Sanitation Data'!$H$32,0,10*ROW('Sanitation Data'!H118)))</f>
        <v/>
      </c>
      <c r="DJ124" s="272" t="str">
        <f ca="true">+IF(OFFSET('Sanitation Data'!$I$28,0,10*ROW('Sanitation Data'!I118))="","",OFFSET('Sanitation Data'!$I$28,0,10*ROW('Sanitation Data'!I118)))</f>
        <v/>
      </c>
      <c r="DK124" s="272" t="str">
        <f ca="true">+IF(OFFSET('Sanitation Data'!$I$29,0,10*ROW('Sanitation Data'!I118))="","",OFFSET('Sanitation Data'!$I$29,0,10*ROW('Sanitation Data'!I118)))</f>
        <v/>
      </c>
      <c r="DL124" s="272" t="str">
        <f ca="true">+IF(OFFSET('Sanitation Data'!$I$30,0,10*ROW('Sanitation Data'!I118))="","",OFFSET('Sanitation Data'!$I$30,0,10*ROW('Sanitation Data'!I118)))</f>
        <v/>
      </c>
      <c r="DM124" s="272" t="str">
        <f ca="true">+IF(OFFSET('Sanitation Data'!$I$31,0,10*ROW('Sanitation Data'!I118))="","",OFFSET('Sanitation Data'!$I$31,0,10*ROW('Sanitation Data'!I118)))</f>
        <v/>
      </c>
      <c r="DN124" s="272" t="str">
        <f ca="true">+IF(OFFSET('Sanitation Data'!$I$32,0,10*ROW('Sanitation Data'!I118))="","",OFFSET('Sanitation Data'!$I$32,0,10*ROW('Sanitation Data'!I118)))</f>
        <v/>
      </c>
      <c r="DO124" s="272" t="str">
        <f ca="true">+IF(OFFSET('Hygiene Data'!$D$11,0,10*ROW('Hygiene Data'!D118))="","",OFFSET('Hygiene Data'!$D$11,0,10*ROW('Hygiene Data'!D118)))</f>
        <v/>
      </c>
      <c r="DP124" s="272" t="str">
        <f ca="true">+IF(OFFSET('Hygiene Data'!$D$12,0,10*ROW('Hygiene Data'!D118))="","",OFFSET('Hygiene Data'!$D$12,0,10*ROW('Hygiene Data'!D118)))</f>
        <v/>
      </c>
      <c r="DQ124" s="272" t="str">
        <f ca="true">+IF(OFFSET('Hygiene Data'!$D$13,0,10*ROW('Hygiene Data'!D118))="","",OFFSET('Hygiene Data'!$D$13,0,10*ROW('Hygiene Data'!D118)))</f>
        <v/>
      </c>
      <c r="DR124" s="272" t="str">
        <f ca="true">+IF(OFFSET('Hygiene Data'!$E$11,0,10*ROW('Hygiene Data'!E118))="","",OFFSET('Hygiene Data'!$E$11,0,10*ROW('Hygiene Data'!E118)))</f>
        <v/>
      </c>
      <c r="DS124" s="272" t="str">
        <f ca="true">+IF(OFFSET('Hygiene Data'!$E$12,0,10*ROW('Hygiene Data'!E118))="","",OFFSET('Hygiene Data'!$E$12,0,10*ROW('Hygiene Data'!E118)))</f>
        <v/>
      </c>
      <c r="DT124" s="272" t="str">
        <f ca="true">+IF(OFFSET('Hygiene Data'!$E$13,0,10*ROW('Hygiene Data'!E118))="","",OFFSET('Hygiene Data'!$E$13,0,10*ROW('Hygiene Data'!E118)))</f>
        <v/>
      </c>
      <c r="DU124" s="272" t="str">
        <f ca="true">+IF(OFFSET('Hygiene Data'!$F$11,0,10*ROW('Hygiene Data'!F118))="","",OFFSET('Hygiene Data'!$F$11,0,10*ROW('Hygiene Data'!F118)))</f>
        <v/>
      </c>
      <c r="DV124" s="272" t="str">
        <f ca="true">+IF(OFFSET('Hygiene Data'!$F$12,0,10*ROW('Hygiene Data'!F118))="","",OFFSET('Hygiene Data'!$F$12,0,10*ROW('Hygiene Data'!F118)))</f>
        <v/>
      </c>
      <c r="DW124" s="272" t="str">
        <f ca="true">+IF(OFFSET('Hygiene Data'!$F$13,0,10*ROW('Hygiene Data'!F118))="","",OFFSET('Hygiene Data'!$F$13,0,10*ROW('Hygiene Data'!F118)))</f>
        <v/>
      </c>
      <c r="DX124" s="272" t="str">
        <f ca="true">+IF(OFFSET('Hygiene Data'!$G$11,0,10*ROW('Hygiene Data'!G118))="","",OFFSET('Hygiene Data'!$G$11,0,10*ROW('Hygiene Data'!G118)))</f>
        <v/>
      </c>
      <c r="DY124" s="272" t="str">
        <f ca="true">+IF(OFFSET('Hygiene Data'!$G$12,0,10*ROW('Hygiene Data'!G118))="","",OFFSET('Hygiene Data'!$G$12,0,10*ROW('Hygiene Data'!G118)))</f>
        <v/>
      </c>
      <c r="DZ124" s="272" t="str">
        <f ca="true">+IF(OFFSET('Hygiene Data'!$G$13,0,10*ROW('Hygiene Data'!G118))="","",OFFSET('Hygiene Data'!$G$13,0,10*ROW('Hygiene Data'!G118)))</f>
        <v/>
      </c>
      <c r="EA124" s="272" t="str">
        <f ca="true">+IF(OFFSET('Hygiene Data'!$H$11,0,10*ROW('Hygiene Data'!H118))="","",OFFSET('Hygiene Data'!$H$11,0,10*ROW('Hygiene Data'!H118)))</f>
        <v/>
      </c>
      <c r="EB124" s="272" t="str">
        <f ca="true">+IF(OFFSET('Hygiene Data'!$H$12,0,10*ROW('Hygiene Data'!H118))="","",OFFSET('Hygiene Data'!$H$12,0,10*ROW('Hygiene Data'!H118)))</f>
        <v/>
      </c>
      <c r="EC124" s="272" t="str">
        <f ca="true">+IF(OFFSET('Hygiene Data'!$H$13,0,10*ROW('Hygiene Data'!H118))="","",OFFSET('Hygiene Data'!$H$13,0,10*ROW('Hygiene Data'!H118)))</f>
        <v/>
      </c>
      <c r="ED124" s="272" t="str">
        <f ca="true">+IF(OFFSET('Hygiene Data'!$I$11,0,10*ROW('Hygiene Data'!I118))="","",OFFSET('Hygiene Data'!$I$11,0,10*ROW('Hygiene Data'!I118)))</f>
        <v/>
      </c>
      <c r="EE124" s="272" t="str">
        <f ca="true">+IF(OFFSET('Hygiene Data'!$I$12,0,10*ROW('Hygiene Data'!I118))="","",OFFSET('Hygiene Data'!$I$12,0,10*ROW('Hygiene Data'!I118)))</f>
        <v/>
      </c>
      <c r="EF124" s="272" t="str">
        <f ca="true">+IF(OFFSET('Hygiene Data'!$I$13,0,10*ROW('Hygiene Data'!I118))="","",OFFSET('Hygiene Data'!$I$13,0,10*ROW('Hygiene Data'!I118)))</f>
        <v/>
      </c>
    </row>
    <row xmlns:x14ac="http://schemas.microsoft.com/office/spreadsheetml/2009/9/ac" r="125" x14ac:dyDescent="0.2">
      <c r="A125" s="35" t="str">
        <f ca="true">+IF(OFFSET('Water Data'!$B$2,0,10*ROW('Water Data'!E119))="","",OFFSET('Water Data'!$B$2,0,10*ROW('Water Data'!E119)))</f>
        <v/>
      </c>
      <c r="B125" s="35" t="str">
        <f ca="true">+IF(OFFSET('Water Data'!$C$2,0,10*ROW('Water Data'!F119))="","",OFFSET('Water Data'!$C$2,0,10*ROW('Water Data'!F119)))</f>
        <v/>
      </c>
      <c r="C125" s="328" t="str">
        <f t="shared" ca="true" si="1"/>
        <v/>
      </c>
      <c r="D125" s="9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2"/>
      <c r="BS125" s="272" t="str">
        <f ca="true">+IF(OFFSET('Water Data'!$D$27,0,10*ROW('Water Data'!D119))="","",OFFSET('Water Data'!$D$27,0,10*ROW('Water Data'!D119)))</f>
        <v/>
      </c>
      <c r="BT125" s="272" t="str">
        <f ca="true">+IF(OFFSET('Water Data'!$D$28,0,10*ROW('Water Data'!D119))="","",OFFSET('Water Data'!$D$28,0,10*ROW('Water Data'!D119)))</f>
        <v/>
      </c>
      <c r="BU125" s="272" t="str">
        <f ca="true">+IF(OFFSET('Water Data'!$D$29,0,10*ROW('Water Data'!D119))="","",OFFSET('Water Data'!$D$29,0,10*ROW('Water Data'!D119)))</f>
        <v/>
      </c>
      <c r="BV125" s="272" t="str">
        <f ca="true">+IF(OFFSET('Water Data'!$E$27,0,10*ROW('Water Data'!E119))="","",OFFSET('Water Data'!$E$27,0,10*ROW('Water Data'!E119)))</f>
        <v/>
      </c>
      <c r="BW125" s="272" t="str">
        <f ca="true">+IF(OFFSET('Water Data'!$E$28,0,10*ROW('Water Data'!E119))="","",OFFSET('Water Data'!$E$28,0,10*ROW('Water Data'!E119)))</f>
        <v/>
      </c>
      <c r="BX125" s="272" t="str">
        <f ca="true">+IF(OFFSET('Water Data'!$E$29,0,10*ROW('Water Data'!E119))="","",OFFSET('Water Data'!$E$29,0,10*ROW('Water Data'!E119)))</f>
        <v/>
      </c>
      <c r="BY125" s="272" t="str">
        <f ca="true">+IF(OFFSET('Water Data'!$F$27,0,10*ROW('Water Data'!F119))="","",OFFSET('Water Data'!$F$27,0,10*ROW('Water Data'!F119)))</f>
        <v/>
      </c>
      <c r="BZ125" s="272" t="str">
        <f ca="true">+IF(OFFSET('Water Data'!$F$28,0,10*ROW('Water Data'!F119))="","",OFFSET('Water Data'!$F$28,0,10*ROW('Water Data'!F119)))</f>
        <v/>
      </c>
      <c r="CA125" s="272" t="str">
        <f ca="true">+IF(OFFSET('Water Data'!$F$29,0,10*ROW('Water Data'!F119))="","",OFFSET('Water Data'!$F$29,0,10*ROW('Water Data'!F119)))</f>
        <v/>
      </c>
      <c r="CB125" s="272" t="str">
        <f ca="true">+IF(OFFSET('Water Data'!$G$27,0,10*ROW('Water Data'!G119))="","",OFFSET('Water Data'!$G$27,0,10*ROW('Water Data'!G119)))</f>
        <v/>
      </c>
      <c r="CC125" s="272" t="str">
        <f ca="true">+IF(OFFSET('Water Data'!$G$28,0,10*ROW('Water Data'!G119))="","",OFFSET('Water Data'!$G$28,0,10*ROW('Water Data'!G119)))</f>
        <v/>
      </c>
      <c r="CD125" s="272" t="str">
        <f ca="true">+IF(OFFSET('Water Data'!$G$29,0,10*ROW('Water Data'!G119))="","",OFFSET('Water Data'!$G$29,0,10*ROW('Water Data'!G119)))</f>
        <v/>
      </c>
      <c r="CE125" s="272" t="str">
        <f ca="true">+IF(OFFSET('Water Data'!$H$27,0,10*ROW('Water Data'!H119))="","",OFFSET('Water Data'!$H$27,0,10*ROW('Water Data'!H119)))</f>
        <v/>
      </c>
      <c r="CF125" s="272" t="str">
        <f ca="true">+IF(OFFSET('Water Data'!$H$28,0,10*ROW('Water Data'!H119))="","",OFFSET('Water Data'!$H$28,0,10*ROW('Water Data'!H119)))</f>
        <v/>
      </c>
      <c r="CG125" s="272" t="str">
        <f ca="true">+IF(OFFSET('Water Data'!$H$29,0,10*ROW('Water Data'!H119))="","",OFFSET('Water Data'!$H$29,0,10*ROW('Water Data'!H119)))</f>
        <v/>
      </c>
      <c r="CH125" s="272" t="str">
        <f ca="true">+IF(OFFSET('Water Data'!$I$27,0,10*ROW('Water Data'!I119))="","",OFFSET('Water Data'!$I$27,0,10*ROW('Water Data'!I119)))</f>
        <v/>
      </c>
      <c r="CI125" s="272" t="str">
        <f ca="true">+IF(OFFSET('Water Data'!$I$28,0,10*ROW('Water Data'!I119))="","",OFFSET('Water Data'!$I$28,0,10*ROW('Water Data'!I119)))</f>
        <v/>
      </c>
      <c r="CJ125" s="272" t="str">
        <f ca="true">+IF(OFFSET('Water Data'!$I$29,0,10*ROW('Water Data'!I119))="","",OFFSET('Water Data'!$I$29,0,10*ROW('Water Data'!I119)))</f>
        <v/>
      </c>
      <c r="CK125" s="272" t="str">
        <f ca="true">+IF(OFFSET('Sanitation Data'!$D$28,0,10*ROW('Sanitation Data'!D119))="","",OFFSET('Sanitation Data'!$D$28,0,10*ROW('Sanitation Data'!D119)))</f>
        <v/>
      </c>
      <c r="CL125" s="272" t="str">
        <f ca="true">+IF(OFFSET('Sanitation Data'!$D$29,0,10*ROW('Sanitation Data'!D119))="","",OFFSET('Sanitation Data'!$D$29,0,10*ROW('Sanitation Data'!D119)))</f>
        <v/>
      </c>
      <c r="CM125" s="272" t="str">
        <f ca="true">+IF(OFFSET('Sanitation Data'!$D$30,0,10*ROW('Sanitation Data'!D119))="","",OFFSET('Sanitation Data'!$D$30,0,10*ROW('Sanitation Data'!D119)))</f>
        <v/>
      </c>
      <c r="CN125" s="272" t="str">
        <f ca="true">+IF(OFFSET('Sanitation Data'!$D$31,0,10*ROW('Sanitation Data'!D119))="","",OFFSET('Sanitation Data'!$D$31,0,10*ROW('Sanitation Data'!D119)))</f>
        <v/>
      </c>
      <c r="CO125" s="272" t="str">
        <f ca="true">+IF(OFFSET('Sanitation Data'!$D$32,0,10*ROW('Sanitation Data'!D119))="","",OFFSET('Sanitation Data'!$D$32,0,10*ROW('Sanitation Data'!D119)))</f>
        <v/>
      </c>
      <c r="CP125" s="272" t="str">
        <f ca="true">+IF(OFFSET('Sanitation Data'!$E$28,0,10*ROW('Sanitation Data'!E119))="","",OFFSET('Sanitation Data'!$E$28,0,10*ROW('Sanitation Data'!E119)))</f>
        <v/>
      </c>
      <c r="CQ125" s="272" t="str">
        <f ca="true">+IF(OFFSET('Sanitation Data'!$E$29,0,10*ROW('Sanitation Data'!E119))="","",OFFSET('Sanitation Data'!$E$29,0,10*ROW('Sanitation Data'!E119)))</f>
        <v/>
      </c>
      <c r="CR125" s="272" t="str">
        <f ca="true">+IF(OFFSET('Sanitation Data'!$E$30,0,10*ROW('Sanitation Data'!E119))="","",OFFSET('Sanitation Data'!$E$30,0,10*ROW('Sanitation Data'!E119)))</f>
        <v/>
      </c>
      <c r="CS125" s="272" t="str">
        <f ca="true">+IF(OFFSET('Sanitation Data'!$E$31,0,10*ROW('Sanitation Data'!E119))="","",OFFSET('Sanitation Data'!$E$31,0,10*ROW('Sanitation Data'!E119)))</f>
        <v/>
      </c>
      <c r="CT125" s="272" t="str">
        <f ca="true">+IF(OFFSET('Sanitation Data'!$E$32,0,10*ROW('Sanitation Data'!E119))="","",OFFSET('Sanitation Data'!$E$32,0,10*ROW('Sanitation Data'!E119)))</f>
        <v/>
      </c>
      <c r="CU125" s="272" t="str">
        <f ca="true">+IF(OFFSET('Sanitation Data'!$F$28,0,10*ROW('Sanitation Data'!F119))="","",OFFSET('Sanitation Data'!$F$28,0,10*ROW('Sanitation Data'!F119)))</f>
        <v/>
      </c>
      <c r="CV125" s="272" t="str">
        <f ca="true">+IF(OFFSET('Sanitation Data'!$F$29,0,10*ROW('Sanitation Data'!F119))="","",OFFSET('Sanitation Data'!$F$29,0,10*ROW('Sanitation Data'!F119)))</f>
        <v/>
      </c>
      <c r="CW125" s="272" t="str">
        <f ca="true">+IF(OFFSET('Sanitation Data'!$F$30,0,10*ROW('Sanitation Data'!F119))="","",OFFSET('Sanitation Data'!$F$30,0,10*ROW('Sanitation Data'!F119)))</f>
        <v/>
      </c>
      <c r="CX125" s="272" t="str">
        <f ca="true">+IF(OFFSET('Sanitation Data'!$F$31,0,10*ROW('Sanitation Data'!F119))="","",OFFSET('Sanitation Data'!$F$31,0,10*ROW('Sanitation Data'!F119)))</f>
        <v/>
      </c>
      <c r="CY125" s="272" t="str">
        <f ca="true">+IF(OFFSET('Sanitation Data'!$F$32,0,10*ROW('Sanitation Data'!F119))="","",OFFSET('Sanitation Data'!$F$32,0,10*ROW('Sanitation Data'!F119)))</f>
        <v/>
      </c>
      <c r="CZ125" s="272" t="str">
        <f ca="true">+IF(OFFSET('Sanitation Data'!$G$28,0,10*ROW('Sanitation Data'!G119))="","",OFFSET('Sanitation Data'!$G$28,0,10*ROW('Sanitation Data'!G119)))</f>
        <v/>
      </c>
      <c r="DA125" s="272" t="str">
        <f ca="true">+IF(OFFSET('Sanitation Data'!$G$29,0,10*ROW('Sanitation Data'!G119))="","",OFFSET('Sanitation Data'!$G$29,0,10*ROW('Sanitation Data'!G119)))</f>
        <v/>
      </c>
      <c r="DB125" s="272" t="str">
        <f ca="true">+IF(OFFSET('Sanitation Data'!$G$30,0,10*ROW('Sanitation Data'!G119))="","",OFFSET('Sanitation Data'!$G$30,0,10*ROW('Sanitation Data'!G119)))</f>
        <v/>
      </c>
      <c r="DC125" s="272" t="str">
        <f ca="true">+IF(OFFSET('Sanitation Data'!$G$31,0,10*ROW('Sanitation Data'!G119))="","",OFFSET('Sanitation Data'!$G$31,0,10*ROW('Sanitation Data'!G119)))</f>
        <v/>
      </c>
      <c r="DD125" s="272" t="str">
        <f ca="true">+IF(OFFSET('Sanitation Data'!$G$32,0,10*ROW('Sanitation Data'!G119))="","",OFFSET('Sanitation Data'!$G$32,0,10*ROW('Sanitation Data'!G119)))</f>
        <v/>
      </c>
      <c r="DE125" s="272" t="str">
        <f ca="true">+IF(OFFSET('Sanitation Data'!$H$28,0,10*ROW('Sanitation Data'!H119))="","",OFFSET('Sanitation Data'!$H$28,0,10*ROW('Sanitation Data'!H119)))</f>
        <v/>
      </c>
      <c r="DF125" s="272" t="str">
        <f ca="true">+IF(OFFSET('Sanitation Data'!$H$29,0,10*ROW('Sanitation Data'!H119))="","",OFFSET('Sanitation Data'!$H$29,0,10*ROW('Sanitation Data'!H119)))</f>
        <v/>
      </c>
      <c r="DG125" s="272" t="str">
        <f ca="true">+IF(OFFSET('Sanitation Data'!$H$30,0,10*ROW('Sanitation Data'!H119))="","",OFFSET('Sanitation Data'!$H$30,0,10*ROW('Sanitation Data'!H119)))</f>
        <v/>
      </c>
      <c r="DH125" s="272" t="str">
        <f ca="true">+IF(OFFSET('Sanitation Data'!$H$31,0,10*ROW('Sanitation Data'!H119))="","",OFFSET('Sanitation Data'!$H$31,0,10*ROW('Sanitation Data'!H119)))</f>
        <v/>
      </c>
      <c r="DI125" s="272" t="str">
        <f ca="true">+IF(OFFSET('Sanitation Data'!$H$32,0,10*ROW('Sanitation Data'!H119))="","",OFFSET('Sanitation Data'!$H$32,0,10*ROW('Sanitation Data'!H119)))</f>
        <v/>
      </c>
      <c r="DJ125" s="272" t="str">
        <f ca="true">+IF(OFFSET('Sanitation Data'!$I$28,0,10*ROW('Sanitation Data'!I119))="","",OFFSET('Sanitation Data'!$I$28,0,10*ROW('Sanitation Data'!I119)))</f>
        <v/>
      </c>
      <c r="DK125" s="272" t="str">
        <f ca="true">+IF(OFFSET('Sanitation Data'!$I$29,0,10*ROW('Sanitation Data'!I119))="","",OFFSET('Sanitation Data'!$I$29,0,10*ROW('Sanitation Data'!I119)))</f>
        <v/>
      </c>
      <c r="DL125" s="272" t="str">
        <f ca="true">+IF(OFFSET('Sanitation Data'!$I$30,0,10*ROW('Sanitation Data'!I119))="","",OFFSET('Sanitation Data'!$I$30,0,10*ROW('Sanitation Data'!I119)))</f>
        <v/>
      </c>
      <c r="DM125" s="272" t="str">
        <f ca="true">+IF(OFFSET('Sanitation Data'!$I$31,0,10*ROW('Sanitation Data'!I119))="","",OFFSET('Sanitation Data'!$I$31,0,10*ROW('Sanitation Data'!I119)))</f>
        <v/>
      </c>
      <c r="DN125" s="272" t="str">
        <f ca="true">+IF(OFFSET('Sanitation Data'!$I$32,0,10*ROW('Sanitation Data'!I119))="","",OFFSET('Sanitation Data'!$I$32,0,10*ROW('Sanitation Data'!I119)))</f>
        <v/>
      </c>
      <c r="DO125" s="272" t="str">
        <f ca="true">+IF(OFFSET('Hygiene Data'!$D$11,0,10*ROW('Hygiene Data'!D119))="","",OFFSET('Hygiene Data'!$D$11,0,10*ROW('Hygiene Data'!D119)))</f>
        <v/>
      </c>
      <c r="DP125" s="272" t="str">
        <f ca="true">+IF(OFFSET('Hygiene Data'!$D$12,0,10*ROW('Hygiene Data'!D119))="","",OFFSET('Hygiene Data'!$D$12,0,10*ROW('Hygiene Data'!D119)))</f>
        <v/>
      </c>
      <c r="DQ125" s="272" t="str">
        <f ca="true">+IF(OFFSET('Hygiene Data'!$D$13,0,10*ROW('Hygiene Data'!D119))="","",OFFSET('Hygiene Data'!$D$13,0,10*ROW('Hygiene Data'!D119)))</f>
        <v/>
      </c>
      <c r="DR125" s="272" t="str">
        <f ca="true">+IF(OFFSET('Hygiene Data'!$E$11,0,10*ROW('Hygiene Data'!E119))="","",OFFSET('Hygiene Data'!$E$11,0,10*ROW('Hygiene Data'!E119)))</f>
        <v/>
      </c>
      <c r="DS125" s="272" t="str">
        <f ca="true">+IF(OFFSET('Hygiene Data'!$E$12,0,10*ROW('Hygiene Data'!E119))="","",OFFSET('Hygiene Data'!$E$12,0,10*ROW('Hygiene Data'!E119)))</f>
        <v/>
      </c>
      <c r="DT125" s="272" t="str">
        <f ca="true">+IF(OFFSET('Hygiene Data'!$E$13,0,10*ROW('Hygiene Data'!E119))="","",OFFSET('Hygiene Data'!$E$13,0,10*ROW('Hygiene Data'!E119)))</f>
        <v/>
      </c>
      <c r="DU125" s="272" t="str">
        <f ca="true">+IF(OFFSET('Hygiene Data'!$F$11,0,10*ROW('Hygiene Data'!F119))="","",OFFSET('Hygiene Data'!$F$11,0,10*ROW('Hygiene Data'!F119)))</f>
        <v/>
      </c>
      <c r="DV125" s="272" t="str">
        <f ca="true">+IF(OFFSET('Hygiene Data'!$F$12,0,10*ROW('Hygiene Data'!F119))="","",OFFSET('Hygiene Data'!$F$12,0,10*ROW('Hygiene Data'!F119)))</f>
        <v/>
      </c>
      <c r="DW125" s="272" t="str">
        <f ca="true">+IF(OFFSET('Hygiene Data'!$F$13,0,10*ROW('Hygiene Data'!F119))="","",OFFSET('Hygiene Data'!$F$13,0,10*ROW('Hygiene Data'!F119)))</f>
        <v/>
      </c>
      <c r="DX125" s="272" t="str">
        <f ca="true">+IF(OFFSET('Hygiene Data'!$G$11,0,10*ROW('Hygiene Data'!G119))="","",OFFSET('Hygiene Data'!$G$11,0,10*ROW('Hygiene Data'!G119)))</f>
        <v/>
      </c>
      <c r="DY125" s="272" t="str">
        <f ca="true">+IF(OFFSET('Hygiene Data'!$G$12,0,10*ROW('Hygiene Data'!G119))="","",OFFSET('Hygiene Data'!$G$12,0,10*ROW('Hygiene Data'!G119)))</f>
        <v/>
      </c>
      <c r="DZ125" s="272" t="str">
        <f ca="true">+IF(OFFSET('Hygiene Data'!$G$13,0,10*ROW('Hygiene Data'!G119))="","",OFFSET('Hygiene Data'!$G$13,0,10*ROW('Hygiene Data'!G119)))</f>
        <v/>
      </c>
      <c r="EA125" s="272" t="str">
        <f ca="true">+IF(OFFSET('Hygiene Data'!$H$11,0,10*ROW('Hygiene Data'!H119))="","",OFFSET('Hygiene Data'!$H$11,0,10*ROW('Hygiene Data'!H119)))</f>
        <v/>
      </c>
      <c r="EB125" s="272" t="str">
        <f ca="true">+IF(OFFSET('Hygiene Data'!$H$12,0,10*ROW('Hygiene Data'!H119))="","",OFFSET('Hygiene Data'!$H$12,0,10*ROW('Hygiene Data'!H119)))</f>
        <v/>
      </c>
      <c r="EC125" s="272" t="str">
        <f ca="true">+IF(OFFSET('Hygiene Data'!$H$13,0,10*ROW('Hygiene Data'!H119))="","",OFFSET('Hygiene Data'!$H$13,0,10*ROW('Hygiene Data'!H119)))</f>
        <v/>
      </c>
      <c r="ED125" s="272" t="str">
        <f ca="true">+IF(OFFSET('Hygiene Data'!$I$11,0,10*ROW('Hygiene Data'!I119))="","",OFFSET('Hygiene Data'!$I$11,0,10*ROW('Hygiene Data'!I119)))</f>
        <v/>
      </c>
      <c r="EE125" s="272" t="str">
        <f ca="true">+IF(OFFSET('Hygiene Data'!$I$12,0,10*ROW('Hygiene Data'!I119))="","",OFFSET('Hygiene Data'!$I$12,0,10*ROW('Hygiene Data'!I119)))</f>
        <v/>
      </c>
      <c r="EF125" s="272" t="str">
        <f ca="true">+IF(OFFSET('Hygiene Data'!$I$13,0,10*ROW('Hygiene Data'!I119))="","",OFFSET('Hygiene Data'!$I$13,0,10*ROW('Hygiene Data'!I119)))</f>
        <v/>
      </c>
    </row>
    <row xmlns:x14ac="http://schemas.microsoft.com/office/spreadsheetml/2009/9/ac" r="126" x14ac:dyDescent="0.2">
      <c r="A126" s="35" t="str">
        <f ca="true">+IF(OFFSET('Water Data'!$B$2,0,10*ROW('Water Data'!E120))="","",OFFSET('Water Data'!$B$2,0,10*ROW('Water Data'!E120)))</f>
        <v/>
      </c>
      <c r="B126" s="35" t="str">
        <f ca="true">+IF(OFFSET('Water Data'!$C$2,0,10*ROW('Water Data'!F120))="","",OFFSET('Water Data'!$C$2,0,10*ROW('Water Data'!F120)))</f>
        <v/>
      </c>
      <c r="C126" s="328" t="str">
        <f t="shared" ca="true" si="1"/>
        <v/>
      </c>
      <c r="D126" s="9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2"/>
      <c r="BS126" s="272" t="str">
        <f ca="true">+IF(OFFSET('Water Data'!$D$27,0,10*ROW('Water Data'!D120))="","",OFFSET('Water Data'!$D$27,0,10*ROW('Water Data'!D120)))</f>
        <v/>
      </c>
      <c r="BT126" s="272" t="str">
        <f ca="true">+IF(OFFSET('Water Data'!$D$28,0,10*ROW('Water Data'!D120))="","",OFFSET('Water Data'!$D$28,0,10*ROW('Water Data'!D120)))</f>
        <v/>
      </c>
      <c r="BU126" s="272" t="str">
        <f ca="true">+IF(OFFSET('Water Data'!$D$29,0,10*ROW('Water Data'!D120))="","",OFFSET('Water Data'!$D$29,0,10*ROW('Water Data'!D120)))</f>
        <v/>
      </c>
      <c r="BV126" s="272" t="str">
        <f ca="true">+IF(OFFSET('Water Data'!$E$27,0,10*ROW('Water Data'!E120))="","",OFFSET('Water Data'!$E$27,0,10*ROW('Water Data'!E120)))</f>
        <v/>
      </c>
      <c r="BW126" s="272" t="str">
        <f ca="true">+IF(OFFSET('Water Data'!$E$28,0,10*ROW('Water Data'!E120))="","",OFFSET('Water Data'!$E$28,0,10*ROW('Water Data'!E120)))</f>
        <v/>
      </c>
      <c r="BX126" s="272" t="str">
        <f ca="true">+IF(OFFSET('Water Data'!$E$29,0,10*ROW('Water Data'!E120))="","",OFFSET('Water Data'!$E$29,0,10*ROW('Water Data'!E120)))</f>
        <v/>
      </c>
      <c r="BY126" s="272" t="str">
        <f ca="true">+IF(OFFSET('Water Data'!$F$27,0,10*ROW('Water Data'!F120))="","",OFFSET('Water Data'!$F$27,0,10*ROW('Water Data'!F120)))</f>
        <v/>
      </c>
      <c r="BZ126" s="272" t="str">
        <f ca="true">+IF(OFFSET('Water Data'!$F$28,0,10*ROW('Water Data'!F120))="","",OFFSET('Water Data'!$F$28,0,10*ROW('Water Data'!F120)))</f>
        <v/>
      </c>
      <c r="CA126" s="272" t="str">
        <f ca="true">+IF(OFFSET('Water Data'!$F$29,0,10*ROW('Water Data'!F120))="","",OFFSET('Water Data'!$F$29,0,10*ROW('Water Data'!F120)))</f>
        <v/>
      </c>
      <c r="CB126" s="272" t="str">
        <f ca="true">+IF(OFFSET('Water Data'!$G$27,0,10*ROW('Water Data'!G120))="","",OFFSET('Water Data'!$G$27,0,10*ROW('Water Data'!G120)))</f>
        <v/>
      </c>
      <c r="CC126" s="272" t="str">
        <f ca="true">+IF(OFFSET('Water Data'!$G$28,0,10*ROW('Water Data'!G120))="","",OFFSET('Water Data'!$G$28,0,10*ROW('Water Data'!G120)))</f>
        <v/>
      </c>
      <c r="CD126" s="272" t="str">
        <f ca="true">+IF(OFFSET('Water Data'!$G$29,0,10*ROW('Water Data'!G120))="","",OFFSET('Water Data'!$G$29,0,10*ROW('Water Data'!G120)))</f>
        <v/>
      </c>
      <c r="CE126" s="272" t="str">
        <f ca="true">+IF(OFFSET('Water Data'!$H$27,0,10*ROW('Water Data'!H120))="","",OFFSET('Water Data'!$H$27,0,10*ROW('Water Data'!H120)))</f>
        <v/>
      </c>
      <c r="CF126" s="272" t="str">
        <f ca="true">+IF(OFFSET('Water Data'!$H$28,0,10*ROW('Water Data'!H120))="","",OFFSET('Water Data'!$H$28,0,10*ROW('Water Data'!H120)))</f>
        <v/>
      </c>
      <c r="CG126" s="272" t="str">
        <f ca="true">+IF(OFFSET('Water Data'!$H$29,0,10*ROW('Water Data'!H120))="","",OFFSET('Water Data'!$H$29,0,10*ROW('Water Data'!H120)))</f>
        <v/>
      </c>
      <c r="CH126" s="272" t="str">
        <f ca="true">+IF(OFFSET('Water Data'!$I$27,0,10*ROW('Water Data'!I120))="","",OFFSET('Water Data'!$I$27,0,10*ROW('Water Data'!I120)))</f>
        <v/>
      </c>
      <c r="CI126" s="272" t="str">
        <f ca="true">+IF(OFFSET('Water Data'!$I$28,0,10*ROW('Water Data'!I120))="","",OFFSET('Water Data'!$I$28,0,10*ROW('Water Data'!I120)))</f>
        <v/>
      </c>
      <c r="CJ126" s="272" t="str">
        <f ca="true">+IF(OFFSET('Water Data'!$I$29,0,10*ROW('Water Data'!I120))="","",OFFSET('Water Data'!$I$29,0,10*ROW('Water Data'!I120)))</f>
        <v/>
      </c>
      <c r="CK126" s="272" t="str">
        <f ca="true">+IF(OFFSET('Sanitation Data'!$D$28,0,10*ROW('Sanitation Data'!D120))="","",OFFSET('Sanitation Data'!$D$28,0,10*ROW('Sanitation Data'!D120)))</f>
        <v/>
      </c>
      <c r="CL126" s="272" t="str">
        <f ca="true">+IF(OFFSET('Sanitation Data'!$D$29,0,10*ROW('Sanitation Data'!D120))="","",OFFSET('Sanitation Data'!$D$29,0,10*ROW('Sanitation Data'!D120)))</f>
        <v/>
      </c>
      <c r="CM126" s="272" t="str">
        <f ca="true">+IF(OFFSET('Sanitation Data'!$D$30,0,10*ROW('Sanitation Data'!D120))="","",OFFSET('Sanitation Data'!$D$30,0,10*ROW('Sanitation Data'!D120)))</f>
        <v/>
      </c>
      <c r="CN126" s="272" t="str">
        <f ca="true">+IF(OFFSET('Sanitation Data'!$D$31,0,10*ROW('Sanitation Data'!D120))="","",OFFSET('Sanitation Data'!$D$31,0,10*ROW('Sanitation Data'!D120)))</f>
        <v/>
      </c>
      <c r="CO126" s="272" t="str">
        <f ca="true">+IF(OFFSET('Sanitation Data'!$D$32,0,10*ROW('Sanitation Data'!D120))="","",OFFSET('Sanitation Data'!$D$32,0,10*ROW('Sanitation Data'!D120)))</f>
        <v/>
      </c>
      <c r="CP126" s="272" t="str">
        <f ca="true">+IF(OFFSET('Sanitation Data'!$E$28,0,10*ROW('Sanitation Data'!E120))="","",OFFSET('Sanitation Data'!$E$28,0,10*ROW('Sanitation Data'!E120)))</f>
        <v/>
      </c>
      <c r="CQ126" s="272" t="str">
        <f ca="true">+IF(OFFSET('Sanitation Data'!$E$29,0,10*ROW('Sanitation Data'!E120))="","",OFFSET('Sanitation Data'!$E$29,0,10*ROW('Sanitation Data'!E120)))</f>
        <v/>
      </c>
      <c r="CR126" s="272" t="str">
        <f ca="true">+IF(OFFSET('Sanitation Data'!$E$30,0,10*ROW('Sanitation Data'!E120))="","",OFFSET('Sanitation Data'!$E$30,0,10*ROW('Sanitation Data'!E120)))</f>
        <v/>
      </c>
      <c r="CS126" s="272" t="str">
        <f ca="true">+IF(OFFSET('Sanitation Data'!$E$31,0,10*ROW('Sanitation Data'!E120))="","",OFFSET('Sanitation Data'!$E$31,0,10*ROW('Sanitation Data'!E120)))</f>
        <v/>
      </c>
      <c r="CT126" s="272" t="str">
        <f ca="true">+IF(OFFSET('Sanitation Data'!$E$32,0,10*ROW('Sanitation Data'!E120))="","",OFFSET('Sanitation Data'!$E$32,0,10*ROW('Sanitation Data'!E120)))</f>
        <v/>
      </c>
      <c r="CU126" s="272" t="str">
        <f ca="true">+IF(OFFSET('Sanitation Data'!$F$28,0,10*ROW('Sanitation Data'!F120))="","",OFFSET('Sanitation Data'!$F$28,0,10*ROW('Sanitation Data'!F120)))</f>
        <v/>
      </c>
      <c r="CV126" s="272" t="str">
        <f ca="true">+IF(OFFSET('Sanitation Data'!$F$29,0,10*ROW('Sanitation Data'!F120))="","",OFFSET('Sanitation Data'!$F$29,0,10*ROW('Sanitation Data'!F120)))</f>
        <v/>
      </c>
      <c r="CW126" s="272" t="str">
        <f ca="true">+IF(OFFSET('Sanitation Data'!$F$30,0,10*ROW('Sanitation Data'!F120))="","",OFFSET('Sanitation Data'!$F$30,0,10*ROW('Sanitation Data'!F120)))</f>
        <v/>
      </c>
      <c r="CX126" s="272" t="str">
        <f ca="true">+IF(OFFSET('Sanitation Data'!$F$31,0,10*ROW('Sanitation Data'!F120))="","",OFFSET('Sanitation Data'!$F$31,0,10*ROW('Sanitation Data'!F120)))</f>
        <v/>
      </c>
      <c r="CY126" s="272" t="str">
        <f ca="true">+IF(OFFSET('Sanitation Data'!$F$32,0,10*ROW('Sanitation Data'!F120))="","",OFFSET('Sanitation Data'!$F$32,0,10*ROW('Sanitation Data'!F120)))</f>
        <v/>
      </c>
      <c r="CZ126" s="272" t="str">
        <f ca="true">+IF(OFFSET('Sanitation Data'!$G$28,0,10*ROW('Sanitation Data'!G120))="","",OFFSET('Sanitation Data'!$G$28,0,10*ROW('Sanitation Data'!G120)))</f>
        <v/>
      </c>
      <c r="DA126" s="272" t="str">
        <f ca="true">+IF(OFFSET('Sanitation Data'!$G$29,0,10*ROW('Sanitation Data'!G120))="","",OFFSET('Sanitation Data'!$G$29,0,10*ROW('Sanitation Data'!G120)))</f>
        <v/>
      </c>
      <c r="DB126" s="272" t="str">
        <f ca="true">+IF(OFFSET('Sanitation Data'!$G$30,0,10*ROW('Sanitation Data'!G120))="","",OFFSET('Sanitation Data'!$G$30,0,10*ROW('Sanitation Data'!G120)))</f>
        <v/>
      </c>
      <c r="DC126" s="272" t="str">
        <f ca="true">+IF(OFFSET('Sanitation Data'!$G$31,0,10*ROW('Sanitation Data'!G120))="","",OFFSET('Sanitation Data'!$G$31,0,10*ROW('Sanitation Data'!G120)))</f>
        <v/>
      </c>
      <c r="DD126" s="272" t="str">
        <f ca="true">+IF(OFFSET('Sanitation Data'!$G$32,0,10*ROW('Sanitation Data'!G120))="","",OFFSET('Sanitation Data'!$G$32,0,10*ROW('Sanitation Data'!G120)))</f>
        <v/>
      </c>
      <c r="DE126" s="272" t="str">
        <f ca="true">+IF(OFFSET('Sanitation Data'!$H$28,0,10*ROW('Sanitation Data'!H120))="","",OFFSET('Sanitation Data'!$H$28,0,10*ROW('Sanitation Data'!H120)))</f>
        <v/>
      </c>
      <c r="DF126" s="272" t="str">
        <f ca="true">+IF(OFFSET('Sanitation Data'!$H$29,0,10*ROW('Sanitation Data'!H120))="","",OFFSET('Sanitation Data'!$H$29,0,10*ROW('Sanitation Data'!H120)))</f>
        <v/>
      </c>
      <c r="DG126" s="272" t="str">
        <f ca="true">+IF(OFFSET('Sanitation Data'!$H$30,0,10*ROW('Sanitation Data'!H120))="","",OFFSET('Sanitation Data'!$H$30,0,10*ROW('Sanitation Data'!H120)))</f>
        <v/>
      </c>
      <c r="DH126" s="272" t="str">
        <f ca="true">+IF(OFFSET('Sanitation Data'!$H$31,0,10*ROW('Sanitation Data'!H120))="","",OFFSET('Sanitation Data'!$H$31,0,10*ROW('Sanitation Data'!H120)))</f>
        <v/>
      </c>
      <c r="DI126" s="272" t="str">
        <f ca="true">+IF(OFFSET('Sanitation Data'!$H$32,0,10*ROW('Sanitation Data'!H120))="","",OFFSET('Sanitation Data'!$H$32,0,10*ROW('Sanitation Data'!H120)))</f>
        <v/>
      </c>
      <c r="DJ126" s="272" t="str">
        <f ca="true">+IF(OFFSET('Sanitation Data'!$I$28,0,10*ROW('Sanitation Data'!I120))="","",OFFSET('Sanitation Data'!$I$28,0,10*ROW('Sanitation Data'!I120)))</f>
        <v/>
      </c>
      <c r="DK126" s="272" t="str">
        <f ca="true">+IF(OFFSET('Sanitation Data'!$I$29,0,10*ROW('Sanitation Data'!I120))="","",OFFSET('Sanitation Data'!$I$29,0,10*ROW('Sanitation Data'!I120)))</f>
        <v/>
      </c>
      <c r="DL126" s="272" t="str">
        <f ca="true">+IF(OFFSET('Sanitation Data'!$I$30,0,10*ROW('Sanitation Data'!I120))="","",OFFSET('Sanitation Data'!$I$30,0,10*ROW('Sanitation Data'!I120)))</f>
        <v/>
      </c>
      <c r="DM126" s="272" t="str">
        <f ca="true">+IF(OFFSET('Sanitation Data'!$I$31,0,10*ROW('Sanitation Data'!I120))="","",OFFSET('Sanitation Data'!$I$31,0,10*ROW('Sanitation Data'!I120)))</f>
        <v/>
      </c>
      <c r="DN126" s="272" t="str">
        <f ca="true">+IF(OFFSET('Sanitation Data'!$I$32,0,10*ROW('Sanitation Data'!I120))="","",OFFSET('Sanitation Data'!$I$32,0,10*ROW('Sanitation Data'!I120)))</f>
        <v/>
      </c>
      <c r="DO126" s="272" t="str">
        <f ca="true">+IF(OFFSET('Hygiene Data'!$D$11,0,10*ROW('Hygiene Data'!D120))="","",OFFSET('Hygiene Data'!$D$11,0,10*ROW('Hygiene Data'!D120)))</f>
        <v/>
      </c>
      <c r="DP126" s="272" t="str">
        <f ca="true">+IF(OFFSET('Hygiene Data'!$D$12,0,10*ROW('Hygiene Data'!D120))="","",OFFSET('Hygiene Data'!$D$12,0,10*ROW('Hygiene Data'!D120)))</f>
        <v/>
      </c>
      <c r="DQ126" s="272" t="str">
        <f ca="true">+IF(OFFSET('Hygiene Data'!$D$13,0,10*ROW('Hygiene Data'!D120))="","",OFFSET('Hygiene Data'!$D$13,0,10*ROW('Hygiene Data'!D120)))</f>
        <v/>
      </c>
      <c r="DR126" s="272" t="str">
        <f ca="true">+IF(OFFSET('Hygiene Data'!$E$11,0,10*ROW('Hygiene Data'!E120))="","",OFFSET('Hygiene Data'!$E$11,0,10*ROW('Hygiene Data'!E120)))</f>
        <v/>
      </c>
      <c r="DS126" s="272" t="str">
        <f ca="true">+IF(OFFSET('Hygiene Data'!$E$12,0,10*ROW('Hygiene Data'!E120))="","",OFFSET('Hygiene Data'!$E$12,0,10*ROW('Hygiene Data'!E120)))</f>
        <v/>
      </c>
      <c r="DT126" s="272" t="str">
        <f ca="true">+IF(OFFSET('Hygiene Data'!$E$13,0,10*ROW('Hygiene Data'!E120))="","",OFFSET('Hygiene Data'!$E$13,0,10*ROW('Hygiene Data'!E120)))</f>
        <v/>
      </c>
      <c r="DU126" s="272" t="str">
        <f ca="true">+IF(OFFSET('Hygiene Data'!$F$11,0,10*ROW('Hygiene Data'!F120))="","",OFFSET('Hygiene Data'!$F$11,0,10*ROW('Hygiene Data'!F120)))</f>
        <v/>
      </c>
      <c r="DV126" s="272" t="str">
        <f ca="true">+IF(OFFSET('Hygiene Data'!$F$12,0,10*ROW('Hygiene Data'!F120))="","",OFFSET('Hygiene Data'!$F$12,0,10*ROW('Hygiene Data'!F120)))</f>
        <v/>
      </c>
      <c r="DW126" s="272" t="str">
        <f ca="true">+IF(OFFSET('Hygiene Data'!$F$13,0,10*ROW('Hygiene Data'!F120))="","",OFFSET('Hygiene Data'!$F$13,0,10*ROW('Hygiene Data'!F120)))</f>
        <v/>
      </c>
      <c r="DX126" s="272" t="str">
        <f ca="true">+IF(OFFSET('Hygiene Data'!$G$11,0,10*ROW('Hygiene Data'!G120))="","",OFFSET('Hygiene Data'!$G$11,0,10*ROW('Hygiene Data'!G120)))</f>
        <v/>
      </c>
      <c r="DY126" s="272" t="str">
        <f ca="true">+IF(OFFSET('Hygiene Data'!$G$12,0,10*ROW('Hygiene Data'!G120))="","",OFFSET('Hygiene Data'!$G$12,0,10*ROW('Hygiene Data'!G120)))</f>
        <v/>
      </c>
      <c r="DZ126" s="272" t="str">
        <f ca="true">+IF(OFFSET('Hygiene Data'!$G$13,0,10*ROW('Hygiene Data'!G120))="","",OFFSET('Hygiene Data'!$G$13,0,10*ROW('Hygiene Data'!G120)))</f>
        <v/>
      </c>
      <c r="EA126" s="272" t="str">
        <f ca="true">+IF(OFFSET('Hygiene Data'!$H$11,0,10*ROW('Hygiene Data'!H120))="","",OFFSET('Hygiene Data'!$H$11,0,10*ROW('Hygiene Data'!H120)))</f>
        <v/>
      </c>
      <c r="EB126" s="272" t="str">
        <f ca="true">+IF(OFFSET('Hygiene Data'!$H$12,0,10*ROW('Hygiene Data'!H120))="","",OFFSET('Hygiene Data'!$H$12,0,10*ROW('Hygiene Data'!H120)))</f>
        <v/>
      </c>
      <c r="EC126" s="272" t="str">
        <f ca="true">+IF(OFFSET('Hygiene Data'!$H$13,0,10*ROW('Hygiene Data'!H120))="","",OFFSET('Hygiene Data'!$H$13,0,10*ROW('Hygiene Data'!H120)))</f>
        <v/>
      </c>
      <c r="ED126" s="272" t="str">
        <f ca="true">+IF(OFFSET('Hygiene Data'!$I$11,0,10*ROW('Hygiene Data'!I120))="","",OFFSET('Hygiene Data'!$I$11,0,10*ROW('Hygiene Data'!I120)))</f>
        <v/>
      </c>
      <c r="EE126" s="272" t="str">
        <f ca="true">+IF(OFFSET('Hygiene Data'!$I$12,0,10*ROW('Hygiene Data'!I120))="","",OFFSET('Hygiene Data'!$I$12,0,10*ROW('Hygiene Data'!I120)))</f>
        <v/>
      </c>
      <c r="EF126" s="272" t="str">
        <f ca="true">+IF(OFFSET('Hygiene Data'!$I$13,0,10*ROW('Hygiene Data'!I120))="","",OFFSET('Hygiene Data'!$I$13,0,10*ROW('Hygiene Data'!I120)))</f>
        <v/>
      </c>
    </row>
    <row xmlns:x14ac="http://schemas.microsoft.com/office/spreadsheetml/2009/9/ac" r="127" x14ac:dyDescent="0.2">
      <c r="A127" s="35" t="str">
        <f ca="true">+IF(OFFSET('Water Data'!$B$2,0,10*ROW('Water Data'!E121))="","",OFFSET('Water Data'!$B$2,0,10*ROW('Water Data'!E121)))</f>
        <v/>
      </c>
      <c r="B127" s="35" t="str">
        <f ca="true">+IF(OFFSET('Water Data'!$C$2,0,10*ROW('Water Data'!F121))="","",OFFSET('Water Data'!$C$2,0,10*ROW('Water Data'!F121)))</f>
        <v/>
      </c>
      <c r="C127" s="328" t="str">
        <f t="shared" ca="true" si="1"/>
        <v/>
      </c>
      <c r="D127" s="9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2"/>
      <c r="BS127" s="272" t="str">
        <f ca="true">+IF(OFFSET('Water Data'!$D$27,0,10*ROW('Water Data'!D121))="","",OFFSET('Water Data'!$D$27,0,10*ROW('Water Data'!D121)))</f>
        <v/>
      </c>
      <c r="BT127" s="272" t="str">
        <f ca="true">+IF(OFFSET('Water Data'!$D$28,0,10*ROW('Water Data'!D121))="","",OFFSET('Water Data'!$D$28,0,10*ROW('Water Data'!D121)))</f>
        <v/>
      </c>
      <c r="BU127" s="272" t="str">
        <f ca="true">+IF(OFFSET('Water Data'!$D$29,0,10*ROW('Water Data'!D121))="","",OFFSET('Water Data'!$D$29,0,10*ROW('Water Data'!D121)))</f>
        <v/>
      </c>
      <c r="BV127" s="272" t="str">
        <f ca="true">+IF(OFFSET('Water Data'!$E$27,0,10*ROW('Water Data'!E121))="","",OFFSET('Water Data'!$E$27,0,10*ROW('Water Data'!E121)))</f>
        <v/>
      </c>
      <c r="BW127" s="272" t="str">
        <f ca="true">+IF(OFFSET('Water Data'!$E$28,0,10*ROW('Water Data'!E121))="","",OFFSET('Water Data'!$E$28,0,10*ROW('Water Data'!E121)))</f>
        <v/>
      </c>
      <c r="BX127" s="272" t="str">
        <f ca="true">+IF(OFFSET('Water Data'!$E$29,0,10*ROW('Water Data'!E121))="","",OFFSET('Water Data'!$E$29,0,10*ROW('Water Data'!E121)))</f>
        <v/>
      </c>
      <c r="BY127" s="272" t="str">
        <f ca="true">+IF(OFFSET('Water Data'!$F$27,0,10*ROW('Water Data'!F121))="","",OFFSET('Water Data'!$F$27,0,10*ROW('Water Data'!F121)))</f>
        <v/>
      </c>
      <c r="BZ127" s="272" t="str">
        <f ca="true">+IF(OFFSET('Water Data'!$F$28,0,10*ROW('Water Data'!F121))="","",OFFSET('Water Data'!$F$28,0,10*ROW('Water Data'!F121)))</f>
        <v/>
      </c>
      <c r="CA127" s="272" t="str">
        <f ca="true">+IF(OFFSET('Water Data'!$F$29,0,10*ROW('Water Data'!F121))="","",OFFSET('Water Data'!$F$29,0,10*ROW('Water Data'!F121)))</f>
        <v/>
      </c>
      <c r="CB127" s="272" t="str">
        <f ca="true">+IF(OFFSET('Water Data'!$G$27,0,10*ROW('Water Data'!G121))="","",OFFSET('Water Data'!$G$27,0,10*ROW('Water Data'!G121)))</f>
        <v/>
      </c>
      <c r="CC127" s="272" t="str">
        <f ca="true">+IF(OFFSET('Water Data'!$G$28,0,10*ROW('Water Data'!G121))="","",OFFSET('Water Data'!$G$28,0,10*ROW('Water Data'!G121)))</f>
        <v/>
      </c>
      <c r="CD127" s="272" t="str">
        <f ca="true">+IF(OFFSET('Water Data'!$G$29,0,10*ROW('Water Data'!G121))="","",OFFSET('Water Data'!$G$29,0,10*ROW('Water Data'!G121)))</f>
        <v/>
      </c>
      <c r="CE127" s="272" t="str">
        <f ca="true">+IF(OFFSET('Water Data'!$H$27,0,10*ROW('Water Data'!H121))="","",OFFSET('Water Data'!$H$27,0,10*ROW('Water Data'!H121)))</f>
        <v/>
      </c>
      <c r="CF127" s="272" t="str">
        <f ca="true">+IF(OFFSET('Water Data'!$H$28,0,10*ROW('Water Data'!H121))="","",OFFSET('Water Data'!$H$28,0,10*ROW('Water Data'!H121)))</f>
        <v/>
      </c>
      <c r="CG127" s="272" t="str">
        <f ca="true">+IF(OFFSET('Water Data'!$H$29,0,10*ROW('Water Data'!H121))="","",OFFSET('Water Data'!$H$29,0,10*ROW('Water Data'!H121)))</f>
        <v/>
      </c>
      <c r="CH127" s="272" t="str">
        <f ca="true">+IF(OFFSET('Water Data'!$I$27,0,10*ROW('Water Data'!I121))="","",OFFSET('Water Data'!$I$27,0,10*ROW('Water Data'!I121)))</f>
        <v/>
      </c>
      <c r="CI127" s="272" t="str">
        <f ca="true">+IF(OFFSET('Water Data'!$I$28,0,10*ROW('Water Data'!I121))="","",OFFSET('Water Data'!$I$28,0,10*ROW('Water Data'!I121)))</f>
        <v/>
      </c>
      <c r="CJ127" s="272" t="str">
        <f ca="true">+IF(OFFSET('Water Data'!$I$29,0,10*ROW('Water Data'!I121))="","",OFFSET('Water Data'!$I$29,0,10*ROW('Water Data'!I121)))</f>
        <v/>
      </c>
      <c r="CK127" s="272" t="str">
        <f ca="true">+IF(OFFSET('Sanitation Data'!$D$28,0,10*ROW('Sanitation Data'!D121))="","",OFFSET('Sanitation Data'!$D$28,0,10*ROW('Sanitation Data'!D121)))</f>
        <v/>
      </c>
      <c r="CL127" s="272" t="str">
        <f ca="true">+IF(OFFSET('Sanitation Data'!$D$29,0,10*ROW('Sanitation Data'!D121))="","",OFFSET('Sanitation Data'!$D$29,0,10*ROW('Sanitation Data'!D121)))</f>
        <v/>
      </c>
      <c r="CM127" s="272" t="str">
        <f ca="true">+IF(OFFSET('Sanitation Data'!$D$30,0,10*ROW('Sanitation Data'!D121))="","",OFFSET('Sanitation Data'!$D$30,0,10*ROW('Sanitation Data'!D121)))</f>
        <v/>
      </c>
      <c r="CN127" s="272" t="str">
        <f ca="true">+IF(OFFSET('Sanitation Data'!$D$31,0,10*ROW('Sanitation Data'!D121))="","",OFFSET('Sanitation Data'!$D$31,0,10*ROW('Sanitation Data'!D121)))</f>
        <v/>
      </c>
      <c r="CO127" s="272" t="str">
        <f ca="true">+IF(OFFSET('Sanitation Data'!$D$32,0,10*ROW('Sanitation Data'!D121))="","",OFFSET('Sanitation Data'!$D$32,0,10*ROW('Sanitation Data'!D121)))</f>
        <v/>
      </c>
      <c r="CP127" s="272" t="str">
        <f ca="true">+IF(OFFSET('Sanitation Data'!$E$28,0,10*ROW('Sanitation Data'!E121))="","",OFFSET('Sanitation Data'!$E$28,0,10*ROW('Sanitation Data'!E121)))</f>
        <v/>
      </c>
      <c r="CQ127" s="272" t="str">
        <f ca="true">+IF(OFFSET('Sanitation Data'!$E$29,0,10*ROW('Sanitation Data'!E121))="","",OFFSET('Sanitation Data'!$E$29,0,10*ROW('Sanitation Data'!E121)))</f>
        <v/>
      </c>
      <c r="CR127" s="272" t="str">
        <f ca="true">+IF(OFFSET('Sanitation Data'!$E$30,0,10*ROW('Sanitation Data'!E121))="","",OFFSET('Sanitation Data'!$E$30,0,10*ROW('Sanitation Data'!E121)))</f>
        <v/>
      </c>
      <c r="CS127" s="272" t="str">
        <f ca="true">+IF(OFFSET('Sanitation Data'!$E$31,0,10*ROW('Sanitation Data'!E121))="","",OFFSET('Sanitation Data'!$E$31,0,10*ROW('Sanitation Data'!E121)))</f>
        <v/>
      </c>
      <c r="CT127" s="272" t="str">
        <f ca="true">+IF(OFFSET('Sanitation Data'!$E$32,0,10*ROW('Sanitation Data'!E121))="","",OFFSET('Sanitation Data'!$E$32,0,10*ROW('Sanitation Data'!E121)))</f>
        <v/>
      </c>
      <c r="CU127" s="272" t="str">
        <f ca="true">+IF(OFFSET('Sanitation Data'!$F$28,0,10*ROW('Sanitation Data'!F121))="","",OFFSET('Sanitation Data'!$F$28,0,10*ROW('Sanitation Data'!F121)))</f>
        <v/>
      </c>
      <c r="CV127" s="272" t="str">
        <f ca="true">+IF(OFFSET('Sanitation Data'!$F$29,0,10*ROW('Sanitation Data'!F121))="","",OFFSET('Sanitation Data'!$F$29,0,10*ROW('Sanitation Data'!F121)))</f>
        <v/>
      </c>
      <c r="CW127" s="272" t="str">
        <f ca="true">+IF(OFFSET('Sanitation Data'!$F$30,0,10*ROW('Sanitation Data'!F121))="","",OFFSET('Sanitation Data'!$F$30,0,10*ROW('Sanitation Data'!F121)))</f>
        <v/>
      </c>
      <c r="CX127" s="272" t="str">
        <f ca="true">+IF(OFFSET('Sanitation Data'!$F$31,0,10*ROW('Sanitation Data'!F121))="","",OFFSET('Sanitation Data'!$F$31,0,10*ROW('Sanitation Data'!F121)))</f>
        <v/>
      </c>
      <c r="CY127" s="272" t="str">
        <f ca="true">+IF(OFFSET('Sanitation Data'!$F$32,0,10*ROW('Sanitation Data'!F121))="","",OFFSET('Sanitation Data'!$F$32,0,10*ROW('Sanitation Data'!F121)))</f>
        <v/>
      </c>
      <c r="CZ127" s="272" t="str">
        <f ca="true">+IF(OFFSET('Sanitation Data'!$G$28,0,10*ROW('Sanitation Data'!G121))="","",OFFSET('Sanitation Data'!$G$28,0,10*ROW('Sanitation Data'!G121)))</f>
        <v/>
      </c>
      <c r="DA127" s="272" t="str">
        <f ca="true">+IF(OFFSET('Sanitation Data'!$G$29,0,10*ROW('Sanitation Data'!G121))="","",OFFSET('Sanitation Data'!$G$29,0,10*ROW('Sanitation Data'!G121)))</f>
        <v/>
      </c>
      <c r="DB127" s="272" t="str">
        <f ca="true">+IF(OFFSET('Sanitation Data'!$G$30,0,10*ROW('Sanitation Data'!G121))="","",OFFSET('Sanitation Data'!$G$30,0,10*ROW('Sanitation Data'!G121)))</f>
        <v/>
      </c>
      <c r="DC127" s="272" t="str">
        <f ca="true">+IF(OFFSET('Sanitation Data'!$G$31,0,10*ROW('Sanitation Data'!G121))="","",OFFSET('Sanitation Data'!$G$31,0,10*ROW('Sanitation Data'!G121)))</f>
        <v/>
      </c>
      <c r="DD127" s="272" t="str">
        <f ca="true">+IF(OFFSET('Sanitation Data'!$G$32,0,10*ROW('Sanitation Data'!G121))="","",OFFSET('Sanitation Data'!$G$32,0,10*ROW('Sanitation Data'!G121)))</f>
        <v/>
      </c>
      <c r="DE127" s="272" t="str">
        <f ca="true">+IF(OFFSET('Sanitation Data'!$H$28,0,10*ROW('Sanitation Data'!H121))="","",OFFSET('Sanitation Data'!$H$28,0,10*ROW('Sanitation Data'!H121)))</f>
        <v/>
      </c>
      <c r="DF127" s="272" t="str">
        <f ca="true">+IF(OFFSET('Sanitation Data'!$H$29,0,10*ROW('Sanitation Data'!H121))="","",OFFSET('Sanitation Data'!$H$29,0,10*ROW('Sanitation Data'!H121)))</f>
        <v/>
      </c>
      <c r="DG127" s="272" t="str">
        <f ca="true">+IF(OFFSET('Sanitation Data'!$H$30,0,10*ROW('Sanitation Data'!H121))="","",OFFSET('Sanitation Data'!$H$30,0,10*ROW('Sanitation Data'!H121)))</f>
        <v/>
      </c>
      <c r="DH127" s="272" t="str">
        <f ca="true">+IF(OFFSET('Sanitation Data'!$H$31,0,10*ROW('Sanitation Data'!H121))="","",OFFSET('Sanitation Data'!$H$31,0,10*ROW('Sanitation Data'!H121)))</f>
        <v/>
      </c>
      <c r="DI127" s="272" t="str">
        <f ca="true">+IF(OFFSET('Sanitation Data'!$H$32,0,10*ROW('Sanitation Data'!H121))="","",OFFSET('Sanitation Data'!$H$32,0,10*ROW('Sanitation Data'!H121)))</f>
        <v/>
      </c>
      <c r="DJ127" s="272" t="str">
        <f ca="true">+IF(OFFSET('Sanitation Data'!$I$28,0,10*ROW('Sanitation Data'!I121))="","",OFFSET('Sanitation Data'!$I$28,0,10*ROW('Sanitation Data'!I121)))</f>
        <v/>
      </c>
      <c r="DK127" s="272" t="str">
        <f ca="true">+IF(OFFSET('Sanitation Data'!$I$29,0,10*ROW('Sanitation Data'!I121))="","",OFFSET('Sanitation Data'!$I$29,0,10*ROW('Sanitation Data'!I121)))</f>
        <v/>
      </c>
      <c r="DL127" s="272" t="str">
        <f ca="true">+IF(OFFSET('Sanitation Data'!$I$30,0,10*ROW('Sanitation Data'!I121))="","",OFFSET('Sanitation Data'!$I$30,0,10*ROW('Sanitation Data'!I121)))</f>
        <v/>
      </c>
      <c r="DM127" s="272" t="str">
        <f ca="true">+IF(OFFSET('Sanitation Data'!$I$31,0,10*ROW('Sanitation Data'!I121))="","",OFFSET('Sanitation Data'!$I$31,0,10*ROW('Sanitation Data'!I121)))</f>
        <v/>
      </c>
      <c r="DN127" s="272" t="str">
        <f ca="true">+IF(OFFSET('Sanitation Data'!$I$32,0,10*ROW('Sanitation Data'!I121))="","",OFFSET('Sanitation Data'!$I$32,0,10*ROW('Sanitation Data'!I121)))</f>
        <v/>
      </c>
      <c r="DO127" s="272" t="str">
        <f ca="true">+IF(OFFSET('Hygiene Data'!$D$11,0,10*ROW('Hygiene Data'!D121))="","",OFFSET('Hygiene Data'!$D$11,0,10*ROW('Hygiene Data'!D121)))</f>
        <v/>
      </c>
      <c r="DP127" s="272" t="str">
        <f ca="true">+IF(OFFSET('Hygiene Data'!$D$12,0,10*ROW('Hygiene Data'!D121))="","",OFFSET('Hygiene Data'!$D$12,0,10*ROW('Hygiene Data'!D121)))</f>
        <v/>
      </c>
      <c r="DQ127" s="272" t="str">
        <f ca="true">+IF(OFFSET('Hygiene Data'!$D$13,0,10*ROW('Hygiene Data'!D121))="","",OFFSET('Hygiene Data'!$D$13,0,10*ROW('Hygiene Data'!D121)))</f>
        <v/>
      </c>
      <c r="DR127" s="272" t="str">
        <f ca="true">+IF(OFFSET('Hygiene Data'!$E$11,0,10*ROW('Hygiene Data'!E121))="","",OFFSET('Hygiene Data'!$E$11,0,10*ROW('Hygiene Data'!E121)))</f>
        <v/>
      </c>
      <c r="DS127" s="272" t="str">
        <f ca="true">+IF(OFFSET('Hygiene Data'!$E$12,0,10*ROW('Hygiene Data'!E121))="","",OFFSET('Hygiene Data'!$E$12,0,10*ROW('Hygiene Data'!E121)))</f>
        <v/>
      </c>
      <c r="DT127" s="272" t="str">
        <f ca="true">+IF(OFFSET('Hygiene Data'!$E$13,0,10*ROW('Hygiene Data'!E121))="","",OFFSET('Hygiene Data'!$E$13,0,10*ROW('Hygiene Data'!E121)))</f>
        <v/>
      </c>
      <c r="DU127" s="272" t="str">
        <f ca="true">+IF(OFFSET('Hygiene Data'!$F$11,0,10*ROW('Hygiene Data'!F121))="","",OFFSET('Hygiene Data'!$F$11,0,10*ROW('Hygiene Data'!F121)))</f>
        <v/>
      </c>
      <c r="DV127" s="272" t="str">
        <f ca="true">+IF(OFFSET('Hygiene Data'!$F$12,0,10*ROW('Hygiene Data'!F121))="","",OFFSET('Hygiene Data'!$F$12,0,10*ROW('Hygiene Data'!F121)))</f>
        <v/>
      </c>
      <c r="DW127" s="272" t="str">
        <f ca="true">+IF(OFFSET('Hygiene Data'!$F$13,0,10*ROW('Hygiene Data'!F121))="","",OFFSET('Hygiene Data'!$F$13,0,10*ROW('Hygiene Data'!F121)))</f>
        <v/>
      </c>
      <c r="DX127" s="272" t="str">
        <f ca="true">+IF(OFFSET('Hygiene Data'!$G$11,0,10*ROW('Hygiene Data'!G121))="","",OFFSET('Hygiene Data'!$G$11,0,10*ROW('Hygiene Data'!G121)))</f>
        <v/>
      </c>
      <c r="DY127" s="272" t="str">
        <f ca="true">+IF(OFFSET('Hygiene Data'!$G$12,0,10*ROW('Hygiene Data'!G121))="","",OFFSET('Hygiene Data'!$G$12,0,10*ROW('Hygiene Data'!G121)))</f>
        <v/>
      </c>
      <c r="DZ127" s="272" t="str">
        <f ca="true">+IF(OFFSET('Hygiene Data'!$G$13,0,10*ROW('Hygiene Data'!G121))="","",OFFSET('Hygiene Data'!$G$13,0,10*ROW('Hygiene Data'!G121)))</f>
        <v/>
      </c>
      <c r="EA127" s="272" t="str">
        <f ca="true">+IF(OFFSET('Hygiene Data'!$H$11,0,10*ROW('Hygiene Data'!H121))="","",OFFSET('Hygiene Data'!$H$11,0,10*ROW('Hygiene Data'!H121)))</f>
        <v/>
      </c>
      <c r="EB127" s="272" t="str">
        <f ca="true">+IF(OFFSET('Hygiene Data'!$H$12,0,10*ROW('Hygiene Data'!H121))="","",OFFSET('Hygiene Data'!$H$12,0,10*ROW('Hygiene Data'!H121)))</f>
        <v/>
      </c>
      <c r="EC127" s="272" t="str">
        <f ca="true">+IF(OFFSET('Hygiene Data'!$H$13,0,10*ROW('Hygiene Data'!H121))="","",OFFSET('Hygiene Data'!$H$13,0,10*ROW('Hygiene Data'!H121)))</f>
        <v/>
      </c>
      <c r="ED127" s="272" t="str">
        <f ca="true">+IF(OFFSET('Hygiene Data'!$I$11,0,10*ROW('Hygiene Data'!I121))="","",OFFSET('Hygiene Data'!$I$11,0,10*ROW('Hygiene Data'!I121)))</f>
        <v/>
      </c>
      <c r="EE127" s="272" t="str">
        <f ca="true">+IF(OFFSET('Hygiene Data'!$I$12,0,10*ROW('Hygiene Data'!I121))="","",OFFSET('Hygiene Data'!$I$12,0,10*ROW('Hygiene Data'!I121)))</f>
        <v/>
      </c>
      <c r="EF127" s="272" t="str">
        <f ca="true">+IF(OFFSET('Hygiene Data'!$I$13,0,10*ROW('Hygiene Data'!I121))="","",OFFSET('Hygiene Data'!$I$13,0,10*ROW('Hygiene Data'!I121)))</f>
        <v/>
      </c>
    </row>
    <row xmlns:x14ac="http://schemas.microsoft.com/office/spreadsheetml/2009/9/ac" r="128" x14ac:dyDescent="0.2">
      <c r="A128" s="35" t="str">
        <f ca="true">+IF(OFFSET('Water Data'!$B$2,0,10*ROW('Water Data'!E122))="","",OFFSET('Water Data'!$B$2,0,10*ROW('Water Data'!E122)))</f>
        <v/>
      </c>
      <c r="B128" s="35" t="str">
        <f ca="true">+IF(OFFSET('Water Data'!$C$2,0,10*ROW('Water Data'!F122))="","",OFFSET('Water Data'!$C$2,0,10*ROW('Water Data'!F122)))</f>
        <v/>
      </c>
      <c r="C128" s="328" t="str">
        <f t="shared" ca="true" si="1"/>
        <v/>
      </c>
      <c r="D128" s="9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2"/>
      <c r="BS128" s="272" t="str">
        <f ca="true">+IF(OFFSET('Water Data'!$D$27,0,10*ROW('Water Data'!D122))="","",OFFSET('Water Data'!$D$27,0,10*ROW('Water Data'!D122)))</f>
        <v/>
      </c>
      <c r="BT128" s="272" t="str">
        <f ca="true">+IF(OFFSET('Water Data'!$D$28,0,10*ROW('Water Data'!D122))="","",OFFSET('Water Data'!$D$28,0,10*ROW('Water Data'!D122)))</f>
        <v/>
      </c>
      <c r="BU128" s="272" t="str">
        <f ca="true">+IF(OFFSET('Water Data'!$D$29,0,10*ROW('Water Data'!D122))="","",OFFSET('Water Data'!$D$29,0,10*ROW('Water Data'!D122)))</f>
        <v/>
      </c>
      <c r="BV128" s="272" t="str">
        <f ca="true">+IF(OFFSET('Water Data'!$E$27,0,10*ROW('Water Data'!E122))="","",OFFSET('Water Data'!$E$27,0,10*ROW('Water Data'!E122)))</f>
        <v/>
      </c>
      <c r="BW128" s="272" t="str">
        <f ca="true">+IF(OFFSET('Water Data'!$E$28,0,10*ROW('Water Data'!E122))="","",OFFSET('Water Data'!$E$28,0,10*ROW('Water Data'!E122)))</f>
        <v/>
      </c>
      <c r="BX128" s="272" t="str">
        <f ca="true">+IF(OFFSET('Water Data'!$E$29,0,10*ROW('Water Data'!E122))="","",OFFSET('Water Data'!$E$29,0,10*ROW('Water Data'!E122)))</f>
        <v/>
      </c>
      <c r="BY128" s="272" t="str">
        <f ca="true">+IF(OFFSET('Water Data'!$F$27,0,10*ROW('Water Data'!F122))="","",OFFSET('Water Data'!$F$27,0,10*ROW('Water Data'!F122)))</f>
        <v/>
      </c>
      <c r="BZ128" s="272" t="str">
        <f ca="true">+IF(OFFSET('Water Data'!$F$28,0,10*ROW('Water Data'!F122))="","",OFFSET('Water Data'!$F$28,0,10*ROW('Water Data'!F122)))</f>
        <v/>
      </c>
      <c r="CA128" s="272" t="str">
        <f ca="true">+IF(OFFSET('Water Data'!$F$29,0,10*ROW('Water Data'!F122))="","",OFFSET('Water Data'!$F$29,0,10*ROW('Water Data'!F122)))</f>
        <v/>
      </c>
      <c r="CB128" s="272" t="str">
        <f ca="true">+IF(OFFSET('Water Data'!$G$27,0,10*ROW('Water Data'!G122))="","",OFFSET('Water Data'!$G$27,0,10*ROW('Water Data'!G122)))</f>
        <v/>
      </c>
      <c r="CC128" s="272" t="str">
        <f ca="true">+IF(OFFSET('Water Data'!$G$28,0,10*ROW('Water Data'!G122))="","",OFFSET('Water Data'!$G$28,0,10*ROW('Water Data'!G122)))</f>
        <v/>
      </c>
      <c r="CD128" s="272" t="str">
        <f ca="true">+IF(OFFSET('Water Data'!$G$29,0,10*ROW('Water Data'!G122))="","",OFFSET('Water Data'!$G$29,0,10*ROW('Water Data'!G122)))</f>
        <v/>
      </c>
      <c r="CE128" s="272" t="str">
        <f ca="true">+IF(OFFSET('Water Data'!$H$27,0,10*ROW('Water Data'!H122))="","",OFFSET('Water Data'!$H$27,0,10*ROW('Water Data'!H122)))</f>
        <v/>
      </c>
      <c r="CF128" s="272" t="str">
        <f ca="true">+IF(OFFSET('Water Data'!$H$28,0,10*ROW('Water Data'!H122))="","",OFFSET('Water Data'!$H$28,0,10*ROW('Water Data'!H122)))</f>
        <v/>
      </c>
      <c r="CG128" s="272" t="str">
        <f ca="true">+IF(OFFSET('Water Data'!$H$29,0,10*ROW('Water Data'!H122))="","",OFFSET('Water Data'!$H$29,0,10*ROW('Water Data'!H122)))</f>
        <v/>
      </c>
      <c r="CH128" s="272" t="str">
        <f ca="true">+IF(OFFSET('Water Data'!$I$27,0,10*ROW('Water Data'!I122))="","",OFFSET('Water Data'!$I$27,0,10*ROW('Water Data'!I122)))</f>
        <v/>
      </c>
      <c r="CI128" s="272" t="str">
        <f ca="true">+IF(OFFSET('Water Data'!$I$28,0,10*ROW('Water Data'!I122))="","",OFFSET('Water Data'!$I$28,0,10*ROW('Water Data'!I122)))</f>
        <v/>
      </c>
      <c r="CJ128" s="272" t="str">
        <f ca="true">+IF(OFFSET('Water Data'!$I$29,0,10*ROW('Water Data'!I122))="","",OFFSET('Water Data'!$I$29,0,10*ROW('Water Data'!I122)))</f>
        <v/>
      </c>
      <c r="CK128" s="272" t="str">
        <f ca="true">+IF(OFFSET('Sanitation Data'!$D$28,0,10*ROW('Sanitation Data'!D122))="","",OFFSET('Sanitation Data'!$D$28,0,10*ROW('Sanitation Data'!D122)))</f>
        <v/>
      </c>
      <c r="CL128" s="272" t="str">
        <f ca="true">+IF(OFFSET('Sanitation Data'!$D$29,0,10*ROW('Sanitation Data'!D122))="","",OFFSET('Sanitation Data'!$D$29,0,10*ROW('Sanitation Data'!D122)))</f>
        <v/>
      </c>
      <c r="CM128" s="272" t="str">
        <f ca="true">+IF(OFFSET('Sanitation Data'!$D$30,0,10*ROW('Sanitation Data'!D122))="","",OFFSET('Sanitation Data'!$D$30,0,10*ROW('Sanitation Data'!D122)))</f>
        <v/>
      </c>
      <c r="CN128" s="272" t="str">
        <f ca="true">+IF(OFFSET('Sanitation Data'!$D$31,0,10*ROW('Sanitation Data'!D122))="","",OFFSET('Sanitation Data'!$D$31,0,10*ROW('Sanitation Data'!D122)))</f>
        <v/>
      </c>
      <c r="CO128" s="272" t="str">
        <f ca="true">+IF(OFFSET('Sanitation Data'!$D$32,0,10*ROW('Sanitation Data'!D122))="","",OFFSET('Sanitation Data'!$D$32,0,10*ROW('Sanitation Data'!D122)))</f>
        <v/>
      </c>
      <c r="CP128" s="272" t="str">
        <f ca="true">+IF(OFFSET('Sanitation Data'!$E$28,0,10*ROW('Sanitation Data'!E122))="","",OFFSET('Sanitation Data'!$E$28,0,10*ROW('Sanitation Data'!E122)))</f>
        <v/>
      </c>
      <c r="CQ128" s="272" t="str">
        <f ca="true">+IF(OFFSET('Sanitation Data'!$E$29,0,10*ROW('Sanitation Data'!E122))="","",OFFSET('Sanitation Data'!$E$29,0,10*ROW('Sanitation Data'!E122)))</f>
        <v/>
      </c>
      <c r="CR128" s="272" t="str">
        <f ca="true">+IF(OFFSET('Sanitation Data'!$E$30,0,10*ROW('Sanitation Data'!E122))="","",OFFSET('Sanitation Data'!$E$30,0,10*ROW('Sanitation Data'!E122)))</f>
        <v/>
      </c>
      <c r="CS128" s="272" t="str">
        <f ca="true">+IF(OFFSET('Sanitation Data'!$E$31,0,10*ROW('Sanitation Data'!E122))="","",OFFSET('Sanitation Data'!$E$31,0,10*ROW('Sanitation Data'!E122)))</f>
        <v/>
      </c>
      <c r="CT128" s="272" t="str">
        <f ca="true">+IF(OFFSET('Sanitation Data'!$E$32,0,10*ROW('Sanitation Data'!E122))="","",OFFSET('Sanitation Data'!$E$32,0,10*ROW('Sanitation Data'!E122)))</f>
        <v/>
      </c>
      <c r="CU128" s="272" t="str">
        <f ca="true">+IF(OFFSET('Sanitation Data'!$F$28,0,10*ROW('Sanitation Data'!F122))="","",OFFSET('Sanitation Data'!$F$28,0,10*ROW('Sanitation Data'!F122)))</f>
        <v/>
      </c>
      <c r="CV128" s="272" t="str">
        <f ca="true">+IF(OFFSET('Sanitation Data'!$F$29,0,10*ROW('Sanitation Data'!F122))="","",OFFSET('Sanitation Data'!$F$29,0,10*ROW('Sanitation Data'!F122)))</f>
        <v/>
      </c>
      <c r="CW128" s="272" t="str">
        <f ca="true">+IF(OFFSET('Sanitation Data'!$F$30,0,10*ROW('Sanitation Data'!F122))="","",OFFSET('Sanitation Data'!$F$30,0,10*ROW('Sanitation Data'!F122)))</f>
        <v/>
      </c>
      <c r="CX128" s="272" t="str">
        <f ca="true">+IF(OFFSET('Sanitation Data'!$F$31,0,10*ROW('Sanitation Data'!F122))="","",OFFSET('Sanitation Data'!$F$31,0,10*ROW('Sanitation Data'!F122)))</f>
        <v/>
      </c>
      <c r="CY128" s="272" t="str">
        <f ca="true">+IF(OFFSET('Sanitation Data'!$F$32,0,10*ROW('Sanitation Data'!F122))="","",OFFSET('Sanitation Data'!$F$32,0,10*ROW('Sanitation Data'!F122)))</f>
        <v/>
      </c>
      <c r="CZ128" s="272" t="str">
        <f ca="true">+IF(OFFSET('Sanitation Data'!$G$28,0,10*ROW('Sanitation Data'!G122))="","",OFFSET('Sanitation Data'!$G$28,0,10*ROW('Sanitation Data'!G122)))</f>
        <v/>
      </c>
      <c r="DA128" s="272" t="str">
        <f ca="true">+IF(OFFSET('Sanitation Data'!$G$29,0,10*ROW('Sanitation Data'!G122))="","",OFFSET('Sanitation Data'!$G$29,0,10*ROW('Sanitation Data'!G122)))</f>
        <v/>
      </c>
      <c r="DB128" s="272" t="str">
        <f ca="true">+IF(OFFSET('Sanitation Data'!$G$30,0,10*ROW('Sanitation Data'!G122))="","",OFFSET('Sanitation Data'!$G$30,0,10*ROW('Sanitation Data'!G122)))</f>
        <v/>
      </c>
      <c r="DC128" s="272" t="str">
        <f ca="true">+IF(OFFSET('Sanitation Data'!$G$31,0,10*ROW('Sanitation Data'!G122))="","",OFFSET('Sanitation Data'!$G$31,0,10*ROW('Sanitation Data'!G122)))</f>
        <v/>
      </c>
      <c r="DD128" s="272" t="str">
        <f ca="true">+IF(OFFSET('Sanitation Data'!$G$32,0,10*ROW('Sanitation Data'!G122))="","",OFFSET('Sanitation Data'!$G$32,0,10*ROW('Sanitation Data'!G122)))</f>
        <v/>
      </c>
      <c r="DE128" s="272" t="str">
        <f ca="true">+IF(OFFSET('Sanitation Data'!$H$28,0,10*ROW('Sanitation Data'!H122))="","",OFFSET('Sanitation Data'!$H$28,0,10*ROW('Sanitation Data'!H122)))</f>
        <v/>
      </c>
      <c r="DF128" s="272" t="str">
        <f ca="true">+IF(OFFSET('Sanitation Data'!$H$29,0,10*ROW('Sanitation Data'!H122))="","",OFFSET('Sanitation Data'!$H$29,0,10*ROW('Sanitation Data'!H122)))</f>
        <v/>
      </c>
      <c r="DG128" s="272" t="str">
        <f ca="true">+IF(OFFSET('Sanitation Data'!$H$30,0,10*ROW('Sanitation Data'!H122))="","",OFFSET('Sanitation Data'!$H$30,0,10*ROW('Sanitation Data'!H122)))</f>
        <v/>
      </c>
      <c r="DH128" s="272" t="str">
        <f ca="true">+IF(OFFSET('Sanitation Data'!$H$31,0,10*ROW('Sanitation Data'!H122))="","",OFFSET('Sanitation Data'!$H$31,0,10*ROW('Sanitation Data'!H122)))</f>
        <v/>
      </c>
      <c r="DI128" s="272" t="str">
        <f ca="true">+IF(OFFSET('Sanitation Data'!$H$32,0,10*ROW('Sanitation Data'!H122))="","",OFFSET('Sanitation Data'!$H$32,0,10*ROW('Sanitation Data'!H122)))</f>
        <v/>
      </c>
      <c r="DJ128" s="272" t="str">
        <f ca="true">+IF(OFFSET('Sanitation Data'!$I$28,0,10*ROW('Sanitation Data'!I122))="","",OFFSET('Sanitation Data'!$I$28,0,10*ROW('Sanitation Data'!I122)))</f>
        <v/>
      </c>
      <c r="DK128" s="272" t="str">
        <f ca="true">+IF(OFFSET('Sanitation Data'!$I$29,0,10*ROW('Sanitation Data'!I122))="","",OFFSET('Sanitation Data'!$I$29,0,10*ROW('Sanitation Data'!I122)))</f>
        <v/>
      </c>
      <c r="DL128" s="272" t="str">
        <f ca="true">+IF(OFFSET('Sanitation Data'!$I$30,0,10*ROW('Sanitation Data'!I122))="","",OFFSET('Sanitation Data'!$I$30,0,10*ROW('Sanitation Data'!I122)))</f>
        <v/>
      </c>
      <c r="DM128" s="272" t="str">
        <f ca="true">+IF(OFFSET('Sanitation Data'!$I$31,0,10*ROW('Sanitation Data'!I122))="","",OFFSET('Sanitation Data'!$I$31,0,10*ROW('Sanitation Data'!I122)))</f>
        <v/>
      </c>
      <c r="DN128" s="272" t="str">
        <f ca="true">+IF(OFFSET('Sanitation Data'!$I$32,0,10*ROW('Sanitation Data'!I122))="","",OFFSET('Sanitation Data'!$I$32,0,10*ROW('Sanitation Data'!I122)))</f>
        <v/>
      </c>
      <c r="DO128" s="272" t="str">
        <f ca="true">+IF(OFFSET('Hygiene Data'!$D$11,0,10*ROW('Hygiene Data'!D122))="","",OFFSET('Hygiene Data'!$D$11,0,10*ROW('Hygiene Data'!D122)))</f>
        <v/>
      </c>
      <c r="DP128" s="272" t="str">
        <f ca="true">+IF(OFFSET('Hygiene Data'!$D$12,0,10*ROW('Hygiene Data'!D122))="","",OFFSET('Hygiene Data'!$D$12,0,10*ROW('Hygiene Data'!D122)))</f>
        <v/>
      </c>
      <c r="DQ128" s="272" t="str">
        <f ca="true">+IF(OFFSET('Hygiene Data'!$D$13,0,10*ROW('Hygiene Data'!D122))="","",OFFSET('Hygiene Data'!$D$13,0,10*ROW('Hygiene Data'!D122)))</f>
        <v/>
      </c>
      <c r="DR128" s="272" t="str">
        <f ca="true">+IF(OFFSET('Hygiene Data'!$E$11,0,10*ROW('Hygiene Data'!E122))="","",OFFSET('Hygiene Data'!$E$11,0,10*ROW('Hygiene Data'!E122)))</f>
        <v/>
      </c>
      <c r="DS128" s="272" t="str">
        <f ca="true">+IF(OFFSET('Hygiene Data'!$E$12,0,10*ROW('Hygiene Data'!E122))="","",OFFSET('Hygiene Data'!$E$12,0,10*ROW('Hygiene Data'!E122)))</f>
        <v/>
      </c>
      <c r="DT128" s="272" t="str">
        <f ca="true">+IF(OFFSET('Hygiene Data'!$E$13,0,10*ROW('Hygiene Data'!E122))="","",OFFSET('Hygiene Data'!$E$13,0,10*ROW('Hygiene Data'!E122)))</f>
        <v/>
      </c>
      <c r="DU128" s="272" t="str">
        <f ca="true">+IF(OFFSET('Hygiene Data'!$F$11,0,10*ROW('Hygiene Data'!F122))="","",OFFSET('Hygiene Data'!$F$11,0,10*ROW('Hygiene Data'!F122)))</f>
        <v/>
      </c>
      <c r="DV128" s="272" t="str">
        <f ca="true">+IF(OFFSET('Hygiene Data'!$F$12,0,10*ROW('Hygiene Data'!F122))="","",OFFSET('Hygiene Data'!$F$12,0,10*ROW('Hygiene Data'!F122)))</f>
        <v/>
      </c>
      <c r="DW128" s="272" t="str">
        <f ca="true">+IF(OFFSET('Hygiene Data'!$F$13,0,10*ROW('Hygiene Data'!F122))="","",OFFSET('Hygiene Data'!$F$13,0,10*ROW('Hygiene Data'!F122)))</f>
        <v/>
      </c>
      <c r="DX128" s="272" t="str">
        <f ca="true">+IF(OFFSET('Hygiene Data'!$G$11,0,10*ROW('Hygiene Data'!G122))="","",OFFSET('Hygiene Data'!$G$11,0,10*ROW('Hygiene Data'!G122)))</f>
        <v/>
      </c>
      <c r="DY128" s="272" t="str">
        <f ca="true">+IF(OFFSET('Hygiene Data'!$G$12,0,10*ROW('Hygiene Data'!G122))="","",OFFSET('Hygiene Data'!$G$12,0,10*ROW('Hygiene Data'!G122)))</f>
        <v/>
      </c>
      <c r="DZ128" s="272" t="str">
        <f ca="true">+IF(OFFSET('Hygiene Data'!$G$13,0,10*ROW('Hygiene Data'!G122))="","",OFFSET('Hygiene Data'!$G$13,0,10*ROW('Hygiene Data'!G122)))</f>
        <v/>
      </c>
      <c r="EA128" s="272" t="str">
        <f ca="true">+IF(OFFSET('Hygiene Data'!$H$11,0,10*ROW('Hygiene Data'!H122))="","",OFFSET('Hygiene Data'!$H$11,0,10*ROW('Hygiene Data'!H122)))</f>
        <v/>
      </c>
      <c r="EB128" s="272" t="str">
        <f ca="true">+IF(OFFSET('Hygiene Data'!$H$12,0,10*ROW('Hygiene Data'!H122))="","",OFFSET('Hygiene Data'!$H$12,0,10*ROW('Hygiene Data'!H122)))</f>
        <v/>
      </c>
      <c r="EC128" s="272" t="str">
        <f ca="true">+IF(OFFSET('Hygiene Data'!$H$13,0,10*ROW('Hygiene Data'!H122))="","",OFFSET('Hygiene Data'!$H$13,0,10*ROW('Hygiene Data'!H122)))</f>
        <v/>
      </c>
      <c r="ED128" s="272" t="str">
        <f ca="true">+IF(OFFSET('Hygiene Data'!$I$11,0,10*ROW('Hygiene Data'!I122))="","",OFFSET('Hygiene Data'!$I$11,0,10*ROW('Hygiene Data'!I122)))</f>
        <v/>
      </c>
      <c r="EE128" s="272" t="str">
        <f ca="true">+IF(OFFSET('Hygiene Data'!$I$12,0,10*ROW('Hygiene Data'!I122))="","",OFFSET('Hygiene Data'!$I$12,0,10*ROW('Hygiene Data'!I122)))</f>
        <v/>
      </c>
      <c r="EF128" s="272" t="str">
        <f ca="true">+IF(OFFSET('Hygiene Data'!$I$13,0,10*ROW('Hygiene Data'!I122))="","",OFFSET('Hygiene Data'!$I$13,0,10*ROW('Hygiene Data'!I122)))</f>
        <v/>
      </c>
    </row>
    <row xmlns:x14ac="http://schemas.microsoft.com/office/spreadsheetml/2009/9/ac" r="129" x14ac:dyDescent="0.2">
      <c r="A129" s="35" t="str">
        <f ca="true">+IF(OFFSET('Water Data'!$B$2,0,10*ROW('Water Data'!E123))="","",OFFSET('Water Data'!$B$2,0,10*ROW('Water Data'!E123)))</f>
        <v/>
      </c>
      <c r="B129" s="35" t="str">
        <f ca="true">+IF(OFFSET('Water Data'!$C$2,0,10*ROW('Water Data'!F123))="","",OFFSET('Water Data'!$C$2,0,10*ROW('Water Data'!F123)))</f>
        <v/>
      </c>
      <c r="C129" s="328" t="str">
        <f t="shared" ca="true" si="1"/>
        <v/>
      </c>
      <c r="D129" s="9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2"/>
      <c r="BS129" s="272" t="str">
        <f ca="true">+IF(OFFSET('Water Data'!$D$27,0,10*ROW('Water Data'!D123))="","",OFFSET('Water Data'!$D$27,0,10*ROW('Water Data'!D123)))</f>
        <v/>
      </c>
      <c r="BT129" s="272" t="str">
        <f ca="true">+IF(OFFSET('Water Data'!$D$28,0,10*ROW('Water Data'!D123))="","",OFFSET('Water Data'!$D$28,0,10*ROW('Water Data'!D123)))</f>
        <v/>
      </c>
      <c r="BU129" s="272" t="str">
        <f ca="true">+IF(OFFSET('Water Data'!$D$29,0,10*ROW('Water Data'!D123))="","",OFFSET('Water Data'!$D$29,0,10*ROW('Water Data'!D123)))</f>
        <v/>
      </c>
      <c r="BV129" s="272" t="str">
        <f ca="true">+IF(OFFSET('Water Data'!$E$27,0,10*ROW('Water Data'!E123))="","",OFFSET('Water Data'!$E$27,0,10*ROW('Water Data'!E123)))</f>
        <v/>
      </c>
      <c r="BW129" s="272" t="str">
        <f ca="true">+IF(OFFSET('Water Data'!$E$28,0,10*ROW('Water Data'!E123))="","",OFFSET('Water Data'!$E$28,0,10*ROW('Water Data'!E123)))</f>
        <v/>
      </c>
      <c r="BX129" s="272" t="str">
        <f ca="true">+IF(OFFSET('Water Data'!$E$29,0,10*ROW('Water Data'!E123))="","",OFFSET('Water Data'!$E$29,0,10*ROW('Water Data'!E123)))</f>
        <v/>
      </c>
      <c r="BY129" s="272" t="str">
        <f ca="true">+IF(OFFSET('Water Data'!$F$27,0,10*ROW('Water Data'!F123))="","",OFFSET('Water Data'!$F$27,0,10*ROW('Water Data'!F123)))</f>
        <v/>
      </c>
      <c r="BZ129" s="272" t="str">
        <f ca="true">+IF(OFFSET('Water Data'!$F$28,0,10*ROW('Water Data'!F123))="","",OFFSET('Water Data'!$F$28,0,10*ROW('Water Data'!F123)))</f>
        <v/>
      </c>
      <c r="CA129" s="272" t="str">
        <f ca="true">+IF(OFFSET('Water Data'!$F$29,0,10*ROW('Water Data'!F123))="","",OFFSET('Water Data'!$F$29,0,10*ROW('Water Data'!F123)))</f>
        <v/>
      </c>
      <c r="CB129" s="272" t="str">
        <f ca="true">+IF(OFFSET('Water Data'!$G$27,0,10*ROW('Water Data'!G123))="","",OFFSET('Water Data'!$G$27,0,10*ROW('Water Data'!G123)))</f>
        <v/>
      </c>
      <c r="CC129" s="272" t="str">
        <f ca="true">+IF(OFFSET('Water Data'!$G$28,0,10*ROW('Water Data'!G123))="","",OFFSET('Water Data'!$G$28,0,10*ROW('Water Data'!G123)))</f>
        <v/>
      </c>
      <c r="CD129" s="272" t="str">
        <f ca="true">+IF(OFFSET('Water Data'!$G$29,0,10*ROW('Water Data'!G123))="","",OFFSET('Water Data'!$G$29,0,10*ROW('Water Data'!G123)))</f>
        <v/>
      </c>
      <c r="CE129" s="272" t="str">
        <f ca="true">+IF(OFFSET('Water Data'!$H$27,0,10*ROW('Water Data'!H123))="","",OFFSET('Water Data'!$H$27,0,10*ROW('Water Data'!H123)))</f>
        <v/>
      </c>
      <c r="CF129" s="272" t="str">
        <f ca="true">+IF(OFFSET('Water Data'!$H$28,0,10*ROW('Water Data'!H123))="","",OFFSET('Water Data'!$H$28,0,10*ROW('Water Data'!H123)))</f>
        <v/>
      </c>
      <c r="CG129" s="272" t="str">
        <f ca="true">+IF(OFFSET('Water Data'!$H$29,0,10*ROW('Water Data'!H123))="","",OFFSET('Water Data'!$H$29,0,10*ROW('Water Data'!H123)))</f>
        <v/>
      </c>
      <c r="CH129" s="272" t="str">
        <f ca="true">+IF(OFFSET('Water Data'!$I$27,0,10*ROW('Water Data'!I123))="","",OFFSET('Water Data'!$I$27,0,10*ROW('Water Data'!I123)))</f>
        <v/>
      </c>
      <c r="CI129" s="272" t="str">
        <f ca="true">+IF(OFFSET('Water Data'!$I$28,0,10*ROW('Water Data'!I123))="","",OFFSET('Water Data'!$I$28,0,10*ROW('Water Data'!I123)))</f>
        <v/>
      </c>
      <c r="CJ129" s="272" t="str">
        <f ca="true">+IF(OFFSET('Water Data'!$I$29,0,10*ROW('Water Data'!I123))="","",OFFSET('Water Data'!$I$29,0,10*ROW('Water Data'!I123)))</f>
        <v/>
      </c>
      <c r="CK129" s="272" t="str">
        <f ca="true">+IF(OFFSET('Sanitation Data'!$D$28,0,10*ROW('Sanitation Data'!D123))="","",OFFSET('Sanitation Data'!$D$28,0,10*ROW('Sanitation Data'!D123)))</f>
        <v/>
      </c>
      <c r="CL129" s="272" t="str">
        <f ca="true">+IF(OFFSET('Sanitation Data'!$D$29,0,10*ROW('Sanitation Data'!D123))="","",OFFSET('Sanitation Data'!$D$29,0,10*ROW('Sanitation Data'!D123)))</f>
        <v/>
      </c>
      <c r="CM129" s="272" t="str">
        <f ca="true">+IF(OFFSET('Sanitation Data'!$D$30,0,10*ROW('Sanitation Data'!D123))="","",OFFSET('Sanitation Data'!$D$30,0,10*ROW('Sanitation Data'!D123)))</f>
        <v/>
      </c>
      <c r="CN129" s="272" t="str">
        <f ca="true">+IF(OFFSET('Sanitation Data'!$D$31,0,10*ROW('Sanitation Data'!D123))="","",OFFSET('Sanitation Data'!$D$31,0,10*ROW('Sanitation Data'!D123)))</f>
        <v/>
      </c>
      <c r="CO129" s="272" t="str">
        <f ca="true">+IF(OFFSET('Sanitation Data'!$D$32,0,10*ROW('Sanitation Data'!D123))="","",OFFSET('Sanitation Data'!$D$32,0,10*ROW('Sanitation Data'!D123)))</f>
        <v/>
      </c>
      <c r="CP129" s="272" t="str">
        <f ca="true">+IF(OFFSET('Sanitation Data'!$E$28,0,10*ROW('Sanitation Data'!E123))="","",OFFSET('Sanitation Data'!$E$28,0,10*ROW('Sanitation Data'!E123)))</f>
        <v/>
      </c>
      <c r="CQ129" s="272" t="str">
        <f ca="true">+IF(OFFSET('Sanitation Data'!$E$29,0,10*ROW('Sanitation Data'!E123))="","",OFFSET('Sanitation Data'!$E$29,0,10*ROW('Sanitation Data'!E123)))</f>
        <v/>
      </c>
      <c r="CR129" s="272" t="str">
        <f ca="true">+IF(OFFSET('Sanitation Data'!$E$30,0,10*ROW('Sanitation Data'!E123))="","",OFFSET('Sanitation Data'!$E$30,0,10*ROW('Sanitation Data'!E123)))</f>
        <v/>
      </c>
      <c r="CS129" s="272" t="str">
        <f ca="true">+IF(OFFSET('Sanitation Data'!$E$31,0,10*ROW('Sanitation Data'!E123))="","",OFFSET('Sanitation Data'!$E$31,0,10*ROW('Sanitation Data'!E123)))</f>
        <v/>
      </c>
      <c r="CT129" s="272" t="str">
        <f ca="true">+IF(OFFSET('Sanitation Data'!$E$32,0,10*ROW('Sanitation Data'!E123))="","",OFFSET('Sanitation Data'!$E$32,0,10*ROW('Sanitation Data'!E123)))</f>
        <v/>
      </c>
      <c r="CU129" s="272" t="str">
        <f ca="true">+IF(OFFSET('Sanitation Data'!$F$28,0,10*ROW('Sanitation Data'!F123))="","",OFFSET('Sanitation Data'!$F$28,0,10*ROW('Sanitation Data'!F123)))</f>
        <v/>
      </c>
      <c r="CV129" s="272" t="str">
        <f ca="true">+IF(OFFSET('Sanitation Data'!$F$29,0,10*ROW('Sanitation Data'!F123))="","",OFFSET('Sanitation Data'!$F$29,0,10*ROW('Sanitation Data'!F123)))</f>
        <v/>
      </c>
      <c r="CW129" s="272" t="str">
        <f ca="true">+IF(OFFSET('Sanitation Data'!$F$30,0,10*ROW('Sanitation Data'!F123))="","",OFFSET('Sanitation Data'!$F$30,0,10*ROW('Sanitation Data'!F123)))</f>
        <v/>
      </c>
      <c r="CX129" s="272" t="str">
        <f ca="true">+IF(OFFSET('Sanitation Data'!$F$31,0,10*ROW('Sanitation Data'!F123))="","",OFFSET('Sanitation Data'!$F$31,0,10*ROW('Sanitation Data'!F123)))</f>
        <v/>
      </c>
      <c r="CY129" s="272" t="str">
        <f ca="true">+IF(OFFSET('Sanitation Data'!$F$32,0,10*ROW('Sanitation Data'!F123))="","",OFFSET('Sanitation Data'!$F$32,0,10*ROW('Sanitation Data'!F123)))</f>
        <v/>
      </c>
      <c r="CZ129" s="272" t="str">
        <f ca="true">+IF(OFFSET('Sanitation Data'!$G$28,0,10*ROW('Sanitation Data'!G123))="","",OFFSET('Sanitation Data'!$G$28,0,10*ROW('Sanitation Data'!G123)))</f>
        <v/>
      </c>
      <c r="DA129" s="272" t="str">
        <f ca="true">+IF(OFFSET('Sanitation Data'!$G$29,0,10*ROW('Sanitation Data'!G123))="","",OFFSET('Sanitation Data'!$G$29,0,10*ROW('Sanitation Data'!G123)))</f>
        <v/>
      </c>
      <c r="DB129" s="272" t="str">
        <f ca="true">+IF(OFFSET('Sanitation Data'!$G$30,0,10*ROW('Sanitation Data'!G123))="","",OFFSET('Sanitation Data'!$G$30,0,10*ROW('Sanitation Data'!G123)))</f>
        <v/>
      </c>
      <c r="DC129" s="272" t="str">
        <f ca="true">+IF(OFFSET('Sanitation Data'!$G$31,0,10*ROW('Sanitation Data'!G123))="","",OFFSET('Sanitation Data'!$G$31,0,10*ROW('Sanitation Data'!G123)))</f>
        <v/>
      </c>
      <c r="DD129" s="272" t="str">
        <f ca="true">+IF(OFFSET('Sanitation Data'!$G$32,0,10*ROW('Sanitation Data'!G123))="","",OFFSET('Sanitation Data'!$G$32,0,10*ROW('Sanitation Data'!G123)))</f>
        <v/>
      </c>
      <c r="DE129" s="272" t="str">
        <f ca="true">+IF(OFFSET('Sanitation Data'!$H$28,0,10*ROW('Sanitation Data'!H123))="","",OFFSET('Sanitation Data'!$H$28,0,10*ROW('Sanitation Data'!H123)))</f>
        <v/>
      </c>
      <c r="DF129" s="272" t="str">
        <f ca="true">+IF(OFFSET('Sanitation Data'!$H$29,0,10*ROW('Sanitation Data'!H123))="","",OFFSET('Sanitation Data'!$H$29,0,10*ROW('Sanitation Data'!H123)))</f>
        <v/>
      </c>
      <c r="DG129" s="272" t="str">
        <f ca="true">+IF(OFFSET('Sanitation Data'!$H$30,0,10*ROW('Sanitation Data'!H123))="","",OFFSET('Sanitation Data'!$H$30,0,10*ROW('Sanitation Data'!H123)))</f>
        <v/>
      </c>
      <c r="DH129" s="272" t="str">
        <f ca="true">+IF(OFFSET('Sanitation Data'!$H$31,0,10*ROW('Sanitation Data'!H123))="","",OFFSET('Sanitation Data'!$H$31,0,10*ROW('Sanitation Data'!H123)))</f>
        <v/>
      </c>
      <c r="DI129" s="272" t="str">
        <f ca="true">+IF(OFFSET('Sanitation Data'!$H$32,0,10*ROW('Sanitation Data'!H123))="","",OFFSET('Sanitation Data'!$H$32,0,10*ROW('Sanitation Data'!H123)))</f>
        <v/>
      </c>
      <c r="DJ129" s="272" t="str">
        <f ca="true">+IF(OFFSET('Sanitation Data'!$I$28,0,10*ROW('Sanitation Data'!I123))="","",OFFSET('Sanitation Data'!$I$28,0,10*ROW('Sanitation Data'!I123)))</f>
        <v/>
      </c>
      <c r="DK129" s="272" t="str">
        <f ca="true">+IF(OFFSET('Sanitation Data'!$I$29,0,10*ROW('Sanitation Data'!I123))="","",OFFSET('Sanitation Data'!$I$29,0,10*ROW('Sanitation Data'!I123)))</f>
        <v/>
      </c>
      <c r="DL129" s="272" t="str">
        <f ca="true">+IF(OFFSET('Sanitation Data'!$I$30,0,10*ROW('Sanitation Data'!I123))="","",OFFSET('Sanitation Data'!$I$30,0,10*ROW('Sanitation Data'!I123)))</f>
        <v/>
      </c>
      <c r="DM129" s="272" t="str">
        <f ca="true">+IF(OFFSET('Sanitation Data'!$I$31,0,10*ROW('Sanitation Data'!I123))="","",OFFSET('Sanitation Data'!$I$31,0,10*ROW('Sanitation Data'!I123)))</f>
        <v/>
      </c>
      <c r="DN129" s="272" t="str">
        <f ca="true">+IF(OFFSET('Sanitation Data'!$I$32,0,10*ROW('Sanitation Data'!I123))="","",OFFSET('Sanitation Data'!$I$32,0,10*ROW('Sanitation Data'!I123)))</f>
        <v/>
      </c>
      <c r="DO129" s="272" t="str">
        <f ca="true">+IF(OFFSET('Hygiene Data'!$D$11,0,10*ROW('Hygiene Data'!D123))="","",OFFSET('Hygiene Data'!$D$11,0,10*ROW('Hygiene Data'!D123)))</f>
        <v/>
      </c>
      <c r="DP129" s="272" t="str">
        <f ca="true">+IF(OFFSET('Hygiene Data'!$D$12,0,10*ROW('Hygiene Data'!D123))="","",OFFSET('Hygiene Data'!$D$12,0,10*ROW('Hygiene Data'!D123)))</f>
        <v/>
      </c>
      <c r="DQ129" s="272" t="str">
        <f ca="true">+IF(OFFSET('Hygiene Data'!$D$13,0,10*ROW('Hygiene Data'!D123))="","",OFFSET('Hygiene Data'!$D$13,0,10*ROW('Hygiene Data'!D123)))</f>
        <v/>
      </c>
      <c r="DR129" s="272" t="str">
        <f ca="true">+IF(OFFSET('Hygiene Data'!$E$11,0,10*ROW('Hygiene Data'!E123))="","",OFFSET('Hygiene Data'!$E$11,0,10*ROW('Hygiene Data'!E123)))</f>
        <v/>
      </c>
      <c r="DS129" s="272" t="str">
        <f ca="true">+IF(OFFSET('Hygiene Data'!$E$12,0,10*ROW('Hygiene Data'!E123))="","",OFFSET('Hygiene Data'!$E$12,0,10*ROW('Hygiene Data'!E123)))</f>
        <v/>
      </c>
      <c r="DT129" s="272" t="str">
        <f ca="true">+IF(OFFSET('Hygiene Data'!$E$13,0,10*ROW('Hygiene Data'!E123))="","",OFFSET('Hygiene Data'!$E$13,0,10*ROW('Hygiene Data'!E123)))</f>
        <v/>
      </c>
      <c r="DU129" s="272" t="str">
        <f ca="true">+IF(OFFSET('Hygiene Data'!$F$11,0,10*ROW('Hygiene Data'!F123))="","",OFFSET('Hygiene Data'!$F$11,0,10*ROW('Hygiene Data'!F123)))</f>
        <v/>
      </c>
      <c r="DV129" s="272" t="str">
        <f ca="true">+IF(OFFSET('Hygiene Data'!$F$12,0,10*ROW('Hygiene Data'!F123))="","",OFFSET('Hygiene Data'!$F$12,0,10*ROW('Hygiene Data'!F123)))</f>
        <v/>
      </c>
      <c r="DW129" s="272" t="str">
        <f ca="true">+IF(OFFSET('Hygiene Data'!$F$13,0,10*ROW('Hygiene Data'!F123))="","",OFFSET('Hygiene Data'!$F$13,0,10*ROW('Hygiene Data'!F123)))</f>
        <v/>
      </c>
      <c r="DX129" s="272" t="str">
        <f ca="true">+IF(OFFSET('Hygiene Data'!$G$11,0,10*ROW('Hygiene Data'!G123))="","",OFFSET('Hygiene Data'!$G$11,0,10*ROW('Hygiene Data'!G123)))</f>
        <v/>
      </c>
      <c r="DY129" s="272" t="str">
        <f ca="true">+IF(OFFSET('Hygiene Data'!$G$12,0,10*ROW('Hygiene Data'!G123))="","",OFFSET('Hygiene Data'!$G$12,0,10*ROW('Hygiene Data'!G123)))</f>
        <v/>
      </c>
      <c r="DZ129" s="272" t="str">
        <f ca="true">+IF(OFFSET('Hygiene Data'!$G$13,0,10*ROW('Hygiene Data'!G123))="","",OFFSET('Hygiene Data'!$G$13,0,10*ROW('Hygiene Data'!G123)))</f>
        <v/>
      </c>
      <c r="EA129" s="272" t="str">
        <f ca="true">+IF(OFFSET('Hygiene Data'!$H$11,0,10*ROW('Hygiene Data'!H123))="","",OFFSET('Hygiene Data'!$H$11,0,10*ROW('Hygiene Data'!H123)))</f>
        <v/>
      </c>
      <c r="EB129" s="272" t="str">
        <f ca="true">+IF(OFFSET('Hygiene Data'!$H$12,0,10*ROW('Hygiene Data'!H123))="","",OFFSET('Hygiene Data'!$H$12,0,10*ROW('Hygiene Data'!H123)))</f>
        <v/>
      </c>
      <c r="EC129" s="272" t="str">
        <f ca="true">+IF(OFFSET('Hygiene Data'!$H$13,0,10*ROW('Hygiene Data'!H123))="","",OFFSET('Hygiene Data'!$H$13,0,10*ROW('Hygiene Data'!H123)))</f>
        <v/>
      </c>
      <c r="ED129" s="272" t="str">
        <f ca="true">+IF(OFFSET('Hygiene Data'!$I$11,0,10*ROW('Hygiene Data'!I123))="","",OFFSET('Hygiene Data'!$I$11,0,10*ROW('Hygiene Data'!I123)))</f>
        <v/>
      </c>
      <c r="EE129" s="272" t="str">
        <f ca="true">+IF(OFFSET('Hygiene Data'!$I$12,0,10*ROW('Hygiene Data'!I123))="","",OFFSET('Hygiene Data'!$I$12,0,10*ROW('Hygiene Data'!I123)))</f>
        <v/>
      </c>
      <c r="EF129" s="272" t="str">
        <f ca="true">+IF(OFFSET('Hygiene Data'!$I$13,0,10*ROW('Hygiene Data'!I123))="","",OFFSET('Hygiene Data'!$I$13,0,10*ROW('Hygiene Data'!I123)))</f>
        <v/>
      </c>
    </row>
    <row xmlns:x14ac="http://schemas.microsoft.com/office/spreadsheetml/2009/9/ac" r="130" x14ac:dyDescent="0.2">
      <c r="A130" s="35" t="str">
        <f ca="true">+IF(OFFSET('Water Data'!$B$2,0,10*ROW('Water Data'!E124))="","",OFFSET('Water Data'!$B$2,0,10*ROW('Water Data'!E124)))</f>
        <v/>
      </c>
      <c r="B130" s="35" t="str">
        <f ca="true">+IF(OFFSET('Water Data'!$C$2,0,10*ROW('Water Data'!F124))="","",OFFSET('Water Data'!$C$2,0,10*ROW('Water Data'!F124)))</f>
        <v/>
      </c>
      <c r="C130" s="328" t="str">
        <f t="shared" ca="true" si="1"/>
        <v/>
      </c>
      <c r="D130" s="9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2"/>
      <c r="BS130" s="272" t="str">
        <f ca="true">+IF(OFFSET('Water Data'!$D$27,0,10*ROW('Water Data'!D124))="","",OFFSET('Water Data'!$D$27,0,10*ROW('Water Data'!D124)))</f>
        <v/>
      </c>
      <c r="BT130" s="272" t="str">
        <f ca="true">+IF(OFFSET('Water Data'!$D$28,0,10*ROW('Water Data'!D124))="","",OFFSET('Water Data'!$D$28,0,10*ROW('Water Data'!D124)))</f>
        <v/>
      </c>
      <c r="BU130" s="272" t="str">
        <f ca="true">+IF(OFFSET('Water Data'!$D$29,0,10*ROW('Water Data'!D124))="","",OFFSET('Water Data'!$D$29,0,10*ROW('Water Data'!D124)))</f>
        <v/>
      </c>
      <c r="BV130" s="272" t="str">
        <f ca="true">+IF(OFFSET('Water Data'!$E$27,0,10*ROW('Water Data'!E124))="","",OFFSET('Water Data'!$E$27,0,10*ROW('Water Data'!E124)))</f>
        <v/>
      </c>
      <c r="BW130" s="272" t="str">
        <f ca="true">+IF(OFFSET('Water Data'!$E$28,0,10*ROW('Water Data'!E124))="","",OFFSET('Water Data'!$E$28,0,10*ROW('Water Data'!E124)))</f>
        <v/>
      </c>
      <c r="BX130" s="272" t="str">
        <f ca="true">+IF(OFFSET('Water Data'!$E$29,0,10*ROW('Water Data'!E124))="","",OFFSET('Water Data'!$E$29,0,10*ROW('Water Data'!E124)))</f>
        <v/>
      </c>
      <c r="BY130" s="272" t="str">
        <f ca="true">+IF(OFFSET('Water Data'!$F$27,0,10*ROW('Water Data'!F124))="","",OFFSET('Water Data'!$F$27,0,10*ROW('Water Data'!F124)))</f>
        <v/>
      </c>
      <c r="BZ130" s="272" t="str">
        <f ca="true">+IF(OFFSET('Water Data'!$F$28,0,10*ROW('Water Data'!F124))="","",OFFSET('Water Data'!$F$28,0,10*ROW('Water Data'!F124)))</f>
        <v/>
      </c>
      <c r="CA130" s="272" t="str">
        <f ca="true">+IF(OFFSET('Water Data'!$F$29,0,10*ROW('Water Data'!F124))="","",OFFSET('Water Data'!$F$29,0,10*ROW('Water Data'!F124)))</f>
        <v/>
      </c>
      <c r="CB130" s="272" t="str">
        <f ca="true">+IF(OFFSET('Water Data'!$G$27,0,10*ROW('Water Data'!G124))="","",OFFSET('Water Data'!$G$27,0,10*ROW('Water Data'!G124)))</f>
        <v/>
      </c>
      <c r="CC130" s="272" t="str">
        <f ca="true">+IF(OFFSET('Water Data'!$G$28,0,10*ROW('Water Data'!G124))="","",OFFSET('Water Data'!$G$28,0,10*ROW('Water Data'!G124)))</f>
        <v/>
      </c>
      <c r="CD130" s="272" t="str">
        <f ca="true">+IF(OFFSET('Water Data'!$G$29,0,10*ROW('Water Data'!G124))="","",OFFSET('Water Data'!$G$29,0,10*ROW('Water Data'!G124)))</f>
        <v/>
      </c>
      <c r="CE130" s="272" t="str">
        <f ca="true">+IF(OFFSET('Water Data'!$H$27,0,10*ROW('Water Data'!H124))="","",OFFSET('Water Data'!$H$27,0,10*ROW('Water Data'!H124)))</f>
        <v/>
      </c>
      <c r="CF130" s="272" t="str">
        <f ca="true">+IF(OFFSET('Water Data'!$H$28,0,10*ROW('Water Data'!H124))="","",OFFSET('Water Data'!$H$28,0,10*ROW('Water Data'!H124)))</f>
        <v/>
      </c>
      <c r="CG130" s="272" t="str">
        <f ca="true">+IF(OFFSET('Water Data'!$H$29,0,10*ROW('Water Data'!H124))="","",OFFSET('Water Data'!$H$29,0,10*ROW('Water Data'!H124)))</f>
        <v/>
      </c>
      <c r="CH130" s="272" t="str">
        <f ca="true">+IF(OFFSET('Water Data'!$I$27,0,10*ROW('Water Data'!I124))="","",OFFSET('Water Data'!$I$27,0,10*ROW('Water Data'!I124)))</f>
        <v/>
      </c>
      <c r="CI130" s="272" t="str">
        <f ca="true">+IF(OFFSET('Water Data'!$I$28,0,10*ROW('Water Data'!I124))="","",OFFSET('Water Data'!$I$28,0,10*ROW('Water Data'!I124)))</f>
        <v/>
      </c>
      <c r="CJ130" s="272" t="str">
        <f ca="true">+IF(OFFSET('Water Data'!$I$29,0,10*ROW('Water Data'!I124))="","",OFFSET('Water Data'!$I$29,0,10*ROW('Water Data'!I124)))</f>
        <v/>
      </c>
      <c r="CK130" s="272" t="str">
        <f ca="true">+IF(OFFSET('Sanitation Data'!$D$28,0,10*ROW('Sanitation Data'!D124))="","",OFFSET('Sanitation Data'!$D$28,0,10*ROW('Sanitation Data'!D124)))</f>
        <v/>
      </c>
      <c r="CL130" s="272" t="str">
        <f ca="true">+IF(OFFSET('Sanitation Data'!$D$29,0,10*ROW('Sanitation Data'!D124))="","",OFFSET('Sanitation Data'!$D$29,0,10*ROW('Sanitation Data'!D124)))</f>
        <v/>
      </c>
      <c r="CM130" s="272" t="str">
        <f ca="true">+IF(OFFSET('Sanitation Data'!$D$30,0,10*ROW('Sanitation Data'!D124))="","",OFFSET('Sanitation Data'!$D$30,0,10*ROW('Sanitation Data'!D124)))</f>
        <v/>
      </c>
      <c r="CN130" s="272" t="str">
        <f ca="true">+IF(OFFSET('Sanitation Data'!$D$31,0,10*ROW('Sanitation Data'!D124))="","",OFFSET('Sanitation Data'!$D$31,0,10*ROW('Sanitation Data'!D124)))</f>
        <v/>
      </c>
      <c r="CO130" s="272" t="str">
        <f ca="true">+IF(OFFSET('Sanitation Data'!$D$32,0,10*ROW('Sanitation Data'!D124))="","",OFFSET('Sanitation Data'!$D$32,0,10*ROW('Sanitation Data'!D124)))</f>
        <v/>
      </c>
      <c r="CP130" s="272" t="str">
        <f ca="true">+IF(OFFSET('Sanitation Data'!$E$28,0,10*ROW('Sanitation Data'!E124))="","",OFFSET('Sanitation Data'!$E$28,0,10*ROW('Sanitation Data'!E124)))</f>
        <v/>
      </c>
      <c r="CQ130" s="272" t="str">
        <f ca="true">+IF(OFFSET('Sanitation Data'!$E$29,0,10*ROW('Sanitation Data'!E124))="","",OFFSET('Sanitation Data'!$E$29,0,10*ROW('Sanitation Data'!E124)))</f>
        <v/>
      </c>
      <c r="CR130" s="272" t="str">
        <f ca="true">+IF(OFFSET('Sanitation Data'!$E$30,0,10*ROW('Sanitation Data'!E124))="","",OFFSET('Sanitation Data'!$E$30,0,10*ROW('Sanitation Data'!E124)))</f>
        <v/>
      </c>
      <c r="CS130" s="272" t="str">
        <f ca="true">+IF(OFFSET('Sanitation Data'!$E$31,0,10*ROW('Sanitation Data'!E124))="","",OFFSET('Sanitation Data'!$E$31,0,10*ROW('Sanitation Data'!E124)))</f>
        <v/>
      </c>
      <c r="CT130" s="272" t="str">
        <f ca="true">+IF(OFFSET('Sanitation Data'!$E$32,0,10*ROW('Sanitation Data'!E124))="","",OFFSET('Sanitation Data'!$E$32,0,10*ROW('Sanitation Data'!E124)))</f>
        <v/>
      </c>
      <c r="CU130" s="272" t="str">
        <f ca="true">+IF(OFFSET('Sanitation Data'!$F$28,0,10*ROW('Sanitation Data'!F124))="","",OFFSET('Sanitation Data'!$F$28,0,10*ROW('Sanitation Data'!F124)))</f>
        <v/>
      </c>
      <c r="CV130" s="272" t="str">
        <f ca="true">+IF(OFFSET('Sanitation Data'!$F$29,0,10*ROW('Sanitation Data'!F124))="","",OFFSET('Sanitation Data'!$F$29,0,10*ROW('Sanitation Data'!F124)))</f>
        <v/>
      </c>
      <c r="CW130" s="272" t="str">
        <f ca="true">+IF(OFFSET('Sanitation Data'!$F$30,0,10*ROW('Sanitation Data'!F124))="","",OFFSET('Sanitation Data'!$F$30,0,10*ROW('Sanitation Data'!F124)))</f>
        <v/>
      </c>
      <c r="CX130" s="272" t="str">
        <f ca="true">+IF(OFFSET('Sanitation Data'!$F$31,0,10*ROW('Sanitation Data'!F124))="","",OFFSET('Sanitation Data'!$F$31,0,10*ROW('Sanitation Data'!F124)))</f>
        <v/>
      </c>
      <c r="CY130" s="272" t="str">
        <f ca="true">+IF(OFFSET('Sanitation Data'!$F$32,0,10*ROW('Sanitation Data'!F124))="","",OFFSET('Sanitation Data'!$F$32,0,10*ROW('Sanitation Data'!F124)))</f>
        <v/>
      </c>
      <c r="CZ130" s="272" t="str">
        <f ca="true">+IF(OFFSET('Sanitation Data'!$G$28,0,10*ROW('Sanitation Data'!G124))="","",OFFSET('Sanitation Data'!$G$28,0,10*ROW('Sanitation Data'!G124)))</f>
        <v/>
      </c>
      <c r="DA130" s="272" t="str">
        <f ca="true">+IF(OFFSET('Sanitation Data'!$G$29,0,10*ROW('Sanitation Data'!G124))="","",OFFSET('Sanitation Data'!$G$29,0,10*ROW('Sanitation Data'!G124)))</f>
        <v/>
      </c>
      <c r="DB130" s="272" t="str">
        <f ca="true">+IF(OFFSET('Sanitation Data'!$G$30,0,10*ROW('Sanitation Data'!G124))="","",OFFSET('Sanitation Data'!$G$30,0,10*ROW('Sanitation Data'!G124)))</f>
        <v/>
      </c>
      <c r="DC130" s="272" t="str">
        <f ca="true">+IF(OFFSET('Sanitation Data'!$G$31,0,10*ROW('Sanitation Data'!G124))="","",OFFSET('Sanitation Data'!$G$31,0,10*ROW('Sanitation Data'!G124)))</f>
        <v/>
      </c>
      <c r="DD130" s="272" t="str">
        <f ca="true">+IF(OFFSET('Sanitation Data'!$G$32,0,10*ROW('Sanitation Data'!G124))="","",OFFSET('Sanitation Data'!$G$32,0,10*ROW('Sanitation Data'!G124)))</f>
        <v/>
      </c>
      <c r="DE130" s="272" t="str">
        <f ca="true">+IF(OFFSET('Sanitation Data'!$H$28,0,10*ROW('Sanitation Data'!H124))="","",OFFSET('Sanitation Data'!$H$28,0,10*ROW('Sanitation Data'!H124)))</f>
        <v/>
      </c>
      <c r="DF130" s="272" t="str">
        <f ca="true">+IF(OFFSET('Sanitation Data'!$H$29,0,10*ROW('Sanitation Data'!H124))="","",OFFSET('Sanitation Data'!$H$29,0,10*ROW('Sanitation Data'!H124)))</f>
        <v/>
      </c>
      <c r="DG130" s="272" t="str">
        <f ca="true">+IF(OFFSET('Sanitation Data'!$H$30,0,10*ROW('Sanitation Data'!H124))="","",OFFSET('Sanitation Data'!$H$30,0,10*ROW('Sanitation Data'!H124)))</f>
        <v/>
      </c>
      <c r="DH130" s="272" t="str">
        <f ca="true">+IF(OFFSET('Sanitation Data'!$H$31,0,10*ROW('Sanitation Data'!H124))="","",OFFSET('Sanitation Data'!$H$31,0,10*ROW('Sanitation Data'!H124)))</f>
        <v/>
      </c>
      <c r="DI130" s="272" t="str">
        <f ca="true">+IF(OFFSET('Sanitation Data'!$H$32,0,10*ROW('Sanitation Data'!H124))="","",OFFSET('Sanitation Data'!$H$32,0,10*ROW('Sanitation Data'!H124)))</f>
        <v/>
      </c>
      <c r="DJ130" s="272" t="str">
        <f ca="true">+IF(OFFSET('Sanitation Data'!$I$28,0,10*ROW('Sanitation Data'!I124))="","",OFFSET('Sanitation Data'!$I$28,0,10*ROW('Sanitation Data'!I124)))</f>
        <v/>
      </c>
      <c r="DK130" s="272" t="str">
        <f ca="true">+IF(OFFSET('Sanitation Data'!$I$29,0,10*ROW('Sanitation Data'!I124))="","",OFFSET('Sanitation Data'!$I$29,0,10*ROW('Sanitation Data'!I124)))</f>
        <v/>
      </c>
      <c r="DL130" s="272" t="str">
        <f ca="true">+IF(OFFSET('Sanitation Data'!$I$30,0,10*ROW('Sanitation Data'!I124))="","",OFFSET('Sanitation Data'!$I$30,0,10*ROW('Sanitation Data'!I124)))</f>
        <v/>
      </c>
      <c r="DM130" s="272" t="str">
        <f ca="true">+IF(OFFSET('Sanitation Data'!$I$31,0,10*ROW('Sanitation Data'!I124))="","",OFFSET('Sanitation Data'!$I$31,0,10*ROW('Sanitation Data'!I124)))</f>
        <v/>
      </c>
      <c r="DN130" s="272" t="str">
        <f ca="true">+IF(OFFSET('Sanitation Data'!$I$32,0,10*ROW('Sanitation Data'!I124))="","",OFFSET('Sanitation Data'!$I$32,0,10*ROW('Sanitation Data'!I124)))</f>
        <v/>
      </c>
      <c r="DO130" s="272" t="str">
        <f ca="true">+IF(OFFSET('Hygiene Data'!$D$11,0,10*ROW('Hygiene Data'!D124))="","",OFFSET('Hygiene Data'!$D$11,0,10*ROW('Hygiene Data'!D124)))</f>
        <v/>
      </c>
      <c r="DP130" s="272" t="str">
        <f ca="true">+IF(OFFSET('Hygiene Data'!$D$12,0,10*ROW('Hygiene Data'!D124))="","",OFFSET('Hygiene Data'!$D$12,0,10*ROW('Hygiene Data'!D124)))</f>
        <v/>
      </c>
      <c r="DQ130" s="272" t="str">
        <f ca="true">+IF(OFFSET('Hygiene Data'!$D$13,0,10*ROW('Hygiene Data'!D124))="","",OFFSET('Hygiene Data'!$D$13,0,10*ROW('Hygiene Data'!D124)))</f>
        <v/>
      </c>
      <c r="DR130" s="272" t="str">
        <f ca="true">+IF(OFFSET('Hygiene Data'!$E$11,0,10*ROW('Hygiene Data'!E124))="","",OFFSET('Hygiene Data'!$E$11,0,10*ROW('Hygiene Data'!E124)))</f>
        <v/>
      </c>
      <c r="DS130" s="272" t="str">
        <f ca="true">+IF(OFFSET('Hygiene Data'!$E$12,0,10*ROW('Hygiene Data'!E124))="","",OFFSET('Hygiene Data'!$E$12,0,10*ROW('Hygiene Data'!E124)))</f>
        <v/>
      </c>
      <c r="DT130" s="272" t="str">
        <f ca="true">+IF(OFFSET('Hygiene Data'!$E$13,0,10*ROW('Hygiene Data'!E124))="","",OFFSET('Hygiene Data'!$E$13,0,10*ROW('Hygiene Data'!E124)))</f>
        <v/>
      </c>
      <c r="DU130" s="272" t="str">
        <f ca="true">+IF(OFFSET('Hygiene Data'!$F$11,0,10*ROW('Hygiene Data'!F124))="","",OFFSET('Hygiene Data'!$F$11,0,10*ROW('Hygiene Data'!F124)))</f>
        <v/>
      </c>
      <c r="DV130" s="272" t="str">
        <f ca="true">+IF(OFFSET('Hygiene Data'!$F$12,0,10*ROW('Hygiene Data'!F124))="","",OFFSET('Hygiene Data'!$F$12,0,10*ROW('Hygiene Data'!F124)))</f>
        <v/>
      </c>
      <c r="DW130" s="272" t="str">
        <f ca="true">+IF(OFFSET('Hygiene Data'!$F$13,0,10*ROW('Hygiene Data'!F124))="","",OFFSET('Hygiene Data'!$F$13,0,10*ROW('Hygiene Data'!F124)))</f>
        <v/>
      </c>
      <c r="DX130" s="272" t="str">
        <f ca="true">+IF(OFFSET('Hygiene Data'!$G$11,0,10*ROW('Hygiene Data'!G124))="","",OFFSET('Hygiene Data'!$G$11,0,10*ROW('Hygiene Data'!G124)))</f>
        <v/>
      </c>
      <c r="DY130" s="272" t="str">
        <f ca="true">+IF(OFFSET('Hygiene Data'!$G$12,0,10*ROW('Hygiene Data'!G124))="","",OFFSET('Hygiene Data'!$G$12,0,10*ROW('Hygiene Data'!G124)))</f>
        <v/>
      </c>
      <c r="DZ130" s="272" t="str">
        <f ca="true">+IF(OFFSET('Hygiene Data'!$G$13,0,10*ROW('Hygiene Data'!G124))="","",OFFSET('Hygiene Data'!$G$13,0,10*ROW('Hygiene Data'!G124)))</f>
        <v/>
      </c>
      <c r="EA130" s="272" t="str">
        <f ca="true">+IF(OFFSET('Hygiene Data'!$H$11,0,10*ROW('Hygiene Data'!H124))="","",OFFSET('Hygiene Data'!$H$11,0,10*ROW('Hygiene Data'!H124)))</f>
        <v/>
      </c>
      <c r="EB130" s="272" t="str">
        <f ca="true">+IF(OFFSET('Hygiene Data'!$H$12,0,10*ROW('Hygiene Data'!H124))="","",OFFSET('Hygiene Data'!$H$12,0,10*ROW('Hygiene Data'!H124)))</f>
        <v/>
      </c>
      <c r="EC130" s="272" t="str">
        <f ca="true">+IF(OFFSET('Hygiene Data'!$H$13,0,10*ROW('Hygiene Data'!H124))="","",OFFSET('Hygiene Data'!$H$13,0,10*ROW('Hygiene Data'!H124)))</f>
        <v/>
      </c>
      <c r="ED130" s="272" t="str">
        <f ca="true">+IF(OFFSET('Hygiene Data'!$I$11,0,10*ROW('Hygiene Data'!I124))="","",OFFSET('Hygiene Data'!$I$11,0,10*ROW('Hygiene Data'!I124)))</f>
        <v/>
      </c>
      <c r="EE130" s="272" t="str">
        <f ca="true">+IF(OFFSET('Hygiene Data'!$I$12,0,10*ROW('Hygiene Data'!I124))="","",OFFSET('Hygiene Data'!$I$12,0,10*ROW('Hygiene Data'!I124)))</f>
        <v/>
      </c>
      <c r="EF130" s="272" t="str">
        <f ca="true">+IF(OFFSET('Hygiene Data'!$I$13,0,10*ROW('Hygiene Data'!I124))="","",OFFSET('Hygiene Data'!$I$13,0,10*ROW('Hygiene Data'!I124)))</f>
        <v/>
      </c>
    </row>
    <row xmlns:x14ac="http://schemas.microsoft.com/office/spreadsheetml/2009/9/ac" r="131" x14ac:dyDescent="0.2">
      <c r="A131" s="35" t="str">
        <f ca="true">+IF(OFFSET('Water Data'!$B$2,0,10*ROW('Water Data'!E125))="","",OFFSET('Water Data'!$B$2,0,10*ROW('Water Data'!E125)))</f>
        <v/>
      </c>
      <c r="B131" s="35" t="str">
        <f ca="true">+IF(OFFSET('Water Data'!$C$2,0,10*ROW('Water Data'!F125))="","",OFFSET('Water Data'!$C$2,0,10*ROW('Water Data'!F125)))</f>
        <v/>
      </c>
      <c r="C131" s="328" t="str">
        <f t="shared" ca="true" si="1"/>
        <v/>
      </c>
      <c r="D131" s="9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2"/>
      <c r="BS131" s="272" t="str">
        <f ca="true">+IF(OFFSET('Water Data'!$D$27,0,10*ROW('Water Data'!D125))="","",OFFSET('Water Data'!$D$27,0,10*ROW('Water Data'!D125)))</f>
        <v/>
      </c>
      <c r="BT131" s="272" t="str">
        <f ca="true">+IF(OFFSET('Water Data'!$D$28,0,10*ROW('Water Data'!D125))="","",OFFSET('Water Data'!$D$28,0,10*ROW('Water Data'!D125)))</f>
        <v/>
      </c>
      <c r="BU131" s="272" t="str">
        <f ca="true">+IF(OFFSET('Water Data'!$D$29,0,10*ROW('Water Data'!D125))="","",OFFSET('Water Data'!$D$29,0,10*ROW('Water Data'!D125)))</f>
        <v/>
      </c>
      <c r="BV131" s="272" t="str">
        <f ca="true">+IF(OFFSET('Water Data'!$E$27,0,10*ROW('Water Data'!E125))="","",OFFSET('Water Data'!$E$27,0,10*ROW('Water Data'!E125)))</f>
        <v/>
      </c>
      <c r="BW131" s="272" t="str">
        <f ca="true">+IF(OFFSET('Water Data'!$E$28,0,10*ROW('Water Data'!E125))="","",OFFSET('Water Data'!$E$28,0,10*ROW('Water Data'!E125)))</f>
        <v/>
      </c>
      <c r="BX131" s="272" t="str">
        <f ca="true">+IF(OFFSET('Water Data'!$E$29,0,10*ROW('Water Data'!E125))="","",OFFSET('Water Data'!$E$29,0,10*ROW('Water Data'!E125)))</f>
        <v/>
      </c>
      <c r="BY131" s="272" t="str">
        <f ca="true">+IF(OFFSET('Water Data'!$F$27,0,10*ROW('Water Data'!F125))="","",OFFSET('Water Data'!$F$27,0,10*ROW('Water Data'!F125)))</f>
        <v/>
      </c>
      <c r="BZ131" s="272" t="str">
        <f ca="true">+IF(OFFSET('Water Data'!$F$28,0,10*ROW('Water Data'!F125))="","",OFFSET('Water Data'!$F$28,0,10*ROW('Water Data'!F125)))</f>
        <v/>
      </c>
      <c r="CA131" s="272" t="str">
        <f ca="true">+IF(OFFSET('Water Data'!$F$29,0,10*ROW('Water Data'!F125))="","",OFFSET('Water Data'!$F$29,0,10*ROW('Water Data'!F125)))</f>
        <v/>
      </c>
      <c r="CB131" s="272" t="str">
        <f ca="true">+IF(OFFSET('Water Data'!$G$27,0,10*ROW('Water Data'!G125))="","",OFFSET('Water Data'!$G$27,0,10*ROW('Water Data'!G125)))</f>
        <v/>
      </c>
      <c r="CC131" s="272" t="str">
        <f ca="true">+IF(OFFSET('Water Data'!$G$28,0,10*ROW('Water Data'!G125))="","",OFFSET('Water Data'!$G$28,0,10*ROW('Water Data'!G125)))</f>
        <v/>
      </c>
      <c r="CD131" s="272" t="str">
        <f ca="true">+IF(OFFSET('Water Data'!$G$29,0,10*ROW('Water Data'!G125))="","",OFFSET('Water Data'!$G$29,0,10*ROW('Water Data'!G125)))</f>
        <v/>
      </c>
      <c r="CE131" s="272" t="str">
        <f ca="true">+IF(OFFSET('Water Data'!$H$27,0,10*ROW('Water Data'!H125))="","",OFFSET('Water Data'!$H$27,0,10*ROW('Water Data'!H125)))</f>
        <v/>
      </c>
      <c r="CF131" s="272" t="str">
        <f ca="true">+IF(OFFSET('Water Data'!$H$28,0,10*ROW('Water Data'!H125))="","",OFFSET('Water Data'!$H$28,0,10*ROW('Water Data'!H125)))</f>
        <v/>
      </c>
      <c r="CG131" s="272" t="str">
        <f ca="true">+IF(OFFSET('Water Data'!$H$29,0,10*ROW('Water Data'!H125))="","",OFFSET('Water Data'!$H$29,0,10*ROW('Water Data'!H125)))</f>
        <v/>
      </c>
      <c r="CH131" s="272" t="str">
        <f ca="true">+IF(OFFSET('Water Data'!$I$27,0,10*ROW('Water Data'!I125))="","",OFFSET('Water Data'!$I$27,0,10*ROW('Water Data'!I125)))</f>
        <v/>
      </c>
      <c r="CI131" s="272" t="str">
        <f ca="true">+IF(OFFSET('Water Data'!$I$28,0,10*ROW('Water Data'!I125))="","",OFFSET('Water Data'!$I$28,0,10*ROW('Water Data'!I125)))</f>
        <v/>
      </c>
      <c r="CJ131" s="272" t="str">
        <f ca="true">+IF(OFFSET('Water Data'!$I$29,0,10*ROW('Water Data'!I125))="","",OFFSET('Water Data'!$I$29,0,10*ROW('Water Data'!I125)))</f>
        <v/>
      </c>
      <c r="CK131" s="272" t="str">
        <f ca="true">+IF(OFFSET('Sanitation Data'!$D$28,0,10*ROW('Sanitation Data'!D125))="","",OFFSET('Sanitation Data'!$D$28,0,10*ROW('Sanitation Data'!D125)))</f>
        <v/>
      </c>
      <c r="CL131" s="272" t="str">
        <f ca="true">+IF(OFFSET('Sanitation Data'!$D$29,0,10*ROW('Sanitation Data'!D125))="","",OFFSET('Sanitation Data'!$D$29,0,10*ROW('Sanitation Data'!D125)))</f>
        <v/>
      </c>
      <c r="CM131" s="272" t="str">
        <f ca="true">+IF(OFFSET('Sanitation Data'!$D$30,0,10*ROW('Sanitation Data'!D125))="","",OFFSET('Sanitation Data'!$D$30,0,10*ROW('Sanitation Data'!D125)))</f>
        <v/>
      </c>
      <c r="CN131" s="272" t="str">
        <f ca="true">+IF(OFFSET('Sanitation Data'!$D$31,0,10*ROW('Sanitation Data'!D125))="","",OFFSET('Sanitation Data'!$D$31,0,10*ROW('Sanitation Data'!D125)))</f>
        <v/>
      </c>
      <c r="CO131" s="272" t="str">
        <f ca="true">+IF(OFFSET('Sanitation Data'!$D$32,0,10*ROW('Sanitation Data'!D125))="","",OFFSET('Sanitation Data'!$D$32,0,10*ROW('Sanitation Data'!D125)))</f>
        <v/>
      </c>
      <c r="CP131" s="272" t="str">
        <f ca="true">+IF(OFFSET('Sanitation Data'!$E$28,0,10*ROW('Sanitation Data'!E125))="","",OFFSET('Sanitation Data'!$E$28,0,10*ROW('Sanitation Data'!E125)))</f>
        <v/>
      </c>
      <c r="CQ131" s="272" t="str">
        <f ca="true">+IF(OFFSET('Sanitation Data'!$E$29,0,10*ROW('Sanitation Data'!E125))="","",OFFSET('Sanitation Data'!$E$29,0,10*ROW('Sanitation Data'!E125)))</f>
        <v/>
      </c>
      <c r="CR131" s="272" t="str">
        <f ca="true">+IF(OFFSET('Sanitation Data'!$E$30,0,10*ROW('Sanitation Data'!E125))="","",OFFSET('Sanitation Data'!$E$30,0,10*ROW('Sanitation Data'!E125)))</f>
        <v/>
      </c>
      <c r="CS131" s="272" t="str">
        <f ca="true">+IF(OFFSET('Sanitation Data'!$E$31,0,10*ROW('Sanitation Data'!E125))="","",OFFSET('Sanitation Data'!$E$31,0,10*ROW('Sanitation Data'!E125)))</f>
        <v/>
      </c>
      <c r="CT131" s="272" t="str">
        <f ca="true">+IF(OFFSET('Sanitation Data'!$E$32,0,10*ROW('Sanitation Data'!E125))="","",OFFSET('Sanitation Data'!$E$32,0,10*ROW('Sanitation Data'!E125)))</f>
        <v/>
      </c>
      <c r="CU131" s="272" t="str">
        <f ca="true">+IF(OFFSET('Sanitation Data'!$F$28,0,10*ROW('Sanitation Data'!F125))="","",OFFSET('Sanitation Data'!$F$28,0,10*ROW('Sanitation Data'!F125)))</f>
        <v/>
      </c>
      <c r="CV131" s="272" t="str">
        <f ca="true">+IF(OFFSET('Sanitation Data'!$F$29,0,10*ROW('Sanitation Data'!F125))="","",OFFSET('Sanitation Data'!$F$29,0,10*ROW('Sanitation Data'!F125)))</f>
        <v/>
      </c>
      <c r="CW131" s="272" t="str">
        <f ca="true">+IF(OFFSET('Sanitation Data'!$F$30,0,10*ROW('Sanitation Data'!F125))="","",OFFSET('Sanitation Data'!$F$30,0,10*ROW('Sanitation Data'!F125)))</f>
        <v/>
      </c>
      <c r="CX131" s="272" t="str">
        <f ca="true">+IF(OFFSET('Sanitation Data'!$F$31,0,10*ROW('Sanitation Data'!F125))="","",OFFSET('Sanitation Data'!$F$31,0,10*ROW('Sanitation Data'!F125)))</f>
        <v/>
      </c>
      <c r="CY131" s="272" t="str">
        <f ca="true">+IF(OFFSET('Sanitation Data'!$F$32,0,10*ROW('Sanitation Data'!F125))="","",OFFSET('Sanitation Data'!$F$32,0,10*ROW('Sanitation Data'!F125)))</f>
        <v/>
      </c>
      <c r="CZ131" s="272" t="str">
        <f ca="true">+IF(OFFSET('Sanitation Data'!$G$28,0,10*ROW('Sanitation Data'!G125))="","",OFFSET('Sanitation Data'!$G$28,0,10*ROW('Sanitation Data'!G125)))</f>
        <v/>
      </c>
      <c r="DA131" s="272" t="str">
        <f ca="true">+IF(OFFSET('Sanitation Data'!$G$29,0,10*ROW('Sanitation Data'!G125))="","",OFFSET('Sanitation Data'!$G$29,0,10*ROW('Sanitation Data'!G125)))</f>
        <v/>
      </c>
      <c r="DB131" s="272" t="str">
        <f ca="true">+IF(OFFSET('Sanitation Data'!$G$30,0,10*ROW('Sanitation Data'!G125))="","",OFFSET('Sanitation Data'!$G$30,0,10*ROW('Sanitation Data'!G125)))</f>
        <v/>
      </c>
      <c r="DC131" s="272" t="str">
        <f ca="true">+IF(OFFSET('Sanitation Data'!$G$31,0,10*ROW('Sanitation Data'!G125))="","",OFFSET('Sanitation Data'!$G$31,0,10*ROW('Sanitation Data'!G125)))</f>
        <v/>
      </c>
      <c r="DD131" s="272" t="str">
        <f ca="true">+IF(OFFSET('Sanitation Data'!$G$32,0,10*ROW('Sanitation Data'!G125))="","",OFFSET('Sanitation Data'!$G$32,0,10*ROW('Sanitation Data'!G125)))</f>
        <v/>
      </c>
      <c r="DE131" s="272" t="str">
        <f ca="true">+IF(OFFSET('Sanitation Data'!$H$28,0,10*ROW('Sanitation Data'!H125))="","",OFFSET('Sanitation Data'!$H$28,0,10*ROW('Sanitation Data'!H125)))</f>
        <v/>
      </c>
      <c r="DF131" s="272" t="str">
        <f ca="true">+IF(OFFSET('Sanitation Data'!$H$29,0,10*ROW('Sanitation Data'!H125))="","",OFFSET('Sanitation Data'!$H$29,0,10*ROW('Sanitation Data'!H125)))</f>
        <v/>
      </c>
      <c r="DG131" s="272" t="str">
        <f ca="true">+IF(OFFSET('Sanitation Data'!$H$30,0,10*ROW('Sanitation Data'!H125))="","",OFFSET('Sanitation Data'!$H$30,0,10*ROW('Sanitation Data'!H125)))</f>
        <v/>
      </c>
      <c r="DH131" s="272" t="str">
        <f ca="true">+IF(OFFSET('Sanitation Data'!$H$31,0,10*ROW('Sanitation Data'!H125))="","",OFFSET('Sanitation Data'!$H$31,0,10*ROW('Sanitation Data'!H125)))</f>
        <v/>
      </c>
      <c r="DI131" s="272" t="str">
        <f ca="true">+IF(OFFSET('Sanitation Data'!$H$32,0,10*ROW('Sanitation Data'!H125))="","",OFFSET('Sanitation Data'!$H$32,0,10*ROW('Sanitation Data'!H125)))</f>
        <v/>
      </c>
      <c r="DJ131" s="272" t="str">
        <f ca="true">+IF(OFFSET('Sanitation Data'!$I$28,0,10*ROW('Sanitation Data'!I125))="","",OFFSET('Sanitation Data'!$I$28,0,10*ROW('Sanitation Data'!I125)))</f>
        <v/>
      </c>
      <c r="DK131" s="272" t="str">
        <f ca="true">+IF(OFFSET('Sanitation Data'!$I$29,0,10*ROW('Sanitation Data'!I125))="","",OFFSET('Sanitation Data'!$I$29,0,10*ROW('Sanitation Data'!I125)))</f>
        <v/>
      </c>
      <c r="DL131" s="272" t="str">
        <f ca="true">+IF(OFFSET('Sanitation Data'!$I$30,0,10*ROW('Sanitation Data'!I125))="","",OFFSET('Sanitation Data'!$I$30,0,10*ROW('Sanitation Data'!I125)))</f>
        <v/>
      </c>
      <c r="DM131" s="272" t="str">
        <f ca="true">+IF(OFFSET('Sanitation Data'!$I$31,0,10*ROW('Sanitation Data'!I125))="","",OFFSET('Sanitation Data'!$I$31,0,10*ROW('Sanitation Data'!I125)))</f>
        <v/>
      </c>
      <c r="DN131" s="272" t="str">
        <f ca="true">+IF(OFFSET('Sanitation Data'!$I$32,0,10*ROW('Sanitation Data'!I125))="","",OFFSET('Sanitation Data'!$I$32,0,10*ROW('Sanitation Data'!I125)))</f>
        <v/>
      </c>
      <c r="DO131" s="272" t="str">
        <f ca="true">+IF(OFFSET('Hygiene Data'!$D$11,0,10*ROW('Hygiene Data'!D125))="","",OFFSET('Hygiene Data'!$D$11,0,10*ROW('Hygiene Data'!D125)))</f>
        <v/>
      </c>
      <c r="DP131" s="272" t="str">
        <f ca="true">+IF(OFFSET('Hygiene Data'!$D$12,0,10*ROW('Hygiene Data'!D125))="","",OFFSET('Hygiene Data'!$D$12,0,10*ROW('Hygiene Data'!D125)))</f>
        <v/>
      </c>
      <c r="DQ131" s="272" t="str">
        <f ca="true">+IF(OFFSET('Hygiene Data'!$D$13,0,10*ROW('Hygiene Data'!D125))="","",OFFSET('Hygiene Data'!$D$13,0,10*ROW('Hygiene Data'!D125)))</f>
        <v/>
      </c>
      <c r="DR131" s="272" t="str">
        <f ca="true">+IF(OFFSET('Hygiene Data'!$E$11,0,10*ROW('Hygiene Data'!E125))="","",OFFSET('Hygiene Data'!$E$11,0,10*ROW('Hygiene Data'!E125)))</f>
        <v/>
      </c>
      <c r="DS131" s="272" t="str">
        <f ca="true">+IF(OFFSET('Hygiene Data'!$E$12,0,10*ROW('Hygiene Data'!E125))="","",OFFSET('Hygiene Data'!$E$12,0,10*ROW('Hygiene Data'!E125)))</f>
        <v/>
      </c>
      <c r="DT131" s="272" t="str">
        <f ca="true">+IF(OFFSET('Hygiene Data'!$E$13,0,10*ROW('Hygiene Data'!E125))="","",OFFSET('Hygiene Data'!$E$13,0,10*ROW('Hygiene Data'!E125)))</f>
        <v/>
      </c>
      <c r="DU131" s="272" t="str">
        <f ca="true">+IF(OFFSET('Hygiene Data'!$F$11,0,10*ROW('Hygiene Data'!F125))="","",OFFSET('Hygiene Data'!$F$11,0,10*ROW('Hygiene Data'!F125)))</f>
        <v/>
      </c>
      <c r="DV131" s="272" t="str">
        <f ca="true">+IF(OFFSET('Hygiene Data'!$F$12,0,10*ROW('Hygiene Data'!F125))="","",OFFSET('Hygiene Data'!$F$12,0,10*ROW('Hygiene Data'!F125)))</f>
        <v/>
      </c>
      <c r="DW131" s="272" t="str">
        <f ca="true">+IF(OFFSET('Hygiene Data'!$F$13,0,10*ROW('Hygiene Data'!F125))="","",OFFSET('Hygiene Data'!$F$13,0,10*ROW('Hygiene Data'!F125)))</f>
        <v/>
      </c>
      <c r="DX131" s="272" t="str">
        <f ca="true">+IF(OFFSET('Hygiene Data'!$G$11,0,10*ROW('Hygiene Data'!G125))="","",OFFSET('Hygiene Data'!$G$11,0,10*ROW('Hygiene Data'!G125)))</f>
        <v/>
      </c>
      <c r="DY131" s="272" t="str">
        <f ca="true">+IF(OFFSET('Hygiene Data'!$G$12,0,10*ROW('Hygiene Data'!G125))="","",OFFSET('Hygiene Data'!$G$12,0,10*ROW('Hygiene Data'!G125)))</f>
        <v/>
      </c>
      <c r="DZ131" s="272" t="str">
        <f ca="true">+IF(OFFSET('Hygiene Data'!$G$13,0,10*ROW('Hygiene Data'!G125))="","",OFFSET('Hygiene Data'!$G$13,0,10*ROW('Hygiene Data'!G125)))</f>
        <v/>
      </c>
      <c r="EA131" s="272" t="str">
        <f ca="true">+IF(OFFSET('Hygiene Data'!$H$11,0,10*ROW('Hygiene Data'!H125))="","",OFFSET('Hygiene Data'!$H$11,0,10*ROW('Hygiene Data'!H125)))</f>
        <v/>
      </c>
      <c r="EB131" s="272" t="str">
        <f ca="true">+IF(OFFSET('Hygiene Data'!$H$12,0,10*ROW('Hygiene Data'!H125))="","",OFFSET('Hygiene Data'!$H$12,0,10*ROW('Hygiene Data'!H125)))</f>
        <v/>
      </c>
      <c r="EC131" s="272" t="str">
        <f ca="true">+IF(OFFSET('Hygiene Data'!$H$13,0,10*ROW('Hygiene Data'!H125))="","",OFFSET('Hygiene Data'!$H$13,0,10*ROW('Hygiene Data'!H125)))</f>
        <v/>
      </c>
      <c r="ED131" s="272" t="str">
        <f ca="true">+IF(OFFSET('Hygiene Data'!$I$11,0,10*ROW('Hygiene Data'!I125))="","",OFFSET('Hygiene Data'!$I$11,0,10*ROW('Hygiene Data'!I125)))</f>
        <v/>
      </c>
      <c r="EE131" s="272" t="str">
        <f ca="true">+IF(OFFSET('Hygiene Data'!$I$12,0,10*ROW('Hygiene Data'!I125))="","",OFFSET('Hygiene Data'!$I$12,0,10*ROW('Hygiene Data'!I125)))</f>
        <v/>
      </c>
      <c r="EF131" s="272" t="str">
        <f ca="true">+IF(OFFSET('Hygiene Data'!$I$13,0,10*ROW('Hygiene Data'!I125))="","",OFFSET('Hygiene Data'!$I$13,0,10*ROW('Hygiene Data'!I125)))</f>
        <v/>
      </c>
    </row>
    <row xmlns:x14ac="http://schemas.microsoft.com/office/spreadsheetml/2009/9/ac" r="132" x14ac:dyDescent="0.2">
      <c r="A132" s="35" t="str">
        <f ca="true">+IF(OFFSET('Water Data'!$B$2,0,10*ROW('Water Data'!E126))="","",OFFSET('Water Data'!$B$2,0,10*ROW('Water Data'!E126)))</f>
        <v/>
      </c>
      <c r="B132" s="35" t="str">
        <f ca="true">+IF(OFFSET('Water Data'!$C$2,0,10*ROW('Water Data'!F126))="","",OFFSET('Water Data'!$C$2,0,10*ROW('Water Data'!F126)))</f>
        <v/>
      </c>
      <c r="C132" s="328" t="str">
        <f t="shared" ca="true" si="1"/>
        <v/>
      </c>
      <c r="D132" s="9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2"/>
      <c r="BS132" s="272" t="str">
        <f ca="true">+IF(OFFSET('Water Data'!$D$27,0,10*ROW('Water Data'!D126))="","",OFFSET('Water Data'!$D$27,0,10*ROW('Water Data'!D126)))</f>
        <v/>
      </c>
      <c r="BT132" s="272" t="str">
        <f ca="true">+IF(OFFSET('Water Data'!$D$28,0,10*ROW('Water Data'!D126))="","",OFFSET('Water Data'!$D$28,0,10*ROW('Water Data'!D126)))</f>
        <v/>
      </c>
      <c r="BU132" s="272" t="str">
        <f ca="true">+IF(OFFSET('Water Data'!$D$29,0,10*ROW('Water Data'!D126))="","",OFFSET('Water Data'!$D$29,0,10*ROW('Water Data'!D126)))</f>
        <v/>
      </c>
      <c r="BV132" s="272" t="str">
        <f ca="true">+IF(OFFSET('Water Data'!$E$27,0,10*ROW('Water Data'!E126))="","",OFFSET('Water Data'!$E$27,0,10*ROW('Water Data'!E126)))</f>
        <v/>
      </c>
      <c r="BW132" s="272" t="str">
        <f ca="true">+IF(OFFSET('Water Data'!$E$28,0,10*ROW('Water Data'!E126))="","",OFFSET('Water Data'!$E$28,0,10*ROW('Water Data'!E126)))</f>
        <v/>
      </c>
      <c r="BX132" s="272" t="str">
        <f ca="true">+IF(OFFSET('Water Data'!$E$29,0,10*ROW('Water Data'!E126))="","",OFFSET('Water Data'!$E$29,0,10*ROW('Water Data'!E126)))</f>
        <v/>
      </c>
      <c r="BY132" s="272" t="str">
        <f ca="true">+IF(OFFSET('Water Data'!$F$27,0,10*ROW('Water Data'!F126))="","",OFFSET('Water Data'!$F$27,0,10*ROW('Water Data'!F126)))</f>
        <v/>
      </c>
      <c r="BZ132" s="272" t="str">
        <f ca="true">+IF(OFFSET('Water Data'!$F$28,0,10*ROW('Water Data'!F126))="","",OFFSET('Water Data'!$F$28,0,10*ROW('Water Data'!F126)))</f>
        <v/>
      </c>
      <c r="CA132" s="272" t="str">
        <f ca="true">+IF(OFFSET('Water Data'!$F$29,0,10*ROW('Water Data'!F126))="","",OFFSET('Water Data'!$F$29,0,10*ROW('Water Data'!F126)))</f>
        <v/>
      </c>
      <c r="CB132" s="272" t="str">
        <f ca="true">+IF(OFFSET('Water Data'!$G$27,0,10*ROW('Water Data'!G126))="","",OFFSET('Water Data'!$G$27,0,10*ROW('Water Data'!G126)))</f>
        <v/>
      </c>
      <c r="CC132" s="272" t="str">
        <f ca="true">+IF(OFFSET('Water Data'!$G$28,0,10*ROW('Water Data'!G126))="","",OFFSET('Water Data'!$G$28,0,10*ROW('Water Data'!G126)))</f>
        <v/>
      </c>
      <c r="CD132" s="272" t="str">
        <f ca="true">+IF(OFFSET('Water Data'!$G$29,0,10*ROW('Water Data'!G126))="","",OFFSET('Water Data'!$G$29,0,10*ROW('Water Data'!G126)))</f>
        <v/>
      </c>
      <c r="CE132" s="272" t="str">
        <f ca="true">+IF(OFFSET('Water Data'!$H$27,0,10*ROW('Water Data'!H126))="","",OFFSET('Water Data'!$H$27,0,10*ROW('Water Data'!H126)))</f>
        <v/>
      </c>
      <c r="CF132" s="272" t="str">
        <f ca="true">+IF(OFFSET('Water Data'!$H$28,0,10*ROW('Water Data'!H126))="","",OFFSET('Water Data'!$H$28,0,10*ROW('Water Data'!H126)))</f>
        <v/>
      </c>
      <c r="CG132" s="272" t="str">
        <f ca="true">+IF(OFFSET('Water Data'!$H$29,0,10*ROW('Water Data'!H126))="","",OFFSET('Water Data'!$H$29,0,10*ROW('Water Data'!H126)))</f>
        <v/>
      </c>
      <c r="CH132" s="272" t="str">
        <f ca="true">+IF(OFFSET('Water Data'!$I$27,0,10*ROW('Water Data'!I126))="","",OFFSET('Water Data'!$I$27,0,10*ROW('Water Data'!I126)))</f>
        <v/>
      </c>
      <c r="CI132" s="272" t="str">
        <f ca="true">+IF(OFFSET('Water Data'!$I$28,0,10*ROW('Water Data'!I126))="","",OFFSET('Water Data'!$I$28,0,10*ROW('Water Data'!I126)))</f>
        <v/>
      </c>
      <c r="CJ132" s="272" t="str">
        <f ca="true">+IF(OFFSET('Water Data'!$I$29,0,10*ROW('Water Data'!I126))="","",OFFSET('Water Data'!$I$29,0,10*ROW('Water Data'!I126)))</f>
        <v/>
      </c>
      <c r="CK132" s="272" t="str">
        <f ca="true">+IF(OFFSET('Sanitation Data'!$D$28,0,10*ROW('Sanitation Data'!D126))="","",OFFSET('Sanitation Data'!$D$28,0,10*ROW('Sanitation Data'!D126)))</f>
        <v/>
      </c>
      <c r="CL132" s="272" t="str">
        <f ca="true">+IF(OFFSET('Sanitation Data'!$D$29,0,10*ROW('Sanitation Data'!D126))="","",OFFSET('Sanitation Data'!$D$29,0,10*ROW('Sanitation Data'!D126)))</f>
        <v/>
      </c>
      <c r="CM132" s="272" t="str">
        <f ca="true">+IF(OFFSET('Sanitation Data'!$D$30,0,10*ROW('Sanitation Data'!D126))="","",OFFSET('Sanitation Data'!$D$30,0,10*ROW('Sanitation Data'!D126)))</f>
        <v/>
      </c>
      <c r="CN132" s="272" t="str">
        <f ca="true">+IF(OFFSET('Sanitation Data'!$D$31,0,10*ROW('Sanitation Data'!D126))="","",OFFSET('Sanitation Data'!$D$31,0,10*ROW('Sanitation Data'!D126)))</f>
        <v/>
      </c>
      <c r="CO132" s="272" t="str">
        <f ca="true">+IF(OFFSET('Sanitation Data'!$D$32,0,10*ROW('Sanitation Data'!D126))="","",OFFSET('Sanitation Data'!$D$32,0,10*ROW('Sanitation Data'!D126)))</f>
        <v/>
      </c>
      <c r="CP132" s="272" t="str">
        <f ca="true">+IF(OFFSET('Sanitation Data'!$E$28,0,10*ROW('Sanitation Data'!E126))="","",OFFSET('Sanitation Data'!$E$28,0,10*ROW('Sanitation Data'!E126)))</f>
        <v/>
      </c>
      <c r="CQ132" s="272" t="str">
        <f ca="true">+IF(OFFSET('Sanitation Data'!$E$29,0,10*ROW('Sanitation Data'!E126))="","",OFFSET('Sanitation Data'!$E$29,0,10*ROW('Sanitation Data'!E126)))</f>
        <v/>
      </c>
      <c r="CR132" s="272" t="str">
        <f ca="true">+IF(OFFSET('Sanitation Data'!$E$30,0,10*ROW('Sanitation Data'!E126))="","",OFFSET('Sanitation Data'!$E$30,0,10*ROW('Sanitation Data'!E126)))</f>
        <v/>
      </c>
      <c r="CS132" s="272" t="str">
        <f ca="true">+IF(OFFSET('Sanitation Data'!$E$31,0,10*ROW('Sanitation Data'!E126))="","",OFFSET('Sanitation Data'!$E$31,0,10*ROW('Sanitation Data'!E126)))</f>
        <v/>
      </c>
      <c r="CT132" s="272" t="str">
        <f ca="true">+IF(OFFSET('Sanitation Data'!$E$32,0,10*ROW('Sanitation Data'!E126))="","",OFFSET('Sanitation Data'!$E$32,0,10*ROW('Sanitation Data'!E126)))</f>
        <v/>
      </c>
      <c r="CU132" s="272" t="str">
        <f ca="true">+IF(OFFSET('Sanitation Data'!$F$28,0,10*ROW('Sanitation Data'!F126))="","",OFFSET('Sanitation Data'!$F$28,0,10*ROW('Sanitation Data'!F126)))</f>
        <v/>
      </c>
      <c r="CV132" s="272" t="str">
        <f ca="true">+IF(OFFSET('Sanitation Data'!$F$29,0,10*ROW('Sanitation Data'!F126))="","",OFFSET('Sanitation Data'!$F$29,0,10*ROW('Sanitation Data'!F126)))</f>
        <v/>
      </c>
      <c r="CW132" s="272" t="str">
        <f ca="true">+IF(OFFSET('Sanitation Data'!$F$30,0,10*ROW('Sanitation Data'!F126))="","",OFFSET('Sanitation Data'!$F$30,0,10*ROW('Sanitation Data'!F126)))</f>
        <v/>
      </c>
      <c r="CX132" s="272" t="str">
        <f ca="true">+IF(OFFSET('Sanitation Data'!$F$31,0,10*ROW('Sanitation Data'!F126))="","",OFFSET('Sanitation Data'!$F$31,0,10*ROW('Sanitation Data'!F126)))</f>
        <v/>
      </c>
      <c r="CY132" s="272" t="str">
        <f ca="true">+IF(OFFSET('Sanitation Data'!$F$32,0,10*ROW('Sanitation Data'!F126))="","",OFFSET('Sanitation Data'!$F$32,0,10*ROW('Sanitation Data'!F126)))</f>
        <v/>
      </c>
      <c r="CZ132" s="272" t="str">
        <f ca="true">+IF(OFFSET('Sanitation Data'!$G$28,0,10*ROW('Sanitation Data'!G126))="","",OFFSET('Sanitation Data'!$G$28,0,10*ROW('Sanitation Data'!G126)))</f>
        <v/>
      </c>
      <c r="DA132" s="272" t="str">
        <f ca="true">+IF(OFFSET('Sanitation Data'!$G$29,0,10*ROW('Sanitation Data'!G126))="","",OFFSET('Sanitation Data'!$G$29,0,10*ROW('Sanitation Data'!G126)))</f>
        <v/>
      </c>
      <c r="DB132" s="272" t="str">
        <f ca="true">+IF(OFFSET('Sanitation Data'!$G$30,0,10*ROW('Sanitation Data'!G126))="","",OFFSET('Sanitation Data'!$G$30,0,10*ROW('Sanitation Data'!G126)))</f>
        <v/>
      </c>
      <c r="DC132" s="272" t="str">
        <f ca="true">+IF(OFFSET('Sanitation Data'!$G$31,0,10*ROW('Sanitation Data'!G126))="","",OFFSET('Sanitation Data'!$G$31,0,10*ROW('Sanitation Data'!G126)))</f>
        <v/>
      </c>
      <c r="DD132" s="272" t="str">
        <f ca="true">+IF(OFFSET('Sanitation Data'!$G$32,0,10*ROW('Sanitation Data'!G126))="","",OFFSET('Sanitation Data'!$G$32,0,10*ROW('Sanitation Data'!G126)))</f>
        <v/>
      </c>
      <c r="DE132" s="272" t="str">
        <f ca="true">+IF(OFFSET('Sanitation Data'!$H$28,0,10*ROW('Sanitation Data'!H126))="","",OFFSET('Sanitation Data'!$H$28,0,10*ROW('Sanitation Data'!H126)))</f>
        <v/>
      </c>
      <c r="DF132" s="272" t="str">
        <f ca="true">+IF(OFFSET('Sanitation Data'!$H$29,0,10*ROW('Sanitation Data'!H126))="","",OFFSET('Sanitation Data'!$H$29,0,10*ROW('Sanitation Data'!H126)))</f>
        <v/>
      </c>
      <c r="DG132" s="272" t="str">
        <f ca="true">+IF(OFFSET('Sanitation Data'!$H$30,0,10*ROW('Sanitation Data'!H126))="","",OFFSET('Sanitation Data'!$H$30,0,10*ROW('Sanitation Data'!H126)))</f>
        <v/>
      </c>
      <c r="DH132" s="272" t="str">
        <f ca="true">+IF(OFFSET('Sanitation Data'!$H$31,0,10*ROW('Sanitation Data'!H126))="","",OFFSET('Sanitation Data'!$H$31,0,10*ROW('Sanitation Data'!H126)))</f>
        <v/>
      </c>
      <c r="DI132" s="272" t="str">
        <f ca="true">+IF(OFFSET('Sanitation Data'!$H$32,0,10*ROW('Sanitation Data'!H126))="","",OFFSET('Sanitation Data'!$H$32,0,10*ROW('Sanitation Data'!H126)))</f>
        <v/>
      </c>
      <c r="DJ132" s="272" t="str">
        <f ca="true">+IF(OFFSET('Sanitation Data'!$I$28,0,10*ROW('Sanitation Data'!I126))="","",OFFSET('Sanitation Data'!$I$28,0,10*ROW('Sanitation Data'!I126)))</f>
        <v/>
      </c>
      <c r="DK132" s="272" t="str">
        <f ca="true">+IF(OFFSET('Sanitation Data'!$I$29,0,10*ROW('Sanitation Data'!I126))="","",OFFSET('Sanitation Data'!$I$29,0,10*ROW('Sanitation Data'!I126)))</f>
        <v/>
      </c>
      <c r="DL132" s="272" t="str">
        <f ca="true">+IF(OFFSET('Sanitation Data'!$I$30,0,10*ROW('Sanitation Data'!I126))="","",OFFSET('Sanitation Data'!$I$30,0,10*ROW('Sanitation Data'!I126)))</f>
        <v/>
      </c>
      <c r="DM132" s="272" t="str">
        <f ca="true">+IF(OFFSET('Sanitation Data'!$I$31,0,10*ROW('Sanitation Data'!I126))="","",OFFSET('Sanitation Data'!$I$31,0,10*ROW('Sanitation Data'!I126)))</f>
        <v/>
      </c>
      <c r="DN132" s="272" t="str">
        <f ca="true">+IF(OFFSET('Sanitation Data'!$I$32,0,10*ROW('Sanitation Data'!I126))="","",OFFSET('Sanitation Data'!$I$32,0,10*ROW('Sanitation Data'!I126)))</f>
        <v/>
      </c>
      <c r="DO132" s="272" t="str">
        <f ca="true">+IF(OFFSET('Hygiene Data'!$D$11,0,10*ROW('Hygiene Data'!D126))="","",OFFSET('Hygiene Data'!$D$11,0,10*ROW('Hygiene Data'!D126)))</f>
        <v/>
      </c>
      <c r="DP132" s="272" t="str">
        <f ca="true">+IF(OFFSET('Hygiene Data'!$D$12,0,10*ROW('Hygiene Data'!D126))="","",OFFSET('Hygiene Data'!$D$12,0,10*ROW('Hygiene Data'!D126)))</f>
        <v/>
      </c>
      <c r="DQ132" s="272" t="str">
        <f ca="true">+IF(OFFSET('Hygiene Data'!$D$13,0,10*ROW('Hygiene Data'!D126))="","",OFFSET('Hygiene Data'!$D$13,0,10*ROW('Hygiene Data'!D126)))</f>
        <v/>
      </c>
      <c r="DR132" s="272" t="str">
        <f ca="true">+IF(OFFSET('Hygiene Data'!$E$11,0,10*ROW('Hygiene Data'!E126))="","",OFFSET('Hygiene Data'!$E$11,0,10*ROW('Hygiene Data'!E126)))</f>
        <v/>
      </c>
      <c r="DS132" s="272" t="str">
        <f ca="true">+IF(OFFSET('Hygiene Data'!$E$12,0,10*ROW('Hygiene Data'!E126))="","",OFFSET('Hygiene Data'!$E$12,0,10*ROW('Hygiene Data'!E126)))</f>
        <v/>
      </c>
      <c r="DT132" s="272" t="str">
        <f ca="true">+IF(OFFSET('Hygiene Data'!$E$13,0,10*ROW('Hygiene Data'!E126))="","",OFFSET('Hygiene Data'!$E$13,0,10*ROW('Hygiene Data'!E126)))</f>
        <v/>
      </c>
      <c r="DU132" s="272" t="str">
        <f ca="true">+IF(OFFSET('Hygiene Data'!$F$11,0,10*ROW('Hygiene Data'!F126))="","",OFFSET('Hygiene Data'!$F$11,0,10*ROW('Hygiene Data'!F126)))</f>
        <v/>
      </c>
      <c r="DV132" s="272" t="str">
        <f ca="true">+IF(OFFSET('Hygiene Data'!$F$12,0,10*ROW('Hygiene Data'!F126))="","",OFFSET('Hygiene Data'!$F$12,0,10*ROW('Hygiene Data'!F126)))</f>
        <v/>
      </c>
      <c r="DW132" s="272" t="str">
        <f ca="true">+IF(OFFSET('Hygiene Data'!$F$13,0,10*ROW('Hygiene Data'!F126))="","",OFFSET('Hygiene Data'!$F$13,0,10*ROW('Hygiene Data'!F126)))</f>
        <v/>
      </c>
      <c r="DX132" s="272" t="str">
        <f ca="true">+IF(OFFSET('Hygiene Data'!$G$11,0,10*ROW('Hygiene Data'!G126))="","",OFFSET('Hygiene Data'!$G$11,0,10*ROW('Hygiene Data'!G126)))</f>
        <v/>
      </c>
      <c r="DY132" s="272" t="str">
        <f ca="true">+IF(OFFSET('Hygiene Data'!$G$12,0,10*ROW('Hygiene Data'!G126))="","",OFFSET('Hygiene Data'!$G$12,0,10*ROW('Hygiene Data'!G126)))</f>
        <v/>
      </c>
      <c r="DZ132" s="272" t="str">
        <f ca="true">+IF(OFFSET('Hygiene Data'!$G$13,0,10*ROW('Hygiene Data'!G126))="","",OFFSET('Hygiene Data'!$G$13,0,10*ROW('Hygiene Data'!G126)))</f>
        <v/>
      </c>
      <c r="EA132" s="272" t="str">
        <f ca="true">+IF(OFFSET('Hygiene Data'!$H$11,0,10*ROW('Hygiene Data'!H126))="","",OFFSET('Hygiene Data'!$H$11,0,10*ROW('Hygiene Data'!H126)))</f>
        <v/>
      </c>
      <c r="EB132" s="272" t="str">
        <f ca="true">+IF(OFFSET('Hygiene Data'!$H$12,0,10*ROW('Hygiene Data'!H126))="","",OFFSET('Hygiene Data'!$H$12,0,10*ROW('Hygiene Data'!H126)))</f>
        <v/>
      </c>
      <c r="EC132" s="272" t="str">
        <f ca="true">+IF(OFFSET('Hygiene Data'!$H$13,0,10*ROW('Hygiene Data'!H126))="","",OFFSET('Hygiene Data'!$H$13,0,10*ROW('Hygiene Data'!H126)))</f>
        <v/>
      </c>
      <c r="ED132" s="272" t="str">
        <f ca="true">+IF(OFFSET('Hygiene Data'!$I$11,0,10*ROW('Hygiene Data'!I126))="","",OFFSET('Hygiene Data'!$I$11,0,10*ROW('Hygiene Data'!I126)))</f>
        <v/>
      </c>
      <c r="EE132" s="272" t="str">
        <f ca="true">+IF(OFFSET('Hygiene Data'!$I$12,0,10*ROW('Hygiene Data'!I126))="","",OFFSET('Hygiene Data'!$I$12,0,10*ROW('Hygiene Data'!I126)))</f>
        <v/>
      </c>
      <c r="EF132" s="272" t="str">
        <f ca="true">+IF(OFFSET('Hygiene Data'!$I$13,0,10*ROW('Hygiene Data'!I126))="","",OFFSET('Hygiene Data'!$I$13,0,10*ROW('Hygiene Data'!I126)))</f>
        <v/>
      </c>
    </row>
    <row xmlns:x14ac="http://schemas.microsoft.com/office/spreadsheetml/2009/9/ac" r="133" x14ac:dyDescent="0.2">
      <c r="A133" s="35" t="str">
        <f ca="true">+IF(OFFSET('Water Data'!$B$2,0,10*ROW('Water Data'!E127))="","",OFFSET('Water Data'!$B$2,0,10*ROW('Water Data'!E127)))</f>
        <v/>
      </c>
      <c r="B133" s="35" t="str">
        <f ca="true">+IF(OFFSET('Water Data'!$C$2,0,10*ROW('Water Data'!F127))="","",OFFSET('Water Data'!$C$2,0,10*ROW('Water Data'!F127)))</f>
        <v/>
      </c>
      <c r="C133" s="328" t="str">
        <f t="shared" ca="true" si="1"/>
        <v/>
      </c>
      <c r="D133" s="9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2"/>
      <c r="BS133" s="272" t="str">
        <f ca="true">+IF(OFFSET('Water Data'!$D$27,0,10*ROW('Water Data'!D127))="","",OFFSET('Water Data'!$D$27,0,10*ROW('Water Data'!D127)))</f>
        <v/>
      </c>
      <c r="BT133" s="272" t="str">
        <f ca="true">+IF(OFFSET('Water Data'!$D$28,0,10*ROW('Water Data'!D127))="","",OFFSET('Water Data'!$D$28,0,10*ROW('Water Data'!D127)))</f>
        <v/>
      </c>
      <c r="BU133" s="272" t="str">
        <f ca="true">+IF(OFFSET('Water Data'!$D$29,0,10*ROW('Water Data'!D127))="","",OFFSET('Water Data'!$D$29,0,10*ROW('Water Data'!D127)))</f>
        <v/>
      </c>
      <c r="BV133" s="272" t="str">
        <f ca="true">+IF(OFFSET('Water Data'!$E$27,0,10*ROW('Water Data'!E127))="","",OFFSET('Water Data'!$E$27,0,10*ROW('Water Data'!E127)))</f>
        <v/>
      </c>
      <c r="BW133" s="272" t="str">
        <f ca="true">+IF(OFFSET('Water Data'!$E$28,0,10*ROW('Water Data'!E127))="","",OFFSET('Water Data'!$E$28,0,10*ROW('Water Data'!E127)))</f>
        <v/>
      </c>
      <c r="BX133" s="272" t="str">
        <f ca="true">+IF(OFFSET('Water Data'!$E$29,0,10*ROW('Water Data'!E127))="","",OFFSET('Water Data'!$E$29,0,10*ROW('Water Data'!E127)))</f>
        <v/>
      </c>
      <c r="BY133" s="272" t="str">
        <f ca="true">+IF(OFFSET('Water Data'!$F$27,0,10*ROW('Water Data'!F127))="","",OFFSET('Water Data'!$F$27,0,10*ROW('Water Data'!F127)))</f>
        <v/>
      </c>
      <c r="BZ133" s="272" t="str">
        <f ca="true">+IF(OFFSET('Water Data'!$F$28,0,10*ROW('Water Data'!F127))="","",OFFSET('Water Data'!$F$28,0,10*ROW('Water Data'!F127)))</f>
        <v/>
      </c>
      <c r="CA133" s="272" t="str">
        <f ca="true">+IF(OFFSET('Water Data'!$F$29,0,10*ROW('Water Data'!F127))="","",OFFSET('Water Data'!$F$29,0,10*ROW('Water Data'!F127)))</f>
        <v/>
      </c>
      <c r="CB133" s="272" t="str">
        <f ca="true">+IF(OFFSET('Water Data'!$G$27,0,10*ROW('Water Data'!G127))="","",OFFSET('Water Data'!$G$27,0,10*ROW('Water Data'!G127)))</f>
        <v/>
      </c>
      <c r="CC133" s="272" t="str">
        <f ca="true">+IF(OFFSET('Water Data'!$G$28,0,10*ROW('Water Data'!G127))="","",OFFSET('Water Data'!$G$28,0,10*ROW('Water Data'!G127)))</f>
        <v/>
      </c>
      <c r="CD133" s="272" t="str">
        <f ca="true">+IF(OFFSET('Water Data'!$G$29,0,10*ROW('Water Data'!G127))="","",OFFSET('Water Data'!$G$29,0,10*ROW('Water Data'!G127)))</f>
        <v/>
      </c>
      <c r="CE133" s="272" t="str">
        <f ca="true">+IF(OFFSET('Water Data'!$H$27,0,10*ROW('Water Data'!H127))="","",OFFSET('Water Data'!$H$27,0,10*ROW('Water Data'!H127)))</f>
        <v/>
      </c>
      <c r="CF133" s="272" t="str">
        <f ca="true">+IF(OFFSET('Water Data'!$H$28,0,10*ROW('Water Data'!H127))="","",OFFSET('Water Data'!$H$28,0,10*ROW('Water Data'!H127)))</f>
        <v/>
      </c>
      <c r="CG133" s="272" t="str">
        <f ca="true">+IF(OFFSET('Water Data'!$H$29,0,10*ROW('Water Data'!H127))="","",OFFSET('Water Data'!$H$29,0,10*ROW('Water Data'!H127)))</f>
        <v/>
      </c>
      <c r="CH133" s="272" t="str">
        <f ca="true">+IF(OFFSET('Water Data'!$I$27,0,10*ROW('Water Data'!I127))="","",OFFSET('Water Data'!$I$27,0,10*ROW('Water Data'!I127)))</f>
        <v/>
      </c>
      <c r="CI133" s="272" t="str">
        <f ca="true">+IF(OFFSET('Water Data'!$I$28,0,10*ROW('Water Data'!I127))="","",OFFSET('Water Data'!$I$28,0,10*ROW('Water Data'!I127)))</f>
        <v/>
      </c>
      <c r="CJ133" s="272" t="str">
        <f ca="true">+IF(OFFSET('Water Data'!$I$29,0,10*ROW('Water Data'!I127))="","",OFFSET('Water Data'!$I$29,0,10*ROW('Water Data'!I127)))</f>
        <v/>
      </c>
      <c r="CK133" s="272" t="str">
        <f ca="true">+IF(OFFSET('Sanitation Data'!$D$28,0,10*ROW('Sanitation Data'!D127))="","",OFFSET('Sanitation Data'!$D$28,0,10*ROW('Sanitation Data'!D127)))</f>
        <v/>
      </c>
      <c r="CL133" s="272" t="str">
        <f ca="true">+IF(OFFSET('Sanitation Data'!$D$29,0,10*ROW('Sanitation Data'!D127))="","",OFFSET('Sanitation Data'!$D$29,0,10*ROW('Sanitation Data'!D127)))</f>
        <v/>
      </c>
      <c r="CM133" s="272" t="str">
        <f ca="true">+IF(OFFSET('Sanitation Data'!$D$30,0,10*ROW('Sanitation Data'!D127))="","",OFFSET('Sanitation Data'!$D$30,0,10*ROW('Sanitation Data'!D127)))</f>
        <v/>
      </c>
      <c r="CN133" s="272" t="str">
        <f ca="true">+IF(OFFSET('Sanitation Data'!$D$31,0,10*ROW('Sanitation Data'!D127))="","",OFFSET('Sanitation Data'!$D$31,0,10*ROW('Sanitation Data'!D127)))</f>
        <v/>
      </c>
      <c r="CO133" s="272" t="str">
        <f ca="true">+IF(OFFSET('Sanitation Data'!$D$32,0,10*ROW('Sanitation Data'!D127))="","",OFFSET('Sanitation Data'!$D$32,0,10*ROW('Sanitation Data'!D127)))</f>
        <v/>
      </c>
      <c r="CP133" s="272" t="str">
        <f ca="true">+IF(OFFSET('Sanitation Data'!$E$28,0,10*ROW('Sanitation Data'!E127))="","",OFFSET('Sanitation Data'!$E$28,0,10*ROW('Sanitation Data'!E127)))</f>
        <v/>
      </c>
      <c r="CQ133" s="272" t="str">
        <f ca="true">+IF(OFFSET('Sanitation Data'!$E$29,0,10*ROW('Sanitation Data'!E127))="","",OFFSET('Sanitation Data'!$E$29,0,10*ROW('Sanitation Data'!E127)))</f>
        <v/>
      </c>
      <c r="CR133" s="272" t="str">
        <f ca="true">+IF(OFFSET('Sanitation Data'!$E$30,0,10*ROW('Sanitation Data'!E127))="","",OFFSET('Sanitation Data'!$E$30,0,10*ROW('Sanitation Data'!E127)))</f>
        <v/>
      </c>
      <c r="CS133" s="272" t="str">
        <f ca="true">+IF(OFFSET('Sanitation Data'!$E$31,0,10*ROW('Sanitation Data'!E127))="","",OFFSET('Sanitation Data'!$E$31,0,10*ROW('Sanitation Data'!E127)))</f>
        <v/>
      </c>
      <c r="CT133" s="272" t="str">
        <f ca="true">+IF(OFFSET('Sanitation Data'!$E$32,0,10*ROW('Sanitation Data'!E127))="","",OFFSET('Sanitation Data'!$E$32,0,10*ROW('Sanitation Data'!E127)))</f>
        <v/>
      </c>
      <c r="CU133" s="272" t="str">
        <f ca="true">+IF(OFFSET('Sanitation Data'!$F$28,0,10*ROW('Sanitation Data'!F127))="","",OFFSET('Sanitation Data'!$F$28,0,10*ROW('Sanitation Data'!F127)))</f>
        <v/>
      </c>
      <c r="CV133" s="272" t="str">
        <f ca="true">+IF(OFFSET('Sanitation Data'!$F$29,0,10*ROW('Sanitation Data'!F127))="","",OFFSET('Sanitation Data'!$F$29,0,10*ROW('Sanitation Data'!F127)))</f>
        <v/>
      </c>
      <c r="CW133" s="272" t="str">
        <f ca="true">+IF(OFFSET('Sanitation Data'!$F$30,0,10*ROW('Sanitation Data'!F127))="","",OFFSET('Sanitation Data'!$F$30,0,10*ROW('Sanitation Data'!F127)))</f>
        <v/>
      </c>
      <c r="CX133" s="272" t="str">
        <f ca="true">+IF(OFFSET('Sanitation Data'!$F$31,0,10*ROW('Sanitation Data'!F127))="","",OFFSET('Sanitation Data'!$F$31,0,10*ROW('Sanitation Data'!F127)))</f>
        <v/>
      </c>
      <c r="CY133" s="272" t="str">
        <f ca="true">+IF(OFFSET('Sanitation Data'!$F$32,0,10*ROW('Sanitation Data'!F127))="","",OFFSET('Sanitation Data'!$F$32,0,10*ROW('Sanitation Data'!F127)))</f>
        <v/>
      </c>
      <c r="CZ133" s="272" t="str">
        <f ca="true">+IF(OFFSET('Sanitation Data'!$G$28,0,10*ROW('Sanitation Data'!G127))="","",OFFSET('Sanitation Data'!$G$28,0,10*ROW('Sanitation Data'!G127)))</f>
        <v/>
      </c>
      <c r="DA133" s="272" t="str">
        <f ca="true">+IF(OFFSET('Sanitation Data'!$G$29,0,10*ROW('Sanitation Data'!G127))="","",OFFSET('Sanitation Data'!$G$29,0,10*ROW('Sanitation Data'!G127)))</f>
        <v/>
      </c>
      <c r="DB133" s="272" t="str">
        <f ca="true">+IF(OFFSET('Sanitation Data'!$G$30,0,10*ROW('Sanitation Data'!G127))="","",OFFSET('Sanitation Data'!$G$30,0,10*ROW('Sanitation Data'!G127)))</f>
        <v/>
      </c>
      <c r="DC133" s="272" t="str">
        <f ca="true">+IF(OFFSET('Sanitation Data'!$G$31,0,10*ROW('Sanitation Data'!G127))="","",OFFSET('Sanitation Data'!$G$31,0,10*ROW('Sanitation Data'!G127)))</f>
        <v/>
      </c>
      <c r="DD133" s="272" t="str">
        <f ca="true">+IF(OFFSET('Sanitation Data'!$G$32,0,10*ROW('Sanitation Data'!G127))="","",OFFSET('Sanitation Data'!$G$32,0,10*ROW('Sanitation Data'!G127)))</f>
        <v/>
      </c>
      <c r="DE133" s="272" t="str">
        <f ca="true">+IF(OFFSET('Sanitation Data'!$H$28,0,10*ROW('Sanitation Data'!H127))="","",OFFSET('Sanitation Data'!$H$28,0,10*ROW('Sanitation Data'!H127)))</f>
        <v/>
      </c>
      <c r="DF133" s="272" t="str">
        <f ca="true">+IF(OFFSET('Sanitation Data'!$H$29,0,10*ROW('Sanitation Data'!H127))="","",OFFSET('Sanitation Data'!$H$29,0,10*ROW('Sanitation Data'!H127)))</f>
        <v/>
      </c>
      <c r="DG133" s="272" t="str">
        <f ca="true">+IF(OFFSET('Sanitation Data'!$H$30,0,10*ROW('Sanitation Data'!H127))="","",OFFSET('Sanitation Data'!$H$30,0,10*ROW('Sanitation Data'!H127)))</f>
        <v/>
      </c>
      <c r="DH133" s="272" t="str">
        <f ca="true">+IF(OFFSET('Sanitation Data'!$H$31,0,10*ROW('Sanitation Data'!H127))="","",OFFSET('Sanitation Data'!$H$31,0,10*ROW('Sanitation Data'!H127)))</f>
        <v/>
      </c>
      <c r="DI133" s="272" t="str">
        <f ca="true">+IF(OFFSET('Sanitation Data'!$H$32,0,10*ROW('Sanitation Data'!H127))="","",OFFSET('Sanitation Data'!$H$32,0,10*ROW('Sanitation Data'!H127)))</f>
        <v/>
      </c>
      <c r="DJ133" s="272" t="str">
        <f ca="true">+IF(OFFSET('Sanitation Data'!$I$28,0,10*ROW('Sanitation Data'!I127))="","",OFFSET('Sanitation Data'!$I$28,0,10*ROW('Sanitation Data'!I127)))</f>
        <v/>
      </c>
      <c r="DK133" s="272" t="str">
        <f ca="true">+IF(OFFSET('Sanitation Data'!$I$29,0,10*ROW('Sanitation Data'!I127))="","",OFFSET('Sanitation Data'!$I$29,0,10*ROW('Sanitation Data'!I127)))</f>
        <v/>
      </c>
      <c r="DL133" s="272" t="str">
        <f ca="true">+IF(OFFSET('Sanitation Data'!$I$30,0,10*ROW('Sanitation Data'!I127))="","",OFFSET('Sanitation Data'!$I$30,0,10*ROW('Sanitation Data'!I127)))</f>
        <v/>
      </c>
      <c r="DM133" s="272" t="str">
        <f ca="true">+IF(OFFSET('Sanitation Data'!$I$31,0,10*ROW('Sanitation Data'!I127))="","",OFFSET('Sanitation Data'!$I$31,0,10*ROW('Sanitation Data'!I127)))</f>
        <v/>
      </c>
      <c r="DN133" s="272" t="str">
        <f ca="true">+IF(OFFSET('Sanitation Data'!$I$32,0,10*ROW('Sanitation Data'!I127))="","",OFFSET('Sanitation Data'!$I$32,0,10*ROW('Sanitation Data'!I127)))</f>
        <v/>
      </c>
      <c r="DO133" s="272" t="str">
        <f ca="true">+IF(OFFSET('Hygiene Data'!$D$11,0,10*ROW('Hygiene Data'!D127))="","",OFFSET('Hygiene Data'!$D$11,0,10*ROW('Hygiene Data'!D127)))</f>
        <v/>
      </c>
      <c r="DP133" s="272" t="str">
        <f ca="true">+IF(OFFSET('Hygiene Data'!$D$12,0,10*ROW('Hygiene Data'!D127))="","",OFFSET('Hygiene Data'!$D$12,0,10*ROW('Hygiene Data'!D127)))</f>
        <v/>
      </c>
      <c r="DQ133" s="272" t="str">
        <f ca="true">+IF(OFFSET('Hygiene Data'!$D$13,0,10*ROW('Hygiene Data'!D127))="","",OFFSET('Hygiene Data'!$D$13,0,10*ROW('Hygiene Data'!D127)))</f>
        <v/>
      </c>
      <c r="DR133" s="272" t="str">
        <f ca="true">+IF(OFFSET('Hygiene Data'!$E$11,0,10*ROW('Hygiene Data'!E127))="","",OFFSET('Hygiene Data'!$E$11,0,10*ROW('Hygiene Data'!E127)))</f>
        <v/>
      </c>
      <c r="DS133" s="272" t="str">
        <f ca="true">+IF(OFFSET('Hygiene Data'!$E$12,0,10*ROW('Hygiene Data'!E127))="","",OFFSET('Hygiene Data'!$E$12,0,10*ROW('Hygiene Data'!E127)))</f>
        <v/>
      </c>
      <c r="DT133" s="272" t="str">
        <f ca="true">+IF(OFFSET('Hygiene Data'!$E$13,0,10*ROW('Hygiene Data'!E127))="","",OFFSET('Hygiene Data'!$E$13,0,10*ROW('Hygiene Data'!E127)))</f>
        <v/>
      </c>
      <c r="DU133" s="272" t="str">
        <f ca="true">+IF(OFFSET('Hygiene Data'!$F$11,0,10*ROW('Hygiene Data'!F127))="","",OFFSET('Hygiene Data'!$F$11,0,10*ROW('Hygiene Data'!F127)))</f>
        <v/>
      </c>
      <c r="DV133" s="272" t="str">
        <f ca="true">+IF(OFFSET('Hygiene Data'!$F$12,0,10*ROW('Hygiene Data'!F127))="","",OFFSET('Hygiene Data'!$F$12,0,10*ROW('Hygiene Data'!F127)))</f>
        <v/>
      </c>
      <c r="DW133" s="272" t="str">
        <f ca="true">+IF(OFFSET('Hygiene Data'!$F$13,0,10*ROW('Hygiene Data'!F127))="","",OFFSET('Hygiene Data'!$F$13,0,10*ROW('Hygiene Data'!F127)))</f>
        <v/>
      </c>
      <c r="DX133" s="272" t="str">
        <f ca="true">+IF(OFFSET('Hygiene Data'!$G$11,0,10*ROW('Hygiene Data'!G127))="","",OFFSET('Hygiene Data'!$G$11,0,10*ROW('Hygiene Data'!G127)))</f>
        <v/>
      </c>
      <c r="DY133" s="272" t="str">
        <f ca="true">+IF(OFFSET('Hygiene Data'!$G$12,0,10*ROW('Hygiene Data'!G127))="","",OFFSET('Hygiene Data'!$G$12,0,10*ROW('Hygiene Data'!G127)))</f>
        <v/>
      </c>
      <c r="DZ133" s="272" t="str">
        <f ca="true">+IF(OFFSET('Hygiene Data'!$G$13,0,10*ROW('Hygiene Data'!G127))="","",OFFSET('Hygiene Data'!$G$13,0,10*ROW('Hygiene Data'!G127)))</f>
        <v/>
      </c>
      <c r="EA133" s="272" t="str">
        <f ca="true">+IF(OFFSET('Hygiene Data'!$H$11,0,10*ROW('Hygiene Data'!H127))="","",OFFSET('Hygiene Data'!$H$11,0,10*ROW('Hygiene Data'!H127)))</f>
        <v/>
      </c>
      <c r="EB133" s="272" t="str">
        <f ca="true">+IF(OFFSET('Hygiene Data'!$H$12,0,10*ROW('Hygiene Data'!H127))="","",OFFSET('Hygiene Data'!$H$12,0,10*ROW('Hygiene Data'!H127)))</f>
        <v/>
      </c>
      <c r="EC133" s="272" t="str">
        <f ca="true">+IF(OFFSET('Hygiene Data'!$H$13,0,10*ROW('Hygiene Data'!H127))="","",OFFSET('Hygiene Data'!$H$13,0,10*ROW('Hygiene Data'!H127)))</f>
        <v/>
      </c>
      <c r="ED133" s="272" t="str">
        <f ca="true">+IF(OFFSET('Hygiene Data'!$I$11,0,10*ROW('Hygiene Data'!I127))="","",OFFSET('Hygiene Data'!$I$11,0,10*ROW('Hygiene Data'!I127)))</f>
        <v/>
      </c>
      <c r="EE133" s="272" t="str">
        <f ca="true">+IF(OFFSET('Hygiene Data'!$I$12,0,10*ROW('Hygiene Data'!I127))="","",OFFSET('Hygiene Data'!$I$12,0,10*ROW('Hygiene Data'!I127)))</f>
        <v/>
      </c>
      <c r="EF133" s="272" t="str">
        <f ca="true">+IF(OFFSET('Hygiene Data'!$I$13,0,10*ROW('Hygiene Data'!I127))="","",OFFSET('Hygiene Data'!$I$13,0,10*ROW('Hygiene Data'!I127)))</f>
        <v/>
      </c>
    </row>
    <row xmlns:x14ac="http://schemas.microsoft.com/office/spreadsheetml/2009/9/ac" r="134" x14ac:dyDescent="0.2">
      <c r="A134" s="35" t="str">
        <f ca="true">+IF(OFFSET('Water Data'!$B$2,0,10*ROW('Water Data'!E128))="","",OFFSET('Water Data'!$B$2,0,10*ROW('Water Data'!E128)))</f>
        <v/>
      </c>
      <c r="B134" s="35" t="str">
        <f ca="true">+IF(OFFSET('Water Data'!$C$2,0,10*ROW('Water Data'!F128))="","",OFFSET('Water Data'!$C$2,0,10*ROW('Water Data'!F128)))</f>
        <v/>
      </c>
      <c r="C134" s="328" t="str">
        <f t="shared" ca="true" si="1"/>
        <v/>
      </c>
      <c r="D134" s="9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2"/>
      <c r="BS134" s="272" t="str">
        <f ca="true">+IF(OFFSET('Water Data'!$D$27,0,10*ROW('Water Data'!D128))="","",OFFSET('Water Data'!$D$27,0,10*ROW('Water Data'!D128)))</f>
        <v/>
      </c>
      <c r="BT134" s="272" t="str">
        <f ca="true">+IF(OFFSET('Water Data'!$D$28,0,10*ROW('Water Data'!D128))="","",OFFSET('Water Data'!$D$28,0,10*ROW('Water Data'!D128)))</f>
        <v/>
      </c>
      <c r="BU134" s="272" t="str">
        <f ca="true">+IF(OFFSET('Water Data'!$D$29,0,10*ROW('Water Data'!D128))="","",OFFSET('Water Data'!$D$29,0,10*ROW('Water Data'!D128)))</f>
        <v/>
      </c>
      <c r="BV134" s="272" t="str">
        <f ca="true">+IF(OFFSET('Water Data'!$E$27,0,10*ROW('Water Data'!E128))="","",OFFSET('Water Data'!$E$27,0,10*ROW('Water Data'!E128)))</f>
        <v/>
      </c>
      <c r="BW134" s="272" t="str">
        <f ca="true">+IF(OFFSET('Water Data'!$E$28,0,10*ROW('Water Data'!E128))="","",OFFSET('Water Data'!$E$28,0,10*ROW('Water Data'!E128)))</f>
        <v/>
      </c>
      <c r="BX134" s="272" t="str">
        <f ca="true">+IF(OFFSET('Water Data'!$E$29,0,10*ROW('Water Data'!E128))="","",OFFSET('Water Data'!$E$29,0,10*ROW('Water Data'!E128)))</f>
        <v/>
      </c>
      <c r="BY134" s="272" t="str">
        <f ca="true">+IF(OFFSET('Water Data'!$F$27,0,10*ROW('Water Data'!F128))="","",OFFSET('Water Data'!$F$27,0,10*ROW('Water Data'!F128)))</f>
        <v/>
      </c>
      <c r="BZ134" s="272" t="str">
        <f ca="true">+IF(OFFSET('Water Data'!$F$28,0,10*ROW('Water Data'!F128))="","",OFFSET('Water Data'!$F$28,0,10*ROW('Water Data'!F128)))</f>
        <v/>
      </c>
      <c r="CA134" s="272" t="str">
        <f ca="true">+IF(OFFSET('Water Data'!$F$29,0,10*ROW('Water Data'!F128))="","",OFFSET('Water Data'!$F$29,0,10*ROW('Water Data'!F128)))</f>
        <v/>
      </c>
      <c r="CB134" s="272" t="str">
        <f ca="true">+IF(OFFSET('Water Data'!$G$27,0,10*ROW('Water Data'!G128))="","",OFFSET('Water Data'!$G$27,0,10*ROW('Water Data'!G128)))</f>
        <v/>
      </c>
      <c r="CC134" s="272" t="str">
        <f ca="true">+IF(OFFSET('Water Data'!$G$28,0,10*ROW('Water Data'!G128))="","",OFFSET('Water Data'!$G$28,0,10*ROW('Water Data'!G128)))</f>
        <v/>
      </c>
      <c r="CD134" s="272" t="str">
        <f ca="true">+IF(OFFSET('Water Data'!$G$29,0,10*ROW('Water Data'!G128))="","",OFFSET('Water Data'!$G$29,0,10*ROW('Water Data'!G128)))</f>
        <v/>
      </c>
      <c r="CE134" s="272" t="str">
        <f ca="true">+IF(OFFSET('Water Data'!$H$27,0,10*ROW('Water Data'!H128))="","",OFFSET('Water Data'!$H$27,0,10*ROW('Water Data'!H128)))</f>
        <v/>
      </c>
      <c r="CF134" s="272" t="str">
        <f ca="true">+IF(OFFSET('Water Data'!$H$28,0,10*ROW('Water Data'!H128))="","",OFFSET('Water Data'!$H$28,0,10*ROW('Water Data'!H128)))</f>
        <v/>
      </c>
      <c r="CG134" s="272" t="str">
        <f ca="true">+IF(OFFSET('Water Data'!$H$29,0,10*ROW('Water Data'!H128))="","",OFFSET('Water Data'!$H$29,0,10*ROW('Water Data'!H128)))</f>
        <v/>
      </c>
      <c r="CH134" s="272" t="str">
        <f ca="true">+IF(OFFSET('Water Data'!$I$27,0,10*ROW('Water Data'!I128))="","",OFFSET('Water Data'!$I$27,0,10*ROW('Water Data'!I128)))</f>
        <v/>
      </c>
      <c r="CI134" s="272" t="str">
        <f ca="true">+IF(OFFSET('Water Data'!$I$28,0,10*ROW('Water Data'!I128))="","",OFFSET('Water Data'!$I$28,0,10*ROW('Water Data'!I128)))</f>
        <v/>
      </c>
      <c r="CJ134" s="272" t="str">
        <f ca="true">+IF(OFFSET('Water Data'!$I$29,0,10*ROW('Water Data'!I128))="","",OFFSET('Water Data'!$I$29,0,10*ROW('Water Data'!I128)))</f>
        <v/>
      </c>
      <c r="CK134" s="272" t="str">
        <f ca="true">+IF(OFFSET('Sanitation Data'!$D$28,0,10*ROW('Sanitation Data'!D128))="","",OFFSET('Sanitation Data'!$D$28,0,10*ROW('Sanitation Data'!D128)))</f>
        <v/>
      </c>
      <c r="CL134" s="272" t="str">
        <f ca="true">+IF(OFFSET('Sanitation Data'!$D$29,0,10*ROW('Sanitation Data'!D128))="","",OFFSET('Sanitation Data'!$D$29,0,10*ROW('Sanitation Data'!D128)))</f>
        <v/>
      </c>
      <c r="CM134" s="272" t="str">
        <f ca="true">+IF(OFFSET('Sanitation Data'!$D$30,0,10*ROW('Sanitation Data'!D128))="","",OFFSET('Sanitation Data'!$D$30,0,10*ROW('Sanitation Data'!D128)))</f>
        <v/>
      </c>
      <c r="CN134" s="272" t="str">
        <f ca="true">+IF(OFFSET('Sanitation Data'!$D$31,0,10*ROW('Sanitation Data'!D128))="","",OFFSET('Sanitation Data'!$D$31,0,10*ROW('Sanitation Data'!D128)))</f>
        <v/>
      </c>
      <c r="CO134" s="272" t="str">
        <f ca="true">+IF(OFFSET('Sanitation Data'!$D$32,0,10*ROW('Sanitation Data'!D128))="","",OFFSET('Sanitation Data'!$D$32,0,10*ROW('Sanitation Data'!D128)))</f>
        <v/>
      </c>
      <c r="CP134" s="272" t="str">
        <f ca="true">+IF(OFFSET('Sanitation Data'!$E$28,0,10*ROW('Sanitation Data'!E128))="","",OFFSET('Sanitation Data'!$E$28,0,10*ROW('Sanitation Data'!E128)))</f>
        <v/>
      </c>
      <c r="CQ134" s="272" t="str">
        <f ca="true">+IF(OFFSET('Sanitation Data'!$E$29,0,10*ROW('Sanitation Data'!E128))="","",OFFSET('Sanitation Data'!$E$29,0,10*ROW('Sanitation Data'!E128)))</f>
        <v/>
      </c>
      <c r="CR134" s="272" t="str">
        <f ca="true">+IF(OFFSET('Sanitation Data'!$E$30,0,10*ROW('Sanitation Data'!E128))="","",OFFSET('Sanitation Data'!$E$30,0,10*ROW('Sanitation Data'!E128)))</f>
        <v/>
      </c>
      <c r="CS134" s="272" t="str">
        <f ca="true">+IF(OFFSET('Sanitation Data'!$E$31,0,10*ROW('Sanitation Data'!E128))="","",OFFSET('Sanitation Data'!$E$31,0,10*ROW('Sanitation Data'!E128)))</f>
        <v/>
      </c>
      <c r="CT134" s="272" t="str">
        <f ca="true">+IF(OFFSET('Sanitation Data'!$E$32,0,10*ROW('Sanitation Data'!E128))="","",OFFSET('Sanitation Data'!$E$32,0,10*ROW('Sanitation Data'!E128)))</f>
        <v/>
      </c>
      <c r="CU134" s="272" t="str">
        <f ca="true">+IF(OFFSET('Sanitation Data'!$F$28,0,10*ROW('Sanitation Data'!F128))="","",OFFSET('Sanitation Data'!$F$28,0,10*ROW('Sanitation Data'!F128)))</f>
        <v/>
      </c>
      <c r="CV134" s="272" t="str">
        <f ca="true">+IF(OFFSET('Sanitation Data'!$F$29,0,10*ROW('Sanitation Data'!F128))="","",OFFSET('Sanitation Data'!$F$29,0,10*ROW('Sanitation Data'!F128)))</f>
        <v/>
      </c>
      <c r="CW134" s="272" t="str">
        <f ca="true">+IF(OFFSET('Sanitation Data'!$F$30,0,10*ROW('Sanitation Data'!F128))="","",OFFSET('Sanitation Data'!$F$30,0,10*ROW('Sanitation Data'!F128)))</f>
        <v/>
      </c>
      <c r="CX134" s="272" t="str">
        <f ca="true">+IF(OFFSET('Sanitation Data'!$F$31,0,10*ROW('Sanitation Data'!F128))="","",OFFSET('Sanitation Data'!$F$31,0,10*ROW('Sanitation Data'!F128)))</f>
        <v/>
      </c>
      <c r="CY134" s="272" t="str">
        <f ca="true">+IF(OFFSET('Sanitation Data'!$F$32,0,10*ROW('Sanitation Data'!F128))="","",OFFSET('Sanitation Data'!$F$32,0,10*ROW('Sanitation Data'!F128)))</f>
        <v/>
      </c>
      <c r="CZ134" s="272" t="str">
        <f ca="true">+IF(OFFSET('Sanitation Data'!$G$28,0,10*ROW('Sanitation Data'!G128))="","",OFFSET('Sanitation Data'!$G$28,0,10*ROW('Sanitation Data'!G128)))</f>
        <v/>
      </c>
      <c r="DA134" s="272" t="str">
        <f ca="true">+IF(OFFSET('Sanitation Data'!$G$29,0,10*ROW('Sanitation Data'!G128))="","",OFFSET('Sanitation Data'!$G$29,0,10*ROW('Sanitation Data'!G128)))</f>
        <v/>
      </c>
      <c r="DB134" s="272" t="str">
        <f ca="true">+IF(OFFSET('Sanitation Data'!$G$30,0,10*ROW('Sanitation Data'!G128))="","",OFFSET('Sanitation Data'!$G$30,0,10*ROW('Sanitation Data'!G128)))</f>
        <v/>
      </c>
      <c r="DC134" s="272" t="str">
        <f ca="true">+IF(OFFSET('Sanitation Data'!$G$31,0,10*ROW('Sanitation Data'!G128))="","",OFFSET('Sanitation Data'!$G$31,0,10*ROW('Sanitation Data'!G128)))</f>
        <v/>
      </c>
      <c r="DD134" s="272" t="str">
        <f ca="true">+IF(OFFSET('Sanitation Data'!$G$32,0,10*ROW('Sanitation Data'!G128))="","",OFFSET('Sanitation Data'!$G$32,0,10*ROW('Sanitation Data'!G128)))</f>
        <v/>
      </c>
      <c r="DE134" s="272" t="str">
        <f ca="true">+IF(OFFSET('Sanitation Data'!$H$28,0,10*ROW('Sanitation Data'!H128))="","",OFFSET('Sanitation Data'!$H$28,0,10*ROW('Sanitation Data'!H128)))</f>
        <v/>
      </c>
      <c r="DF134" s="272" t="str">
        <f ca="true">+IF(OFFSET('Sanitation Data'!$H$29,0,10*ROW('Sanitation Data'!H128))="","",OFFSET('Sanitation Data'!$H$29,0,10*ROW('Sanitation Data'!H128)))</f>
        <v/>
      </c>
      <c r="DG134" s="272" t="str">
        <f ca="true">+IF(OFFSET('Sanitation Data'!$H$30,0,10*ROW('Sanitation Data'!H128))="","",OFFSET('Sanitation Data'!$H$30,0,10*ROW('Sanitation Data'!H128)))</f>
        <v/>
      </c>
      <c r="DH134" s="272" t="str">
        <f ca="true">+IF(OFFSET('Sanitation Data'!$H$31,0,10*ROW('Sanitation Data'!H128))="","",OFFSET('Sanitation Data'!$H$31,0,10*ROW('Sanitation Data'!H128)))</f>
        <v/>
      </c>
      <c r="DI134" s="272" t="str">
        <f ca="true">+IF(OFFSET('Sanitation Data'!$H$32,0,10*ROW('Sanitation Data'!H128))="","",OFFSET('Sanitation Data'!$H$32,0,10*ROW('Sanitation Data'!H128)))</f>
        <v/>
      </c>
      <c r="DJ134" s="272" t="str">
        <f ca="true">+IF(OFFSET('Sanitation Data'!$I$28,0,10*ROW('Sanitation Data'!I128))="","",OFFSET('Sanitation Data'!$I$28,0,10*ROW('Sanitation Data'!I128)))</f>
        <v/>
      </c>
      <c r="DK134" s="272" t="str">
        <f ca="true">+IF(OFFSET('Sanitation Data'!$I$29,0,10*ROW('Sanitation Data'!I128))="","",OFFSET('Sanitation Data'!$I$29,0,10*ROW('Sanitation Data'!I128)))</f>
        <v/>
      </c>
      <c r="DL134" s="272" t="str">
        <f ca="true">+IF(OFFSET('Sanitation Data'!$I$30,0,10*ROW('Sanitation Data'!I128))="","",OFFSET('Sanitation Data'!$I$30,0,10*ROW('Sanitation Data'!I128)))</f>
        <v/>
      </c>
      <c r="DM134" s="272" t="str">
        <f ca="true">+IF(OFFSET('Sanitation Data'!$I$31,0,10*ROW('Sanitation Data'!I128))="","",OFFSET('Sanitation Data'!$I$31,0,10*ROW('Sanitation Data'!I128)))</f>
        <v/>
      </c>
      <c r="DN134" s="272" t="str">
        <f ca="true">+IF(OFFSET('Sanitation Data'!$I$32,0,10*ROW('Sanitation Data'!I128))="","",OFFSET('Sanitation Data'!$I$32,0,10*ROW('Sanitation Data'!I128)))</f>
        <v/>
      </c>
      <c r="DO134" s="272" t="str">
        <f ca="true">+IF(OFFSET('Hygiene Data'!$D$11,0,10*ROW('Hygiene Data'!D128))="","",OFFSET('Hygiene Data'!$D$11,0,10*ROW('Hygiene Data'!D128)))</f>
        <v/>
      </c>
      <c r="DP134" s="272" t="str">
        <f ca="true">+IF(OFFSET('Hygiene Data'!$D$12,0,10*ROW('Hygiene Data'!D128))="","",OFFSET('Hygiene Data'!$D$12,0,10*ROW('Hygiene Data'!D128)))</f>
        <v/>
      </c>
      <c r="DQ134" s="272" t="str">
        <f ca="true">+IF(OFFSET('Hygiene Data'!$D$13,0,10*ROW('Hygiene Data'!D128))="","",OFFSET('Hygiene Data'!$D$13,0,10*ROW('Hygiene Data'!D128)))</f>
        <v/>
      </c>
      <c r="DR134" s="272" t="str">
        <f ca="true">+IF(OFFSET('Hygiene Data'!$E$11,0,10*ROW('Hygiene Data'!E128))="","",OFFSET('Hygiene Data'!$E$11,0,10*ROW('Hygiene Data'!E128)))</f>
        <v/>
      </c>
      <c r="DS134" s="272" t="str">
        <f ca="true">+IF(OFFSET('Hygiene Data'!$E$12,0,10*ROW('Hygiene Data'!E128))="","",OFFSET('Hygiene Data'!$E$12,0,10*ROW('Hygiene Data'!E128)))</f>
        <v/>
      </c>
      <c r="DT134" s="272" t="str">
        <f ca="true">+IF(OFFSET('Hygiene Data'!$E$13,0,10*ROW('Hygiene Data'!E128))="","",OFFSET('Hygiene Data'!$E$13,0,10*ROW('Hygiene Data'!E128)))</f>
        <v/>
      </c>
      <c r="DU134" s="272" t="str">
        <f ca="true">+IF(OFFSET('Hygiene Data'!$F$11,0,10*ROW('Hygiene Data'!F128))="","",OFFSET('Hygiene Data'!$F$11,0,10*ROW('Hygiene Data'!F128)))</f>
        <v/>
      </c>
      <c r="DV134" s="272" t="str">
        <f ca="true">+IF(OFFSET('Hygiene Data'!$F$12,0,10*ROW('Hygiene Data'!F128))="","",OFFSET('Hygiene Data'!$F$12,0,10*ROW('Hygiene Data'!F128)))</f>
        <v/>
      </c>
      <c r="DW134" s="272" t="str">
        <f ca="true">+IF(OFFSET('Hygiene Data'!$F$13,0,10*ROW('Hygiene Data'!F128))="","",OFFSET('Hygiene Data'!$F$13,0,10*ROW('Hygiene Data'!F128)))</f>
        <v/>
      </c>
      <c r="DX134" s="272" t="str">
        <f ca="true">+IF(OFFSET('Hygiene Data'!$G$11,0,10*ROW('Hygiene Data'!G128))="","",OFFSET('Hygiene Data'!$G$11,0,10*ROW('Hygiene Data'!G128)))</f>
        <v/>
      </c>
      <c r="DY134" s="272" t="str">
        <f ca="true">+IF(OFFSET('Hygiene Data'!$G$12,0,10*ROW('Hygiene Data'!G128))="","",OFFSET('Hygiene Data'!$G$12,0,10*ROW('Hygiene Data'!G128)))</f>
        <v/>
      </c>
      <c r="DZ134" s="272" t="str">
        <f ca="true">+IF(OFFSET('Hygiene Data'!$G$13,0,10*ROW('Hygiene Data'!G128))="","",OFFSET('Hygiene Data'!$G$13,0,10*ROW('Hygiene Data'!G128)))</f>
        <v/>
      </c>
      <c r="EA134" s="272" t="str">
        <f ca="true">+IF(OFFSET('Hygiene Data'!$H$11,0,10*ROW('Hygiene Data'!H128))="","",OFFSET('Hygiene Data'!$H$11,0,10*ROW('Hygiene Data'!H128)))</f>
        <v/>
      </c>
      <c r="EB134" s="272" t="str">
        <f ca="true">+IF(OFFSET('Hygiene Data'!$H$12,0,10*ROW('Hygiene Data'!H128))="","",OFFSET('Hygiene Data'!$H$12,0,10*ROW('Hygiene Data'!H128)))</f>
        <v/>
      </c>
      <c r="EC134" s="272" t="str">
        <f ca="true">+IF(OFFSET('Hygiene Data'!$H$13,0,10*ROW('Hygiene Data'!H128))="","",OFFSET('Hygiene Data'!$H$13,0,10*ROW('Hygiene Data'!H128)))</f>
        <v/>
      </c>
      <c r="ED134" s="272" t="str">
        <f ca="true">+IF(OFFSET('Hygiene Data'!$I$11,0,10*ROW('Hygiene Data'!I128))="","",OFFSET('Hygiene Data'!$I$11,0,10*ROW('Hygiene Data'!I128)))</f>
        <v/>
      </c>
      <c r="EE134" s="272" t="str">
        <f ca="true">+IF(OFFSET('Hygiene Data'!$I$12,0,10*ROW('Hygiene Data'!I128))="","",OFFSET('Hygiene Data'!$I$12,0,10*ROW('Hygiene Data'!I128)))</f>
        <v/>
      </c>
      <c r="EF134" s="272" t="str">
        <f ca="true">+IF(OFFSET('Hygiene Data'!$I$13,0,10*ROW('Hygiene Data'!I128))="","",OFFSET('Hygiene Data'!$I$13,0,10*ROW('Hygiene Data'!I128)))</f>
        <v/>
      </c>
    </row>
    <row xmlns:x14ac="http://schemas.microsoft.com/office/spreadsheetml/2009/9/ac" r="135" x14ac:dyDescent="0.2">
      <c r="A135" s="35" t="str">
        <f ca="true">+IF(OFFSET('Water Data'!$B$2,0,10*ROW('Water Data'!E129))="","",OFFSET('Water Data'!$B$2,0,10*ROW('Water Data'!E129)))</f>
        <v/>
      </c>
      <c r="B135" s="35" t="str">
        <f ca="true">+IF(OFFSET('Water Data'!$C$2,0,10*ROW('Water Data'!F129))="","",OFFSET('Water Data'!$C$2,0,10*ROW('Water Data'!F129)))</f>
        <v/>
      </c>
      <c r="C135" s="328" t="str">
        <f t="shared" ref="C135:C198" ca="true" si="2">+IF(ISNUMBER(VALUE(MID(A135,5,4))), VALUE(MID(A135, 5,4)),"")</f>
        <v/>
      </c>
      <c r="D135" s="9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2"/>
      <c r="BS135" s="272" t="str">
        <f ca="true">+IF(OFFSET('Water Data'!$D$27,0,10*ROW('Water Data'!D129))="","",OFFSET('Water Data'!$D$27,0,10*ROW('Water Data'!D129)))</f>
        <v/>
      </c>
      <c r="BT135" s="272" t="str">
        <f ca="true">+IF(OFFSET('Water Data'!$D$28,0,10*ROW('Water Data'!D129))="","",OFFSET('Water Data'!$D$28,0,10*ROW('Water Data'!D129)))</f>
        <v/>
      </c>
      <c r="BU135" s="272" t="str">
        <f ca="true">+IF(OFFSET('Water Data'!$D$29,0,10*ROW('Water Data'!D129))="","",OFFSET('Water Data'!$D$29,0,10*ROW('Water Data'!D129)))</f>
        <v/>
      </c>
      <c r="BV135" s="272" t="str">
        <f ca="true">+IF(OFFSET('Water Data'!$E$27,0,10*ROW('Water Data'!E129))="","",OFFSET('Water Data'!$E$27,0,10*ROW('Water Data'!E129)))</f>
        <v/>
      </c>
      <c r="BW135" s="272" t="str">
        <f ca="true">+IF(OFFSET('Water Data'!$E$28,0,10*ROW('Water Data'!E129))="","",OFFSET('Water Data'!$E$28,0,10*ROW('Water Data'!E129)))</f>
        <v/>
      </c>
      <c r="BX135" s="272" t="str">
        <f ca="true">+IF(OFFSET('Water Data'!$E$29,0,10*ROW('Water Data'!E129))="","",OFFSET('Water Data'!$E$29,0,10*ROW('Water Data'!E129)))</f>
        <v/>
      </c>
      <c r="BY135" s="272" t="str">
        <f ca="true">+IF(OFFSET('Water Data'!$F$27,0,10*ROW('Water Data'!F129))="","",OFFSET('Water Data'!$F$27,0,10*ROW('Water Data'!F129)))</f>
        <v/>
      </c>
      <c r="BZ135" s="272" t="str">
        <f ca="true">+IF(OFFSET('Water Data'!$F$28,0,10*ROW('Water Data'!F129))="","",OFFSET('Water Data'!$F$28,0,10*ROW('Water Data'!F129)))</f>
        <v/>
      </c>
      <c r="CA135" s="272" t="str">
        <f ca="true">+IF(OFFSET('Water Data'!$F$29,0,10*ROW('Water Data'!F129))="","",OFFSET('Water Data'!$F$29,0,10*ROW('Water Data'!F129)))</f>
        <v/>
      </c>
      <c r="CB135" s="272" t="str">
        <f ca="true">+IF(OFFSET('Water Data'!$G$27,0,10*ROW('Water Data'!G129))="","",OFFSET('Water Data'!$G$27,0,10*ROW('Water Data'!G129)))</f>
        <v/>
      </c>
      <c r="CC135" s="272" t="str">
        <f ca="true">+IF(OFFSET('Water Data'!$G$28,0,10*ROW('Water Data'!G129))="","",OFFSET('Water Data'!$G$28,0,10*ROW('Water Data'!G129)))</f>
        <v/>
      </c>
      <c r="CD135" s="272" t="str">
        <f ca="true">+IF(OFFSET('Water Data'!$G$29,0,10*ROW('Water Data'!G129))="","",OFFSET('Water Data'!$G$29,0,10*ROW('Water Data'!G129)))</f>
        <v/>
      </c>
      <c r="CE135" s="272" t="str">
        <f ca="true">+IF(OFFSET('Water Data'!$H$27,0,10*ROW('Water Data'!H129))="","",OFFSET('Water Data'!$H$27,0,10*ROW('Water Data'!H129)))</f>
        <v/>
      </c>
      <c r="CF135" s="272" t="str">
        <f ca="true">+IF(OFFSET('Water Data'!$H$28,0,10*ROW('Water Data'!H129))="","",OFFSET('Water Data'!$H$28,0,10*ROW('Water Data'!H129)))</f>
        <v/>
      </c>
      <c r="CG135" s="272" t="str">
        <f ca="true">+IF(OFFSET('Water Data'!$H$29,0,10*ROW('Water Data'!H129))="","",OFFSET('Water Data'!$H$29,0,10*ROW('Water Data'!H129)))</f>
        <v/>
      </c>
      <c r="CH135" s="272" t="str">
        <f ca="true">+IF(OFFSET('Water Data'!$I$27,0,10*ROW('Water Data'!I129))="","",OFFSET('Water Data'!$I$27,0,10*ROW('Water Data'!I129)))</f>
        <v/>
      </c>
      <c r="CI135" s="272" t="str">
        <f ca="true">+IF(OFFSET('Water Data'!$I$28,0,10*ROW('Water Data'!I129))="","",OFFSET('Water Data'!$I$28,0,10*ROW('Water Data'!I129)))</f>
        <v/>
      </c>
      <c r="CJ135" s="272" t="str">
        <f ca="true">+IF(OFFSET('Water Data'!$I$29,0,10*ROW('Water Data'!I129))="","",OFFSET('Water Data'!$I$29,0,10*ROW('Water Data'!I129)))</f>
        <v/>
      </c>
      <c r="CK135" s="272" t="str">
        <f ca="true">+IF(OFFSET('Sanitation Data'!$D$28,0,10*ROW('Sanitation Data'!D129))="","",OFFSET('Sanitation Data'!$D$28,0,10*ROW('Sanitation Data'!D129)))</f>
        <v/>
      </c>
      <c r="CL135" s="272" t="str">
        <f ca="true">+IF(OFFSET('Sanitation Data'!$D$29,0,10*ROW('Sanitation Data'!D129))="","",OFFSET('Sanitation Data'!$D$29,0,10*ROW('Sanitation Data'!D129)))</f>
        <v/>
      </c>
      <c r="CM135" s="272" t="str">
        <f ca="true">+IF(OFFSET('Sanitation Data'!$D$30,0,10*ROW('Sanitation Data'!D129))="","",OFFSET('Sanitation Data'!$D$30,0,10*ROW('Sanitation Data'!D129)))</f>
        <v/>
      </c>
      <c r="CN135" s="272" t="str">
        <f ca="true">+IF(OFFSET('Sanitation Data'!$D$31,0,10*ROW('Sanitation Data'!D129))="","",OFFSET('Sanitation Data'!$D$31,0,10*ROW('Sanitation Data'!D129)))</f>
        <v/>
      </c>
      <c r="CO135" s="272" t="str">
        <f ca="true">+IF(OFFSET('Sanitation Data'!$D$32,0,10*ROW('Sanitation Data'!D129))="","",OFFSET('Sanitation Data'!$D$32,0,10*ROW('Sanitation Data'!D129)))</f>
        <v/>
      </c>
      <c r="CP135" s="272" t="str">
        <f ca="true">+IF(OFFSET('Sanitation Data'!$E$28,0,10*ROW('Sanitation Data'!E129))="","",OFFSET('Sanitation Data'!$E$28,0,10*ROW('Sanitation Data'!E129)))</f>
        <v/>
      </c>
      <c r="CQ135" s="272" t="str">
        <f ca="true">+IF(OFFSET('Sanitation Data'!$E$29,0,10*ROW('Sanitation Data'!E129))="","",OFFSET('Sanitation Data'!$E$29,0,10*ROW('Sanitation Data'!E129)))</f>
        <v/>
      </c>
      <c r="CR135" s="272" t="str">
        <f ca="true">+IF(OFFSET('Sanitation Data'!$E$30,0,10*ROW('Sanitation Data'!E129))="","",OFFSET('Sanitation Data'!$E$30,0,10*ROW('Sanitation Data'!E129)))</f>
        <v/>
      </c>
      <c r="CS135" s="272" t="str">
        <f ca="true">+IF(OFFSET('Sanitation Data'!$E$31,0,10*ROW('Sanitation Data'!E129))="","",OFFSET('Sanitation Data'!$E$31,0,10*ROW('Sanitation Data'!E129)))</f>
        <v/>
      </c>
      <c r="CT135" s="272" t="str">
        <f ca="true">+IF(OFFSET('Sanitation Data'!$E$32,0,10*ROW('Sanitation Data'!E129))="","",OFFSET('Sanitation Data'!$E$32,0,10*ROW('Sanitation Data'!E129)))</f>
        <v/>
      </c>
      <c r="CU135" s="272" t="str">
        <f ca="true">+IF(OFFSET('Sanitation Data'!$F$28,0,10*ROW('Sanitation Data'!F129))="","",OFFSET('Sanitation Data'!$F$28,0,10*ROW('Sanitation Data'!F129)))</f>
        <v/>
      </c>
      <c r="CV135" s="272" t="str">
        <f ca="true">+IF(OFFSET('Sanitation Data'!$F$29,0,10*ROW('Sanitation Data'!F129))="","",OFFSET('Sanitation Data'!$F$29,0,10*ROW('Sanitation Data'!F129)))</f>
        <v/>
      </c>
      <c r="CW135" s="272" t="str">
        <f ca="true">+IF(OFFSET('Sanitation Data'!$F$30,0,10*ROW('Sanitation Data'!F129))="","",OFFSET('Sanitation Data'!$F$30,0,10*ROW('Sanitation Data'!F129)))</f>
        <v/>
      </c>
      <c r="CX135" s="272" t="str">
        <f ca="true">+IF(OFFSET('Sanitation Data'!$F$31,0,10*ROW('Sanitation Data'!F129))="","",OFFSET('Sanitation Data'!$F$31,0,10*ROW('Sanitation Data'!F129)))</f>
        <v/>
      </c>
      <c r="CY135" s="272" t="str">
        <f ca="true">+IF(OFFSET('Sanitation Data'!$F$32,0,10*ROW('Sanitation Data'!F129))="","",OFFSET('Sanitation Data'!$F$32,0,10*ROW('Sanitation Data'!F129)))</f>
        <v/>
      </c>
      <c r="CZ135" s="272" t="str">
        <f ca="true">+IF(OFFSET('Sanitation Data'!$G$28,0,10*ROW('Sanitation Data'!G129))="","",OFFSET('Sanitation Data'!$G$28,0,10*ROW('Sanitation Data'!G129)))</f>
        <v/>
      </c>
      <c r="DA135" s="272" t="str">
        <f ca="true">+IF(OFFSET('Sanitation Data'!$G$29,0,10*ROW('Sanitation Data'!G129))="","",OFFSET('Sanitation Data'!$G$29,0,10*ROW('Sanitation Data'!G129)))</f>
        <v/>
      </c>
      <c r="DB135" s="272" t="str">
        <f ca="true">+IF(OFFSET('Sanitation Data'!$G$30,0,10*ROW('Sanitation Data'!G129))="","",OFFSET('Sanitation Data'!$G$30,0,10*ROW('Sanitation Data'!G129)))</f>
        <v/>
      </c>
      <c r="DC135" s="272" t="str">
        <f ca="true">+IF(OFFSET('Sanitation Data'!$G$31,0,10*ROW('Sanitation Data'!G129))="","",OFFSET('Sanitation Data'!$G$31,0,10*ROW('Sanitation Data'!G129)))</f>
        <v/>
      </c>
      <c r="DD135" s="272" t="str">
        <f ca="true">+IF(OFFSET('Sanitation Data'!$G$32,0,10*ROW('Sanitation Data'!G129))="","",OFFSET('Sanitation Data'!$G$32,0,10*ROW('Sanitation Data'!G129)))</f>
        <v/>
      </c>
      <c r="DE135" s="272" t="str">
        <f ca="true">+IF(OFFSET('Sanitation Data'!$H$28,0,10*ROW('Sanitation Data'!H129))="","",OFFSET('Sanitation Data'!$H$28,0,10*ROW('Sanitation Data'!H129)))</f>
        <v/>
      </c>
      <c r="DF135" s="272" t="str">
        <f ca="true">+IF(OFFSET('Sanitation Data'!$H$29,0,10*ROW('Sanitation Data'!H129))="","",OFFSET('Sanitation Data'!$H$29,0,10*ROW('Sanitation Data'!H129)))</f>
        <v/>
      </c>
      <c r="DG135" s="272" t="str">
        <f ca="true">+IF(OFFSET('Sanitation Data'!$H$30,0,10*ROW('Sanitation Data'!H129))="","",OFFSET('Sanitation Data'!$H$30,0,10*ROW('Sanitation Data'!H129)))</f>
        <v/>
      </c>
      <c r="DH135" s="272" t="str">
        <f ca="true">+IF(OFFSET('Sanitation Data'!$H$31,0,10*ROW('Sanitation Data'!H129))="","",OFFSET('Sanitation Data'!$H$31,0,10*ROW('Sanitation Data'!H129)))</f>
        <v/>
      </c>
      <c r="DI135" s="272" t="str">
        <f ca="true">+IF(OFFSET('Sanitation Data'!$H$32,0,10*ROW('Sanitation Data'!H129))="","",OFFSET('Sanitation Data'!$H$32,0,10*ROW('Sanitation Data'!H129)))</f>
        <v/>
      </c>
      <c r="DJ135" s="272" t="str">
        <f ca="true">+IF(OFFSET('Sanitation Data'!$I$28,0,10*ROW('Sanitation Data'!I129))="","",OFFSET('Sanitation Data'!$I$28,0,10*ROW('Sanitation Data'!I129)))</f>
        <v/>
      </c>
      <c r="DK135" s="272" t="str">
        <f ca="true">+IF(OFFSET('Sanitation Data'!$I$29,0,10*ROW('Sanitation Data'!I129))="","",OFFSET('Sanitation Data'!$I$29,0,10*ROW('Sanitation Data'!I129)))</f>
        <v/>
      </c>
      <c r="DL135" s="272" t="str">
        <f ca="true">+IF(OFFSET('Sanitation Data'!$I$30,0,10*ROW('Sanitation Data'!I129))="","",OFFSET('Sanitation Data'!$I$30,0,10*ROW('Sanitation Data'!I129)))</f>
        <v/>
      </c>
      <c r="DM135" s="272" t="str">
        <f ca="true">+IF(OFFSET('Sanitation Data'!$I$31,0,10*ROW('Sanitation Data'!I129))="","",OFFSET('Sanitation Data'!$I$31,0,10*ROW('Sanitation Data'!I129)))</f>
        <v/>
      </c>
      <c r="DN135" s="272" t="str">
        <f ca="true">+IF(OFFSET('Sanitation Data'!$I$32,0,10*ROW('Sanitation Data'!I129))="","",OFFSET('Sanitation Data'!$I$32,0,10*ROW('Sanitation Data'!I129)))</f>
        <v/>
      </c>
      <c r="DO135" s="272" t="str">
        <f ca="true">+IF(OFFSET('Hygiene Data'!$D$11,0,10*ROW('Hygiene Data'!D129))="","",OFFSET('Hygiene Data'!$D$11,0,10*ROW('Hygiene Data'!D129)))</f>
        <v/>
      </c>
      <c r="DP135" s="272" t="str">
        <f ca="true">+IF(OFFSET('Hygiene Data'!$D$12,0,10*ROW('Hygiene Data'!D129))="","",OFFSET('Hygiene Data'!$D$12,0,10*ROW('Hygiene Data'!D129)))</f>
        <v/>
      </c>
      <c r="DQ135" s="272" t="str">
        <f ca="true">+IF(OFFSET('Hygiene Data'!$D$13,0,10*ROW('Hygiene Data'!D129))="","",OFFSET('Hygiene Data'!$D$13,0,10*ROW('Hygiene Data'!D129)))</f>
        <v/>
      </c>
      <c r="DR135" s="272" t="str">
        <f ca="true">+IF(OFFSET('Hygiene Data'!$E$11,0,10*ROW('Hygiene Data'!E129))="","",OFFSET('Hygiene Data'!$E$11,0,10*ROW('Hygiene Data'!E129)))</f>
        <v/>
      </c>
      <c r="DS135" s="272" t="str">
        <f ca="true">+IF(OFFSET('Hygiene Data'!$E$12,0,10*ROW('Hygiene Data'!E129))="","",OFFSET('Hygiene Data'!$E$12,0,10*ROW('Hygiene Data'!E129)))</f>
        <v/>
      </c>
      <c r="DT135" s="272" t="str">
        <f ca="true">+IF(OFFSET('Hygiene Data'!$E$13,0,10*ROW('Hygiene Data'!E129))="","",OFFSET('Hygiene Data'!$E$13,0,10*ROW('Hygiene Data'!E129)))</f>
        <v/>
      </c>
      <c r="DU135" s="272" t="str">
        <f ca="true">+IF(OFFSET('Hygiene Data'!$F$11,0,10*ROW('Hygiene Data'!F129))="","",OFFSET('Hygiene Data'!$F$11,0,10*ROW('Hygiene Data'!F129)))</f>
        <v/>
      </c>
      <c r="DV135" s="272" t="str">
        <f ca="true">+IF(OFFSET('Hygiene Data'!$F$12,0,10*ROW('Hygiene Data'!F129))="","",OFFSET('Hygiene Data'!$F$12,0,10*ROW('Hygiene Data'!F129)))</f>
        <v/>
      </c>
      <c r="DW135" s="272" t="str">
        <f ca="true">+IF(OFFSET('Hygiene Data'!$F$13,0,10*ROW('Hygiene Data'!F129))="","",OFFSET('Hygiene Data'!$F$13,0,10*ROW('Hygiene Data'!F129)))</f>
        <v/>
      </c>
      <c r="DX135" s="272" t="str">
        <f ca="true">+IF(OFFSET('Hygiene Data'!$G$11,0,10*ROW('Hygiene Data'!G129))="","",OFFSET('Hygiene Data'!$G$11,0,10*ROW('Hygiene Data'!G129)))</f>
        <v/>
      </c>
      <c r="DY135" s="272" t="str">
        <f ca="true">+IF(OFFSET('Hygiene Data'!$G$12,0,10*ROW('Hygiene Data'!G129))="","",OFFSET('Hygiene Data'!$G$12,0,10*ROW('Hygiene Data'!G129)))</f>
        <v/>
      </c>
      <c r="DZ135" s="272" t="str">
        <f ca="true">+IF(OFFSET('Hygiene Data'!$G$13,0,10*ROW('Hygiene Data'!G129))="","",OFFSET('Hygiene Data'!$G$13,0,10*ROW('Hygiene Data'!G129)))</f>
        <v/>
      </c>
      <c r="EA135" s="272" t="str">
        <f ca="true">+IF(OFFSET('Hygiene Data'!$H$11,0,10*ROW('Hygiene Data'!H129))="","",OFFSET('Hygiene Data'!$H$11,0,10*ROW('Hygiene Data'!H129)))</f>
        <v/>
      </c>
      <c r="EB135" s="272" t="str">
        <f ca="true">+IF(OFFSET('Hygiene Data'!$H$12,0,10*ROW('Hygiene Data'!H129))="","",OFFSET('Hygiene Data'!$H$12,0,10*ROW('Hygiene Data'!H129)))</f>
        <v/>
      </c>
      <c r="EC135" s="272" t="str">
        <f ca="true">+IF(OFFSET('Hygiene Data'!$H$13,0,10*ROW('Hygiene Data'!H129))="","",OFFSET('Hygiene Data'!$H$13,0,10*ROW('Hygiene Data'!H129)))</f>
        <v/>
      </c>
      <c r="ED135" s="272" t="str">
        <f ca="true">+IF(OFFSET('Hygiene Data'!$I$11,0,10*ROW('Hygiene Data'!I129))="","",OFFSET('Hygiene Data'!$I$11,0,10*ROW('Hygiene Data'!I129)))</f>
        <v/>
      </c>
      <c r="EE135" s="272" t="str">
        <f ca="true">+IF(OFFSET('Hygiene Data'!$I$12,0,10*ROW('Hygiene Data'!I129))="","",OFFSET('Hygiene Data'!$I$12,0,10*ROW('Hygiene Data'!I129)))</f>
        <v/>
      </c>
      <c r="EF135" s="272" t="str">
        <f ca="true">+IF(OFFSET('Hygiene Data'!$I$13,0,10*ROW('Hygiene Data'!I129))="","",OFFSET('Hygiene Data'!$I$13,0,10*ROW('Hygiene Data'!I129)))</f>
        <v/>
      </c>
    </row>
    <row xmlns:x14ac="http://schemas.microsoft.com/office/spreadsheetml/2009/9/ac" r="136" x14ac:dyDescent="0.2">
      <c r="A136" s="35" t="str">
        <f ca="true">+IF(OFFSET('Water Data'!$B$2,0,10*ROW('Water Data'!E130))="","",OFFSET('Water Data'!$B$2,0,10*ROW('Water Data'!E130)))</f>
        <v/>
      </c>
      <c r="B136" s="35" t="str">
        <f ca="true">+IF(OFFSET('Water Data'!$C$2,0,10*ROW('Water Data'!F130))="","",OFFSET('Water Data'!$C$2,0,10*ROW('Water Data'!F130)))</f>
        <v/>
      </c>
      <c r="C136" s="328" t="str">
        <f t="shared" ca="true" si="2"/>
        <v/>
      </c>
      <c r="D136" s="9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2"/>
      <c r="BS136" s="272" t="str">
        <f ca="true">+IF(OFFSET('Water Data'!$D$27,0,10*ROW('Water Data'!D130))="","",OFFSET('Water Data'!$D$27,0,10*ROW('Water Data'!D130)))</f>
        <v/>
      </c>
      <c r="BT136" s="272" t="str">
        <f ca="true">+IF(OFFSET('Water Data'!$D$28,0,10*ROW('Water Data'!D130))="","",OFFSET('Water Data'!$D$28,0,10*ROW('Water Data'!D130)))</f>
        <v/>
      </c>
      <c r="BU136" s="272" t="str">
        <f ca="true">+IF(OFFSET('Water Data'!$D$29,0,10*ROW('Water Data'!D130))="","",OFFSET('Water Data'!$D$29,0,10*ROW('Water Data'!D130)))</f>
        <v/>
      </c>
      <c r="BV136" s="272" t="str">
        <f ca="true">+IF(OFFSET('Water Data'!$E$27,0,10*ROW('Water Data'!E130))="","",OFFSET('Water Data'!$E$27,0,10*ROW('Water Data'!E130)))</f>
        <v/>
      </c>
      <c r="BW136" s="272" t="str">
        <f ca="true">+IF(OFFSET('Water Data'!$E$28,0,10*ROW('Water Data'!E130))="","",OFFSET('Water Data'!$E$28,0,10*ROW('Water Data'!E130)))</f>
        <v/>
      </c>
      <c r="BX136" s="272" t="str">
        <f ca="true">+IF(OFFSET('Water Data'!$E$29,0,10*ROW('Water Data'!E130))="","",OFFSET('Water Data'!$E$29,0,10*ROW('Water Data'!E130)))</f>
        <v/>
      </c>
      <c r="BY136" s="272" t="str">
        <f ca="true">+IF(OFFSET('Water Data'!$F$27,0,10*ROW('Water Data'!F130))="","",OFFSET('Water Data'!$F$27,0,10*ROW('Water Data'!F130)))</f>
        <v/>
      </c>
      <c r="BZ136" s="272" t="str">
        <f ca="true">+IF(OFFSET('Water Data'!$F$28,0,10*ROW('Water Data'!F130))="","",OFFSET('Water Data'!$F$28,0,10*ROW('Water Data'!F130)))</f>
        <v/>
      </c>
      <c r="CA136" s="272" t="str">
        <f ca="true">+IF(OFFSET('Water Data'!$F$29,0,10*ROW('Water Data'!F130))="","",OFFSET('Water Data'!$F$29,0,10*ROW('Water Data'!F130)))</f>
        <v/>
      </c>
      <c r="CB136" s="272" t="str">
        <f ca="true">+IF(OFFSET('Water Data'!$G$27,0,10*ROW('Water Data'!G130))="","",OFFSET('Water Data'!$G$27,0,10*ROW('Water Data'!G130)))</f>
        <v/>
      </c>
      <c r="CC136" s="272" t="str">
        <f ca="true">+IF(OFFSET('Water Data'!$G$28,0,10*ROW('Water Data'!G130))="","",OFFSET('Water Data'!$G$28,0,10*ROW('Water Data'!G130)))</f>
        <v/>
      </c>
      <c r="CD136" s="272" t="str">
        <f ca="true">+IF(OFFSET('Water Data'!$G$29,0,10*ROW('Water Data'!G130))="","",OFFSET('Water Data'!$G$29,0,10*ROW('Water Data'!G130)))</f>
        <v/>
      </c>
      <c r="CE136" s="272" t="str">
        <f ca="true">+IF(OFFSET('Water Data'!$H$27,0,10*ROW('Water Data'!H130))="","",OFFSET('Water Data'!$H$27,0,10*ROW('Water Data'!H130)))</f>
        <v/>
      </c>
      <c r="CF136" s="272" t="str">
        <f ca="true">+IF(OFFSET('Water Data'!$H$28,0,10*ROW('Water Data'!H130))="","",OFFSET('Water Data'!$H$28,0,10*ROW('Water Data'!H130)))</f>
        <v/>
      </c>
      <c r="CG136" s="272" t="str">
        <f ca="true">+IF(OFFSET('Water Data'!$H$29,0,10*ROW('Water Data'!H130))="","",OFFSET('Water Data'!$H$29,0,10*ROW('Water Data'!H130)))</f>
        <v/>
      </c>
      <c r="CH136" s="272" t="str">
        <f ca="true">+IF(OFFSET('Water Data'!$I$27,0,10*ROW('Water Data'!I130))="","",OFFSET('Water Data'!$I$27,0,10*ROW('Water Data'!I130)))</f>
        <v/>
      </c>
      <c r="CI136" s="272" t="str">
        <f ca="true">+IF(OFFSET('Water Data'!$I$28,0,10*ROW('Water Data'!I130))="","",OFFSET('Water Data'!$I$28,0,10*ROW('Water Data'!I130)))</f>
        <v/>
      </c>
      <c r="CJ136" s="272" t="str">
        <f ca="true">+IF(OFFSET('Water Data'!$I$29,0,10*ROW('Water Data'!I130))="","",OFFSET('Water Data'!$I$29,0,10*ROW('Water Data'!I130)))</f>
        <v/>
      </c>
      <c r="CK136" s="272" t="str">
        <f ca="true">+IF(OFFSET('Sanitation Data'!$D$28,0,10*ROW('Sanitation Data'!D130))="","",OFFSET('Sanitation Data'!$D$28,0,10*ROW('Sanitation Data'!D130)))</f>
        <v/>
      </c>
      <c r="CL136" s="272" t="str">
        <f ca="true">+IF(OFFSET('Sanitation Data'!$D$29,0,10*ROW('Sanitation Data'!D130))="","",OFFSET('Sanitation Data'!$D$29,0,10*ROW('Sanitation Data'!D130)))</f>
        <v/>
      </c>
      <c r="CM136" s="272" t="str">
        <f ca="true">+IF(OFFSET('Sanitation Data'!$D$30,0,10*ROW('Sanitation Data'!D130))="","",OFFSET('Sanitation Data'!$D$30,0,10*ROW('Sanitation Data'!D130)))</f>
        <v/>
      </c>
      <c r="CN136" s="272" t="str">
        <f ca="true">+IF(OFFSET('Sanitation Data'!$D$31,0,10*ROW('Sanitation Data'!D130))="","",OFFSET('Sanitation Data'!$D$31,0,10*ROW('Sanitation Data'!D130)))</f>
        <v/>
      </c>
      <c r="CO136" s="272" t="str">
        <f ca="true">+IF(OFFSET('Sanitation Data'!$D$32,0,10*ROW('Sanitation Data'!D130))="","",OFFSET('Sanitation Data'!$D$32,0,10*ROW('Sanitation Data'!D130)))</f>
        <v/>
      </c>
      <c r="CP136" s="272" t="str">
        <f ca="true">+IF(OFFSET('Sanitation Data'!$E$28,0,10*ROW('Sanitation Data'!E130))="","",OFFSET('Sanitation Data'!$E$28,0,10*ROW('Sanitation Data'!E130)))</f>
        <v/>
      </c>
      <c r="CQ136" s="272" t="str">
        <f ca="true">+IF(OFFSET('Sanitation Data'!$E$29,0,10*ROW('Sanitation Data'!E130))="","",OFFSET('Sanitation Data'!$E$29,0,10*ROW('Sanitation Data'!E130)))</f>
        <v/>
      </c>
      <c r="CR136" s="272" t="str">
        <f ca="true">+IF(OFFSET('Sanitation Data'!$E$30,0,10*ROW('Sanitation Data'!E130))="","",OFFSET('Sanitation Data'!$E$30,0,10*ROW('Sanitation Data'!E130)))</f>
        <v/>
      </c>
      <c r="CS136" s="272" t="str">
        <f ca="true">+IF(OFFSET('Sanitation Data'!$E$31,0,10*ROW('Sanitation Data'!E130))="","",OFFSET('Sanitation Data'!$E$31,0,10*ROW('Sanitation Data'!E130)))</f>
        <v/>
      </c>
      <c r="CT136" s="272" t="str">
        <f ca="true">+IF(OFFSET('Sanitation Data'!$E$32,0,10*ROW('Sanitation Data'!E130))="","",OFFSET('Sanitation Data'!$E$32,0,10*ROW('Sanitation Data'!E130)))</f>
        <v/>
      </c>
      <c r="CU136" s="272" t="str">
        <f ca="true">+IF(OFFSET('Sanitation Data'!$F$28,0,10*ROW('Sanitation Data'!F130))="","",OFFSET('Sanitation Data'!$F$28,0,10*ROW('Sanitation Data'!F130)))</f>
        <v/>
      </c>
      <c r="CV136" s="272" t="str">
        <f ca="true">+IF(OFFSET('Sanitation Data'!$F$29,0,10*ROW('Sanitation Data'!F130))="","",OFFSET('Sanitation Data'!$F$29,0,10*ROW('Sanitation Data'!F130)))</f>
        <v/>
      </c>
      <c r="CW136" s="272" t="str">
        <f ca="true">+IF(OFFSET('Sanitation Data'!$F$30,0,10*ROW('Sanitation Data'!F130))="","",OFFSET('Sanitation Data'!$F$30,0,10*ROW('Sanitation Data'!F130)))</f>
        <v/>
      </c>
      <c r="CX136" s="272" t="str">
        <f ca="true">+IF(OFFSET('Sanitation Data'!$F$31,0,10*ROW('Sanitation Data'!F130))="","",OFFSET('Sanitation Data'!$F$31,0,10*ROW('Sanitation Data'!F130)))</f>
        <v/>
      </c>
      <c r="CY136" s="272" t="str">
        <f ca="true">+IF(OFFSET('Sanitation Data'!$F$32,0,10*ROW('Sanitation Data'!F130))="","",OFFSET('Sanitation Data'!$F$32,0,10*ROW('Sanitation Data'!F130)))</f>
        <v/>
      </c>
      <c r="CZ136" s="272" t="str">
        <f ca="true">+IF(OFFSET('Sanitation Data'!$G$28,0,10*ROW('Sanitation Data'!G130))="","",OFFSET('Sanitation Data'!$G$28,0,10*ROW('Sanitation Data'!G130)))</f>
        <v/>
      </c>
      <c r="DA136" s="272" t="str">
        <f ca="true">+IF(OFFSET('Sanitation Data'!$G$29,0,10*ROW('Sanitation Data'!G130))="","",OFFSET('Sanitation Data'!$G$29,0,10*ROW('Sanitation Data'!G130)))</f>
        <v/>
      </c>
      <c r="DB136" s="272" t="str">
        <f ca="true">+IF(OFFSET('Sanitation Data'!$G$30,0,10*ROW('Sanitation Data'!G130))="","",OFFSET('Sanitation Data'!$G$30,0,10*ROW('Sanitation Data'!G130)))</f>
        <v/>
      </c>
      <c r="DC136" s="272" t="str">
        <f ca="true">+IF(OFFSET('Sanitation Data'!$G$31,0,10*ROW('Sanitation Data'!G130))="","",OFFSET('Sanitation Data'!$G$31,0,10*ROW('Sanitation Data'!G130)))</f>
        <v/>
      </c>
      <c r="DD136" s="272" t="str">
        <f ca="true">+IF(OFFSET('Sanitation Data'!$G$32,0,10*ROW('Sanitation Data'!G130))="","",OFFSET('Sanitation Data'!$G$32,0,10*ROW('Sanitation Data'!G130)))</f>
        <v/>
      </c>
      <c r="DE136" s="272" t="str">
        <f ca="true">+IF(OFFSET('Sanitation Data'!$H$28,0,10*ROW('Sanitation Data'!H130))="","",OFFSET('Sanitation Data'!$H$28,0,10*ROW('Sanitation Data'!H130)))</f>
        <v/>
      </c>
      <c r="DF136" s="272" t="str">
        <f ca="true">+IF(OFFSET('Sanitation Data'!$H$29,0,10*ROW('Sanitation Data'!H130))="","",OFFSET('Sanitation Data'!$H$29,0,10*ROW('Sanitation Data'!H130)))</f>
        <v/>
      </c>
      <c r="DG136" s="272" t="str">
        <f ca="true">+IF(OFFSET('Sanitation Data'!$H$30,0,10*ROW('Sanitation Data'!H130))="","",OFFSET('Sanitation Data'!$H$30,0,10*ROW('Sanitation Data'!H130)))</f>
        <v/>
      </c>
      <c r="DH136" s="272" t="str">
        <f ca="true">+IF(OFFSET('Sanitation Data'!$H$31,0,10*ROW('Sanitation Data'!H130))="","",OFFSET('Sanitation Data'!$H$31,0,10*ROW('Sanitation Data'!H130)))</f>
        <v/>
      </c>
      <c r="DI136" s="272" t="str">
        <f ca="true">+IF(OFFSET('Sanitation Data'!$H$32,0,10*ROW('Sanitation Data'!H130))="","",OFFSET('Sanitation Data'!$H$32,0,10*ROW('Sanitation Data'!H130)))</f>
        <v/>
      </c>
      <c r="DJ136" s="272" t="str">
        <f ca="true">+IF(OFFSET('Sanitation Data'!$I$28,0,10*ROW('Sanitation Data'!I130))="","",OFFSET('Sanitation Data'!$I$28,0,10*ROW('Sanitation Data'!I130)))</f>
        <v/>
      </c>
      <c r="DK136" s="272" t="str">
        <f ca="true">+IF(OFFSET('Sanitation Data'!$I$29,0,10*ROW('Sanitation Data'!I130))="","",OFFSET('Sanitation Data'!$I$29,0,10*ROW('Sanitation Data'!I130)))</f>
        <v/>
      </c>
      <c r="DL136" s="272" t="str">
        <f ca="true">+IF(OFFSET('Sanitation Data'!$I$30,0,10*ROW('Sanitation Data'!I130))="","",OFFSET('Sanitation Data'!$I$30,0,10*ROW('Sanitation Data'!I130)))</f>
        <v/>
      </c>
      <c r="DM136" s="272" t="str">
        <f ca="true">+IF(OFFSET('Sanitation Data'!$I$31,0,10*ROW('Sanitation Data'!I130))="","",OFFSET('Sanitation Data'!$I$31,0,10*ROW('Sanitation Data'!I130)))</f>
        <v/>
      </c>
      <c r="DN136" s="272" t="str">
        <f ca="true">+IF(OFFSET('Sanitation Data'!$I$32,0,10*ROW('Sanitation Data'!I130))="","",OFFSET('Sanitation Data'!$I$32,0,10*ROW('Sanitation Data'!I130)))</f>
        <v/>
      </c>
      <c r="DO136" s="272" t="str">
        <f ca="true">+IF(OFFSET('Hygiene Data'!$D$11,0,10*ROW('Hygiene Data'!D130))="","",OFFSET('Hygiene Data'!$D$11,0,10*ROW('Hygiene Data'!D130)))</f>
        <v/>
      </c>
      <c r="DP136" s="272" t="str">
        <f ca="true">+IF(OFFSET('Hygiene Data'!$D$12,0,10*ROW('Hygiene Data'!D130))="","",OFFSET('Hygiene Data'!$D$12,0,10*ROW('Hygiene Data'!D130)))</f>
        <v/>
      </c>
      <c r="DQ136" s="272" t="str">
        <f ca="true">+IF(OFFSET('Hygiene Data'!$D$13,0,10*ROW('Hygiene Data'!D130))="","",OFFSET('Hygiene Data'!$D$13,0,10*ROW('Hygiene Data'!D130)))</f>
        <v/>
      </c>
      <c r="DR136" s="272" t="str">
        <f ca="true">+IF(OFFSET('Hygiene Data'!$E$11,0,10*ROW('Hygiene Data'!E130))="","",OFFSET('Hygiene Data'!$E$11,0,10*ROW('Hygiene Data'!E130)))</f>
        <v/>
      </c>
      <c r="DS136" s="272" t="str">
        <f ca="true">+IF(OFFSET('Hygiene Data'!$E$12,0,10*ROW('Hygiene Data'!E130))="","",OFFSET('Hygiene Data'!$E$12,0,10*ROW('Hygiene Data'!E130)))</f>
        <v/>
      </c>
      <c r="DT136" s="272" t="str">
        <f ca="true">+IF(OFFSET('Hygiene Data'!$E$13,0,10*ROW('Hygiene Data'!E130))="","",OFFSET('Hygiene Data'!$E$13,0,10*ROW('Hygiene Data'!E130)))</f>
        <v/>
      </c>
      <c r="DU136" s="272" t="str">
        <f ca="true">+IF(OFFSET('Hygiene Data'!$F$11,0,10*ROW('Hygiene Data'!F130))="","",OFFSET('Hygiene Data'!$F$11,0,10*ROW('Hygiene Data'!F130)))</f>
        <v/>
      </c>
      <c r="DV136" s="272" t="str">
        <f ca="true">+IF(OFFSET('Hygiene Data'!$F$12,0,10*ROW('Hygiene Data'!F130))="","",OFFSET('Hygiene Data'!$F$12,0,10*ROW('Hygiene Data'!F130)))</f>
        <v/>
      </c>
      <c r="DW136" s="272" t="str">
        <f ca="true">+IF(OFFSET('Hygiene Data'!$F$13,0,10*ROW('Hygiene Data'!F130))="","",OFFSET('Hygiene Data'!$F$13,0,10*ROW('Hygiene Data'!F130)))</f>
        <v/>
      </c>
      <c r="DX136" s="272" t="str">
        <f ca="true">+IF(OFFSET('Hygiene Data'!$G$11,0,10*ROW('Hygiene Data'!G130))="","",OFFSET('Hygiene Data'!$G$11,0,10*ROW('Hygiene Data'!G130)))</f>
        <v/>
      </c>
      <c r="DY136" s="272" t="str">
        <f ca="true">+IF(OFFSET('Hygiene Data'!$G$12,0,10*ROW('Hygiene Data'!G130))="","",OFFSET('Hygiene Data'!$G$12,0,10*ROW('Hygiene Data'!G130)))</f>
        <v/>
      </c>
      <c r="DZ136" s="272" t="str">
        <f ca="true">+IF(OFFSET('Hygiene Data'!$G$13,0,10*ROW('Hygiene Data'!G130))="","",OFFSET('Hygiene Data'!$G$13,0,10*ROW('Hygiene Data'!G130)))</f>
        <v/>
      </c>
      <c r="EA136" s="272" t="str">
        <f ca="true">+IF(OFFSET('Hygiene Data'!$H$11,0,10*ROW('Hygiene Data'!H130))="","",OFFSET('Hygiene Data'!$H$11,0,10*ROW('Hygiene Data'!H130)))</f>
        <v/>
      </c>
      <c r="EB136" s="272" t="str">
        <f ca="true">+IF(OFFSET('Hygiene Data'!$H$12,0,10*ROW('Hygiene Data'!H130))="","",OFFSET('Hygiene Data'!$H$12,0,10*ROW('Hygiene Data'!H130)))</f>
        <v/>
      </c>
      <c r="EC136" s="272" t="str">
        <f ca="true">+IF(OFFSET('Hygiene Data'!$H$13,0,10*ROW('Hygiene Data'!H130))="","",OFFSET('Hygiene Data'!$H$13,0,10*ROW('Hygiene Data'!H130)))</f>
        <v/>
      </c>
      <c r="ED136" s="272" t="str">
        <f ca="true">+IF(OFFSET('Hygiene Data'!$I$11,0,10*ROW('Hygiene Data'!I130))="","",OFFSET('Hygiene Data'!$I$11,0,10*ROW('Hygiene Data'!I130)))</f>
        <v/>
      </c>
      <c r="EE136" s="272" t="str">
        <f ca="true">+IF(OFFSET('Hygiene Data'!$I$12,0,10*ROW('Hygiene Data'!I130))="","",OFFSET('Hygiene Data'!$I$12,0,10*ROW('Hygiene Data'!I130)))</f>
        <v/>
      </c>
      <c r="EF136" s="272" t="str">
        <f ca="true">+IF(OFFSET('Hygiene Data'!$I$13,0,10*ROW('Hygiene Data'!I130))="","",OFFSET('Hygiene Data'!$I$13,0,10*ROW('Hygiene Data'!I130)))</f>
        <v/>
      </c>
    </row>
    <row xmlns:x14ac="http://schemas.microsoft.com/office/spreadsheetml/2009/9/ac" r="137" x14ac:dyDescent="0.2">
      <c r="A137" s="35" t="str">
        <f ca="true">+IF(OFFSET('Water Data'!$B$2,0,10*ROW('Water Data'!E131))="","",OFFSET('Water Data'!$B$2,0,10*ROW('Water Data'!E131)))</f>
        <v/>
      </c>
      <c r="B137" s="35" t="str">
        <f ca="true">+IF(OFFSET('Water Data'!$C$2,0,10*ROW('Water Data'!F131))="","",OFFSET('Water Data'!$C$2,0,10*ROW('Water Data'!F131)))</f>
        <v/>
      </c>
      <c r="C137" s="328" t="str">
        <f t="shared" ca="true" si="2"/>
        <v/>
      </c>
      <c r="D137" s="9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2"/>
      <c r="BS137" s="272" t="str">
        <f ca="true">+IF(OFFSET('Water Data'!$D$27,0,10*ROW('Water Data'!D131))="","",OFFSET('Water Data'!$D$27,0,10*ROW('Water Data'!D131)))</f>
        <v/>
      </c>
      <c r="BT137" s="272" t="str">
        <f ca="true">+IF(OFFSET('Water Data'!$D$28,0,10*ROW('Water Data'!D131))="","",OFFSET('Water Data'!$D$28,0,10*ROW('Water Data'!D131)))</f>
        <v/>
      </c>
      <c r="BU137" s="272" t="str">
        <f ca="true">+IF(OFFSET('Water Data'!$D$29,0,10*ROW('Water Data'!D131))="","",OFFSET('Water Data'!$D$29,0,10*ROW('Water Data'!D131)))</f>
        <v/>
      </c>
      <c r="BV137" s="272" t="str">
        <f ca="true">+IF(OFFSET('Water Data'!$E$27,0,10*ROW('Water Data'!E131))="","",OFFSET('Water Data'!$E$27,0,10*ROW('Water Data'!E131)))</f>
        <v/>
      </c>
      <c r="BW137" s="272" t="str">
        <f ca="true">+IF(OFFSET('Water Data'!$E$28,0,10*ROW('Water Data'!E131))="","",OFFSET('Water Data'!$E$28,0,10*ROW('Water Data'!E131)))</f>
        <v/>
      </c>
      <c r="BX137" s="272" t="str">
        <f ca="true">+IF(OFFSET('Water Data'!$E$29,0,10*ROW('Water Data'!E131))="","",OFFSET('Water Data'!$E$29,0,10*ROW('Water Data'!E131)))</f>
        <v/>
      </c>
      <c r="BY137" s="272" t="str">
        <f ca="true">+IF(OFFSET('Water Data'!$F$27,0,10*ROW('Water Data'!F131))="","",OFFSET('Water Data'!$F$27,0,10*ROW('Water Data'!F131)))</f>
        <v/>
      </c>
      <c r="BZ137" s="272" t="str">
        <f ca="true">+IF(OFFSET('Water Data'!$F$28,0,10*ROW('Water Data'!F131))="","",OFFSET('Water Data'!$F$28,0,10*ROW('Water Data'!F131)))</f>
        <v/>
      </c>
      <c r="CA137" s="272" t="str">
        <f ca="true">+IF(OFFSET('Water Data'!$F$29,0,10*ROW('Water Data'!F131))="","",OFFSET('Water Data'!$F$29,0,10*ROW('Water Data'!F131)))</f>
        <v/>
      </c>
      <c r="CB137" s="272" t="str">
        <f ca="true">+IF(OFFSET('Water Data'!$G$27,0,10*ROW('Water Data'!G131))="","",OFFSET('Water Data'!$G$27,0,10*ROW('Water Data'!G131)))</f>
        <v/>
      </c>
      <c r="CC137" s="272" t="str">
        <f ca="true">+IF(OFFSET('Water Data'!$G$28,0,10*ROW('Water Data'!G131))="","",OFFSET('Water Data'!$G$28,0,10*ROW('Water Data'!G131)))</f>
        <v/>
      </c>
      <c r="CD137" s="272" t="str">
        <f ca="true">+IF(OFFSET('Water Data'!$G$29,0,10*ROW('Water Data'!G131))="","",OFFSET('Water Data'!$G$29,0,10*ROW('Water Data'!G131)))</f>
        <v/>
      </c>
      <c r="CE137" s="272" t="str">
        <f ca="true">+IF(OFFSET('Water Data'!$H$27,0,10*ROW('Water Data'!H131))="","",OFFSET('Water Data'!$H$27,0,10*ROW('Water Data'!H131)))</f>
        <v/>
      </c>
      <c r="CF137" s="272" t="str">
        <f ca="true">+IF(OFFSET('Water Data'!$H$28,0,10*ROW('Water Data'!H131))="","",OFFSET('Water Data'!$H$28,0,10*ROW('Water Data'!H131)))</f>
        <v/>
      </c>
      <c r="CG137" s="272" t="str">
        <f ca="true">+IF(OFFSET('Water Data'!$H$29,0,10*ROW('Water Data'!H131))="","",OFFSET('Water Data'!$H$29,0,10*ROW('Water Data'!H131)))</f>
        <v/>
      </c>
      <c r="CH137" s="272" t="str">
        <f ca="true">+IF(OFFSET('Water Data'!$I$27,0,10*ROW('Water Data'!I131))="","",OFFSET('Water Data'!$I$27,0,10*ROW('Water Data'!I131)))</f>
        <v/>
      </c>
      <c r="CI137" s="272" t="str">
        <f ca="true">+IF(OFFSET('Water Data'!$I$28,0,10*ROW('Water Data'!I131))="","",OFFSET('Water Data'!$I$28,0,10*ROW('Water Data'!I131)))</f>
        <v/>
      </c>
      <c r="CJ137" s="272" t="str">
        <f ca="true">+IF(OFFSET('Water Data'!$I$29,0,10*ROW('Water Data'!I131))="","",OFFSET('Water Data'!$I$29,0,10*ROW('Water Data'!I131)))</f>
        <v/>
      </c>
      <c r="CK137" s="272" t="str">
        <f ca="true">+IF(OFFSET('Sanitation Data'!$D$28,0,10*ROW('Sanitation Data'!D131))="","",OFFSET('Sanitation Data'!$D$28,0,10*ROW('Sanitation Data'!D131)))</f>
        <v/>
      </c>
      <c r="CL137" s="272" t="str">
        <f ca="true">+IF(OFFSET('Sanitation Data'!$D$29,0,10*ROW('Sanitation Data'!D131))="","",OFFSET('Sanitation Data'!$D$29,0,10*ROW('Sanitation Data'!D131)))</f>
        <v/>
      </c>
      <c r="CM137" s="272" t="str">
        <f ca="true">+IF(OFFSET('Sanitation Data'!$D$30,0,10*ROW('Sanitation Data'!D131))="","",OFFSET('Sanitation Data'!$D$30,0,10*ROW('Sanitation Data'!D131)))</f>
        <v/>
      </c>
      <c r="CN137" s="272" t="str">
        <f ca="true">+IF(OFFSET('Sanitation Data'!$D$31,0,10*ROW('Sanitation Data'!D131))="","",OFFSET('Sanitation Data'!$D$31,0,10*ROW('Sanitation Data'!D131)))</f>
        <v/>
      </c>
      <c r="CO137" s="272" t="str">
        <f ca="true">+IF(OFFSET('Sanitation Data'!$D$32,0,10*ROW('Sanitation Data'!D131))="","",OFFSET('Sanitation Data'!$D$32,0,10*ROW('Sanitation Data'!D131)))</f>
        <v/>
      </c>
      <c r="CP137" s="272" t="str">
        <f ca="true">+IF(OFFSET('Sanitation Data'!$E$28,0,10*ROW('Sanitation Data'!E131))="","",OFFSET('Sanitation Data'!$E$28,0,10*ROW('Sanitation Data'!E131)))</f>
        <v/>
      </c>
      <c r="CQ137" s="272" t="str">
        <f ca="true">+IF(OFFSET('Sanitation Data'!$E$29,0,10*ROW('Sanitation Data'!E131))="","",OFFSET('Sanitation Data'!$E$29,0,10*ROW('Sanitation Data'!E131)))</f>
        <v/>
      </c>
      <c r="CR137" s="272" t="str">
        <f ca="true">+IF(OFFSET('Sanitation Data'!$E$30,0,10*ROW('Sanitation Data'!E131))="","",OFFSET('Sanitation Data'!$E$30,0,10*ROW('Sanitation Data'!E131)))</f>
        <v/>
      </c>
      <c r="CS137" s="272" t="str">
        <f ca="true">+IF(OFFSET('Sanitation Data'!$E$31,0,10*ROW('Sanitation Data'!E131))="","",OFFSET('Sanitation Data'!$E$31,0,10*ROW('Sanitation Data'!E131)))</f>
        <v/>
      </c>
      <c r="CT137" s="272" t="str">
        <f ca="true">+IF(OFFSET('Sanitation Data'!$E$32,0,10*ROW('Sanitation Data'!E131))="","",OFFSET('Sanitation Data'!$E$32,0,10*ROW('Sanitation Data'!E131)))</f>
        <v/>
      </c>
      <c r="CU137" s="272" t="str">
        <f ca="true">+IF(OFFSET('Sanitation Data'!$F$28,0,10*ROW('Sanitation Data'!F131))="","",OFFSET('Sanitation Data'!$F$28,0,10*ROW('Sanitation Data'!F131)))</f>
        <v/>
      </c>
      <c r="CV137" s="272" t="str">
        <f ca="true">+IF(OFFSET('Sanitation Data'!$F$29,0,10*ROW('Sanitation Data'!F131))="","",OFFSET('Sanitation Data'!$F$29,0,10*ROW('Sanitation Data'!F131)))</f>
        <v/>
      </c>
      <c r="CW137" s="272" t="str">
        <f ca="true">+IF(OFFSET('Sanitation Data'!$F$30,0,10*ROW('Sanitation Data'!F131))="","",OFFSET('Sanitation Data'!$F$30,0,10*ROW('Sanitation Data'!F131)))</f>
        <v/>
      </c>
      <c r="CX137" s="272" t="str">
        <f ca="true">+IF(OFFSET('Sanitation Data'!$F$31,0,10*ROW('Sanitation Data'!F131))="","",OFFSET('Sanitation Data'!$F$31,0,10*ROW('Sanitation Data'!F131)))</f>
        <v/>
      </c>
      <c r="CY137" s="272" t="str">
        <f ca="true">+IF(OFFSET('Sanitation Data'!$F$32,0,10*ROW('Sanitation Data'!F131))="","",OFFSET('Sanitation Data'!$F$32,0,10*ROW('Sanitation Data'!F131)))</f>
        <v/>
      </c>
      <c r="CZ137" s="272" t="str">
        <f ca="true">+IF(OFFSET('Sanitation Data'!$G$28,0,10*ROW('Sanitation Data'!G131))="","",OFFSET('Sanitation Data'!$G$28,0,10*ROW('Sanitation Data'!G131)))</f>
        <v/>
      </c>
      <c r="DA137" s="272" t="str">
        <f ca="true">+IF(OFFSET('Sanitation Data'!$G$29,0,10*ROW('Sanitation Data'!G131))="","",OFFSET('Sanitation Data'!$G$29,0,10*ROW('Sanitation Data'!G131)))</f>
        <v/>
      </c>
      <c r="DB137" s="272" t="str">
        <f ca="true">+IF(OFFSET('Sanitation Data'!$G$30,0,10*ROW('Sanitation Data'!G131))="","",OFFSET('Sanitation Data'!$G$30,0,10*ROW('Sanitation Data'!G131)))</f>
        <v/>
      </c>
      <c r="DC137" s="272" t="str">
        <f ca="true">+IF(OFFSET('Sanitation Data'!$G$31,0,10*ROW('Sanitation Data'!G131))="","",OFFSET('Sanitation Data'!$G$31,0,10*ROW('Sanitation Data'!G131)))</f>
        <v/>
      </c>
      <c r="DD137" s="272" t="str">
        <f ca="true">+IF(OFFSET('Sanitation Data'!$G$32,0,10*ROW('Sanitation Data'!G131))="","",OFFSET('Sanitation Data'!$G$32,0,10*ROW('Sanitation Data'!G131)))</f>
        <v/>
      </c>
      <c r="DE137" s="272" t="str">
        <f ca="true">+IF(OFFSET('Sanitation Data'!$H$28,0,10*ROW('Sanitation Data'!H131))="","",OFFSET('Sanitation Data'!$H$28,0,10*ROW('Sanitation Data'!H131)))</f>
        <v/>
      </c>
      <c r="DF137" s="272" t="str">
        <f ca="true">+IF(OFFSET('Sanitation Data'!$H$29,0,10*ROW('Sanitation Data'!H131))="","",OFFSET('Sanitation Data'!$H$29,0,10*ROW('Sanitation Data'!H131)))</f>
        <v/>
      </c>
      <c r="DG137" s="272" t="str">
        <f ca="true">+IF(OFFSET('Sanitation Data'!$H$30,0,10*ROW('Sanitation Data'!H131))="","",OFFSET('Sanitation Data'!$H$30,0,10*ROW('Sanitation Data'!H131)))</f>
        <v/>
      </c>
      <c r="DH137" s="272" t="str">
        <f ca="true">+IF(OFFSET('Sanitation Data'!$H$31,0,10*ROW('Sanitation Data'!H131))="","",OFFSET('Sanitation Data'!$H$31,0,10*ROW('Sanitation Data'!H131)))</f>
        <v/>
      </c>
      <c r="DI137" s="272" t="str">
        <f ca="true">+IF(OFFSET('Sanitation Data'!$H$32,0,10*ROW('Sanitation Data'!H131))="","",OFFSET('Sanitation Data'!$H$32,0,10*ROW('Sanitation Data'!H131)))</f>
        <v/>
      </c>
      <c r="DJ137" s="272" t="str">
        <f ca="true">+IF(OFFSET('Sanitation Data'!$I$28,0,10*ROW('Sanitation Data'!I131))="","",OFFSET('Sanitation Data'!$I$28,0,10*ROW('Sanitation Data'!I131)))</f>
        <v/>
      </c>
      <c r="DK137" s="272" t="str">
        <f ca="true">+IF(OFFSET('Sanitation Data'!$I$29,0,10*ROW('Sanitation Data'!I131))="","",OFFSET('Sanitation Data'!$I$29,0,10*ROW('Sanitation Data'!I131)))</f>
        <v/>
      </c>
      <c r="DL137" s="272" t="str">
        <f ca="true">+IF(OFFSET('Sanitation Data'!$I$30,0,10*ROW('Sanitation Data'!I131))="","",OFFSET('Sanitation Data'!$I$30,0,10*ROW('Sanitation Data'!I131)))</f>
        <v/>
      </c>
      <c r="DM137" s="272" t="str">
        <f ca="true">+IF(OFFSET('Sanitation Data'!$I$31,0,10*ROW('Sanitation Data'!I131))="","",OFFSET('Sanitation Data'!$I$31,0,10*ROW('Sanitation Data'!I131)))</f>
        <v/>
      </c>
      <c r="DN137" s="272" t="str">
        <f ca="true">+IF(OFFSET('Sanitation Data'!$I$32,0,10*ROW('Sanitation Data'!I131))="","",OFFSET('Sanitation Data'!$I$32,0,10*ROW('Sanitation Data'!I131)))</f>
        <v/>
      </c>
      <c r="DO137" s="272" t="str">
        <f ca="true">+IF(OFFSET('Hygiene Data'!$D$11,0,10*ROW('Hygiene Data'!D131))="","",OFFSET('Hygiene Data'!$D$11,0,10*ROW('Hygiene Data'!D131)))</f>
        <v/>
      </c>
      <c r="DP137" s="272" t="str">
        <f ca="true">+IF(OFFSET('Hygiene Data'!$D$12,0,10*ROW('Hygiene Data'!D131))="","",OFFSET('Hygiene Data'!$D$12,0,10*ROW('Hygiene Data'!D131)))</f>
        <v/>
      </c>
      <c r="DQ137" s="272" t="str">
        <f ca="true">+IF(OFFSET('Hygiene Data'!$D$13,0,10*ROW('Hygiene Data'!D131))="","",OFFSET('Hygiene Data'!$D$13,0,10*ROW('Hygiene Data'!D131)))</f>
        <v/>
      </c>
      <c r="DR137" s="272" t="str">
        <f ca="true">+IF(OFFSET('Hygiene Data'!$E$11,0,10*ROW('Hygiene Data'!E131))="","",OFFSET('Hygiene Data'!$E$11,0,10*ROW('Hygiene Data'!E131)))</f>
        <v/>
      </c>
      <c r="DS137" s="272" t="str">
        <f ca="true">+IF(OFFSET('Hygiene Data'!$E$12,0,10*ROW('Hygiene Data'!E131))="","",OFFSET('Hygiene Data'!$E$12,0,10*ROW('Hygiene Data'!E131)))</f>
        <v/>
      </c>
      <c r="DT137" s="272" t="str">
        <f ca="true">+IF(OFFSET('Hygiene Data'!$E$13,0,10*ROW('Hygiene Data'!E131))="","",OFFSET('Hygiene Data'!$E$13,0,10*ROW('Hygiene Data'!E131)))</f>
        <v/>
      </c>
      <c r="DU137" s="272" t="str">
        <f ca="true">+IF(OFFSET('Hygiene Data'!$F$11,0,10*ROW('Hygiene Data'!F131))="","",OFFSET('Hygiene Data'!$F$11,0,10*ROW('Hygiene Data'!F131)))</f>
        <v/>
      </c>
      <c r="DV137" s="272" t="str">
        <f ca="true">+IF(OFFSET('Hygiene Data'!$F$12,0,10*ROW('Hygiene Data'!F131))="","",OFFSET('Hygiene Data'!$F$12,0,10*ROW('Hygiene Data'!F131)))</f>
        <v/>
      </c>
      <c r="DW137" s="272" t="str">
        <f ca="true">+IF(OFFSET('Hygiene Data'!$F$13,0,10*ROW('Hygiene Data'!F131))="","",OFFSET('Hygiene Data'!$F$13,0,10*ROW('Hygiene Data'!F131)))</f>
        <v/>
      </c>
      <c r="DX137" s="272" t="str">
        <f ca="true">+IF(OFFSET('Hygiene Data'!$G$11,0,10*ROW('Hygiene Data'!G131))="","",OFFSET('Hygiene Data'!$G$11,0,10*ROW('Hygiene Data'!G131)))</f>
        <v/>
      </c>
      <c r="DY137" s="272" t="str">
        <f ca="true">+IF(OFFSET('Hygiene Data'!$G$12,0,10*ROW('Hygiene Data'!G131))="","",OFFSET('Hygiene Data'!$G$12,0,10*ROW('Hygiene Data'!G131)))</f>
        <v/>
      </c>
      <c r="DZ137" s="272" t="str">
        <f ca="true">+IF(OFFSET('Hygiene Data'!$G$13,0,10*ROW('Hygiene Data'!G131))="","",OFFSET('Hygiene Data'!$G$13,0,10*ROW('Hygiene Data'!G131)))</f>
        <v/>
      </c>
      <c r="EA137" s="272" t="str">
        <f ca="true">+IF(OFFSET('Hygiene Data'!$H$11,0,10*ROW('Hygiene Data'!H131))="","",OFFSET('Hygiene Data'!$H$11,0,10*ROW('Hygiene Data'!H131)))</f>
        <v/>
      </c>
      <c r="EB137" s="272" t="str">
        <f ca="true">+IF(OFFSET('Hygiene Data'!$H$12,0,10*ROW('Hygiene Data'!H131))="","",OFFSET('Hygiene Data'!$H$12,0,10*ROW('Hygiene Data'!H131)))</f>
        <v/>
      </c>
      <c r="EC137" s="272" t="str">
        <f ca="true">+IF(OFFSET('Hygiene Data'!$H$13,0,10*ROW('Hygiene Data'!H131))="","",OFFSET('Hygiene Data'!$H$13,0,10*ROW('Hygiene Data'!H131)))</f>
        <v/>
      </c>
      <c r="ED137" s="272" t="str">
        <f ca="true">+IF(OFFSET('Hygiene Data'!$I$11,0,10*ROW('Hygiene Data'!I131))="","",OFFSET('Hygiene Data'!$I$11,0,10*ROW('Hygiene Data'!I131)))</f>
        <v/>
      </c>
      <c r="EE137" s="272" t="str">
        <f ca="true">+IF(OFFSET('Hygiene Data'!$I$12,0,10*ROW('Hygiene Data'!I131))="","",OFFSET('Hygiene Data'!$I$12,0,10*ROW('Hygiene Data'!I131)))</f>
        <v/>
      </c>
      <c r="EF137" s="272" t="str">
        <f ca="true">+IF(OFFSET('Hygiene Data'!$I$13,0,10*ROW('Hygiene Data'!I131))="","",OFFSET('Hygiene Data'!$I$13,0,10*ROW('Hygiene Data'!I131)))</f>
        <v/>
      </c>
    </row>
    <row xmlns:x14ac="http://schemas.microsoft.com/office/spreadsheetml/2009/9/ac" r="138" x14ac:dyDescent="0.2">
      <c r="A138" s="35" t="str">
        <f ca="true">+IF(OFFSET('Water Data'!$B$2,0,10*ROW('Water Data'!E132))="","",OFFSET('Water Data'!$B$2,0,10*ROW('Water Data'!E132)))</f>
        <v/>
      </c>
      <c r="B138" s="35" t="str">
        <f ca="true">+IF(OFFSET('Water Data'!$C$2,0,10*ROW('Water Data'!F132))="","",OFFSET('Water Data'!$C$2,0,10*ROW('Water Data'!F132)))</f>
        <v/>
      </c>
      <c r="C138" s="328" t="str">
        <f t="shared" ca="true" si="2"/>
        <v/>
      </c>
      <c r="D138" s="9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2"/>
      <c r="BS138" s="272" t="str">
        <f ca="true">+IF(OFFSET('Water Data'!$D$27,0,10*ROW('Water Data'!D132))="","",OFFSET('Water Data'!$D$27,0,10*ROW('Water Data'!D132)))</f>
        <v/>
      </c>
      <c r="BT138" s="272" t="str">
        <f ca="true">+IF(OFFSET('Water Data'!$D$28,0,10*ROW('Water Data'!D132))="","",OFFSET('Water Data'!$D$28,0,10*ROW('Water Data'!D132)))</f>
        <v/>
      </c>
      <c r="BU138" s="272" t="str">
        <f ca="true">+IF(OFFSET('Water Data'!$D$29,0,10*ROW('Water Data'!D132))="","",OFFSET('Water Data'!$D$29,0,10*ROW('Water Data'!D132)))</f>
        <v/>
      </c>
      <c r="BV138" s="272" t="str">
        <f ca="true">+IF(OFFSET('Water Data'!$E$27,0,10*ROW('Water Data'!E132))="","",OFFSET('Water Data'!$E$27,0,10*ROW('Water Data'!E132)))</f>
        <v/>
      </c>
      <c r="BW138" s="272" t="str">
        <f ca="true">+IF(OFFSET('Water Data'!$E$28,0,10*ROW('Water Data'!E132))="","",OFFSET('Water Data'!$E$28,0,10*ROW('Water Data'!E132)))</f>
        <v/>
      </c>
      <c r="BX138" s="272" t="str">
        <f ca="true">+IF(OFFSET('Water Data'!$E$29,0,10*ROW('Water Data'!E132))="","",OFFSET('Water Data'!$E$29,0,10*ROW('Water Data'!E132)))</f>
        <v/>
      </c>
      <c r="BY138" s="272" t="str">
        <f ca="true">+IF(OFFSET('Water Data'!$F$27,0,10*ROW('Water Data'!F132))="","",OFFSET('Water Data'!$F$27,0,10*ROW('Water Data'!F132)))</f>
        <v/>
      </c>
      <c r="BZ138" s="272" t="str">
        <f ca="true">+IF(OFFSET('Water Data'!$F$28,0,10*ROW('Water Data'!F132))="","",OFFSET('Water Data'!$F$28,0,10*ROW('Water Data'!F132)))</f>
        <v/>
      </c>
      <c r="CA138" s="272" t="str">
        <f ca="true">+IF(OFFSET('Water Data'!$F$29,0,10*ROW('Water Data'!F132))="","",OFFSET('Water Data'!$F$29,0,10*ROW('Water Data'!F132)))</f>
        <v/>
      </c>
      <c r="CB138" s="272" t="str">
        <f ca="true">+IF(OFFSET('Water Data'!$G$27,0,10*ROW('Water Data'!G132))="","",OFFSET('Water Data'!$G$27,0,10*ROW('Water Data'!G132)))</f>
        <v/>
      </c>
      <c r="CC138" s="272" t="str">
        <f ca="true">+IF(OFFSET('Water Data'!$G$28,0,10*ROW('Water Data'!G132))="","",OFFSET('Water Data'!$G$28,0,10*ROW('Water Data'!G132)))</f>
        <v/>
      </c>
      <c r="CD138" s="272" t="str">
        <f ca="true">+IF(OFFSET('Water Data'!$G$29,0,10*ROW('Water Data'!G132))="","",OFFSET('Water Data'!$G$29,0,10*ROW('Water Data'!G132)))</f>
        <v/>
      </c>
      <c r="CE138" s="272" t="str">
        <f ca="true">+IF(OFFSET('Water Data'!$H$27,0,10*ROW('Water Data'!H132))="","",OFFSET('Water Data'!$H$27,0,10*ROW('Water Data'!H132)))</f>
        <v/>
      </c>
      <c r="CF138" s="272" t="str">
        <f ca="true">+IF(OFFSET('Water Data'!$H$28,0,10*ROW('Water Data'!H132))="","",OFFSET('Water Data'!$H$28,0,10*ROW('Water Data'!H132)))</f>
        <v/>
      </c>
      <c r="CG138" s="272" t="str">
        <f ca="true">+IF(OFFSET('Water Data'!$H$29,0,10*ROW('Water Data'!H132))="","",OFFSET('Water Data'!$H$29,0,10*ROW('Water Data'!H132)))</f>
        <v/>
      </c>
      <c r="CH138" s="272" t="str">
        <f ca="true">+IF(OFFSET('Water Data'!$I$27,0,10*ROW('Water Data'!I132))="","",OFFSET('Water Data'!$I$27,0,10*ROW('Water Data'!I132)))</f>
        <v/>
      </c>
      <c r="CI138" s="272" t="str">
        <f ca="true">+IF(OFFSET('Water Data'!$I$28,0,10*ROW('Water Data'!I132))="","",OFFSET('Water Data'!$I$28,0,10*ROW('Water Data'!I132)))</f>
        <v/>
      </c>
      <c r="CJ138" s="272" t="str">
        <f ca="true">+IF(OFFSET('Water Data'!$I$29,0,10*ROW('Water Data'!I132))="","",OFFSET('Water Data'!$I$29,0,10*ROW('Water Data'!I132)))</f>
        <v/>
      </c>
      <c r="CK138" s="272" t="str">
        <f ca="true">+IF(OFFSET('Sanitation Data'!$D$28,0,10*ROW('Sanitation Data'!D132))="","",OFFSET('Sanitation Data'!$D$28,0,10*ROW('Sanitation Data'!D132)))</f>
        <v/>
      </c>
      <c r="CL138" s="272" t="str">
        <f ca="true">+IF(OFFSET('Sanitation Data'!$D$29,0,10*ROW('Sanitation Data'!D132))="","",OFFSET('Sanitation Data'!$D$29,0,10*ROW('Sanitation Data'!D132)))</f>
        <v/>
      </c>
      <c r="CM138" s="272" t="str">
        <f ca="true">+IF(OFFSET('Sanitation Data'!$D$30,0,10*ROW('Sanitation Data'!D132))="","",OFFSET('Sanitation Data'!$D$30,0,10*ROW('Sanitation Data'!D132)))</f>
        <v/>
      </c>
      <c r="CN138" s="272" t="str">
        <f ca="true">+IF(OFFSET('Sanitation Data'!$D$31,0,10*ROW('Sanitation Data'!D132))="","",OFFSET('Sanitation Data'!$D$31,0,10*ROW('Sanitation Data'!D132)))</f>
        <v/>
      </c>
      <c r="CO138" s="272" t="str">
        <f ca="true">+IF(OFFSET('Sanitation Data'!$D$32,0,10*ROW('Sanitation Data'!D132))="","",OFFSET('Sanitation Data'!$D$32,0,10*ROW('Sanitation Data'!D132)))</f>
        <v/>
      </c>
      <c r="CP138" s="272" t="str">
        <f ca="true">+IF(OFFSET('Sanitation Data'!$E$28,0,10*ROW('Sanitation Data'!E132))="","",OFFSET('Sanitation Data'!$E$28,0,10*ROW('Sanitation Data'!E132)))</f>
        <v/>
      </c>
      <c r="CQ138" s="272" t="str">
        <f ca="true">+IF(OFFSET('Sanitation Data'!$E$29,0,10*ROW('Sanitation Data'!E132))="","",OFFSET('Sanitation Data'!$E$29,0,10*ROW('Sanitation Data'!E132)))</f>
        <v/>
      </c>
      <c r="CR138" s="272" t="str">
        <f ca="true">+IF(OFFSET('Sanitation Data'!$E$30,0,10*ROW('Sanitation Data'!E132))="","",OFFSET('Sanitation Data'!$E$30,0,10*ROW('Sanitation Data'!E132)))</f>
        <v/>
      </c>
      <c r="CS138" s="272" t="str">
        <f ca="true">+IF(OFFSET('Sanitation Data'!$E$31,0,10*ROW('Sanitation Data'!E132))="","",OFFSET('Sanitation Data'!$E$31,0,10*ROW('Sanitation Data'!E132)))</f>
        <v/>
      </c>
      <c r="CT138" s="272" t="str">
        <f ca="true">+IF(OFFSET('Sanitation Data'!$E$32,0,10*ROW('Sanitation Data'!E132))="","",OFFSET('Sanitation Data'!$E$32,0,10*ROW('Sanitation Data'!E132)))</f>
        <v/>
      </c>
      <c r="CU138" s="272" t="str">
        <f ca="true">+IF(OFFSET('Sanitation Data'!$F$28,0,10*ROW('Sanitation Data'!F132))="","",OFFSET('Sanitation Data'!$F$28,0,10*ROW('Sanitation Data'!F132)))</f>
        <v/>
      </c>
      <c r="CV138" s="272" t="str">
        <f ca="true">+IF(OFFSET('Sanitation Data'!$F$29,0,10*ROW('Sanitation Data'!F132))="","",OFFSET('Sanitation Data'!$F$29,0,10*ROW('Sanitation Data'!F132)))</f>
        <v/>
      </c>
      <c r="CW138" s="272" t="str">
        <f ca="true">+IF(OFFSET('Sanitation Data'!$F$30,0,10*ROW('Sanitation Data'!F132))="","",OFFSET('Sanitation Data'!$F$30,0,10*ROW('Sanitation Data'!F132)))</f>
        <v/>
      </c>
      <c r="CX138" s="272" t="str">
        <f ca="true">+IF(OFFSET('Sanitation Data'!$F$31,0,10*ROW('Sanitation Data'!F132))="","",OFFSET('Sanitation Data'!$F$31,0,10*ROW('Sanitation Data'!F132)))</f>
        <v/>
      </c>
      <c r="CY138" s="272" t="str">
        <f ca="true">+IF(OFFSET('Sanitation Data'!$F$32,0,10*ROW('Sanitation Data'!F132))="","",OFFSET('Sanitation Data'!$F$32,0,10*ROW('Sanitation Data'!F132)))</f>
        <v/>
      </c>
      <c r="CZ138" s="272" t="str">
        <f ca="true">+IF(OFFSET('Sanitation Data'!$G$28,0,10*ROW('Sanitation Data'!G132))="","",OFFSET('Sanitation Data'!$G$28,0,10*ROW('Sanitation Data'!G132)))</f>
        <v/>
      </c>
      <c r="DA138" s="272" t="str">
        <f ca="true">+IF(OFFSET('Sanitation Data'!$G$29,0,10*ROW('Sanitation Data'!G132))="","",OFFSET('Sanitation Data'!$G$29,0,10*ROW('Sanitation Data'!G132)))</f>
        <v/>
      </c>
      <c r="DB138" s="272" t="str">
        <f ca="true">+IF(OFFSET('Sanitation Data'!$G$30,0,10*ROW('Sanitation Data'!G132))="","",OFFSET('Sanitation Data'!$G$30,0,10*ROW('Sanitation Data'!G132)))</f>
        <v/>
      </c>
      <c r="DC138" s="272" t="str">
        <f ca="true">+IF(OFFSET('Sanitation Data'!$G$31,0,10*ROW('Sanitation Data'!G132))="","",OFFSET('Sanitation Data'!$G$31,0,10*ROW('Sanitation Data'!G132)))</f>
        <v/>
      </c>
      <c r="DD138" s="272" t="str">
        <f ca="true">+IF(OFFSET('Sanitation Data'!$G$32,0,10*ROW('Sanitation Data'!G132))="","",OFFSET('Sanitation Data'!$G$32,0,10*ROW('Sanitation Data'!G132)))</f>
        <v/>
      </c>
      <c r="DE138" s="272" t="str">
        <f ca="true">+IF(OFFSET('Sanitation Data'!$H$28,0,10*ROW('Sanitation Data'!H132))="","",OFFSET('Sanitation Data'!$H$28,0,10*ROW('Sanitation Data'!H132)))</f>
        <v/>
      </c>
      <c r="DF138" s="272" t="str">
        <f ca="true">+IF(OFFSET('Sanitation Data'!$H$29,0,10*ROW('Sanitation Data'!H132))="","",OFFSET('Sanitation Data'!$H$29,0,10*ROW('Sanitation Data'!H132)))</f>
        <v/>
      </c>
      <c r="DG138" s="272" t="str">
        <f ca="true">+IF(OFFSET('Sanitation Data'!$H$30,0,10*ROW('Sanitation Data'!H132))="","",OFFSET('Sanitation Data'!$H$30,0,10*ROW('Sanitation Data'!H132)))</f>
        <v/>
      </c>
      <c r="DH138" s="272" t="str">
        <f ca="true">+IF(OFFSET('Sanitation Data'!$H$31,0,10*ROW('Sanitation Data'!H132))="","",OFFSET('Sanitation Data'!$H$31,0,10*ROW('Sanitation Data'!H132)))</f>
        <v/>
      </c>
      <c r="DI138" s="272" t="str">
        <f ca="true">+IF(OFFSET('Sanitation Data'!$H$32,0,10*ROW('Sanitation Data'!H132))="","",OFFSET('Sanitation Data'!$H$32,0,10*ROW('Sanitation Data'!H132)))</f>
        <v/>
      </c>
      <c r="DJ138" s="272" t="str">
        <f ca="true">+IF(OFFSET('Sanitation Data'!$I$28,0,10*ROW('Sanitation Data'!I132))="","",OFFSET('Sanitation Data'!$I$28,0,10*ROW('Sanitation Data'!I132)))</f>
        <v/>
      </c>
      <c r="DK138" s="272" t="str">
        <f ca="true">+IF(OFFSET('Sanitation Data'!$I$29,0,10*ROW('Sanitation Data'!I132))="","",OFFSET('Sanitation Data'!$I$29,0,10*ROW('Sanitation Data'!I132)))</f>
        <v/>
      </c>
      <c r="DL138" s="272" t="str">
        <f ca="true">+IF(OFFSET('Sanitation Data'!$I$30,0,10*ROW('Sanitation Data'!I132))="","",OFFSET('Sanitation Data'!$I$30,0,10*ROW('Sanitation Data'!I132)))</f>
        <v/>
      </c>
      <c r="DM138" s="272" t="str">
        <f ca="true">+IF(OFFSET('Sanitation Data'!$I$31,0,10*ROW('Sanitation Data'!I132))="","",OFFSET('Sanitation Data'!$I$31,0,10*ROW('Sanitation Data'!I132)))</f>
        <v/>
      </c>
      <c r="DN138" s="272" t="str">
        <f ca="true">+IF(OFFSET('Sanitation Data'!$I$32,0,10*ROW('Sanitation Data'!I132))="","",OFFSET('Sanitation Data'!$I$32,0,10*ROW('Sanitation Data'!I132)))</f>
        <v/>
      </c>
      <c r="DO138" s="272" t="str">
        <f ca="true">+IF(OFFSET('Hygiene Data'!$D$11,0,10*ROW('Hygiene Data'!D132))="","",OFFSET('Hygiene Data'!$D$11,0,10*ROW('Hygiene Data'!D132)))</f>
        <v/>
      </c>
      <c r="DP138" s="272" t="str">
        <f ca="true">+IF(OFFSET('Hygiene Data'!$D$12,0,10*ROW('Hygiene Data'!D132))="","",OFFSET('Hygiene Data'!$D$12,0,10*ROW('Hygiene Data'!D132)))</f>
        <v/>
      </c>
      <c r="DQ138" s="272" t="str">
        <f ca="true">+IF(OFFSET('Hygiene Data'!$D$13,0,10*ROW('Hygiene Data'!D132))="","",OFFSET('Hygiene Data'!$D$13,0,10*ROW('Hygiene Data'!D132)))</f>
        <v/>
      </c>
      <c r="DR138" s="272" t="str">
        <f ca="true">+IF(OFFSET('Hygiene Data'!$E$11,0,10*ROW('Hygiene Data'!E132))="","",OFFSET('Hygiene Data'!$E$11,0,10*ROW('Hygiene Data'!E132)))</f>
        <v/>
      </c>
      <c r="DS138" s="272" t="str">
        <f ca="true">+IF(OFFSET('Hygiene Data'!$E$12,0,10*ROW('Hygiene Data'!E132))="","",OFFSET('Hygiene Data'!$E$12,0,10*ROW('Hygiene Data'!E132)))</f>
        <v/>
      </c>
      <c r="DT138" s="272" t="str">
        <f ca="true">+IF(OFFSET('Hygiene Data'!$E$13,0,10*ROW('Hygiene Data'!E132))="","",OFFSET('Hygiene Data'!$E$13,0,10*ROW('Hygiene Data'!E132)))</f>
        <v/>
      </c>
      <c r="DU138" s="272" t="str">
        <f ca="true">+IF(OFFSET('Hygiene Data'!$F$11,0,10*ROW('Hygiene Data'!F132))="","",OFFSET('Hygiene Data'!$F$11,0,10*ROW('Hygiene Data'!F132)))</f>
        <v/>
      </c>
      <c r="DV138" s="272" t="str">
        <f ca="true">+IF(OFFSET('Hygiene Data'!$F$12,0,10*ROW('Hygiene Data'!F132))="","",OFFSET('Hygiene Data'!$F$12,0,10*ROW('Hygiene Data'!F132)))</f>
        <v/>
      </c>
      <c r="DW138" s="272" t="str">
        <f ca="true">+IF(OFFSET('Hygiene Data'!$F$13,0,10*ROW('Hygiene Data'!F132))="","",OFFSET('Hygiene Data'!$F$13,0,10*ROW('Hygiene Data'!F132)))</f>
        <v/>
      </c>
      <c r="DX138" s="272" t="str">
        <f ca="true">+IF(OFFSET('Hygiene Data'!$G$11,0,10*ROW('Hygiene Data'!G132))="","",OFFSET('Hygiene Data'!$G$11,0,10*ROW('Hygiene Data'!G132)))</f>
        <v/>
      </c>
      <c r="DY138" s="272" t="str">
        <f ca="true">+IF(OFFSET('Hygiene Data'!$G$12,0,10*ROW('Hygiene Data'!G132))="","",OFFSET('Hygiene Data'!$G$12,0,10*ROW('Hygiene Data'!G132)))</f>
        <v/>
      </c>
      <c r="DZ138" s="272" t="str">
        <f ca="true">+IF(OFFSET('Hygiene Data'!$G$13,0,10*ROW('Hygiene Data'!G132))="","",OFFSET('Hygiene Data'!$G$13,0,10*ROW('Hygiene Data'!G132)))</f>
        <v/>
      </c>
      <c r="EA138" s="272" t="str">
        <f ca="true">+IF(OFFSET('Hygiene Data'!$H$11,0,10*ROW('Hygiene Data'!H132))="","",OFFSET('Hygiene Data'!$H$11,0,10*ROW('Hygiene Data'!H132)))</f>
        <v/>
      </c>
      <c r="EB138" s="272" t="str">
        <f ca="true">+IF(OFFSET('Hygiene Data'!$H$12,0,10*ROW('Hygiene Data'!H132))="","",OFFSET('Hygiene Data'!$H$12,0,10*ROW('Hygiene Data'!H132)))</f>
        <v/>
      </c>
      <c r="EC138" s="272" t="str">
        <f ca="true">+IF(OFFSET('Hygiene Data'!$H$13,0,10*ROW('Hygiene Data'!H132))="","",OFFSET('Hygiene Data'!$H$13,0,10*ROW('Hygiene Data'!H132)))</f>
        <v/>
      </c>
      <c r="ED138" s="272" t="str">
        <f ca="true">+IF(OFFSET('Hygiene Data'!$I$11,0,10*ROW('Hygiene Data'!I132))="","",OFFSET('Hygiene Data'!$I$11,0,10*ROW('Hygiene Data'!I132)))</f>
        <v/>
      </c>
      <c r="EE138" s="272" t="str">
        <f ca="true">+IF(OFFSET('Hygiene Data'!$I$12,0,10*ROW('Hygiene Data'!I132))="","",OFFSET('Hygiene Data'!$I$12,0,10*ROW('Hygiene Data'!I132)))</f>
        <v/>
      </c>
      <c r="EF138" s="272" t="str">
        <f ca="true">+IF(OFFSET('Hygiene Data'!$I$13,0,10*ROW('Hygiene Data'!I132))="","",OFFSET('Hygiene Data'!$I$13,0,10*ROW('Hygiene Data'!I132)))</f>
        <v/>
      </c>
    </row>
    <row xmlns:x14ac="http://schemas.microsoft.com/office/spreadsheetml/2009/9/ac" r="139" x14ac:dyDescent="0.2">
      <c r="A139" s="35" t="str">
        <f ca="true">+IF(OFFSET('Water Data'!$B$2,0,10*ROW('Water Data'!E133))="","",OFFSET('Water Data'!$B$2,0,10*ROW('Water Data'!E133)))</f>
        <v/>
      </c>
      <c r="B139" s="35" t="str">
        <f ca="true">+IF(OFFSET('Water Data'!$C$2,0,10*ROW('Water Data'!F133))="","",OFFSET('Water Data'!$C$2,0,10*ROW('Water Data'!F133)))</f>
        <v/>
      </c>
      <c r="C139" s="328" t="str">
        <f t="shared" ca="true" si="2"/>
        <v/>
      </c>
      <c r="D139" s="9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2"/>
      <c r="BS139" s="272" t="str">
        <f ca="true">+IF(OFFSET('Water Data'!$D$27,0,10*ROW('Water Data'!D133))="","",OFFSET('Water Data'!$D$27,0,10*ROW('Water Data'!D133)))</f>
        <v/>
      </c>
      <c r="BT139" s="272" t="str">
        <f ca="true">+IF(OFFSET('Water Data'!$D$28,0,10*ROW('Water Data'!D133))="","",OFFSET('Water Data'!$D$28,0,10*ROW('Water Data'!D133)))</f>
        <v/>
      </c>
      <c r="BU139" s="272" t="str">
        <f ca="true">+IF(OFFSET('Water Data'!$D$29,0,10*ROW('Water Data'!D133))="","",OFFSET('Water Data'!$D$29,0,10*ROW('Water Data'!D133)))</f>
        <v/>
      </c>
      <c r="BV139" s="272" t="str">
        <f ca="true">+IF(OFFSET('Water Data'!$E$27,0,10*ROW('Water Data'!E133))="","",OFFSET('Water Data'!$E$27,0,10*ROW('Water Data'!E133)))</f>
        <v/>
      </c>
      <c r="BW139" s="272" t="str">
        <f ca="true">+IF(OFFSET('Water Data'!$E$28,0,10*ROW('Water Data'!E133))="","",OFFSET('Water Data'!$E$28,0,10*ROW('Water Data'!E133)))</f>
        <v/>
      </c>
      <c r="BX139" s="272" t="str">
        <f ca="true">+IF(OFFSET('Water Data'!$E$29,0,10*ROW('Water Data'!E133))="","",OFFSET('Water Data'!$E$29,0,10*ROW('Water Data'!E133)))</f>
        <v/>
      </c>
      <c r="BY139" s="272" t="str">
        <f ca="true">+IF(OFFSET('Water Data'!$F$27,0,10*ROW('Water Data'!F133))="","",OFFSET('Water Data'!$F$27,0,10*ROW('Water Data'!F133)))</f>
        <v/>
      </c>
      <c r="BZ139" s="272" t="str">
        <f ca="true">+IF(OFFSET('Water Data'!$F$28,0,10*ROW('Water Data'!F133))="","",OFFSET('Water Data'!$F$28,0,10*ROW('Water Data'!F133)))</f>
        <v/>
      </c>
      <c r="CA139" s="272" t="str">
        <f ca="true">+IF(OFFSET('Water Data'!$F$29,0,10*ROW('Water Data'!F133))="","",OFFSET('Water Data'!$F$29,0,10*ROW('Water Data'!F133)))</f>
        <v/>
      </c>
      <c r="CB139" s="272" t="str">
        <f ca="true">+IF(OFFSET('Water Data'!$G$27,0,10*ROW('Water Data'!G133))="","",OFFSET('Water Data'!$G$27,0,10*ROW('Water Data'!G133)))</f>
        <v/>
      </c>
      <c r="CC139" s="272" t="str">
        <f ca="true">+IF(OFFSET('Water Data'!$G$28,0,10*ROW('Water Data'!G133))="","",OFFSET('Water Data'!$G$28,0,10*ROW('Water Data'!G133)))</f>
        <v/>
      </c>
      <c r="CD139" s="272" t="str">
        <f ca="true">+IF(OFFSET('Water Data'!$G$29,0,10*ROW('Water Data'!G133))="","",OFFSET('Water Data'!$G$29,0,10*ROW('Water Data'!G133)))</f>
        <v/>
      </c>
      <c r="CE139" s="272" t="str">
        <f ca="true">+IF(OFFSET('Water Data'!$H$27,0,10*ROW('Water Data'!H133))="","",OFFSET('Water Data'!$H$27,0,10*ROW('Water Data'!H133)))</f>
        <v/>
      </c>
      <c r="CF139" s="272" t="str">
        <f ca="true">+IF(OFFSET('Water Data'!$H$28,0,10*ROW('Water Data'!H133))="","",OFFSET('Water Data'!$H$28,0,10*ROW('Water Data'!H133)))</f>
        <v/>
      </c>
      <c r="CG139" s="272" t="str">
        <f ca="true">+IF(OFFSET('Water Data'!$H$29,0,10*ROW('Water Data'!H133))="","",OFFSET('Water Data'!$H$29,0,10*ROW('Water Data'!H133)))</f>
        <v/>
      </c>
      <c r="CH139" s="272" t="str">
        <f ca="true">+IF(OFFSET('Water Data'!$I$27,0,10*ROW('Water Data'!I133))="","",OFFSET('Water Data'!$I$27,0,10*ROW('Water Data'!I133)))</f>
        <v/>
      </c>
      <c r="CI139" s="272" t="str">
        <f ca="true">+IF(OFFSET('Water Data'!$I$28,0,10*ROW('Water Data'!I133))="","",OFFSET('Water Data'!$I$28,0,10*ROW('Water Data'!I133)))</f>
        <v/>
      </c>
      <c r="CJ139" s="272" t="str">
        <f ca="true">+IF(OFFSET('Water Data'!$I$29,0,10*ROW('Water Data'!I133))="","",OFFSET('Water Data'!$I$29,0,10*ROW('Water Data'!I133)))</f>
        <v/>
      </c>
      <c r="CK139" s="272" t="str">
        <f ca="true">+IF(OFFSET('Sanitation Data'!$D$28,0,10*ROW('Sanitation Data'!D133))="","",OFFSET('Sanitation Data'!$D$28,0,10*ROW('Sanitation Data'!D133)))</f>
        <v/>
      </c>
      <c r="CL139" s="272" t="str">
        <f ca="true">+IF(OFFSET('Sanitation Data'!$D$29,0,10*ROW('Sanitation Data'!D133))="","",OFFSET('Sanitation Data'!$D$29,0,10*ROW('Sanitation Data'!D133)))</f>
        <v/>
      </c>
      <c r="CM139" s="272" t="str">
        <f ca="true">+IF(OFFSET('Sanitation Data'!$D$30,0,10*ROW('Sanitation Data'!D133))="","",OFFSET('Sanitation Data'!$D$30,0,10*ROW('Sanitation Data'!D133)))</f>
        <v/>
      </c>
      <c r="CN139" s="272" t="str">
        <f ca="true">+IF(OFFSET('Sanitation Data'!$D$31,0,10*ROW('Sanitation Data'!D133))="","",OFFSET('Sanitation Data'!$D$31,0,10*ROW('Sanitation Data'!D133)))</f>
        <v/>
      </c>
      <c r="CO139" s="272" t="str">
        <f ca="true">+IF(OFFSET('Sanitation Data'!$D$32,0,10*ROW('Sanitation Data'!D133))="","",OFFSET('Sanitation Data'!$D$32,0,10*ROW('Sanitation Data'!D133)))</f>
        <v/>
      </c>
      <c r="CP139" s="272" t="str">
        <f ca="true">+IF(OFFSET('Sanitation Data'!$E$28,0,10*ROW('Sanitation Data'!E133))="","",OFFSET('Sanitation Data'!$E$28,0,10*ROW('Sanitation Data'!E133)))</f>
        <v/>
      </c>
      <c r="CQ139" s="272" t="str">
        <f ca="true">+IF(OFFSET('Sanitation Data'!$E$29,0,10*ROW('Sanitation Data'!E133))="","",OFFSET('Sanitation Data'!$E$29,0,10*ROW('Sanitation Data'!E133)))</f>
        <v/>
      </c>
      <c r="CR139" s="272" t="str">
        <f ca="true">+IF(OFFSET('Sanitation Data'!$E$30,0,10*ROW('Sanitation Data'!E133))="","",OFFSET('Sanitation Data'!$E$30,0,10*ROW('Sanitation Data'!E133)))</f>
        <v/>
      </c>
      <c r="CS139" s="272" t="str">
        <f ca="true">+IF(OFFSET('Sanitation Data'!$E$31,0,10*ROW('Sanitation Data'!E133))="","",OFFSET('Sanitation Data'!$E$31,0,10*ROW('Sanitation Data'!E133)))</f>
        <v/>
      </c>
      <c r="CT139" s="272" t="str">
        <f ca="true">+IF(OFFSET('Sanitation Data'!$E$32,0,10*ROW('Sanitation Data'!E133))="","",OFFSET('Sanitation Data'!$E$32,0,10*ROW('Sanitation Data'!E133)))</f>
        <v/>
      </c>
      <c r="CU139" s="272" t="str">
        <f ca="true">+IF(OFFSET('Sanitation Data'!$F$28,0,10*ROW('Sanitation Data'!F133))="","",OFFSET('Sanitation Data'!$F$28,0,10*ROW('Sanitation Data'!F133)))</f>
        <v/>
      </c>
      <c r="CV139" s="272" t="str">
        <f ca="true">+IF(OFFSET('Sanitation Data'!$F$29,0,10*ROW('Sanitation Data'!F133))="","",OFFSET('Sanitation Data'!$F$29,0,10*ROW('Sanitation Data'!F133)))</f>
        <v/>
      </c>
      <c r="CW139" s="272" t="str">
        <f ca="true">+IF(OFFSET('Sanitation Data'!$F$30,0,10*ROW('Sanitation Data'!F133))="","",OFFSET('Sanitation Data'!$F$30,0,10*ROW('Sanitation Data'!F133)))</f>
        <v/>
      </c>
      <c r="CX139" s="272" t="str">
        <f ca="true">+IF(OFFSET('Sanitation Data'!$F$31,0,10*ROW('Sanitation Data'!F133))="","",OFFSET('Sanitation Data'!$F$31,0,10*ROW('Sanitation Data'!F133)))</f>
        <v/>
      </c>
      <c r="CY139" s="272" t="str">
        <f ca="true">+IF(OFFSET('Sanitation Data'!$F$32,0,10*ROW('Sanitation Data'!F133))="","",OFFSET('Sanitation Data'!$F$32,0,10*ROW('Sanitation Data'!F133)))</f>
        <v/>
      </c>
      <c r="CZ139" s="272" t="str">
        <f ca="true">+IF(OFFSET('Sanitation Data'!$G$28,0,10*ROW('Sanitation Data'!G133))="","",OFFSET('Sanitation Data'!$G$28,0,10*ROW('Sanitation Data'!G133)))</f>
        <v/>
      </c>
      <c r="DA139" s="272" t="str">
        <f ca="true">+IF(OFFSET('Sanitation Data'!$G$29,0,10*ROW('Sanitation Data'!G133))="","",OFFSET('Sanitation Data'!$G$29,0,10*ROW('Sanitation Data'!G133)))</f>
        <v/>
      </c>
      <c r="DB139" s="272" t="str">
        <f ca="true">+IF(OFFSET('Sanitation Data'!$G$30,0,10*ROW('Sanitation Data'!G133))="","",OFFSET('Sanitation Data'!$G$30,0,10*ROW('Sanitation Data'!G133)))</f>
        <v/>
      </c>
      <c r="DC139" s="272" t="str">
        <f ca="true">+IF(OFFSET('Sanitation Data'!$G$31,0,10*ROW('Sanitation Data'!G133))="","",OFFSET('Sanitation Data'!$G$31,0,10*ROW('Sanitation Data'!G133)))</f>
        <v/>
      </c>
      <c r="DD139" s="272" t="str">
        <f ca="true">+IF(OFFSET('Sanitation Data'!$G$32,0,10*ROW('Sanitation Data'!G133))="","",OFFSET('Sanitation Data'!$G$32,0,10*ROW('Sanitation Data'!G133)))</f>
        <v/>
      </c>
      <c r="DE139" s="272" t="str">
        <f ca="true">+IF(OFFSET('Sanitation Data'!$H$28,0,10*ROW('Sanitation Data'!H133))="","",OFFSET('Sanitation Data'!$H$28,0,10*ROW('Sanitation Data'!H133)))</f>
        <v/>
      </c>
      <c r="DF139" s="272" t="str">
        <f ca="true">+IF(OFFSET('Sanitation Data'!$H$29,0,10*ROW('Sanitation Data'!H133))="","",OFFSET('Sanitation Data'!$H$29,0,10*ROW('Sanitation Data'!H133)))</f>
        <v/>
      </c>
      <c r="DG139" s="272" t="str">
        <f ca="true">+IF(OFFSET('Sanitation Data'!$H$30,0,10*ROW('Sanitation Data'!H133))="","",OFFSET('Sanitation Data'!$H$30,0,10*ROW('Sanitation Data'!H133)))</f>
        <v/>
      </c>
      <c r="DH139" s="272" t="str">
        <f ca="true">+IF(OFFSET('Sanitation Data'!$H$31,0,10*ROW('Sanitation Data'!H133))="","",OFFSET('Sanitation Data'!$H$31,0,10*ROW('Sanitation Data'!H133)))</f>
        <v/>
      </c>
      <c r="DI139" s="272" t="str">
        <f ca="true">+IF(OFFSET('Sanitation Data'!$H$32,0,10*ROW('Sanitation Data'!H133))="","",OFFSET('Sanitation Data'!$H$32,0,10*ROW('Sanitation Data'!H133)))</f>
        <v/>
      </c>
      <c r="DJ139" s="272" t="str">
        <f ca="true">+IF(OFFSET('Sanitation Data'!$I$28,0,10*ROW('Sanitation Data'!I133))="","",OFFSET('Sanitation Data'!$I$28,0,10*ROW('Sanitation Data'!I133)))</f>
        <v/>
      </c>
      <c r="DK139" s="272" t="str">
        <f ca="true">+IF(OFFSET('Sanitation Data'!$I$29,0,10*ROW('Sanitation Data'!I133))="","",OFFSET('Sanitation Data'!$I$29,0,10*ROW('Sanitation Data'!I133)))</f>
        <v/>
      </c>
      <c r="DL139" s="272" t="str">
        <f ca="true">+IF(OFFSET('Sanitation Data'!$I$30,0,10*ROW('Sanitation Data'!I133))="","",OFFSET('Sanitation Data'!$I$30,0,10*ROW('Sanitation Data'!I133)))</f>
        <v/>
      </c>
      <c r="DM139" s="272" t="str">
        <f ca="true">+IF(OFFSET('Sanitation Data'!$I$31,0,10*ROW('Sanitation Data'!I133))="","",OFFSET('Sanitation Data'!$I$31,0,10*ROW('Sanitation Data'!I133)))</f>
        <v/>
      </c>
      <c r="DN139" s="272" t="str">
        <f ca="true">+IF(OFFSET('Sanitation Data'!$I$32,0,10*ROW('Sanitation Data'!I133))="","",OFFSET('Sanitation Data'!$I$32,0,10*ROW('Sanitation Data'!I133)))</f>
        <v/>
      </c>
      <c r="DO139" s="272" t="str">
        <f ca="true">+IF(OFFSET('Hygiene Data'!$D$11,0,10*ROW('Hygiene Data'!D133))="","",OFFSET('Hygiene Data'!$D$11,0,10*ROW('Hygiene Data'!D133)))</f>
        <v/>
      </c>
      <c r="DP139" s="272" t="str">
        <f ca="true">+IF(OFFSET('Hygiene Data'!$D$12,0,10*ROW('Hygiene Data'!D133))="","",OFFSET('Hygiene Data'!$D$12,0,10*ROW('Hygiene Data'!D133)))</f>
        <v/>
      </c>
      <c r="DQ139" s="272" t="str">
        <f ca="true">+IF(OFFSET('Hygiene Data'!$D$13,0,10*ROW('Hygiene Data'!D133))="","",OFFSET('Hygiene Data'!$D$13,0,10*ROW('Hygiene Data'!D133)))</f>
        <v/>
      </c>
      <c r="DR139" s="272" t="str">
        <f ca="true">+IF(OFFSET('Hygiene Data'!$E$11,0,10*ROW('Hygiene Data'!E133))="","",OFFSET('Hygiene Data'!$E$11,0,10*ROW('Hygiene Data'!E133)))</f>
        <v/>
      </c>
      <c r="DS139" s="272" t="str">
        <f ca="true">+IF(OFFSET('Hygiene Data'!$E$12,0,10*ROW('Hygiene Data'!E133))="","",OFFSET('Hygiene Data'!$E$12,0,10*ROW('Hygiene Data'!E133)))</f>
        <v/>
      </c>
      <c r="DT139" s="272" t="str">
        <f ca="true">+IF(OFFSET('Hygiene Data'!$E$13,0,10*ROW('Hygiene Data'!E133))="","",OFFSET('Hygiene Data'!$E$13,0,10*ROW('Hygiene Data'!E133)))</f>
        <v/>
      </c>
      <c r="DU139" s="272" t="str">
        <f ca="true">+IF(OFFSET('Hygiene Data'!$F$11,0,10*ROW('Hygiene Data'!F133))="","",OFFSET('Hygiene Data'!$F$11,0,10*ROW('Hygiene Data'!F133)))</f>
        <v/>
      </c>
      <c r="DV139" s="272" t="str">
        <f ca="true">+IF(OFFSET('Hygiene Data'!$F$12,0,10*ROW('Hygiene Data'!F133))="","",OFFSET('Hygiene Data'!$F$12,0,10*ROW('Hygiene Data'!F133)))</f>
        <v/>
      </c>
      <c r="DW139" s="272" t="str">
        <f ca="true">+IF(OFFSET('Hygiene Data'!$F$13,0,10*ROW('Hygiene Data'!F133))="","",OFFSET('Hygiene Data'!$F$13,0,10*ROW('Hygiene Data'!F133)))</f>
        <v/>
      </c>
      <c r="DX139" s="272" t="str">
        <f ca="true">+IF(OFFSET('Hygiene Data'!$G$11,0,10*ROW('Hygiene Data'!G133))="","",OFFSET('Hygiene Data'!$G$11,0,10*ROW('Hygiene Data'!G133)))</f>
        <v/>
      </c>
      <c r="DY139" s="272" t="str">
        <f ca="true">+IF(OFFSET('Hygiene Data'!$G$12,0,10*ROW('Hygiene Data'!G133))="","",OFFSET('Hygiene Data'!$G$12,0,10*ROW('Hygiene Data'!G133)))</f>
        <v/>
      </c>
      <c r="DZ139" s="272" t="str">
        <f ca="true">+IF(OFFSET('Hygiene Data'!$G$13,0,10*ROW('Hygiene Data'!G133))="","",OFFSET('Hygiene Data'!$G$13,0,10*ROW('Hygiene Data'!G133)))</f>
        <v/>
      </c>
      <c r="EA139" s="272" t="str">
        <f ca="true">+IF(OFFSET('Hygiene Data'!$H$11,0,10*ROW('Hygiene Data'!H133))="","",OFFSET('Hygiene Data'!$H$11,0,10*ROW('Hygiene Data'!H133)))</f>
        <v/>
      </c>
      <c r="EB139" s="272" t="str">
        <f ca="true">+IF(OFFSET('Hygiene Data'!$H$12,0,10*ROW('Hygiene Data'!H133))="","",OFFSET('Hygiene Data'!$H$12,0,10*ROW('Hygiene Data'!H133)))</f>
        <v/>
      </c>
      <c r="EC139" s="272" t="str">
        <f ca="true">+IF(OFFSET('Hygiene Data'!$H$13,0,10*ROW('Hygiene Data'!H133))="","",OFFSET('Hygiene Data'!$H$13,0,10*ROW('Hygiene Data'!H133)))</f>
        <v/>
      </c>
      <c r="ED139" s="272" t="str">
        <f ca="true">+IF(OFFSET('Hygiene Data'!$I$11,0,10*ROW('Hygiene Data'!I133))="","",OFFSET('Hygiene Data'!$I$11,0,10*ROW('Hygiene Data'!I133)))</f>
        <v/>
      </c>
      <c r="EE139" s="272" t="str">
        <f ca="true">+IF(OFFSET('Hygiene Data'!$I$12,0,10*ROW('Hygiene Data'!I133))="","",OFFSET('Hygiene Data'!$I$12,0,10*ROW('Hygiene Data'!I133)))</f>
        <v/>
      </c>
      <c r="EF139" s="272" t="str">
        <f ca="true">+IF(OFFSET('Hygiene Data'!$I$13,0,10*ROW('Hygiene Data'!I133))="","",OFFSET('Hygiene Data'!$I$13,0,10*ROW('Hygiene Data'!I133)))</f>
        <v/>
      </c>
    </row>
    <row xmlns:x14ac="http://schemas.microsoft.com/office/spreadsheetml/2009/9/ac" r="140" x14ac:dyDescent="0.2">
      <c r="A140" s="35" t="str">
        <f ca="true">+IF(OFFSET('Water Data'!$B$2,0,10*ROW('Water Data'!E134))="","",OFFSET('Water Data'!$B$2,0,10*ROW('Water Data'!E134)))</f>
        <v/>
      </c>
      <c r="B140" s="35" t="str">
        <f ca="true">+IF(OFFSET('Water Data'!$C$2,0,10*ROW('Water Data'!F134))="","",OFFSET('Water Data'!$C$2,0,10*ROW('Water Data'!F134)))</f>
        <v/>
      </c>
      <c r="C140" s="328" t="str">
        <f t="shared" ca="true" si="2"/>
        <v/>
      </c>
      <c r="D140" s="9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2"/>
      <c r="BS140" s="272" t="str">
        <f ca="true">+IF(OFFSET('Water Data'!$D$27,0,10*ROW('Water Data'!D134))="","",OFFSET('Water Data'!$D$27,0,10*ROW('Water Data'!D134)))</f>
        <v/>
      </c>
      <c r="BT140" s="272" t="str">
        <f ca="true">+IF(OFFSET('Water Data'!$D$28,0,10*ROW('Water Data'!D134))="","",OFFSET('Water Data'!$D$28,0,10*ROW('Water Data'!D134)))</f>
        <v/>
      </c>
      <c r="BU140" s="272" t="str">
        <f ca="true">+IF(OFFSET('Water Data'!$D$29,0,10*ROW('Water Data'!D134))="","",OFFSET('Water Data'!$D$29,0,10*ROW('Water Data'!D134)))</f>
        <v/>
      </c>
      <c r="BV140" s="272" t="str">
        <f ca="true">+IF(OFFSET('Water Data'!$E$27,0,10*ROW('Water Data'!E134))="","",OFFSET('Water Data'!$E$27,0,10*ROW('Water Data'!E134)))</f>
        <v/>
      </c>
      <c r="BW140" s="272" t="str">
        <f ca="true">+IF(OFFSET('Water Data'!$E$28,0,10*ROW('Water Data'!E134))="","",OFFSET('Water Data'!$E$28,0,10*ROW('Water Data'!E134)))</f>
        <v/>
      </c>
      <c r="BX140" s="272" t="str">
        <f ca="true">+IF(OFFSET('Water Data'!$E$29,0,10*ROW('Water Data'!E134))="","",OFFSET('Water Data'!$E$29,0,10*ROW('Water Data'!E134)))</f>
        <v/>
      </c>
      <c r="BY140" s="272" t="str">
        <f ca="true">+IF(OFFSET('Water Data'!$F$27,0,10*ROW('Water Data'!F134))="","",OFFSET('Water Data'!$F$27,0,10*ROW('Water Data'!F134)))</f>
        <v/>
      </c>
      <c r="BZ140" s="272" t="str">
        <f ca="true">+IF(OFFSET('Water Data'!$F$28,0,10*ROW('Water Data'!F134))="","",OFFSET('Water Data'!$F$28,0,10*ROW('Water Data'!F134)))</f>
        <v/>
      </c>
      <c r="CA140" s="272" t="str">
        <f ca="true">+IF(OFFSET('Water Data'!$F$29,0,10*ROW('Water Data'!F134))="","",OFFSET('Water Data'!$F$29,0,10*ROW('Water Data'!F134)))</f>
        <v/>
      </c>
      <c r="CB140" s="272" t="str">
        <f ca="true">+IF(OFFSET('Water Data'!$G$27,0,10*ROW('Water Data'!G134))="","",OFFSET('Water Data'!$G$27,0,10*ROW('Water Data'!G134)))</f>
        <v/>
      </c>
      <c r="CC140" s="272" t="str">
        <f ca="true">+IF(OFFSET('Water Data'!$G$28,0,10*ROW('Water Data'!G134))="","",OFFSET('Water Data'!$G$28,0,10*ROW('Water Data'!G134)))</f>
        <v/>
      </c>
      <c r="CD140" s="272" t="str">
        <f ca="true">+IF(OFFSET('Water Data'!$G$29,0,10*ROW('Water Data'!G134))="","",OFFSET('Water Data'!$G$29,0,10*ROW('Water Data'!G134)))</f>
        <v/>
      </c>
      <c r="CE140" s="272" t="str">
        <f ca="true">+IF(OFFSET('Water Data'!$H$27,0,10*ROW('Water Data'!H134))="","",OFFSET('Water Data'!$H$27,0,10*ROW('Water Data'!H134)))</f>
        <v/>
      </c>
      <c r="CF140" s="272" t="str">
        <f ca="true">+IF(OFFSET('Water Data'!$H$28,0,10*ROW('Water Data'!H134))="","",OFFSET('Water Data'!$H$28,0,10*ROW('Water Data'!H134)))</f>
        <v/>
      </c>
      <c r="CG140" s="272" t="str">
        <f ca="true">+IF(OFFSET('Water Data'!$H$29,0,10*ROW('Water Data'!H134))="","",OFFSET('Water Data'!$H$29,0,10*ROW('Water Data'!H134)))</f>
        <v/>
      </c>
      <c r="CH140" s="272" t="str">
        <f ca="true">+IF(OFFSET('Water Data'!$I$27,0,10*ROW('Water Data'!I134))="","",OFFSET('Water Data'!$I$27,0,10*ROW('Water Data'!I134)))</f>
        <v/>
      </c>
      <c r="CI140" s="272" t="str">
        <f ca="true">+IF(OFFSET('Water Data'!$I$28,0,10*ROW('Water Data'!I134))="","",OFFSET('Water Data'!$I$28,0,10*ROW('Water Data'!I134)))</f>
        <v/>
      </c>
      <c r="CJ140" s="272" t="str">
        <f ca="true">+IF(OFFSET('Water Data'!$I$29,0,10*ROW('Water Data'!I134))="","",OFFSET('Water Data'!$I$29,0,10*ROW('Water Data'!I134)))</f>
        <v/>
      </c>
      <c r="CK140" s="272" t="str">
        <f ca="true">+IF(OFFSET('Sanitation Data'!$D$28,0,10*ROW('Sanitation Data'!D134))="","",OFFSET('Sanitation Data'!$D$28,0,10*ROW('Sanitation Data'!D134)))</f>
        <v/>
      </c>
      <c r="CL140" s="272" t="str">
        <f ca="true">+IF(OFFSET('Sanitation Data'!$D$29,0,10*ROW('Sanitation Data'!D134))="","",OFFSET('Sanitation Data'!$D$29,0,10*ROW('Sanitation Data'!D134)))</f>
        <v/>
      </c>
      <c r="CM140" s="272" t="str">
        <f ca="true">+IF(OFFSET('Sanitation Data'!$D$30,0,10*ROW('Sanitation Data'!D134))="","",OFFSET('Sanitation Data'!$D$30,0,10*ROW('Sanitation Data'!D134)))</f>
        <v/>
      </c>
      <c r="CN140" s="272" t="str">
        <f ca="true">+IF(OFFSET('Sanitation Data'!$D$31,0,10*ROW('Sanitation Data'!D134))="","",OFFSET('Sanitation Data'!$D$31,0,10*ROW('Sanitation Data'!D134)))</f>
        <v/>
      </c>
      <c r="CO140" s="272" t="str">
        <f ca="true">+IF(OFFSET('Sanitation Data'!$D$32,0,10*ROW('Sanitation Data'!D134))="","",OFFSET('Sanitation Data'!$D$32,0,10*ROW('Sanitation Data'!D134)))</f>
        <v/>
      </c>
      <c r="CP140" s="272" t="str">
        <f ca="true">+IF(OFFSET('Sanitation Data'!$E$28,0,10*ROW('Sanitation Data'!E134))="","",OFFSET('Sanitation Data'!$E$28,0,10*ROW('Sanitation Data'!E134)))</f>
        <v/>
      </c>
      <c r="CQ140" s="272" t="str">
        <f ca="true">+IF(OFFSET('Sanitation Data'!$E$29,0,10*ROW('Sanitation Data'!E134))="","",OFFSET('Sanitation Data'!$E$29,0,10*ROW('Sanitation Data'!E134)))</f>
        <v/>
      </c>
      <c r="CR140" s="272" t="str">
        <f ca="true">+IF(OFFSET('Sanitation Data'!$E$30,0,10*ROW('Sanitation Data'!E134))="","",OFFSET('Sanitation Data'!$E$30,0,10*ROW('Sanitation Data'!E134)))</f>
        <v/>
      </c>
      <c r="CS140" s="272" t="str">
        <f ca="true">+IF(OFFSET('Sanitation Data'!$E$31,0,10*ROW('Sanitation Data'!E134))="","",OFFSET('Sanitation Data'!$E$31,0,10*ROW('Sanitation Data'!E134)))</f>
        <v/>
      </c>
      <c r="CT140" s="272" t="str">
        <f ca="true">+IF(OFFSET('Sanitation Data'!$E$32,0,10*ROW('Sanitation Data'!E134))="","",OFFSET('Sanitation Data'!$E$32,0,10*ROW('Sanitation Data'!E134)))</f>
        <v/>
      </c>
      <c r="CU140" s="272" t="str">
        <f ca="true">+IF(OFFSET('Sanitation Data'!$F$28,0,10*ROW('Sanitation Data'!F134))="","",OFFSET('Sanitation Data'!$F$28,0,10*ROW('Sanitation Data'!F134)))</f>
        <v/>
      </c>
      <c r="CV140" s="272" t="str">
        <f ca="true">+IF(OFFSET('Sanitation Data'!$F$29,0,10*ROW('Sanitation Data'!F134))="","",OFFSET('Sanitation Data'!$F$29,0,10*ROW('Sanitation Data'!F134)))</f>
        <v/>
      </c>
      <c r="CW140" s="272" t="str">
        <f ca="true">+IF(OFFSET('Sanitation Data'!$F$30,0,10*ROW('Sanitation Data'!F134))="","",OFFSET('Sanitation Data'!$F$30,0,10*ROW('Sanitation Data'!F134)))</f>
        <v/>
      </c>
      <c r="CX140" s="272" t="str">
        <f ca="true">+IF(OFFSET('Sanitation Data'!$F$31,0,10*ROW('Sanitation Data'!F134))="","",OFFSET('Sanitation Data'!$F$31,0,10*ROW('Sanitation Data'!F134)))</f>
        <v/>
      </c>
      <c r="CY140" s="272" t="str">
        <f ca="true">+IF(OFFSET('Sanitation Data'!$F$32,0,10*ROW('Sanitation Data'!F134))="","",OFFSET('Sanitation Data'!$F$32,0,10*ROW('Sanitation Data'!F134)))</f>
        <v/>
      </c>
      <c r="CZ140" s="272" t="str">
        <f ca="true">+IF(OFFSET('Sanitation Data'!$G$28,0,10*ROW('Sanitation Data'!G134))="","",OFFSET('Sanitation Data'!$G$28,0,10*ROW('Sanitation Data'!G134)))</f>
        <v/>
      </c>
      <c r="DA140" s="272" t="str">
        <f ca="true">+IF(OFFSET('Sanitation Data'!$G$29,0,10*ROW('Sanitation Data'!G134))="","",OFFSET('Sanitation Data'!$G$29,0,10*ROW('Sanitation Data'!G134)))</f>
        <v/>
      </c>
      <c r="DB140" s="272" t="str">
        <f ca="true">+IF(OFFSET('Sanitation Data'!$G$30,0,10*ROW('Sanitation Data'!G134))="","",OFFSET('Sanitation Data'!$G$30,0,10*ROW('Sanitation Data'!G134)))</f>
        <v/>
      </c>
      <c r="DC140" s="272" t="str">
        <f ca="true">+IF(OFFSET('Sanitation Data'!$G$31,0,10*ROW('Sanitation Data'!G134))="","",OFFSET('Sanitation Data'!$G$31,0,10*ROW('Sanitation Data'!G134)))</f>
        <v/>
      </c>
      <c r="DD140" s="272" t="str">
        <f ca="true">+IF(OFFSET('Sanitation Data'!$G$32,0,10*ROW('Sanitation Data'!G134))="","",OFFSET('Sanitation Data'!$G$32,0,10*ROW('Sanitation Data'!G134)))</f>
        <v/>
      </c>
      <c r="DE140" s="272" t="str">
        <f ca="true">+IF(OFFSET('Sanitation Data'!$H$28,0,10*ROW('Sanitation Data'!H134))="","",OFFSET('Sanitation Data'!$H$28,0,10*ROW('Sanitation Data'!H134)))</f>
        <v/>
      </c>
      <c r="DF140" s="272" t="str">
        <f ca="true">+IF(OFFSET('Sanitation Data'!$H$29,0,10*ROW('Sanitation Data'!H134))="","",OFFSET('Sanitation Data'!$H$29,0,10*ROW('Sanitation Data'!H134)))</f>
        <v/>
      </c>
      <c r="DG140" s="272" t="str">
        <f ca="true">+IF(OFFSET('Sanitation Data'!$H$30,0,10*ROW('Sanitation Data'!H134))="","",OFFSET('Sanitation Data'!$H$30,0,10*ROW('Sanitation Data'!H134)))</f>
        <v/>
      </c>
      <c r="DH140" s="272" t="str">
        <f ca="true">+IF(OFFSET('Sanitation Data'!$H$31,0,10*ROW('Sanitation Data'!H134))="","",OFFSET('Sanitation Data'!$H$31,0,10*ROW('Sanitation Data'!H134)))</f>
        <v/>
      </c>
      <c r="DI140" s="272" t="str">
        <f ca="true">+IF(OFFSET('Sanitation Data'!$H$32,0,10*ROW('Sanitation Data'!H134))="","",OFFSET('Sanitation Data'!$H$32,0,10*ROW('Sanitation Data'!H134)))</f>
        <v/>
      </c>
      <c r="DJ140" s="272" t="str">
        <f ca="true">+IF(OFFSET('Sanitation Data'!$I$28,0,10*ROW('Sanitation Data'!I134))="","",OFFSET('Sanitation Data'!$I$28,0,10*ROW('Sanitation Data'!I134)))</f>
        <v/>
      </c>
      <c r="DK140" s="272" t="str">
        <f ca="true">+IF(OFFSET('Sanitation Data'!$I$29,0,10*ROW('Sanitation Data'!I134))="","",OFFSET('Sanitation Data'!$I$29,0,10*ROW('Sanitation Data'!I134)))</f>
        <v/>
      </c>
      <c r="DL140" s="272" t="str">
        <f ca="true">+IF(OFFSET('Sanitation Data'!$I$30,0,10*ROW('Sanitation Data'!I134))="","",OFFSET('Sanitation Data'!$I$30,0,10*ROW('Sanitation Data'!I134)))</f>
        <v/>
      </c>
      <c r="DM140" s="272" t="str">
        <f ca="true">+IF(OFFSET('Sanitation Data'!$I$31,0,10*ROW('Sanitation Data'!I134))="","",OFFSET('Sanitation Data'!$I$31,0,10*ROW('Sanitation Data'!I134)))</f>
        <v/>
      </c>
      <c r="DN140" s="272" t="str">
        <f ca="true">+IF(OFFSET('Sanitation Data'!$I$32,0,10*ROW('Sanitation Data'!I134))="","",OFFSET('Sanitation Data'!$I$32,0,10*ROW('Sanitation Data'!I134)))</f>
        <v/>
      </c>
      <c r="DO140" s="272" t="str">
        <f ca="true">+IF(OFFSET('Hygiene Data'!$D$11,0,10*ROW('Hygiene Data'!D134))="","",OFFSET('Hygiene Data'!$D$11,0,10*ROW('Hygiene Data'!D134)))</f>
        <v/>
      </c>
      <c r="DP140" s="272" t="str">
        <f ca="true">+IF(OFFSET('Hygiene Data'!$D$12,0,10*ROW('Hygiene Data'!D134))="","",OFFSET('Hygiene Data'!$D$12,0,10*ROW('Hygiene Data'!D134)))</f>
        <v/>
      </c>
      <c r="DQ140" s="272" t="str">
        <f ca="true">+IF(OFFSET('Hygiene Data'!$D$13,0,10*ROW('Hygiene Data'!D134))="","",OFFSET('Hygiene Data'!$D$13,0,10*ROW('Hygiene Data'!D134)))</f>
        <v/>
      </c>
      <c r="DR140" s="272" t="str">
        <f ca="true">+IF(OFFSET('Hygiene Data'!$E$11,0,10*ROW('Hygiene Data'!E134))="","",OFFSET('Hygiene Data'!$E$11,0,10*ROW('Hygiene Data'!E134)))</f>
        <v/>
      </c>
      <c r="DS140" s="272" t="str">
        <f ca="true">+IF(OFFSET('Hygiene Data'!$E$12,0,10*ROW('Hygiene Data'!E134))="","",OFFSET('Hygiene Data'!$E$12,0,10*ROW('Hygiene Data'!E134)))</f>
        <v/>
      </c>
      <c r="DT140" s="272" t="str">
        <f ca="true">+IF(OFFSET('Hygiene Data'!$E$13,0,10*ROW('Hygiene Data'!E134))="","",OFFSET('Hygiene Data'!$E$13,0,10*ROW('Hygiene Data'!E134)))</f>
        <v/>
      </c>
      <c r="DU140" s="272" t="str">
        <f ca="true">+IF(OFFSET('Hygiene Data'!$F$11,0,10*ROW('Hygiene Data'!F134))="","",OFFSET('Hygiene Data'!$F$11,0,10*ROW('Hygiene Data'!F134)))</f>
        <v/>
      </c>
      <c r="DV140" s="272" t="str">
        <f ca="true">+IF(OFFSET('Hygiene Data'!$F$12,0,10*ROW('Hygiene Data'!F134))="","",OFFSET('Hygiene Data'!$F$12,0,10*ROW('Hygiene Data'!F134)))</f>
        <v/>
      </c>
      <c r="DW140" s="272" t="str">
        <f ca="true">+IF(OFFSET('Hygiene Data'!$F$13,0,10*ROW('Hygiene Data'!F134))="","",OFFSET('Hygiene Data'!$F$13,0,10*ROW('Hygiene Data'!F134)))</f>
        <v/>
      </c>
      <c r="DX140" s="272" t="str">
        <f ca="true">+IF(OFFSET('Hygiene Data'!$G$11,0,10*ROW('Hygiene Data'!G134))="","",OFFSET('Hygiene Data'!$G$11,0,10*ROW('Hygiene Data'!G134)))</f>
        <v/>
      </c>
      <c r="DY140" s="272" t="str">
        <f ca="true">+IF(OFFSET('Hygiene Data'!$G$12,0,10*ROW('Hygiene Data'!G134))="","",OFFSET('Hygiene Data'!$G$12,0,10*ROW('Hygiene Data'!G134)))</f>
        <v/>
      </c>
      <c r="DZ140" s="272" t="str">
        <f ca="true">+IF(OFFSET('Hygiene Data'!$G$13,0,10*ROW('Hygiene Data'!G134))="","",OFFSET('Hygiene Data'!$G$13,0,10*ROW('Hygiene Data'!G134)))</f>
        <v/>
      </c>
      <c r="EA140" s="272" t="str">
        <f ca="true">+IF(OFFSET('Hygiene Data'!$H$11,0,10*ROW('Hygiene Data'!H134))="","",OFFSET('Hygiene Data'!$H$11,0,10*ROW('Hygiene Data'!H134)))</f>
        <v/>
      </c>
      <c r="EB140" s="272" t="str">
        <f ca="true">+IF(OFFSET('Hygiene Data'!$H$12,0,10*ROW('Hygiene Data'!H134))="","",OFFSET('Hygiene Data'!$H$12,0,10*ROW('Hygiene Data'!H134)))</f>
        <v/>
      </c>
      <c r="EC140" s="272" t="str">
        <f ca="true">+IF(OFFSET('Hygiene Data'!$H$13,0,10*ROW('Hygiene Data'!H134))="","",OFFSET('Hygiene Data'!$H$13,0,10*ROW('Hygiene Data'!H134)))</f>
        <v/>
      </c>
      <c r="ED140" s="272" t="str">
        <f ca="true">+IF(OFFSET('Hygiene Data'!$I$11,0,10*ROW('Hygiene Data'!I134))="","",OFFSET('Hygiene Data'!$I$11,0,10*ROW('Hygiene Data'!I134)))</f>
        <v/>
      </c>
      <c r="EE140" s="272" t="str">
        <f ca="true">+IF(OFFSET('Hygiene Data'!$I$12,0,10*ROW('Hygiene Data'!I134))="","",OFFSET('Hygiene Data'!$I$12,0,10*ROW('Hygiene Data'!I134)))</f>
        <v/>
      </c>
      <c r="EF140" s="272" t="str">
        <f ca="true">+IF(OFFSET('Hygiene Data'!$I$13,0,10*ROW('Hygiene Data'!I134))="","",OFFSET('Hygiene Data'!$I$13,0,10*ROW('Hygiene Data'!I134)))</f>
        <v/>
      </c>
    </row>
    <row xmlns:x14ac="http://schemas.microsoft.com/office/spreadsheetml/2009/9/ac" r="141" x14ac:dyDescent="0.2">
      <c r="A141" s="35" t="str">
        <f ca="true">+IF(OFFSET('Water Data'!$B$2,0,10*ROW('Water Data'!E135))="","",OFFSET('Water Data'!$B$2,0,10*ROW('Water Data'!E135)))</f>
        <v/>
      </c>
      <c r="B141" s="35" t="str">
        <f ca="true">+IF(OFFSET('Water Data'!$C$2,0,10*ROW('Water Data'!F135))="","",OFFSET('Water Data'!$C$2,0,10*ROW('Water Data'!F135)))</f>
        <v/>
      </c>
      <c r="C141" s="328" t="str">
        <f t="shared" ca="true" si="2"/>
        <v/>
      </c>
      <c r="D141" s="9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2"/>
      <c r="BS141" s="272" t="str">
        <f ca="true">+IF(OFFSET('Water Data'!$D$27,0,10*ROW('Water Data'!D135))="","",OFFSET('Water Data'!$D$27,0,10*ROW('Water Data'!D135)))</f>
        <v/>
      </c>
      <c r="BT141" s="272" t="str">
        <f ca="true">+IF(OFFSET('Water Data'!$D$28,0,10*ROW('Water Data'!D135))="","",OFFSET('Water Data'!$D$28,0,10*ROW('Water Data'!D135)))</f>
        <v/>
      </c>
      <c r="BU141" s="272" t="str">
        <f ca="true">+IF(OFFSET('Water Data'!$D$29,0,10*ROW('Water Data'!D135))="","",OFFSET('Water Data'!$D$29,0,10*ROW('Water Data'!D135)))</f>
        <v/>
      </c>
      <c r="BV141" s="272" t="str">
        <f ca="true">+IF(OFFSET('Water Data'!$E$27,0,10*ROW('Water Data'!E135))="","",OFFSET('Water Data'!$E$27,0,10*ROW('Water Data'!E135)))</f>
        <v/>
      </c>
      <c r="BW141" s="272" t="str">
        <f ca="true">+IF(OFFSET('Water Data'!$E$28,0,10*ROW('Water Data'!E135))="","",OFFSET('Water Data'!$E$28,0,10*ROW('Water Data'!E135)))</f>
        <v/>
      </c>
      <c r="BX141" s="272" t="str">
        <f ca="true">+IF(OFFSET('Water Data'!$E$29,0,10*ROW('Water Data'!E135))="","",OFFSET('Water Data'!$E$29,0,10*ROW('Water Data'!E135)))</f>
        <v/>
      </c>
      <c r="BY141" s="272" t="str">
        <f ca="true">+IF(OFFSET('Water Data'!$F$27,0,10*ROW('Water Data'!F135))="","",OFFSET('Water Data'!$F$27,0,10*ROW('Water Data'!F135)))</f>
        <v/>
      </c>
      <c r="BZ141" s="272" t="str">
        <f ca="true">+IF(OFFSET('Water Data'!$F$28,0,10*ROW('Water Data'!F135))="","",OFFSET('Water Data'!$F$28,0,10*ROW('Water Data'!F135)))</f>
        <v/>
      </c>
      <c r="CA141" s="272" t="str">
        <f ca="true">+IF(OFFSET('Water Data'!$F$29,0,10*ROW('Water Data'!F135))="","",OFFSET('Water Data'!$F$29,0,10*ROW('Water Data'!F135)))</f>
        <v/>
      </c>
      <c r="CB141" s="272" t="str">
        <f ca="true">+IF(OFFSET('Water Data'!$G$27,0,10*ROW('Water Data'!G135))="","",OFFSET('Water Data'!$G$27,0,10*ROW('Water Data'!G135)))</f>
        <v/>
      </c>
      <c r="CC141" s="272" t="str">
        <f ca="true">+IF(OFFSET('Water Data'!$G$28,0,10*ROW('Water Data'!G135))="","",OFFSET('Water Data'!$G$28,0,10*ROW('Water Data'!G135)))</f>
        <v/>
      </c>
      <c r="CD141" s="272" t="str">
        <f ca="true">+IF(OFFSET('Water Data'!$G$29,0,10*ROW('Water Data'!G135))="","",OFFSET('Water Data'!$G$29,0,10*ROW('Water Data'!G135)))</f>
        <v/>
      </c>
      <c r="CE141" s="272" t="str">
        <f ca="true">+IF(OFFSET('Water Data'!$H$27,0,10*ROW('Water Data'!H135))="","",OFFSET('Water Data'!$H$27,0,10*ROW('Water Data'!H135)))</f>
        <v/>
      </c>
      <c r="CF141" s="272" t="str">
        <f ca="true">+IF(OFFSET('Water Data'!$H$28,0,10*ROW('Water Data'!H135))="","",OFFSET('Water Data'!$H$28,0,10*ROW('Water Data'!H135)))</f>
        <v/>
      </c>
      <c r="CG141" s="272" t="str">
        <f ca="true">+IF(OFFSET('Water Data'!$H$29,0,10*ROW('Water Data'!H135))="","",OFFSET('Water Data'!$H$29,0,10*ROW('Water Data'!H135)))</f>
        <v/>
      </c>
      <c r="CH141" s="272" t="str">
        <f ca="true">+IF(OFFSET('Water Data'!$I$27,0,10*ROW('Water Data'!I135))="","",OFFSET('Water Data'!$I$27,0,10*ROW('Water Data'!I135)))</f>
        <v/>
      </c>
      <c r="CI141" s="272" t="str">
        <f ca="true">+IF(OFFSET('Water Data'!$I$28,0,10*ROW('Water Data'!I135))="","",OFFSET('Water Data'!$I$28,0,10*ROW('Water Data'!I135)))</f>
        <v/>
      </c>
      <c r="CJ141" s="272" t="str">
        <f ca="true">+IF(OFFSET('Water Data'!$I$29,0,10*ROW('Water Data'!I135))="","",OFFSET('Water Data'!$I$29,0,10*ROW('Water Data'!I135)))</f>
        <v/>
      </c>
      <c r="CK141" s="272" t="str">
        <f ca="true">+IF(OFFSET('Sanitation Data'!$D$28,0,10*ROW('Sanitation Data'!D135))="","",OFFSET('Sanitation Data'!$D$28,0,10*ROW('Sanitation Data'!D135)))</f>
        <v/>
      </c>
      <c r="CL141" s="272" t="str">
        <f ca="true">+IF(OFFSET('Sanitation Data'!$D$29,0,10*ROW('Sanitation Data'!D135))="","",OFFSET('Sanitation Data'!$D$29,0,10*ROW('Sanitation Data'!D135)))</f>
        <v/>
      </c>
      <c r="CM141" s="272" t="str">
        <f ca="true">+IF(OFFSET('Sanitation Data'!$D$30,0,10*ROW('Sanitation Data'!D135))="","",OFFSET('Sanitation Data'!$D$30,0,10*ROW('Sanitation Data'!D135)))</f>
        <v/>
      </c>
      <c r="CN141" s="272" t="str">
        <f ca="true">+IF(OFFSET('Sanitation Data'!$D$31,0,10*ROW('Sanitation Data'!D135))="","",OFFSET('Sanitation Data'!$D$31,0,10*ROW('Sanitation Data'!D135)))</f>
        <v/>
      </c>
      <c r="CO141" s="272" t="str">
        <f ca="true">+IF(OFFSET('Sanitation Data'!$D$32,0,10*ROW('Sanitation Data'!D135))="","",OFFSET('Sanitation Data'!$D$32,0,10*ROW('Sanitation Data'!D135)))</f>
        <v/>
      </c>
      <c r="CP141" s="272" t="str">
        <f ca="true">+IF(OFFSET('Sanitation Data'!$E$28,0,10*ROW('Sanitation Data'!E135))="","",OFFSET('Sanitation Data'!$E$28,0,10*ROW('Sanitation Data'!E135)))</f>
        <v/>
      </c>
      <c r="CQ141" s="272" t="str">
        <f ca="true">+IF(OFFSET('Sanitation Data'!$E$29,0,10*ROW('Sanitation Data'!E135))="","",OFFSET('Sanitation Data'!$E$29,0,10*ROW('Sanitation Data'!E135)))</f>
        <v/>
      </c>
      <c r="CR141" s="272" t="str">
        <f ca="true">+IF(OFFSET('Sanitation Data'!$E$30,0,10*ROW('Sanitation Data'!E135))="","",OFFSET('Sanitation Data'!$E$30,0,10*ROW('Sanitation Data'!E135)))</f>
        <v/>
      </c>
      <c r="CS141" s="272" t="str">
        <f ca="true">+IF(OFFSET('Sanitation Data'!$E$31,0,10*ROW('Sanitation Data'!E135))="","",OFFSET('Sanitation Data'!$E$31,0,10*ROW('Sanitation Data'!E135)))</f>
        <v/>
      </c>
      <c r="CT141" s="272" t="str">
        <f ca="true">+IF(OFFSET('Sanitation Data'!$E$32,0,10*ROW('Sanitation Data'!E135))="","",OFFSET('Sanitation Data'!$E$32,0,10*ROW('Sanitation Data'!E135)))</f>
        <v/>
      </c>
      <c r="CU141" s="272" t="str">
        <f ca="true">+IF(OFFSET('Sanitation Data'!$F$28,0,10*ROW('Sanitation Data'!F135))="","",OFFSET('Sanitation Data'!$F$28,0,10*ROW('Sanitation Data'!F135)))</f>
        <v/>
      </c>
      <c r="CV141" s="272" t="str">
        <f ca="true">+IF(OFFSET('Sanitation Data'!$F$29,0,10*ROW('Sanitation Data'!F135))="","",OFFSET('Sanitation Data'!$F$29,0,10*ROW('Sanitation Data'!F135)))</f>
        <v/>
      </c>
      <c r="CW141" s="272" t="str">
        <f ca="true">+IF(OFFSET('Sanitation Data'!$F$30,0,10*ROW('Sanitation Data'!F135))="","",OFFSET('Sanitation Data'!$F$30,0,10*ROW('Sanitation Data'!F135)))</f>
        <v/>
      </c>
      <c r="CX141" s="272" t="str">
        <f ca="true">+IF(OFFSET('Sanitation Data'!$F$31,0,10*ROW('Sanitation Data'!F135))="","",OFFSET('Sanitation Data'!$F$31,0,10*ROW('Sanitation Data'!F135)))</f>
        <v/>
      </c>
      <c r="CY141" s="272" t="str">
        <f ca="true">+IF(OFFSET('Sanitation Data'!$F$32,0,10*ROW('Sanitation Data'!F135))="","",OFFSET('Sanitation Data'!$F$32,0,10*ROW('Sanitation Data'!F135)))</f>
        <v/>
      </c>
      <c r="CZ141" s="272" t="str">
        <f ca="true">+IF(OFFSET('Sanitation Data'!$G$28,0,10*ROW('Sanitation Data'!G135))="","",OFFSET('Sanitation Data'!$G$28,0,10*ROW('Sanitation Data'!G135)))</f>
        <v/>
      </c>
      <c r="DA141" s="272" t="str">
        <f ca="true">+IF(OFFSET('Sanitation Data'!$G$29,0,10*ROW('Sanitation Data'!G135))="","",OFFSET('Sanitation Data'!$G$29,0,10*ROW('Sanitation Data'!G135)))</f>
        <v/>
      </c>
      <c r="DB141" s="272" t="str">
        <f ca="true">+IF(OFFSET('Sanitation Data'!$G$30,0,10*ROW('Sanitation Data'!G135))="","",OFFSET('Sanitation Data'!$G$30,0,10*ROW('Sanitation Data'!G135)))</f>
        <v/>
      </c>
      <c r="DC141" s="272" t="str">
        <f ca="true">+IF(OFFSET('Sanitation Data'!$G$31,0,10*ROW('Sanitation Data'!G135))="","",OFFSET('Sanitation Data'!$G$31,0,10*ROW('Sanitation Data'!G135)))</f>
        <v/>
      </c>
      <c r="DD141" s="272" t="str">
        <f ca="true">+IF(OFFSET('Sanitation Data'!$G$32,0,10*ROW('Sanitation Data'!G135))="","",OFFSET('Sanitation Data'!$G$32,0,10*ROW('Sanitation Data'!G135)))</f>
        <v/>
      </c>
      <c r="DE141" s="272" t="str">
        <f ca="true">+IF(OFFSET('Sanitation Data'!$H$28,0,10*ROW('Sanitation Data'!H135))="","",OFFSET('Sanitation Data'!$H$28,0,10*ROW('Sanitation Data'!H135)))</f>
        <v/>
      </c>
      <c r="DF141" s="272" t="str">
        <f ca="true">+IF(OFFSET('Sanitation Data'!$H$29,0,10*ROW('Sanitation Data'!H135))="","",OFFSET('Sanitation Data'!$H$29,0,10*ROW('Sanitation Data'!H135)))</f>
        <v/>
      </c>
      <c r="DG141" s="272" t="str">
        <f ca="true">+IF(OFFSET('Sanitation Data'!$H$30,0,10*ROW('Sanitation Data'!H135))="","",OFFSET('Sanitation Data'!$H$30,0,10*ROW('Sanitation Data'!H135)))</f>
        <v/>
      </c>
      <c r="DH141" s="272" t="str">
        <f ca="true">+IF(OFFSET('Sanitation Data'!$H$31,0,10*ROW('Sanitation Data'!H135))="","",OFFSET('Sanitation Data'!$H$31,0,10*ROW('Sanitation Data'!H135)))</f>
        <v/>
      </c>
      <c r="DI141" s="272" t="str">
        <f ca="true">+IF(OFFSET('Sanitation Data'!$H$32,0,10*ROW('Sanitation Data'!H135))="","",OFFSET('Sanitation Data'!$H$32,0,10*ROW('Sanitation Data'!H135)))</f>
        <v/>
      </c>
      <c r="DJ141" s="272" t="str">
        <f ca="true">+IF(OFFSET('Sanitation Data'!$I$28,0,10*ROW('Sanitation Data'!I135))="","",OFFSET('Sanitation Data'!$I$28,0,10*ROW('Sanitation Data'!I135)))</f>
        <v/>
      </c>
      <c r="DK141" s="272" t="str">
        <f ca="true">+IF(OFFSET('Sanitation Data'!$I$29,0,10*ROW('Sanitation Data'!I135))="","",OFFSET('Sanitation Data'!$I$29,0,10*ROW('Sanitation Data'!I135)))</f>
        <v/>
      </c>
      <c r="DL141" s="272" t="str">
        <f ca="true">+IF(OFFSET('Sanitation Data'!$I$30,0,10*ROW('Sanitation Data'!I135))="","",OFFSET('Sanitation Data'!$I$30,0,10*ROW('Sanitation Data'!I135)))</f>
        <v/>
      </c>
      <c r="DM141" s="272" t="str">
        <f ca="true">+IF(OFFSET('Sanitation Data'!$I$31,0,10*ROW('Sanitation Data'!I135))="","",OFFSET('Sanitation Data'!$I$31,0,10*ROW('Sanitation Data'!I135)))</f>
        <v/>
      </c>
      <c r="DN141" s="272" t="str">
        <f ca="true">+IF(OFFSET('Sanitation Data'!$I$32,0,10*ROW('Sanitation Data'!I135))="","",OFFSET('Sanitation Data'!$I$32,0,10*ROW('Sanitation Data'!I135)))</f>
        <v/>
      </c>
      <c r="DO141" s="272" t="str">
        <f ca="true">+IF(OFFSET('Hygiene Data'!$D$11,0,10*ROW('Hygiene Data'!D135))="","",OFFSET('Hygiene Data'!$D$11,0,10*ROW('Hygiene Data'!D135)))</f>
        <v/>
      </c>
      <c r="DP141" s="272" t="str">
        <f ca="true">+IF(OFFSET('Hygiene Data'!$D$12,0,10*ROW('Hygiene Data'!D135))="","",OFFSET('Hygiene Data'!$D$12,0,10*ROW('Hygiene Data'!D135)))</f>
        <v/>
      </c>
      <c r="DQ141" s="272" t="str">
        <f ca="true">+IF(OFFSET('Hygiene Data'!$D$13,0,10*ROW('Hygiene Data'!D135))="","",OFFSET('Hygiene Data'!$D$13,0,10*ROW('Hygiene Data'!D135)))</f>
        <v/>
      </c>
      <c r="DR141" s="272" t="str">
        <f ca="true">+IF(OFFSET('Hygiene Data'!$E$11,0,10*ROW('Hygiene Data'!E135))="","",OFFSET('Hygiene Data'!$E$11,0,10*ROW('Hygiene Data'!E135)))</f>
        <v/>
      </c>
      <c r="DS141" s="272" t="str">
        <f ca="true">+IF(OFFSET('Hygiene Data'!$E$12,0,10*ROW('Hygiene Data'!E135))="","",OFFSET('Hygiene Data'!$E$12,0,10*ROW('Hygiene Data'!E135)))</f>
        <v/>
      </c>
      <c r="DT141" s="272" t="str">
        <f ca="true">+IF(OFFSET('Hygiene Data'!$E$13,0,10*ROW('Hygiene Data'!E135))="","",OFFSET('Hygiene Data'!$E$13,0,10*ROW('Hygiene Data'!E135)))</f>
        <v/>
      </c>
      <c r="DU141" s="272" t="str">
        <f ca="true">+IF(OFFSET('Hygiene Data'!$F$11,0,10*ROW('Hygiene Data'!F135))="","",OFFSET('Hygiene Data'!$F$11,0,10*ROW('Hygiene Data'!F135)))</f>
        <v/>
      </c>
      <c r="DV141" s="272" t="str">
        <f ca="true">+IF(OFFSET('Hygiene Data'!$F$12,0,10*ROW('Hygiene Data'!F135))="","",OFFSET('Hygiene Data'!$F$12,0,10*ROW('Hygiene Data'!F135)))</f>
        <v/>
      </c>
      <c r="DW141" s="272" t="str">
        <f ca="true">+IF(OFFSET('Hygiene Data'!$F$13,0,10*ROW('Hygiene Data'!F135))="","",OFFSET('Hygiene Data'!$F$13,0,10*ROW('Hygiene Data'!F135)))</f>
        <v/>
      </c>
      <c r="DX141" s="272" t="str">
        <f ca="true">+IF(OFFSET('Hygiene Data'!$G$11,0,10*ROW('Hygiene Data'!G135))="","",OFFSET('Hygiene Data'!$G$11,0,10*ROW('Hygiene Data'!G135)))</f>
        <v/>
      </c>
      <c r="DY141" s="272" t="str">
        <f ca="true">+IF(OFFSET('Hygiene Data'!$G$12,0,10*ROW('Hygiene Data'!G135))="","",OFFSET('Hygiene Data'!$G$12,0,10*ROW('Hygiene Data'!G135)))</f>
        <v/>
      </c>
      <c r="DZ141" s="272" t="str">
        <f ca="true">+IF(OFFSET('Hygiene Data'!$G$13,0,10*ROW('Hygiene Data'!G135))="","",OFFSET('Hygiene Data'!$G$13,0,10*ROW('Hygiene Data'!G135)))</f>
        <v/>
      </c>
      <c r="EA141" s="272" t="str">
        <f ca="true">+IF(OFFSET('Hygiene Data'!$H$11,0,10*ROW('Hygiene Data'!H135))="","",OFFSET('Hygiene Data'!$H$11,0,10*ROW('Hygiene Data'!H135)))</f>
        <v/>
      </c>
      <c r="EB141" s="272" t="str">
        <f ca="true">+IF(OFFSET('Hygiene Data'!$H$12,0,10*ROW('Hygiene Data'!H135))="","",OFFSET('Hygiene Data'!$H$12,0,10*ROW('Hygiene Data'!H135)))</f>
        <v/>
      </c>
      <c r="EC141" s="272" t="str">
        <f ca="true">+IF(OFFSET('Hygiene Data'!$H$13,0,10*ROW('Hygiene Data'!H135))="","",OFFSET('Hygiene Data'!$H$13,0,10*ROW('Hygiene Data'!H135)))</f>
        <v/>
      </c>
      <c r="ED141" s="272" t="str">
        <f ca="true">+IF(OFFSET('Hygiene Data'!$I$11,0,10*ROW('Hygiene Data'!I135))="","",OFFSET('Hygiene Data'!$I$11,0,10*ROW('Hygiene Data'!I135)))</f>
        <v/>
      </c>
      <c r="EE141" s="272" t="str">
        <f ca="true">+IF(OFFSET('Hygiene Data'!$I$12,0,10*ROW('Hygiene Data'!I135))="","",OFFSET('Hygiene Data'!$I$12,0,10*ROW('Hygiene Data'!I135)))</f>
        <v/>
      </c>
      <c r="EF141" s="272" t="str">
        <f ca="true">+IF(OFFSET('Hygiene Data'!$I$13,0,10*ROW('Hygiene Data'!I135))="","",OFFSET('Hygiene Data'!$I$13,0,10*ROW('Hygiene Data'!I135)))</f>
        <v/>
      </c>
    </row>
    <row xmlns:x14ac="http://schemas.microsoft.com/office/spreadsheetml/2009/9/ac" r="142" x14ac:dyDescent="0.2">
      <c r="A142" s="35" t="str">
        <f ca="true">+IF(OFFSET('Water Data'!$B$2,0,10*ROW('Water Data'!E136))="","",OFFSET('Water Data'!$B$2,0,10*ROW('Water Data'!E136)))</f>
        <v/>
      </c>
      <c r="B142" s="35" t="str">
        <f ca="true">+IF(OFFSET('Water Data'!$C$2,0,10*ROW('Water Data'!F136))="","",OFFSET('Water Data'!$C$2,0,10*ROW('Water Data'!F136)))</f>
        <v/>
      </c>
      <c r="C142" s="328" t="str">
        <f t="shared" ca="true" si="2"/>
        <v/>
      </c>
      <c r="D142" s="9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2"/>
      <c r="BS142" s="272" t="str">
        <f ca="true">+IF(OFFSET('Water Data'!$D$27,0,10*ROW('Water Data'!D136))="","",OFFSET('Water Data'!$D$27,0,10*ROW('Water Data'!D136)))</f>
        <v/>
      </c>
      <c r="BT142" s="272" t="str">
        <f ca="true">+IF(OFFSET('Water Data'!$D$28,0,10*ROW('Water Data'!D136))="","",OFFSET('Water Data'!$D$28,0,10*ROW('Water Data'!D136)))</f>
        <v/>
      </c>
      <c r="BU142" s="272" t="str">
        <f ca="true">+IF(OFFSET('Water Data'!$D$29,0,10*ROW('Water Data'!D136))="","",OFFSET('Water Data'!$D$29,0,10*ROW('Water Data'!D136)))</f>
        <v/>
      </c>
      <c r="BV142" s="272" t="str">
        <f ca="true">+IF(OFFSET('Water Data'!$E$27,0,10*ROW('Water Data'!E136))="","",OFFSET('Water Data'!$E$27,0,10*ROW('Water Data'!E136)))</f>
        <v/>
      </c>
      <c r="BW142" s="272" t="str">
        <f ca="true">+IF(OFFSET('Water Data'!$E$28,0,10*ROW('Water Data'!E136))="","",OFFSET('Water Data'!$E$28,0,10*ROW('Water Data'!E136)))</f>
        <v/>
      </c>
      <c r="BX142" s="272" t="str">
        <f ca="true">+IF(OFFSET('Water Data'!$E$29,0,10*ROW('Water Data'!E136))="","",OFFSET('Water Data'!$E$29,0,10*ROW('Water Data'!E136)))</f>
        <v/>
      </c>
      <c r="BY142" s="272" t="str">
        <f ca="true">+IF(OFFSET('Water Data'!$F$27,0,10*ROW('Water Data'!F136))="","",OFFSET('Water Data'!$F$27,0,10*ROW('Water Data'!F136)))</f>
        <v/>
      </c>
      <c r="BZ142" s="272" t="str">
        <f ca="true">+IF(OFFSET('Water Data'!$F$28,0,10*ROW('Water Data'!F136))="","",OFFSET('Water Data'!$F$28,0,10*ROW('Water Data'!F136)))</f>
        <v/>
      </c>
      <c r="CA142" s="272" t="str">
        <f ca="true">+IF(OFFSET('Water Data'!$F$29,0,10*ROW('Water Data'!F136))="","",OFFSET('Water Data'!$F$29,0,10*ROW('Water Data'!F136)))</f>
        <v/>
      </c>
      <c r="CB142" s="272" t="str">
        <f ca="true">+IF(OFFSET('Water Data'!$G$27,0,10*ROW('Water Data'!G136))="","",OFFSET('Water Data'!$G$27,0,10*ROW('Water Data'!G136)))</f>
        <v/>
      </c>
      <c r="CC142" s="272" t="str">
        <f ca="true">+IF(OFFSET('Water Data'!$G$28,0,10*ROW('Water Data'!G136))="","",OFFSET('Water Data'!$G$28,0,10*ROW('Water Data'!G136)))</f>
        <v/>
      </c>
      <c r="CD142" s="272" t="str">
        <f ca="true">+IF(OFFSET('Water Data'!$G$29,0,10*ROW('Water Data'!G136))="","",OFFSET('Water Data'!$G$29,0,10*ROW('Water Data'!G136)))</f>
        <v/>
      </c>
      <c r="CE142" s="272" t="str">
        <f ca="true">+IF(OFFSET('Water Data'!$H$27,0,10*ROW('Water Data'!H136))="","",OFFSET('Water Data'!$H$27,0,10*ROW('Water Data'!H136)))</f>
        <v/>
      </c>
      <c r="CF142" s="272" t="str">
        <f ca="true">+IF(OFFSET('Water Data'!$H$28,0,10*ROW('Water Data'!H136))="","",OFFSET('Water Data'!$H$28,0,10*ROW('Water Data'!H136)))</f>
        <v/>
      </c>
      <c r="CG142" s="272" t="str">
        <f ca="true">+IF(OFFSET('Water Data'!$H$29,0,10*ROW('Water Data'!H136))="","",OFFSET('Water Data'!$H$29,0,10*ROW('Water Data'!H136)))</f>
        <v/>
      </c>
      <c r="CH142" s="272" t="str">
        <f ca="true">+IF(OFFSET('Water Data'!$I$27,0,10*ROW('Water Data'!I136))="","",OFFSET('Water Data'!$I$27,0,10*ROW('Water Data'!I136)))</f>
        <v/>
      </c>
      <c r="CI142" s="272" t="str">
        <f ca="true">+IF(OFFSET('Water Data'!$I$28,0,10*ROW('Water Data'!I136))="","",OFFSET('Water Data'!$I$28,0,10*ROW('Water Data'!I136)))</f>
        <v/>
      </c>
      <c r="CJ142" s="272" t="str">
        <f ca="true">+IF(OFFSET('Water Data'!$I$29,0,10*ROW('Water Data'!I136))="","",OFFSET('Water Data'!$I$29,0,10*ROW('Water Data'!I136)))</f>
        <v/>
      </c>
      <c r="CK142" s="272" t="str">
        <f ca="true">+IF(OFFSET('Sanitation Data'!$D$28,0,10*ROW('Sanitation Data'!D136))="","",OFFSET('Sanitation Data'!$D$28,0,10*ROW('Sanitation Data'!D136)))</f>
        <v/>
      </c>
      <c r="CL142" s="272" t="str">
        <f ca="true">+IF(OFFSET('Sanitation Data'!$D$29,0,10*ROW('Sanitation Data'!D136))="","",OFFSET('Sanitation Data'!$D$29,0,10*ROW('Sanitation Data'!D136)))</f>
        <v/>
      </c>
      <c r="CM142" s="272" t="str">
        <f ca="true">+IF(OFFSET('Sanitation Data'!$D$30,0,10*ROW('Sanitation Data'!D136))="","",OFFSET('Sanitation Data'!$D$30,0,10*ROW('Sanitation Data'!D136)))</f>
        <v/>
      </c>
      <c r="CN142" s="272" t="str">
        <f ca="true">+IF(OFFSET('Sanitation Data'!$D$31,0,10*ROW('Sanitation Data'!D136))="","",OFFSET('Sanitation Data'!$D$31,0,10*ROW('Sanitation Data'!D136)))</f>
        <v/>
      </c>
      <c r="CO142" s="272" t="str">
        <f ca="true">+IF(OFFSET('Sanitation Data'!$D$32,0,10*ROW('Sanitation Data'!D136))="","",OFFSET('Sanitation Data'!$D$32,0,10*ROW('Sanitation Data'!D136)))</f>
        <v/>
      </c>
      <c r="CP142" s="272" t="str">
        <f ca="true">+IF(OFFSET('Sanitation Data'!$E$28,0,10*ROW('Sanitation Data'!E136))="","",OFFSET('Sanitation Data'!$E$28,0,10*ROW('Sanitation Data'!E136)))</f>
        <v/>
      </c>
      <c r="CQ142" s="272" t="str">
        <f ca="true">+IF(OFFSET('Sanitation Data'!$E$29,0,10*ROW('Sanitation Data'!E136))="","",OFFSET('Sanitation Data'!$E$29,0,10*ROW('Sanitation Data'!E136)))</f>
        <v/>
      </c>
      <c r="CR142" s="272" t="str">
        <f ca="true">+IF(OFFSET('Sanitation Data'!$E$30,0,10*ROW('Sanitation Data'!E136))="","",OFFSET('Sanitation Data'!$E$30,0,10*ROW('Sanitation Data'!E136)))</f>
        <v/>
      </c>
      <c r="CS142" s="272" t="str">
        <f ca="true">+IF(OFFSET('Sanitation Data'!$E$31,0,10*ROW('Sanitation Data'!E136))="","",OFFSET('Sanitation Data'!$E$31,0,10*ROW('Sanitation Data'!E136)))</f>
        <v/>
      </c>
      <c r="CT142" s="272" t="str">
        <f ca="true">+IF(OFFSET('Sanitation Data'!$E$32,0,10*ROW('Sanitation Data'!E136))="","",OFFSET('Sanitation Data'!$E$32,0,10*ROW('Sanitation Data'!E136)))</f>
        <v/>
      </c>
      <c r="CU142" s="272" t="str">
        <f ca="true">+IF(OFFSET('Sanitation Data'!$F$28,0,10*ROW('Sanitation Data'!F136))="","",OFFSET('Sanitation Data'!$F$28,0,10*ROW('Sanitation Data'!F136)))</f>
        <v/>
      </c>
      <c r="CV142" s="272" t="str">
        <f ca="true">+IF(OFFSET('Sanitation Data'!$F$29,0,10*ROW('Sanitation Data'!F136))="","",OFFSET('Sanitation Data'!$F$29,0,10*ROW('Sanitation Data'!F136)))</f>
        <v/>
      </c>
      <c r="CW142" s="272" t="str">
        <f ca="true">+IF(OFFSET('Sanitation Data'!$F$30,0,10*ROW('Sanitation Data'!F136))="","",OFFSET('Sanitation Data'!$F$30,0,10*ROW('Sanitation Data'!F136)))</f>
        <v/>
      </c>
      <c r="CX142" s="272" t="str">
        <f ca="true">+IF(OFFSET('Sanitation Data'!$F$31,0,10*ROW('Sanitation Data'!F136))="","",OFFSET('Sanitation Data'!$F$31,0,10*ROW('Sanitation Data'!F136)))</f>
        <v/>
      </c>
      <c r="CY142" s="272" t="str">
        <f ca="true">+IF(OFFSET('Sanitation Data'!$F$32,0,10*ROW('Sanitation Data'!F136))="","",OFFSET('Sanitation Data'!$F$32,0,10*ROW('Sanitation Data'!F136)))</f>
        <v/>
      </c>
      <c r="CZ142" s="272" t="str">
        <f ca="true">+IF(OFFSET('Sanitation Data'!$G$28,0,10*ROW('Sanitation Data'!G136))="","",OFFSET('Sanitation Data'!$G$28,0,10*ROW('Sanitation Data'!G136)))</f>
        <v/>
      </c>
      <c r="DA142" s="272" t="str">
        <f ca="true">+IF(OFFSET('Sanitation Data'!$G$29,0,10*ROW('Sanitation Data'!G136))="","",OFFSET('Sanitation Data'!$G$29,0,10*ROW('Sanitation Data'!G136)))</f>
        <v/>
      </c>
      <c r="DB142" s="272" t="str">
        <f ca="true">+IF(OFFSET('Sanitation Data'!$G$30,0,10*ROW('Sanitation Data'!G136))="","",OFFSET('Sanitation Data'!$G$30,0,10*ROW('Sanitation Data'!G136)))</f>
        <v/>
      </c>
      <c r="DC142" s="272" t="str">
        <f ca="true">+IF(OFFSET('Sanitation Data'!$G$31,0,10*ROW('Sanitation Data'!G136))="","",OFFSET('Sanitation Data'!$G$31,0,10*ROW('Sanitation Data'!G136)))</f>
        <v/>
      </c>
      <c r="DD142" s="272" t="str">
        <f ca="true">+IF(OFFSET('Sanitation Data'!$G$32,0,10*ROW('Sanitation Data'!G136))="","",OFFSET('Sanitation Data'!$G$32,0,10*ROW('Sanitation Data'!G136)))</f>
        <v/>
      </c>
      <c r="DE142" s="272" t="str">
        <f ca="true">+IF(OFFSET('Sanitation Data'!$H$28,0,10*ROW('Sanitation Data'!H136))="","",OFFSET('Sanitation Data'!$H$28,0,10*ROW('Sanitation Data'!H136)))</f>
        <v/>
      </c>
      <c r="DF142" s="272" t="str">
        <f ca="true">+IF(OFFSET('Sanitation Data'!$H$29,0,10*ROW('Sanitation Data'!H136))="","",OFFSET('Sanitation Data'!$H$29,0,10*ROW('Sanitation Data'!H136)))</f>
        <v/>
      </c>
      <c r="DG142" s="272" t="str">
        <f ca="true">+IF(OFFSET('Sanitation Data'!$H$30,0,10*ROW('Sanitation Data'!H136))="","",OFFSET('Sanitation Data'!$H$30,0,10*ROW('Sanitation Data'!H136)))</f>
        <v/>
      </c>
      <c r="DH142" s="272" t="str">
        <f ca="true">+IF(OFFSET('Sanitation Data'!$H$31,0,10*ROW('Sanitation Data'!H136))="","",OFFSET('Sanitation Data'!$H$31,0,10*ROW('Sanitation Data'!H136)))</f>
        <v/>
      </c>
      <c r="DI142" s="272" t="str">
        <f ca="true">+IF(OFFSET('Sanitation Data'!$H$32,0,10*ROW('Sanitation Data'!H136))="","",OFFSET('Sanitation Data'!$H$32,0,10*ROW('Sanitation Data'!H136)))</f>
        <v/>
      </c>
      <c r="DJ142" s="272" t="str">
        <f ca="true">+IF(OFFSET('Sanitation Data'!$I$28,0,10*ROW('Sanitation Data'!I136))="","",OFFSET('Sanitation Data'!$I$28,0,10*ROW('Sanitation Data'!I136)))</f>
        <v/>
      </c>
      <c r="DK142" s="272" t="str">
        <f ca="true">+IF(OFFSET('Sanitation Data'!$I$29,0,10*ROW('Sanitation Data'!I136))="","",OFFSET('Sanitation Data'!$I$29,0,10*ROW('Sanitation Data'!I136)))</f>
        <v/>
      </c>
      <c r="DL142" s="272" t="str">
        <f ca="true">+IF(OFFSET('Sanitation Data'!$I$30,0,10*ROW('Sanitation Data'!I136))="","",OFFSET('Sanitation Data'!$I$30,0,10*ROW('Sanitation Data'!I136)))</f>
        <v/>
      </c>
      <c r="DM142" s="272" t="str">
        <f ca="true">+IF(OFFSET('Sanitation Data'!$I$31,0,10*ROW('Sanitation Data'!I136))="","",OFFSET('Sanitation Data'!$I$31,0,10*ROW('Sanitation Data'!I136)))</f>
        <v/>
      </c>
      <c r="DN142" s="272" t="str">
        <f ca="true">+IF(OFFSET('Sanitation Data'!$I$32,0,10*ROW('Sanitation Data'!I136))="","",OFFSET('Sanitation Data'!$I$32,0,10*ROW('Sanitation Data'!I136)))</f>
        <v/>
      </c>
      <c r="DO142" s="272" t="str">
        <f ca="true">+IF(OFFSET('Hygiene Data'!$D$11,0,10*ROW('Hygiene Data'!D136))="","",OFFSET('Hygiene Data'!$D$11,0,10*ROW('Hygiene Data'!D136)))</f>
        <v/>
      </c>
      <c r="DP142" s="272" t="str">
        <f ca="true">+IF(OFFSET('Hygiene Data'!$D$12,0,10*ROW('Hygiene Data'!D136))="","",OFFSET('Hygiene Data'!$D$12,0,10*ROW('Hygiene Data'!D136)))</f>
        <v/>
      </c>
      <c r="DQ142" s="272" t="str">
        <f ca="true">+IF(OFFSET('Hygiene Data'!$D$13,0,10*ROW('Hygiene Data'!D136))="","",OFFSET('Hygiene Data'!$D$13,0,10*ROW('Hygiene Data'!D136)))</f>
        <v/>
      </c>
      <c r="DR142" s="272" t="str">
        <f ca="true">+IF(OFFSET('Hygiene Data'!$E$11,0,10*ROW('Hygiene Data'!E136))="","",OFFSET('Hygiene Data'!$E$11,0,10*ROW('Hygiene Data'!E136)))</f>
        <v/>
      </c>
      <c r="DS142" s="272" t="str">
        <f ca="true">+IF(OFFSET('Hygiene Data'!$E$12,0,10*ROW('Hygiene Data'!E136))="","",OFFSET('Hygiene Data'!$E$12,0,10*ROW('Hygiene Data'!E136)))</f>
        <v/>
      </c>
      <c r="DT142" s="272" t="str">
        <f ca="true">+IF(OFFSET('Hygiene Data'!$E$13,0,10*ROW('Hygiene Data'!E136))="","",OFFSET('Hygiene Data'!$E$13,0,10*ROW('Hygiene Data'!E136)))</f>
        <v/>
      </c>
      <c r="DU142" s="272" t="str">
        <f ca="true">+IF(OFFSET('Hygiene Data'!$F$11,0,10*ROW('Hygiene Data'!F136))="","",OFFSET('Hygiene Data'!$F$11,0,10*ROW('Hygiene Data'!F136)))</f>
        <v/>
      </c>
      <c r="DV142" s="272" t="str">
        <f ca="true">+IF(OFFSET('Hygiene Data'!$F$12,0,10*ROW('Hygiene Data'!F136))="","",OFFSET('Hygiene Data'!$F$12,0,10*ROW('Hygiene Data'!F136)))</f>
        <v/>
      </c>
      <c r="DW142" s="272" t="str">
        <f ca="true">+IF(OFFSET('Hygiene Data'!$F$13,0,10*ROW('Hygiene Data'!F136))="","",OFFSET('Hygiene Data'!$F$13,0,10*ROW('Hygiene Data'!F136)))</f>
        <v/>
      </c>
      <c r="DX142" s="272" t="str">
        <f ca="true">+IF(OFFSET('Hygiene Data'!$G$11,0,10*ROW('Hygiene Data'!G136))="","",OFFSET('Hygiene Data'!$G$11,0,10*ROW('Hygiene Data'!G136)))</f>
        <v/>
      </c>
      <c r="DY142" s="272" t="str">
        <f ca="true">+IF(OFFSET('Hygiene Data'!$G$12,0,10*ROW('Hygiene Data'!G136))="","",OFFSET('Hygiene Data'!$G$12,0,10*ROW('Hygiene Data'!G136)))</f>
        <v/>
      </c>
      <c r="DZ142" s="272" t="str">
        <f ca="true">+IF(OFFSET('Hygiene Data'!$G$13,0,10*ROW('Hygiene Data'!G136))="","",OFFSET('Hygiene Data'!$G$13,0,10*ROW('Hygiene Data'!G136)))</f>
        <v/>
      </c>
      <c r="EA142" s="272" t="str">
        <f ca="true">+IF(OFFSET('Hygiene Data'!$H$11,0,10*ROW('Hygiene Data'!H136))="","",OFFSET('Hygiene Data'!$H$11,0,10*ROW('Hygiene Data'!H136)))</f>
        <v/>
      </c>
      <c r="EB142" s="272" t="str">
        <f ca="true">+IF(OFFSET('Hygiene Data'!$H$12,0,10*ROW('Hygiene Data'!H136))="","",OFFSET('Hygiene Data'!$H$12,0,10*ROW('Hygiene Data'!H136)))</f>
        <v/>
      </c>
      <c r="EC142" s="272" t="str">
        <f ca="true">+IF(OFFSET('Hygiene Data'!$H$13,0,10*ROW('Hygiene Data'!H136))="","",OFFSET('Hygiene Data'!$H$13,0,10*ROW('Hygiene Data'!H136)))</f>
        <v/>
      </c>
      <c r="ED142" s="272" t="str">
        <f ca="true">+IF(OFFSET('Hygiene Data'!$I$11,0,10*ROW('Hygiene Data'!I136))="","",OFFSET('Hygiene Data'!$I$11,0,10*ROW('Hygiene Data'!I136)))</f>
        <v/>
      </c>
      <c r="EE142" s="272" t="str">
        <f ca="true">+IF(OFFSET('Hygiene Data'!$I$12,0,10*ROW('Hygiene Data'!I136))="","",OFFSET('Hygiene Data'!$I$12,0,10*ROW('Hygiene Data'!I136)))</f>
        <v/>
      </c>
      <c r="EF142" s="272" t="str">
        <f ca="true">+IF(OFFSET('Hygiene Data'!$I$13,0,10*ROW('Hygiene Data'!I136))="","",OFFSET('Hygiene Data'!$I$13,0,10*ROW('Hygiene Data'!I136)))</f>
        <v/>
      </c>
    </row>
    <row xmlns:x14ac="http://schemas.microsoft.com/office/spreadsheetml/2009/9/ac" r="143" x14ac:dyDescent="0.2">
      <c r="A143" s="35" t="str">
        <f ca="true">+IF(OFFSET('Water Data'!$B$2,0,10*ROW('Water Data'!E137))="","",OFFSET('Water Data'!$B$2,0,10*ROW('Water Data'!E137)))</f>
        <v/>
      </c>
      <c r="B143" s="35" t="str">
        <f ca="true">+IF(OFFSET('Water Data'!$C$2,0,10*ROW('Water Data'!F137))="","",OFFSET('Water Data'!$C$2,0,10*ROW('Water Data'!F137)))</f>
        <v/>
      </c>
      <c r="C143" s="328" t="str">
        <f t="shared" ca="true" si="2"/>
        <v/>
      </c>
      <c r="D143" s="9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2"/>
      <c r="BS143" s="272" t="str">
        <f ca="true">+IF(OFFSET('Water Data'!$D$27,0,10*ROW('Water Data'!D137))="","",OFFSET('Water Data'!$D$27,0,10*ROW('Water Data'!D137)))</f>
        <v/>
      </c>
      <c r="BT143" s="272" t="str">
        <f ca="true">+IF(OFFSET('Water Data'!$D$28,0,10*ROW('Water Data'!D137))="","",OFFSET('Water Data'!$D$28,0,10*ROW('Water Data'!D137)))</f>
        <v/>
      </c>
      <c r="BU143" s="272" t="str">
        <f ca="true">+IF(OFFSET('Water Data'!$D$29,0,10*ROW('Water Data'!D137))="","",OFFSET('Water Data'!$D$29,0,10*ROW('Water Data'!D137)))</f>
        <v/>
      </c>
      <c r="BV143" s="272" t="str">
        <f ca="true">+IF(OFFSET('Water Data'!$E$27,0,10*ROW('Water Data'!E137))="","",OFFSET('Water Data'!$E$27,0,10*ROW('Water Data'!E137)))</f>
        <v/>
      </c>
      <c r="BW143" s="272" t="str">
        <f ca="true">+IF(OFFSET('Water Data'!$E$28,0,10*ROW('Water Data'!E137))="","",OFFSET('Water Data'!$E$28,0,10*ROW('Water Data'!E137)))</f>
        <v/>
      </c>
      <c r="BX143" s="272" t="str">
        <f ca="true">+IF(OFFSET('Water Data'!$E$29,0,10*ROW('Water Data'!E137))="","",OFFSET('Water Data'!$E$29,0,10*ROW('Water Data'!E137)))</f>
        <v/>
      </c>
      <c r="BY143" s="272" t="str">
        <f ca="true">+IF(OFFSET('Water Data'!$F$27,0,10*ROW('Water Data'!F137))="","",OFFSET('Water Data'!$F$27,0,10*ROW('Water Data'!F137)))</f>
        <v/>
      </c>
      <c r="BZ143" s="272" t="str">
        <f ca="true">+IF(OFFSET('Water Data'!$F$28,0,10*ROW('Water Data'!F137))="","",OFFSET('Water Data'!$F$28,0,10*ROW('Water Data'!F137)))</f>
        <v/>
      </c>
      <c r="CA143" s="272" t="str">
        <f ca="true">+IF(OFFSET('Water Data'!$F$29,0,10*ROW('Water Data'!F137))="","",OFFSET('Water Data'!$F$29,0,10*ROW('Water Data'!F137)))</f>
        <v/>
      </c>
      <c r="CB143" s="272" t="str">
        <f ca="true">+IF(OFFSET('Water Data'!$G$27,0,10*ROW('Water Data'!G137))="","",OFFSET('Water Data'!$G$27,0,10*ROW('Water Data'!G137)))</f>
        <v/>
      </c>
      <c r="CC143" s="272" t="str">
        <f ca="true">+IF(OFFSET('Water Data'!$G$28,0,10*ROW('Water Data'!G137))="","",OFFSET('Water Data'!$G$28,0,10*ROW('Water Data'!G137)))</f>
        <v/>
      </c>
      <c r="CD143" s="272" t="str">
        <f ca="true">+IF(OFFSET('Water Data'!$G$29,0,10*ROW('Water Data'!G137))="","",OFFSET('Water Data'!$G$29,0,10*ROW('Water Data'!G137)))</f>
        <v/>
      </c>
      <c r="CE143" s="272" t="str">
        <f ca="true">+IF(OFFSET('Water Data'!$H$27,0,10*ROW('Water Data'!H137))="","",OFFSET('Water Data'!$H$27,0,10*ROW('Water Data'!H137)))</f>
        <v/>
      </c>
      <c r="CF143" s="272" t="str">
        <f ca="true">+IF(OFFSET('Water Data'!$H$28,0,10*ROW('Water Data'!H137))="","",OFFSET('Water Data'!$H$28,0,10*ROW('Water Data'!H137)))</f>
        <v/>
      </c>
      <c r="CG143" s="272" t="str">
        <f ca="true">+IF(OFFSET('Water Data'!$H$29,0,10*ROW('Water Data'!H137))="","",OFFSET('Water Data'!$H$29,0,10*ROW('Water Data'!H137)))</f>
        <v/>
      </c>
      <c r="CH143" s="272" t="str">
        <f ca="true">+IF(OFFSET('Water Data'!$I$27,0,10*ROW('Water Data'!I137))="","",OFFSET('Water Data'!$I$27,0,10*ROW('Water Data'!I137)))</f>
        <v/>
      </c>
      <c r="CI143" s="272" t="str">
        <f ca="true">+IF(OFFSET('Water Data'!$I$28,0,10*ROW('Water Data'!I137))="","",OFFSET('Water Data'!$I$28,0,10*ROW('Water Data'!I137)))</f>
        <v/>
      </c>
      <c r="CJ143" s="272" t="str">
        <f ca="true">+IF(OFFSET('Water Data'!$I$29,0,10*ROW('Water Data'!I137))="","",OFFSET('Water Data'!$I$29,0,10*ROW('Water Data'!I137)))</f>
        <v/>
      </c>
      <c r="CK143" s="272" t="str">
        <f ca="true">+IF(OFFSET('Sanitation Data'!$D$28,0,10*ROW('Sanitation Data'!D137))="","",OFFSET('Sanitation Data'!$D$28,0,10*ROW('Sanitation Data'!D137)))</f>
        <v/>
      </c>
      <c r="CL143" s="272" t="str">
        <f ca="true">+IF(OFFSET('Sanitation Data'!$D$29,0,10*ROW('Sanitation Data'!D137))="","",OFFSET('Sanitation Data'!$D$29,0,10*ROW('Sanitation Data'!D137)))</f>
        <v/>
      </c>
      <c r="CM143" s="272" t="str">
        <f ca="true">+IF(OFFSET('Sanitation Data'!$D$30,0,10*ROW('Sanitation Data'!D137))="","",OFFSET('Sanitation Data'!$D$30,0,10*ROW('Sanitation Data'!D137)))</f>
        <v/>
      </c>
      <c r="CN143" s="272" t="str">
        <f ca="true">+IF(OFFSET('Sanitation Data'!$D$31,0,10*ROW('Sanitation Data'!D137))="","",OFFSET('Sanitation Data'!$D$31,0,10*ROW('Sanitation Data'!D137)))</f>
        <v/>
      </c>
      <c r="CO143" s="272" t="str">
        <f ca="true">+IF(OFFSET('Sanitation Data'!$D$32,0,10*ROW('Sanitation Data'!D137))="","",OFFSET('Sanitation Data'!$D$32,0,10*ROW('Sanitation Data'!D137)))</f>
        <v/>
      </c>
      <c r="CP143" s="272" t="str">
        <f ca="true">+IF(OFFSET('Sanitation Data'!$E$28,0,10*ROW('Sanitation Data'!E137))="","",OFFSET('Sanitation Data'!$E$28,0,10*ROW('Sanitation Data'!E137)))</f>
        <v/>
      </c>
      <c r="CQ143" s="272" t="str">
        <f ca="true">+IF(OFFSET('Sanitation Data'!$E$29,0,10*ROW('Sanitation Data'!E137))="","",OFFSET('Sanitation Data'!$E$29,0,10*ROW('Sanitation Data'!E137)))</f>
        <v/>
      </c>
      <c r="CR143" s="272" t="str">
        <f ca="true">+IF(OFFSET('Sanitation Data'!$E$30,0,10*ROW('Sanitation Data'!E137))="","",OFFSET('Sanitation Data'!$E$30,0,10*ROW('Sanitation Data'!E137)))</f>
        <v/>
      </c>
      <c r="CS143" s="272" t="str">
        <f ca="true">+IF(OFFSET('Sanitation Data'!$E$31,0,10*ROW('Sanitation Data'!E137))="","",OFFSET('Sanitation Data'!$E$31,0,10*ROW('Sanitation Data'!E137)))</f>
        <v/>
      </c>
      <c r="CT143" s="272" t="str">
        <f ca="true">+IF(OFFSET('Sanitation Data'!$E$32,0,10*ROW('Sanitation Data'!E137))="","",OFFSET('Sanitation Data'!$E$32,0,10*ROW('Sanitation Data'!E137)))</f>
        <v/>
      </c>
      <c r="CU143" s="272" t="str">
        <f ca="true">+IF(OFFSET('Sanitation Data'!$F$28,0,10*ROW('Sanitation Data'!F137))="","",OFFSET('Sanitation Data'!$F$28,0,10*ROW('Sanitation Data'!F137)))</f>
        <v/>
      </c>
      <c r="CV143" s="272" t="str">
        <f ca="true">+IF(OFFSET('Sanitation Data'!$F$29,0,10*ROW('Sanitation Data'!F137))="","",OFFSET('Sanitation Data'!$F$29,0,10*ROW('Sanitation Data'!F137)))</f>
        <v/>
      </c>
      <c r="CW143" s="272" t="str">
        <f ca="true">+IF(OFFSET('Sanitation Data'!$F$30,0,10*ROW('Sanitation Data'!F137))="","",OFFSET('Sanitation Data'!$F$30,0,10*ROW('Sanitation Data'!F137)))</f>
        <v/>
      </c>
      <c r="CX143" s="272" t="str">
        <f ca="true">+IF(OFFSET('Sanitation Data'!$F$31,0,10*ROW('Sanitation Data'!F137))="","",OFFSET('Sanitation Data'!$F$31,0,10*ROW('Sanitation Data'!F137)))</f>
        <v/>
      </c>
      <c r="CY143" s="272" t="str">
        <f ca="true">+IF(OFFSET('Sanitation Data'!$F$32,0,10*ROW('Sanitation Data'!F137))="","",OFFSET('Sanitation Data'!$F$32,0,10*ROW('Sanitation Data'!F137)))</f>
        <v/>
      </c>
      <c r="CZ143" s="272" t="str">
        <f ca="true">+IF(OFFSET('Sanitation Data'!$G$28,0,10*ROW('Sanitation Data'!G137))="","",OFFSET('Sanitation Data'!$G$28,0,10*ROW('Sanitation Data'!G137)))</f>
        <v/>
      </c>
      <c r="DA143" s="272" t="str">
        <f ca="true">+IF(OFFSET('Sanitation Data'!$G$29,0,10*ROW('Sanitation Data'!G137))="","",OFFSET('Sanitation Data'!$G$29,0,10*ROW('Sanitation Data'!G137)))</f>
        <v/>
      </c>
      <c r="DB143" s="272" t="str">
        <f ca="true">+IF(OFFSET('Sanitation Data'!$G$30,0,10*ROW('Sanitation Data'!G137))="","",OFFSET('Sanitation Data'!$G$30,0,10*ROW('Sanitation Data'!G137)))</f>
        <v/>
      </c>
      <c r="DC143" s="272" t="str">
        <f ca="true">+IF(OFFSET('Sanitation Data'!$G$31,0,10*ROW('Sanitation Data'!G137))="","",OFFSET('Sanitation Data'!$G$31,0,10*ROW('Sanitation Data'!G137)))</f>
        <v/>
      </c>
      <c r="DD143" s="272" t="str">
        <f ca="true">+IF(OFFSET('Sanitation Data'!$G$32,0,10*ROW('Sanitation Data'!G137))="","",OFFSET('Sanitation Data'!$G$32,0,10*ROW('Sanitation Data'!G137)))</f>
        <v/>
      </c>
      <c r="DE143" s="272" t="str">
        <f ca="true">+IF(OFFSET('Sanitation Data'!$H$28,0,10*ROW('Sanitation Data'!H137))="","",OFFSET('Sanitation Data'!$H$28,0,10*ROW('Sanitation Data'!H137)))</f>
        <v/>
      </c>
      <c r="DF143" s="272" t="str">
        <f ca="true">+IF(OFFSET('Sanitation Data'!$H$29,0,10*ROW('Sanitation Data'!H137))="","",OFFSET('Sanitation Data'!$H$29,0,10*ROW('Sanitation Data'!H137)))</f>
        <v/>
      </c>
      <c r="DG143" s="272" t="str">
        <f ca="true">+IF(OFFSET('Sanitation Data'!$H$30,0,10*ROW('Sanitation Data'!H137))="","",OFFSET('Sanitation Data'!$H$30,0,10*ROW('Sanitation Data'!H137)))</f>
        <v/>
      </c>
      <c r="DH143" s="272" t="str">
        <f ca="true">+IF(OFFSET('Sanitation Data'!$H$31,0,10*ROW('Sanitation Data'!H137))="","",OFFSET('Sanitation Data'!$H$31,0,10*ROW('Sanitation Data'!H137)))</f>
        <v/>
      </c>
      <c r="DI143" s="272" t="str">
        <f ca="true">+IF(OFFSET('Sanitation Data'!$H$32,0,10*ROW('Sanitation Data'!H137))="","",OFFSET('Sanitation Data'!$H$32,0,10*ROW('Sanitation Data'!H137)))</f>
        <v/>
      </c>
      <c r="DJ143" s="272" t="str">
        <f ca="true">+IF(OFFSET('Sanitation Data'!$I$28,0,10*ROW('Sanitation Data'!I137))="","",OFFSET('Sanitation Data'!$I$28,0,10*ROW('Sanitation Data'!I137)))</f>
        <v/>
      </c>
      <c r="DK143" s="272" t="str">
        <f ca="true">+IF(OFFSET('Sanitation Data'!$I$29,0,10*ROW('Sanitation Data'!I137))="","",OFFSET('Sanitation Data'!$I$29,0,10*ROW('Sanitation Data'!I137)))</f>
        <v/>
      </c>
      <c r="DL143" s="272" t="str">
        <f ca="true">+IF(OFFSET('Sanitation Data'!$I$30,0,10*ROW('Sanitation Data'!I137))="","",OFFSET('Sanitation Data'!$I$30,0,10*ROW('Sanitation Data'!I137)))</f>
        <v/>
      </c>
      <c r="DM143" s="272" t="str">
        <f ca="true">+IF(OFFSET('Sanitation Data'!$I$31,0,10*ROW('Sanitation Data'!I137))="","",OFFSET('Sanitation Data'!$I$31,0,10*ROW('Sanitation Data'!I137)))</f>
        <v/>
      </c>
      <c r="DN143" s="272" t="str">
        <f ca="true">+IF(OFFSET('Sanitation Data'!$I$32,0,10*ROW('Sanitation Data'!I137))="","",OFFSET('Sanitation Data'!$I$32,0,10*ROW('Sanitation Data'!I137)))</f>
        <v/>
      </c>
      <c r="DO143" s="272" t="str">
        <f ca="true">+IF(OFFSET('Hygiene Data'!$D$11,0,10*ROW('Hygiene Data'!D137))="","",OFFSET('Hygiene Data'!$D$11,0,10*ROW('Hygiene Data'!D137)))</f>
        <v/>
      </c>
      <c r="DP143" s="272" t="str">
        <f ca="true">+IF(OFFSET('Hygiene Data'!$D$12,0,10*ROW('Hygiene Data'!D137))="","",OFFSET('Hygiene Data'!$D$12,0,10*ROW('Hygiene Data'!D137)))</f>
        <v/>
      </c>
      <c r="DQ143" s="272" t="str">
        <f ca="true">+IF(OFFSET('Hygiene Data'!$D$13,0,10*ROW('Hygiene Data'!D137))="","",OFFSET('Hygiene Data'!$D$13,0,10*ROW('Hygiene Data'!D137)))</f>
        <v/>
      </c>
      <c r="DR143" s="272" t="str">
        <f ca="true">+IF(OFFSET('Hygiene Data'!$E$11,0,10*ROW('Hygiene Data'!E137))="","",OFFSET('Hygiene Data'!$E$11,0,10*ROW('Hygiene Data'!E137)))</f>
        <v/>
      </c>
      <c r="DS143" s="272" t="str">
        <f ca="true">+IF(OFFSET('Hygiene Data'!$E$12,0,10*ROW('Hygiene Data'!E137))="","",OFFSET('Hygiene Data'!$E$12,0,10*ROW('Hygiene Data'!E137)))</f>
        <v/>
      </c>
      <c r="DT143" s="272" t="str">
        <f ca="true">+IF(OFFSET('Hygiene Data'!$E$13,0,10*ROW('Hygiene Data'!E137))="","",OFFSET('Hygiene Data'!$E$13,0,10*ROW('Hygiene Data'!E137)))</f>
        <v/>
      </c>
      <c r="DU143" s="272" t="str">
        <f ca="true">+IF(OFFSET('Hygiene Data'!$F$11,0,10*ROW('Hygiene Data'!F137))="","",OFFSET('Hygiene Data'!$F$11,0,10*ROW('Hygiene Data'!F137)))</f>
        <v/>
      </c>
      <c r="DV143" s="272" t="str">
        <f ca="true">+IF(OFFSET('Hygiene Data'!$F$12,0,10*ROW('Hygiene Data'!F137))="","",OFFSET('Hygiene Data'!$F$12,0,10*ROW('Hygiene Data'!F137)))</f>
        <v/>
      </c>
      <c r="DW143" s="272" t="str">
        <f ca="true">+IF(OFFSET('Hygiene Data'!$F$13,0,10*ROW('Hygiene Data'!F137))="","",OFFSET('Hygiene Data'!$F$13,0,10*ROW('Hygiene Data'!F137)))</f>
        <v/>
      </c>
      <c r="DX143" s="272" t="str">
        <f ca="true">+IF(OFFSET('Hygiene Data'!$G$11,0,10*ROW('Hygiene Data'!G137))="","",OFFSET('Hygiene Data'!$G$11,0,10*ROW('Hygiene Data'!G137)))</f>
        <v/>
      </c>
      <c r="DY143" s="272" t="str">
        <f ca="true">+IF(OFFSET('Hygiene Data'!$G$12,0,10*ROW('Hygiene Data'!G137))="","",OFFSET('Hygiene Data'!$G$12,0,10*ROW('Hygiene Data'!G137)))</f>
        <v/>
      </c>
      <c r="DZ143" s="272" t="str">
        <f ca="true">+IF(OFFSET('Hygiene Data'!$G$13,0,10*ROW('Hygiene Data'!G137))="","",OFFSET('Hygiene Data'!$G$13,0,10*ROW('Hygiene Data'!G137)))</f>
        <v/>
      </c>
      <c r="EA143" s="272" t="str">
        <f ca="true">+IF(OFFSET('Hygiene Data'!$H$11,0,10*ROW('Hygiene Data'!H137))="","",OFFSET('Hygiene Data'!$H$11,0,10*ROW('Hygiene Data'!H137)))</f>
        <v/>
      </c>
      <c r="EB143" s="272" t="str">
        <f ca="true">+IF(OFFSET('Hygiene Data'!$H$12,0,10*ROW('Hygiene Data'!H137))="","",OFFSET('Hygiene Data'!$H$12,0,10*ROW('Hygiene Data'!H137)))</f>
        <v/>
      </c>
      <c r="EC143" s="272" t="str">
        <f ca="true">+IF(OFFSET('Hygiene Data'!$H$13,0,10*ROW('Hygiene Data'!H137))="","",OFFSET('Hygiene Data'!$H$13,0,10*ROW('Hygiene Data'!H137)))</f>
        <v/>
      </c>
      <c r="ED143" s="272" t="str">
        <f ca="true">+IF(OFFSET('Hygiene Data'!$I$11,0,10*ROW('Hygiene Data'!I137))="","",OFFSET('Hygiene Data'!$I$11,0,10*ROW('Hygiene Data'!I137)))</f>
        <v/>
      </c>
      <c r="EE143" s="272" t="str">
        <f ca="true">+IF(OFFSET('Hygiene Data'!$I$12,0,10*ROW('Hygiene Data'!I137))="","",OFFSET('Hygiene Data'!$I$12,0,10*ROW('Hygiene Data'!I137)))</f>
        <v/>
      </c>
      <c r="EF143" s="272" t="str">
        <f ca="true">+IF(OFFSET('Hygiene Data'!$I$13,0,10*ROW('Hygiene Data'!I137))="","",OFFSET('Hygiene Data'!$I$13,0,10*ROW('Hygiene Data'!I137)))</f>
        <v/>
      </c>
    </row>
    <row xmlns:x14ac="http://schemas.microsoft.com/office/spreadsheetml/2009/9/ac" r="144" x14ac:dyDescent="0.2">
      <c r="A144" s="35" t="str">
        <f ca="true">+IF(OFFSET('Water Data'!$B$2,0,10*ROW('Water Data'!E138))="","",OFFSET('Water Data'!$B$2,0,10*ROW('Water Data'!E138)))</f>
        <v/>
      </c>
      <c r="B144" s="35" t="str">
        <f ca="true">+IF(OFFSET('Water Data'!$C$2,0,10*ROW('Water Data'!F138))="","",OFFSET('Water Data'!$C$2,0,10*ROW('Water Data'!F138)))</f>
        <v/>
      </c>
      <c r="C144" s="328" t="str">
        <f t="shared" ca="true" si="2"/>
        <v/>
      </c>
      <c r="D144" s="9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2"/>
      <c r="BS144" s="272" t="str">
        <f ca="true">+IF(OFFSET('Water Data'!$D$27,0,10*ROW('Water Data'!D138))="","",OFFSET('Water Data'!$D$27,0,10*ROW('Water Data'!D138)))</f>
        <v/>
      </c>
      <c r="BT144" s="272" t="str">
        <f ca="true">+IF(OFFSET('Water Data'!$D$28,0,10*ROW('Water Data'!D138))="","",OFFSET('Water Data'!$D$28,0,10*ROW('Water Data'!D138)))</f>
        <v/>
      </c>
      <c r="BU144" s="272" t="str">
        <f ca="true">+IF(OFFSET('Water Data'!$D$29,0,10*ROW('Water Data'!D138))="","",OFFSET('Water Data'!$D$29,0,10*ROW('Water Data'!D138)))</f>
        <v/>
      </c>
      <c r="BV144" s="272" t="str">
        <f ca="true">+IF(OFFSET('Water Data'!$E$27,0,10*ROW('Water Data'!E138))="","",OFFSET('Water Data'!$E$27,0,10*ROW('Water Data'!E138)))</f>
        <v/>
      </c>
      <c r="BW144" s="272" t="str">
        <f ca="true">+IF(OFFSET('Water Data'!$E$28,0,10*ROW('Water Data'!E138))="","",OFFSET('Water Data'!$E$28,0,10*ROW('Water Data'!E138)))</f>
        <v/>
      </c>
      <c r="BX144" s="272" t="str">
        <f ca="true">+IF(OFFSET('Water Data'!$E$29,0,10*ROW('Water Data'!E138))="","",OFFSET('Water Data'!$E$29,0,10*ROW('Water Data'!E138)))</f>
        <v/>
      </c>
      <c r="BY144" s="272" t="str">
        <f ca="true">+IF(OFFSET('Water Data'!$F$27,0,10*ROW('Water Data'!F138))="","",OFFSET('Water Data'!$F$27,0,10*ROW('Water Data'!F138)))</f>
        <v/>
      </c>
      <c r="BZ144" s="272" t="str">
        <f ca="true">+IF(OFFSET('Water Data'!$F$28,0,10*ROW('Water Data'!F138))="","",OFFSET('Water Data'!$F$28,0,10*ROW('Water Data'!F138)))</f>
        <v/>
      </c>
      <c r="CA144" s="272" t="str">
        <f ca="true">+IF(OFFSET('Water Data'!$F$29,0,10*ROW('Water Data'!F138))="","",OFFSET('Water Data'!$F$29,0,10*ROW('Water Data'!F138)))</f>
        <v/>
      </c>
      <c r="CB144" s="272" t="str">
        <f ca="true">+IF(OFFSET('Water Data'!$G$27,0,10*ROW('Water Data'!G138))="","",OFFSET('Water Data'!$G$27,0,10*ROW('Water Data'!G138)))</f>
        <v/>
      </c>
      <c r="CC144" s="272" t="str">
        <f ca="true">+IF(OFFSET('Water Data'!$G$28,0,10*ROW('Water Data'!G138))="","",OFFSET('Water Data'!$G$28,0,10*ROW('Water Data'!G138)))</f>
        <v/>
      </c>
      <c r="CD144" s="272" t="str">
        <f ca="true">+IF(OFFSET('Water Data'!$G$29,0,10*ROW('Water Data'!G138))="","",OFFSET('Water Data'!$G$29,0,10*ROW('Water Data'!G138)))</f>
        <v/>
      </c>
      <c r="CE144" s="272" t="str">
        <f ca="true">+IF(OFFSET('Water Data'!$H$27,0,10*ROW('Water Data'!H138))="","",OFFSET('Water Data'!$H$27,0,10*ROW('Water Data'!H138)))</f>
        <v/>
      </c>
      <c r="CF144" s="272" t="str">
        <f ca="true">+IF(OFFSET('Water Data'!$H$28,0,10*ROW('Water Data'!H138))="","",OFFSET('Water Data'!$H$28,0,10*ROW('Water Data'!H138)))</f>
        <v/>
      </c>
      <c r="CG144" s="272" t="str">
        <f ca="true">+IF(OFFSET('Water Data'!$H$29,0,10*ROW('Water Data'!H138))="","",OFFSET('Water Data'!$H$29,0,10*ROW('Water Data'!H138)))</f>
        <v/>
      </c>
      <c r="CH144" s="272" t="str">
        <f ca="true">+IF(OFFSET('Water Data'!$I$27,0,10*ROW('Water Data'!I138))="","",OFFSET('Water Data'!$I$27,0,10*ROW('Water Data'!I138)))</f>
        <v/>
      </c>
      <c r="CI144" s="272" t="str">
        <f ca="true">+IF(OFFSET('Water Data'!$I$28,0,10*ROW('Water Data'!I138))="","",OFFSET('Water Data'!$I$28,0,10*ROW('Water Data'!I138)))</f>
        <v/>
      </c>
      <c r="CJ144" s="272" t="str">
        <f ca="true">+IF(OFFSET('Water Data'!$I$29,0,10*ROW('Water Data'!I138))="","",OFFSET('Water Data'!$I$29,0,10*ROW('Water Data'!I138)))</f>
        <v/>
      </c>
      <c r="CK144" s="272" t="str">
        <f ca="true">+IF(OFFSET('Sanitation Data'!$D$28,0,10*ROW('Sanitation Data'!D138))="","",OFFSET('Sanitation Data'!$D$28,0,10*ROW('Sanitation Data'!D138)))</f>
        <v/>
      </c>
      <c r="CL144" s="272" t="str">
        <f ca="true">+IF(OFFSET('Sanitation Data'!$D$29,0,10*ROW('Sanitation Data'!D138))="","",OFFSET('Sanitation Data'!$D$29,0,10*ROW('Sanitation Data'!D138)))</f>
        <v/>
      </c>
      <c r="CM144" s="272" t="str">
        <f ca="true">+IF(OFFSET('Sanitation Data'!$D$30,0,10*ROW('Sanitation Data'!D138))="","",OFFSET('Sanitation Data'!$D$30,0,10*ROW('Sanitation Data'!D138)))</f>
        <v/>
      </c>
      <c r="CN144" s="272" t="str">
        <f ca="true">+IF(OFFSET('Sanitation Data'!$D$31,0,10*ROW('Sanitation Data'!D138))="","",OFFSET('Sanitation Data'!$D$31,0,10*ROW('Sanitation Data'!D138)))</f>
        <v/>
      </c>
      <c r="CO144" s="272" t="str">
        <f ca="true">+IF(OFFSET('Sanitation Data'!$D$32,0,10*ROW('Sanitation Data'!D138))="","",OFFSET('Sanitation Data'!$D$32,0,10*ROW('Sanitation Data'!D138)))</f>
        <v/>
      </c>
      <c r="CP144" s="272" t="str">
        <f ca="true">+IF(OFFSET('Sanitation Data'!$E$28,0,10*ROW('Sanitation Data'!E138))="","",OFFSET('Sanitation Data'!$E$28,0,10*ROW('Sanitation Data'!E138)))</f>
        <v/>
      </c>
      <c r="CQ144" s="272" t="str">
        <f ca="true">+IF(OFFSET('Sanitation Data'!$E$29,0,10*ROW('Sanitation Data'!E138))="","",OFFSET('Sanitation Data'!$E$29,0,10*ROW('Sanitation Data'!E138)))</f>
        <v/>
      </c>
      <c r="CR144" s="272" t="str">
        <f ca="true">+IF(OFFSET('Sanitation Data'!$E$30,0,10*ROW('Sanitation Data'!E138))="","",OFFSET('Sanitation Data'!$E$30,0,10*ROW('Sanitation Data'!E138)))</f>
        <v/>
      </c>
      <c r="CS144" s="272" t="str">
        <f ca="true">+IF(OFFSET('Sanitation Data'!$E$31,0,10*ROW('Sanitation Data'!E138))="","",OFFSET('Sanitation Data'!$E$31,0,10*ROW('Sanitation Data'!E138)))</f>
        <v/>
      </c>
      <c r="CT144" s="272" t="str">
        <f ca="true">+IF(OFFSET('Sanitation Data'!$E$32,0,10*ROW('Sanitation Data'!E138))="","",OFFSET('Sanitation Data'!$E$32,0,10*ROW('Sanitation Data'!E138)))</f>
        <v/>
      </c>
      <c r="CU144" s="272" t="str">
        <f ca="true">+IF(OFFSET('Sanitation Data'!$F$28,0,10*ROW('Sanitation Data'!F138))="","",OFFSET('Sanitation Data'!$F$28,0,10*ROW('Sanitation Data'!F138)))</f>
        <v/>
      </c>
      <c r="CV144" s="272" t="str">
        <f ca="true">+IF(OFFSET('Sanitation Data'!$F$29,0,10*ROW('Sanitation Data'!F138))="","",OFFSET('Sanitation Data'!$F$29,0,10*ROW('Sanitation Data'!F138)))</f>
        <v/>
      </c>
      <c r="CW144" s="272" t="str">
        <f ca="true">+IF(OFFSET('Sanitation Data'!$F$30,0,10*ROW('Sanitation Data'!F138))="","",OFFSET('Sanitation Data'!$F$30,0,10*ROW('Sanitation Data'!F138)))</f>
        <v/>
      </c>
      <c r="CX144" s="272" t="str">
        <f ca="true">+IF(OFFSET('Sanitation Data'!$F$31,0,10*ROW('Sanitation Data'!F138))="","",OFFSET('Sanitation Data'!$F$31,0,10*ROW('Sanitation Data'!F138)))</f>
        <v/>
      </c>
      <c r="CY144" s="272" t="str">
        <f ca="true">+IF(OFFSET('Sanitation Data'!$F$32,0,10*ROW('Sanitation Data'!F138))="","",OFFSET('Sanitation Data'!$F$32,0,10*ROW('Sanitation Data'!F138)))</f>
        <v/>
      </c>
      <c r="CZ144" s="272" t="str">
        <f ca="true">+IF(OFFSET('Sanitation Data'!$G$28,0,10*ROW('Sanitation Data'!G138))="","",OFFSET('Sanitation Data'!$G$28,0,10*ROW('Sanitation Data'!G138)))</f>
        <v/>
      </c>
      <c r="DA144" s="272" t="str">
        <f ca="true">+IF(OFFSET('Sanitation Data'!$G$29,0,10*ROW('Sanitation Data'!G138))="","",OFFSET('Sanitation Data'!$G$29,0,10*ROW('Sanitation Data'!G138)))</f>
        <v/>
      </c>
      <c r="DB144" s="272" t="str">
        <f ca="true">+IF(OFFSET('Sanitation Data'!$G$30,0,10*ROW('Sanitation Data'!G138))="","",OFFSET('Sanitation Data'!$G$30,0,10*ROW('Sanitation Data'!G138)))</f>
        <v/>
      </c>
      <c r="DC144" s="272" t="str">
        <f ca="true">+IF(OFFSET('Sanitation Data'!$G$31,0,10*ROW('Sanitation Data'!G138))="","",OFFSET('Sanitation Data'!$G$31,0,10*ROW('Sanitation Data'!G138)))</f>
        <v/>
      </c>
      <c r="DD144" s="272" t="str">
        <f ca="true">+IF(OFFSET('Sanitation Data'!$G$32,0,10*ROW('Sanitation Data'!G138))="","",OFFSET('Sanitation Data'!$G$32,0,10*ROW('Sanitation Data'!G138)))</f>
        <v/>
      </c>
      <c r="DE144" s="272" t="str">
        <f ca="true">+IF(OFFSET('Sanitation Data'!$H$28,0,10*ROW('Sanitation Data'!H138))="","",OFFSET('Sanitation Data'!$H$28,0,10*ROW('Sanitation Data'!H138)))</f>
        <v/>
      </c>
      <c r="DF144" s="272" t="str">
        <f ca="true">+IF(OFFSET('Sanitation Data'!$H$29,0,10*ROW('Sanitation Data'!H138))="","",OFFSET('Sanitation Data'!$H$29,0,10*ROW('Sanitation Data'!H138)))</f>
        <v/>
      </c>
      <c r="DG144" s="272" t="str">
        <f ca="true">+IF(OFFSET('Sanitation Data'!$H$30,0,10*ROW('Sanitation Data'!H138))="","",OFFSET('Sanitation Data'!$H$30,0,10*ROW('Sanitation Data'!H138)))</f>
        <v/>
      </c>
      <c r="DH144" s="272" t="str">
        <f ca="true">+IF(OFFSET('Sanitation Data'!$H$31,0,10*ROW('Sanitation Data'!H138))="","",OFFSET('Sanitation Data'!$H$31,0,10*ROW('Sanitation Data'!H138)))</f>
        <v/>
      </c>
      <c r="DI144" s="272" t="str">
        <f ca="true">+IF(OFFSET('Sanitation Data'!$H$32,0,10*ROW('Sanitation Data'!H138))="","",OFFSET('Sanitation Data'!$H$32,0,10*ROW('Sanitation Data'!H138)))</f>
        <v/>
      </c>
      <c r="DJ144" s="272" t="str">
        <f ca="true">+IF(OFFSET('Sanitation Data'!$I$28,0,10*ROW('Sanitation Data'!I138))="","",OFFSET('Sanitation Data'!$I$28,0,10*ROW('Sanitation Data'!I138)))</f>
        <v/>
      </c>
      <c r="DK144" s="272" t="str">
        <f ca="true">+IF(OFFSET('Sanitation Data'!$I$29,0,10*ROW('Sanitation Data'!I138))="","",OFFSET('Sanitation Data'!$I$29,0,10*ROW('Sanitation Data'!I138)))</f>
        <v/>
      </c>
      <c r="DL144" s="272" t="str">
        <f ca="true">+IF(OFFSET('Sanitation Data'!$I$30,0,10*ROW('Sanitation Data'!I138))="","",OFFSET('Sanitation Data'!$I$30,0,10*ROW('Sanitation Data'!I138)))</f>
        <v/>
      </c>
      <c r="DM144" s="272" t="str">
        <f ca="true">+IF(OFFSET('Sanitation Data'!$I$31,0,10*ROW('Sanitation Data'!I138))="","",OFFSET('Sanitation Data'!$I$31,0,10*ROW('Sanitation Data'!I138)))</f>
        <v/>
      </c>
      <c r="DN144" s="272" t="str">
        <f ca="true">+IF(OFFSET('Sanitation Data'!$I$32,0,10*ROW('Sanitation Data'!I138))="","",OFFSET('Sanitation Data'!$I$32,0,10*ROW('Sanitation Data'!I138)))</f>
        <v/>
      </c>
      <c r="DO144" s="272" t="str">
        <f ca="true">+IF(OFFSET('Hygiene Data'!$D$11,0,10*ROW('Hygiene Data'!D138))="","",OFFSET('Hygiene Data'!$D$11,0,10*ROW('Hygiene Data'!D138)))</f>
        <v/>
      </c>
      <c r="DP144" s="272" t="str">
        <f ca="true">+IF(OFFSET('Hygiene Data'!$D$12,0,10*ROW('Hygiene Data'!D138))="","",OFFSET('Hygiene Data'!$D$12,0,10*ROW('Hygiene Data'!D138)))</f>
        <v/>
      </c>
      <c r="DQ144" s="272" t="str">
        <f ca="true">+IF(OFFSET('Hygiene Data'!$D$13,0,10*ROW('Hygiene Data'!D138))="","",OFFSET('Hygiene Data'!$D$13,0,10*ROW('Hygiene Data'!D138)))</f>
        <v/>
      </c>
      <c r="DR144" s="272" t="str">
        <f ca="true">+IF(OFFSET('Hygiene Data'!$E$11,0,10*ROW('Hygiene Data'!E138))="","",OFFSET('Hygiene Data'!$E$11,0,10*ROW('Hygiene Data'!E138)))</f>
        <v/>
      </c>
      <c r="DS144" s="272" t="str">
        <f ca="true">+IF(OFFSET('Hygiene Data'!$E$12,0,10*ROW('Hygiene Data'!E138))="","",OFFSET('Hygiene Data'!$E$12,0,10*ROW('Hygiene Data'!E138)))</f>
        <v/>
      </c>
      <c r="DT144" s="272" t="str">
        <f ca="true">+IF(OFFSET('Hygiene Data'!$E$13,0,10*ROW('Hygiene Data'!E138))="","",OFFSET('Hygiene Data'!$E$13,0,10*ROW('Hygiene Data'!E138)))</f>
        <v/>
      </c>
      <c r="DU144" s="272" t="str">
        <f ca="true">+IF(OFFSET('Hygiene Data'!$F$11,0,10*ROW('Hygiene Data'!F138))="","",OFFSET('Hygiene Data'!$F$11,0,10*ROW('Hygiene Data'!F138)))</f>
        <v/>
      </c>
      <c r="DV144" s="272" t="str">
        <f ca="true">+IF(OFFSET('Hygiene Data'!$F$12,0,10*ROW('Hygiene Data'!F138))="","",OFFSET('Hygiene Data'!$F$12,0,10*ROW('Hygiene Data'!F138)))</f>
        <v/>
      </c>
      <c r="DW144" s="272" t="str">
        <f ca="true">+IF(OFFSET('Hygiene Data'!$F$13,0,10*ROW('Hygiene Data'!F138))="","",OFFSET('Hygiene Data'!$F$13,0,10*ROW('Hygiene Data'!F138)))</f>
        <v/>
      </c>
      <c r="DX144" s="272" t="str">
        <f ca="true">+IF(OFFSET('Hygiene Data'!$G$11,0,10*ROW('Hygiene Data'!G138))="","",OFFSET('Hygiene Data'!$G$11,0,10*ROW('Hygiene Data'!G138)))</f>
        <v/>
      </c>
      <c r="DY144" s="272" t="str">
        <f ca="true">+IF(OFFSET('Hygiene Data'!$G$12,0,10*ROW('Hygiene Data'!G138))="","",OFFSET('Hygiene Data'!$G$12,0,10*ROW('Hygiene Data'!G138)))</f>
        <v/>
      </c>
      <c r="DZ144" s="272" t="str">
        <f ca="true">+IF(OFFSET('Hygiene Data'!$G$13,0,10*ROW('Hygiene Data'!G138))="","",OFFSET('Hygiene Data'!$G$13,0,10*ROW('Hygiene Data'!G138)))</f>
        <v/>
      </c>
      <c r="EA144" s="272" t="str">
        <f ca="true">+IF(OFFSET('Hygiene Data'!$H$11,0,10*ROW('Hygiene Data'!H138))="","",OFFSET('Hygiene Data'!$H$11,0,10*ROW('Hygiene Data'!H138)))</f>
        <v/>
      </c>
      <c r="EB144" s="272" t="str">
        <f ca="true">+IF(OFFSET('Hygiene Data'!$H$12,0,10*ROW('Hygiene Data'!H138))="","",OFFSET('Hygiene Data'!$H$12,0,10*ROW('Hygiene Data'!H138)))</f>
        <v/>
      </c>
      <c r="EC144" s="272" t="str">
        <f ca="true">+IF(OFFSET('Hygiene Data'!$H$13,0,10*ROW('Hygiene Data'!H138))="","",OFFSET('Hygiene Data'!$H$13,0,10*ROW('Hygiene Data'!H138)))</f>
        <v/>
      </c>
      <c r="ED144" s="272" t="str">
        <f ca="true">+IF(OFFSET('Hygiene Data'!$I$11,0,10*ROW('Hygiene Data'!I138))="","",OFFSET('Hygiene Data'!$I$11,0,10*ROW('Hygiene Data'!I138)))</f>
        <v/>
      </c>
      <c r="EE144" s="272" t="str">
        <f ca="true">+IF(OFFSET('Hygiene Data'!$I$12,0,10*ROW('Hygiene Data'!I138))="","",OFFSET('Hygiene Data'!$I$12,0,10*ROW('Hygiene Data'!I138)))</f>
        <v/>
      </c>
      <c r="EF144" s="272" t="str">
        <f ca="true">+IF(OFFSET('Hygiene Data'!$I$13,0,10*ROW('Hygiene Data'!I138))="","",OFFSET('Hygiene Data'!$I$13,0,10*ROW('Hygiene Data'!I138)))</f>
        <v/>
      </c>
    </row>
    <row xmlns:x14ac="http://schemas.microsoft.com/office/spreadsheetml/2009/9/ac" r="145" x14ac:dyDescent="0.2">
      <c r="A145" s="35" t="str">
        <f ca="true">+IF(OFFSET('Water Data'!$B$2,0,10*ROW('Water Data'!E139))="","",OFFSET('Water Data'!$B$2,0,10*ROW('Water Data'!E139)))</f>
        <v/>
      </c>
      <c r="B145" s="35" t="str">
        <f ca="true">+IF(OFFSET('Water Data'!$C$2,0,10*ROW('Water Data'!F139))="","",OFFSET('Water Data'!$C$2,0,10*ROW('Water Data'!F139)))</f>
        <v/>
      </c>
      <c r="C145" s="328" t="str">
        <f t="shared" ca="true" si="2"/>
        <v/>
      </c>
      <c r="D145" s="9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2"/>
      <c r="BS145" s="272" t="str">
        <f ca="true">+IF(OFFSET('Water Data'!$D$27,0,10*ROW('Water Data'!D139))="","",OFFSET('Water Data'!$D$27,0,10*ROW('Water Data'!D139)))</f>
        <v/>
      </c>
      <c r="BT145" s="272" t="str">
        <f ca="true">+IF(OFFSET('Water Data'!$D$28,0,10*ROW('Water Data'!D139))="","",OFFSET('Water Data'!$D$28,0,10*ROW('Water Data'!D139)))</f>
        <v/>
      </c>
      <c r="BU145" s="272" t="str">
        <f ca="true">+IF(OFFSET('Water Data'!$D$29,0,10*ROW('Water Data'!D139))="","",OFFSET('Water Data'!$D$29,0,10*ROW('Water Data'!D139)))</f>
        <v/>
      </c>
      <c r="BV145" s="272" t="str">
        <f ca="true">+IF(OFFSET('Water Data'!$E$27,0,10*ROW('Water Data'!E139))="","",OFFSET('Water Data'!$E$27,0,10*ROW('Water Data'!E139)))</f>
        <v/>
      </c>
      <c r="BW145" s="272" t="str">
        <f ca="true">+IF(OFFSET('Water Data'!$E$28,0,10*ROW('Water Data'!E139))="","",OFFSET('Water Data'!$E$28,0,10*ROW('Water Data'!E139)))</f>
        <v/>
      </c>
      <c r="BX145" s="272" t="str">
        <f ca="true">+IF(OFFSET('Water Data'!$E$29,0,10*ROW('Water Data'!E139))="","",OFFSET('Water Data'!$E$29,0,10*ROW('Water Data'!E139)))</f>
        <v/>
      </c>
      <c r="BY145" s="272" t="str">
        <f ca="true">+IF(OFFSET('Water Data'!$F$27,0,10*ROW('Water Data'!F139))="","",OFFSET('Water Data'!$F$27,0,10*ROW('Water Data'!F139)))</f>
        <v/>
      </c>
      <c r="BZ145" s="272" t="str">
        <f ca="true">+IF(OFFSET('Water Data'!$F$28,0,10*ROW('Water Data'!F139))="","",OFFSET('Water Data'!$F$28,0,10*ROW('Water Data'!F139)))</f>
        <v/>
      </c>
      <c r="CA145" s="272" t="str">
        <f ca="true">+IF(OFFSET('Water Data'!$F$29,0,10*ROW('Water Data'!F139))="","",OFFSET('Water Data'!$F$29,0,10*ROW('Water Data'!F139)))</f>
        <v/>
      </c>
      <c r="CB145" s="272" t="str">
        <f ca="true">+IF(OFFSET('Water Data'!$G$27,0,10*ROW('Water Data'!G139))="","",OFFSET('Water Data'!$G$27,0,10*ROW('Water Data'!G139)))</f>
        <v/>
      </c>
      <c r="CC145" s="272" t="str">
        <f ca="true">+IF(OFFSET('Water Data'!$G$28,0,10*ROW('Water Data'!G139))="","",OFFSET('Water Data'!$G$28,0,10*ROW('Water Data'!G139)))</f>
        <v/>
      </c>
      <c r="CD145" s="272" t="str">
        <f ca="true">+IF(OFFSET('Water Data'!$G$29,0,10*ROW('Water Data'!G139))="","",OFFSET('Water Data'!$G$29,0,10*ROW('Water Data'!G139)))</f>
        <v/>
      </c>
      <c r="CE145" s="272" t="str">
        <f ca="true">+IF(OFFSET('Water Data'!$H$27,0,10*ROW('Water Data'!H139))="","",OFFSET('Water Data'!$H$27,0,10*ROW('Water Data'!H139)))</f>
        <v/>
      </c>
      <c r="CF145" s="272" t="str">
        <f ca="true">+IF(OFFSET('Water Data'!$H$28,0,10*ROW('Water Data'!H139))="","",OFFSET('Water Data'!$H$28,0,10*ROW('Water Data'!H139)))</f>
        <v/>
      </c>
      <c r="CG145" s="272" t="str">
        <f ca="true">+IF(OFFSET('Water Data'!$H$29,0,10*ROW('Water Data'!H139))="","",OFFSET('Water Data'!$H$29,0,10*ROW('Water Data'!H139)))</f>
        <v/>
      </c>
      <c r="CH145" s="272" t="str">
        <f ca="true">+IF(OFFSET('Water Data'!$I$27,0,10*ROW('Water Data'!I139))="","",OFFSET('Water Data'!$I$27,0,10*ROW('Water Data'!I139)))</f>
        <v/>
      </c>
      <c r="CI145" s="272" t="str">
        <f ca="true">+IF(OFFSET('Water Data'!$I$28,0,10*ROW('Water Data'!I139))="","",OFFSET('Water Data'!$I$28,0,10*ROW('Water Data'!I139)))</f>
        <v/>
      </c>
      <c r="CJ145" s="272" t="str">
        <f ca="true">+IF(OFFSET('Water Data'!$I$29,0,10*ROW('Water Data'!I139))="","",OFFSET('Water Data'!$I$29,0,10*ROW('Water Data'!I139)))</f>
        <v/>
      </c>
      <c r="CK145" s="272" t="str">
        <f ca="true">+IF(OFFSET('Sanitation Data'!$D$28,0,10*ROW('Sanitation Data'!D139))="","",OFFSET('Sanitation Data'!$D$28,0,10*ROW('Sanitation Data'!D139)))</f>
        <v/>
      </c>
      <c r="CL145" s="272" t="str">
        <f ca="true">+IF(OFFSET('Sanitation Data'!$D$29,0,10*ROW('Sanitation Data'!D139))="","",OFFSET('Sanitation Data'!$D$29,0,10*ROW('Sanitation Data'!D139)))</f>
        <v/>
      </c>
      <c r="CM145" s="272" t="str">
        <f ca="true">+IF(OFFSET('Sanitation Data'!$D$30,0,10*ROW('Sanitation Data'!D139))="","",OFFSET('Sanitation Data'!$D$30,0,10*ROW('Sanitation Data'!D139)))</f>
        <v/>
      </c>
      <c r="CN145" s="272" t="str">
        <f ca="true">+IF(OFFSET('Sanitation Data'!$D$31,0,10*ROW('Sanitation Data'!D139))="","",OFFSET('Sanitation Data'!$D$31,0,10*ROW('Sanitation Data'!D139)))</f>
        <v/>
      </c>
      <c r="CO145" s="272" t="str">
        <f ca="true">+IF(OFFSET('Sanitation Data'!$D$32,0,10*ROW('Sanitation Data'!D139))="","",OFFSET('Sanitation Data'!$D$32,0,10*ROW('Sanitation Data'!D139)))</f>
        <v/>
      </c>
      <c r="CP145" s="272" t="str">
        <f ca="true">+IF(OFFSET('Sanitation Data'!$E$28,0,10*ROW('Sanitation Data'!E139))="","",OFFSET('Sanitation Data'!$E$28,0,10*ROW('Sanitation Data'!E139)))</f>
        <v/>
      </c>
      <c r="CQ145" s="272" t="str">
        <f ca="true">+IF(OFFSET('Sanitation Data'!$E$29,0,10*ROW('Sanitation Data'!E139))="","",OFFSET('Sanitation Data'!$E$29,0,10*ROW('Sanitation Data'!E139)))</f>
        <v/>
      </c>
      <c r="CR145" s="272" t="str">
        <f ca="true">+IF(OFFSET('Sanitation Data'!$E$30,0,10*ROW('Sanitation Data'!E139))="","",OFFSET('Sanitation Data'!$E$30,0,10*ROW('Sanitation Data'!E139)))</f>
        <v/>
      </c>
      <c r="CS145" s="272" t="str">
        <f ca="true">+IF(OFFSET('Sanitation Data'!$E$31,0,10*ROW('Sanitation Data'!E139))="","",OFFSET('Sanitation Data'!$E$31,0,10*ROW('Sanitation Data'!E139)))</f>
        <v/>
      </c>
      <c r="CT145" s="272" t="str">
        <f ca="true">+IF(OFFSET('Sanitation Data'!$E$32,0,10*ROW('Sanitation Data'!E139))="","",OFFSET('Sanitation Data'!$E$32,0,10*ROW('Sanitation Data'!E139)))</f>
        <v/>
      </c>
      <c r="CU145" s="272" t="str">
        <f ca="true">+IF(OFFSET('Sanitation Data'!$F$28,0,10*ROW('Sanitation Data'!F139))="","",OFFSET('Sanitation Data'!$F$28,0,10*ROW('Sanitation Data'!F139)))</f>
        <v/>
      </c>
      <c r="CV145" s="272" t="str">
        <f ca="true">+IF(OFFSET('Sanitation Data'!$F$29,0,10*ROW('Sanitation Data'!F139))="","",OFFSET('Sanitation Data'!$F$29,0,10*ROW('Sanitation Data'!F139)))</f>
        <v/>
      </c>
      <c r="CW145" s="272" t="str">
        <f ca="true">+IF(OFFSET('Sanitation Data'!$F$30,0,10*ROW('Sanitation Data'!F139))="","",OFFSET('Sanitation Data'!$F$30,0,10*ROW('Sanitation Data'!F139)))</f>
        <v/>
      </c>
      <c r="CX145" s="272" t="str">
        <f ca="true">+IF(OFFSET('Sanitation Data'!$F$31,0,10*ROW('Sanitation Data'!F139))="","",OFFSET('Sanitation Data'!$F$31,0,10*ROW('Sanitation Data'!F139)))</f>
        <v/>
      </c>
      <c r="CY145" s="272" t="str">
        <f ca="true">+IF(OFFSET('Sanitation Data'!$F$32,0,10*ROW('Sanitation Data'!F139))="","",OFFSET('Sanitation Data'!$F$32,0,10*ROW('Sanitation Data'!F139)))</f>
        <v/>
      </c>
      <c r="CZ145" s="272" t="str">
        <f ca="true">+IF(OFFSET('Sanitation Data'!$G$28,0,10*ROW('Sanitation Data'!G139))="","",OFFSET('Sanitation Data'!$G$28,0,10*ROW('Sanitation Data'!G139)))</f>
        <v/>
      </c>
      <c r="DA145" s="272" t="str">
        <f ca="true">+IF(OFFSET('Sanitation Data'!$G$29,0,10*ROW('Sanitation Data'!G139))="","",OFFSET('Sanitation Data'!$G$29,0,10*ROW('Sanitation Data'!G139)))</f>
        <v/>
      </c>
      <c r="DB145" s="272" t="str">
        <f ca="true">+IF(OFFSET('Sanitation Data'!$G$30,0,10*ROW('Sanitation Data'!G139))="","",OFFSET('Sanitation Data'!$G$30,0,10*ROW('Sanitation Data'!G139)))</f>
        <v/>
      </c>
      <c r="DC145" s="272" t="str">
        <f ca="true">+IF(OFFSET('Sanitation Data'!$G$31,0,10*ROW('Sanitation Data'!G139))="","",OFFSET('Sanitation Data'!$G$31,0,10*ROW('Sanitation Data'!G139)))</f>
        <v/>
      </c>
      <c r="DD145" s="272" t="str">
        <f ca="true">+IF(OFFSET('Sanitation Data'!$G$32,0,10*ROW('Sanitation Data'!G139))="","",OFFSET('Sanitation Data'!$G$32,0,10*ROW('Sanitation Data'!G139)))</f>
        <v/>
      </c>
      <c r="DE145" s="272" t="str">
        <f ca="true">+IF(OFFSET('Sanitation Data'!$H$28,0,10*ROW('Sanitation Data'!H139))="","",OFFSET('Sanitation Data'!$H$28,0,10*ROW('Sanitation Data'!H139)))</f>
        <v/>
      </c>
      <c r="DF145" s="272" t="str">
        <f ca="true">+IF(OFFSET('Sanitation Data'!$H$29,0,10*ROW('Sanitation Data'!H139))="","",OFFSET('Sanitation Data'!$H$29,0,10*ROW('Sanitation Data'!H139)))</f>
        <v/>
      </c>
      <c r="DG145" s="272" t="str">
        <f ca="true">+IF(OFFSET('Sanitation Data'!$H$30,0,10*ROW('Sanitation Data'!H139))="","",OFFSET('Sanitation Data'!$H$30,0,10*ROW('Sanitation Data'!H139)))</f>
        <v/>
      </c>
      <c r="DH145" s="272" t="str">
        <f ca="true">+IF(OFFSET('Sanitation Data'!$H$31,0,10*ROW('Sanitation Data'!H139))="","",OFFSET('Sanitation Data'!$H$31,0,10*ROW('Sanitation Data'!H139)))</f>
        <v/>
      </c>
      <c r="DI145" s="272" t="str">
        <f ca="true">+IF(OFFSET('Sanitation Data'!$H$32,0,10*ROW('Sanitation Data'!H139))="","",OFFSET('Sanitation Data'!$H$32,0,10*ROW('Sanitation Data'!H139)))</f>
        <v/>
      </c>
      <c r="DJ145" s="272" t="str">
        <f ca="true">+IF(OFFSET('Sanitation Data'!$I$28,0,10*ROW('Sanitation Data'!I139))="","",OFFSET('Sanitation Data'!$I$28,0,10*ROW('Sanitation Data'!I139)))</f>
        <v/>
      </c>
      <c r="DK145" s="272" t="str">
        <f ca="true">+IF(OFFSET('Sanitation Data'!$I$29,0,10*ROW('Sanitation Data'!I139))="","",OFFSET('Sanitation Data'!$I$29,0,10*ROW('Sanitation Data'!I139)))</f>
        <v/>
      </c>
      <c r="DL145" s="272" t="str">
        <f ca="true">+IF(OFFSET('Sanitation Data'!$I$30,0,10*ROW('Sanitation Data'!I139))="","",OFFSET('Sanitation Data'!$I$30,0,10*ROW('Sanitation Data'!I139)))</f>
        <v/>
      </c>
      <c r="DM145" s="272" t="str">
        <f ca="true">+IF(OFFSET('Sanitation Data'!$I$31,0,10*ROW('Sanitation Data'!I139))="","",OFFSET('Sanitation Data'!$I$31,0,10*ROW('Sanitation Data'!I139)))</f>
        <v/>
      </c>
      <c r="DN145" s="272" t="str">
        <f ca="true">+IF(OFFSET('Sanitation Data'!$I$32,0,10*ROW('Sanitation Data'!I139))="","",OFFSET('Sanitation Data'!$I$32,0,10*ROW('Sanitation Data'!I139)))</f>
        <v/>
      </c>
      <c r="DO145" s="272" t="str">
        <f ca="true">+IF(OFFSET('Hygiene Data'!$D$11,0,10*ROW('Hygiene Data'!D139))="","",OFFSET('Hygiene Data'!$D$11,0,10*ROW('Hygiene Data'!D139)))</f>
        <v/>
      </c>
      <c r="DP145" s="272" t="str">
        <f ca="true">+IF(OFFSET('Hygiene Data'!$D$12,0,10*ROW('Hygiene Data'!D139))="","",OFFSET('Hygiene Data'!$D$12,0,10*ROW('Hygiene Data'!D139)))</f>
        <v/>
      </c>
      <c r="DQ145" s="272" t="str">
        <f ca="true">+IF(OFFSET('Hygiene Data'!$D$13,0,10*ROW('Hygiene Data'!D139))="","",OFFSET('Hygiene Data'!$D$13,0,10*ROW('Hygiene Data'!D139)))</f>
        <v/>
      </c>
      <c r="DR145" s="272" t="str">
        <f ca="true">+IF(OFFSET('Hygiene Data'!$E$11,0,10*ROW('Hygiene Data'!E139))="","",OFFSET('Hygiene Data'!$E$11,0,10*ROW('Hygiene Data'!E139)))</f>
        <v/>
      </c>
      <c r="DS145" s="272" t="str">
        <f ca="true">+IF(OFFSET('Hygiene Data'!$E$12,0,10*ROW('Hygiene Data'!E139))="","",OFFSET('Hygiene Data'!$E$12,0,10*ROW('Hygiene Data'!E139)))</f>
        <v/>
      </c>
      <c r="DT145" s="272" t="str">
        <f ca="true">+IF(OFFSET('Hygiene Data'!$E$13,0,10*ROW('Hygiene Data'!E139))="","",OFFSET('Hygiene Data'!$E$13,0,10*ROW('Hygiene Data'!E139)))</f>
        <v/>
      </c>
      <c r="DU145" s="272" t="str">
        <f ca="true">+IF(OFFSET('Hygiene Data'!$F$11,0,10*ROW('Hygiene Data'!F139))="","",OFFSET('Hygiene Data'!$F$11,0,10*ROW('Hygiene Data'!F139)))</f>
        <v/>
      </c>
      <c r="DV145" s="272" t="str">
        <f ca="true">+IF(OFFSET('Hygiene Data'!$F$12,0,10*ROW('Hygiene Data'!F139))="","",OFFSET('Hygiene Data'!$F$12,0,10*ROW('Hygiene Data'!F139)))</f>
        <v/>
      </c>
      <c r="DW145" s="272" t="str">
        <f ca="true">+IF(OFFSET('Hygiene Data'!$F$13,0,10*ROW('Hygiene Data'!F139))="","",OFFSET('Hygiene Data'!$F$13,0,10*ROW('Hygiene Data'!F139)))</f>
        <v/>
      </c>
      <c r="DX145" s="272" t="str">
        <f ca="true">+IF(OFFSET('Hygiene Data'!$G$11,0,10*ROW('Hygiene Data'!G139))="","",OFFSET('Hygiene Data'!$G$11,0,10*ROW('Hygiene Data'!G139)))</f>
        <v/>
      </c>
      <c r="DY145" s="272" t="str">
        <f ca="true">+IF(OFFSET('Hygiene Data'!$G$12,0,10*ROW('Hygiene Data'!G139))="","",OFFSET('Hygiene Data'!$G$12,0,10*ROW('Hygiene Data'!G139)))</f>
        <v/>
      </c>
      <c r="DZ145" s="272" t="str">
        <f ca="true">+IF(OFFSET('Hygiene Data'!$G$13,0,10*ROW('Hygiene Data'!G139))="","",OFFSET('Hygiene Data'!$G$13,0,10*ROW('Hygiene Data'!G139)))</f>
        <v/>
      </c>
      <c r="EA145" s="272" t="str">
        <f ca="true">+IF(OFFSET('Hygiene Data'!$H$11,0,10*ROW('Hygiene Data'!H139))="","",OFFSET('Hygiene Data'!$H$11,0,10*ROW('Hygiene Data'!H139)))</f>
        <v/>
      </c>
      <c r="EB145" s="272" t="str">
        <f ca="true">+IF(OFFSET('Hygiene Data'!$H$12,0,10*ROW('Hygiene Data'!H139))="","",OFFSET('Hygiene Data'!$H$12,0,10*ROW('Hygiene Data'!H139)))</f>
        <v/>
      </c>
      <c r="EC145" s="272" t="str">
        <f ca="true">+IF(OFFSET('Hygiene Data'!$H$13,0,10*ROW('Hygiene Data'!H139))="","",OFFSET('Hygiene Data'!$H$13,0,10*ROW('Hygiene Data'!H139)))</f>
        <v/>
      </c>
      <c r="ED145" s="272" t="str">
        <f ca="true">+IF(OFFSET('Hygiene Data'!$I$11,0,10*ROW('Hygiene Data'!I139))="","",OFFSET('Hygiene Data'!$I$11,0,10*ROW('Hygiene Data'!I139)))</f>
        <v/>
      </c>
      <c r="EE145" s="272" t="str">
        <f ca="true">+IF(OFFSET('Hygiene Data'!$I$12,0,10*ROW('Hygiene Data'!I139))="","",OFFSET('Hygiene Data'!$I$12,0,10*ROW('Hygiene Data'!I139)))</f>
        <v/>
      </c>
      <c r="EF145" s="272" t="str">
        <f ca="true">+IF(OFFSET('Hygiene Data'!$I$13,0,10*ROW('Hygiene Data'!I139))="","",OFFSET('Hygiene Data'!$I$13,0,10*ROW('Hygiene Data'!I139)))</f>
        <v/>
      </c>
    </row>
    <row xmlns:x14ac="http://schemas.microsoft.com/office/spreadsheetml/2009/9/ac" r="146" x14ac:dyDescent="0.2">
      <c r="A146" s="35" t="str">
        <f ca="true">+IF(OFFSET('Water Data'!$B$2,0,10*ROW('Water Data'!E140))="","",OFFSET('Water Data'!$B$2,0,10*ROW('Water Data'!E140)))</f>
        <v/>
      </c>
      <c r="B146" s="35" t="str">
        <f ca="true">+IF(OFFSET('Water Data'!$C$2,0,10*ROW('Water Data'!F140))="","",OFFSET('Water Data'!$C$2,0,10*ROW('Water Data'!F140)))</f>
        <v/>
      </c>
      <c r="C146" s="328" t="str">
        <f t="shared" ca="true" si="2"/>
        <v/>
      </c>
      <c r="D146" s="9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2"/>
      <c r="BS146" s="272" t="str">
        <f ca="true">+IF(OFFSET('Water Data'!$D$27,0,10*ROW('Water Data'!D140))="","",OFFSET('Water Data'!$D$27,0,10*ROW('Water Data'!D140)))</f>
        <v/>
      </c>
      <c r="BT146" s="272" t="str">
        <f ca="true">+IF(OFFSET('Water Data'!$D$28,0,10*ROW('Water Data'!D140))="","",OFFSET('Water Data'!$D$28,0,10*ROW('Water Data'!D140)))</f>
        <v/>
      </c>
      <c r="BU146" s="272" t="str">
        <f ca="true">+IF(OFFSET('Water Data'!$D$29,0,10*ROW('Water Data'!D140))="","",OFFSET('Water Data'!$D$29,0,10*ROW('Water Data'!D140)))</f>
        <v/>
      </c>
      <c r="BV146" s="272" t="str">
        <f ca="true">+IF(OFFSET('Water Data'!$E$27,0,10*ROW('Water Data'!E140))="","",OFFSET('Water Data'!$E$27,0,10*ROW('Water Data'!E140)))</f>
        <v/>
      </c>
      <c r="BW146" s="272" t="str">
        <f ca="true">+IF(OFFSET('Water Data'!$E$28,0,10*ROW('Water Data'!E140))="","",OFFSET('Water Data'!$E$28,0,10*ROW('Water Data'!E140)))</f>
        <v/>
      </c>
      <c r="BX146" s="272" t="str">
        <f ca="true">+IF(OFFSET('Water Data'!$E$29,0,10*ROW('Water Data'!E140))="","",OFFSET('Water Data'!$E$29,0,10*ROW('Water Data'!E140)))</f>
        <v/>
      </c>
      <c r="BY146" s="272" t="str">
        <f ca="true">+IF(OFFSET('Water Data'!$F$27,0,10*ROW('Water Data'!F140))="","",OFFSET('Water Data'!$F$27,0,10*ROW('Water Data'!F140)))</f>
        <v/>
      </c>
      <c r="BZ146" s="272" t="str">
        <f ca="true">+IF(OFFSET('Water Data'!$F$28,0,10*ROW('Water Data'!F140))="","",OFFSET('Water Data'!$F$28,0,10*ROW('Water Data'!F140)))</f>
        <v/>
      </c>
      <c r="CA146" s="272" t="str">
        <f ca="true">+IF(OFFSET('Water Data'!$F$29,0,10*ROW('Water Data'!F140))="","",OFFSET('Water Data'!$F$29,0,10*ROW('Water Data'!F140)))</f>
        <v/>
      </c>
      <c r="CB146" s="272" t="str">
        <f ca="true">+IF(OFFSET('Water Data'!$G$27,0,10*ROW('Water Data'!G140))="","",OFFSET('Water Data'!$G$27,0,10*ROW('Water Data'!G140)))</f>
        <v/>
      </c>
      <c r="CC146" s="272" t="str">
        <f ca="true">+IF(OFFSET('Water Data'!$G$28,0,10*ROW('Water Data'!G140))="","",OFFSET('Water Data'!$G$28,0,10*ROW('Water Data'!G140)))</f>
        <v/>
      </c>
      <c r="CD146" s="272" t="str">
        <f ca="true">+IF(OFFSET('Water Data'!$G$29,0,10*ROW('Water Data'!G140))="","",OFFSET('Water Data'!$G$29,0,10*ROW('Water Data'!G140)))</f>
        <v/>
      </c>
      <c r="CE146" s="272" t="str">
        <f ca="true">+IF(OFFSET('Water Data'!$H$27,0,10*ROW('Water Data'!H140))="","",OFFSET('Water Data'!$H$27,0,10*ROW('Water Data'!H140)))</f>
        <v/>
      </c>
      <c r="CF146" s="272" t="str">
        <f ca="true">+IF(OFFSET('Water Data'!$H$28,0,10*ROW('Water Data'!H140))="","",OFFSET('Water Data'!$H$28,0,10*ROW('Water Data'!H140)))</f>
        <v/>
      </c>
      <c r="CG146" s="272" t="str">
        <f ca="true">+IF(OFFSET('Water Data'!$H$29,0,10*ROW('Water Data'!H140))="","",OFFSET('Water Data'!$H$29,0,10*ROW('Water Data'!H140)))</f>
        <v/>
      </c>
      <c r="CH146" s="272" t="str">
        <f ca="true">+IF(OFFSET('Water Data'!$I$27,0,10*ROW('Water Data'!I140))="","",OFFSET('Water Data'!$I$27,0,10*ROW('Water Data'!I140)))</f>
        <v/>
      </c>
      <c r="CI146" s="272" t="str">
        <f ca="true">+IF(OFFSET('Water Data'!$I$28,0,10*ROW('Water Data'!I140))="","",OFFSET('Water Data'!$I$28,0,10*ROW('Water Data'!I140)))</f>
        <v/>
      </c>
      <c r="CJ146" s="272" t="str">
        <f ca="true">+IF(OFFSET('Water Data'!$I$29,0,10*ROW('Water Data'!I140))="","",OFFSET('Water Data'!$I$29,0,10*ROW('Water Data'!I140)))</f>
        <v/>
      </c>
      <c r="CK146" s="272" t="str">
        <f ca="true">+IF(OFFSET('Sanitation Data'!$D$28,0,10*ROW('Sanitation Data'!D140))="","",OFFSET('Sanitation Data'!$D$28,0,10*ROW('Sanitation Data'!D140)))</f>
        <v/>
      </c>
      <c r="CL146" s="272" t="str">
        <f ca="true">+IF(OFFSET('Sanitation Data'!$D$29,0,10*ROW('Sanitation Data'!D140))="","",OFFSET('Sanitation Data'!$D$29,0,10*ROW('Sanitation Data'!D140)))</f>
        <v/>
      </c>
      <c r="CM146" s="272" t="str">
        <f ca="true">+IF(OFFSET('Sanitation Data'!$D$30,0,10*ROW('Sanitation Data'!D140))="","",OFFSET('Sanitation Data'!$D$30,0,10*ROW('Sanitation Data'!D140)))</f>
        <v/>
      </c>
      <c r="CN146" s="272" t="str">
        <f ca="true">+IF(OFFSET('Sanitation Data'!$D$31,0,10*ROW('Sanitation Data'!D140))="","",OFFSET('Sanitation Data'!$D$31,0,10*ROW('Sanitation Data'!D140)))</f>
        <v/>
      </c>
      <c r="CO146" s="272" t="str">
        <f ca="true">+IF(OFFSET('Sanitation Data'!$D$32,0,10*ROW('Sanitation Data'!D140))="","",OFFSET('Sanitation Data'!$D$32,0,10*ROW('Sanitation Data'!D140)))</f>
        <v/>
      </c>
      <c r="CP146" s="272" t="str">
        <f ca="true">+IF(OFFSET('Sanitation Data'!$E$28,0,10*ROW('Sanitation Data'!E140))="","",OFFSET('Sanitation Data'!$E$28,0,10*ROW('Sanitation Data'!E140)))</f>
        <v/>
      </c>
      <c r="CQ146" s="272" t="str">
        <f ca="true">+IF(OFFSET('Sanitation Data'!$E$29,0,10*ROW('Sanitation Data'!E140))="","",OFFSET('Sanitation Data'!$E$29,0,10*ROW('Sanitation Data'!E140)))</f>
        <v/>
      </c>
      <c r="CR146" s="272" t="str">
        <f ca="true">+IF(OFFSET('Sanitation Data'!$E$30,0,10*ROW('Sanitation Data'!E140))="","",OFFSET('Sanitation Data'!$E$30,0,10*ROW('Sanitation Data'!E140)))</f>
        <v/>
      </c>
      <c r="CS146" s="272" t="str">
        <f ca="true">+IF(OFFSET('Sanitation Data'!$E$31,0,10*ROW('Sanitation Data'!E140))="","",OFFSET('Sanitation Data'!$E$31,0,10*ROW('Sanitation Data'!E140)))</f>
        <v/>
      </c>
      <c r="CT146" s="272" t="str">
        <f ca="true">+IF(OFFSET('Sanitation Data'!$E$32,0,10*ROW('Sanitation Data'!E140))="","",OFFSET('Sanitation Data'!$E$32,0,10*ROW('Sanitation Data'!E140)))</f>
        <v/>
      </c>
      <c r="CU146" s="272" t="str">
        <f ca="true">+IF(OFFSET('Sanitation Data'!$F$28,0,10*ROW('Sanitation Data'!F140))="","",OFFSET('Sanitation Data'!$F$28,0,10*ROW('Sanitation Data'!F140)))</f>
        <v/>
      </c>
      <c r="CV146" s="272" t="str">
        <f ca="true">+IF(OFFSET('Sanitation Data'!$F$29,0,10*ROW('Sanitation Data'!F140))="","",OFFSET('Sanitation Data'!$F$29,0,10*ROW('Sanitation Data'!F140)))</f>
        <v/>
      </c>
      <c r="CW146" s="272" t="str">
        <f ca="true">+IF(OFFSET('Sanitation Data'!$F$30,0,10*ROW('Sanitation Data'!F140))="","",OFFSET('Sanitation Data'!$F$30,0,10*ROW('Sanitation Data'!F140)))</f>
        <v/>
      </c>
      <c r="CX146" s="272" t="str">
        <f ca="true">+IF(OFFSET('Sanitation Data'!$F$31,0,10*ROW('Sanitation Data'!F140))="","",OFFSET('Sanitation Data'!$F$31,0,10*ROW('Sanitation Data'!F140)))</f>
        <v/>
      </c>
      <c r="CY146" s="272" t="str">
        <f ca="true">+IF(OFFSET('Sanitation Data'!$F$32,0,10*ROW('Sanitation Data'!F140))="","",OFFSET('Sanitation Data'!$F$32,0,10*ROW('Sanitation Data'!F140)))</f>
        <v/>
      </c>
      <c r="CZ146" s="272" t="str">
        <f ca="true">+IF(OFFSET('Sanitation Data'!$G$28,0,10*ROW('Sanitation Data'!G140))="","",OFFSET('Sanitation Data'!$G$28,0,10*ROW('Sanitation Data'!G140)))</f>
        <v/>
      </c>
      <c r="DA146" s="272" t="str">
        <f ca="true">+IF(OFFSET('Sanitation Data'!$G$29,0,10*ROW('Sanitation Data'!G140))="","",OFFSET('Sanitation Data'!$G$29,0,10*ROW('Sanitation Data'!G140)))</f>
        <v/>
      </c>
      <c r="DB146" s="272" t="str">
        <f ca="true">+IF(OFFSET('Sanitation Data'!$G$30,0,10*ROW('Sanitation Data'!G140))="","",OFFSET('Sanitation Data'!$G$30,0,10*ROW('Sanitation Data'!G140)))</f>
        <v/>
      </c>
      <c r="DC146" s="272" t="str">
        <f ca="true">+IF(OFFSET('Sanitation Data'!$G$31,0,10*ROW('Sanitation Data'!G140))="","",OFFSET('Sanitation Data'!$G$31,0,10*ROW('Sanitation Data'!G140)))</f>
        <v/>
      </c>
      <c r="DD146" s="272" t="str">
        <f ca="true">+IF(OFFSET('Sanitation Data'!$G$32,0,10*ROW('Sanitation Data'!G140))="","",OFFSET('Sanitation Data'!$G$32,0,10*ROW('Sanitation Data'!G140)))</f>
        <v/>
      </c>
      <c r="DE146" s="272" t="str">
        <f ca="true">+IF(OFFSET('Sanitation Data'!$H$28,0,10*ROW('Sanitation Data'!H140))="","",OFFSET('Sanitation Data'!$H$28,0,10*ROW('Sanitation Data'!H140)))</f>
        <v/>
      </c>
      <c r="DF146" s="272" t="str">
        <f ca="true">+IF(OFFSET('Sanitation Data'!$H$29,0,10*ROW('Sanitation Data'!H140))="","",OFFSET('Sanitation Data'!$H$29,0,10*ROW('Sanitation Data'!H140)))</f>
        <v/>
      </c>
      <c r="DG146" s="272" t="str">
        <f ca="true">+IF(OFFSET('Sanitation Data'!$H$30,0,10*ROW('Sanitation Data'!H140))="","",OFFSET('Sanitation Data'!$H$30,0,10*ROW('Sanitation Data'!H140)))</f>
        <v/>
      </c>
      <c r="DH146" s="272" t="str">
        <f ca="true">+IF(OFFSET('Sanitation Data'!$H$31,0,10*ROW('Sanitation Data'!H140))="","",OFFSET('Sanitation Data'!$H$31,0,10*ROW('Sanitation Data'!H140)))</f>
        <v/>
      </c>
      <c r="DI146" s="272" t="str">
        <f ca="true">+IF(OFFSET('Sanitation Data'!$H$32,0,10*ROW('Sanitation Data'!H140))="","",OFFSET('Sanitation Data'!$H$32,0,10*ROW('Sanitation Data'!H140)))</f>
        <v/>
      </c>
      <c r="DJ146" s="272" t="str">
        <f ca="true">+IF(OFFSET('Sanitation Data'!$I$28,0,10*ROW('Sanitation Data'!I140))="","",OFFSET('Sanitation Data'!$I$28,0,10*ROW('Sanitation Data'!I140)))</f>
        <v/>
      </c>
      <c r="DK146" s="272" t="str">
        <f ca="true">+IF(OFFSET('Sanitation Data'!$I$29,0,10*ROW('Sanitation Data'!I140))="","",OFFSET('Sanitation Data'!$I$29,0,10*ROW('Sanitation Data'!I140)))</f>
        <v/>
      </c>
      <c r="DL146" s="272" t="str">
        <f ca="true">+IF(OFFSET('Sanitation Data'!$I$30,0,10*ROW('Sanitation Data'!I140))="","",OFFSET('Sanitation Data'!$I$30,0,10*ROW('Sanitation Data'!I140)))</f>
        <v/>
      </c>
      <c r="DM146" s="272" t="str">
        <f ca="true">+IF(OFFSET('Sanitation Data'!$I$31,0,10*ROW('Sanitation Data'!I140))="","",OFFSET('Sanitation Data'!$I$31,0,10*ROW('Sanitation Data'!I140)))</f>
        <v/>
      </c>
      <c r="DN146" s="272" t="str">
        <f ca="true">+IF(OFFSET('Sanitation Data'!$I$32,0,10*ROW('Sanitation Data'!I140))="","",OFFSET('Sanitation Data'!$I$32,0,10*ROW('Sanitation Data'!I140)))</f>
        <v/>
      </c>
      <c r="DO146" s="272" t="str">
        <f ca="true">+IF(OFFSET('Hygiene Data'!$D$11,0,10*ROW('Hygiene Data'!D140))="","",OFFSET('Hygiene Data'!$D$11,0,10*ROW('Hygiene Data'!D140)))</f>
        <v/>
      </c>
      <c r="DP146" s="272" t="str">
        <f ca="true">+IF(OFFSET('Hygiene Data'!$D$12,0,10*ROW('Hygiene Data'!D140))="","",OFFSET('Hygiene Data'!$D$12,0,10*ROW('Hygiene Data'!D140)))</f>
        <v/>
      </c>
      <c r="DQ146" s="272" t="str">
        <f ca="true">+IF(OFFSET('Hygiene Data'!$D$13,0,10*ROW('Hygiene Data'!D140))="","",OFFSET('Hygiene Data'!$D$13,0,10*ROW('Hygiene Data'!D140)))</f>
        <v/>
      </c>
      <c r="DR146" s="272" t="str">
        <f ca="true">+IF(OFFSET('Hygiene Data'!$E$11,0,10*ROW('Hygiene Data'!E140))="","",OFFSET('Hygiene Data'!$E$11,0,10*ROW('Hygiene Data'!E140)))</f>
        <v/>
      </c>
      <c r="DS146" s="272" t="str">
        <f ca="true">+IF(OFFSET('Hygiene Data'!$E$12,0,10*ROW('Hygiene Data'!E140))="","",OFFSET('Hygiene Data'!$E$12,0,10*ROW('Hygiene Data'!E140)))</f>
        <v/>
      </c>
      <c r="DT146" s="272" t="str">
        <f ca="true">+IF(OFFSET('Hygiene Data'!$E$13,0,10*ROW('Hygiene Data'!E140))="","",OFFSET('Hygiene Data'!$E$13,0,10*ROW('Hygiene Data'!E140)))</f>
        <v/>
      </c>
      <c r="DU146" s="272" t="str">
        <f ca="true">+IF(OFFSET('Hygiene Data'!$F$11,0,10*ROW('Hygiene Data'!F140))="","",OFFSET('Hygiene Data'!$F$11,0,10*ROW('Hygiene Data'!F140)))</f>
        <v/>
      </c>
      <c r="DV146" s="272" t="str">
        <f ca="true">+IF(OFFSET('Hygiene Data'!$F$12,0,10*ROW('Hygiene Data'!F140))="","",OFFSET('Hygiene Data'!$F$12,0,10*ROW('Hygiene Data'!F140)))</f>
        <v/>
      </c>
      <c r="DW146" s="272" t="str">
        <f ca="true">+IF(OFFSET('Hygiene Data'!$F$13,0,10*ROW('Hygiene Data'!F140))="","",OFFSET('Hygiene Data'!$F$13,0,10*ROW('Hygiene Data'!F140)))</f>
        <v/>
      </c>
      <c r="DX146" s="272" t="str">
        <f ca="true">+IF(OFFSET('Hygiene Data'!$G$11,0,10*ROW('Hygiene Data'!G140))="","",OFFSET('Hygiene Data'!$G$11,0,10*ROW('Hygiene Data'!G140)))</f>
        <v/>
      </c>
      <c r="DY146" s="272" t="str">
        <f ca="true">+IF(OFFSET('Hygiene Data'!$G$12,0,10*ROW('Hygiene Data'!G140))="","",OFFSET('Hygiene Data'!$G$12,0,10*ROW('Hygiene Data'!G140)))</f>
        <v/>
      </c>
      <c r="DZ146" s="272" t="str">
        <f ca="true">+IF(OFFSET('Hygiene Data'!$G$13,0,10*ROW('Hygiene Data'!G140))="","",OFFSET('Hygiene Data'!$G$13,0,10*ROW('Hygiene Data'!G140)))</f>
        <v/>
      </c>
      <c r="EA146" s="272" t="str">
        <f ca="true">+IF(OFFSET('Hygiene Data'!$H$11,0,10*ROW('Hygiene Data'!H140))="","",OFFSET('Hygiene Data'!$H$11,0,10*ROW('Hygiene Data'!H140)))</f>
        <v/>
      </c>
      <c r="EB146" s="272" t="str">
        <f ca="true">+IF(OFFSET('Hygiene Data'!$H$12,0,10*ROW('Hygiene Data'!H140))="","",OFFSET('Hygiene Data'!$H$12,0,10*ROW('Hygiene Data'!H140)))</f>
        <v/>
      </c>
      <c r="EC146" s="272" t="str">
        <f ca="true">+IF(OFFSET('Hygiene Data'!$H$13,0,10*ROW('Hygiene Data'!H140))="","",OFFSET('Hygiene Data'!$H$13,0,10*ROW('Hygiene Data'!H140)))</f>
        <v/>
      </c>
      <c r="ED146" s="272" t="str">
        <f ca="true">+IF(OFFSET('Hygiene Data'!$I$11,0,10*ROW('Hygiene Data'!I140))="","",OFFSET('Hygiene Data'!$I$11,0,10*ROW('Hygiene Data'!I140)))</f>
        <v/>
      </c>
      <c r="EE146" s="272" t="str">
        <f ca="true">+IF(OFFSET('Hygiene Data'!$I$12,0,10*ROW('Hygiene Data'!I140))="","",OFFSET('Hygiene Data'!$I$12,0,10*ROW('Hygiene Data'!I140)))</f>
        <v/>
      </c>
      <c r="EF146" s="272" t="str">
        <f ca="true">+IF(OFFSET('Hygiene Data'!$I$13,0,10*ROW('Hygiene Data'!I140))="","",OFFSET('Hygiene Data'!$I$13,0,10*ROW('Hygiene Data'!I140)))</f>
        <v/>
      </c>
    </row>
    <row xmlns:x14ac="http://schemas.microsoft.com/office/spreadsheetml/2009/9/ac" r="147" x14ac:dyDescent="0.2">
      <c r="A147" s="35" t="str">
        <f ca="true">+IF(OFFSET('Water Data'!$B$2,0,10*ROW('Water Data'!E141))="","",OFFSET('Water Data'!$B$2,0,10*ROW('Water Data'!E141)))</f>
        <v/>
      </c>
      <c r="B147" s="35" t="str">
        <f ca="true">+IF(OFFSET('Water Data'!$C$2,0,10*ROW('Water Data'!F141))="","",OFFSET('Water Data'!$C$2,0,10*ROW('Water Data'!F141)))</f>
        <v/>
      </c>
      <c r="C147" s="328" t="str">
        <f t="shared" ca="true" si="2"/>
        <v/>
      </c>
      <c r="D147" s="9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2"/>
      <c r="BS147" s="272" t="str">
        <f ca="true">+IF(OFFSET('Water Data'!$D$27,0,10*ROW('Water Data'!D141))="","",OFFSET('Water Data'!$D$27,0,10*ROW('Water Data'!D141)))</f>
        <v/>
      </c>
      <c r="BT147" s="272" t="str">
        <f ca="true">+IF(OFFSET('Water Data'!$D$28,0,10*ROW('Water Data'!D141))="","",OFFSET('Water Data'!$D$28,0,10*ROW('Water Data'!D141)))</f>
        <v/>
      </c>
      <c r="BU147" s="272" t="str">
        <f ca="true">+IF(OFFSET('Water Data'!$D$29,0,10*ROW('Water Data'!D141))="","",OFFSET('Water Data'!$D$29,0,10*ROW('Water Data'!D141)))</f>
        <v/>
      </c>
      <c r="BV147" s="272" t="str">
        <f ca="true">+IF(OFFSET('Water Data'!$E$27,0,10*ROW('Water Data'!E141))="","",OFFSET('Water Data'!$E$27,0,10*ROW('Water Data'!E141)))</f>
        <v/>
      </c>
      <c r="BW147" s="272" t="str">
        <f ca="true">+IF(OFFSET('Water Data'!$E$28,0,10*ROW('Water Data'!E141))="","",OFFSET('Water Data'!$E$28,0,10*ROW('Water Data'!E141)))</f>
        <v/>
      </c>
      <c r="BX147" s="272" t="str">
        <f ca="true">+IF(OFFSET('Water Data'!$E$29,0,10*ROW('Water Data'!E141))="","",OFFSET('Water Data'!$E$29,0,10*ROW('Water Data'!E141)))</f>
        <v/>
      </c>
      <c r="BY147" s="272" t="str">
        <f ca="true">+IF(OFFSET('Water Data'!$F$27,0,10*ROW('Water Data'!F141))="","",OFFSET('Water Data'!$F$27,0,10*ROW('Water Data'!F141)))</f>
        <v/>
      </c>
      <c r="BZ147" s="272" t="str">
        <f ca="true">+IF(OFFSET('Water Data'!$F$28,0,10*ROW('Water Data'!F141))="","",OFFSET('Water Data'!$F$28,0,10*ROW('Water Data'!F141)))</f>
        <v/>
      </c>
      <c r="CA147" s="272" t="str">
        <f ca="true">+IF(OFFSET('Water Data'!$F$29,0,10*ROW('Water Data'!F141))="","",OFFSET('Water Data'!$F$29,0,10*ROW('Water Data'!F141)))</f>
        <v/>
      </c>
      <c r="CB147" s="272" t="str">
        <f ca="true">+IF(OFFSET('Water Data'!$G$27,0,10*ROW('Water Data'!G141))="","",OFFSET('Water Data'!$G$27,0,10*ROW('Water Data'!G141)))</f>
        <v/>
      </c>
      <c r="CC147" s="272" t="str">
        <f ca="true">+IF(OFFSET('Water Data'!$G$28,0,10*ROW('Water Data'!G141))="","",OFFSET('Water Data'!$G$28,0,10*ROW('Water Data'!G141)))</f>
        <v/>
      </c>
      <c r="CD147" s="272" t="str">
        <f ca="true">+IF(OFFSET('Water Data'!$G$29,0,10*ROW('Water Data'!G141))="","",OFFSET('Water Data'!$G$29,0,10*ROW('Water Data'!G141)))</f>
        <v/>
      </c>
      <c r="CE147" s="272" t="str">
        <f ca="true">+IF(OFFSET('Water Data'!$H$27,0,10*ROW('Water Data'!H141))="","",OFFSET('Water Data'!$H$27,0,10*ROW('Water Data'!H141)))</f>
        <v/>
      </c>
      <c r="CF147" s="272" t="str">
        <f ca="true">+IF(OFFSET('Water Data'!$H$28,0,10*ROW('Water Data'!H141))="","",OFFSET('Water Data'!$H$28,0,10*ROW('Water Data'!H141)))</f>
        <v/>
      </c>
      <c r="CG147" s="272" t="str">
        <f ca="true">+IF(OFFSET('Water Data'!$H$29,0,10*ROW('Water Data'!H141))="","",OFFSET('Water Data'!$H$29,0,10*ROW('Water Data'!H141)))</f>
        <v/>
      </c>
      <c r="CH147" s="272" t="str">
        <f ca="true">+IF(OFFSET('Water Data'!$I$27,0,10*ROW('Water Data'!I141))="","",OFFSET('Water Data'!$I$27,0,10*ROW('Water Data'!I141)))</f>
        <v/>
      </c>
      <c r="CI147" s="272" t="str">
        <f ca="true">+IF(OFFSET('Water Data'!$I$28,0,10*ROW('Water Data'!I141))="","",OFFSET('Water Data'!$I$28,0,10*ROW('Water Data'!I141)))</f>
        <v/>
      </c>
      <c r="CJ147" s="272" t="str">
        <f ca="true">+IF(OFFSET('Water Data'!$I$29,0,10*ROW('Water Data'!I141))="","",OFFSET('Water Data'!$I$29,0,10*ROW('Water Data'!I141)))</f>
        <v/>
      </c>
      <c r="CK147" s="272" t="str">
        <f ca="true">+IF(OFFSET('Sanitation Data'!$D$28,0,10*ROW('Sanitation Data'!D141))="","",OFFSET('Sanitation Data'!$D$28,0,10*ROW('Sanitation Data'!D141)))</f>
        <v/>
      </c>
      <c r="CL147" s="272" t="str">
        <f ca="true">+IF(OFFSET('Sanitation Data'!$D$29,0,10*ROW('Sanitation Data'!D141))="","",OFFSET('Sanitation Data'!$D$29,0,10*ROW('Sanitation Data'!D141)))</f>
        <v/>
      </c>
      <c r="CM147" s="272" t="str">
        <f ca="true">+IF(OFFSET('Sanitation Data'!$D$30,0,10*ROW('Sanitation Data'!D141))="","",OFFSET('Sanitation Data'!$D$30,0,10*ROW('Sanitation Data'!D141)))</f>
        <v/>
      </c>
      <c r="CN147" s="272" t="str">
        <f ca="true">+IF(OFFSET('Sanitation Data'!$D$31,0,10*ROW('Sanitation Data'!D141))="","",OFFSET('Sanitation Data'!$D$31,0,10*ROW('Sanitation Data'!D141)))</f>
        <v/>
      </c>
      <c r="CO147" s="272" t="str">
        <f ca="true">+IF(OFFSET('Sanitation Data'!$D$32,0,10*ROW('Sanitation Data'!D141))="","",OFFSET('Sanitation Data'!$D$32,0,10*ROW('Sanitation Data'!D141)))</f>
        <v/>
      </c>
      <c r="CP147" s="272" t="str">
        <f ca="true">+IF(OFFSET('Sanitation Data'!$E$28,0,10*ROW('Sanitation Data'!E141))="","",OFFSET('Sanitation Data'!$E$28,0,10*ROW('Sanitation Data'!E141)))</f>
        <v/>
      </c>
      <c r="CQ147" s="272" t="str">
        <f ca="true">+IF(OFFSET('Sanitation Data'!$E$29,0,10*ROW('Sanitation Data'!E141))="","",OFFSET('Sanitation Data'!$E$29,0,10*ROW('Sanitation Data'!E141)))</f>
        <v/>
      </c>
      <c r="CR147" s="272" t="str">
        <f ca="true">+IF(OFFSET('Sanitation Data'!$E$30,0,10*ROW('Sanitation Data'!E141))="","",OFFSET('Sanitation Data'!$E$30,0,10*ROW('Sanitation Data'!E141)))</f>
        <v/>
      </c>
      <c r="CS147" s="272" t="str">
        <f ca="true">+IF(OFFSET('Sanitation Data'!$E$31,0,10*ROW('Sanitation Data'!E141))="","",OFFSET('Sanitation Data'!$E$31,0,10*ROW('Sanitation Data'!E141)))</f>
        <v/>
      </c>
      <c r="CT147" s="272" t="str">
        <f ca="true">+IF(OFFSET('Sanitation Data'!$E$32,0,10*ROW('Sanitation Data'!E141))="","",OFFSET('Sanitation Data'!$E$32,0,10*ROW('Sanitation Data'!E141)))</f>
        <v/>
      </c>
      <c r="CU147" s="272" t="str">
        <f ca="true">+IF(OFFSET('Sanitation Data'!$F$28,0,10*ROW('Sanitation Data'!F141))="","",OFFSET('Sanitation Data'!$F$28,0,10*ROW('Sanitation Data'!F141)))</f>
        <v/>
      </c>
      <c r="CV147" s="272" t="str">
        <f ca="true">+IF(OFFSET('Sanitation Data'!$F$29,0,10*ROW('Sanitation Data'!F141))="","",OFFSET('Sanitation Data'!$F$29,0,10*ROW('Sanitation Data'!F141)))</f>
        <v/>
      </c>
      <c r="CW147" s="272" t="str">
        <f ca="true">+IF(OFFSET('Sanitation Data'!$F$30,0,10*ROW('Sanitation Data'!F141))="","",OFFSET('Sanitation Data'!$F$30,0,10*ROW('Sanitation Data'!F141)))</f>
        <v/>
      </c>
      <c r="CX147" s="272" t="str">
        <f ca="true">+IF(OFFSET('Sanitation Data'!$F$31,0,10*ROW('Sanitation Data'!F141))="","",OFFSET('Sanitation Data'!$F$31,0,10*ROW('Sanitation Data'!F141)))</f>
        <v/>
      </c>
      <c r="CY147" s="272" t="str">
        <f ca="true">+IF(OFFSET('Sanitation Data'!$F$32,0,10*ROW('Sanitation Data'!F141))="","",OFFSET('Sanitation Data'!$F$32,0,10*ROW('Sanitation Data'!F141)))</f>
        <v/>
      </c>
      <c r="CZ147" s="272" t="str">
        <f ca="true">+IF(OFFSET('Sanitation Data'!$G$28,0,10*ROW('Sanitation Data'!G141))="","",OFFSET('Sanitation Data'!$G$28,0,10*ROW('Sanitation Data'!G141)))</f>
        <v/>
      </c>
      <c r="DA147" s="272" t="str">
        <f ca="true">+IF(OFFSET('Sanitation Data'!$G$29,0,10*ROW('Sanitation Data'!G141))="","",OFFSET('Sanitation Data'!$G$29,0,10*ROW('Sanitation Data'!G141)))</f>
        <v/>
      </c>
      <c r="DB147" s="272" t="str">
        <f ca="true">+IF(OFFSET('Sanitation Data'!$G$30,0,10*ROW('Sanitation Data'!G141))="","",OFFSET('Sanitation Data'!$G$30,0,10*ROW('Sanitation Data'!G141)))</f>
        <v/>
      </c>
      <c r="DC147" s="272" t="str">
        <f ca="true">+IF(OFFSET('Sanitation Data'!$G$31,0,10*ROW('Sanitation Data'!G141))="","",OFFSET('Sanitation Data'!$G$31,0,10*ROW('Sanitation Data'!G141)))</f>
        <v/>
      </c>
      <c r="DD147" s="272" t="str">
        <f ca="true">+IF(OFFSET('Sanitation Data'!$G$32,0,10*ROW('Sanitation Data'!G141))="","",OFFSET('Sanitation Data'!$G$32,0,10*ROW('Sanitation Data'!G141)))</f>
        <v/>
      </c>
      <c r="DE147" s="272" t="str">
        <f ca="true">+IF(OFFSET('Sanitation Data'!$H$28,0,10*ROW('Sanitation Data'!H141))="","",OFFSET('Sanitation Data'!$H$28,0,10*ROW('Sanitation Data'!H141)))</f>
        <v/>
      </c>
      <c r="DF147" s="272" t="str">
        <f ca="true">+IF(OFFSET('Sanitation Data'!$H$29,0,10*ROW('Sanitation Data'!H141))="","",OFFSET('Sanitation Data'!$H$29,0,10*ROW('Sanitation Data'!H141)))</f>
        <v/>
      </c>
      <c r="DG147" s="272" t="str">
        <f ca="true">+IF(OFFSET('Sanitation Data'!$H$30,0,10*ROW('Sanitation Data'!H141))="","",OFFSET('Sanitation Data'!$H$30,0,10*ROW('Sanitation Data'!H141)))</f>
        <v/>
      </c>
      <c r="DH147" s="272" t="str">
        <f ca="true">+IF(OFFSET('Sanitation Data'!$H$31,0,10*ROW('Sanitation Data'!H141))="","",OFFSET('Sanitation Data'!$H$31,0,10*ROW('Sanitation Data'!H141)))</f>
        <v/>
      </c>
      <c r="DI147" s="272" t="str">
        <f ca="true">+IF(OFFSET('Sanitation Data'!$H$32,0,10*ROW('Sanitation Data'!H141))="","",OFFSET('Sanitation Data'!$H$32,0,10*ROW('Sanitation Data'!H141)))</f>
        <v/>
      </c>
      <c r="DJ147" s="272" t="str">
        <f ca="true">+IF(OFFSET('Sanitation Data'!$I$28,0,10*ROW('Sanitation Data'!I141))="","",OFFSET('Sanitation Data'!$I$28,0,10*ROW('Sanitation Data'!I141)))</f>
        <v/>
      </c>
      <c r="DK147" s="272" t="str">
        <f ca="true">+IF(OFFSET('Sanitation Data'!$I$29,0,10*ROW('Sanitation Data'!I141))="","",OFFSET('Sanitation Data'!$I$29,0,10*ROW('Sanitation Data'!I141)))</f>
        <v/>
      </c>
      <c r="DL147" s="272" t="str">
        <f ca="true">+IF(OFFSET('Sanitation Data'!$I$30,0,10*ROW('Sanitation Data'!I141))="","",OFFSET('Sanitation Data'!$I$30,0,10*ROW('Sanitation Data'!I141)))</f>
        <v/>
      </c>
      <c r="DM147" s="272" t="str">
        <f ca="true">+IF(OFFSET('Sanitation Data'!$I$31,0,10*ROW('Sanitation Data'!I141))="","",OFFSET('Sanitation Data'!$I$31,0,10*ROW('Sanitation Data'!I141)))</f>
        <v/>
      </c>
      <c r="DN147" s="272" t="str">
        <f ca="true">+IF(OFFSET('Sanitation Data'!$I$32,0,10*ROW('Sanitation Data'!I141))="","",OFFSET('Sanitation Data'!$I$32,0,10*ROW('Sanitation Data'!I141)))</f>
        <v/>
      </c>
      <c r="DO147" s="272" t="str">
        <f ca="true">+IF(OFFSET('Hygiene Data'!$D$11,0,10*ROW('Hygiene Data'!D141))="","",OFFSET('Hygiene Data'!$D$11,0,10*ROW('Hygiene Data'!D141)))</f>
        <v/>
      </c>
      <c r="DP147" s="272" t="str">
        <f ca="true">+IF(OFFSET('Hygiene Data'!$D$12,0,10*ROW('Hygiene Data'!D141))="","",OFFSET('Hygiene Data'!$D$12,0,10*ROW('Hygiene Data'!D141)))</f>
        <v/>
      </c>
      <c r="DQ147" s="272" t="str">
        <f ca="true">+IF(OFFSET('Hygiene Data'!$D$13,0,10*ROW('Hygiene Data'!D141))="","",OFFSET('Hygiene Data'!$D$13,0,10*ROW('Hygiene Data'!D141)))</f>
        <v/>
      </c>
      <c r="DR147" s="272" t="str">
        <f ca="true">+IF(OFFSET('Hygiene Data'!$E$11,0,10*ROW('Hygiene Data'!E141))="","",OFFSET('Hygiene Data'!$E$11,0,10*ROW('Hygiene Data'!E141)))</f>
        <v/>
      </c>
      <c r="DS147" s="272" t="str">
        <f ca="true">+IF(OFFSET('Hygiene Data'!$E$12,0,10*ROW('Hygiene Data'!E141))="","",OFFSET('Hygiene Data'!$E$12,0,10*ROW('Hygiene Data'!E141)))</f>
        <v/>
      </c>
      <c r="DT147" s="272" t="str">
        <f ca="true">+IF(OFFSET('Hygiene Data'!$E$13,0,10*ROW('Hygiene Data'!E141))="","",OFFSET('Hygiene Data'!$E$13,0,10*ROW('Hygiene Data'!E141)))</f>
        <v/>
      </c>
      <c r="DU147" s="272" t="str">
        <f ca="true">+IF(OFFSET('Hygiene Data'!$F$11,0,10*ROW('Hygiene Data'!F141))="","",OFFSET('Hygiene Data'!$F$11,0,10*ROW('Hygiene Data'!F141)))</f>
        <v/>
      </c>
      <c r="DV147" s="272" t="str">
        <f ca="true">+IF(OFFSET('Hygiene Data'!$F$12,0,10*ROW('Hygiene Data'!F141))="","",OFFSET('Hygiene Data'!$F$12,0,10*ROW('Hygiene Data'!F141)))</f>
        <v/>
      </c>
      <c r="DW147" s="272" t="str">
        <f ca="true">+IF(OFFSET('Hygiene Data'!$F$13,0,10*ROW('Hygiene Data'!F141))="","",OFFSET('Hygiene Data'!$F$13,0,10*ROW('Hygiene Data'!F141)))</f>
        <v/>
      </c>
      <c r="DX147" s="272" t="str">
        <f ca="true">+IF(OFFSET('Hygiene Data'!$G$11,0,10*ROW('Hygiene Data'!G141))="","",OFFSET('Hygiene Data'!$G$11,0,10*ROW('Hygiene Data'!G141)))</f>
        <v/>
      </c>
      <c r="DY147" s="272" t="str">
        <f ca="true">+IF(OFFSET('Hygiene Data'!$G$12,0,10*ROW('Hygiene Data'!G141))="","",OFFSET('Hygiene Data'!$G$12,0,10*ROW('Hygiene Data'!G141)))</f>
        <v/>
      </c>
      <c r="DZ147" s="272" t="str">
        <f ca="true">+IF(OFFSET('Hygiene Data'!$G$13,0,10*ROW('Hygiene Data'!G141))="","",OFFSET('Hygiene Data'!$G$13,0,10*ROW('Hygiene Data'!G141)))</f>
        <v/>
      </c>
      <c r="EA147" s="272" t="str">
        <f ca="true">+IF(OFFSET('Hygiene Data'!$H$11,0,10*ROW('Hygiene Data'!H141))="","",OFFSET('Hygiene Data'!$H$11,0,10*ROW('Hygiene Data'!H141)))</f>
        <v/>
      </c>
      <c r="EB147" s="272" t="str">
        <f ca="true">+IF(OFFSET('Hygiene Data'!$H$12,0,10*ROW('Hygiene Data'!H141))="","",OFFSET('Hygiene Data'!$H$12,0,10*ROW('Hygiene Data'!H141)))</f>
        <v/>
      </c>
      <c r="EC147" s="272" t="str">
        <f ca="true">+IF(OFFSET('Hygiene Data'!$H$13,0,10*ROW('Hygiene Data'!H141))="","",OFFSET('Hygiene Data'!$H$13,0,10*ROW('Hygiene Data'!H141)))</f>
        <v/>
      </c>
      <c r="ED147" s="272" t="str">
        <f ca="true">+IF(OFFSET('Hygiene Data'!$I$11,0,10*ROW('Hygiene Data'!I141))="","",OFFSET('Hygiene Data'!$I$11,0,10*ROW('Hygiene Data'!I141)))</f>
        <v/>
      </c>
      <c r="EE147" s="272" t="str">
        <f ca="true">+IF(OFFSET('Hygiene Data'!$I$12,0,10*ROW('Hygiene Data'!I141))="","",OFFSET('Hygiene Data'!$I$12,0,10*ROW('Hygiene Data'!I141)))</f>
        <v/>
      </c>
      <c r="EF147" s="272" t="str">
        <f ca="true">+IF(OFFSET('Hygiene Data'!$I$13,0,10*ROW('Hygiene Data'!I141))="","",OFFSET('Hygiene Data'!$I$13,0,10*ROW('Hygiene Data'!I141)))</f>
        <v/>
      </c>
    </row>
    <row xmlns:x14ac="http://schemas.microsoft.com/office/spreadsheetml/2009/9/ac" r="148" x14ac:dyDescent="0.2">
      <c r="A148" s="35" t="str">
        <f ca="true">+IF(OFFSET('Water Data'!$B$2,0,10*ROW('Water Data'!E142))="","",OFFSET('Water Data'!$B$2,0,10*ROW('Water Data'!E142)))</f>
        <v/>
      </c>
      <c r="B148" s="35" t="str">
        <f ca="true">+IF(OFFSET('Water Data'!$C$2,0,10*ROW('Water Data'!F142))="","",OFFSET('Water Data'!$C$2,0,10*ROW('Water Data'!F142)))</f>
        <v/>
      </c>
      <c r="C148" s="328" t="str">
        <f t="shared" ca="true" si="2"/>
        <v/>
      </c>
      <c r="D148" s="9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2"/>
      <c r="BS148" s="272" t="str">
        <f ca="true">+IF(OFFSET('Water Data'!$D$27,0,10*ROW('Water Data'!D142))="","",OFFSET('Water Data'!$D$27,0,10*ROW('Water Data'!D142)))</f>
        <v/>
      </c>
      <c r="BT148" s="272" t="str">
        <f ca="true">+IF(OFFSET('Water Data'!$D$28,0,10*ROW('Water Data'!D142))="","",OFFSET('Water Data'!$D$28,0,10*ROW('Water Data'!D142)))</f>
        <v/>
      </c>
      <c r="BU148" s="272" t="str">
        <f ca="true">+IF(OFFSET('Water Data'!$D$29,0,10*ROW('Water Data'!D142))="","",OFFSET('Water Data'!$D$29,0,10*ROW('Water Data'!D142)))</f>
        <v/>
      </c>
      <c r="BV148" s="272" t="str">
        <f ca="true">+IF(OFFSET('Water Data'!$E$27,0,10*ROW('Water Data'!E142))="","",OFFSET('Water Data'!$E$27,0,10*ROW('Water Data'!E142)))</f>
        <v/>
      </c>
      <c r="BW148" s="272" t="str">
        <f ca="true">+IF(OFFSET('Water Data'!$E$28,0,10*ROW('Water Data'!E142))="","",OFFSET('Water Data'!$E$28,0,10*ROW('Water Data'!E142)))</f>
        <v/>
      </c>
      <c r="BX148" s="272" t="str">
        <f ca="true">+IF(OFFSET('Water Data'!$E$29,0,10*ROW('Water Data'!E142))="","",OFFSET('Water Data'!$E$29,0,10*ROW('Water Data'!E142)))</f>
        <v/>
      </c>
      <c r="BY148" s="272" t="str">
        <f ca="true">+IF(OFFSET('Water Data'!$F$27,0,10*ROW('Water Data'!F142))="","",OFFSET('Water Data'!$F$27,0,10*ROW('Water Data'!F142)))</f>
        <v/>
      </c>
      <c r="BZ148" s="272" t="str">
        <f ca="true">+IF(OFFSET('Water Data'!$F$28,0,10*ROW('Water Data'!F142))="","",OFFSET('Water Data'!$F$28,0,10*ROW('Water Data'!F142)))</f>
        <v/>
      </c>
      <c r="CA148" s="272" t="str">
        <f ca="true">+IF(OFFSET('Water Data'!$F$29,0,10*ROW('Water Data'!F142))="","",OFFSET('Water Data'!$F$29,0,10*ROW('Water Data'!F142)))</f>
        <v/>
      </c>
      <c r="CB148" s="272" t="str">
        <f ca="true">+IF(OFFSET('Water Data'!$G$27,0,10*ROW('Water Data'!G142))="","",OFFSET('Water Data'!$G$27,0,10*ROW('Water Data'!G142)))</f>
        <v/>
      </c>
      <c r="CC148" s="272" t="str">
        <f ca="true">+IF(OFFSET('Water Data'!$G$28,0,10*ROW('Water Data'!G142))="","",OFFSET('Water Data'!$G$28,0,10*ROW('Water Data'!G142)))</f>
        <v/>
      </c>
      <c r="CD148" s="272" t="str">
        <f ca="true">+IF(OFFSET('Water Data'!$G$29,0,10*ROW('Water Data'!G142))="","",OFFSET('Water Data'!$G$29,0,10*ROW('Water Data'!G142)))</f>
        <v/>
      </c>
      <c r="CE148" s="272" t="str">
        <f ca="true">+IF(OFFSET('Water Data'!$H$27,0,10*ROW('Water Data'!H142))="","",OFFSET('Water Data'!$H$27,0,10*ROW('Water Data'!H142)))</f>
        <v/>
      </c>
      <c r="CF148" s="272" t="str">
        <f ca="true">+IF(OFFSET('Water Data'!$H$28,0,10*ROW('Water Data'!H142))="","",OFFSET('Water Data'!$H$28,0,10*ROW('Water Data'!H142)))</f>
        <v/>
      </c>
      <c r="CG148" s="272" t="str">
        <f ca="true">+IF(OFFSET('Water Data'!$H$29,0,10*ROW('Water Data'!H142))="","",OFFSET('Water Data'!$H$29,0,10*ROW('Water Data'!H142)))</f>
        <v/>
      </c>
      <c r="CH148" s="272" t="str">
        <f ca="true">+IF(OFFSET('Water Data'!$I$27,0,10*ROW('Water Data'!I142))="","",OFFSET('Water Data'!$I$27,0,10*ROW('Water Data'!I142)))</f>
        <v/>
      </c>
      <c r="CI148" s="272" t="str">
        <f ca="true">+IF(OFFSET('Water Data'!$I$28,0,10*ROW('Water Data'!I142))="","",OFFSET('Water Data'!$I$28,0,10*ROW('Water Data'!I142)))</f>
        <v/>
      </c>
      <c r="CJ148" s="272" t="str">
        <f ca="true">+IF(OFFSET('Water Data'!$I$29,0,10*ROW('Water Data'!I142))="","",OFFSET('Water Data'!$I$29,0,10*ROW('Water Data'!I142)))</f>
        <v/>
      </c>
      <c r="CK148" s="272" t="str">
        <f ca="true">+IF(OFFSET('Sanitation Data'!$D$28,0,10*ROW('Sanitation Data'!D142))="","",OFFSET('Sanitation Data'!$D$28,0,10*ROW('Sanitation Data'!D142)))</f>
        <v/>
      </c>
      <c r="CL148" s="272" t="str">
        <f ca="true">+IF(OFFSET('Sanitation Data'!$D$29,0,10*ROW('Sanitation Data'!D142))="","",OFFSET('Sanitation Data'!$D$29,0,10*ROW('Sanitation Data'!D142)))</f>
        <v/>
      </c>
      <c r="CM148" s="272" t="str">
        <f ca="true">+IF(OFFSET('Sanitation Data'!$D$30,0,10*ROW('Sanitation Data'!D142))="","",OFFSET('Sanitation Data'!$D$30,0,10*ROW('Sanitation Data'!D142)))</f>
        <v/>
      </c>
      <c r="CN148" s="272" t="str">
        <f ca="true">+IF(OFFSET('Sanitation Data'!$D$31,0,10*ROW('Sanitation Data'!D142))="","",OFFSET('Sanitation Data'!$D$31,0,10*ROW('Sanitation Data'!D142)))</f>
        <v/>
      </c>
      <c r="CO148" s="272" t="str">
        <f ca="true">+IF(OFFSET('Sanitation Data'!$D$32,0,10*ROW('Sanitation Data'!D142))="","",OFFSET('Sanitation Data'!$D$32,0,10*ROW('Sanitation Data'!D142)))</f>
        <v/>
      </c>
      <c r="CP148" s="272" t="str">
        <f ca="true">+IF(OFFSET('Sanitation Data'!$E$28,0,10*ROW('Sanitation Data'!E142))="","",OFFSET('Sanitation Data'!$E$28,0,10*ROW('Sanitation Data'!E142)))</f>
        <v/>
      </c>
      <c r="CQ148" s="272" t="str">
        <f ca="true">+IF(OFFSET('Sanitation Data'!$E$29,0,10*ROW('Sanitation Data'!E142))="","",OFFSET('Sanitation Data'!$E$29,0,10*ROW('Sanitation Data'!E142)))</f>
        <v/>
      </c>
      <c r="CR148" s="272" t="str">
        <f ca="true">+IF(OFFSET('Sanitation Data'!$E$30,0,10*ROW('Sanitation Data'!E142))="","",OFFSET('Sanitation Data'!$E$30,0,10*ROW('Sanitation Data'!E142)))</f>
        <v/>
      </c>
      <c r="CS148" s="272" t="str">
        <f ca="true">+IF(OFFSET('Sanitation Data'!$E$31,0,10*ROW('Sanitation Data'!E142))="","",OFFSET('Sanitation Data'!$E$31,0,10*ROW('Sanitation Data'!E142)))</f>
        <v/>
      </c>
      <c r="CT148" s="272" t="str">
        <f ca="true">+IF(OFFSET('Sanitation Data'!$E$32,0,10*ROW('Sanitation Data'!E142))="","",OFFSET('Sanitation Data'!$E$32,0,10*ROW('Sanitation Data'!E142)))</f>
        <v/>
      </c>
      <c r="CU148" s="272" t="str">
        <f ca="true">+IF(OFFSET('Sanitation Data'!$F$28,0,10*ROW('Sanitation Data'!F142))="","",OFFSET('Sanitation Data'!$F$28,0,10*ROW('Sanitation Data'!F142)))</f>
        <v/>
      </c>
      <c r="CV148" s="272" t="str">
        <f ca="true">+IF(OFFSET('Sanitation Data'!$F$29,0,10*ROW('Sanitation Data'!F142))="","",OFFSET('Sanitation Data'!$F$29,0,10*ROW('Sanitation Data'!F142)))</f>
        <v/>
      </c>
      <c r="CW148" s="272" t="str">
        <f ca="true">+IF(OFFSET('Sanitation Data'!$F$30,0,10*ROW('Sanitation Data'!F142))="","",OFFSET('Sanitation Data'!$F$30,0,10*ROW('Sanitation Data'!F142)))</f>
        <v/>
      </c>
      <c r="CX148" s="272" t="str">
        <f ca="true">+IF(OFFSET('Sanitation Data'!$F$31,0,10*ROW('Sanitation Data'!F142))="","",OFFSET('Sanitation Data'!$F$31,0,10*ROW('Sanitation Data'!F142)))</f>
        <v/>
      </c>
      <c r="CY148" s="272" t="str">
        <f ca="true">+IF(OFFSET('Sanitation Data'!$F$32,0,10*ROW('Sanitation Data'!F142))="","",OFFSET('Sanitation Data'!$F$32,0,10*ROW('Sanitation Data'!F142)))</f>
        <v/>
      </c>
      <c r="CZ148" s="272" t="str">
        <f ca="true">+IF(OFFSET('Sanitation Data'!$G$28,0,10*ROW('Sanitation Data'!G142))="","",OFFSET('Sanitation Data'!$G$28,0,10*ROW('Sanitation Data'!G142)))</f>
        <v/>
      </c>
      <c r="DA148" s="272" t="str">
        <f ca="true">+IF(OFFSET('Sanitation Data'!$G$29,0,10*ROW('Sanitation Data'!G142))="","",OFFSET('Sanitation Data'!$G$29,0,10*ROW('Sanitation Data'!G142)))</f>
        <v/>
      </c>
      <c r="DB148" s="272" t="str">
        <f ca="true">+IF(OFFSET('Sanitation Data'!$G$30,0,10*ROW('Sanitation Data'!G142))="","",OFFSET('Sanitation Data'!$G$30,0,10*ROW('Sanitation Data'!G142)))</f>
        <v/>
      </c>
      <c r="DC148" s="272" t="str">
        <f ca="true">+IF(OFFSET('Sanitation Data'!$G$31,0,10*ROW('Sanitation Data'!G142))="","",OFFSET('Sanitation Data'!$G$31,0,10*ROW('Sanitation Data'!G142)))</f>
        <v/>
      </c>
      <c r="DD148" s="272" t="str">
        <f ca="true">+IF(OFFSET('Sanitation Data'!$G$32,0,10*ROW('Sanitation Data'!G142))="","",OFFSET('Sanitation Data'!$G$32,0,10*ROW('Sanitation Data'!G142)))</f>
        <v/>
      </c>
      <c r="DE148" s="272" t="str">
        <f ca="true">+IF(OFFSET('Sanitation Data'!$H$28,0,10*ROW('Sanitation Data'!H142))="","",OFFSET('Sanitation Data'!$H$28,0,10*ROW('Sanitation Data'!H142)))</f>
        <v/>
      </c>
      <c r="DF148" s="272" t="str">
        <f ca="true">+IF(OFFSET('Sanitation Data'!$H$29,0,10*ROW('Sanitation Data'!H142))="","",OFFSET('Sanitation Data'!$H$29,0,10*ROW('Sanitation Data'!H142)))</f>
        <v/>
      </c>
      <c r="DG148" s="272" t="str">
        <f ca="true">+IF(OFFSET('Sanitation Data'!$H$30,0,10*ROW('Sanitation Data'!H142))="","",OFFSET('Sanitation Data'!$H$30,0,10*ROW('Sanitation Data'!H142)))</f>
        <v/>
      </c>
      <c r="DH148" s="272" t="str">
        <f ca="true">+IF(OFFSET('Sanitation Data'!$H$31,0,10*ROW('Sanitation Data'!H142))="","",OFFSET('Sanitation Data'!$H$31,0,10*ROW('Sanitation Data'!H142)))</f>
        <v/>
      </c>
      <c r="DI148" s="272" t="str">
        <f ca="true">+IF(OFFSET('Sanitation Data'!$H$32,0,10*ROW('Sanitation Data'!H142))="","",OFFSET('Sanitation Data'!$H$32,0,10*ROW('Sanitation Data'!H142)))</f>
        <v/>
      </c>
      <c r="DJ148" s="272" t="str">
        <f ca="true">+IF(OFFSET('Sanitation Data'!$I$28,0,10*ROW('Sanitation Data'!I142))="","",OFFSET('Sanitation Data'!$I$28,0,10*ROW('Sanitation Data'!I142)))</f>
        <v/>
      </c>
      <c r="DK148" s="272" t="str">
        <f ca="true">+IF(OFFSET('Sanitation Data'!$I$29,0,10*ROW('Sanitation Data'!I142))="","",OFFSET('Sanitation Data'!$I$29,0,10*ROW('Sanitation Data'!I142)))</f>
        <v/>
      </c>
      <c r="DL148" s="272" t="str">
        <f ca="true">+IF(OFFSET('Sanitation Data'!$I$30,0,10*ROW('Sanitation Data'!I142))="","",OFFSET('Sanitation Data'!$I$30,0,10*ROW('Sanitation Data'!I142)))</f>
        <v/>
      </c>
      <c r="DM148" s="272" t="str">
        <f ca="true">+IF(OFFSET('Sanitation Data'!$I$31,0,10*ROW('Sanitation Data'!I142))="","",OFFSET('Sanitation Data'!$I$31,0,10*ROW('Sanitation Data'!I142)))</f>
        <v/>
      </c>
      <c r="DN148" s="272" t="str">
        <f ca="true">+IF(OFFSET('Sanitation Data'!$I$32,0,10*ROW('Sanitation Data'!I142))="","",OFFSET('Sanitation Data'!$I$32,0,10*ROW('Sanitation Data'!I142)))</f>
        <v/>
      </c>
      <c r="DO148" s="272" t="str">
        <f ca="true">+IF(OFFSET('Hygiene Data'!$D$11,0,10*ROW('Hygiene Data'!D142))="","",OFFSET('Hygiene Data'!$D$11,0,10*ROW('Hygiene Data'!D142)))</f>
        <v/>
      </c>
      <c r="DP148" s="272" t="str">
        <f ca="true">+IF(OFFSET('Hygiene Data'!$D$12,0,10*ROW('Hygiene Data'!D142))="","",OFFSET('Hygiene Data'!$D$12,0,10*ROW('Hygiene Data'!D142)))</f>
        <v/>
      </c>
      <c r="DQ148" s="272" t="str">
        <f ca="true">+IF(OFFSET('Hygiene Data'!$D$13,0,10*ROW('Hygiene Data'!D142))="","",OFFSET('Hygiene Data'!$D$13,0,10*ROW('Hygiene Data'!D142)))</f>
        <v/>
      </c>
      <c r="DR148" s="272" t="str">
        <f ca="true">+IF(OFFSET('Hygiene Data'!$E$11,0,10*ROW('Hygiene Data'!E142))="","",OFFSET('Hygiene Data'!$E$11,0,10*ROW('Hygiene Data'!E142)))</f>
        <v/>
      </c>
      <c r="DS148" s="272" t="str">
        <f ca="true">+IF(OFFSET('Hygiene Data'!$E$12,0,10*ROW('Hygiene Data'!E142))="","",OFFSET('Hygiene Data'!$E$12,0,10*ROW('Hygiene Data'!E142)))</f>
        <v/>
      </c>
      <c r="DT148" s="272" t="str">
        <f ca="true">+IF(OFFSET('Hygiene Data'!$E$13,0,10*ROW('Hygiene Data'!E142))="","",OFFSET('Hygiene Data'!$E$13,0,10*ROW('Hygiene Data'!E142)))</f>
        <v/>
      </c>
      <c r="DU148" s="272" t="str">
        <f ca="true">+IF(OFFSET('Hygiene Data'!$F$11,0,10*ROW('Hygiene Data'!F142))="","",OFFSET('Hygiene Data'!$F$11,0,10*ROW('Hygiene Data'!F142)))</f>
        <v/>
      </c>
      <c r="DV148" s="272" t="str">
        <f ca="true">+IF(OFFSET('Hygiene Data'!$F$12,0,10*ROW('Hygiene Data'!F142))="","",OFFSET('Hygiene Data'!$F$12,0,10*ROW('Hygiene Data'!F142)))</f>
        <v/>
      </c>
      <c r="DW148" s="272" t="str">
        <f ca="true">+IF(OFFSET('Hygiene Data'!$F$13,0,10*ROW('Hygiene Data'!F142))="","",OFFSET('Hygiene Data'!$F$13,0,10*ROW('Hygiene Data'!F142)))</f>
        <v/>
      </c>
      <c r="DX148" s="272" t="str">
        <f ca="true">+IF(OFFSET('Hygiene Data'!$G$11,0,10*ROW('Hygiene Data'!G142))="","",OFFSET('Hygiene Data'!$G$11,0,10*ROW('Hygiene Data'!G142)))</f>
        <v/>
      </c>
      <c r="DY148" s="272" t="str">
        <f ca="true">+IF(OFFSET('Hygiene Data'!$G$12,0,10*ROW('Hygiene Data'!G142))="","",OFFSET('Hygiene Data'!$G$12,0,10*ROW('Hygiene Data'!G142)))</f>
        <v/>
      </c>
      <c r="DZ148" s="272" t="str">
        <f ca="true">+IF(OFFSET('Hygiene Data'!$G$13,0,10*ROW('Hygiene Data'!G142))="","",OFFSET('Hygiene Data'!$G$13,0,10*ROW('Hygiene Data'!G142)))</f>
        <v/>
      </c>
      <c r="EA148" s="272" t="str">
        <f ca="true">+IF(OFFSET('Hygiene Data'!$H$11,0,10*ROW('Hygiene Data'!H142))="","",OFFSET('Hygiene Data'!$H$11,0,10*ROW('Hygiene Data'!H142)))</f>
        <v/>
      </c>
      <c r="EB148" s="272" t="str">
        <f ca="true">+IF(OFFSET('Hygiene Data'!$H$12,0,10*ROW('Hygiene Data'!H142))="","",OFFSET('Hygiene Data'!$H$12,0,10*ROW('Hygiene Data'!H142)))</f>
        <v/>
      </c>
      <c r="EC148" s="272" t="str">
        <f ca="true">+IF(OFFSET('Hygiene Data'!$H$13,0,10*ROW('Hygiene Data'!H142))="","",OFFSET('Hygiene Data'!$H$13,0,10*ROW('Hygiene Data'!H142)))</f>
        <v/>
      </c>
      <c r="ED148" s="272" t="str">
        <f ca="true">+IF(OFFSET('Hygiene Data'!$I$11,0,10*ROW('Hygiene Data'!I142))="","",OFFSET('Hygiene Data'!$I$11,0,10*ROW('Hygiene Data'!I142)))</f>
        <v/>
      </c>
      <c r="EE148" s="272" t="str">
        <f ca="true">+IF(OFFSET('Hygiene Data'!$I$12,0,10*ROW('Hygiene Data'!I142))="","",OFFSET('Hygiene Data'!$I$12,0,10*ROW('Hygiene Data'!I142)))</f>
        <v/>
      </c>
      <c r="EF148" s="272" t="str">
        <f ca="true">+IF(OFFSET('Hygiene Data'!$I$13,0,10*ROW('Hygiene Data'!I142))="","",OFFSET('Hygiene Data'!$I$13,0,10*ROW('Hygiene Data'!I142)))</f>
        <v/>
      </c>
    </row>
    <row xmlns:x14ac="http://schemas.microsoft.com/office/spreadsheetml/2009/9/ac" r="149" x14ac:dyDescent="0.2">
      <c r="A149" s="35" t="str">
        <f ca="true">+IF(OFFSET('Water Data'!$B$2,0,10*ROW('Water Data'!E143))="","",OFFSET('Water Data'!$B$2,0,10*ROW('Water Data'!E143)))</f>
        <v/>
      </c>
      <c r="B149" s="35" t="str">
        <f ca="true">+IF(OFFSET('Water Data'!$C$2,0,10*ROW('Water Data'!F143))="","",OFFSET('Water Data'!$C$2,0,10*ROW('Water Data'!F143)))</f>
        <v/>
      </c>
      <c r="C149" s="328" t="str">
        <f t="shared" ca="true" si="2"/>
        <v/>
      </c>
      <c r="D149" s="9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2"/>
      <c r="BS149" s="272" t="str">
        <f ca="true">+IF(OFFSET('Water Data'!$D$27,0,10*ROW('Water Data'!D143))="","",OFFSET('Water Data'!$D$27,0,10*ROW('Water Data'!D143)))</f>
        <v/>
      </c>
      <c r="BT149" s="272" t="str">
        <f ca="true">+IF(OFFSET('Water Data'!$D$28,0,10*ROW('Water Data'!D143))="","",OFFSET('Water Data'!$D$28,0,10*ROW('Water Data'!D143)))</f>
        <v/>
      </c>
      <c r="BU149" s="272" t="str">
        <f ca="true">+IF(OFFSET('Water Data'!$D$29,0,10*ROW('Water Data'!D143))="","",OFFSET('Water Data'!$D$29,0,10*ROW('Water Data'!D143)))</f>
        <v/>
      </c>
      <c r="BV149" s="272" t="str">
        <f ca="true">+IF(OFFSET('Water Data'!$E$27,0,10*ROW('Water Data'!E143))="","",OFFSET('Water Data'!$E$27,0,10*ROW('Water Data'!E143)))</f>
        <v/>
      </c>
      <c r="BW149" s="272" t="str">
        <f ca="true">+IF(OFFSET('Water Data'!$E$28,0,10*ROW('Water Data'!E143))="","",OFFSET('Water Data'!$E$28,0,10*ROW('Water Data'!E143)))</f>
        <v/>
      </c>
      <c r="BX149" s="272" t="str">
        <f ca="true">+IF(OFFSET('Water Data'!$E$29,0,10*ROW('Water Data'!E143))="","",OFFSET('Water Data'!$E$29,0,10*ROW('Water Data'!E143)))</f>
        <v/>
      </c>
      <c r="BY149" s="272" t="str">
        <f ca="true">+IF(OFFSET('Water Data'!$F$27,0,10*ROW('Water Data'!F143))="","",OFFSET('Water Data'!$F$27,0,10*ROW('Water Data'!F143)))</f>
        <v/>
      </c>
      <c r="BZ149" s="272" t="str">
        <f ca="true">+IF(OFFSET('Water Data'!$F$28,0,10*ROW('Water Data'!F143))="","",OFFSET('Water Data'!$F$28,0,10*ROW('Water Data'!F143)))</f>
        <v/>
      </c>
      <c r="CA149" s="272" t="str">
        <f ca="true">+IF(OFFSET('Water Data'!$F$29,0,10*ROW('Water Data'!F143))="","",OFFSET('Water Data'!$F$29,0,10*ROW('Water Data'!F143)))</f>
        <v/>
      </c>
      <c r="CB149" s="272" t="str">
        <f ca="true">+IF(OFFSET('Water Data'!$G$27,0,10*ROW('Water Data'!G143))="","",OFFSET('Water Data'!$G$27,0,10*ROW('Water Data'!G143)))</f>
        <v/>
      </c>
      <c r="CC149" s="272" t="str">
        <f ca="true">+IF(OFFSET('Water Data'!$G$28,0,10*ROW('Water Data'!G143))="","",OFFSET('Water Data'!$G$28,0,10*ROW('Water Data'!G143)))</f>
        <v/>
      </c>
      <c r="CD149" s="272" t="str">
        <f ca="true">+IF(OFFSET('Water Data'!$G$29,0,10*ROW('Water Data'!G143))="","",OFFSET('Water Data'!$G$29,0,10*ROW('Water Data'!G143)))</f>
        <v/>
      </c>
      <c r="CE149" s="272" t="str">
        <f ca="true">+IF(OFFSET('Water Data'!$H$27,0,10*ROW('Water Data'!H143))="","",OFFSET('Water Data'!$H$27,0,10*ROW('Water Data'!H143)))</f>
        <v/>
      </c>
      <c r="CF149" s="272" t="str">
        <f ca="true">+IF(OFFSET('Water Data'!$H$28,0,10*ROW('Water Data'!H143))="","",OFFSET('Water Data'!$H$28,0,10*ROW('Water Data'!H143)))</f>
        <v/>
      </c>
      <c r="CG149" s="272" t="str">
        <f ca="true">+IF(OFFSET('Water Data'!$H$29,0,10*ROW('Water Data'!H143))="","",OFFSET('Water Data'!$H$29,0,10*ROW('Water Data'!H143)))</f>
        <v/>
      </c>
      <c r="CH149" s="272" t="str">
        <f ca="true">+IF(OFFSET('Water Data'!$I$27,0,10*ROW('Water Data'!I143))="","",OFFSET('Water Data'!$I$27,0,10*ROW('Water Data'!I143)))</f>
        <v/>
      </c>
      <c r="CI149" s="272" t="str">
        <f ca="true">+IF(OFFSET('Water Data'!$I$28,0,10*ROW('Water Data'!I143))="","",OFFSET('Water Data'!$I$28,0,10*ROW('Water Data'!I143)))</f>
        <v/>
      </c>
      <c r="CJ149" s="272" t="str">
        <f ca="true">+IF(OFFSET('Water Data'!$I$29,0,10*ROW('Water Data'!I143))="","",OFFSET('Water Data'!$I$29,0,10*ROW('Water Data'!I143)))</f>
        <v/>
      </c>
      <c r="CK149" s="272" t="str">
        <f ca="true">+IF(OFFSET('Sanitation Data'!$D$28,0,10*ROW('Sanitation Data'!D143))="","",OFFSET('Sanitation Data'!$D$28,0,10*ROW('Sanitation Data'!D143)))</f>
        <v/>
      </c>
      <c r="CL149" s="272" t="str">
        <f ca="true">+IF(OFFSET('Sanitation Data'!$D$29,0,10*ROW('Sanitation Data'!D143))="","",OFFSET('Sanitation Data'!$D$29,0,10*ROW('Sanitation Data'!D143)))</f>
        <v/>
      </c>
      <c r="CM149" s="272" t="str">
        <f ca="true">+IF(OFFSET('Sanitation Data'!$D$30,0,10*ROW('Sanitation Data'!D143))="","",OFFSET('Sanitation Data'!$D$30,0,10*ROW('Sanitation Data'!D143)))</f>
        <v/>
      </c>
      <c r="CN149" s="272" t="str">
        <f ca="true">+IF(OFFSET('Sanitation Data'!$D$31,0,10*ROW('Sanitation Data'!D143))="","",OFFSET('Sanitation Data'!$D$31,0,10*ROW('Sanitation Data'!D143)))</f>
        <v/>
      </c>
      <c r="CO149" s="272" t="str">
        <f ca="true">+IF(OFFSET('Sanitation Data'!$D$32,0,10*ROW('Sanitation Data'!D143))="","",OFFSET('Sanitation Data'!$D$32,0,10*ROW('Sanitation Data'!D143)))</f>
        <v/>
      </c>
      <c r="CP149" s="272" t="str">
        <f ca="true">+IF(OFFSET('Sanitation Data'!$E$28,0,10*ROW('Sanitation Data'!E143))="","",OFFSET('Sanitation Data'!$E$28,0,10*ROW('Sanitation Data'!E143)))</f>
        <v/>
      </c>
      <c r="CQ149" s="272" t="str">
        <f ca="true">+IF(OFFSET('Sanitation Data'!$E$29,0,10*ROW('Sanitation Data'!E143))="","",OFFSET('Sanitation Data'!$E$29,0,10*ROW('Sanitation Data'!E143)))</f>
        <v/>
      </c>
      <c r="CR149" s="272" t="str">
        <f ca="true">+IF(OFFSET('Sanitation Data'!$E$30,0,10*ROW('Sanitation Data'!E143))="","",OFFSET('Sanitation Data'!$E$30,0,10*ROW('Sanitation Data'!E143)))</f>
        <v/>
      </c>
      <c r="CS149" s="272" t="str">
        <f ca="true">+IF(OFFSET('Sanitation Data'!$E$31,0,10*ROW('Sanitation Data'!E143))="","",OFFSET('Sanitation Data'!$E$31,0,10*ROW('Sanitation Data'!E143)))</f>
        <v/>
      </c>
      <c r="CT149" s="272" t="str">
        <f ca="true">+IF(OFFSET('Sanitation Data'!$E$32,0,10*ROW('Sanitation Data'!E143))="","",OFFSET('Sanitation Data'!$E$32,0,10*ROW('Sanitation Data'!E143)))</f>
        <v/>
      </c>
      <c r="CU149" s="272" t="str">
        <f ca="true">+IF(OFFSET('Sanitation Data'!$F$28,0,10*ROW('Sanitation Data'!F143))="","",OFFSET('Sanitation Data'!$F$28,0,10*ROW('Sanitation Data'!F143)))</f>
        <v/>
      </c>
      <c r="CV149" s="272" t="str">
        <f ca="true">+IF(OFFSET('Sanitation Data'!$F$29,0,10*ROW('Sanitation Data'!F143))="","",OFFSET('Sanitation Data'!$F$29,0,10*ROW('Sanitation Data'!F143)))</f>
        <v/>
      </c>
      <c r="CW149" s="272" t="str">
        <f ca="true">+IF(OFFSET('Sanitation Data'!$F$30,0,10*ROW('Sanitation Data'!F143))="","",OFFSET('Sanitation Data'!$F$30,0,10*ROW('Sanitation Data'!F143)))</f>
        <v/>
      </c>
      <c r="CX149" s="272" t="str">
        <f ca="true">+IF(OFFSET('Sanitation Data'!$F$31,0,10*ROW('Sanitation Data'!F143))="","",OFFSET('Sanitation Data'!$F$31,0,10*ROW('Sanitation Data'!F143)))</f>
        <v/>
      </c>
      <c r="CY149" s="272" t="str">
        <f ca="true">+IF(OFFSET('Sanitation Data'!$F$32,0,10*ROW('Sanitation Data'!F143))="","",OFFSET('Sanitation Data'!$F$32,0,10*ROW('Sanitation Data'!F143)))</f>
        <v/>
      </c>
      <c r="CZ149" s="272" t="str">
        <f ca="true">+IF(OFFSET('Sanitation Data'!$G$28,0,10*ROW('Sanitation Data'!G143))="","",OFFSET('Sanitation Data'!$G$28,0,10*ROW('Sanitation Data'!G143)))</f>
        <v/>
      </c>
      <c r="DA149" s="272" t="str">
        <f ca="true">+IF(OFFSET('Sanitation Data'!$G$29,0,10*ROW('Sanitation Data'!G143))="","",OFFSET('Sanitation Data'!$G$29,0,10*ROW('Sanitation Data'!G143)))</f>
        <v/>
      </c>
      <c r="DB149" s="272" t="str">
        <f ca="true">+IF(OFFSET('Sanitation Data'!$G$30,0,10*ROW('Sanitation Data'!G143))="","",OFFSET('Sanitation Data'!$G$30,0,10*ROW('Sanitation Data'!G143)))</f>
        <v/>
      </c>
      <c r="DC149" s="272" t="str">
        <f ca="true">+IF(OFFSET('Sanitation Data'!$G$31,0,10*ROW('Sanitation Data'!G143))="","",OFFSET('Sanitation Data'!$G$31,0,10*ROW('Sanitation Data'!G143)))</f>
        <v/>
      </c>
      <c r="DD149" s="272" t="str">
        <f ca="true">+IF(OFFSET('Sanitation Data'!$G$32,0,10*ROW('Sanitation Data'!G143))="","",OFFSET('Sanitation Data'!$G$32,0,10*ROW('Sanitation Data'!G143)))</f>
        <v/>
      </c>
      <c r="DE149" s="272" t="str">
        <f ca="true">+IF(OFFSET('Sanitation Data'!$H$28,0,10*ROW('Sanitation Data'!H143))="","",OFFSET('Sanitation Data'!$H$28,0,10*ROW('Sanitation Data'!H143)))</f>
        <v/>
      </c>
      <c r="DF149" s="272" t="str">
        <f ca="true">+IF(OFFSET('Sanitation Data'!$H$29,0,10*ROW('Sanitation Data'!H143))="","",OFFSET('Sanitation Data'!$H$29,0,10*ROW('Sanitation Data'!H143)))</f>
        <v/>
      </c>
      <c r="DG149" s="272" t="str">
        <f ca="true">+IF(OFFSET('Sanitation Data'!$H$30,0,10*ROW('Sanitation Data'!H143))="","",OFFSET('Sanitation Data'!$H$30,0,10*ROW('Sanitation Data'!H143)))</f>
        <v/>
      </c>
      <c r="DH149" s="272" t="str">
        <f ca="true">+IF(OFFSET('Sanitation Data'!$H$31,0,10*ROW('Sanitation Data'!H143))="","",OFFSET('Sanitation Data'!$H$31,0,10*ROW('Sanitation Data'!H143)))</f>
        <v/>
      </c>
      <c r="DI149" s="272" t="str">
        <f ca="true">+IF(OFFSET('Sanitation Data'!$H$32,0,10*ROW('Sanitation Data'!H143))="","",OFFSET('Sanitation Data'!$H$32,0,10*ROW('Sanitation Data'!H143)))</f>
        <v/>
      </c>
      <c r="DJ149" s="272" t="str">
        <f ca="true">+IF(OFFSET('Sanitation Data'!$I$28,0,10*ROW('Sanitation Data'!I143))="","",OFFSET('Sanitation Data'!$I$28,0,10*ROW('Sanitation Data'!I143)))</f>
        <v/>
      </c>
      <c r="DK149" s="272" t="str">
        <f ca="true">+IF(OFFSET('Sanitation Data'!$I$29,0,10*ROW('Sanitation Data'!I143))="","",OFFSET('Sanitation Data'!$I$29,0,10*ROW('Sanitation Data'!I143)))</f>
        <v/>
      </c>
      <c r="DL149" s="272" t="str">
        <f ca="true">+IF(OFFSET('Sanitation Data'!$I$30,0,10*ROW('Sanitation Data'!I143))="","",OFFSET('Sanitation Data'!$I$30,0,10*ROW('Sanitation Data'!I143)))</f>
        <v/>
      </c>
      <c r="DM149" s="272" t="str">
        <f ca="true">+IF(OFFSET('Sanitation Data'!$I$31,0,10*ROW('Sanitation Data'!I143))="","",OFFSET('Sanitation Data'!$I$31,0,10*ROW('Sanitation Data'!I143)))</f>
        <v/>
      </c>
      <c r="DN149" s="272" t="str">
        <f ca="true">+IF(OFFSET('Sanitation Data'!$I$32,0,10*ROW('Sanitation Data'!I143))="","",OFFSET('Sanitation Data'!$I$32,0,10*ROW('Sanitation Data'!I143)))</f>
        <v/>
      </c>
      <c r="DO149" s="272" t="str">
        <f ca="true">+IF(OFFSET('Hygiene Data'!$D$11,0,10*ROW('Hygiene Data'!D143))="","",OFFSET('Hygiene Data'!$D$11,0,10*ROW('Hygiene Data'!D143)))</f>
        <v/>
      </c>
      <c r="DP149" s="272" t="str">
        <f ca="true">+IF(OFFSET('Hygiene Data'!$D$12,0,10*ROW('Hygiene Data'!D143))="","",OFFSET('Hygiene Data'!$D$12,0,10*ROW('Hygiene Data'!D143)))</f>
        <v/>
      </c>
      <c r="DQ149" s="272" t="str">
        <f ca="true">+IF(OFFSET('Hygiene Data'!$D$13,0,10*ROW('Hygiene Data'!D143))="","",OFFSET('Hygiene Data'!$D$13,0,10*ROW('Hygiene Data'!D143)))</f>
        <v/>
      </c>
      <c r="DR149" s="272" t="str">
        <f ca="true">+IF(OFFSET('Hygiene Data'!$E$11,0,10*ROW('Hygiene Data'!E143))="","",OFFSET('Hygiene Data'!$E$11,0,10*ROW('Hygiene Data'!E143)))</f>
        <v/>
      </c>
      <c r="DS149" s="272" t="str">
        <f ca="true">+IF(OFFSET('Hygiene Data'!$E$12,0,10*ROW('Hygiene Data'!E143))="","",OFFSET('Hygiene Data'!$E$12,0,10*ROW('Hygiene Data'!E143)))</f>
        <v/>
      </c>
      <c r="DT149" s="272" t="str">
        <f ca="true">+IF(OFFSET('Hygiene Data'!$E$13,0,10*ROW('Hygiene Data'!E143))="","",OFFSET('Hygiene Data'!$E$13,0,10*ROW('Hygiene Data'!E143)))</f>
        <v/>
      </c>
      <c r="DU149" s="272" t="str">
        <f ca="true">+IF(OFFSET('Hygiene Data'!$F$11,0,10*ROW('Hygiene Data'!F143))="","",OFFSET('Hygiene Data'!$F$11,0,10*ROW('Hygiene Data'!F143)))</f>
        <v/>
      </c>
      <c r="DV149" s="272" t="str">
        <f ca="true">+IF(OFFSET('Hygiene Data'!$F$12,0,10*ROW('Hygiene Data'!F143))="","",OFFSET('Hygiene Data'!$F$12,0,10*ROW('Hygiene Data'!F143)))</f>
        <v/>
      </c>
      <c r="DW149" s="272" t="str">
        <f ca="true">+IF(OFFSET('Hygiene Data'!$F$13,0,10*ROW('Hygiene Data'!F143))="","",OFFSET('Hygiene Data'!$F$13,0,10*ROW('Hygiene Data'!F143)))</f>
        <v/>
      </c>
      <c r="DX149" s="272" t="str">
        <f ca="true">+IF(OFFSET('Hygiene Data'!$G$11,0,10*ROW('Hygiene Data'!G143))="","",OFFSET('Hygiene Data'!$G$11,0,10*ROW('Hygiene Data'!G143)))</f>
        <v/>
      </c>
      <c r="DY149" s="272" t="str">
        <f ca="true">+IF(OFFSET('Hygiene Data'!$G$12,0,10*ROW('Hygiene Data'!G143))="","",OFFSET('Hygiene Data'!$G$12,0,10*ROW('Hygiene Data'!G143)))</f>
        <v/>
      </c>
      <c r="DZ149" s="272" t="str">
        <f ca="true">+IF(OFFSET('Hygiene Data'!$G$13,0,10*ROW('Hygiene Data'!G143))="","",OFFSET('Hygiene Data'!$G$13,0,10*ROW('Hygiene Data'!G143)))</f>
        <v/>
      </c>
      <c r="EA149" s="272" t="str">
        <f ca="true">+IF(OFFSET('Hygiene Data'!$H$11,0,10*ROW('Hygiene Data'!H143))="","",OFFSET('Hygiene Data'!$H$11,0,10*ROW('Hygiene Data'!H143)))</f>
        <v/>
      </c>
      <c r="EB149" s="272" t="str">
        <f ca="true">+IF(OFFSET('Hygiene Data'!$H$12,0,10*ROW('Hygiene Data'!H143))="","",OFFSET('Hygiene Data'!$H$12,0,10*ROW('Hygiene Data'!H143)))</f>
        <v/>
      </c>
      <c r="EC149" s="272" t="str">
        <f ca="true">+IF(OFFSET('Hygiene Data'!$H$13,0,10*ROW('Hygiene Data'!H143))="","",OFFSET('Hygiene Data'!$H$13,0,10*ROW('Hygiene Data'!H143)))</f>
        <v/>
      </c>
      <c r="ED149" s="272" t="str">
        <f ca="true">+IF(OFFSET('Hygiene Data'!$I$11,0,10*ROW('Hygiene Data'!I143))="","",OFFSET('Hygiene Data'!$I$11,0,10*ROW('Hygiene Data'!I143)))</f>
        <v/>
      </c>
      <c r="EE149" s="272" t="str">
        <f ca="true">+IF(OFFSET('Hygiene Data'!$I$12,0,10*ROW('Hygiene Data'!I143))="","",OFFSET('Hygiene Data'!$I$12,0,10*ROW('Hygiene Data'!I143)))</f>
        <v/>
      </c>
      <c r="EF149" s="272" t="str">
        <f ca="true">+IF(OFFSET('Hygiene Data'!$I$13,0,10*ROW('Hygiene Data'!I143))="","",OFFSET('Hygiene Data'!$I$13,0,10*ROW('Hygiene Data'!I143)))</f>
        <v/>
      </c>
    </row>
    <row xmlns:x14ac="http://schemas.microsoft.com/office/spreadsheetml/2009/9/ac" r="150" x14ac:dyDescent="0.2">
      <c r="A150" s="35" t="str">
        <f ca="true">+IF(OFFSET('Water Data'!$B$2,0,10*ROW('Water Data'!E144))="","",OFFSET('Water Data'!$B$2,0,10*ROW('Water Data'!E144)))</f>
        <v/>
      </c>
      <c r="B150" s="35" t="str">
        <f ca="true">+IF(OFFSET('Water Data'!$C$2,0,10*ROW('Water Data'!F144))="","",OFFSET('Water Data'!$C$2,0,10*ROW('Water Data'!F144)))</f>
        <v/>
      </c>
      <c r="C150" s="328" t="str">
        <f t="shared" ca="true" si="2"/>
        <v/>
      </c>
      <c r="D150" s="9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2"/>
      <c r="BS150" s="272" t="str">
        <f ca="true">+IF(OFFSET('Water Data'!$D$27,0,10*ROW('Water Data'!D144))="","",OFFSET('Water Data'!$D$27,0,10*ROW('Water Data'!D144)))</f>
        <v/>
      </c>
      <c r="BT150" s="272" t="str">
        <f ca="true">+IF(OFFSET('Water Data'!$D$28,0,10*ROW('Water Data'!D144))="","",OFFSET('Water Data'!$D$28,0,10*ROW('Water Data'!D144)))</f>
        <v/>
      </c>
      <c r="BU150" s="272" t="str">
        <f ca="true">+IF(OFFSET('Water Data'!$D$29,0,10*ROW('Water Data'!D144))="","",OFFSET('Water Data'!$D$29,0,10*ROW('Water Data'!D144)))</f>
        <v/>
      </c>
      <c r="BV150" s="272" t="str">
        <f ca="true">+IF(OFFSET('Water Data'!$E$27,0,10*ROW('Water Data'!E144))="","",OFFSET('Water Data'!$E$27,0,10*ROW('Water Data'!E144)))</f>
        <v/>
      </c>
      <c r="BW150" s="272" t="str">
        <f ca="true">+IF(OFFSET('Water Data'!$E$28,0,10*ROW('Water Data'!E144))="","",OFFSET('Water Data'!$E$28,0,10*ROW('Water Data'!E144)))</f>
        <v/>
      </c>
      <c r="BX150" s="272" t="str">
        <f ca="true">+IF(OFFSET('Water Data'!$E$29,0,10*ROW('Water Data'!E144))="","",OFFSET('Water Data'!$E$29,0,10*ROW('Water Data'!E144)))</f>
        <v/>
      </c>
      <c r="BY150" s="272" t="str">
        <f ca="true">+IF(OFFSET('Water Data'!$F$27,0,10*ROW('Water Data'!F144))="","",OFFSET('Water Data'!$F$27,0,10*ROW('Water Data'!F144)))</f>
        <v/>
      </c>
      <c r="BZ150" s="272" t="str">
        <f ca="true">+IF(OFFSET('Water Data'!$F$28,0,10*ROW('Water Data'!F144))="","",OFFSET('Water Data'!$F$28,0,10*ROW('Water Data'!F144)))</f>
        <v/>
      </c>
      <c r="CA150" s="272" t="str">
        <f ca="true">+IF(OFFSET('Water Data'!$F$29,0,10*ROW('Water Data'!F144))="","",OFFSET('Water Data'!$F$29,0,10*ROW('Water Data'!F144)))</f>
        <v/>
      </c>
      <c r="CB150" s="272" t="str">
        <f ca="true">+IF(OFFSET('Water Data'!$G$27,0,10*ROW('Water Data'!G144))="","",OFFSET('Water Data'!$G$27,0,10*ROW('Water Data'!G144)))</f>
        <v/>
      </c>
      <c r="CC150" s="272" t="str">
        <f ca="true">+IF(OFFSET('Water Data'!$G$28,0,10*ROW('Water Data'!G144))="","",OFFSET('Water Data'!$G$28,0,10*ROW('Water Data'!G144)))</f>
        <v/>
      </c>
      <c r="CD150" s="272" t="str">
        <f ca="true">+IF(OFFSET('Water Data'!$G$29,0,10*ROW('Water Data'!G144))="","",OFFSET('Water Data'!$G$29,0,10*ROW('Water Data'!G144)))</f>
        <v/>
      </c>
      <c r="CE150" s="272" t="str">
        <f ca="true">+IF(OFFSET('Water Data'!$H$27,0,10*ROW('Water Data'!H144))="","",OFFSET('Water Data'!$H$27,0,10*ROW('Water Data'!H144)))</f>
        <v/>
      </c>
      <c r="CF150" s="272" t="str">
        <f ca="true">+IF(OFFSET('Water Data'!$H$28,0,10*ROW('Water Data'!H144))="","",OFFSET('Water Data'!$H$28,0,10*ROW('Water Data'!H144)))</f>
        <v/>
      </c>
      <c r="CG150" s="272" t="str">
        <f ca="true">+IF(OFFSET('Water Data'!$H$29,0,10*ROW('Water Data'!H144))="","",OFFSET('Water Data'!$H$29,0,10*ROW('Water Data'!H144)))</f>
        <v/>
      </c>
      <c r="CH150" s="272" t="str">
        <f ca="true">+IF(OFFSET('Water Data'!$I$27,0,10*ROW('Water Data'!I144))="","",OFFSET('Water Data'!$I$27,0,10*ROW('Water Data'!I144)))</f>
        <v/>
      </c>
      <c r="CI150" s="272" t="str">
        <f ca="true">+IF(OFFSET('Water Data'!$I$28,0,10*ROW('Water Data'!I144))="","",OFFSET('Water Data'!$I$28,0,10*ROW('Water Data'!I144)))</f>
        <v/>
      </c>
      <c r="CJ150" s="272" t="str">
        <f ca="true">+IF(OFFSET('Water Data'!$I$29,0,10*ROW('Water Data'!I144))="","",OFFSET('Water Data'!$I$29,0,10*ROW('Water Data'!I144)))</f>
        <v/>
      </c>
      <c r="CK150" s="272" t="str">
        <f ca="true">+IF(OFFSET('Sanitation Data'!$D$28,0,10*ROW('Sanitation Data'!D144))="","",OFFSET('Sanitation Data'!$D$28,0,10*ROW('Sanitation Data'!D144)))</f>
        <v/>
      </c>
      <c r="CL150" s="272" t="str">
        <f ca="true">+IF(OFFSET('Sanitation Data'!$D$29,0,10*ROW('Sanitation Data'!D144))="","",OFFSET('Sanitation Data'!$D$29,0,10*ROW('Sanitation Data'!D144)))</f>
        <v/>
      </c>
      <c r="CM150" s="272" t="str">
        <f ca="true">+IF(OFFSET('Sanitation Data'!$D$30,0,10*ROW('Sanitation Data'!D144))="","",OFFSET('Sanitation Data'!$D$30,0,10*ROW('Sanitation Data'!D144)))</f>
        <v/>
      </c>
      <c r="CN150" s="272" t="str">
        <f ca="true">+IF(OFFSET('Sanitation Data'!$D$31,0,10*ROW('Sanitation Data'!D144))="","",OFFSET('Sanitation Data'!$D$31,0,10*ROW('Sanitation Data'!D144)))</f>
        <v/>
      </c>
      <c r="CO150" s="272" t="str">
        <f ca="true">+IF(OFFSET('Sanitation Data'!$D$32,0,10*ROW('Sanitation Data'!D144))="","",OFFSET('Sanitation Data'!$D$32,0,10*ROW('Sanitation Data'!D144)))</f>
        <v/>
      </c>
      <c r="CP150" s="272" t="str">
        <f ca="true">+IF(OFFSET('Sanitation Data'!$E$28,0,10*ROW('Sanitation Data'!E144))="","",OFFSET('Sanitation Data'!$E$28,0,10*ROW('Sanitation Data'!E144)))</f>
        <v/>
      </c>
      <c r="CQ150" s="272" t="str">
        <f ca="true">+IF(OFFSET('Sanitation Data'!$E$29,0,10*ROW('Sanitation Data'!E144))="","",OFFSET('Sanitation Data'!$E$29,0,10*ROW('Sanitation Data'!E144)))</f>
        <v/>
      </c>
      <c r="CR150" s="272" t="str">
        <f ca="true">+IF(OFFSET('Sanitation Data'!$E$30,0,10*ROW('Sanitation Data'!E144))="","",OFFSET('Sanitation Data'!$E$30,0,10*ROW('Sanitation Data'!E144)))</f>
        <v/>
      </c>
      <c r="CS150" s="272" t="str">
        <f ca="true">+IF(OFFSET('Sanitation Data'!$E$31,0,10*ROW('Sanitation Data'!E144))="","",OFFSET('Sanitation Data'!$E$31,0,10*ROW('Sanitation Data'!E144)))</f>
        <v/>
      </c>
      <c r="CT150" s="272" t="str">
        <f ca="true">+IF(OFFSET('Sanitation Data'!$E$32,0,10*ROW('Sanitation Data'!E144))="","",OFFSET('Sanitation Data'!$E$32,0,10*ROW('Sanitation Data'!E144)))</f>
        <v/>
      </c>
      <c r="CU150" s="272" t="str">
        <f ca="true">+IF(OFFSET('Sanitation Data'!$F$28,0,10*ROW('Sanitation Data'!F144))="","",OFFSET('Sanitation Data'!$F$28,0,10*ROW('Sanitation Data'!F144)))</f>
        <v/>
      </c>
      <c r="CV150" s="272" t="str">
        <f ca="true">+IF(OFFSET('Sanitation Data'!$F$29,0,10*ROW('Sanitation Data'!F144))="","",OFFSET('Sanitation Data'!$F$29,0,10*ROW('Sanitation Data'!F144)))</f>
        <v/>
      </c>
      <c r="CW150" s="272" t="str">
        <f ca="true">+IF(OFFSET('Sanitation Data'!$F$30,0,10*ROW('Sanitation Data'!F144))="","",OFFSET('Sanitation Data'!$F$30,0,10*ROW('Sanitation Data'!F144)))</f>
        <v/>
      </c>
      <c r="CX150" s="272" t="str">
        <f ca="true">+IF(OFFSET('Sanitation Data'!$F$31,0,10*ROW('Sanitation Data'!F144))="","",OFFSET('Sanitation Data'!$F$31,0,10*ROW('Sanitation Data'!F144)))</f>
        <v/>
      </c>
      <c r="CY150" s="272" t="str">
        <f ca="true">+IF(OFFSET('Sanitation Data'!$F$32,0,10*ROW('Sanitation Data'!F144))="","",OFFSET('Sanitation Data'!$F$32,0,10*ROW('Sanitation Data'!F144)))</f>
        <v/>
      </c>
      <c r="CZ150" s="272" t="str">
        <f ca="true">+IF(OFFSET('Sanitation Data'!$G$28,0,10*ROW('Sanitation Data'!G144))="","",OFFSET('Sanitation Data'!$G$28,0,10*ROW('Sanitation Data'!G144)))</f>
        <v/>
      </c>
      <c r="DA150" s="272" t="str">
        <f ca="true">+IF(OFFSET('Sanitation Data'!$G$29,0,10*ROW('Sanitation Data'!G144))="","",OFFSET('Sanitation Data'!$G$29,0,10*ROW('Sanitation Data'!G144)))</f>
        <v/>
      </c>
      <c r="DB150" s="272" t="str">
        <f ca="true">+IF(OFFSET('Sanitation Data'!$G$30,0,10*ROW('Sanitation Data'!G144))="","",OFFSET('Sanitation Data'!$G$30,0,10*ROW('Sanitation Data'!G144)))</f>
        <v/>
      </c>
      <c r="DC150" s="272" t="str">
        <f ca="true">+IF(OFFSET('Sanitation Data'!$G$31,0,10*ROW('Sanitation Data'!G144))="","",OFFSET('Sanitation Data'!$G$31,0,10*ROW('Sanitation Data'!G144)))</f>
        <v/>
      </c>
      <c r="DD150" s="272" t="str">
        <f ca="true">+IF(OFFSET('Sanitation Data'!$G$32,0,10*ROW('Sanitation Data'!G144))="","",OFFSET('Sanitation Data'!$G$32,0,10*ROW('Sanitation Data'!G144)))</f>
        <v/>
      </c>
      <c r="DE150" s="272" t="str">
        <f ca="true">+IF(OFFSET('Sanitation Data'!$H$28,0,10*ROW('Sanitation Data'!H144))="","",OFFSET('Sanitation Data'!$H$28,0,10*ROW('Sanitation Data'!H144)))</f>
        <v/>
      </c>
      <c r="DF150" s="272" t="str">
        <f ca="true">+IF(OFFSET('Sanitation Data'!$H$29,0,10*ROW('Sanitation Data'!H144))="","",OFFSET('Sanitation Data'!$H$29,0,10*ROW('Sanitation Data'!H144)))</f>
        <v/>
      </c>
      <c r="DG150" s="272" t="str">
        <f ca="true">+IF(OFFSET('Sanitation Data'!$H$30,0,10*ROW('Sanitation Data'!H144))="","",OFFSET('Sanitation Data'!$H$30,0,10*ROW('Sanitation Data'!H144)))</f>
        <v/>
      </c>
      <c r="DH150" s="272" t="str">
        <f ca="true">+IF(OFFSET('Sanitation Data'!$H$31,0,10*ROW('Sanitation Data'!H144))="","",OFFSET('Sanitation Data'!$H$31,0,10*ROW('Sanitation Data'!H144)))</f>
        <v/>
      </c>
      <c r="DI150" s="272" t="str">
        <f ca="true">+IF(OFFSET('Sanitation Data'!$H$32,0,10*ROW('Sanitation Data'!H144))="","",OFFSET('Sanitation Data'!$H$32,0,10*ROW('Sanitation Data'!H144)))</f>
        <v/>
      </c>
      <c r="DJ150" s="272" t="str">
        <f ca="true">+IF(OFFSET('Sanitation Data'!$I$28,0,10*ROW('Sanitation Data'!I144))="","",OFFSET('Sanitation Data'!$I$28,0,10*ROW('Sanitation Data'!I144)))</f>
        <v/>
      </c>
      <c r="DK150" s="272" t="str">
        <f ca="true">+IF(OFFSET('Sanitation Data'!$I$29,0,10*ROW('Sanitation Data'!I144))="","",OFFSET('Sanitation Data'!$I$29,0,10*ROW('Sanitation Data'!I144)))</f>
        <v/>
      </c>
      <c r="DL150" s="272" t="str">
        <f ca="true">+IF(OFFSET('Sanitation Data'!$I$30,0,10*ROW('Sanitation Data'!I144))="","",OFFSET('Sanitation Data'!$I$30,0,10*ROW('Sanitation Data'!I144)))</f>
        <v/>
      </c>
      <c r="DM150" s="272" t="str">
        <f ca="true">+IF(OFFSET('Sanitation Data'!$I$31,0,10*ROW('Sanitation Data'!I144))="","",OFFSET('Sanitation Data'!$I$31,0,10*ROW('Sanitation Data'!I144)))</f>
        <v/>
      </c>
      <c r="DN150" s="272" t="str">
        <f ca="true">+IF(OFFSET('Sanitation Data'!$I$32,0,10*ROW('Sanitation Data'!I144))="","",OFFSET('Sanitation Data'!$I$32,0,10*ROW('Sanitation Data'!I144)))</f>
        <v/>
      </c>
      <c r="DO150" s="272" t="str">
        <f ca="true">+IF(OFFSET('Hygiene Data'!$D$11,0,10*ROW('Hygiene Data'!D144))="","",OFFSET('Hygiene Data'!$D$11,0,10*ROW('Hygiene Data'!D144)))</f>
        <v/>
      </c>
      <c r="DP150" s="272" t="str">
        <f ca="true">+IF(OFFSET('Hygiene Data'!$D$12,0,10*ROW('Hygiene Data'!D144))="","",OFFSET('Hygiene Data'!$D$12,0,10*ROW('Hygiene Data'!D144)))</f>
        <v/>
      </c>
      <c r="DQ150" s="272" t="str">
        <f ca="true">+IF(OFFSET('Hygiene Data'!$D$13,0,10*ROW('Hygiene Data'!D144))="","",OFFSET('Hygiene Data'!$D$13,0,10*ROW('Hygiene Data'!D144)))</f>
        <v/>
      </c>
      <c r="DR150" s="272" t="str">
        <f ca="true">+IF(OFFSET('Hygiene Data'!$E$11,0,10*ROW('Hygiene Data'!E144))="","",OFFSET('Hygiene Data'!$E$11,0,10*ROW('Hygiene Data'!E144)))</f>
        <v/>
      </c>
      <c r="DS150" s="272" t="str">
        <f ca="true">+IF(OFFSET('Hygiene Data'!$E$12,0,10*ROW('Hygiene Data'!E144))="","",OFFSET('Hygiene Data'!$E$12,0,10*ROW('Hygiene Data'!E144)))</f>
        <v/>
      </c>
      <c r="DT150" s="272" t="str">
        <f ca="true">+IF(OFFSET('Hygiene Data'!$E$13,0,10*ROW('Hygiene Data'!E144))="","",OFFSET('Hygiene Data'!$E$13,0,10*ROW('Hygiene Data'!E144)))</f>
        <v/>
      </c>
      <c r="DU150" s="272" t="str">
        <f ca="true">+IF(OFFSET('Hygiene Data'!$F$11,0,10*ROW('Hygiene Data'!F144))="","",OFFSET('Hygiene Data'!$F$11,0,10*ROW('Hygiene Data'!F144)))</f>
        <v/>
      </c>
      <c r="DV150" s="272" t="str">
        <f ca="true">+IF(OFFSET('Hygiene Data'!$F$12,0,10*ROW('Hygiene Data'!F144))="","",OFFSET('Hygiene Data'!$F$12,0,10*ROW('Hygiene Data'!F144)))</f>
        <v/>
      </c>
      <c r="DW150" s="272" t="str">
        <f ca="true">+IF(OFFSET('Hygiene Data'!$F$13,0,10*ROW('Hygiene Data'!F144))="","",OFFSET('Hygiene Data'!$F$13,0,10*ROW('Hygiene Data'!F144)))</f>
        <v/>
      </c>
      <c r="DX150" s="272" t="str">
        <f ca="true">+IF(OFFSET('Hygiene Data'!$G$11,0,10*ROW('Hygiene Data'!G144))="","",OFFSET('Hygiene Data'!$G$11,0,10*ROW('Hygiene Data'!G144)))</f>
        <v/>
      </c>
      <c r="DY150" s="272" t="str">
        <f ca="true">+IF(OFFSET('Hygiene Data'!$G$12,0,10*ROW('Hygiene Data'!G144))="","",OFFSET('Hygiene Data'!$G$12,0,10*ROW('Hygiene Data'!G144)))</f>
        <v/>
      </c>
      <c r="DZ150" s="272" t="str">
        <f ca="true">+IF(OFFSET('Hygiene Data'!$G$13,0,10*ROW('Hygiene Data'!G144))="","",OFFSET('Hygiene Data'!$G$13,0,10*ROW('Hygiene Data'!G144)))</f>
        <v/>
      </c>
      <c r="EA150" s="272" t="str">
        <f ca="true">+IF(OFFSET('Hygiene Data'!$H$11,0,10*ROW('Hygiene Data'!H144))="","",OFFSET('Hygiene Data'!$H$11,0,10*ROW('Hygiene Data'!H144)))</f>
        <v/>
      </c>
      <c r="EB150" s="272" t="str">
        <f ca="true">+IF(OFFSET('Hygiene Data'!$H$12,0,10*ROW('Hygiene Data'!H144))="","",OFFSET('Hygiene Data'!$H$12,0,10*ROW('Hygiene Data'!H144)))</f>
        <v/>
      </c>
      <c r="EC150" s="272" t="str">
        <f ca="true">+IF(OFFSET('Hygiene Data'!$H$13,0,10*ROW('Hygiene Data'!H144))="","",OFFSET('Hygiene Data'!$H$13,0,10*ROW('Hygiene Data'!H144)))</f>
        <v/>
      </c>
      <c r="ED150" s="272" t="str">
        <f ca="true">+IF(OFFSET('Hygiene Data'!$I$11,0,10*ROW('Hygiene Data'!I144))="","",OFFSET('Hygiene Data'!$I$11,0,10*ROW('Hygiene Data'!I144)))</f>
        <v/>
      </c>
      <c r="EE150" s="272" t="str">
        <f ca="true">+IF(OFFSET('Hygiene Data'!$I$12,0,10*ROW('Hygiene Data'!I144))="","",OFFSET('Hygiene Data'!$I$12,0,10*ROW('Hygiene Data'!I144)))</f>
        <v/>
      </c>
      <c r="EF150" s="272" t="str">
        <f ca="true">+IF(OFFSET('Hygiene Data'!$I$13,0,10*ROW('Hygiene Data'!I144))="","",OFFSET('Hygiene Data'!$I$13,0,10*ROW('Hygiene Data'!I144)))</f>
        <v/>
      </c>
    </row>
    <row xmlns:x14ac="http://schemas.microsoft.com/office/spreadsheetml/2009/9/ac" r="151" x14ac:dyDescent="0.2">
      <c r="A151" s="35" t="str">
        <f ca="true">+IF(OFFSET('Water Data'!$B$2,0,10*ROW('Water Data'!E145))="","",OFFSET('Water Data'!$B$2,0,10*ROW('Water Data'!E145)))</f>
        <v/>
      </c>
      <c r="B151" s="35" t="str">
        <f ca="true">+IF(OFFSET('Water Data'!$C$2,0,10*ROW('Water Data'!F145))="","",OFFSET('Water Data'!$C$2,0,10*ROW('Water Data'!F145)))</f>
        <v/>
      </c>
      <c r="C151" s="328" t="str">
        <f t="shared" ca="true" si="2"/>
        <v/>
      </c>
      <c r="D151" s="9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2"/>
      <c r="BS151" s="272" t="str">
        <f ca="true">+IF(OFFSET('Water Data'!$D$27,0,10*ROW('Water Data'!D145))="","",OFFSET('Water Data'!$D$27,0,10*ROW('Water Data'!D145)))</f>
        <v/>
      </c>
      <c r="BT151" s="272" t="str">
        <f ca="true">+IF(OFFSET('Water Data'!$D$28,0,10*ROW('Water Data'!D145))="","",OFFSET('Water Data'!$D$28,0,10*ROW('Water Data'!D145)))</f>
        <v/>
      </c>
      <c r="BU151" s="272" t="str">
        <f ca="true">+IF(OFFSET('Water Data'!$D$29,0,10*ROW('Water Data'!D145))="","",OFFSET('Water Data'!$D$29,0,10*ROW('Water Data'!D145)))</f>
        <v/>
      </c>
      <c r="BV151" s="272" t="str">
        <f ca="true">+IF(OFFSET('Water Data'!$E$27,0,10*ROW('Water Data'!E145))="","",OFFSET('Water Data'!$E$27,0,10*ROW('Water Data'!E145)))</f>
        <v/>
      </c>
      <c r="BW151" s="272" t="str">
        <f ca="true">+IF(OFFSET('Water Data'!$E$28,0,10*ROW('Water Data'!E145))="","",OFFSET('Water Data'!$E$28,0,10*ROW('Water Data'!E145)))</f>
        <v/>
      </c>
      <c r="BX151" s="272" t="str">
        <f ca="true">+IF(OFFSET('Water Data'!$E$29,0,10*ROW('Water Data'!E145))="","",OFFSET('Water Data'!$E$29,0,10*ROW('Water Data'!E145)))</f>
        <v/>
      </c>
      <c r="BY151" s="272" t="str">
        <f ca="true">+IF(OFFSET('Water Data'!$F$27,0,10*ROW('Water Data'!F145))="","",OFFSET('Water Data'!$F$27,0,10*ROW('Water Data'!F145)))</f>
        <v/>
      </c>
      <c r="BZ151" s="272" t="str">
        <f ca="true">+IF(OFFSET('Water Data'!$F$28,0,10*ROW('Water Data'!F145))="","",OFFSET('Water Data'!$F$28,0,10*ROW('Water Data'!F145)))</f>
        <v/>
      </c>
      <c r="CA151" s="272" t="str">
        <f ca="true">+IF(OFFSET('Water Data'!$F$29,0,10*ROW('Water Data'!F145))="","",OFFSET('Water Data'!$F$29,0,10*ROW('Water Data'!F145)))</f>
        <v/>
      </c>
      <c r="CB151" s="272" t="str">
        <f ca="true">+IF(OFFSET('Water Data'!$G$27,0,10*ROW('Water Data'!G145))="","",OFFSET('Water Data'!$G$27,0,10*ROW('Water Data'!G145)))</f>
        <v/>
      </c>
      <c r="CC151" s="272" t="str">
        <f ca="true">+IF(OFFSET('Water Data'!$G$28,0,10*ROW('Water Data'!G145))="","",OFFSET('Water Data'!$G$28,0,10*ROW('Water Data'!G145)))</f>
        <v/>
      </c>
      <c r="CD151" s="272" t="str">
        <f ca="true">+IF(OFFSET('Water Data'!$G$29,0,10*ROW('Water Data'!G145))="","",OFFSET('Water Data'!$G$29,0,10*ROW('Water Data'!G145)))</f>
        <v/>
      </c>
      <c r="CE151" s="272" t="str">
        <f ca="true">+IF(OFFSET('Water Data'!$H$27,0,10*ROW('Water Data'!H145))="","",OFFSET('Water Data'!$H$27,0,10*ROW('Water Data'!H145)))</f>
        <v/>
      </c>
      <c r="CF151" s="272" t="str">
        <f ca="true">+IF(OFFSET('Water Data'!$H$28,0,10*ROW('Water Data'!H145))="","",OFFSET('Water Data'!$H$28,0,10*ROW('Water Data'!H145)))</f>
        <v/>
      </c>
      <c r="CG151" s="272" t="str">
        <f ca="true">+IF(OFFSET('Water Data'!$H$29,0,10*ROW('Water Data'!H145))="","",OFFSET('Water Data'!$H$29,0,10*ROW('Water Data'!H145)))</f>
        <v/>
      </c>
      <c r="CH151" s="272" t="str">
        <f ca="true">+IF(OFFSET('Water Data'!$I$27,0,10*ROW('Water Data'!I145))="","",OFFSET('Water Data'!$I$27,0,10*ROW('Water Data'!I145)))</f>
        <v/>
      </c>
      <c r="CI151" s="272" t="str">
        <f ca="true">+IF(OFFSET('Water Data'!$I$28,0,10*ROW('Water Data'!I145))="","",OFFSET('Water Data'!$I$28,0,10*ROW('Water Data'!I145)))</f>
        <v/>
      </c>
      <c r="CJ151" s="272" t="str">
        <f ca="true">+IF(OFFSET('Water Data'!$I$29,0,10*ROW('Water Data'!I145))="","",OFFSET('Water Data'!$I$29,0,10*ROW('Water Data'!I145)))</f>
        <v/>
      </c>
      <c r="CK151" s="272" t="str">
        <f ca="true">+IF(OFFSET('Sanitation Data'!$D$28,0,10*ROW('Sanitation Data'!D145))="","",OFFSET('Sanitation Data'!$D$28,0,10*ROW('Sanitation Data'!D145)))</f>
        <v/>
      </c>
      <c r="CL151" s="272" t="str">
        <f ca="true">+IF(OFFSET('Sanitation Data'!$D$29,0,10*ROW('Sanitation Data'!D145))="","",OFFSET('Sanitation Data'!$D$29,0,10*ROW('Sanitation Data'!D145)))</f>
        <v/>
      </c>
      <c r="CM151" s="272" t="str">
        <f ca="true">+IF(OFFSET('Sanitation Data'!$D$30,0,10*ROW('Sanitation Data'!D145))="","",OFFSET('Sanitation Data'!$D$30,0,10*ROW('Sanitation Data'!D145)))</f>
        <v/>
      </c>
      <c r="CN151" s="272" t="str">
        <f ca="true">+IF(OFFSET('Sanitation Data'!$D$31,0,10*ROW('Sanitation Data'!D145))="","",OFFSET('Sanitation Data'!$D$31,0,10*ROW('Sanitation Data'!D145)))</f>
        <v/>
      </c>
      <c r="CO151" s="272" t="str">
        <f ca="true">+IF(OFFSET('Sanitation Data'!$D$32,0,10*ROW('Sanitation Data'!D145))="","",OFFSET('Sanitation Data'!$D$32,0,10*ROW('Sanitation Data'!D145)))</f>
        <v/>
      </c>
      <c r="CP151" s="272" t="str">
        <f ca="true">+IF(OFFSET('Sanitation Data'!$E$28,0,10*ROW('Sanitation Data'!E145))="","",OFFSET('Sanitation Data'!$E$28,0,10*ROW('Sanitation Data'!E145)))</f>
        <v/>
      </c>
      <c r="CQ151" s="272" t="str">
        <f ca="true">+IF(OFFSET('Sanitation Data'!$E$29,0,10*ROW('Sanitation Data'!E145))="","",OFFSET('Sanitation Data'!$E$29,0,10*ROW('Sanitation Data'!E145)))</f>
        <v/>
      </c>
      <c r="CR151" s="272" t="str">
        <f ca="true">+IF(OFFSET('Sanitation Data'!$E$30,0,10*ROW('Sanitation Data'!E145))="","",OFFSET('Sanitation Data'!$E$30,0,10*ROW('Sanitation Data'!E145)))</f>
        <v/>
      </c>
      <c r="CS151" s="272" t="str">
        <f ca="true">+IF(OFFSET('Sanitation Data'!$E$31,0,10*ROW('Sanitation Data'!E145))="","",OFFSET('Sanitation Data'!$E$31,0,10*ROW('Sanitation Data'!E145)))</f>
        <v/>
      </c>
      <c r="CT151" s="272" t="str">
        <f ca="true">+IF(OFFSET('Sanitation Data'!$E$32,0,10*ROW('Sanitation Data'!E145))="","",OFFSET('Sanitation Data'!$E$32,0,10*ROW('Sanitation Data'!E145)))</f>
        <v/>
      </c>
      <c r="CU151" s="272" t="str">
        <f ca="true">+IF(OFFSET('Sanitation Data'!$F$28,0,10*ROW('Sanitation Data'!F145))="","",OFFSET('Sanitation Data'!$F$28,0,10*ROW('Sanitation Data'!F145)))</f>
        <v/>
      </c>
      <c r="CV151" s="272" t="str">
        <f ca="true">+IF(OFFSET('Sanitation Data'!$F$29,0,10*ROW('Sanitation Data'!F145))="","",OFFSET('Sanitation Data'!$F$29,0,10*ROW('Sanitation Data'!F145)))</f>
        <v/>
      </c>
      <c r="CW151" s="272" t="str">
        <f ca="true">+IF(OFFSET('Sanitation Data'!$F$30,0,10*ROW('Sanitation Data'!F145))="","",OFFSET('Sanitation Data'!$F$30,0,10*ROW('Sanitation Data'!F145)))</f>
        <v/>
      </c>
      <c r="CX151" s="272" t="str">
        <f ca="true">+IF(OFFSET('Sanitation Data'!$F$31,0,10*ROW('Sanitation Data'!F145))="","",OFFSET('Sanitation Data'!$F$31,0,10*ROW('Sanitation Data'!F145)))</f>
        <v/>
      </c>
      <c r="CY151" s="272" t="str">
        <f ca="true">+IF(OFFSET('Sanitation Data'!$F$32,0,10*ROW('Sanitation Data'!F145))="","",OFFSET('Sanitation Data'!$F$32,0,10*ROW('Sanitation Data'!F145)))</f>
        <v/>
      </c>
      <c r="CZ151" s="272" t="str">
        <f ca="true">+IF(OFFSET('Sanitation Data'!$G$28,0,10*ROW('Sanitation Data'!G145))="","",OFFSET('Sanitation Data'!$G$28,0,10*ROW('Sanitation Data'!G145)))</f>
        <v/>
      </c>
      <c r="DA151" s="272" t="str">
        <f ca="true">+IF(OFFSET('Sanitation Data'!$G$29,0,10*ROW('Sanitation Data'!G145))="","",OFFSET('Sanitation Data'!$G$29,0,10*ROW('Sanitation Data'!G145)))</f>
        <v/>
      </c>
      <c r="DB151" s="272" t="str">
        <f ca="true">+IF(OFFSET('Sanitation Data'!$G$30,0,10*ROW('Sanitation Data'!G145))="","",OFFSET('Sanitation Data'!$G$30,0,10*ROW('Sanitation Data'!G145)))</f>
        <v/>
      </c>
      <c r="DC151" s="272" t="str">
        <f ca="true">+IF(OFFSET('Sanitation Data'!$G$31,0,10*ROW('Sanitation Data'!G145))="","",OFFSET('Sanitation Data'!$G$31,0,10*ROW('Sanitation Data'!G145)))</f>
        <v/>
      </c>
      <c r="DD151" s="272" t="str">
        <f ca="true">+IF(OFFSET('Sanitation Data'!$G$32,0,10*ROW('Sanitation Data'!G145))="","",OFFSET('Sanitation Data'!$G$32,0,10*ROW('Sanitation Data'!G145)))</f>
        <v/>
      </c>
      <c r="DE151" s="272" t="str">
        <f ca="true">+IF(OFFSET('Sanitation Data'!$H$28,0,10*ROW('Sanitation Data'!H145))="","",OFFSET('Sanitation Data'!$H$28,0,10*ROW('Sanitation Data'!H145)))</f>
        <v/>
      </c>
      <c r="DF151" s="272" t="str">
        <f ca="true">+IF(OFFSET('Sanitation Data'!$H$29,0,10*ROW('Sanitation Data'!H145))="","",OFFSET('Sanitation Data'!$H$29,0,10*ROW('Sanitation Data'!H145)))</f>
        <v/>
      </c>
      <c r="DG151" s="272" t="str">
        <f ca="true">+IF(OFFSET('Sanitation Data'!$H$30,0,10*ROW('Sanitation Data'!H145))="","",OFFSET('Sanitation Data'!$H$30,0,10*ROW('Sanitation Data'!H145)))</f>
        <v/>
      </c>
      <c r="DH151" s="272" t="str">
        <f ca="true">+IF(OFFSET('Sanitation Data'!$H$31,0,10*ROW('Sanitation Data'!H145))="","",OFFSET('Sanitation Data'!$H$31,0,10*ROW('Sanitation Data'!H145)))</f>
        <v/>
      </c>
      <c r="DI151" s="272" t="str">
        <f ca="true">+IF(OFFSET('Sanitation Data'!$H$32,0,10*ROW('Sanitation Data'!H145))="","",OFFSET('Sanitation Data'!$H$32,0,10*ROW('Sanitation Data'!H145)))</f>
        <v/>
      </c>
      <c r="DJ151" s="272" t="str">
        <f ca="true">+IF(OFFSET('Sanitation Data'!$I$28,0,10*ROW('Sanitation Data'!I145))="","",OFFSET('Sanitation Data'!$I$28,0,10*ROW('Sanitation Data'!I145)))</f>
        <v/>
      </c>
      <c r="DK151" s="272" t="str">
        <f ca="true">+IF(OFFSET('Sanitation Data'!$I$29,0,10*ROW('Sanitation Data'!I145))="","",OFFSET('Sanitation Data'!$I$29,0,10*ROW('Sanitation Data'!I145)))</f>
        <v/>
      </c>
      <c r="DL151" s="272" t="str">
        <f ca="true">+IF(OFFSET('Sanitation Data'!$I$30,0,10*ROW('Sanitation Data'!I145))="","",OFFSET('Sanitation Data'!$I$30,0,10*ROW('Sanitation Data'!I145)))</f>
        <v/>
      </c>
      <c r="DM151" s="272" t="str">
        <f ca="true">+IF(OFFSET('Sanitation Data'!$I$31,0,10*ROW('Sanitation Data'!I145))="","",OFFSET('Sanitation Data'!$I$31,0,10*ROW('Sanitation Data'!I145)))</f>
        <v/>
      </c>
      <c r="DN151" s="272" t="str">
        <f ca="true">+IF(OFFSET('Sanitation Data'!$I$32,0,10*ROW('Sanitation Data'!I145))="","",OFFSET('Sanitation Data'!$I$32,0,10*ROW('Sanitation Data'!I145)))</f>
        <v/>
      </c>
      <c r="DO151" s="272" t="str">
        <f ca="true">+IF(OFFSET('Hygiene Data'!$D$11,0,10*ROW('Hygiene Data'!D145))="","",OFFSET('Hygiene Data'!$D$11,0,10*ROW('Hygiene Data'!D145)))</f>
        <v/>
      </c>
      <c r="DP151" s="272" t="str">
        <f ca="true">+IF(OFFSET('Hygiene Data'!$D$12,0,10*ROW('Hygiene Data'!D145))="","",OFFSET('Hygiene Data'!$D$12,0,10*ROW('Hygiene Data'!D145)))</f>
        <v/>
      </c>
      <c r="DQ151" s="272" t="str">
        <f ca="true">+IF(OFFSET('Hygiene Data'!$D$13,0,10*ROW('Hygiene Data'!D145))="","",OFFSET('Hygiene Data'!$D$13,0,10*ROW('Hygiene Data'!D145)))</f>
        <v/>
      </c>
      <c r="DR151" s="272" t="str">
        <f ca="true">+IF(OFFSET('Hygiene Data'!$E$11,0,10*ROW('Hygiene Data'!E145))="","",OFFSET('Hygiene Data'!$E$11,0,10*ROW('Hygiene Data'!E145)))</f>
        <v/>
      </c>
      <c r="DS151" s="272" t="str">
        <f ca="true">+IF(OFFSET('Hygiene Data'!$E$12,0,10*ROW('Hygiene Data'!E145))="","",OFFSET('Hygiene Data'!$E$12,0,10*ROW('Hygiene Data'!E145)))</f>
        <v/>
      </c>
      <c r="DT151" s="272" t="str">
        <f ca="true">+IF(OFFSET('Hygiene Data'!$E$13,0,10*ROW('Hygiene Data'!E145))="","",OFFSET('Hygiene Data'!$E$13,0,10*ROW('Hygiene Data'!E145)))</f>
        <v/>
      </c>
      <c r="DU151" s="272" t="str">
        <f ca="true">+IF(OFFSET('Hygiene Data'!$F$11,0,10*ROW('Hygiene Data'!F145))="","",OFFSET('Hygiene Data'!$F$11,0,10*ROW('Hygiene Data'!F145)))</f>
        <v/>
      </c>
      <c r="DV151" s="272" t="str">
        <f ca="true">+IF(OFFSET('Hygiene Data'!$F$12,0,10*ROW('Hygiene Data'!F145))="","",OFFSET('Hygiene Data'!$F$12,0,10*ROW('Hygiene Data'!F145)))</f>
        <v/>
      </c>
      <c r="DW151" s="272" t="str">
        <f ca="true">+IF(OFFSET('Hygiene Data'!$F$13,0,10*ROW('Hygiene Data'!F145))="","",OFFSET('Hygiene Data'!$F$13,0,10*ROW('Hygiene Data'!F145)))</f>
        <v/>
      </c>
      <c r="DX151" s="272" t="str">
        <f ca="true">+IF(OFFSET('Hygiene Data'!$G$11,0,10*ROW('Hygiene Data'!G145))="","",OFFSET('Hygiene Data'!$G$11,0,10*ROW('Hygiene Data'!G145)))</f>
        <v/>
      </c>
      <c r="DY151" s="272" t="str">
        <f ca="true">+IF(OFFSET('Hygiene Data'!$G$12,0,10*ROW('Hygiene Data'!G145))="","",OFFSET('Hygiene Data'!$G$12,0,10*ROW('Hygiene Data'!G145)))</f>
        <v/>
      </c>
      <c r="DZ151" s="272" t="str">
        <f ca="true">+IF(OFFSET('Hygiene Data'!$G$13,0,10*ROW('Hygiene Data'!G145))="","",OFFSET('Hygiene Data'!$G$13,0,10*ROW('Hygiene Data'!G145)))</f>
        <v/>
      </c>
      <c r="EA151" s="272" t="str">
        <f ca="true">+IF(OFFSET('Hygiene Data'!$H$11,0,10*ROW('Hygiene Data'!H145))="","",OFFSET('Hygiene Data'!$H$11,0,10*ROW('Hygiene Data'!H145)))</f>
        <v/>
      </c>
      <c r="EB151" s="272" t="str">
        <f ca="true">+IF(OFFSET('Hygiene Data'!$H$12,0,10*ROW('Hygiene Data'!H145))="","",OFFSET('Hygiene Data'!$H$12,0,10*ROW('Hygiene Data'!H145)))</f>
        <v/>
      </c>
      <c r="EC151" s="272" t="str">
        <f ca="true">+IF(OFFSET('Hygiene Data'!$H$13,0,10*ROW('Hygiene Data'!H145))="","",OFFSET('Hygiene Data'!$H$13,0,10*ROW('Hygiene Data'!H145)))</f>
        <v/>
      </c>
      <c r="ED151" s="272" t="str">
        <f ca="true">+IF(OFFSET('Hygiene Data'!$I$11,0,10*ROW('Hygiene Data'!I145))="","",OFFSET('Hygiene Data'!$I$11,0,10*ROW('Hygiene Data'!I145)))</f>
        <v/>
      </c>
      <c r="EE151" s="272" t="str">
        <f ca="true">+IF(OFFSET('Hygiene Data'!$I$12,0,10*ROW('Hygiene Data'!I145))="","",OFFSET('Hygiene Data'!$I$12,0,10*ROW('Hygiene Data'!I145)))</f>
        <v/>
      </c>
      <c r="EF151" s="272" t="str">
        <f ca="true">+IF(OFFSET('Hygiene Data'!$I$13,0,10*ROW('Hygiene Data'!I145))="","",OFFSET('Hygiene Data'!$I$13,0,10*ROW('Hygiene Data'!I145)))</f>
        <v/>
      </c>
    </row>
    <row xmlns:x14ac="http://schemas.microsoft.com/office/spreadsheetml/2009/9/ac" r="152" x14ac:dyDescent="0.2">
      <c r="A152" s="35" t="str">
        <f ca="true">+IF(OFFSET('Water Data'!$B$2,0,10*ROW('Water Data'!E146))="","",OFFSET('Water Data'!$B$2,0,10*ROW('Water Data'!E146)))</f>
        <v/>
      </c>
      <c r="B152" s="35" t="str">
        <f ca="true">+IF(OFFSET('Water Data'!$C$2,0,10*ROW('Water Data'!F146))="","",OFFSET('Water Data'!$C$2,0,10*ROW('Water Data'!F146)))</f>
        <v/>
      </c>
      <c r="C152" s="328" t="str">
        <f t="shared" ca="true" si="2"/>
        <v/>
      </c>
      <c r="D152" s="9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2"/>
      <c r="BS152" s="272" t="str">
        <f ca="true">+IF(OFFSET('Water Data'!$D$27,0,10*ROW('Water Data'!D146))="","",OFFSET('Water Data'!$D$27,0,10*ROW('Water Data'!D146)))</f>
        <v/>
      </c>
      <c r="BT152" s="272" t="str">
        <f ca="true">+IF(OFFSET('Water Data'!$D$28,0,10*ROW('Water Data'!D146))="","",OFFSET('Water Data'!$D$28,0,10*ROW('Water Data'!D146)))</f>
        <v/>
      </c>
      <c r="BU152" s="272" t="str">
        <f ca="true">+IF(OFFSET('Water Data'!$D$29,0,10*ROW('Water Data'!D146))="","",OFFSET('Water Data'!$D$29,0,10*ROW('Water Data'!D146)))</f>
        <v/>
      </c>
      <c r="BV152" s="272" t="str">
        <f ca="true">+IF(OFFSET('Water Data'!$E$27,0,10*ROW('Water Data'!E146))="","",OFFSET('Water Data'!$E$27,0,10*ROW('Water Data'!E146)))</f>
        <v/>
      </c>
      <c r="BW152" s="272" t="str">
        <f ca="true">+IF(OFFSET('Water Data'!$E$28,0,10*ROW('Water Data'!E146))="","",OFFSET('Water Data'!$E$28,0,10*ROW('Water Data'!E146)))</f>
        <v/>
      </c>
      <c r="BX152" s="272" t="str">
        <f ca="true">+IF(OFFSET('Water Data'!$E$29,0,10*ROW('Water Data'!E146))="","",OFFSET('Water Data'!$E$29,0,10*ROW('Water Data'!E146)))</f>
        <v/>
      </c>
      <c r="BY152" s="272" t="str">
        <f ca="true">+IF(OFFSET('Water Data'!$F$27,0,10*ROW('Water Data'!F146))="","",OFFSET('Water Data'!$F$27,0,10*ROW('Water Data'!F146)))</f>
        <v/>
      </c>
      <c r="BZ152" s="272" t="str">
        <f ca="true">+IF(OFFSET('Water Data'!$F$28,0,10*ROW('Water Data'!F146))="","",OFFSET('Water Data'!$F$28,0,10*ROW('Water Data'!F146)))</f>
        <v/>
      </c>
      <c r="CA152" s="272" t="str">
        <f ca="true">+IF(OFFSET('Water Data'!$F$29,0,10*ROW('Water Data'!F146))="","",OFFSET('Water Data'!$F$29,0,10*ROW('Water Data'!F146)))</f>
        <v/>
      </c>
      <c r="CB152" s="272" t="str">
        <f ca="true">+IF(OFFSET('Water Data'!$G$27,0,10*ROW('Water Data'!G146))="","",OFFSET('Water Data'!$G$27,0,10*ROW('Water Data'!G146)))</f>
        <v/>
      </c>
      <c r="CC152" s="272" t="str">
        <f ca="true">+IF(OFFSET('Water Data'!$G$28,0,10*ROW('Water Data'!G146))="","",OFFSET('Water Data'!$G$28,0,10*ROW('Water Data'!G146)))</f>
        <v/>
      </c>
      <c r="CD152" s="272" t="str">
        <f ca="true">+IF(OFFSET('Water Data'!$G$29,0,10*ROW('Water Data'!G146))="","",OFFSET('Water Data'!$G$29,0,10*ROW('Water Data'!G146)))</f>
        <v/>
      </c>
      <c r="CE152" s="272" t="str">
        <f ca="true">+IF(OFFSET('Water Data'!$H$27,0,10*ROW('Water Data'!H146))="","",OFFSET('Water Data'!$H$27,0,10*ROW('Water Data'!H146)))</f>
        <v/>
      </c>
      <c r="CF152" s="272" t="str">
        <f ca="true">+IF(OFFSET('Water Data'!$H$28,0,10*ROW('Water Data'!H146))="","",OFFSET('Water Data'!$H$28,0,10*ROW('Water Data'!H146)))</f>
        <v/>
      </c>
      <c r="CG152" s="272" t="str">
        <f ca="true">+IF(OFFSET('Water Data'!$H$29,0,10*ROW('Water Data'!H146))="","",OFFSET('Water Data'!$H$29,0,10*ROW('Water Data'!H146)))</f>
        <v/>
      </c>
      <c r="CH152" s="272" t="str">
        <f ca="true">+IF(OFFSET('Water Data'!$I$27,0,10*ROW('Water Data'!I146))="","",OFFSET('Water Data'!$I$27,0,10*ROW('Water Data'!I146)))</f>
        <v/>
      </c>
      <c r="CI152" s="272" t="str">
        <f ca="true">+IF(OFFSET('Water Data'!$I$28,0,10*ROW('Water Data'!I146))="","",OFFSET('Water Data'!$I$28,0,10*ROW('Water Data'!I146)))</f>
        <v/>
      </c>
      <c r="CJ152" s="272" t="str">
        <f ca="true">+IF(OFFSET('Water Data'!$I$29,0,10*ROW('Water Data'!I146))="","",OFFSET('Water Data'!$I$29,0,10*ROW('Water Data'!I146)))</f>
        <v/>
      </c>
      <c r="CK152" s="272" t="str">
        <f ca="true">+IF(OFFSET('Sanitation Data'!$D$28,0,10*ROW('Sanitation Data'!D146))="","",OFFSET('Sanitation Data'!$D$28,0,10*ROW('Sanitation Data'!D146)))</f>
        <v/>
      </c>
      <c r="CL152" s="272" t="str">
        <f ca="true">+IF(OFFSET('Sanitation Data'!$D$29,0,10*ROW('Sanitation Data'!D146))="","",OFFSET('Sanitation Data'!$D$29,0,10*ROW('Sanitation Data'!D146)))</f>
        <v/>
      </c>
      <c r="CM152" s="272" t="str">
        <f ca="true">+IF(OFFSET('Sanitation Data'!$D$30,0,10*ROW('Sanitation Data'!D146))="","",OFFSET('Sanitation Data'!$D$30,0,10*ROW('Sanitation Data'!D146)))</f>
        <v/>
      </c>
      <c r="CN152" s="272" t="str">
        <f ca="true">+IF(OFFSET('Sanitation Data'!$D$31,0,10*ROW('Sanitation Data'!D146))="","",OFFSET('Sanitation Data'!$D$31,0,10*ROW('Sanitation Data'!D146)))</f>
        <v/>
      </c>
      <c r="CO152" s="272" t="str">
        <f ca="true">+IF(OFFSET('Sanitation Data'!$D$32,0,10*ROW('Sanitation Data'!D146))="","",OFFSET('Sanitation Data'!$D$32,0,10*ROW('Sanitation Data'!D146)))</f>
        <v/>
      </c>
      <c r="CP152" s="272" t="str">
        <f ca="true">+IF(OFFSET('Sanitation Data'!$E$28,0,10*ROW('Sanitation Data'!E146))="","",OFFSET('Sanitation Data'!$E$28,0,10*ROW('Sanitation Data'!E146)))</f>
        <v/>
      </c>
      <c r="CQ152" s="272" t="str">
        <f ca="true">+IF(OFFSET('Sanitation Data'!$E$29,0,10*ROW('Sanitation Data'!E146))="","",OFFSET('Sanitation Data'!$E$29,0,10*ROW('Sanitation Data'!E146)))</f>
        <v/>
      </c>
      <c r="CR152" s="272" t="str">
        <f ca="true">+IF(OFFSET('Sanitation Data'!$E$30,0,10*ROW('Sanitation Data'!E146))="","",OFFSET('Sanitation Data'!$E$30,0,10*ROW('Sanitation Data'!E146)))</f>
        <v/>
      </c>
      <c r="CS152" s="272" t="str">
        <f ca="true">+IF(OFFSET('Sanitation Data'!$E$31,0,10*ROW('Sanitation Data'!E146))="","",OFFSET('Sanitation Data'!$E$31,0,10*ROW('Sanitation Data'!E146)))</f>
        <v/>
      </c>
      <c r="CT152" s="272" t="str">
        <f ca="true">+IF(OFFSET('Sanitation Data'!$E$32,0,10*ROW('Sanitation Data'!E146))="","",OFFSET('Sanitation Data'!$E$32,0,10*ROW('Sanitation Data'!E146)))</f>
        <v/>
      </c>
      <c r="CU152" s="272" t="str">
        <f ca="true">+IF(OFFSET('Sanitation Data'!$F$28,0,10*ROW('Sanitation Data'!F146))="","",OFFSET('Sanitation Data'!$F$28,0,10*ROW('Sanitation Data'!F146)))</f>
        <v/>
      </c>
      <c r="CV152" s="272" t="str">
        <f ca="true">+IF(OFFSET('Sanitation Data'!$F$29,0,10*ROW('Sanitation Data'!F146))="","",OFFSET('Sanitation Data'!$F$29,0,10*ROW('Sanitation Data'!F146)))</f>
        <v/>
      </c>
      <c r="CW152" s="272" t="str">
        <f ca="true">+IF(OFFSET('Sanitation Data'!$F$30,0,10*ROW('Sanitation Data'!F146))="","",OFFSET('Sanitation Data'!$F$30,0,10*ROW('Sanitation Data'!F146)))</f>
        <v/>
      </c>
      <c r="CX152" s="272" t="str">
        <f ca="true">+IF(OFFSET('Sanitation Data'!$F$31,0,10*ROW('Sanitation Data'!F146))="","",OFFSET('Sanitation Data'!$F$31,0,10*ROW('Sanitation Data'!F146)))</f>
        <v/>
      </c>
      <c r="CY152" s="272" t="str">
        <f ca="true">+IF(OFFSET('Sanitation Data'!$F$32,0,10*ROW('Sanitation Data'!F146))="","",OFFSET('Sanitation Data'!$F$32,0,10*ROW('Sanitation Data'!F146)))</f>
        <v/>
      </c>
      <c r="CZ152" s="272" t="str">
        <f ca="true">+IF(OFFSET('Sanitation Data'!$G$28,0,10*ROW('Sanitation Data'!G146))="","",OFFSET('Sanitation Data'!$G$28,0,10*ROW('Sanitation Data'!G146)))</f>
        <v/>
      </c>
      <c r="DA152" s="272" t="str">
        <f ca="true">+IF(OFFSET('Sanitation Data'!$G$29,0,10*ROW('Sanitation Data'!G146))="","",OFFSET('Sanitation Data'!$G$29,0,10*ROW('Sanitation Data'!G146)))</f>
        <v/>
      </c>
      <c r="DB152" s="272" t="str">
        <f ca="true">+IF(OFFSET('Sanitation Data'!$G$30,0,10*ROW('Sanitation Data'!G146))="","",OFFSET('Sanitation Data'!$G$30,0,10*ROW('Sanitation Data'!G146)))</f>
        <v/>
      </c>
      <c r="DC152" s="272" t="str">
        <f ca="true">+IF(OFFSET('Sanitation Data'!$G$31,0,10*ROW('Sanitation Data'!G146))="","",OFFSET('Sanitation Data'!$G$31,0,10*ROW('Sanitation Data'!G146)))</f>
        <v/>
      </c>
      <c r="DD152" s="272" t="str">
        <f ca="true">+IF(OFFSET('Sanitation Data'!$G$32,0,10*ROW('Sanitation Data'!G146))="","",OFFSET('Sanitation Data'!$G$32,0,10*ROW('Sanitation Data'!G146)))</f>
        <v/>
      </c>
      <c r="DE152" s="272" t="str">
        <f ca="true">+IF(OFFSET('Sanitation Data'!$H$28,0,10*ROW('Sanitation Data'!H146))="","",OFFSET('Sanitation Data'!$H$28,0,10*ROW('Sanitation Data'!H146)))</f>
        <v/>
      </c>
      <c r="DF152" s="272" t="str">
        <f ca="true">+IF(OFFSET('Sanitation Data'!$H$29,0,10*ROW('Sanitation Data'!H146))="","",OFFSET('Sanitation Data'!$H$29,0,10*ROW('Sanitation Data'!H146)))</f>
        <v/>
      </c>
      <c r="DG152" s="272" t="str">
        <f ca="true">+IF(OFFSET('Sanitation Data'!$H$30,0,10*ROW('Sanitation Data'!H146))="","",OFFSET('Sanitation Data'!$H$30,0,10*ROW('Sanitation Data'!H146)))</f>
        <v/>
      </c>
      <c r="DH152" s="272" t="str">
        <f ca="true">+IF(OFFSET('Sanitation Data'!$H$31,0,10*ROW('Sanitation Data'!H146))="","",OFFSET('Sanitation Data'!$H$31,0,10*ROW('Sanitation Data'!H146)))</f>
        <v/>
      </c>
      <c r="DI152" s="272" t="str">
        <f ca="true">+IF(OFFSET('Sanitation Data'!$H$32,0,10*ROW('Sanitation Data'!H146))="","",OFFSET('Sanitation Data'!$H$32,0,10*ROW('Sanitation Data'!H146)))</f>
        <v/>
      </c>
      <c r="DJ152" s="272" t="str">
        <f ca="true">+IF(OFFSET('Sanitation Data'!$I$28,0,10*ROW('Sanitation Data'!I146))="","",OFFSET('Sanitation Data'!$I$28,0,10*ROW('Sanitation Data'!I146)))</f>
        <v/>
      </c>
      <c r="DK152" s="272" t="str">
        <f ca="true">+IF(OFFSET('Sanitation Data'!$I$29,0,10*ROW('Sanitation Data'!I146))="","",OFFSET('Sanitation Data'!$I$29,0,10*ROW('Sanitation Data'!I146)))</f>
        <v/>
      </c>
      <c r="DL152" s="272" t="str">
        <f ca="true">+IF(OFFSET('Sanitation Data'!$I$30,0,10*ROW('Sanitation Data'!I146))="","",OFFSET('Sanitation Data'!$I$30,0,10*ROW('Sanitation Data'!I146)))</f>
        <v/>
      </c>
      <c r="DM152" s="272" t="str">
        <f ca="true">+IF(OFFSET('Sanitation Data'!$I$31,0,10*ROW('Sanitation Data'!I146))="","",OFFSET('Sanitation Data'!$I$31,0,10*ROW('Sanitation Data'!I146)))</f>
        <v/>
      </c>
      <c r="DN152" s="272" t="str">
        <f ca="true">+IF(OFFSET('Sanitation Data'!$I$32,0,10*ROW('Sanitation Data'!I146))="","",OFFSET('Sanitation Data'!$I$32,0,10*ROW('Sanitation Data'!I146)))</f>
        <v/>
      </c>
      <c r="DO152" s="272" t="str">
        <f ca="true">+IF(OFFSET('Hygiene Data'!$D$11,0,10*ROW('Hygiene Data'!D146))="","",OFFSET('Hygiene Data'!$D$11,0,10*ROW('Hygiene Data'!D146)))</f>
        <v/>
      </c>
      <c r="DP152" s="272" t="str">
        <f ca="true">+IF(OFFSET('Hygiene Data'!$D$12,0,10*ROW('Hygiene Data'!D146))="","",OFFSET('Hygiene Data'!$D$12,0,10*ROW('Hygiene Data'!D146)))</f>
        <v/>
      </c>
      <c r="DQ152" s="272" t="str">
        <f ca="true">+IF(OFFSET('Hygiene Data'!$D$13,0,10*ROW('Hygiene Data'!D146))="","",OFFSET('Hygiene Data'!$D$13,0,10*ROW('Hygiene Data'!D146)))</f>
        <v/>
      </c>
      <c r="DR152" s="272" t="str">
        <f ca="true">+IF(OFFSET('Hygiene Data'!$E$11,0,10*ROW('Hygiene Data'!E146))="","",OFFSET('Hygiene Data'!$E$11,0,10*ROW('Hygiene Data'!E146)))</f>
        <v/>
      </c>
      <c r="DS152" s="272" t="str">
        <f ca="true">+IF(OFFSET('Hygiene Data'!$E$12,0,10*ROW('Hygiene Data'!E146))="","",OFFSET('Hygiene Data'!$E$12,0,10*ROW('Hygiene Data'!E146)))</f>
        <v/>
      </c>
      <c r="DT152" s="272" t="str">
        <f ca="true">+IF(OFFSET('Hygiene Data'!$E$13,0,10*ROW('Hygiene Data'!E146))="","",OFFSET('Hygiene Data'!$E$13,0,10*ROW('Hygiene Data'!E146)))</f>
        <v/>
      </c>
      <c r="DU152" s="272" t="str">
        <f ca="true">+IF(OFFSET('Hygiene Data'!$F$11,0,10*ROW('Hygiene Data'!F146))="","",OFFSET('Hygiene Data'!$F$11,0,10*ROW('Hygiene Data'!F146)))</f>
        <v/>
      </c>
      <c r="DV152" s="272" t="str">
        <f ca="true">+IF(OFFSET('Hygiene Data'!$F$12,0,10*ROW('Hygiene Data'!F146))="","",OFFSET('Hygiene Data'!$F$12,0,10*ROW('Hygiene Data'!F146)))</f>
        <v/>
      </c>
      <c r="DW152" s="272" t="str">
        <f ca="true">+IF(OFFSET('Hygiene Data'!$F$13,0,10*ROW('Hygiene Data'!F146))="","",OFFSET('Hygiene Data'!$F$13,0,10*ROW('Hygiene Data'!F146)))</f>
        <v/>
      </c>
      <c r="DX152" s="272" t="str">
        <f ca="true">+IF(OFFSET('Hygiene Data'!$G$11,0,10*ROW('Hygiene Data'!G146))="","",OFFSET('Hygiene Data'!$G$11,0,10*ROW('Hygiene Data'!G146)))</f>
        <v/>
      </c>
      <c r="DY152" s="272" t="str">
        <f ca="true">+IF(OFFSET('Hygiene Data'!$G$12,0,10*ROW('Hygiene Data'!G146))="","",OFFSET('Hygiene Data'!$G$12,0,10*ROW('Hygiene Data'!G146)))</f>
        <v/>
      </c>
      <c r="DZ152" s="272" t="str">
        <f ca="true">+IF(OFFSET('Hygiene Data'!$G$13,0,10*ROW('Hygiene Data'!G146))="","",OFFSET('Hygiene Data'!$G$13,0,10*ROW('Hygiene Data'!G146)))</f>
        <v/>
      </c>
      <c r="EA152" s="272" t="str">
        <f ca="true">+IF(OFFSET('Hygiene Data'!$H$11,0,10*ROW('Hygiene Data'!H146))="","",OFFSET('Hygiene Data'!$H$11,0,10*ROW('Hygiene Data'!H146)))</f>
        <v/>
      </c>
      <c r="EB152" s="272" t="str">
        <f ca="true">+IF(OFFSET('Hygiene Data'!$H$12,0,10*ROW('Hygiene Data'!H146))="","",OFFSET('Hygiene Data'!$H$12,0,10*ROW('Hygiene Data'!H146)))</f>
        <v/>
      </c>
      <c r="EC152" s="272" t="str">
        <f ca="true">+IF(OFFSET('Hygiene Data'!$H$13,0,10*ROW('Hygiene Data'!H146))="","",OFFSET('Hygiene Data'!$H$13,0,10*ROW('Hygiene Data'!H146)))</f>
        <v/>
      </c>
      <c r="ED152" s="272" t="str">
        <f ca="true">+IF(OFFSET('Hygiene Data'!$I$11,0,10*ROW('Hygiene Data'!I146))="","",OFFSET('Hygiene Data'!$I$11,0,10*ROW('Hygiene Data'!I146)))</f>
        <v/>
      </c>
      <c r="EE152" s="272" t="str">
        <f ca="true">+IF(OFFSET('Hygiene Data'!$I$12,0,10*ROW('Hygiene Data'!I146))="","",OFFSET('Hygiene Data'!$I$12,0,10*ROW('Hygiene Data'!I146)))</f>
        <v/>
      </c>
      <c r="EF152" s="272" t="str">
        <f ca="true">+IF(OFFSET('Hygiene Data'!$I$13,0,10*ROW('Hygiene Data'!I146))="","",OFFSET('Hygiene Data'!$I$13,0,10*ROW('Hygiene Data'!I146)))</f>
        <v/>
      </c>
    </row>
    <row xmlns:x14ac="http://schemas.microsoft.com/office/spreadsheetml/2009/9/ac" r="153" x14ac:dyDescent="0.2">
      <c r="A153" s="35" t="str">
        <f ca="true">+IF(OFFSET('Water Data'!$B$2,0,10*ROW('Water Data'!E147))="","",OFFSET('Water Data'!$B$2,0,10*ROW('Water Data'!E147)))</f>
        <v/>
      </c>
      <c r="B153" s="35" t="str">
        <f ca="true">+IF(OFFSET('Water Data'!$C$2,0,10*ROW('Water Data'!F147))="","",OFFSET('Water Data'!$C$2,0,10*ROW('Water Data'!F147)))</f>
        <v/>
      </c>
      <c r="C153" s="328" t="str">
        <f t="shared" ca="true" si="2"/>
        <v/>
      </c>
      <c r="D153" s="9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2"/>
      <c r="BS153" s="272" t="str">
        <f ca="true">+IF(OFFSET('Water Data'!$D$27,0,10*ROW('Water Data'!D147))="","",OFFSET('Water Data'!$D$27,0,10*ROW('Water Data'!D147)))</f>
        <v/>
      </c>
      <c r="BT153" s="272" t="str">
        <f ca="true">+IF(OFFSET('Water Data'!$D$28,0,10*ROW('Water Data'!D147))="","",OFFSET('Water Data'!$D$28,0,10*ROW('Water Data'!D147)))</f>
        <v/>
      </c>
      <c r="BU153" s="272" t="str">
        <f ca="true">+IF(OFFSET('Water Data'!$D$29,0,10*ROW('Water Data'!D147))="","",OFFSET('Water Data'!$D$29,0,10*ROW('Water Data'!D147)))</f>
        <v/>
      </c>
      <c r="BV153" s="272" t="str">
        <f ca="true">+IF(OFFSET('Water Data'!$E$27,0,10*ROW('Water Data'!E147))="","",OFFSET('Water Data'!$E$27,0,10*ROW('Water Data'!E147)))</f>
        <v/>
      </c>
      <c r="BW153" s="272" t="str">
        <f ca="true">+IF(OFFSET('Water Data'!$E$28,0,10*ROW('Water Data'!E147))="","",OFFSET('Water Data'!$E$28,0,10*ROW('Water Data'!E147)))</f>
        <v/>
      </c>
      <c r="BX153" s="272" t="str">
        <f ca="true">+IF(OFFSET('Water Data'!$E$29,0,10*ROW('Water Data'!E147))="","",OFFSET('Water Data'!$E$29,0,10*ROW('Water Data'!E147)))</f>
        <v/>
      </c>
      <c r="BY153" s="272" t="str">
        <f ca="true">+IF(OFFSET('Water Data'!$F$27,0,10*ROW('Water Data'!F147))="","",OFFSET('Water Data'!$F$27,0,10*ROW('Water Data'!F147)))</f>
        <v/>
      </c>
      <c r="BZ153" s="272" t="str">
        <f ca="true">+IF(OFFSET('Water Data'!$F$28,0,10*ROW('Water Data'!F147))="","",OFFSET('Water Data'!$F$28,0,10*ROW('Water Data'!F147)))</f>
        <v/>
      </c>
      <c r="CA153" s="272" t="str">
        <f ca="true">+IF(OFFSET('Water Data'!$F$29,0,10*ROW('Water Data'!F147))="","",OFFSET('Water Data'!$F$29,0,10*ROW('Water Data'!F147)))</f>
        <v/>
      </c>
      <c r="CB153" s="272" t="str">
        <f ca="true">+IF(OFFSET('Water Data'!$G$27,0,10*ROW('Water Data'!G147))="","",OFFSET('Water Data'!$G$27,0,10*ROW('Water Data'!G147)))</f>
        <v/>
      </c>
      <c r="CC153" s="272" t="str">
        <f ca="true">+IF(OFFSET('Water Data'!$G$28,0,10*ROW('Water Data'!G147))="","",OFFSET('Water Data'!$G$28,0,10*ROW('Water Data'!G147)))</f>
        <v/>
      </c>
      <c r="CD153" s="272" t="str">
        <f ca="true">+IF(OFFSET('Water Data'!$G$29,0,10*ROW('Water Data'!G147))="","",OFFSET('Water Data'!$G$29,0,10*ROW('Water Data'!G147)))</f>
        <v/>
      </c>
      <c r="CE153" s="272" t="str">
        <f ca="true">+IF(OFFSET('Water Data'!$H$27,0,10*ROW('Water Data'!H147))="","",OFFSET('Water Data'!$H$27,0,10*ROW('Water Data'!H147)))</f>
        <v/>
      </c>
      <c r="CF153" s="272" t="str">
        <f ca="true">+IF(OFFSET('Water Data'!$H$28,0,10*ROW('Water Data'!H147))="","",OFFSET('Water Data'!$H$28,0,10*ROW('Water Data'!H147)))</f>
        <v/>
      </c>
      <c r="CG153" s="272" t="str">
        <f ca="true">+IF(OFFSET('Water Data'!$H$29,0,10*ROW('Water Data'!H147))="","",OFFSET('Water Data'!$H$29,0,10*ROW('Water Data'!H147)))</f>
        <v/>
      </c>
      <c r="CH153" s="272" t="str">
        <f ca="true">+IF(OFFSET('Water Data'!$I$27,0,10*ROW('Water Data'!I147))="","",OFFSET('Water Data'!$I$27,0,10*ROW('Water Data'!I147)))</f>
        <v/>
      </c>
      <c r="CI153" s="272" t="str">
        <f ca="true">+IF(OFFSET('Water Data'!$I$28,0,10*ROW('Water Data'!I147))="","",OFFSET('Water Data'!$I$28,0,10*ROW('Water Data'!I147)))</f>
        <v/>
      </c>
      <c r="CJ153" s="272" t="str">
        <f ca="true">+IF(OFFSET('Water Data'!$I$29,0,10*ROW('Water Data'!I147))="","",OFFSET('Water Data'!$I$29,0,10*ROW('Water Data'!I147)))</f>
        <v/>
      </c>
      <c r="CK153" s="272" t="str">
        <f ca="true">+IF(OFFSET('Sanitation Data'!$D$28,0,10*ROW('Sanitation Data'!D147))="","",OFFSET('Sanitation Data'!$D$28,0,10*ROW('Sanitation Data'!D147)))</f>
        <v/>
      </c>
      <c r="CL153" s="272" t="str">
        <f ca="true">+IF(OFFSET('Sanitation Data'!$D$29,0,10*ROW('Sanitation Data'!D147))="","",OFFSET('Sanitation Data'!$D$29,0,10*ROW('Sanitation Data'!D147)))</f>
        <v/>
      </c>
      <c r="CM153" s="272" t="str">
        <f ca="true">+IF(OFFSET('Sanitation Data'!$D$30,0,10*ROW('Sanitation Data'!D147))="","",OFFSET('Sanitation Data'!$D$30,0,10*ROW('Sanitation Data'!D147)))</f>
        <v/>
      </c>
      <c r="CN153" s="272" t="str">
        <f ca="true">+IF(OFFSET('Sanitation Data'!$D$31,0,10*ROW('Sanitation Data'!D147))="","",OFFSET('Sanitation Data'!$D$31,0,10*ROW('Sanitation Data'!D147)))</f>
        <v/>
      </c>
      <c r="CO153" s="272" t="str">
        <f ca="true">+IF(OFFSET('Sanitation Data'!$D$32,0,10*ROW('Sanitation Data'!D147))="","",OFFSET('Sanitation Data'!$D$32,0,10*ROW('Sanitation Data'!D147)))</f>
        <v/>
      </c>
      <c r="CP153" s="272" t="str">
        <f ca="true">+IF(OFFSET('Sanitation Data'!$E$28,0,10*ROW('Sanitation Data'!E147))="","",OFFSET('Sanitation Data'!$E$28,0,10*ROW('Sanitation Data'!E147)))</f>
        <v/>
      </c>
      <c r="CQ153" s="272" t="str">
        <f ca="true">+IF(OFFSET('Sanitation Data'!$E$29,0,10*ROW('Sanitation Data'!E147))="","",OFFSET('Sanitation Data'!$E$29,0,10*ROW('Sanitation Data'!E147)))</f>
        <v/>
      </c>
      <c r="CR153" s="272" t="str">
        <f ca="true">+IF(OFFSET('Sanitation Data'!$E$30,0,10*ROW('Sanitation Data'!E147))="","",OFFSET('Sanitation Data'!$E$30,0,10*ROW('Sanitation Data'!E147)))</f>
        <v/>
      </c>
      <c r="CS153" s="272" t="str">
        <f ca="true">+IF(OFFSET('Sanitation Data'!$E$31,0,10*ROW('Sanitation Data'!E147))="","",OFFSET('Sanitation Data'!$E$31,0,10*ROW('Sanitation Data'!E147)))</f>
        <v/>
      </c>
      <c r="CT153" s="272" t="str">
        <f ca="true">+IF(OFFSET('Sanitation Data'!$E$32,0,10*ROW('Sanitation Data'!E147))="","",OFFSET('Sanitation Data'!$E$32,0,10*ROW('Sanitation Data'!E147)))</f>
        <v/>
      </c>
      <c r="CU153" s="272" t="str">
        <f ca="true">+IF(OFFSET('Sanitation Data'!$F$28,0,10*ROW('Sanitation Data'!F147))="","",OFFSET('Sanitation Data'!$F$28,0,10*ROW('Sanitation Data'!F147)))</f>
        <v/>
      </c>
      <c r="CV153" s="272" t="str">
        <f ca="true">+IF(OFFSET('Sanitation Data'!$F$29,0,10*ROW('Sanitation Data'!F147))="","",OFFSET('Sanitation Data'!$F$29,0,10*ROW('Sanitation Data'!F147)))</f>
        <v/>
      </c>
      <c r="CW153" s="272" t="str">
        <f ca="true">+IF(OFFSET('Sanitation Data'!$F$30,0,10*ROW('Sanitation Data'!F147))="","",OFFSET('Sanitation Data'!$F$30,0,10*ROW('Sanitation Data'!F147)))</f>
        <v/>
      </c>
      <c r="CX153" s="272" t="str">
        <f ca="true">+IF(OFFSET('Sanitation Data'!$F$31,0,10*ROW('Sanitation Data'!F147))="","",OFFSET('Sanitation Data'!$F$31,0,10*ROW('Sanitation Data'!F147)))</f>
        <v/>
      </c>
      <c r="CY153" s="272" t="str">
        <f ca="true">+IF(OFFSET('Sanitation Data'!$F$32,0,10*ROW('Sanitation Data'!F147))="","",OFFSET('Sanitation Data'!$F$32,0,10*ROW('Sanitation Data'!F147)))</f>
        <v/>
      </c>
      <c r="CZ153" s="272" t="str">
        <f ca="true">+IF(OFFSET('Sanitation Data'!$G$28,0,10*ROW('Sanitation Data'!G147))="","",OFFSET('Sanitation Data'!$G$28,0,10*ROW('Sanitation Data'!G147)))</f>
        <v/>
      </c>
      <c r="DA153" s="272" t="str">
        <f ca="true">+IF(OFFSET('Sanitation Data'!$G$29,0,10*ROW('Sanitation Data'!G147))="","",OFFSET('Sanitation Data'!$G$29,0,10*ROW('Sanitation Data'!G147)))</f>
        <v/>
      </c>
      <c r="DB153" s="272" t="str">
        <f ca="true">+IF(OFFSET('Sanitation Data'!$G$30,0,10*ROW('Sanitation Data'!G147))="","",OFFSET('Sanitation Data'!$G$30,0,10*ROW('Sanitation Data'!G147)))</f>
        <v/>
      </c>
      <c r="DC153" s="272" t="str">
        <f ca="true">+IF(OFFSET('Sanitation Data'!$G$31,0,10*ROW('Sanitation Data'!G147))="","",OFFSET('Sanitation Data'!$G$31,0,10*ROW('Sanitation Data'!G147)))</f>
        <v/>
      </c>
      <c r="DD153" s="272" t="str">
        <f ca="true">+IF(OFFSET('Sanitation Data'!$G$32,0,10*ROW('Sanitation Data'!G147))="","",OFFSET('Sanitation Data'!$G$32,0,10*ROW('Sanitation Data'!G147)))</f>
        <v/>
      </c>
      <c r="DE153" s="272" t="str">
        <f ca="true">+IF(OFFSET('Sanitation Data'!$H$28,0,10*ROW('Sanitation Data'!H147))="","",OFFSET('Sanitation Data'!$H$28,0,10*ROW('Sanitation Data'!H147)))</f>
        <v/>
      </c>
      <c r="DF153" s="272" t="str">
        <f ca="true">+IF(OFFSET('Sanitation Data'!$H$29,0,10*ROW('Sanitation Data'!H147))="","",OFFSET('Sanitation Data'!$H$29,0,10*ROW('Sanitation Data'!H147)))</f>
        <v/>
      </c>
      <c r="DG153" s="272" t="str">
        <f ca="true">+IF(OFFSET('Sanitation Data'!$H$30,0,10*ROW('Sanitation Data'!H147))="","",OFFSET('Sanitation Data'!$H$30,0,10*ROW('Sanitation Data'!H147)))</f>
        <v/>
      </c>
      <c r="DH153" s="272" t="str">
        <f ca="true">+IF(OFFSET('Sanitation Data'!$H$31,0,10*ROW('Sanitation Data'!H147))="","",OFFSET('Sanitation Data'!$H$31,0,10*ROW('Sanitation Data'!H147)))</f>
        <v/>
      </c>
      <c r="DI153" s="272" t="str">
        <f ca="true">+IF(OFFSET('Sanitation Data'!$H$32,0,10*ROW('Sanitation Data'!H147))="","",OFFSET('Sanitation Data'!$H$32,0,10*ROW('Sanitation Data'!H147)))</f>
        <v/>
      </c>
      <c r="DJ153" s="272" t="str">
        <f ca="true">+IF(OFFSET('Sanitation Data'!$I$28,0,10*ROW('Sanitation Data'!I147))="","",OFFSET('Sanitation Data'!$I$28,0,10*ROW('Sanitation Data'!I147)))</f>
        <v/>
      </c>
      <c r="DK153" s="272" t="str">
        <f ca="true">+IF(OFFSET('Sanitation Data'!$I$29,0,10*ROW('Sanitation Data'!I147))="","",OFFSET('Sanitation Data'!$I$29,0,10*ROW('Sanitation Data'!I147)))</f>
        <v/>
      </c>
      <c r="DL153" s="272" t="str">
        <f ca="true">+IF(OFFSET('Sanitation Data'!$I$30,0,10*ROW('Sanitation Data'!I147))="","",OFFSET('Sanitation Data'!$I$30,0,10*ROW('Sanitation Data'!I147)))</f>
        <v/>
      </c>
      <c r="DM153" s="272" t="str">
        <f ca="true">+IF(OFFSET('Sanitation Data'!$I$31,0,10*ROW('Sanitation Data'!I147))="","",OFFSET('Sanitation Data'!$I$31,0,10*ROW('Sanitation Data'!I147)))</f>
        <v/>
      </c>
      <c r="DN153" s="272" t="str">
        <f ca="true">+IF(OFFSET('Sanitation Data'!$I$32,0,10*ROW('Sanitation Data'!I147))="","",OFFSET('Sanitation Data'!$I$32,0,10*ROW('Sanitation Data'!I147)))</f>
        <v/>
      </c>
      <c r="DO153" s="272" t="str">
        <f ca="true">+IF(OFFSET('Hygiene Data'!$D$11,0,10*ROW('Hygiene Data'!D147))="","",OFFSET('Hygiene Data'!$D$11,0,10*ROW('Hygiene Data'!D147)))</f>
        <v/>
      </c>
      <c r="DP153" s="272" t="str">
        <f ca="true">+IF(OFFSET('Hygiene Data'!$D$12,0,10*ROW('Hygiene Data'!D147))="","",OFFSET('Hygiene Data'!$D$12,0,10*ROW('Hygiene Data'!D147)))</f>
        <v/>
      </c>
      <c r="DQ153" s="272" t="str">
        <f ca="true">+IF(OFFSET('Hygiene Data'!$D$13,0,10*ROW('Hygiene Data'!D147))="","",OFFSET('Hygiene Data'!$D$13,0,10*ROW('Hygiene Data'!D147)))</f>
        <v/>
      </c>
      <c r="DR153" s="272" t="str">
        <f ca="true">+IF(OFFSET('Hygiene Data'!$E$11,0,10*ROW('Hygiene Data'!E147))="","",OFFSET('Hygiene Data'!$E$11,0,10*ROW('Hygiene Data'!E147)))</f>
        <v/>
      </c>
      <c r="DS153" s="272" t="str">
        <f ca="true">+IF(OFFSET('Hygiene Data'!$E$12,0,10*ROW('Hygiene Data'!E147))="","",OFFSET('Hygiene Data'!$E$12,0,10*ROW('Hygiene Data'!E147)))</f>
        <v/>
      </c>
      <c r="DT153" s="272" t="str">
        <f ca="true">+IF(OFFSET('Hygiene Data'!$E$13,0,10*ROW('Hygiene Data'!E147))="","",OFFSET('Hygiene Data'!$E$13,0,10*ROW('Hygiene Data'!E147)))</f>
        <v/>
      </c>
      <c r="DU153" s="272" t="str">
        <f ca="true">+IF(OFFSET('Hygiene Data'!$F$11,0,10*ROW('Hygiene Data'!F147))="","",OFFSET('Hygiene Data'!$F$11,0,10*ROW('Hygiene Data'!F147)))</f>
        <v/>
      </c>
      <c r="DV153" s="272" t="str">
        <f ca="true">+IF(OFFSET('Hygiene Data'!$F$12,0,10*ROW('Hygiene Data'!F147))="","",OFFSET('Hygiene Data'!$F$12,0,10*ROW('Hygiene Data'!F147)))</f>
        <v/>
      </c>
      <c r="DW153" s="272" t="str">
        <f ca="true">+IF(OFFSET('Hygiene Data'!$F$13,0,10*ROW('Hygiene Data'!F147))="","",OFFSET('Hygiene Data'!$F$13,0,10*ROW('Hygiene Data'!F147)))</f>
        <v/>
      </c>
      <c r="DX153" s="272" t="str">
        <f ca="true">+IF(OFFSET('Hygiene Data'!$G$11,0,10*ROW('Hygiene Data'!G147))="","",OFFSET('Hygiene Data'!$G$11,0,10*ROW('Hygiene Data'!G147)))</f>
        <v/>
      </c>
      <c r="DY153" s="272" t="str">
        <f ca="true">+IF(OFFSET('Hygiene Data'!$G$12,0,10*ROW('Hygiene Data'!G147))="","",OFFSET('Hygiene Data'!$G$12,0,10*ROW('Hygiene Data'!G147)))</f>
        <v/>
      </c>
      <c r="DZ153" s="272" t="str">
        <f ca="true">+IF(OFFSET('Hygiene Data'!$G$13,0,10*ROW('Hygiene Data'!G147))="","",OFFSET('Hygiene Data'!$G$13,0,10*ROW('Hygiene Data'!G147)))</f>
        <v/>
      </c>
      <c r="EA153" s="272" t="str">
        <f ca="true">+IF(OFFSET('Hygiene Data'!$H$11,0,10*ROW('Hygiene Data'!H147))="","",OFFSET('Hygiene Data'!$H$11,0,10*ROW('Hygiene Data'!H147)))</f>
        <v/>
      </c>
      <c r="EB153" s="272" t="str">
        <f ca="true">+IF(OFFSET('Hygiene Data'!$H$12,0,10*ROW('Hygiene Data'!H147))="","",OFFSET('Hygiene Data'!$H$12,0,10*ROW('Hygiene Data'!H147)))</f>
        <v/>
      </c>
      <c r="EC153" s="272" t="str">
        <f ca="true">+IF(OFFSET('Hygiene Data'!$H$13,0,10*ROW('Hygiene Data'!H147))="","",OFFSET('Hygiene Data'!$H$13,0,10*ROW('Hygiene Data'!H147)))</f>
        <v/>
      </c>
      <c r="ED153" s="272" t="str">
        <f ca="true">+IF(OFFSET('Hygiene Data'!$I$11,0,10*ROW('Hygiene Data'!I147))="","",OFFSET('Hygiene Data'!$I$11,0,10*ROW('Hygiene Data'!I147)))</f>
        <v/>
      </c>
      <c r="EE153" s="272" t="str">
        <f ca="true">+IF(OFFSET('Hygiene Data'!$I$12,0,10*ROW('Hygiene Data'!I147))="","",OFFSET('Hygiene Data'!$I$12,0,10*ROW('Hygiene Data'!I147)))</f>
        <v/>
      </c>
      <c r="EF153" s="272" t="str">
        <f ca="true">+IF(OFFSET('Hygiene Data'!$I$13,0,10*ROW('Hygiene Data'!I147))="","",OFFSET('Hygiene Data'!$I$13,0,10*ROW('Hygiene Data'!I147)))</f>
        <v/>
      </c>
    </row>
    <row xmlns:x14ac="http://schemas.microsoft.com/office/spreadsheetml/2009/9/ac" r="154" x14ac:dyDescent="0.2">
      <c r="A154" s="35" t="str">
        <f ca="true">+IF(OFFSET('Water Data'!$B$2,0,10*ROW('Water Data'!E148))="","",OFFSET('Water Data'!$B$2,0,10*ROW('Water Data'!E148)))</f>
        <v/>
      </c>
      <c r="B154" s="35" t="str">
        <f ca="true">+IF(OFFSET('Water Data'!$C$2,0,10*ROW('Water Data'!F148))="","",OFFSET('Water Data'!$C$2,0,10*ROW('Water Data'!F148)))</f>
        <v/>
      </c>
      <c r="C154" s="328" t="str">
        <f t="shared" ca="true" si="2"/>
        <v/>
      </c>
      <c r="D154" s="9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2"/>
      <c r="BS154" s="272" t="str">
        <f ca="true">+IF(OFFSET('Water Data'!$D$27,0,10*ROW('Water Data'!D148))="","",OFFSET('Water Data'!$D$27,0,10*ROW('Water Data'!D148)))</f>
        <v/>
      </c>
      <c r="BT154" s="272" t="str">
        <f ca="true">+IF(OFFSET('Water Data'!$D$28,0,10*ROW('Water Data'!D148))="","",OFFSET('Water Data'!$D$28,0,10*ROW('Water Data'!D148)))</f>
        <v/>
      </c>
      <c r="BU154" s="272" t="str">
        <f ca="true">+IF(OFFSET('Water Data'!$D$29,0,10*ROW('Water Data'!D148))="","",OFFSET('Water Data'!$D$29,0,10*ROW('Water Data'!D148)))</f>
        <v/>
      </c>
      <c r="BV154" s="272" t="str">
        <f ca="true">+IF(OFFSET('Water Data'!$E$27,0,10*ROW('Water Data'!E148))="","",OFFSET('Water Data'!$E$27,0,10*ROW('Water Data'!E148)))</f>
        <v/>
      </c>
      <c r="BW154" s="272" t="str">
        <f ca="true">+IF(OFFSET('Water Data'!$E$28,0,10*ROW('Water Data'!E148))="","",OFFSET('Water Data'!$E$28,0,10*ROW('Water Data'!E148)))</f>
        <v/>
      </c>
      <c r="BX154" s="272" t="str">
        <f ca="true">+IF(OFFSET('Water Data'!$E$29,0,10*ROW('Water Data'!E148))="","",OFFSET('Water Data'!$E$29,0,10*ROW('Water Data'!E148)))</f>
        <v/>
      </c>
      <c r="BY154" s="272" t="str">
        <f ca="true">+IF(OFFSET('Water Data'!$F$27,0,10*ROW('Water Data'!F148))="","",OFFSET('Water Data'!$F$27,0,10*ROW('Water Data'!F148)))</f>
        <v/>
      </c>
      <c r="BZ154" s="272" t="str">
        <f ca="true">+IF(OFFSET('Water Data'!$F$28,0,10*ROW('Water Data'!F148))="","",OFFSET('Water Data'!$F$28,0,10*ROW('Water Data'!F148)))</f>
        <v/>
      </c>
      <c r="CA154" s="272" t="str">
        <f ca="true">+IF(OFFSET('Water Data'!$F$29,0,10*ROW('Water Data'!F148))="","",OFFSET('Water Data'!$F$29,0,10*ROW('Water Data'!F148)))</f>
        <v/>
      </c>
      <c r="CB154" s="272" t="str">
        <f ca="true">+IF(OFFSET('Water Data'!$G$27,0,10*ROW('Water Data'!G148))="","",OFFSET('Water Data'!$G$27,0,10*ROW('Water Data'!G148)))</f>
        <v/>
      </c>
      <c r="CC154" s="272" t="str">
        <f ca="true">+IF(OFFSET('Water Data'!$G$28,0,10*ROW('Water Data'!G148))="","",OFFSET('Water Data'!$G$28,0,10*ROW('Water Data'!G148)))</f>
        <v/>
      </c>
      <c r="CD154" s="272" t="str">
        <f ca="true">+IF(OFFSET('Water Data'!$G$29,0,10*ROW('Water Data'!G148))="","",OFFSET('Water Data'!$G$29,0,10*ROW('Water Data'!G148)))</f>
        <v/>
      </c>
      <c r="CE154" s="272" t="str">
        <f ca="true">+IF(OFFSET('Water Data'!$H$27,0,10*ROW('Water Data'!H148))="","",OFFSET('Water Data'!$H$27,0,10*ROW('Water Data'!H148)))</f>
        <v/>
      </c>
      <c r="CF154" s="272" t="str">
        <f ca="true">+IF(OFFSET('Water Data'!$H$28,0,10*ROW('Water Data'!H148))="","",OFFSET('Water Data'!$H$28,0,10*ROW('Water Data'!H148)))</f>
        <v/>
      </c>
      <c r="CG154" s="272" t="str">
        <f ca="true">+IF(OFFSET('Water Data'!$H$29,0,10*ROW('Water Data'!H148))="","",OFFSET('Water Data'!$H$29,0,10*ROW('Water Data'!H148)))</f>
        <v/>
      </c>
      <c r="CH154" s="272" t="str">
        <f ca="true">+IF(OFFSET('Water Data'!$I$27,0,10*ROW('Water Data'!I148))="","",OFFSET('Water Data'!$I$27,0,10*ROW('Water Data'!I148)))</f>
        <v/>
      </c>
      <c r="CI154" s="272" t="str">
        <f ca="true">+IF(OFFSET('Water Data'!$I$28,0,10*ROW('Water Data'!I148))="","",OFFSET('Water Data'!$I$28,0,10*ROW('Water Data'!I148)))</f>
        <v/>
      </c>
      <c r="CJ154" s="272" t="str">
        <f ca="true">+IF(OFFSET('Water Data'!$I$29,0,10*ROW('Water Data'!I148))="","",OFFSET('Water Data'!$I$29,0,10*ROW('Water Data'!I148)))</f>
        <v/>
      </c>
      <c r="CK154" s="272" t="str">
        <f ca="true">+IF(OFFSET('Sanitation Data'!$D$28,0,10*ROW('Sanitation Data'!D148))="","",OFFSET('Sanitation Data'!$D$28,0,10*ROW('Sanitation Data'!D148)))</f>
        <v/>
      </c>
      <c r="CL154" s="272" t="str">
        <f ca="true">+IF(OFFSET('Sanitation Data'!$D$29,0,10*ROW('Sanitation Data'!D148))="","",OFFSET('Sanitation Data'!$D$29,0,10*ROW('Sanitation Data'!D148)))</f>
        <v/>
      </c>
      <c r="CM154" s="272" t="str">
        <f ca="true">+IF(OFFSET('Sanitation Data'!$D$30,0,10*ROW('Sanitation Data'!D148))="","",OFFSET('Sanitation Data'!$D$30,0,10*ROW('Sanitation Data'!D148)))</f>
        <v/>
      </c>
      <c r="CN154" s="272" t="str">
        <f ca="true">+IF(OFFSET('Sanitation Data'!$D$31,0,10*ROW('Sanitation Data'!D148))="","",OFFSET('Sanitation Data'!$D$31,0,10*ROW('Sanitation Data'!D148)))</f>
        <v/>
      </c>
      <c r="CO154" s="272" t="str">
        <f ca="true">+IF(OFFSET('Sanitation Data'!$D$32,0,10*ROW('Sanitation Data'!D148))="","",OFFSET('Sanitation Data'!$D$32,0,10*ROW('Sanitation Data'!D148)))</f>
        <v/>
      </c>
      <c r="CP154" s="272" t="str">
        <f ca="true">+IF(OFFSET('Sanitation Data'!$E$28,0,10*ROW('Sanitation Data'!E148))="","",OFFSET('Sanitation Data'!$E$28,0,10*ROW('Sanitation Data'!E148)))</f>
        <v/>
      </c>
      <c r="CQ154" s="272" t="str">
        <f ca="true">+IF(OFFSET('Sanitation Data'!$E$29,0,10*ROW('Sanitation Data'!E148))="","",OFFSET('Sanitation Data'!$E$29,0,10*ROW('Sanitation Data'!E148)))</f>
        <v/>
      </c>
      <c r="CR154" s="272" t="str">
        <f ca="true">+IF(OFFSET('Sanitation Data'!$E$30,0,10*ROW('Sanitation Data'!E148))="","",OFFSET('Sanitation Data'!$E$30,0,10*ROW('Sanitation Data'!E148)))</f>
        <v/>
      </c>
      <c r="CS154" s="272" t="str">
        <f ca="true">+IF(OFFSET('Sanitation Data'!$E$31,0,10*ROW('Sanitation Data'!E148))="","",OFFSET('Sanitation Data'!$E$31,0,10*ROW('Sanitation Data'!E148)))</f>
        <v/>
      </c>
      <c r="CT154" s="272" t="str">
        <f ca="true">+IF(OFFSET('Sanitation Data'!$E$32,0,10*ROW('Sanitation Data'!E148))="","",OFFSET('Sanitation Data'!$E$32,0,10*ROW('Sanitation Data'!E148)))</f>
        <v/>
      </c>
      <c r="CU154" s="272" t="str">
        <f ca="true">+IF(OFFSET('Sanitation Data'!$F$28,0,10*ROW('Sanitation Data'!F148))="","",OFFSET('Sanitation Data'!$F$28,0,10*ROW('Sanitation Data'!F148)))</f>
        <v/>
      </c>
      <c r="CV154" s="272" t="str">
        <f ca="true">+IF(OFFSET('Sanitation Data'!$F$29,0,10*ROW('Sanitation Data'!F148))="","",OFFSET('Sanitation Data'!$F$29,0,10*ROW('Sanitation Data'!F148)))</f>
        <v/>
      </c>
      <c r="CW154" s="272" t="str">
        <f ca="true">+IF(OFFSET('Sanitation Data'!$F$30,0,10*ROW('Sanitation Data'!F148))="","",OFFSET('Sanitation Data'!$F$30,0,10*ROW('Sanitation Data'!F148)))</f>
        <v/>
      </c>
      <c r="CX154" s="272" t="str">
        <f ca="true">+IF(OFFSET('Sanitation Data'!$F$31,0,10*ROW('Sanitation Data'!F148))="","",OFFSET('Sanitation Data'!$F$31,0,10*ROW('Sanitation Data'!F148)))</f>
        <v/>
      </c>
      <c r="CY154" s="272" t="str">
        <f ca="true">+IF(OFFSET('Sanitation Data'!$F$32,0,10*ROW('Sanitation Data'!F148))="","",OFFSET('Sanitation Data'!$F$32,0,10*ROW('Sanitation Data'!F148)))</f>
        <v/>
      </c>
      <c r="CZ154" s="272" t="str">
        <f ca="true">+IF(OFFSET('Sanitation Data'!$G$28,0,10*ROW('Sanitation Data'!G148))="","",OFFSET('Sanitation Data'!$G$28,0,10*ROW('Sanitation Data'!G148)))</f>
        <v/>
      </c>
      <c r="DA154" s="272" t="str">
        <f ca="true">+IF(OFFSET('Sanitation Data'!$G$29,0,10*ROW('Sanitation Data'!G148))="","",OFFSET('Sanitation Data'!$G$29,0,10*ROW('Sanitation Data'!G148)))</f>
        <v/>
      </c>
      <c r="DB154" s="272" t="str">
        <f ca="true">+IF(OFFSET('Sanitation Data'!$G$30,0,10*ROW('Sanitation Data'!G148))="","",OFFSET('Sanitation Data'!$G$30,0,10*ROW('Sanitation Data'!G148)))</f>
        <v/>
      </c>
      <c r="DC154" s="272" t="str">
        <f ca="true">+IF(OFFSET('Sanitation Data'!$G$31,0,10*ROW('Sanitation Data'!G148))="","",OFFSET('Sanitation Data'!$G$31,0,10*ROW('Sanitation Data'!G148)))</f>
        <v/>
      </c>
      <c r="DD154" s="272" t="str">
        <f ca="true">+IF(OFFSET('Sanitation Data'!$G$32,0,10*ROW('Sanitation Data'!G148))="","",OFFSET('Sanitation Data'!$G$32,0,10*ROW('Sanitation Data'!G148)))</f>
        <v/>
      </c>
      <c r="DE154" s="272" t="str">
        <f ca="true">+IF(OFFSET('Sanitation Data'!$H$28,0,10*ROW('Sanitation Data'!H148))="","",OFFSET('Sanitation Data'!$H$28,0,10*ROW('Sanitation Data'!H148)))</f>
        <v/>
      </c>
      <c r="DF154" s="272" t="str">
        <f ca="true">+IF(OFFSET('Sanitation Data'!$H$29,0,10*ROW('Sanitation Data'!H148))="","",OFFSET('Sanitation Data'!$H$29,0,10*ROW('Sanitation Data'!H148)))</f>
        <v/>
      </c>
      <c r="DG154" s="272" t="str">
        <f ca="true">+IF(OFFSET('Sanitation Data'!$H$30,0,10*ROW('Sanitation Data'!H148))="","",OFFSET('Sanitation Data'!$H$30,0,10*ROW('Sanitation Data'!H148)))</f>
        <v/>
      </c>
      <c r="DH154" s="272" t="str">
        <f ca="true">+IF(OFFSET('Sanitation Data'!$H$31,0,10*ROW('Sanitation Data'!H148))="","",OFFSET('Sanitation Data'!$H$31,0,10*ROW('Sanitation Data'!H148)))</f>
        <v/>
      </c>
      <c r="DI154" s="272" t="str">
        <f ca="true">+IF(OFFSET('Sanitation Data'!$H$32,0,10*ROW('Sanitation Data'!H148))="","",OFFSET('Sanitation Data'!$H$32,0,10*ROW('Sanitation Data'!H148)))</f>
        <v/>
      </c>
      <c r="DJ154" s="272" t="str">
        <f ca="true">+IF(OFFSET('Sanitation Data'!$I$28,0,10*ROW('Sanitation Data'!I148))="","",OFFSET('Sanitation Data'!$I$28,0,10*ROW('Sanitation Data'!I148)))</f>
        <v/>
      </c>
      <c r="DK154" s="272" t="str">
        <f ca="true">+IF(OFFSET('Sanitation Data'!$I$29,0,10*ROW('Sanitation Data'!I148))="","",OFFSET('Sanitation Data'!$I$29,0,10*ROW('Sanitation Data'!I148)))</f>
        <v/>
      </c>
      <c r="DL154" s="272" t="str">
        <f ca="true">+IF(OFFSET('Sanitation Data'!$I$30,0,10*ROW('Sanitation Data'!I148))="","",OFFSET('Sanitation Data'!$I$30,0,10*ROW('Sanitation Data'!I148)))</f>
        <v/>
      </c>
      <c r="DM154" s="272" t="str">
        <f ca="true">+IF(OFFSET('Sanitation Data'!$I$31,0,10*ROW('Sanitation Data'!I148))="","",OFFSET('Sanitation Data'!$I$31,0,10*ROW('Sanitation Data'!I148)))</f>
        <v/>
      </c>
      <c r="DN154" s="272" t="str">
        <f ca="true">+IF(OFFSET('Sanitation Data'!$I$32,0,10*ROW('Sanitation Data'!I148))="","",OFFSET('Sanitation Data'!$I$32,0,10*ROW('Sanitation Data'!I148)))</f>
        <v/>
      </c>
      <c r="DO154" s="272" t="str">
        <f ca="true">+IF(OFFSET('Hygiene Data'!$D$11,0,10*ROW('Hygiene Data'!D148))="","",OFFSET('Hygiene Data'!$D$11,0,10*ROW('Hygiene Data'!D148)))</f>
        <v/>
      </c>
      <c r="DP154" s="272" t="str">
        <f ca="true">+IF(OFFSET('Hygiene Data'!$D$12,0,10*ROW('Hygiene Data'!D148))="","",OFFSET('Hygiene Data'!$D$12,0,10*ROW('Hygiene Data'!D148)))</f>
        <v/>
      </c>
      <c r="DQ154" s="272" t="str">
        <f ca="true">+IF(OFFSET('Hygiene Data'!$D$13,0,10*ROW('Hygiene Data'!D148))="","",OFFSET('Hygiene Data'!$D$13,0,10*ROW('Hygiene Data'!D148)))</f>
        <v/>
      </c>
      <c r="DR154" s="272" t="str">
        <f ca="true">+IF(OFFSET('Hygiene Data'!$E$11,0,10*ROW('Hygiene Data'!E148))="","",OFFSET('Hygiene Data'!$E$11,0,10*ROW('Hygiene Data'!E148)))</f>
        <v/>
      </c>
      <c r="DS154" s="272" t="str">
        <f ca="true">+IF(OFFSET('Hygiene Data'!$E$12,0,10*ROW('Hygiene Data'!E148))="","",OFFSET('Hygiene Data'!$E$12,0,10*ROW('Hygiene Data'!E148)))</f>
        <v/>
      </c>
      <c r="DT154" s="272" t="str">
        <f ca="true">+IF(OFFSET('Hygiene Data'!$E$13,0,10*ROW('Hygiene Data'!E148))="","",OFFSET('Hygiene Data'!$E$13,0,10*ROW('Hygiene Data'!E148)))</f>
        <v/>
      </c>
      <c r="DU154" s="272" t="str">
        <f ca="true">+IF(OFFSET('Hygiene Data'!$F$11,0,10*ROW('Hygiene Data'!F148))="","",OFFSET('Hygiene Data'!$F$11,0,10*ROW('Hygiene Data'!F148)))</f>
        <v/>
      </c>
      <c r="DV154" s="272" t="str">
        <f ca="true">+IF(OFFSET('Hygiene Data'!$F$12,0,10*ROW('Hygiene Data'!F148))="","",OFFSET('Hygiene Data'!$F$12,0,10*ROW('Hygiene Data'!F148)))</f>
        <v/>
      </c>
      <c r="DW154" s="272" t="str">
        <f ca="true">+IF(OFFSET('Hygiene Data'!$F$13,0,10*ROW('Hygiene Data'!F148))="","",OFFSET('Hygiene Data'!$F$13,0,10*ROW('Hygiene Data'!F148)))</f>
        <v/>
      </c>
      <c r="DX154" s="272" t="str">
        <f ca="true">+IF(OFFSET('Hygiene Data'!$G$11,0,10*ROW('Hygiene Data'!G148))="","",OFFSET('Hygiene Data'!$G$11,0,10*ROW('Hygiene Data'!G148)))</f>
        <v/>
      </c>
      <c r="DY154" s="272" t="str">
        <f ca="true">+IF(OFFSET('Hygiene Data'!$G$12,0,10*ROW('Hygiene Data'!G148))="","",OFFSET('Hygiene Data'!$G$12,0,10*ROW('Hygiene Data'!G148)))</f>
        <v/>
      </c>
      <c r="DZ154" s="272" t="str">
        <f ca="true">+IF(OFFSET('Hygiene Data'!$G$13,0,10*ROW('Hygiene Data'!G148))="","",OFFSET('Hygiene Data'!$G$13,0,10*ROW('Hygiene Data'!G148)))</f>
        <v/>
      </c>
      <c r="EA154" s="272" t="str">
        <f ca="true">+IF(OFFSET('Hygiene Data'!$H$11,0,10*ROW('Hygiene Data'!H148))="","",OFFSET('Hygiene Data'!$H$11,0,10*ROW('Hygiene Data'!H148)))</f>
        <v/>
      </c>
      <c r="EB154" s="272" t="str">
        <f ca="true">+IF(OFFSET('Hygiene Data'!$H$12,0,10*ROW('Hygiene Data'!H148))="","",OFFSET('Hygiene Data'!$H$12,0,10*ROW('Hygiene Data'!H148)))</f>
        <v/>
      </c>
      <c r="EC154" s="272" t="str">
        <f ca="true">+IF(OFFSET('Hygiene Data'!$H$13,0,10*ROW('Hygiene Data'!H148))="","",OFFSET('Hygiene Data'!$H$13,0,10*ROW('Hygiene Data'!H148)))</f>
        <v/>
      </c>
      <c r="ED154" s="272" t="str">
        <f ca="true">+IF(OFFSET('Hygiene Data'!$I$11,0,10*ROW('Hygiene Data'!I148))="","",OFFSET('Hygiene Data'!$I$11,0,10*ROW('Hygiene Data'!I148)))</f>
        <v/>
      </c>
      <c r="EE154" s="272" t="str">
        <f ca="true">+IF(OFFSET('Hygiene Data'!$I$12,0,10*ROW('Hygiene Data'!I148))="","",OFFSET('Hygiene Data'!$I$12,0,10*ROW('Hygiene Data'!I148)))</f>
        <v/>
      </c>
      <c r="EF154" s="272" t="str">
        <f ca="true">+IF(OFFSET('Hygiene Data'!$I$13,0,10*ROW('Hygiene Data'!I148))="","",OFFSET('Hygiene Data'!$I$13,0,10*ROW('Hygiene Data'!I148)))</f>
        <v/>
      </c>
    </row>
    <row xmlns:x14ac="http://schemas.microsoft.com/office/spreadsheetml/2009/9/ac" r="155" x14ac:dyDescent="0.2">
      <c r="A155" s="35" t="str">
        <f ca="true">+IF(OFFSET('Water Data'!$B$2,0,10*ROW('Water Data'!E149))="","",OFFSET('Water Data'!$B$2,0,10*ROW('Water Data'!E149)))</f>
        <v/>
      </c>
      <c r="B155" s="35" t="str">
        <f ca="true">+IF(OFFSET('Water Data'!$C$2,0,10*ROW('Water Data'!F149))="","",OFFSET('Water Data'!$C$2,0,10*ROW('Water Data'!F149)))</f>
        <v/>
      </c>
      <c r="C155" s="328" t="str">
        <f t="shared" ca="true" si="2"/>
        <v/>
      </c>
      <c r="D155" s="9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2"/>
      <c r="BS155" s="272" t="str">
        <f ca="true">+IF(OFFSET('Water Data'!$D$27,0,10*ROW('Water Data'!D149))="","",OFFSET('Water Data'!$D$27,0,10*ROW('Water Data'!D149)))</f>
        <v/>
      </c>
      <c r="BT155" s="272" t="str">
        <f ca="true">+IF(OFFSET('Water Data'!$D$28,0,10*ROW('Water Data'!D149))="","",OFFSET('Water Data'!$D$28,0,10*ROW('Water Data'!D149)))</f>
        <v/>
      </c>
      <c r="BU155" s="272" t="str">
        <f ca="true">+IF(OFFSET('Water Data'!$D$29,0,10*ROW('Water Data'!D149))="","",OFFSET('Water Data'!$D$29,0,10*ROW('Water Data'!D149)))</f>
        <v/>
      </c>
      <c r="BV155" s="272" t="str">
        <f ca="true">+IF(OFFSET('Water Data'!$E$27,0,10*ROW('Water Data'!E149))="","",OFFSET('Water Data'!$E$27,0,10*ROW('Water Data'!E149)))</f>
        <v/>
      </c>
      <c r="BW155" s="272" t="str">
        <f ca="true">+IF(OFFSET('Water Data'!$E$28,0,10*ROW('Water Data'!E149))="","",OFFSET('Water Data'!$E$28,0,10*ROW('Water Data'!E149)))</f>
        <v/>
      </c>
      <c r="BX155" s="272" t="str">
        <f ca="true">+IF(OFFSET('Water Data'!$E$29,0,10*ROW('Water Data'!E149))="","",OFFSET('Water Data'!$E$29,0,10*ROW('Water Data'!E149)))</f>
        <v/>
      </c>
      <c r="BY155" s="272" t="str">
        <f ca="true">+IF(OFFSET('Water Data'!$F$27,0,10*ROW('Water Data'!F149))="","",OFFSET('Water Data'!$F$27,0,10*ROW('Water Data'!F149)))</f>
        <v/>
      </c>
      <c r="BZ155" s="272" t="str">
        <f ca="true">+IF(OFFSET('Water Data'!$F$28,0,10*ROW('Water Data'!F149))="","",OFFSET('Water Data'!$F$28,0,10*ROW('Water Data'!F149)))</f>
        <v/>
      </c>
      <c r="CA155" s="272" t="str">
        <f ca="true">+IF(OFFSET('Water Data'!$F$29,0,10*ROW('Water Data'!F149))="","",OFFSET('Water Data'!$F$29,0,10*ROW('Water Data'!F149)))</f>
        <v/>
      </c>
      <c r="CB155" s="272" t="str">
        <f ca="true">+IF(OFFSET('Water Data'!$G$27,0,10*ROW('Water Data'!G149))="","",OFFSET('Water Data'!$G$27,0,10*ROW('Water Data'!G149)))</f>
        <v/>
      </c>
      <c r="CC155" s="272" t="str">
        <f ca="true">+IF(OFFSET('Water Data'!$G$28,0,10*ROW('Water Data'!G149))="","",OFFSET('Water Data'!$G$28,0,10*ROW('Water Data'!G149)))</f>
        <v/>
      </c>
      <c r="CD155" s="272" t="str">
        <f ca="true">+IF(OFFSET('Water Data'!$G$29,0,10*ROW('Water Data'!G149))="","",OFFSET('Water Data'!$G$29,0,10*ROW('Water Data'!G149)))</f>
        <v/>
      </c>
      <c r="CE155" s="272" t="str">
        <f ca="true">+IF(OFFSET('Water Data'!$H$27,0,10*ROW('Water Data'!H149))="","",OFFSET('Water Data'!$H$27,0,10*ROW('Water Data'!H149)))</f>
        <v/>
      </c>
      <c r="CF155" s="272" t="str">
        <f ca="true">+IF(OFFSET('Water Data'!$H$28,0,10*ROW('Water Data'!H149))="","",OFFSET('Water Data'!$H$28,0,10*ROW('Water Data'!H149)))</f>
        <v/>
      </c>
      <c r="CG155" s="272" t="str">
        <f ca="true">+IF(OFFSET('Water Data'!$H$29,0,10*ROW('Water Data'!H149))="","",OFFSET('Water Data'!$H$29,0,10*ROW('Water Data'!H149)))</f>
        <v/>
      </c>
      <c r="CH155" s="272" t="str">
        <f ca="true">+IF(OFFSET('Water Data'!$I$27,0,10*ROW('Water Data'!I149))="","",OFFSET('Water Data'!$I$27,0,10*ROW('Water Data'!I149)))</f>
        <v/>
      </c>
      <c r="CI155" s="272" t="str">
        <f ca="true">+IF(OFFSET('Water Data'!$I$28,0,10*ROW('Water Data'!I149))="","",OFFSET('Water Data'!$I$28,0,10*ROW('Water Data'!I149)))</f>
        <v/>
      </c>
      <c r="CJ155" s="272" t="str">
        <f ca="true">+IF(OFFSET('Water Data'!$I$29,0,10*ROW('Water Data'!I149))="","",OFFSET('Water Data'!$I$29,0,10*ROW('Water Data'!I149)))</f>
        <v/>
      </c>
      <c r="CK155" s="272" t="str">
        <f ca="true">+IF(OFFSET('Sanitation Data'!$D$28,0,10*ROW('Sanitation Data'!D149))="","",OFFSET('Sanitation Data'!$D$28,0,10*ROW('Sanitation Data'!D149)))</f>
        <v/>
      </c>
      <c r="CL155" s="272" t="str">
        <f ca="true">+IF(OFFSET('Sanitation Data'!$D$29,0,10*ROW('Sanitation Data'!D149))="","",OFFSET('Sanitation Data'!$D$29,0,10*ROW('Sanitation Data'!D149)))</f>
        <v/>
      </c>
      <c r="CM155" s="272" t="str">
        <f ca="true">+IF(OFFSET('Sanitation Data'!$D$30,0,10*ROW('Sanitation Data'!D149))="","",OFFSET('Sanitation Data'!$D$30,0,10*ROW('Sanitation Data'!D149)))</f>
        <v/>
      </c>
      <c r="CN155" s="272" t="str">
        <f ca="true">+IF(OFFSET('Sanitation Data'!$D$31,0,10*ROW('Sanitation Data'!D149))="","",OFFSET('Sanitation Data'!$D$31,0,10*ROW('Sanitation Data'!D149)))</f>
        <v/>
      </c>
      <c r="CO155" s="272" t="str">
        <f ca="true">+IF(OFFSET('Sanitation Data'!$D$32,0,10*ROW('Sanitation Data'!D149))="","",OFFSET('Sanitation Data'!$D$32,0,10*ROW('Sanitation Data'!D149)))</f>
        <v/>
      </c>
      <c r="CP155" s="272" t="str">
        <f ca="true">+IF(OFFSET('Sanitation Data'!$E$28,0,10*ROW('Sanitation Data'!E149))="","",OFFSET('Sanitation Data'!$E$28,0,10*ROW('Sanitation Data'!E149)))</f>
        <v/>
      </c>
      <c r="CQ155" s="272" t="str">
        <f ca="true">+IF(OFFSET('Sanitation Data'!$E$29,0,10*ROW('Sanitation Data'!E149))="","",OFFSET('Sanitation Data'!$E$29,0,10*ROW('Sanitation Data'!E149)))</f>
        <v/>
      </c>
      <c r="CR155" s="272" t="str">
        <f ca="true">+IF(OFFSET('Sanitation Data'!$E$30,0,10*ROW('Sanitation Data'!E149))="","",OFFSET('Sanitation Data'!$E$30,0,10*ROW('Sanitation Data'!E149)))</f>
        <v/>
      </c>
      <c r="CS155" s="272" t="str">
        <f ca="true">+IF(OFFSET('Sanitation Data'!$E$31,0,10*ROW('Sanitation Data'!E149))="","",OFFSET('Sanitation Data'!$E$31,0,10*ROW('Sanitation Data'!E149)))</f>
        <v/>
      </c>
      <c r="CT155" s="272" t="str">
        <f ca="true">+IF(OFFSET('Sanitation Data'!$E$32,0,10*ROW('Sanitation Data'!E149))="","",OFFSET('Sanitation Data'!$E$32,0,10*ROW('Sanitation Data'!E149)))</f>
        <v/>
      </c>
      <c r="CU155" s="272" t="str">
        <f ca="true">+IF(OFFSET('Sanitation Data'!$F$28,0,10*ROW('Sanitation Data'!F149))="","",OFFSET('Sanitation Data'!$F$28,0,10*ROW('Sanitation Data'!F149)))</f>
        <v/>
      </c>
      <c r="CV155" s="272" t="str">
        <f ca="true">+IF(OFFSET('Sanitation Data'!$F$29,0,10*ROW('Sanitation Data'!F149))="","",OFFSET('Sanitation Data'!$F$29,0,10*ROW('Sanitation Data'!F149)))</f>
        <v/>
      </c>
      <c r="CW155" s="272" t="str">
        <f ca="true">+IF(OFFSET('Sanitation Data'!$F$30,0,10*ROW('Sanitation Data'!F149))="","",OFFSET('Sanitation Data'!$F$30,0,10*ROW('Sanitation Data'!F149)))</f>
        <v/>
      </c>
      <c r="CX155" s="272" t="str">
        <f ca="true">+IF(OFFSET('Sanitation Data'!$F$31,0,10*ROW('Sanitation Data'!F149))="","",OFFSET('Sanitation Data'!$F$31,0,10*ROW('Sanitation Data'!F149)))</f>
        <v/>
      </c>
      <c r="CY155" s="272" t="str">
        <f ca="true">+IF(OFFSET('Sanitation Data'!$F$32,0,10*ROW('Sanitation Data'!F149))="","",OFFSET('Sanitation Data'!$F$32,0,10*ROW('Sanitation Data'!F149)))</f>
        <v/>
      </c>
      <c r="CZ155" s="272" t="str">
        <f ca="true">+IF(OFFSET('Sanitation Data'!$G$28,0,10*ROW('Sanitation Data'!G149))="","",OFFSET('Sanitation Data'!$G$28,0,10*ROW('Sanitation Data'!G149)))</f>
        <v/>
      </c>
      <c r="DA155" s="272" t="str">
        <f ca="true">+IF(OFFSET('Sanitation Data'!$G$29,0,10*ROW('Sanitation Data'!G149))="","",OFFSET('Sanitation Data'!$G$29,0,10*ROW('Sanitation Data'!G149)))</f>
        <v/>
      </c>
      <c r="DB155" s="272" t="str">
        <f ca="true">+IF(OFFSET('Sanitation Data'!$G$30,0,10*ROW('Sanitation Data'!G149))="","",OFFSET('Sanitation Data'!$G$30,0,10*ROW('Sanitation Data'!G149)))</f>
        <v/>
      </c>
      <c r="DC155" s="272" t="str">
        <f ca="true">+IF(OFFSET('Sanitation Data'!$G$31,0,10*ROW('Sanitation Data'!G149))="","",OFFSET('Sanitation Data'!$G$31,0,10*ROW('Sanitation Data'!G149)))</f>
        <v/>
      </c>
      <c r="DD155" s="272" t="str">
        <f ca="true">+IF(OFFSET('Sanitation Data'!$G$32,0,10*ROW('Sanitation Data'!G149))="","",OFFSET('Sanitation Data'!$G$32,0,10*ROW('Sanitation Data'!G149)))</f>
        <v/>
      </c>
      <c r="DE155" s="272" t="str">
        <f ca="true">+IF(OFFSET('Sanitation Data'!$H$28,0,10*ROW('Sanitation Data'!H149))="","",OFFSET('Sanitation Data'!$H$28,0,10*ROW('Sanitation Data'!H149)))</f>
        <v/>
      </c>
      <c r="DF155" s="272" t="str">
        <f ca="true">+IF(OFFSET('Sanitation Data'!$H$29,0,10*ROW('Sanitation Data'!H149))="","",OFFSET('Sanitation Data'!$H$29,0,10*ROW('Sanitation Data'!H149)))</f>
        <v/>
      </c>
      <c r="DG155" s="272" t="str">
        <f ca="true">+IF(OFFSET('Sanitation Data'!$H$30,0,10*ROW('Sanitation Data'!H149))="","",OFFSET('Sanitation Data'!$H$30,0,10*ROW('Sanitation Data'!H149)))</f>
        <v/>
      </c>
      <c r="DH155" s="272" t="str">
        <f ca="true">+IF(OFFSET('Sanitation Data'!$H$31,0,10*ROW('Sanitation Data'!H149))="","",OFFSET('Sanitation Data'!$H$31,0,10*ROW('Sanitation Data'!H149)))</f>
        <v/>
      </c>
      <c r="DI155" s="272" t="str">
        <f ca="true">+IF(OFFSET('Sanitation Data'!$H$32,0,10*ROW('Sanitation Data'!H149))="","",OFFSET('Sanitation Data'!$H$32,0,10*ROW('Sanitation Data'!H149)))</f>
        <v/>
      </c>
      <c r="DJ155" s="272" t="str">
        <f ca="true">+IF(OFFSET('Sanitation Data'!$I$28,0,10*ROW('Sanitation Data'!I149))="","",OFFSET('Sanitation Data'!$I$28,0,10*ROW('Sanitation Data'!I149)))</f>
        <v/>
      </c>
      <c r="DK155" s="272" t="str">
        <f ca="true">+IF(OFFSET('Sanitation Data'!$I$29,0,10*ROW('Sanitation Data'!I149))="","",OFFSET('Sanitation Data'!$I$29,0,10*ROW('Sanitation Data'!I149)))</f>
        <v/>
      </c>
      <c r="DL155" s="272" t="str">
        <f ca="true">+IF(OFFSET('Sanitation Data'!$I$30,0,10*ROW('Sanitation Data'!I149))="","",OFFSET('Sanitation Data'!$I$30,0,10*ROW('Sanitation Data'!I149)))</f>
        <v/>
      </c>
      <c r="DM155" s="272" t="str">
        <f ca="true">+IF(OFFSET('Sanitation Data'!$I$31,0,10*ROW('Sanitation Data'!I149))="","",OFFSET('Sanitation Data'!$I$31,0,10*ROW('Sanitation Data'!I149)))</f>
        <v/>
      </c>
      <c r="DN155" s="272" t="str">
        <f ca="true">+IF(OFFSET('Sanitation Data'!$I$32,0,10*ROW('Sanitation Data'!I149))="","",OFFSET('Sanitation Data'!$I$32,0,10*ROW('Sanitation Data'!I149)))</f>
        <v/>
      </c>
      <c r="DO155" s="272" t="str">
        <f ca="true">+IF(OFFSET('Hygiene Data'!$D$11,0,10*ROW('Hygiene Data'!D149))="","",OFFSET('Hygiene Data'!$D$11,0,10*ROW('Hygiene Data'!D149)))</f>
        <v/>
      </c>
      <c r="DP155" s="272" t="str">
        <f ca="true">+IF(OFFSET('Hygiene Data'!$D$12,0,10*ROW('Hygiene Data'!D149))="","",OFFSET('Hygiene Data'!$D$12,0,10*ROW('Hygiene Data'!D149)))</f>
        <v/>
      </c>
      <c r="DQ155" s="272" t="str">
        <f ca="true">+IF(OFFSET('Hygiene Data'!$D$13,0,10*ROW('Hygiene Data'!D149))="","",OFFSET('Hygiene Data'!$D$13,0,10*ROW('Hygiene Data'!D149)))</f>
        <v/>
      </c>
      <c r="DR155" s="272" t="str">
        <f ca="true">+IF(OFFSET('Hygiene Data'!$E$11,0,10*ROW('Hygiene Data'!E149))="","",OFFSET('Hygiene Data'!$E$11,0,10*ROW('Hygiene Data'!E149)))</f>
        <v/>
      </c>
      <c r="DS155" s="272" t="str">
        <f ca="true">+IF(OFFSET('Hygiene Data'!$E$12,0,10*ROW('Hygiene Data'!E149))="","",OFFSET('Hygiene Data'!$E$12,0,10*ROW('Hygiene Data'!E149)))</f>
        <v/>
      </c>
      <c r="DT155" s="272" t="str">
        <f ca="true">+IF(OFFSET('Hygiene Data'!$E$13,0,10*ROW('Hygiene Data'!E149))="","",OFFSET('Hygiene Data'!$E$13,0,10*ROW('Hygiene Data'!E149)))</f>
        <v/>
      </c>
      <c r="DU155" s="272" t="str">
        <f ca="true">+IF(OFFSET('Hygiene Data'!$F$11,0,10*ROW('Hygiene Data'!F149))="","",OFFSET('Hygiene Data'!$F$11,0,10*ROW('Hygiene Data'!F149)))</f>
        <v/>
      </c>
      <c r="DV155" s="272" t="str">
        <f ca="true">+IF(OFFSET('Hygiene Data'!$F$12,0,10*ROW('Hygiene Data'!F149))="","",OFFSET('Hygiene Data'!$F$12,0,10*ROW('Hygiene Data'!F149)))</f>
        <v/>
      </c>
      <c r="DW155" s="272" t="str">
        <f ca="true">+IF(OFFSET('Hygiene Data'!$F$13,0,10*ROW('Hygiene Data'!F149))="","",OFFSET('Hygiene Data'!$F$13,0,10*ROW('Hygiene Data'!F149)))</f>
        <v/>
      </c>
      <c r="DX155" s="272" t="str">
        <f ca="true">+IF(OFFSET('Hygiene Data'!$G$11,0,10*ROW('Hygiene Data'!G149))="","",OFFSET('Hygiene Data'!$G$11,0,10*ROW('Hygiene Data'!G149)))</f>
        <v/>
      </c>
      <c r="DY155" s="272" t="str">
        <f ca="true">+IF(OFFSET('Hygiene Data'!$G$12,0,10*ROW('Hygiene Data'!G149))="","",OFFSET('Hygiene Data'!$G$12,0,10*ROW('Hygiene Data'!G149)))</f>
        <v/>
      </c>
      <c r="DZ155" s="272" t="str">
        <f ca="true">+IF(OFFSET('Hygiene Data'!$G$13,0,10*ROW('Hygiene Data'!G149))="","",OFFSET('Hygiene Data'!$G$13,0,10*ROW('Hygiene Data'!G149)))</f>
        <v/>
      </c>
      <c r="EA155" s="272" t="str">
        <f ca="true">+IF(OFFSET('Hygiene Data'!$H$11,0,10*ROW('Hygiene Data'!H149))="","",OFFSET('Hygiene Data'!$H$11,0,10*ROW('Hygiene Data'!H149)))</f>
        <v/>
      </c>
      <c r="EB155" s="272" t="str">
        <f ca="true">+IF(OFFSET('Hygiene Data'!$H$12,0,10*ROW('Hygiene Data'!H149))="","",OFFSET('Hygiene Data'!$H$12,0,10*ROW('Hygiene Data'!H149)))</f>
        <v/>
      </c>
      <c r="EC155" s="272" t="str">
        <f ca="true">+IF(OFFSET('Hygiene Data'!$H$13,0,10*ROW('Hygiene Data'!H149))="","",OFFSET('Hygiene Data'!$H$13,0,10*ROW('Hygiene Data'!H149)))</f>
        <v/>
      </c>
      <c r="ED155" s="272" t="str">
        <f ca="true">+IF(OFFSET('Hygiene Data'!$I$11,0,10*ROW('Hygiene Data'!I149))="","",OFFSET('Hygiene Data'!$I$11,0,10*ROW('Hygiene Data'!I149)))</f>
        <v/>
      </c>
      <c r="EE155" s="272" t="str">
        <f ca="true">+IF(OFFSET('Hygiene Data'!$I$12,0,10*ROW('Hygiene Data'!I149))="","",OFFSET('Hygiene Data'!$I$12,0,10*ROW('Hygiene Data'!I149)))</f>
        <v/>
      </c>
      <c r="EF155" s="272" t="str">
        <f ca="true">+IF(OFFSET('Hygiene Data'!$I$13,0,10*ROW('Hygiene Data'!I149))="","",OFFSET('Hygiene Data'!$I$13,0,10*ROW('Hygiene Data'!I149)))</f>
        <v/>
      </c>
    </row>
    <row xmlns:x14ac="http://schemas.microsoft.com/office/spreadsheetml/2009/9/ac" r="156" x14ac:dyDescent="0.2">
      <c r="A156" s="35" t="str">
        <f ca="true">+IF(OFFSET('Water Data'!$B$2,0,10*ROW('Water Data'!E150))="","",OFFSET('Water Data'!$B$2,0,10*ROW('Water Data'!E150)))</f>
        <v/>
      </c>
      <c r="B156" s="35" t="str">
        <f ca="true">+IF(OFFSET('Water Data'!$C$2,0,10*ROW('Water Data'!F150))="","",OFFSET('Water Data'!$C$2,0,10*ROW('Water Data'!F150)))</f>
        <v/>
      </c>
      <c r="C156" s="328" t="str">
        <f t="shared" ca="true" si="2"/>
        <v/>
      </c>
      <c r="D156" s="9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2"/>
      <c r="BS156" s="272" t="str">
        <f ca="true">+IF(OFFSET('Water Data'!$D$27,0,10*ROW('Water Data'!D150))="","",OFFSET('Water Data'!$D$27,0,10*ROW('Water Data'!D150)))</f>
        <v/>
      </c>
      <c r="BT156" s="272" t="str">
        <f ca="true">+IF(OFFSET('Water Data'!$D$28,0,10*ROW('Water Data'!D150))="","",OFFSET('Water Data'!$D$28,0,10*ROW('Water Data'!D150)))</f>
        <v/>
      </c>
      <c r="BU156" s="272" t="str">
        <f ca="true">+IF(OFFSET('Water Data'!$D$29,0,10*ROW('Water Data'!D150))="","",OFFSET('Water Data'!$D$29,0,10*ROW('Water Data'!D150)))</f>
        <v/>
      </c>
      <c r="BV156" s="272" t="str">
        <f ca="true">+IF(OFFSET('Water Data'!$E$27,0,10*ROW('Water Data'!E150))="","",OFFSET('Water Data'!$E$27,0,10*ROW('Water Data'!E150)))</f>
        <v/>
      </c>
      <c r="BW156" s="272" t="str">
        <f ca="true">+IF(OFFSET('Water Data'!$E$28,0,10*ROW('Water Data'!E150))="","",OFFSET('Water Data'!$E$28,0,10*ROW('Water Data'!E150)))</f>
        <v/>
      </c>
      <c r="BX156" s="272" t="str">
        <f ca="true">+IF(OFFSET('Water Data'!$E$29,0,10*ROW('Water Data'!E150))="","",OFFSET('Water Data'!$E$29,0,10*ROW('Water Data'!E150)))</f>
        <v/>
      </c>
      <c r="BY156" s="272" t="str">
        <f ca="true">+IF(OFFSET('Water Data'!$F$27,0,10*ROW('Water Data'!F150))="","",OFFSET('Water Data'!$F$27,0,10*ROW('Water Data'!F150)))</f>
        <v/>
      </c>
      <c r="BZ156" s="272" t="str">
        <f ca="true">+IF(OFFSET('Water Data'!$F$28,0,10*ROW('Water Data'!F150))="","",OFFSET('Water Data'!$F$28,0,10*ROW('Water Data'!F150)))</f>
        <v/>
      </c>
      <c r="CA156" s="272" t="str">
        <f ca="true">+IF(OFFSET('Water Data'!$F$29,0,10*ROW('Water Data'!F150))="","",OFFSET('Water Data'!$F$29,0,10*ROW('Water Data'!F150)))</f>
        <v/>
      </c>
      <c r="CB156" s="272" t="str">
        <f ca="true">+IF(OFFSET('Water Data'!$G$27,0,10*ROW('Water Data'!G150))="","",OFFSET('Water Data'!$G$27,0,10*ROW('Water Data'!G150)))</f>
        <v/>
      </c>
      <c r="CC156" s="272" t="str">
        <f ca="true">+IF(OFFSET('Water Data'!$G$28,0,10*ROW('Water Data'!G150))="","",OFFSET('Water Data'!$G$28,0,10*ROW('Water Data'!G150)))</f>
        <v/>
      </c>
      <c r="CD156" s="272" t="str">
        <f ca="true">+IF(OFFSET('Water Data'!$G$29,0,10*ROW('Water Data'!G150))="","",OFFSET('Water Data'!$G$29,0,10*ROW('Water Data'!G150)))</f>
        <v/>
      </c>
      <c r="CE156" s="272" t="str">
        <f ca="true">+IF(OFFSET('Water Data'!$H$27,0,10*ROW('Water Data'!H150))="","",OFFSET('Water Data'!$H$27,0,10*ROW('Water Data'!H150)))</f>
        <v/>
      </c>
      <c r="CF156" s="272" t="str">
        <f ca="true">+IF(OFFSET('Water Data'!$H$28,0,10*ROW('Water Data'!H150))="","",OFFSET('Water Data'!$H$28,0,10*ROW('Water Data'!H150)))</f>
        <v/>
      </c>
      <c r="CG156" s="272" t="str">
        <f ca="true">+IF(OFFSET('Water Data'!$H$29,0,10*ROW('Water Data'!H150))="","",OFFSET('Water Data'!$H$29,0,10*ROW('Water Data'!H150)))</f>
        <v/>
      </c>
      <c r="CH156" s="272" t="str">
        <f ca="true">+IF(OFFSET('Water Data'!$I$27,0,10*ROW('Water Data'!I150))="","",OFFSET('Water Data'!$I$27,0,10*ROW('Water Data'!I150)))</f>
        <v/>
      </c>
      <c r="CI156" s="272" t="str">
        <f ca="true">+IF(OFFSET('Water Data'!$I$28,0,10*ROW('Water Data'!I150))="","",OFFSET('Water Data'!$I$28,0,10*ROW('Water Data'!I150)))</f>
        <v/>
      </c>
      <c r="CJ156" s="272" t="str">
        <f ca="true">+IF(OFFSET('Water Data'!$I$29,0,10*ROW('Water Data'!I150))="","",OFFSET('Water Data'!$I$29,0,10*ROW('Water Data'!I150)))</f>
        <v/>
      </c>
      <c r="CK156" s="272" t="str">
        <f ca="true">+IF(OFFSET('Sanitation Data'!$D$28,0,10*ROW('Sanitation Data'!D150))="","",OFFSET('Sanitation Data'!$D$28,0,10*ROW('Sanitation Data'!D150)))</f>
        <v/>
      </c>
      <c r="CL156" s="272" t="str">
        <f ca="true">+IF(OFFSET('Sanitation Data'!$D$29,0,10*ROW('Sanitation Data'!D150))="","",OFFSET('Sanitation Data'!$D$29,0,10*ROW('Sanitation Data'!D150)))</f>
        <v/>
      </c>
      <c r="CM156" s="272" t="str">
        <f ca="true">+IF(OFFSET('Sanitation Data'!$D$30,0,10*ROW('Sanitation Data'!D150))="","",OFFSET('Sanitation Data'!$D$30,0,10*ROW('Sanitation Data'!D150)))</f>
        <v/>
      </c>
      <c r="CN156" s="272" t="str">
        <f ca="true">+IF(OFFSET('Sanitation Data'!$D$31,0,10*ROW('Sanitation Data'!D150))="","",OFFSET('Sanitation Data'!$D$31,0,10*ROW('Sanitation Data'!D150)))</f>
        <v/>
      </c>
      <c r="CO156" s="272" t="str">
        <f ca="true">+IF(OFFSET('Sanitation Data'!$D$32,0,10*ROW('Sanitation Data'!D150))="","",OFFSET('Sanitation Data'!$D$32,0,10*ROW('Sanitation Data'!D150)))</f>
        <v/>
      </c>
      <c r="CP156" s="272" t="str">
        <f ca="true">+IF(OFFSET('Sanitation Data'!$E$28,0,10*ROW('Sanitation Data'!E150))="","",OFFSET('Sanitation Data'!$E$28,0,10*ROW('Sanitation Data'!E150)))</f>
        <v/>
      </c>
      <c r="CQ156" s="272" t="str">
        <f ca="true">+IF(OFFSET('Sanitation Data'!$E$29,0,10*ROW('Sanitation Data'!E150))="","",OFFSET('Sanitation Data'!$E$29,0,10*ROW('Sanitation Data'!E150)))</f>
        <v/>
      </c>
      <c r="CR156" s="272" t="str">
        <f ca="true">+IF(OFFSET('Sanitation Data'!$E$30,0,10*ROW('Sanitation Data'!E150))="","",OFFSET('Sanitation Data'!$E$30,0,10*ROW('Sanitation Data'!E150)))</f>
        <v/>
      </c>
      <c r="CS156" s="272" t="str">
        <f ca="true">+IF(OFFSET('Sanitation Data'!$E$31,0,10*ROW('Sanitation Data'!E150))="","",OFFSET('Sanitation Data'!$E$31,0,10*ROW('Sanitation Data'!E150)))</f>
        <v/>
      </c>
      <c r="CT156" s="272" t="str">
        <f ca="true">+IF(OFFSET('Sanitation Data'!$E$32,0,10*ROW('Sanitation Data'!E150))="","",OFFSET('Sanitation Data'!$E$32,0,10*ROW('Sanitation Data'!E150)))</f>
        <v/>
      </c>
      <c r="CU156" s="272" t="str">
        <f ca="true">+IF(OFFSET('Sanitation Data'!$F$28,0,10*ROW('Sanitation Data'!F150))="","",OFFSET('Sanitation Data'!$F$28,0,10*ROW('Sanitation Data'!F150)))</f>
        <v/>
      </c>
      <c r="CV156" s="272" t="str">
        <f ca="true">+IF(OFFSET('Sanitation Data'!$F$29,0,10*ROW('Sanitation Data'!F150))="","",OFFSET('Sanitation Data'!$F$29,0,10*ROW('Sanitation Data'!F150)))</f>
        <v/>
      </c>
      <c r="CW156" s="272" t="str">
        <f ca="true">+IF(OFFSET('Sanitation Data'!$F$30,0,10*ROW('Sanitation Data'!F150))="","",OFFSET('Sanitation Data'!$F$30,0,10*ROW('Sanitation Data'!F150)))</f>
        <v/>
      </c>
      <c r="CX156" s="272" t="str">
        <f ca="true">+IF(OFFSET('Sanitation Data'!$F$31,0,10*ROW('Sanitation Data'!F150))="","",OFFSET('Sanitation Data'!$F$31,0,10*ROW('Sanitation Data'!F150)))</f>
        <v/>
      </c>
      <c r="CY156" s="272" t="str">
        <f ca="true">+IF(OFFSET('Sanitation Data'!$F$32,0,10*ROW('Sanitation Data'!F150))="","",OFFSET('Sanitation Data'!$F$32,0,10*ROW('Sanitation Data'!F150)))</f>
        <v/>
      </c>
      <c r="CZ156" s="272" t="str">
        <f ca="true">+IF(OFFSET('Sanitation Data'!$G$28,0,10*ROW('Sanitation Data'!G150))="","",OFFSET('Sanitation Data'!$G$28,0,10*ROW('Sanitation Data'!G150)))</f>
        <v/>
      </c>
      <c r="DA156" s="272" t="str">
        <f ca="true">+IF(OFFSET('Sanitation Data'!$G$29,0,10*ROW('Sanitation Data'!G150))="","",OFFSET('Sanitation Data'!$G$29,0,10*ROW('Sanitation Data'!G150)))</f>
        <v/>
      </c>
      <c r="DB156" s="272" t="str">
        <f ca="true">+IF(OFFSET('Sanitation Data'!$G$30,0,10*ROW('Sanitation Data'!G150))="","",OFFSET('Sanitation Data'!$G$30,0,10*ROW('Sanitation Data'!G150)))</f>
        <v/>
      </c>
      <c r="DC156" s="272" t="str">
        <f ca="true">+IF(OFFSET('Sanitation Data'!$G$31,0,10*ROW('Sanitation Data'!G150))="","",OFFSET('Sanitation Data'!$G$31,0,10*ROW('Sanitation Data'!G150)))</f>
        <v/>
      </c>
      <c r="DD156" s="272" t="str">
        <f ca="true">+IF(OFFSET('Sanitation Data'!$G$32,0,10*ROW('Sanitation Data'!G150))="","",OFFSET('Sanitation Data'!$G$32,0,10*ROW('Sanitation Data'!G150)))</f>
        <v/>
      </c>
      <c r="DE156" s="272" t="str">
        <f ca="true">+IF(OFFSET('Sanitation Data'!$H$28,0,10*ROW('Sanitation Data'!H150))="","",OFFSET('Sanitation Data'!$H$28,0,10*ROW('Sanitation Data'!H150)))</f>
        <v/>
      </c>
      <c r="DF156" s="272" t="str">
        <f ca="true">+IF(OFFSET('Sanitation Data'!$H$29,0,10*ROW('Sanitation Data'!H150))="","",OFFSET('Sanitation Data'!$H$29,0,10*ROW('Sanitation Data'!H150)))</f>
        <v/>
      </c>
      <c r="DG156" s="272" t="str">
        <f ca="true">+IF(OFFSET('Sanitation Data'!$H$30,0,10*ROW('Sanitation Data'!H150))="","",OFFSET('Sanitation Data'!$H$30,0,10*ROW('Sanitation Data'!H150)))</f>
        <v/>
      </c>
      <c r="DH156" s="272" t="str">
        <f ca="true">+IF(OFFSET('Sanitation Data'!$H$31,0,10*ROW('Sanitation Data'!H150))="","",OFFSET('Sanitation Data'!$H$31,0,10*ROW('Sanitation Data'!H150)))</f>
        <v/>
      </c>
      <c r="DI156" s="272" t="str">
        <f ca="true">+IF(OFFSET('Sanitation Data'!$H$32,0,10*ROW('Sanitation Data'!H150))="","",OFFSET('Sanitation Data'!$H$32,0,10*ROW('Sanitation Data'!H150)))</f>
        <v/>
      </c>
      <c r="DJ156" s="272" t="str">
        <f ca="true">+IF(OFFSET('Sanitation Data'!$I$28,0,10*ROW('Sanitation Data'!I150))="","",OFFSET('Sanitation Data'!$I$28,0,10*ROW('Sanitation Data'!I150)))</f>
        <v/>
      </c>
      <c r="DK156" s="272" t="str">
        <f ca="true">+IF(OFFSET('Sanitation Data'!$I$29,0,10*ROW('Sanitation Data'!I150))="","",OFFSET('Sanitation Data'!$I$29,0,10*ROW('Sanitation Data'!I150)))</f>
        <v/>
      </c>
      <c r="DL156" s="272" t="str">
        <f ca="true">+IF(OFFSET('Sanitation Data'!$I$30,0,10*ROW('Sanitation Data'!I150))="","",OFFSET('Sanitation Data'!$I$30,0,10*ROW('Sanitation Data'!I150)))</f>
        <v/>
      </c>
      <c r="DM156" s="272" t="str">
        <f ca="true">+IF(OFFSET('Sanitation Data'!$I$31,0,10*ROW('Sanitation Data'!I150))="","",OFFSET('Sanitation Data'!$I$31,0,10*ROW('Sanitation Data'!I150)))</f>
        <v/>
      </c>
      <c r="DN156" s="272" t="str">
        <f ca="true">+IF(OFFSET('Sanitation Data'!$I$32,0,10*ROW('Sanitation Data'!I150))="","",OFFSET('Sanitation Data'!$I$32,0,10*ROW('Sanitation Data'!I150)))</f>
        <v/>
      </c>
      <c r="DO156" s="272" t="str">
        <f ca="true">+IF(OFFSET('Hygiene Data'!$D$11,0,10*ROW('Hygiene Data'!D150))="","",OFFSET('Hygiene Data'!$D$11,0,10*ROW('Hygiene Data'!D150)))</f>
        <v/>
      </c>
      <c r="DP156" s="272" t="str">
        <f ca="true">+IF(OFFSET('Hygiene Data'!$D$12,0,10*ROW('Hygiene Data'!D150))="","",OFFSET('Hygiene Data'!$D$12,0,10*ROW('Hygiene Data'!D150)))</f>
        <v/>
      </c>
      <c r="DQ156" s="272" t="str">
        <f ca="true">+IF(OFFSET('Hygiene Data'!$D$13,0,10*ROW('Hygiene Data'!D150))="","",OFFSET('Hygiene Data'!$D$13,0,10*ROW('Hygiene Data'!D150)))</f>
        <v/>
      </c>
      <c r="DR156" s="272" t="str">
        <f ca="true">+IF(OFFSET('Hygiene Data'!$E$11,0,10*ROW('Hygiene Data'!E150))="","",OFFSET('Hygiene Data'!$E$11,0,10*ROW('Hygiene Data'!E150)))</f>
        <v/>
      </c>
      <c r="DS156" s="272" t="str">
        <f ca="true">+IF(OFFSET('Hygiene Data'!$E$12,0,10*ROW('Hygiene Data'!E150))="","",OFFSET('Hygiene Data'!$E$12,0,10*ROW('Hygiene Data'!E150)))</f>
        <v/>
      </c>
      <c r="DT156" s="272" t="str">
        <f ca="true">+IF(OFFSET('Hygiene Data'!$E$13,0,10*ROW('Hygiene Data'!E150))="","",OFFSET('Hygiene Data'!$E$13,0,10*ROW('Hygiene Data'!E150)))</f>
        <v/>
      </c>
      <c r="DU156" s="272" t="str">
        <f ca="true">+IF(OFFSET('Hygiene Data'!$F$11,0,10*ROW('Hygiene Data'!F150))="","",OFFSET('Hygiene Data'!$F$11,0,10*ROW('Hygiene Data'!F150)))</f>
        <v/>
      </c>
      <c r="DV156" s="272" t="str">
        <f ca="true">+IF(OFFSET('Hygiene Data'!$F$12,0,10*ROW('Hygiene Data'!F150))="","",OFFSET('Hygiene Data'!$F$12,0,10*ROW('Hygiene Data'!F150)))</f>
        <v/>
      </c>
      <c r="DW156" s="272" t="str">
        <f ca="true">+IF(OFFSET('Hygiene Data'!$F$13,0,10*ROW('Hygiene Data'!F150))="","",OFFSET('Hygiene Data'!$F$13,0,10*ROW('Hygiene Data'!F150)))</f>
        <v/>
      </c>
      <c r="DX156" s="272" t="str">
        <f ca="true">+IF(OFFSET('Hygiene Data'!$G$11,0,10*ROW('Hygiene Data'!G150))="","",OFFSET('Hygiene Data'!$G$11,0,10*ROW('Hygiene Data'!G150)))</f>
        <v/>
      </c>
      <c r="DY156" s="272" t="str">
        <f ca="true">+IF(OFFSET('Hygiene Data'!$G$12,0,10*ROW('Hygiene Data'!G150))="","",OFFSET('Hygiene Data'!$G$12,0,10*ROW('Hygiene Data'!G150)))</f>
        <v/>
      </c>
      <c r="DZ156" s="272" t="str">
        <f ca="true">+IF(OFFSET('Hygiene Data'!$G$13,0,10*ROW('Hygiene Data'!G150))="","",OFFSET('Hygiene Data'!$G$13,0,10*ROW('Hygiene Data'!G150)))</f>
        <v/>
      </c>
      <c r="EA156" s="272" t="str">
        <f ca="true">+IF(OFFSET('Hygiene Data'!$H$11,0,10*ROW('Hygiene Data'!H150))="","",OFFSET('Hygiene Data'!$H$11,0,10*ROW('Hygiene Data'!H150)))</f>
        <v/>
      </c>
      <c r="EB156" s="272" t="str">
        <f ca="true">+IF(OFFSET('Hygiene Data'!$H$12,0,10*ROW('Hygiene Data'!H150))="","",OFFSET('Hygiene Data'!$H$12,0,10*ROW('Hygiene Data'!H150)))</f>
        <v/>
      </c>
      <c r="EC156" s="272" t="str">
        <f ca="true">+IF(OFFSET('Hygiene Data'!$H$13,0,10*ROW('Hygiene Data'!H150))="","",OFFSET('Hygiene Data'!$H$13,0,10*ROW('Hygiene Data'!H150)))</f>
        <v/>
      </c>
      <c r="ED156" s="272" t="str">
        <f ca="true">+IF(OFFSET('Hygiene Data'!$I$11,0,10*ROW('Hygiene Data'!I150))="","",OFFSET('Hygiene Data'!$I$11,0,10*ROW('Hygiene Data'!I150)))</f>
        <v/>
      </c>
      <c r="EE156" s="272" t="str">
        <f ca="true">+IF(OFFSET('Hygiene Data'!$I$12,0,10*ROW('Hygiene Data'!I150))="","",OFFSET('Hygiene Data'!$I$12,0,10*ROW('Hygiene Data'!I150)))</f>
        <v/>
      </c>
      <c r="EF156" s="272" t="str">
        <f ca="true">+IF(OFFSET('Hygiene Data'!$I$13,0,10*ROW('Hygiene Data'!I150))="","",OFFSET('Hygiene Data'!$I$13,0,10*ROW('Hygiene Data'!I150)))</f>
        <v/>
      </c>
    </row>
    <row xmlns:x14ac="http://schemas.microsoft.com/office/spreadsheetml/2009/9/ac" r="157" x14ac:dyDescent="0.2">
      <c r="A157" s="35" t="str">
        <f ca="true">+IF(OFFSET('Water Data'!$B$2,0,10*ROW('Water Data'!E151))="","",OFFSET('Water Data'!$B$2,0,10*ROW('Water Data'!E151)))</f>
        <v/>
      </c>
      <c r="B157" s="35" t="str">
        <f ca="true">+IF(OFFSET('Water Data'!$C$2,0,10*ROW('Water Data'!F151))="","",OFFSET('Water Data'!$C$2,0,10*ROW('Water Data'!F151)))</f>
        <v/>
      </c>
      <c r="C157" s="328" t="str">
        <f t="shared" ca="true" si="2"/>
        <v/>
      </c>
      <c r="D157" s="9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2"/>
      <c r="BS157" s="272" t="str">
        <f ca="true">+IF(OFFSET('Water Data'!$D$27,0,10*ROW('Water Data'!D151))="","",OFFSET('Water Data'!$D$27,0,10*ROW('Water Data'!D151)))</f>
        <v/>
      </c>
      <c r="BT157" s="272" t="str">
        <f ca="true">+IF(OFFSET('Water Data'!$D$28,0,10*ROW('Water Data'!D151))="","",OFFSET('Water Data'!$D$28,0,10*ROW('Water Data'!D151)))</f>
        <v/>
      </c>
      <c r="BU157" s="272" t="str">
        <f ca="true">+IF(OFFSET('Water Data'!$D$29,0,10*ROW('Water Data'!D151))="","",OFFSET('Water Data'!$D$29,0,10*ROW('Water Data'!D151)))</f>
        <v/>
      </c>
      <c r="BV157" s="272" t="str">
        <f ca="true">+IF(OFFSET('Water Data'!$E$27,0,10*ROW('Water Data'!E151))="","",OFFSET('Water Data'!$E$27,0,10*ROW('Water Data'!E151)))</f>
        <v/>
      </c>
      <c r="BW157" s="272" t="str">
        <f ca="true">+IF(OFFSET('Water Data'!$E$28,0,10*ROW('Water Data'!E151))="","",OFFSET('Water Data'!$E$28,0,10*ROW('Water Data'!E151)))</f>
        <v/>
      </c>
      <c r="BX157" s="272" t="str">
        <f ca="true">+IF(OFFSET('Water Data'!$E$29,0,10*ROW('Water Data'!E151))="","",OFFSET('Water Data'!$E$29,0,10*ROW('Water Data'!E151)))</f>
        <v/>
      </c>
      <c r="BY157" s="272" t="str">
        <f ca="true">+IF(OFFSET('Water Data'!$F$27,0,10*ROW('Water Data'!F151))="","",OFFSET('Water Data'!$F$27,0,10*ROW('Water Data'!F151)))</f>
        <v/>
      </c>
      <c r="BZ157" s="272" t="str">
        <f ca="true">+IF(OFFSET('Water Data'!$F$28,0,10*ROW('Water Data'!F151))="","",OFFSET('Water Data'!$F$28,0,10*ROW('Water Data'!F151)))</f>
        <v/>
      </c>
      <c r="CA157" s="272" t="str">
        <f ca="true">+IF(OFFSET('Water Data'!$F$29,0,10*ROW('Water Data'!F151))="","",OFFSET('Water Data'!$F$29,0,10*ROW('Water Data'!F151)))</f>
        <v/>
      </c>
      <c r="CB157" s="272" t="str">
        <f ca="true">+IF(OFFSET('Water Data'!$G$27,0,10*ROW('Water Data'!G151))="","",OFFSET('Water Data'!$G$27,0,10*ROW('Water Data'!G151)))</f>
        <v/>
      </c>
      <c r="CC157" s="272" t="str">
        <f ca="true">+IF(OFFSET('Water Data'!$G$28,0,10*ROW('Water Data'!G151))="","",OFFSET('Water Data'!$G$28,0,10*ROW('Water Data'!G151)))</f>
        <v/>
      </c>
      <c r="CD157" s="272" t="str">
        <f ca="true">+IF(OFFSET('Water Data'!$G$29,0,10*ROW('Water Data'!G151))="","",OFFSET('Water Data'!$G$29,0,10*ROW('Water Data'!G151)))</f>
        <v/>
      </c>
      <c r="CE157" s="272" t="str">
        <f ca="true">+IF(OFFSET('Water Data'!$H$27,0,10*ROW('Water Data'!H151))="","",OFFSET('Water Data'!$H$27,0,10*ROW('Water Data'!H151)))</f>
        <v/>
      </c>
      <c r="CF157" s="272" t="str">
        <f ca="true">+IF(OFFSET('Water Data'!$H$28,0,10*ROW('Water Data'!H151))="","",OFFSET('Water Data'!$H$28,0,10*ROW('Water Data'!H151)))</f>
        <v/>
      </c>
      <c r="CG157" s="272" t="str">
        <f ca="true">+IF(OFFSET('Water Data'!$H$29,0,10*ROW('Water Data'!H151))="","",OFFSET('Water Data'!$H$29,0,10*ROW('Water Data'!H151)))</f>
        <v/>
      </c>
      <c r="CH157" s="272" t="str">
        <f ca="true">+IF(OFFSET('Water Data'!$I$27,0,10*ROW('Water Data'!I151))="","",OFFSET('Water Data'!$I$27,0,10*ROW('Water Data'!I151)))</f>
        <v/>
      </c>
      <c r="CI157" s="272" t="str">
        <f ca="true">+IF(OFFSET('Water Data'!$I$28,0,10*ROW('Water Data'!I151))="","",OFFSET('Water Data'!$I$28,0,10*ROW('Water Data'!I151)))</f>
        <v/>
      </c>
      <c r="CJ157" s="272" t="str">
        <f ca="true">+IF(OFFSET('Water Data'!$I$29,0,10*ROW('Water Data'!I151))="","",OFFSET('Water Data'!$I$29,0,10*ROW('Water Data'!I151)))</f>
        <v/>
      </c>
      <c r="CK157" s="272" t="str">
        <f ca="true">+IF(OFFSET('Sanitation Data'!$D$28,0,10*ROW('Sanitation Data'!D151))="","",OFFSET('Sanitation Data'!$D$28,0,10*ROW('Sanitation Data'!D151)))</f>
        <v/>
      </c>
      <c r="CL157" s="272" t="str">
        <f ca="true">+IF(OFFSET('Sanitation Data'!$D$29,0,10*ROW('Sanitation Data'!D151))="","",OFFSET('Sanitation Data'!$D$29,0,10*ROW('Sanitation Data'!D151)))</f>
        <v/>
      </c>
      <c r="CM157" s="272" t="str">
        <f ca="true">+IF(OFFSET('Sanitation Data'!$D$30,0,10*ROW('Sanitation Data'!D151))="","",OFFSET('Sanitation Data'!$D$30,0,10*ROW('Sanitation Data'!D151)))</f>
        <v/>
      </c>
      <c r="CN157" s="272" t="str">
        <f ca="true">+IF(OFFSET('Sanitation Data'!$D$31,0,10*ROW('Sanitation Data'!D151))="","",OFFSET('Sanitation Data'!$D$31,0,10*ROW('Sanitation Data'!D151)))</f>
        <v/>
      </c>
      <c r="CO157" s="272" t="str">
        <f ca="true">+IF(OFFSET('Sanitation Data'!$D$32,0,10*ROW('Sanitation Data'!D151))="","",OFFSET('Sanitation Data'!$D$32,0,10*ROW('Sanitation Data'!D151)))</f>
        <v/>
      </c>
      <c r="CP157" s="272" t="str">
        <f ca="true">+IF(OFFSET('Sanitation Data'!$E$28,0,10*ROW('Sanitation Data'!E151))="","",OFFSET('Sanitation Data'!$E$28,0,10*ROW('Sanitation Data'!E151)))</f>
        <v/>
      </c>
      <c r="CQ157" s="272" t="str">
        <f ca="true">+IF(OFFSET('Sanitation Data'!$E$29,0,10*ROW('Sanitation Data'!E151))="","",OFFSET('Sanitation Data'!$E$29,0,10*ROW('Sanitation Data'!E151)))</f>
        <v/>
      </c>
      <c r="CR157" s="272" t="str">
        <f ca="true">+IF(OFFSET('Sanitation Data'!$E$30,0,10*ROW('Sanitation Data'!E151))="","",OFFSET('Sanitation Data'!$E$30,0,10*ROW('Sanitation Data'!E151)))</f>
        <v/>
      </c>
      <c r="CS157" s="272" t="str">
        <f ca="true">+IF(OFFSET('Sanitation Data'!$E$31,0,10*ROW('Sanitation Data'!E151))="","",OFFSET('Sanitation Data'!$E$31,0,10*ROW('Sanitation Data'!E151)))</f>
        <v/>
      </c>
      <c r="CT157" s="272" t="str">
        <f ca="true">+IF(OFFSET('Sanitation Data'!$E$32,0,10*ROW('Sanitation Data'!E151))="","",OFFSET('Sanitation Data'!$E$32,0,10*ROW('Sanitation Data'!E151)))</f>
        <v/>
      </c>
      <c r="CU157" s="272" t="str">
        <f ca="true">+IF(OFFSET('Sanitation Data'!$F$28,0,10*ROW('Sanitation Data'!F151))="","",OFFSET('Sanitation Data'!$F$28,0,10*ROW('Sanitation Data'!F151)))</f>
        <v/>
      </c>
      <c r="CV157" s="272" t="str">
        <f ca="true">+IF(OFFSET('Sanitation Data'!$F$29,0,10*ROW('Sanitation Data'!F151))="","",OFFSET('Sanitation Data'!$F$29,0,10*ROW('Sanitation Data'!F151)))</f>
        <v/>
      </c>
      <c r="CW157" s="272" t="str">
        <f ca="true">+IF(OFFSET('Sanitation Data'!$F$30,0,10*ROW('Sanitation Data'!F151))="","",OFFSET('Sanitation Data'!$F$30,0,10*ROW('Sanitation Data'!F151)))</f>
        <v/>
      </c>
      <c r="CX157" s="272" t="str">
        <f ca="true">+IF(OFFSET('Sanitation Data'!$F$31,0,10*ROW('Sanitation Data'!F151))="","",OFFSET('Sanitation Data'!$F$31,0,10*ROW('Sanitation Data'!F151)))</f>
        <v/>
      </c>
      <c r="CY157" s="272" t="str">
        <f ca="true">+IF(OFFSET('Sanitation Data'!$F$32,0,10*ROW('Sanitation Data'!F151))="","",OFFSET('Sanitation Data'!$F$32,0,10*ROW('Sanitation Data'!F151)))</f>
        <v/>
      </c>
      <c r="CZ157" s="272" t="str">
        <f ca="true">+IF(OFFSET('Sanitation Data'!$G$28,0,10*ROW('Sanitation Data'!G151))="","",OFFSET('Sanitation Data'!$G$28,0,10*ROW('Sanitation Data'!G151)))</f>
        <v/>
      </c>
      <c r="DA157" s="272" t="str">
        <f ca="true">+IF(OFFSET('Sanitation Data'!$G$29,0,10*ROW('Sanitation Data'!G151))="","",OFFSET('Sanitation Data'!$G$29,0,10*ROW('Sanitation Data'!G151)))</f>
        <v/>
      </c>
      <c r="DB157" s="272" t="str">
        <f ca="true">+IF(OFFSET('Sanitation Data'!$G$30,0,10*ROW('Sanitation Data'!G151))="","",OFFSET('Sanitation Data'!$G$30,0,10*ROW('Sanitation Data'!G151)))</f>
        <v/>
      </c>
      <c r="DC157" s="272" t="str">
        <f ca="true">+IF(OFFSET('Sanitation Data'!$G$31,0,10*ROW('Sanitation Data'!G151))="","",OFFSET('Sanitation Data'!$G$31,0,10*ROW('Sanitation Data'!G151)))</f>
        <v/>
      </c>
      <c r="DD157" s="272" t="str">
        <f ca="true">+IF(OFFSET('Sanitation Data'!$G$32,0,10*ROW('Sanitation Data'!G151))="","",OFFSET('Sanitation Data'!$G$32,0,10*ROW('Sanitation Data'!G151)))</f>
        <v/>
      </c>
      <c r="DE157" s="272" t="str">
        <f ca="true">+IF(OFFSET('Sanitation Data'!$H$28,0,10*ROW('Sanitation Data'!H151))="","",OFFSET('Sanitation Data'!$H$28,0,10*ROW('Sanitation Data'!H151)))</f>
        <v/>
      </c>
      <c r="DF157" s="272" t="str">
        <f ca="true">+IF(OFFSET('Sanitation Data'!$H$29,0,10*ROW('Sanitation Data'!H151))="","",OFFSET('Sanitation Data'!$H$29,0,10*ROW('Sanitation Data'!H151)))</f>
        <v/>
      </c>
      <c r="DG157" s="272" t="str">
        <f ca="true">+IF(OFFSET('Sanitation Data'!$H$30,0,10*ROW('Sanitation Data'!H151))="","",OFFSET('Sanitation Data'!$H$30,0,10*ROW('Sanitation Data'!H151)))</f>
        <v/>
      </c>
      <c r="DH157" s="272" t="str">
        <f ca="true">+IF(OFFSET('Sanitation Data'!$H$31,0,10*ROW('Sanitation Data'!H151))="","",OFFSET('Sanitation Data'!$H$31,0,10*ROW('Sanitation Data'!H151)))</f>
        <v/>
      </c>
      <c r="DI157" s="272" t="str">
        <f ca="true">+IF(OFFSET('Sanitation Data'!$H$32,0,10*ROW('Sanitation Data'!H151))="","",OFFSET('Sanitation Data'!$H$32,0,10*ROW('Sanitation Data'!H151)))</f>
        <v/>
      </c>
      <c r="DJ157" s="272" t="str">
        <f ca="true">+IF(OFFSET('Sanitation Data'!$I$28,0,10*ROW('Sanitation Data'!I151))="","",OFFSET('Sanitation Data'!$I$28,0,10*ROW('Sanitation Data'!I151)))</f>
        <v/>
      </c>
      <c r="DK157" s="272" t="str">
        <f ca="true">+IF(OFFSET('Sanitation Data'!$I$29,0,10*ROW('Sanitation Data'!I151))="","",OFFSET('Sanitation Data'!$I$29,0,10*ROW('Sanitation Data'!I151)))</f>
        <v/>
      </c>
      <c r="DL157" s="272" t="str">
        <f ca="true">+IF(OFFSET('Sanitation Data'!$I$30,0,10*ROW('Sanitation Data'!I151))="","",OFFSET('Sanitation Data'!$I$30,0,10*ROW('Sanitation Data'!I151)))</f>
        <v/>
      </c>
      <c r="DM157" s="272" t="str">
        <f ca="true">+IF(OFFSET('Sanitation Data'!$I$31,0,10*ROW('Sanitation Data'!I151))="","",OFFSET('Sanitation Data'!$I$31,0,10*ROW('Sanitation Data'!I151)))</f>
        <v/>
      </c>
      <c r="DN157" s="272" t="str">
        <f ca="true">+IF(OFFSET('Sanitation Data'!$I$32,0,10*ROW('Sanitation Data'!I151))="","",OFFSET('Sanitation Data'!$I$32,0,10*ROW('Sanitation Data'!I151)))</f>
        <v/>
      </c>
      <c r="DO157" s="272" t="str">
        <f ca="true">+IF(OFFSET('Hygiene Data'!$D$11,0,10*ROW('Hygiene Data'!D151))="","",OFFSET('Hygiene Data'!$D$11,0,10*ROW('Hygiene Data'!D151)))</f>
        <v/>
      </c>
      <c r="DP157" s="272" t="str">
        <f ca="true">+IF(OFFSET('Hygiene Data'!$D$12,0,10*ROW('Hygiene Data'!D151))="","",OFFSET('Hygiene Data'!$D$12,0,10*ROW('Hygiene Data'!D151)))</f>
        <v/>
      </c>
      <c r="DQ157" s="272" t="str">
        <f ca="true">+IF(OFFSET('Hygiene Data'!$D$13,0,10*ROW('Hygiene Data'!D151))="","",OFFSET('Hygiene Data'!$D$13,0,10*ROW('Hygiene Data'!D151)))</f>
        <v/>
      </c>
      <c r="DR157" s="272" t="str">
        <f ca="true">+IF(OFFSET('Hygiene Data'!$E$11,0,10*ROW('Hygiene Data'!E151))="","",OFFSET('Hygiene Data'!$E$11,0,10*ROW('Hygiene Data'!E151)))</f>
        <v/>
      </c>
      <c r="DS157" s="272" t="str">
        <f ca="true">+IF(OFFSET('Hygiene Data'!$E$12,0,10*ROW('Hygiene Data'!E151))="","",OFFSET('Hygiene Data'!$E$12,0,10*ROW('Hygiene Data'!E151)))</f>
        <v/>
      </c>
      <c r="DT157" s="272" t="str">
        <f ca="true">+IF(OFFSET('Hygiene Data'!$E$13,0,10*ROW('Hygiene Data'!E151))="","",OFFSET('Hygiene Data'!$E$13,0,10*ROW('Hygiene Data'!E151)))</f>
        <v/>
      </c>
      <c r="DU157" s="272" t="str">
        <f ca="true">+IF(OFFSET('Hygiene Data'!$F$11,0,10*ROW('Hygiene Data'!F151))="","",OFFSET('Hygiene Data'!$F$11,0,10*ROW('Hygiene Data'!F151)))</f>
        <v/>
      </c>
      <c r="DV157" s="272" t="str">
        <f ca="true">+IF(OFFSET('Hygiene Data'!$F$12,0,10*ROW('Hygiene Data'!F151))="","",OFFSET('Hygiene Data'!$F$12,0,10*ROW('Hygiene Data'!F151)))</f>
        <v/>
      </c>
      <c r="DW157" s="272" t="str">
        <f ca="true">+IF(OFFSET('Hygiene Data'!$F$13,0,10*ROW('Hygiene Data'!F151))="","",OFFSET('Hygiene Data'!$F$13,0,10*ROW('Hygiene Data'!F151)))</f>
        <v/>
      </c>
      <c r="DX157" s="272" t="str">
        <f ca="true">+IF(OFFSET('Hygiene Data'!$G$11,0,10*ROW('Hygiene Data'!G151))="","",OFFSET('Hygiene Data'!$G$11,0,10*ROW('Hygiene Data'!G151)))</f>
        <v/>
      </c>
      <c r="DY157" s="272" t="str">
        <f ca="true">+IF(OFFSET('Hygiene Data'!$G$12,0,10*ROW('Hygiene Data'!G151))="","",OFFSET('Hygiene Data'!$G$12,0,10*ROW('Hygiene Data'!G151)))</f>
        <v/>
      </c>
      <c r="DZ157" s="272" t="str">
        <f ca="true">+IF(OFFSET('Hygiene Data'!$G$13,0,10*ROW('Hygiene Data'!G151))="","",OFFSET('Hygiene Data'!$G$13,0,10*ROW('Hygiene Data'!G151)))</f>
        <v/>
      </c>
      <c r="EA157" s="272" t="str">
        <f ca="true">+IF(OFFSET('Hygiene Data'!$H$11,0,10*ROW('Hygiene Data'!H151))="","",OFFSET('Hygiene Data'!$H$11,0,10*ROW('Hygiene Data'!H151)))</f>
        <v/>
      </c>
      <c r="EB157" s="272" t="str">
        <f ca="true">+IF(OFFSET('Hygiene Data'!$H$12,0,10*ROW('Hygiene Data'!H151))="","",OFFSET('Hygiene Data'!$H$12,0,10*ROW('Hygiene Data'!H151)))</f>
        <v/>
      </c>
      <c r="EC157" s="272" t="str">
        <f ca="true">+IF(OFFSET('Hygiene Data'!$H$13,0,10*ROW('Hygiene Data'!H151))="","",OFFSET('Hygiene Data'!$H$13,0,10*ROW('Hygiene Data'!H151)))</f>
        <v/>
      </c>
      <c r="ED157" s="272" t="str">
        <f ca="true">+IF(OFFSET('Hygiene Data'!$I$11,0,10*ROW('Hygiene Data'!I151))="","",OFFSET('Hygiene Data'!$I$11,0,10*ROW('Hygiene Data'!I151)))</f>
        <v/>
      </c>
      <c r="EE157" s="272" t="str">
        <f ca="true">+IF(OFFSET('Hygiene Data'!$I$12,0,10*ROW('Hygiene Data'!I151))="","",OFFSET('Hygiene Data'!$I$12,0,10*ROW('Hygiene Data'!I151)))</f>
        <v/>
      </c>
      <c r="EF157" s="272" t="str">
        <f ca="true">+IF(OFFSET('Hygiene Data'!$I$13,0,10*ROW('Hygiene Data'!I151))="","",OFFSET('Hygiene Data'!$I$13,0,10*ROW('Hygiene Data'!I151)))</f>
        <v/>
      </c>
    </row>
    <row xmlns:x14ac="http://schemas.microsoft.com/office/spreadsheetml/2009/9/ac" r="158" x14ac:dyDescent="0.2">
      <c r="A158" s="35" t="str">
        <f ca="true">+IF(OFFSET('Water Data'!$B$2,0,10*ROW('Water Data'!E152))="","",OFFSET('Water Data'!$B$2,0,10*ROW('Water Data'!E152)))</f>
        <v/>
      </c>
      <c r="B158" s="35" t="str">
        <f ca="true">+IF(OFFSET('Water Data'!$C$2,0,10*ROW('Water Data'!F152))="","",OFFSET('Water Data'!$C$2,0,10*ROW('Water Data'!F152)))</f>
        <v/>
      </c>
      <c r="C158" s="328" t="str">
        <f t="shared" ca="true" si="2"/>
        <v/>
      </c>
      <c r="D158" s="9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2"/>
      <c r="BS158" s="272" t="str">
        <f ca="true">+IF(OFFSET('Water Data'!$D$27,0,10*ROW('Water Data'!D152))="","",OFFSET('Water Data'!$D$27,0,10*ROW('Water Data'!D152)))</f>
        <v/>
      </c>
      <c r="BT158" s="272" t="str">
        <f ca="true">+IF(OFFSET('Water Data'!$D$28,0,10*ROW('Water Data'!D152))="","",OFFSET('Water Data'!$D$28,0,10*ROW('Water Data'!D152)))</f>
        <v/>
      </c>
      <c r="BU158" s="272" t="str">
        <f ca="true">+IF(OFFSET('Water Data'!$D$29,0,10*ROW('Water Data'!D152))="","",OFFSET('Water Data'!$D$29,0,10*ROW('Water Data'!D152)))</f>
        <v/>
      </c>
      <c r="BV158" s="272" t="str">
        <f ca="true">+IF(OFFSET('Water Data'!$E$27,0,10*ROW('Water Data'!E152))="","",OFFSET('Water Data'!$E$27,0,10*ROW('Water Data'!E152)))</f>
        <v/>
      </c>
      <c r="BW158" s="272" t="str">
        <f ca="true">+IF(OFFSET('Water Data'!$E$28,0,10*ROW('Water Data'!E152))="","",OFFSET('Water Data'!$E$28,0,10*ROW('Water Data'!E152)))</f>
        <v/>
      </c>
      <c r="BX158" s="272" t="str">
        <f ca="true">+IF(OFFSET('Water Data'!$E$29,0,10*ROW('Water Data'!E152))="","",OFFSET('Water Data'!$E$29,0,10*ROW('Water Data'!E152)))</f>
        <v/>
      </c>
      <c r="BY158" s="272" t="str">
        <f ca="true">+IF(OFFSET('Water Data'!$F$27,0,10*ROW('Water Data'!F152))="","",OFFSET('Water Data'!$F$27,0,10*ROW('Water Data'!F152)))</f>
        <v/>
      </c>
      <c r="BZ158" s="272" t="str">
        <f ca="true">+IF(OFFSET('Water Data'!$F$28,0,10*ROW('Water Data'!F152))="","",OFFSET('Water Data'!$F$28,0,10*ROW('Water Data'!F152)))</f>
        <v/>
      </c>
      <c r="CA158" s="272" t="str">
        <f ca="true">+IF(OFFSET('Water Data'!$F$29,0,10*ROW('Water Data'!F152))="","",OFFSET('Water Data'!$F$29,0,10*ROW('Water Data'!F152)))</f>
        <v/>
      </c>
      <c r="CB158" s="272" t="str">
        <f ca="true">+IF(OFFSET('Water Data'!$G$27,0,10*ROW('Water Data'!G152))="","",OFFSET('Water Data'!$G$27,0,10*ROW('Water Data'!G152)))</f>
        <v/>
      </c>
      <c r="CC158" s="272" t="str">
        <f ca="true">+IF(OFFSET('Water Data'!$G$28,0,10*ROW('Water Data'!G152))="","",OFFSET('Water Data'!$G$28,0,10*ROW('Water Data'!G152)))</f>
        <v/>
      </c>
      <c r="CD158" s="272" t="str">
        <f ca="true">+IF(OFFSET('Water Data'!$G$29,0,10*ROW('Water Data'!G152))="","",OFFSET('Water Data'!$G$29,0,10*ROW('Water Data'!G152)))</f>
        <v/>
      </c>
      <c r="CE158" s="272" t="str">
        <f ca="true">+IF(OFFSET('Water Data'!$H$27,0,10*ROW('Water Data'!H152))="","",OFFSET('Water Data'!$H$27,0,10*ROW('Water Data'!H152)))</f>
        <v/>
      </c>
      <c r="CF158" s="272" t="str">
        <f ca="true">+IF(OFFSET('Water Data'!$H$28,0,10*ROW('Water Data'!H152))="","",OFFSET('Water Data'!$H$28,0,10*ROW('Water Data'!H152)))</f>
        <v/>
      </c>
      <c r="CG158" s="272" t="str">
        <f ca="true">+IF(OFFSET('Water Data'!$H$29,0,10*ROW('Water Data'!H152))="","",OFFSET('Water Data'!$H$29,0,10*ROW('Water Data'!H152)))</f>
        <v/>
      </c>
      <c r="CH158" s="272" t="str">
        <f ca="true">+IF(OFFSET('Water Data'!$I$27,0,10*ROW('Water Data'!I152))="","",OFFSET('Water Data'!$I$27,0,10*ROW('Water Data'!I152)))</f>
        <v/>
      </c>
      <c r="CI158" s="272" t="str">
        <f ca="true">+IF(OFFSET('Water Data'!$I$28,0,10*ROW('Water Data'!I152))="","",OFFSET('Water Data'!$I$28,0,10*ROW('Water Data'!I152)))</f>
        <v/>
      </c>
      <c r="CJ158" s="272" t="str">
        <f ca="true">+IF(OFFSET('Water Data'!$I$29,0,10*ROW('Water Data'!I152))="","",OFFSET('Water Data'!$I$29,0,10*ROW('Water Data'!I152)))</f>
        <v/>
      </c>
      <c r="CK158" s="272" t="str">
        <f ca="true">+IF(OFFSET('Sanitation Data'!$D$28,0,10*ROW('Sanitation Data'!D152))="","",OFFSET('Sanitation Data'!$D$28,0,10*ROW('Sanitation Data'!D152)))</f>
        <v/>
      </c>
      <c r="CL158" s="272" t="str">
        <f ca="true">+IF(OFFSET('Sanitation Data'!$D$29,0,10*ROW('Sanitation Data'!D152))="","",OFFSET('Sanitation Data'!$D$29,0,10*ROW('Sanitation Data'!D152)))</f>
        <v/>
      </c>
      <c r="CM158" s="272" t="str">
        <f ca="true">+IF(OFFSET('Sanitation Data'!$D$30,0,10*ROW('Sanitation Data'!D152))="","",OFFSET('Sanitation Data'!$D$30,0,10*ROW('Sanitation Data'!D152)))</f>
        <v/>
      </c>
      <c r="CN158" s="272" t="str">
        <f ca="true">+IF(OFFSET('Sanitation Data'!$D$31,0,10*ROW('Sanitation Data'!D152))="","",OFFSET('Sanitation Data'!$D$31,0,10*ROW('Sanitation Data'!D152)))</f>
        <v/>
      </c>
      <c r="CO158" s="272" t="str">
        <f ca="true">+IF(OFFSET('Sanitation Data'!$D$32,0,10*ROW('Sanitation Data'!D152))="","",OFFSET('Sanitation Data'!$D$32,0,10*ROW('Sanitation Data'!D152)))</f>
        <v/>
      </c>
      <c r="CP158" s="272" t="str">
        <f ca="true">+IF(OFFSET('Sanitation Data'!$E$28,0,10*ROW('Sanitation Data'!E152))="","",OFFSET('Sanitation Data'!$E$28,0,10*ROW('Sanitation Data'!E152)))</f>
        <v/>
      </c>
      <c r="CQ158" s="272" t="str">
        <f ca="true">+IF(OFFSET('Sanitation Data'!$E$29,0,10*ROW('Sanitation Data'!E152))="","",OFFSET('Sanitation Data'!$E$29,0,10*ROW('Sanitation Data'!E152)))</f>
        <v/>
      </c>
      <c r="CR158" s="272" t="str">
        <f ca="true">+IF(OFFSET('Sanitation Data'!$E$30,0,10*ROW('Sanitation Data'!E152))="","",OFFSET('Sanitation Data'!$E$30,0,10*ROW('Sanitation Data'!E152)))</f>
        <v/>
      </c>
      <c r="CS158" s="272" t="str">
        <f ca="true">+IF(OFFSET('Sanitation Data'!$E$31,0,10*ROW('Sanitation Data'!E152))="","",OFFSET('Sanitation Data'!$E$31,0,10*ROW('Sanitation Data'!E152)))</f>
        <v/>
      </c>
      <c r="CT158" s="272" t="str">
        <f ca="true">+IF(OFFSET('Sanitation Data'!$E$32,0,10*ROW('Sanitation Data'!E152))="","",OFFSET('Sanitation Data'!$E$32,0,10*ROW('Sanitation Data'!E152)))</f>
        <v/>
      </c>
      <c r="CU158" s="272" t="str">
        <f ca="true">+IF(OFFSET('Sanitation Data'!$F$28,0,10*ROW('Sanitation Data'!F152))="","",OFFSET('Sanitation Data'!$F$28,0,10*ROW('Sanitation Data'!F152)))</f>
        <v/>
      </c>
      <c r="CV158" s="272" t="str">
        <f ca="true">+IF(OFFSET('Sanitation Data'!$F$29,0,10*ROW('Sanitation Data'!F152))="","",OFFSET('Sanitation Data'!$F$29,0,10*ROW('Sanitation Data'!F152)))</f>
        <v/>
      </c>
      <c r="CW158" s="272" t="str">
        <f ca="true">+IF(OFFSET('Sanitation Data'!$F$30,0,10*ROW('Sanitation Data'!F152))="","",OFFSET('Sanitation Data'!$F$30,0,10*ROW('Sanitation Data'!F152)))</f>
        <v/>
      </c>
      <c r="CX158" s="272" t="str">
        <f ca="true">+IF(OFFSET('Sanitation Data'!$F$31,0,10*ROW('Sanitation Data'!F152))="","",OFFSET('Sanitation Data'!$F$31,0,10*ROW('Sanitation Data'!F152)))</f>
        <v/>
      </c>
      <c r="CY158" s="272" t="str">
        <f ca="true">+IF(OFFSET('Sanitation Data'!$F$32,0,10*ROW('Sanitation Data'!F152))="","",OFFSET('Sanitation Data'!$F$32,0,10*ROW('Sanitation Data'!F152)))</f>
        <v/>
      </c>
      <c r="CZ158" s="272" t="str">
        <f ca="true">+IF(OFFSET('Sanitation Data'!$G$28,0,10*ROW('Sanitation Data'!G152))="","",OFFSET('Sanitation Data'!$G$28,0,10*ROW('Sanitation Data'!G152)))</f>
        <v/>
      </c>
      <c r="DA158" s="272" t="str">
        <f ca="true">+IF(OFFSET('Sanitation Data'!$G$29,0,10*ROW('Sanitation Data'!G152))="","",OFFSET('Sanitation Data'!$G$29,0,10*ROW('Sanitation Data'!G152)))</f>
        <v/>
      </c>
      <c r="DB158" s="272" t="str">
        <f ca="true">+IF(OFFSET('Sanitation Data'!$G$30,0,10*ROW('Sanitation Data'!G152))="","",OFFSET('Sanitation Data'!$G$30,0,10*ROW('Sanitation Data'!G152)))</f>
        <v/>
      </c>
      <c r="DC158" s="272" t="str">
        <f ca="true">+IF(OFFSET('Sanitation Data'!$G$31,0,10*ROW('Sanitation Data'!G152))="","",OFFSET('Sanitation Data'!$G$31,0,10*ROW('Sanitation Data'!G152)))</f>
        <v/>
      </c>
      <c r="DD158" s="272" t="str">
        <f ca="true">+IF(OFFSET('Sanitation Data'!$G$32,0,10*ROW('Sanitation Data'!G152))="","",OFFSET('Sanitation Data'!$G$32,0,10*ROW('Sanitation Data'!G152)))</f>
        <v/>
      </c>
      <c r="DE158" s="272" t="str">
        <f ca="true">+IF(OFFSET('Sanitation Data'!$H$28,0,10*ROW('Sanitation Data'!H152))="","",OFFSET('Sanitation Data'!$H$28,0,10*ROW('Sanitation Data'!H152)))</f>
        <v/>
      </c>
      <c r="DF158" s="272" t="str">
        <f ca="true">+IF(OFFSET('Sanitation Data'!$H$29,0,10*ROW('Sanitation Data'!H152))="","",OFFSET('Sanitation Data'!$H$29,0,10*ROW('Sanitation Data'!H152)))</f>
        <v/>
      </c>
      <c r="DG158" s="272" t="str">
        <f ca="true">+IF(OFFSET('Sanitation Data'!$H$30,0,10*ROW('Sanitation Data'!H152))="","",OFFSET('Sanitation Data'!$H$30,0,10*ROW('Sanitation Data'!H152)))</f>
        <v/>
      </c>
      <c r="DH158" s="272" t="str">
        <f ca="true">+IF(OFFSET('Sanitation Data'!$H$31,0,10*ROW('Sanitation Data'!H152))="","",OFFSET('Sanitation Data'!$H$31,0,10*ROW('Sanitation Data'!H152)))</f>
        <v/>
      </c>
      <c r="DI158" s="272" t="str">
        <f ca="true">+IF(OFFSET('Sanitation Data'!$H$32,0,10*ROW('Sanitation Data'!H152))="","",OFFSET('Sanitation Data'!$H$32,0,10*ROW('Sanitation Data'!H152)))</f>
        <v/>
      </c>
      <c r="DJ158" s="272" t="str">
        <f ca="true">+IF(OFFSET('Sanitation Data'!$I$28,0,10*ROW('Sanitation Data'!I152))="","",OFFSET('Sanitation Data'!$I$28,0,10*ROW('Sanitation Data'!I152)))</f>
        <v/>
      </c>
      <c r="DK158" s="272" t="str">
        <f ca="true">+IF(OFFSET('Sanitation Data'!$I$29,0,10*ROW('Sanitation Data'!I152))="","",OFFSET('Sanitation Data'!$I$29,0,10*ROW('Sanitation Data'!I152)))</f>
        <v/>
      </c>
      <c r="DL158" s="272" t="str">
        <f ca="true">+IF(OFFSET('Sanitation Data'!$I$30,0,10*ROW('Sanitation Data'!I152))="","",OFFSET('Sanitation Data'!$I$30,0,10*ROW('Sanitation Data'!I152)))</f>
        <v/>
      </c>
      <c r="DM158" s="272" t="str">
        <f ca="true">+IF(OFFSET('Sanitation Data'!$I$31,0,10*ROW('Sanitation Data'!I152))="","",OFFSET('Sanitation Data'!$I$31,0,10*ROW('Sanitation Data'!I152)))</f>
        <v/>
      </c>
      <c r="DN158" s="272" t="str">
        <f ca="true">+IF(OFFSET('Sanitation Data'!$I$32,0,10*ROW('Sanitation Data'!I152))="","",OFFSET('Sanitation Data'!$I$32,0,10*ROW('Sanitation Data'!I152)))</f>
        <v/>
      </c>
      <c r="DO158" s="272" t="str">
        <f ca="true">+IF(OFFSET('Hygiene Data'!$D$11,0,10*ROW('Hygiene Data'!D152))="","",OFFSET('Hygiene Data'!$D$11,0,10*ROW('Hygiene Data'!D152)))</f>
        <v/>
      </c>
      <c r="DP158" s="272" t="str">
        <f ca="true">+IF(OFFSET('Hygiene Data'!$D$12,0,10*ROW('Hygiene Data'!D152))="","",OFFSET('Hygiene Data'!$D$12,0,10*ROW('Hygiene Data'!D152)))</f>
        <v/>
      </c>
      <c r="DQ158" s="272" t="str">
        <f ca="true">+IF(OFFSET('Hygiene Data'!$D$13,0,10*ROW('Hygiene Data'!D152))="","",OFFSET('Hygiene Data'!$D$13,0,10*ROW('Hygiene Data'!D152)))</f>
        <v/>
      </c>
      <c r="DR158" s="272" t="str">
        <f ca="true">+IF(OFFSET('Hygiene Data'!$E$11,0,10*ROW('Hygiene Data'!E152))="","",OFFSET('Hygiene Data'!$E$11,0,10*ROW('Hygiene Data'!E152)))</f>
        <v/>
      </c>
      <c r="DS158" s="272" t="str">
        <f ca="true">+IF(OFFSET('Hygiene Data'!$E$12,0,10*ROW('Hygiene Data'!E152))="","",OFFSET('Hygiene Data'!$E$12,0,10*ROW('Hygiene Data'!E152)))</f>
        <v/>
      </c>
      <c r="DT158" s="272" t="str">
        <f ca="true">+IF(OFFSET('Hygiene Data'!$E$13,0,10*ROW('Hygiene Data'!E152))="","",OFFSET('Hygiene Data'!$E$13,0,10*ROW('Hygiene Data'!E152)))</f>
        <v/>
      </c>
      <c r="DU158" s="272" t="str">
        <f ca="true">+IF(OFFSET('Hygiene Data'!$F$11,0,10*ROW('Hygiene Data'!F152))="","",OFFSET('Hygiene Data'!$F$11,0,10*ROW('Hygiene Data'!F152)))</f>
        <v/>
      </c>
      <c r="DV158" s="272" t="str">
        <f ca="true">+IF(OFFSET('Hygiene Data'!$F$12,0,10*ROW('Hygiene Data'!F152))="","",OFFSET('Hygiene Data'!$F$12,0,10*ROW('Hygiene Data'!F152)))</f>
        <v/>
      </c>
      <c r="DW158" s="272" t="str">
        <f ca="true">+IF(OFFSET('Hygiene Data'!$F$13,0,10*ROW('Hygiene Data'!F152))="","",OFFSET('Hygiene Data'!$F$13,0,10*ROW('Hygiene Data'!F152)))</f>
        <v/>
      </c>
      <c r="DX158" s="272" t="str">
        <f ca="true">+IF(OFFSET('Hygiene Data'!$G$11,0,10*ROW('Hygiene Data'!G152))="","",OFFSET('Hygiene Data'!$G$11,0,10*ROW('Hygiene Data'!G152)))</f>
        <v/>
      </c>
      <c r="DY158" s="272" t="str">
        <f ca="true">+IF(OFFSET('Hygiene Data'!$G$12,0,10*ROW('Hygiene Data'!G152))="","",OFFSET('Hygiene Data'!$G$12,0,10*ROW('Hygiene Data'!G152)))</f>
        <v/>
      </c>
      <c r="DZ158" s="272" t="str">
        <f ca="true">+IF(OFFSET('Hygiene Data'!$G$13,0,10*ROW('Hygiene Data'!G152))="","",OFFSET('Hygiene Data'!$G$13,0,10*ROW('Hygiene Data'!G152)))</f>
        <v/>
      </c>
      <c r="EA158" s="272" t="str">
        <f ca="true">+IF(OFFSET('Hygiene Data'!$H$11,0,10*ROW('Hygiene Data'!H152))="","",OFFSET('Hygiene Data'!$H$11,0,10*ROW('Hygiene Data'!H152)))</f>
        <v/>
      </c>
      <c r="EB158" s="272" t="str">
        <f ca="true">+IF(OFFSET('Hygiene Data'!$H$12,0,10*ROW('Hygiene Data'!H152))="","",OFFSET('Hygiene Data'!$H$12,0,10*ROW('Hygiene Data'!H152)))</f>
        <v/>
      </c>
      <c r="EC158" s="272" t="str">
        <f ca="true">+IF(OFFSET('Hygiene Data'!$H$13,0,10*ROW('Hygiene Data'!H152))="","",OFFSET('Hygiene Data'!$H$13,0,10*ROW('Hygiene Data'!H152)))</f>
        <v/>
      </c>
      <c r="ED158" s="272" t="str">
        <f ca="true">+IF(OFFSET('Hygiene Data'!$I$11,0,10*ROW('Hygiene Data'!I152))="","",OFFSET('Hygiene Data'!$I$11,0,10*ROW('Hygiene Data'!I152)))</f>
        <v/>
      </c>
      <c r="EE158" s="272" t="str">
        <f ca="true">+IF(OFFSET('Hygiene Data'!$I$12,0,10*ROW('Hygiene Data'!I152))="","",OFFSET('Hygiene Data'!$I$12,0,10*ROW('Hygiene Data'!I152)))</f>
        <v/>
      </c>
      <c r="EF158" s="272" t="str">
        <f ca="true">+IF(OFFSET('Hygiene Data'!$I$13,0,10*ROW('Hygiene Data'!I152))="","",OFFSET('Hygiene Data'!$I$13,0,10*ROW('Hygiene Data'!I152)))</f>
        <v/>
      </c>
    </row>
    <row xmlns:x14ac="http://schemas.microsoft.com/office/spreadsheetml/2009/9/ac" r="159" x14ac:dyDescent="0.2">
      <c r="A159" s="35" t="str">
        <f ca="true">+IF(OFFSET('Water Data'!$B$2,0,10*ROW('Water Data'!E153))="","",OFFSET('Water Data'!$B$2,0,10*ROW('Water Data'!E153)))</f>
        <v/>
      </c>
      <c r="B159" s="35" t="str">
        <f ca="true">+IF(OFFSET('Water Data'!$C$2,0,10*ROW('Water Data'!F153))="","",OFFSET('Water Data'!$C$2,0,10*ROW('Water Data'!F153)))</f>
        <v/>
      </c>
      <c r="C159" s="328" t="str">
        <f t="shared" ca="true" si="2"/>
        <v/>
      </c>
      <c r="D159" s="9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2"/>
      <c r="BS159" s="272" t="str">
        <f ca="true">+IF(OFFSET('Water Data'!$D$27,0,10*ROW('Water Data'!D153))="","",OFFSET('Water Data'!$D$27,0,10*ROW('Water Data'!D153)))</f>
        <v/>
      </c>
      <c r="BT159" s="272" t="str">
        <f ca="true">+IF(OFFSET('Water Data'!$D$28,0,10*ROW('Water Data'!D153))="","",OFFSET('Water Data'!$D$28,0,10*ROW('Water Data'!D153)))</f>
        <v/>
      </c>
      <c r="BU159" s="272" t="str">
        <f ca="true">+IF(OFFSET('Water Data'!$D$29,0,10*ROW('Water Data'!D153))="","",OFFSET('Water Data'!$D$29,0,10*ROW('Water Data'!D153)))</f>
        <v/>
      </c>
      <c r="BV159" s="272" t="str">
        <f ca="true">+IF(OFFSET('Water Data'!$E$27,0,10*ROW('Water Data'!E153))="","",OFFSET('Water Data'!$E$27,0,10*ROW('Water Data'!E153)))</f>
        <v/>
      </c>
      <c r="BW159" s="272" t="str">
        <f ca="true">+IF(OFFSET('Water Data'!$E$28,0,10*ROW('Water Data'!E153))="","",OFFSET('Water Data'!$E$28,0,10*ROW('Water Data'!E153)))</f>
        <v/>
      </c>
      <c r="BX159" s="272" t="str">
        <f ca="true">+IF(OFFSET('Water Data'!$E$29,0,10*ROW('Water Data'!E153))="","",OFFSET('Water Data'!$E$29,0,10*ROW('Water Data'!E153)))</f>
        <v/>
      </c>
      <c r="BY159" s="272" t="str">
        <f ca="true">+IF(OFFSET('Water Data'!$F$27,0,10*ROW('Water Data'!F153))="","",OFFSET('Water Data'!$F$27,0,10*ROW('Water Data'!F153)))</f>
        <v/>
      </c>
      <c r="BZ159" s="272" t="str">
        <f ca="true">+IF(OFFSET('Water Data'!$F$28,0,10*ROW('Water Data'!F153))="","",OFFSET('Water Data'!$F$28,0,10*ROW('Water Data'!F153)))</f>
        <v/>
      </c>
      <c r="CA159" s="272" t="str">
        <f ca="true">+IF(OFFSET('Water Data'!$F$29,0,10*ROW('Water Data'!F153))="","",OFFSET('Water Data'!$F$29,0,10*ROW('Water Data'!F153)))</f>
        <v/>
      </c>
      <c r="CB159" s="272" t="str">
        <f ca="true">+IF(OFFSET('Water Data'!$G$27,0,10*ROW('Water Data'!G153))="","",OFFSET('Water Data'!$G$27,0,10*ROW('Water Data'!G153)))</f>
        <v/>
      </c>
      <c r="CC159" s="272" t="str">
        <f ca="true">+IF(OFFSET('Water Data'!$G$28,0,10*ROW('Water Data'!G153))="","",OFFSET('Water Data'!$G$28,0,10*ROW('Water Data'!G153)))</f>
        <v/>
      </c>
      <c r="CD159" s="272" t="str">
        <f ca="true">+IF(OFFSET('Water Data'!$G$29,0,10*ROW('Water Data'!G153))="","",OFFSET('Water Data'!$G$29,0,10*ROW('Water Data'!G153)))</f>
        <v/>
      </c>
      <c r="CE159" s="272" t="str">
        <f ca="true">+IF(OFFSET('Water Data'!$H$27,0,10*ROW('Water Data'!H153))="","",OFFSET('Water Data'!$H$27,0,10*ROW('Water Data'!H153)))</f>
        <v/>
      </c>
      <c r="CF159" s="272" t="str">
        <f ca="true">+IF(OFFSET('Water Data'!$H$28,0,10*ROW('Water Data'!H153))="","",OFFSET('Water Data'!$H$28,0,10*ROW('Water Data'!H153)))</f>
        <v/>
      </c>
      <c r="CG159" s="272" t="str">
        <f ca="true">+IF(OFFSET('Water Data'!$H$29,0,10*ROW('Water Data'!H153))="","",OFFSET('Water Data'!$H$29,0,10*ROW('Water Data'!H153)))</f>
        <v/>
      </c>
      <c r="CH159" s="272" t="str">
        <f ca="true">+IF(OFFSET('Water Data'!$I$27,0,10*ROW('Water Data'!I153))="","",OFFSET('Water Data'!$I$27,0,10*ROW('Water Data'!I153)))</f>
        <v/>
      </c>
      <c r="CI159" s="272" t="str">
        <f ca="true">+IF(OFFSET('Water Data'!$I$28,0,10*ROW('Water Data'!I153))="","",OFFSET('Water Data'!$I$28,0,10*ROW('Water Data'!I153)))</f>
        <v/>
      </c>
      <c r="CJ159" s="272" t="str">
        <f ca="true">+IF(OFFSET('Water Data'!$I$29,0,10*ROW('Water Data'!I153))="","",OFFSET('Water Data'!$I$29,0,10*ROW('Water Data'!I153)))</f>
        <v/>
      </c>
      <c r="CK159" s="272" t="str">
        <f ca="true">+IF(OFFSET('Sanitation Data'!$D$28,0,10*ROW('Sanitation Data'!D153))="","",OFFSET('Sanitation Data'!$D$28,0,10*ROW('Sanitation Data'!D153)))</f>
        <v/>
      </c>
      <c r="CL159" s="272" t="str">
        <f ca="true">+IF(OFFSET('Sanitation Data'!$D$29,0,10*ROW('Sanitation Data'!D153))="","",OFFSET('Sanitation Data'!$D$29,0,10*ROW('Sanitation Data'!D153)))</f>
        <v/>
      </c>
      <c r="CM159" s="272" t="str">
        <f ca="true">+IF(OFFSET('Sanitation Data'!$D$30,0,10*ROW('Sanitation Data'!D153))="","",OFFSET('Sanitation Data'!$D$30,0,10*ROW('Sanitation Data'!D153)))</f>
        <v/>
      </c>
      <c r="CN159" s="272" t="str">
        <f ca="true">+IF(OFFSET('Sanitation Data'!$D$31,0,10*ROW('Sanitation Data'!D153))="","",OFFSET('Sanitation Data'!$D$31,0,10*ROW('Sanitation Data'!D153)))</f>
        <v/>
      </c>
      <c r="CO159" s="272" t="str">
        <f ca="true">+IF(OFFSET('Sanitation Data'!$D$32,0,10*ROW('Sanitation Data'!D153))="","",OFFSET('Sanitation Data'!$D$32,0,10*ROW('Sanitation Data'!D153)))</f>
        <v/>
      </c>
      <c r="CP159" s="272" t="str">
        <f ca="true">+IF(OFFSET('Sanitation Data'!$E$28,0,10*ROW('Sanitation Data'!E153))="","",OFFSET('Sanitation Data'!$E$28,0,10*ROW('Sanitation Data'!E153)))</f>
        <v/>
      </c>
      <c r="CQ159" s="272" t="str">
        <f ca="true">+IF(OFFSET('Sanitation Data'!$E$29,0,10*ROW('Sanitation Data'!E153))="","",OFFSET('Sanitation Data'!$E$29,0,10*ROW('Sanitation Data'!E153)))</f>
        <v/>
      </c>
      <c r="CR159" s="272" t="str">
        <f ca="true">+IF(OFFSET('Sanitation Data'!$E$30,0,10*ROW('Sanitation Data'!E153))="","",OFFSET('Sanitation Data'!$E$30,0,10*ROW('Sanitation Data'!E153)))</f>
        <v/>
      </c>
      <c r="CS159" s="272" t="str">
        <f ca="true">+IF(OFFSET('Sanitation Data'!$E$31,0,10*ROW('Sanitation Data'!E153))="","",OFFSET('Sanitation Data'!$E$31,0,10*ROW('Sanitation Data'!E153)))</f>
        <v/>
      </c>
      <c r="CT159" s="272" t="str">
        <f ca="true">+IF(OFFSET('Sanitation Data'!$E$32,0,10*ROW('Sanitation Data'!E153))="","",OFFSET('Sanitation Data'!$E$32,0,10*ROW('Sanitation Data'!E153)))</f>
        <v/>
      </c>
      <c r="CU159" s="272" t="str">
        <f ca="true">+IF(OFFSET('Sanitation Data'!$F$28,0,10*ROW('Sanitation Data'!F153))="","",OFFSET('Sanitation Data'!$F$28,0,10*ROW('Sanitation Data'!F153)))</f>
        <v/>
      </c>
      <c r="CV159" s="272" t="str">
        <f ca="true">+IF(OFFSET('Sanitation Data'!$F$29,0,10*ROW('Sanitation Data'!F153))="","",OFFSET('Sanitation Data'!$F$29,0,10*ROW('Sanitation Data'!F153)))</f>
        <v/>
      </c>
      <c r="CW159" s="272" t="str">
        <f ca="true">+IF(OFFSET('Sanitation Data'!$F$30,0,10*ROW('Sanitation Data'!F153))="","",OFFSET('Sanitation Data'!$F$30,0,10*ROW('Sanitation Data'!F153)))</f>
        <v/>
      </c>
      <c r="CX159" s="272" t="str">
        <f ca="true">+IF(OFFSET('Sanitation Data'!$F$31,0,10*ROW('Sanitation Data'!F153))="","",OFFSET('Sanitation Data'!$F$31,0,10*ROW('Sanitation Data'!F153)))</f>
        <v/>
      </c>
      <c r="CY159" s="272" t="str">
        <f ca="true">+IF(OFFSET('Sanitation Data'!$F$32,0,10*ROW('Sanitation Data'!F153))="","",OFFSET('Sanitation Data'!$F$32,0,10*ROW('Sanitation Data'!F153)))</f>
        <v/>
      </c>
      <c r="CZ159" s="272" t="str">
        <f ca="true">+IF(OFFSET('Sanitation Data'!$G$28,0,10*ROW('Sanitation Data'!G153))="","",OFFSET('Sanitation Data'!$G$28,0,10*ROW('Sanitation Data'!G153)))</f>
        <v/>
      </c>
      <c r="DA159" s="272" t="str">
        <f ca="true">+IF(OFFSET('Sanitation Data'!$G$29,0,10*ROW('Sanitation Data'!G153))="","",OFFSET('Sanitation Data'!$G$29,0,10*ROW('Sanitation Data'!G153)))</f>
        <v/>
      </c>
      <c r="DB159" s="272" t="str">
        <f ca="true">+IF(OFFSET('Sanitation Data'!$G$30,0,10*ROW('Sanitation Data'!G153))="","",OFFSET('Sanitation Data'!$G$30,0,10*ROW('Sanitation Data'!G153)))</f>
        <v/>
      </c>
      <c r="DC159" s="272" t="str">
        <f ca="true">+IF(OFFSET('Sanitation Data'!$G$31,0,10*ROW('Sanitation Data'!G153))="","",OFFSET('Sanitation Data'!$G$31,0,10*ROW('Sanitation Data'!G153)))</f>
        <v/>
      </c>
      <c r="DD159" s="272" t="str">
        <f ca="true">+IF(OFFSET('Sanitation Data'!$G$32,0,10*ROW('Sanitation Data'!G153))="","",OFFSET('Sanitation Data'!$G$32,0,10*ROW('Sanitation Data'!G153)))</f>
        <v/>
      </c>
      <c r="DE159" s="272" t="str">
        <f ca="true">+IF(OFFSET('Sanitation Data'!$H$28,0,10*ROW('Sanitation Data'!H153))="","",OFFSET('Sanitation Data'!$H$28,0,10*ROW('Sanitation Data'!H153)))</f>
        <v/>
      </c>
      <c r="DF159" s="272" t="str">
        <f ca="true">+IF(OFFSET('Sanitation Data'!$H$29,0,10*ROW('Sanitation Data'!H153))="","",OFFSET('Sanitation Data'!$H$29,0,10*ROW('Sanitation Data'!H153)))</f>
        <v/>
      </c>
      <c r="DG159" s="272" t="str">
        <f ca="true">+IF(OFFSET('Sanitation Data'!$H$30,0,10*ROW('Sanitation Data'!H153))="","",OFFSET('Sanitation Data'!$H$30,0,10*ROW('Sanitation Data'!H153)))</f>
        <v/>
      </c>
      <c r="DH159" s="272" t="str">
        <f ca="true">+IF(OFFSET('Sanitation Data'!$H$31,0,10*ROW('Sanitation Data'!H153))="","",OFFSET('Sanitation Data'!$H$31,0,10*ROW('Sanitation Data'!H153)))</f>
        <v/>
      </c>
      <c r="DI159" s="272" t="str">
        <f ca="true">+IF(OFFSET('Sanitation Data'!$H$32,0,10*ROW('Sanitation Data'!H153))="","",OFFSET('Sanitation Data'!$H$32,0,10*ROW('Sanitation Data'!H153)))</f>
        <v/>
      </c>
      <c r="DJ159" s="272" t="str">
        <f ca="true">+IF(OFFSET('Sanitation Data'!$I$28,0,10*ROW('Sanitation Data'!I153))="","",OFFSET('Sanitation Data'!$I$28,0,10*ROW('Sanitation Data'!I153)))</f>
        <v/>
      </c>
      <c r="DK159" s="272" t="str">
        <f ca="true">+IF(OFFSET('Sanitation Data'!$I$29,0,10*ROW('Sanitation Data'!I153))="","",OFFSET('Sanitation Data'!$I$29,0,10*ROW('Sanitation Data'!I153)))</f>
        <v/>
      </c>
      <c r="DL159" s="272" t="str">
        <f ca="true">+IF(OFFSET('Sanitation Data'!$I$30,0,10*ROW('Sanitation Data'!I153))="","",OFFSET('Sanitation Data'!$I$30,0,10*ROW('Sanitation Data'!I153)))</f>
        <v/>
      </c>
      <c r="DM159" s="272" t="str">
        <f ca="true">+IF(OFFSET('Sanitation Data'!$I$31,0,10*ROW('Sanitation Data'!I153))="","",OFFSET('Sanitation Data'!$I$31,0,10*ROW('Sanitation Data'!I153)))</f>
        <v/>
      </c>
      <c r="DN159" s="272" t="str">
        <f ca="true">+IF(OFFSET('Sanitation Data'!$I$32,0,10*ROW('Sanitation Data'!I153))="","",OFFSET('Sanitation Data'!$I$32,0,10*ROW('Sanitation Data'!I153)))</f>
        <v/>
      </c>
      <c r="DO159" s="272" t="str">
        <f ca="true">+IF(OFFSET('Hygiene Data'!$D$11,0,10*ROW('Hygiene Data'!D153))="","",OFFSET('Hygiene Data'!$D$11,0,10*ROW('Hygiene Data'!D153)))</f>
        <v/>
      </c>
      <c r="DP159" s="272" t="str">
        <f ca="true">+IF(OFFSET('Hygiene Data'!$D$12,0,10*ROW('Hygiene Data'!D153))="","",OFFSET('Hygiene Data'!$D$12,0,10*ROW('Hygiene Data'!D153)))</f>
        <v/>
      </c>
      <c r="DQ159" s="272" t="str">
        <f ca="true">+IF(OFFSET('Hygiene Data'!$D$13,0,10*ROW('Hygiene Data'!D153))="","",OFFSET('Hygiene Data'!$D$13,0,10*ROW('Hygiene Data'!D153)))</f>
        <v/>
      </c>
      <c r="DR159" s="272" t="str">
        <f ca="true">+IF(OFFSET('Hygiene Data'!$E$11,0,10*ROW('Hygiene Data'!E153))="","",OFFSET('Hygiene Data'!$E$11,0,10*ROW('Hygiene Data'!E153)))</f>
        <v/>
      </c>
      <c r="DS159" s="272" t="str">
        <f ca="true">+IF(OFFSET('Hygiene Data'!$E$12,0,10*ROW('Hygiene Data'!E153))="","",OFFSET('Hygiene Data'!$E$12,0,10*ROW('Hygiene Data'!E153)))</f>
        <v/>
      </c>
      <c r="DT159" s="272" t="str">
        <f ca="true">+IF(OFFSET('Hygiene Data'!$E$13,0,10*ROW('Hygiene Data'!E153))="","",OFFSET('Hygiene Data'!$E$13,0,10*ROW('Hygiene Data'!E153)))</f>
        <v/>
      </c>
      <c r="DU159" s="272" t="str">
        <f ca="true">+IF(OFFSET('Hygiene Data'!$F$11,0,10*ROW('Hygiene Data'!F153))="","",OFFSET('Hygiene Data'!$F$11,0,10*ROW('Hygiene Data'!F153)))</f>
        <v/>
      </c>
      <c r="DV159" s="272" t="str">
        <f ca="true">+IF(OFFSET('Hygiene Data'!$F$12,0,10*ROW('Hygiene Data'!F153))="","",OFFSET('Hygiene Data'!$F$12,0,10*ROW('Hygiene Data'!F153)))</f>
        <v/>
      </c>
      <c r="DW159" s="272" t="str">
        <f ca="true">+IF(OFFSET('Hygiene Data'!$F$13,0,10*ROW('Hygiene Data'!F153))="","",OFFSET('Hygiene Data'!$F$13,0,10*ROW('Hygiene Data'!F153)))</f>
        <v/>
      </c>
      <c r="DX159" s="272" t="str">
        <f ca="true">+IF(OFFSET('Hygiene Data'!$G$11,0,10*ROW('Hygiene Data'!G153))="","",OFFSET('Hygiene Data'!$G$11,0,10*ROW('Hygiene Data'!G153)))</f>
        <v/>
      </c>
      <c r="DY159" s="272" t="str">
        <f ca="true">+IF(OFFSET('Hygiene Data'!$G$12,0,10*ROW('Hygiene Data'!G153))="","",OFFSET('Hygiene Data'!$G$12,0,10*ROW('Hygiene Data'!G153)))</f>
        <v/>
      </c>
      <c r="DZ159" s="272" t="str">
        <f ca="true">+IF(OFFSET('Hygiene Data'!$G$13,0,10*ROW('Hygiene Data'!G153))="","",OFFSET('Hygiene Data'!$G$13,0,10*ROW('Hygiene Data'!G153)))</f>
        <v/>
      </c>
      <c r="EA159" s="272" t="str">
        <f ca="true">+IF(OFFSET('Hygiene Data'!$H$11,0,10*ROW('Hygiene Data'!H153))="","",OFFSET('Hygiene Data'!$H$11,0,10*ROW('Hygiene Data'!H153)))</f>
        <v/>
      </c>
      <c r="EB159" s="272" t="str">
        <f ca="true">+IF(OFFSET('Hygiene Data'!$H$12,0,10*ROW('Hygiene Data'!H153))="","",OFFSET('Hygiene Data'!$H$12,0,10*ROW('Hygiene Data'!H153)))</f>
        <v/>
      </c>
      <c r="EC159" s="272" t="str">
        <f ca="true">+IF(OFFSET('Hygiene Data'!$H$13,0,10*ROW('Hygiene Data'!H153))="","",OFFSET('Hygiene Data'!$H$13,0,10*ROW('Hygiene Data'!H153)))</f>
        <v/>
      </c>
      <c r="ED159" s="272" t="str">
        <f ca="true">+IF(OFFSET('Hygiene Data'!$I$11,0,10*ROW('Hygiene Data'!I153))="","",OFFSET('Hygiene Data'!$I$11,0,10*ROW('Hygiene Data'!I153)))</f>
        <v/>
      </c>
      <c r="EE159" s="272" t="str">
        <f ca="true">+IF(OFFSET('Hygiene Data'!$I$12,0,10*ROW('Hygiene Data'!I153))="","",OFFSET('Hygiene Data'!$I$12,0,10*ROW('Hygiene Data'!I153)))</f>
        <v/>
      </c>
      <c r="EF159" s="272" t="str">
        <f ca="true">+IF(OFFSET('Hygiene Data'!$I$13,0,10*ROW('Hygiene Data'!I153))="","",OFFSET('Hygiene Data'!$I$13,0,10*ROW('Hygiene Data'!I153)))</f>
        <v/>
      </c>
    </row>
    <row xmlns:x14ac="http://schemas.microsoft.com/office/spreadsheetml/2009/9/ac" r="160" x14ac:dyDescent="0.2">
      <c r="A160" s="35" t="str">
        <f ca="true">+IF(OFFSET('Water Data'!$B$2,0,10*ROW('Water Data'!E154))="","",OFFSET('Water Data'!$B$2,0,10*ROW('Water Data'!E154)))</f>
        <v/>
      </c>
      <c r="B160" s="35" t="str">
        <f ca="true">+IF(OFFSET('Water Data'!$C$2,0,10*ROW('Water Data'!F154))="","",OFFSET('Water Data'!$C$2,0,10*ROW('Water Data'!F154)))</f>
        <v/>
      </c>
      <c r="C160" s="328" t="str">
        <f t="shared" ca="true" si="2"/>
        <v/>
      </c>
      <c r="D160" s="9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2"/>
      <c r="BS160" s="272" t="str">
        <f ca="true">+IF(OFFSET('Water Data'!$D$27,0,10*ROW('Water Data'!D154))="","",OFFSET('Water Data'!$D$27,0,10*ROW('Water Data'!D154)))</f>
        <v/>
      </c>
      <c r="BT160" s="272" t="str">
        <f ca="true">+IF(OFFSET('Water Data'!$D$28,0,10*ROW('Water Data'!D154))="","",OFFSET('Water Data'!$D$28,0,10*ROW('Water Data'!D154)))</f>
        <v/>
      </c>
      <c r="BU160" s="272" t="str">
        <f ca="true">+IF(OFFSET('Water Data'!$D$29,0,10*ROW('Water Data'!D154))="","",OFFSET('Water Data'!$D$29,0,10*ROW('Water Data'!D154)))</f>
        <v/>
      </c>
      <c r="BV160" s="272" t="str">
        <f ca="true">+IF(OFFSET('Water Data'!$E$27,0,10*ROW('Water Data'!E154))="","",OFFSET('Water Data'!$E$27,0,10*ROW('Water Data'!E154)))</f>
        <v/>
      </c>
      <c r="BW160" s="272" t="str">
        <f ca="true">+IF(OFFSET('Water Data'!$E$28,0,10*ROW('Water Data'!E154))="","",OFFSET('Water Data'!$E$28,0,10*ROW('Water Data'!E154)))</f>
        <v/>
      </c>
      <c r="BX160" s="272" t="str">
        <f ca="true">+IF(OFFSET('Water Data'!$E$29,0,10*ROW('Water Data'!E154))="","",OFFSET('Water Data'!$E$29,0,10*ROW('Water Data'!E154)))</f>
        <v/>
      </c>
      <c r="BY160" s="272" t="str">
        <f ca="true">+IF(OFFSET('Water Data'!$F$27,0,10*ROW('Water Data'!F154))="","",OFFSET('Water Data'!$F$27,0,10*ROW('Water Data'!F154)))</f>
        <v/>
      </c>
      <c r="BZ160" s="272" t="str">
        <f ca="true">+IF(OFFSET('Water Data'!$F$28,0,10*ROW('Water Data'!F154))="","",OFFSET('Water Data'!$F$28,0,10*ROW('Water Data'!F154)))</f>
        <v/>
      </c>
      <c r="CA160" s="272" t="str">
        <f ca="true">+IF(OFFSET('Water Data'!$F$29,0,10*ROW('Water Data'!F154))="","",OFFSET('Water Data'!$F$29,0,10*ROW('Water Data'!F154)))</f>
        <v/>
      </c>
      <c r="CB160" s="272" t="str">
        <f ca="true">+IF(OFFSET('Water Data'!$G$27,0,10*ROW('Water Data'!G154))="","",OFFSET('Water Data'!$G$27,0,10*ROW('Water Data'!G154)))</f>
        <v/>
      </c>
      <c r="CC160" s="272" t="str">
        <f ca="true">+IF(OFFSET('Water Data'!$G$28,0,10*ROW('Water Data'!G154))="","",OFFSET('Water Data'!$G$28,0,10*ROW('Water Data'!G154)))</f>
        <v/>
      </c>
      <c r="CD160" s="272" t="str">
        <f ca="true">+IF(OFFSET('Water Data'!$G$29,0,10*ROW('Water Data'!G154))="","",OFFSET('Water Data'!$G$29,0,10*ROW('Water Data'!G154)))</f>
        <v/>
      </c>
      <c r="CE160" s="272" t="str">
        <f ca="true">+IF(OFFSET('Water Data'!$H$27,0,10*ROW('Water Data'!H154))="","",OFFSET('Water Data'!$H$27,0,10*ROW('Water Data'!H154)))</f>
        <v/>
      </c>
      <c r="CF160" s="272" t="str">
        <f ca="true">+IF(OFFSET('Water Data'!$H$28,0,10*ROW('Water Data'!H154))="","",OFFSET('Water Data'!$H$28,0,10*ROW('Water Data'!H154)))</f>
        <v/>
      </c>
      <c r="CG160" s="272" t="str">
        <f ca="true">+IF(OFFSET('Water Data'!$H$29,0,10*ROW('Water Data'!H154))="","",OFFSET('Water Data'!$H$29,0,10*ROW('Water Data'!H154)))</f>
        <v/>
      </c>
      <c r="CH160" s="272" t="str">
        <f ca="true">+IF(OFFSET('Water Data'!$I$27,0,10*ROW('Water Data'!I154))="","",OFFSET('Water Data'!$I$27,0,10*ROW('Water Data'!I154)))</f>
        <v/>
      </c>
      <c r="CI160" s="272" t="str">
        <f ca="true">+IF(OFFSET('Water Data'!$I$28,0,10*ROW('Water Data'!I154))="","",OFFSET('Water Data'!$I$28,0,10*ROW('Water Data'!I154)))</f>
        <v/>
      </c>
      <c r="CJ160" s="272" t="str">
        <f ca="true">+IF(OFFSET('Water Data'!$I$29,0,10*ROW('Water Data'!I154))="","",OFFSET('Water Data'!$I$29,0,10*ROW('Water Data'!I154)))</f>
        <v/>
      </c>
      <c r="CK160" s="272" t="str">
        <f ca="true">+IF(OFFSET('Sanitation Data'!$D$28,0,10*ROW('Sanitation Data'!D154))="","",OFFSET('Sanitation Data'!$D$28,0,10*ROW('Sanitation Data'!D154)))</f>
        <v/>
      </c>
      <c r="CL160" s="272" t="str">
        <f ca="true">+IF(OFFSET('Sanitation Data'!$D$29,0,10*ROW('Sanitation Data'!D154))="","",OFFSET('Sanitation Data'!$D$29,0,10*ROW('Sanitation Data'!D154)))</f>
        <v/>
      </c>
      <c r="CM160" s="272" t="str">
        <f ca="true">+IF(OFFSET('Sanitation Data'!$D$30,0,10*ROW('Sanitation Data'!D154))="","",OFFSET('Sanitation Data'!$D$30,0,10*ROW('Sanitation Data'!D154)))</f>
        <v/>
      </c>
      <c r="CN160" s="272" t="str">
        <f ca="true">+IF(OFFSET('Sanitation Data'!$D$31,0,10*ROW('Sanitation Data'!D154))="","",OFFSET('Sanitation Data'!$D$31,0,10*ROW('Sanitation Data'!D154)))</f>
        <v/>
      </c>
      <c r="CO160" s="272" t="str">
        <f ca="true">+IF(OFFSET('Sanitation Data'!$D$32,0,10*ROW('Sanitation Data'!D154))="","",OFFSET('Sanitation Data'!$D$32,0,10*ROW('Sanitation Data'!D154)))</f>
        <v/>
      </c>
      <c r="CP160" s="272" t="str">
        <f ca="true">+IF(OFFSET('Sanitation Data'!$E$28,0,10*ROW('Sanitation Data'!E154))="","",OFFSET('Sanitation Data'!$E$28,0,10*ROW('Sanitation Data'!E154)))</f>
        <v/>
      </c>
      <c r="CQ160" s="272" t="str">
        <f ca="true">+IF(OFFSET('Sanitation Data'!$E$29,0,10*ROW('Sanitation Data'!E154))="","",OFFSET('Sanitation Data'!$E$29,0,10*ROW('Sanitation Data'!E154)))</f>
        <v/>
      </c>
      <c r="CR160" s="272" t="str">
        <f ca="true">+IF(OFFSET('Sanitation Data'!$E$30,0,10*ROW('Sanitation Data'!E154))="","",OFFSET('Sanitation Data'!$E$30,0,10*ROW('Sanitation Data'!E154)))</f>
        <v/>
      </c>
      <c r="CS160" s="272" t="str">
        <f ca="true">+IF(OFFSET('Sanitation Data'!$E$31,0,10*ROW('Sanitation Data'!E154))="","",OFFSET('Sanitation Data'!$E$31,0,10*ROW('Sanitation Data'!E154)))</f>
        <v/>
      </c>
      <c r="CT160" s="272" t="str">
        <f ca="true">+IF(OFFSET('Sanitation Data'!$E$32,0,10*ROW('Sanitation Data'!E154))="","",OFFSET('Sanitation Data'!$E$32,0,10*ROW('Sanitation Data'!E154)))</f>
        <v/>
      </c>
      <c r="CU160" s="272" t="str">
        <f ca="true">+IF(OFFSET('Sanitation Data'!$F$28,0,10*ROW('Sanitation Data'!F154))="","",OFFSET('Sanitation Data'!$F$28,0,10*ROW('Sanitation Data'!F154)))</f>
        <v/>
      </c>
      <c r="CV160" s="272" t="str">
        <f ca="true">+IF(OFFSET('Sanitation Data'!$F$29,0,10*ROW('Sanitation Data'!F154))="","",OFFSET('Sanitation Data'!$F$29,0,10*ROW('Sanitation Data'!F154)))</f>
        <v/>
      </c>
      <c r="CW160" s="272" t="str">
        <f ca="true">+IF(OFFSET('Sanitation Data'!$F$30,0,10*ROW('Sanitation Data'!F154))="","",OFFSET('Sanitation Data'!$F$30,0,10*ROW('Sanitation Data'!F154)))</f>
        <v/>
      </c>
      <c r="CX160" s="272" t="str">
        <f ca="true">+IF(OFFSET('Sanitation Data'!$F$31,0,10*ROW('Sanitation Data'!F154))="","",OFFSET('Sanitation Data'!$F$31,0,10*ROW('Sanitation Data'!F154)))</f>
        <v/>
      </c>
      <c r="CY160" s="272" t="str">
        <f ca="true">+IF(OFFSET('Sanitation Data'!$F$32,0,10*ROW('Sanitation Data'!F154))="","",OFFSET('Sanitation Data'!$F$32,0,10*ROW('Sanitation Data'!F154)))</f>
        <v/>
      </c>
      <c r="CZ160" s="272" t="str">
        <f ca="true">+IF(OFFSET('Sanitation Data'!$G$28,0,10*ROW('Sanitation Data'!G154))="","",OFFSET('Sanitation Data'!$G$28,0,10*ROW('Sanitation Data'!G154)))</f>
        <v/>
      </c>
      <c r="DA160" s="272" t="str">
        <f ca="true">+IF(OFFSET('Sanitation Data'!$G$29,0,10*ROW('Sanitation Data'!G154))="","",OFFSET('Sanitation Data'!$G$29,0,10*ROW('Sanitation Data'!G154)))</f>
        <v/>
      </c>
      <c r="DB160" s="272" t="str">
        <f ca="true">+IF(OFFSET('Sanitation Data'!$G$30,0,10*ROW('Sanitation Data'!G154))="","",OFFSET('Sanitation Data'!$G$30,0,10*ROW('Sanitation Data'!G154)))</f>
        <v/>
      </c>
      <c r="DC160" s="272" t="str">
        <f ca="true">+IF(OFFSET('Sanitation Data'!$G$31,0,10*ROW('Sanitation Data'!G154))="","",OFFSET('Sanitation Data'!$G$31,0,10*ROW('Sanitation Data'!G154)))</f>
        <v/>
      </c>
      <c r="DD160" s="272" t="str">
        <f ca="true">+IF(OFFSET('Sanitation Data'!$G$32,0,10*ROW('Sanitation Data'!G154))="","",OFFSET('Sanitation Data'!$G$32,0,10*ROW('Sanitation Data'!G154)))</f>
        <v/>
      </c>
      <c r="DE160" s="272" t="str">
        <f ca="true">+IF(OFFSET('Sanitation Data'!$H$28,0,10*ROW('Sanitation Data'!H154))="","",OFFSET('Sanitation Data'!$H$28,0,10*ROW('Sanitation Data'!H154)))</f>
        <v/>
      </c>
      <c r="DF160" s="272" t="str">
        <f ca="true">+IF(OFFSET('Sanitation Data'!$H$29,0,10*ROW('Sanitation Data'!H154))="","",OFFSET('Sanitation Data'!$H$29,0,10*ROW('Sanitation Data'!H154)))</f>
        <v/>
      </c>
      <c r="DG160" s="272" t="str">
        <f ca="true">+IF(OFFSET('Sanitation Data'!$H$30,0,10*ROW('Sanitation Data'!H154))="","",OFFSET('Sanitation Data'!$H$30,0,10*ROW('Sanitation Data'!H154)))</f>
        <v/>
      </c>
      <c r="DH160" s="272" t="str">
        <f ca="true">+IF(OFFSET('Sanitation Data'!$H$31,0,10*ROW('Sanitation Data'!H154))="","",OFFSET('Sanitation Data'!$H$31,0,10*ROW('Sanitation Data'!H154)))</f>
        <v/>
      </c>
      <c r="DI160" s="272" t="str">
        <f ca="true">+IF(OFFSET('Sanitation Data'!$H$32,0,10*ROW('Sanitation Data'!H154))="","",OFFSET('Sanitation Data'!$H$32,0,10*ROW('Sanitation Data'!H154)))</f>
        <v/>
      </c>
      <c r="DJ160" s="272" t="str">
        <f ca="true">+IF(OFFSET('Sanitation Data'!$I$28,0,10*ROW('Sanitation Data'!I154))="","",OFFSET('Sanitation Data'!$I$28,0,10*ROW('Sanitation Data'!I154)))</f>
        <v/>
      </c>
      <c r="DK160" s="272" t="str">
        <f ca="true">+IF(OFFSET('Sanitation Data'!$I$29,0,10*ROW('Sanitation Data'!I154))="","",OFFSET('Sanitation Data'!$I$29,0,10*ROW('Sanitation Data'!I154)))</f>
        <v/>
      </c>
      <c r="DL160" s="272" t="str">
        <f ca="true">+IF(OFFSET('Sanitation Data'!$I$30,0,10*ROW('Sanitation Data'!I154))="","",OFFSET('Sanitation Data'!$I$30,0,10*ROW('Sanitation Data'!I154)))</f>
        <v/>
      </c>
      <c r="DM160" s="272" t="str">
        <f ca="true">+IF(OFFSET('Sanitation Data'!$I$31,0,10*ROW('Sanitation Data'!I154))="","",OFFSET('Sanitation Data'!$I$31,0,10*ROW('Sanitation Data'!I154)))</f>
        <v/>
      </c>
      <c r="DN160" s="272" t="str">
        <f ca="true">+IF(OFFSET('Sanitation Data'!$I$32,0,10*ROW('Sanitation Data'!I154))="","",OFFSET('Sanitation Data'!$I$32,0,10*ROW('Sanitation Data'!I154)))</f>
        <v/>
      </c>
      <c r="DO160" s="272" t="str">
        <f ca="true">+IF(OFFSET('Hygiene Data'!$D$11,0,10*ROW('Hygiene Data'!D154))="","",OFFSET('Hygiene Data'!$D$11,0,10*ROW('Hygiene Data'!D154)))</f>
        <v/>
      </c>
      <c r="DP160" s="272" t="str">
        <f ca="true">+IF(OFFSET('Hygiene Data'!$D$12,0,10*ROW('Hygiene Data'!D154))="","",OFFSET('Hygiene Data'!$D$12,0,10*ROW('Hygiene Data'!D154)))</f>
        <v/>
      </c>
      <c r="DQ160" s="272" t="str">
        <f ca="true">+IF(OFFSET('Hygiene Data'!$D$13,0,10*ROW('Hygiene Data'!D154))="","",OFFSET('Hygiene Data'!$D$13,0,10*ROW('Hygiene Data'!D154)))</f>
        <v/>
      </c>
      <c r="DR160" s="272" t="str">
        <f ca="true">+IF(OFFSET('Hygiene Data'!$E$11,0,10*ROW('Hygiene Data'!E154))="","",OFFSET('Hygiene Data'!$E$11,0,10*ROW('Hygiene Data'!E154)))</f>
        <v/>
      </c>
      <c r="DS160" s="272" t="str">
        <f ca="true">+IF(OFFSET('Hygiene Data'!$E$12,0,10*ROW('Hygiene Data'!E154))="","",OFFSET('Hygiene Data'!$E$12,0,10*ROW('Hygiene Data'!E154)))</f>
        <v/>
      </c>
      <c r="DT160" s="272" t="str">
        <f ca="true">+IF(OFFSET('Hygiene Data'!$E$13,0,10*ROW('Hygiene Data'!E154))="","",OFFSET('Hygiene Data'!$E$13,0,10*ROW('Hygiene Data'!E154)))</f>
        <v/>
      </c>
      <c r="DU160" s="272" t="str">
        <f ca="true">+IF(OFFSET('Hygiene Data'!$F$11,0,10*ROW('Hygiene Data'!F154))="","",OFFSET('Hygiene Data'!$F$11,0,10*ROW('Hygiene Data'!F154)))</f>
        <v/>
      </c>
      <c r="DV160" s="272" t="str">
        <f ca="true">+IF(OFFSET('Hygiene Data'!$F$12,0,10*ROW('Hygiene Data'!F154))="","",OFFSET('Hygiene Data'!$F$12,0,10*ROW('Hygiene Data'!F154)))</f>
        <v/>
      </c>
      <c r="DW160" s="272" t="str">
        <f ca="true">+IF(OFFSET('Hygiene Data'!$F$13,0,10*ROW('Hygiene Data'!F154))="","",OFFSET('Hygiene Data'!$F$13,0,10*ROW('Hygiene Data'!F154)))</f>
        <v/>
      </c>
      <c r="DX160" s="272" t="str">
        <f ca="true">+IF(OFFSET('Hygiene Data'!$G$11,0,10*ROW('Hygiene Data'!G154))="","",OFFSET('Hygiene Data'!$G$11,0,10*ROW('Hygiene Data'!G154)))</f>
        <v/>
      </c>
      <c r="DY160" s="272" t="str">
        <f ca="true">+IF(OFFSET('Hygiene Data'!$G$12,0,10*ROW('Hygiene Data'!G154))="","",OFFSET('Hygiene Data'!$G$12,0,10*ROW('Hygiene Data'!G154)))</f>
        <v/>
      </c>
      <c r="DZ160" s="272" t="str">
        <f ca="true">+IF(OFFSET('Hygiene Data'!$G$13,0,10*ROW('Hygiene Data'!G154))="","",OFFSET('Hygiene Data'!$G$13,0,10*ROW('Hygiene Data'!G154)))</f>
        <v/>
      </c>
      <c r="EA160" s="272" t="str">
        <f ca="true">+IF(OFFSET('Hygiene Data'!$H$11,0,10*ROW('Hygiene Data'!H154))="","",OFFSET('Hygiene Data'!$H$11,0,10*ROW('Hygiene Data'!H154)))</f>
        <v/>
      </c>
      <c r="EB160" s="272" t="str">
        <f ca="true">+IF(OFFSET('Hygiene Data'!$H$12,0,10*ROW('Hygiene Data'!H154))="","",OFFSET('Hygiene Data'!$H$12,0,10*ROW('Hygiene Data'!H154)))</f>
        <v/>
      </c>
      <c r="EC160" s="272" t="str">
        <f ca="true">+IF(OFFSET('Hygiene Data'!$H$13,0,10*ROW('Hygiene Data'!H154))="","",OFFSET('Hygiene Data'!$H$13,0,10*ROW('Hygiene Data'!H154)))</f>
        <v/>
      </c>
      <c r="ED160" s="272" t="str">
        <f ca="true">+IF(OFFSET('Hygiene Data'!$I$11,0,10*ROW('Hygiene Data'!I154))="","",OFFSET('Hygiene Data'!$I$11,0,10*ROW('Hygiene Data'!I154)))</f>
        <v/>
      </c>
      <c r="EE160" s="272" t="str">
        <f ca="true">+IF(OFFSET('Hygiene Data'!$I$12,0,10*ROW('Hygiene Data'!I154))="","",OFFSET('Hygiene Data'!$I$12,0,10*ROW('Hygiene Data'!I154)))</f>
        <v/>
      </c>
      <c r="EF160" s="272" t="str">
        <f ca="true">+IF(OFFSET('Hygiene Data'!$I$13,0,10*ROW('Hygiene Data'!I154))="","",OFFSET('Hygiene Data'!$I$13,0,10*ROW('Hygiene Data'!I154)))</f>
        <v/>
      </c>
    </row>
    <row xmlns:x14ac="http://schemas.microsoft.com/office/spreadsheetml/2009/9/ac" r="161" x14ac:dyDescent="0.2">
      <c r="A161" s="35" t="str">
        <f ca="true">+IF(OFFSET('Water Data'!$B$2,0,10*ROW('Water Data'!E155))="","",OFFSET('Water Data'!$B$2,0,10*ROW('Water Data'!E155)))</f>
        <v/>
      </c>
      <c r="B161" s="35" t="str">
        <f ca="true">+IF(OFFSET('Water Data'!$C$2,0,10*ROW('Water Data'!F155))="","",OFFSET('Water Data'!$C$2,0,10*ROW('Water Data'!F155)))</f>
        <v/>
      </c>
      <c r="C161" s="328" t="str">
        <f t="shared" ca="true" si="2"/>
        <v/>
      </c>
      <c r="D161" s="9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2"/>
      <c r="BS161" s="272" t="str">
        <f ca="true">+IF(OFFSET('Water Data'!$D$27,0,10*ROW('Water Data'!D155))="","",OFFSET('Water Data'!$D$27,0,10*ROW('Water Data'!D155)))</f>
        <v/>
      </c>
      <c r="BT161" s="272" t="str">
        <f ca="true">+IF(OFFSET('Water Data'!$D$28,0,10*ROW('Water Data'!D155))="","",OFFSET('Water Data'!$D$28,0,10*ROW('Water Data'!D155)))</f>
        <v/>
      </c>
      <c r="BU161" s="272" t="str">
        <f ca="true">+IF(OFFSET('Water Data'!$D$29,0,10*ROW('Water Data'!D155))="","",OFFSET('Water Data'!$D$29,0,10*ROW('Water Data'!D155)))</f>
        <v/>
      </c>
      <c r="BV161" s="272" t="str">
        <f ca="true">+IF(OFFSET('Water Data'!$E$27,0,10*ROW('Water Data'!E155))="","",OFFSET('Water Data'!$E$27,0,10*ROW('Water Data'!E155)))</f>
        <v/>
      </c>
      <c r="BW161" s="272" t="str">
        <f ca="true">+IF(OFFSET('Water Data'!$E$28,0,10*ROW('Water Data'!E155))="","",OFFSET('Water Data'!$E$28,0,10*ROW('Water Data'!E155)))</f>
        <v/>
      </c>
      <c r="BX161" s="272" t="str">
        <f ca="true">+IF(OFFSET('Water Data'!$E$29,0,10*ROW('Water Data'!E155))="","",OFFSET('Water Data'!$E$29,0,10*ROW('Water Data'!E155)))</f>
        <v/>
      </c>
      <c r="BY161" s="272" t="str">
        <f ca="true">+IF(OFFSET('Water Data'!$F$27,0,10*ROW('Water Data'!F155))="","",OFFSET('Water Data'!$F$27,0,10*ROW('Water Data'!F155)))</f>
        <v/>
      </c>
      <c r="BZ161" s="272" t="str">
        <f ca="true">+IF(OFFSET('Water Data'!$F$28,0,10*ROW('Water Data'!F155))="","",OFFSET('Water Data'!$F$28,0,10*ROW('Water Data'!F155)))</f>
        <v/>
      </c>
      <c r="CA161" s="272" t="str">
        <f ca="true">+IF(OFFSET('Water Data'!$F$29,0,10*ROW('Water Data'!F155))="","",OFFSET('Water Data'!$F$29,0,10*ROW('Water Data'!F155)))</f>
        <v/>
      </c>
      <c r="CB161" s="272" t="str">
        <f ca="true">+IF(OFFSET('Water Data'!$G$27,0,10*ROW('Water Data'!G155))="","",OFFSET('Water Data'!$G$27,0,10*ROW('Water Data'!G155)))</f>
        <v/>
      </c>
      <c r="CC161" s="272" t="str">
        <f ca="true">+IF(OFFSET('Water Data'!$G$28,0,10*ROW('Water Data'!G155))="","",OFFSET('Water Data'!$G$28,0,10*ROW('Water Data'!G155)))</f>
        <v/>
      </c>
      <c r="CD161" s="272" t="str">
        <f ca="true">+IF(OFFSET('Water Data'!$G$29,0,10*ROW('Water Data'!G155))="","",OFFSET('Water Data'!$G$29,0,10*ROW('Water Data'!G155)))</f>
        <v/>
      </c>
      <c r="CE161" s="272" t="str">
        <f ca="true">+IF(OFFSET('Water Data'!$H$27,0,10*ROW('Water Data'!H155))="","",OFFSET('Water Data'!$H$27,0,10*ROW('Water Data'!H155)))</f>
        <v/>
      </c>
      <c r="CF161" s="272" t="str">
        <f ca="true">+IF(OFFSET('Water Data'!$H$28,0,10*ROW('Water Data'!H155))="","",OFFSET('Water Data'!$H$28,0,10*ROW('Water Data'!H155)))</f>
        <v/>
      </c>
      <c r="CG161" s="272" t="str">
        <f ca="true">+IF(OFFSET('Water Data'!$H$29,0,10*ROW('Water Data'!H155))="","",OFFSET('Water Data'!$H$29,0,10*ROW('Water Data'!H155)))</f>
        <v/>
      </c>
      <c r="CH161" s="272" t="str">
        <f ca="true">+IF(OFFSET('Water Data'!$I$27,0,10*ROW('Water Data'!I155))="","",OFFSET('Water Data'!$I$27,0,10*ROW('Water Data'!I155)))</f>
        <v/>
      </c>
      <c r="CI161" s="272" t="str">
        <f ca="true">+IF(OFFSET('Water Data'!$I$28,0,10*ROW('Water Data'!I155))="","",OFFSET('Water Data'!$I$28,0,10*ROW('Water Data'!I155)))</f>
        <v/>
      </c>
      <c r="CJ161" s="272" t="str">
        <f ca="true">+IF(OFFSET('Water Data'!$I$29,0,10*ROW('Water Data'!I155))="","",OFFSET('Water Data'!$I$29,0,10*ROW('Water Data'!I155)))</f>
        <v/>
      </c>
      <c r="CK161" s="272" t="str">
        <f ca="true">+IF(OFFSET('Sanitation Data'!$D$28,0,10*ROW('Sanitation Data'!D155))="","",OFFSET('Sanitation Data'!$D$28,0,10*ROW('Sanitation Data'!D155)))</f>
        <v/>
      </c>
      <c r="CL161" s="272" t="str">
        <f ca="true">+IF(OFFSET('Sanitation Data'!$D$29,0,10*ROW('Sanitation Data'!D155))="","",OFFSET('Sanitation Data'!$D$29,0,10*ROW('Sanitation Data'!D155)))</f>
        <v/>
      </c>
      <c r="CM161" s="272" t="str">
        <f ca="true">+IF(OFFSET('Sanitation Data'!$D$30,0,10*ROW('Sanitation Data'!D155))="","",OFFSET('Sanitation Data'!$D$30,0,10*ROW('Sanitation Data'!D155)))</f>
        <v/>
      </c>
      <c r="CN161" s="272" t="str">
        <f ca="true">+IF(OFFSET('Sanitation Data'!$D$31,0,10*ROW('Sanitation Data'!D155))="","",OFFSET('Sanitation Data'!$D$31,0,10*ROW('Sanitation Data'!D155)))</f>
        <v/>
      </c>
      <c r="CO161" s="272" t="str">
        <f ca="true">+IF(OFFSET('Sanitation Data'!$D$32,0,10*ROW('Sanitation Data'!D155))="","",OFFSET('Sanitation Data'!$D$32,0,10*ROW('Sanitation Data'!D155)))</f>
        <v/>
      </c>
      <c r="CP161" s="272" t="str">
        <f ca="true">+IF(OFFSET('Sanitation Data'!$E$28,0,10*ROW('Sanitation Data'!E155))="","",OFFSET('Sanitation Data'!$E$28,0,10*ROW('Sanitation Data'!E155)))</f>
        <v/>
      </c>
      <c r="CQ161" s="272" t="str">
        <f ca="true">+IF(OFFSET('Sanitation Data'!$E$29,0,10*ROW('Sanitation Data'!E155))="","",OFFSET('Sanitation Data'!$E$29,0,10*ROW('Sanitation Data'!E155)))</f>
        <v/>
      </c>
      <c r="CR161" s="272" t="str">
        <f ca="true">+IF(OFFSET('Sanitation Data'!$E$30,0,10*ROW('Sanitation Data'!E155))="","",OFFSET('Sanitation Data'!$E$30,0,10*ROW('Sanitation Data'!E155)))</f>
        <v/>
      </c>
      <c r="CS161" s="272" t="str">
        <f ca="true">+IF(OFFSET('Sanitation Data'!$E$31,0,10*ROW('Sanitation Data'!E155))="","",OFFSET('Sanitation Data'!$E$31,0,10*ROW('Sanitation Data'!E155)))</f>
        <v/>
      </c>
      <c r="CT161" s="272" t="str">
        <f ca="true">+IF(OFFSET('Sanitation Data'!$E$32,0,10*ROW('Sanitation Data'!E155))="","",OFFSET('Sanitation Data'!$E$32,0,10*ROW('Sanitation Data'!E155)))</f>
        <v/>
      </c>
      <c r="CU161" s="272" t="str">
        <f ca="true">+IF(OFFSET('Sanitation Data'!$F$28,0,10*ROW('Sanitation Data'!F155))="","",OFFSET('Sanitation Data'!$F$28,0,10*ROW('Sanitation Data'!F155)))</f>
        <v/>
      </c>
      <c r="CV161" s="272" t="str">
        <f ca="true">+IF(OFFSET('Sanitation Data'!$F$29,0,10*ROW('Sanitation Data'!F155))="","",OFFSET('Sanitation Data'!$F$29,0,10*ROW('Sanitation Data'!F155)))</f>
        <v/>
      </c>
      <c r="CW161" s="272" t="str">
        <f ca="true">+IF(OFFSET('Sanitation Data'!$F$30,0,10*ROW('Sanitation Data'!F155))="","",OFFSET('Sanitation Data'!$F$30,0,10*ROW('Sanitation Data'!F155)))</f>
        <v/>
      </c>
      <c r="CX161" s="272" t="str">
        <f ca="true">+IF(OFFSET('Sanitation Data'!$F$31,0,10*ROW('Sanitation Data'!F155))="","",OFFSET('Sanitation Data'!$F$31,0,10*ROW('Sanitation Data'!F155)))</f>
        <v/>
      </c>
      <c r="CY161" s="272" t="str">
        <f ca="true">+IF(OFFSET('Sanitation Data'!$F$32,0,10*ROW('Sanitation Data'!F155))="","",OFFSET('Sanitation Data'!$F$32,0,10*ROW('Sanitation Data'!F155)))</f>
        <v/>
      </c>
      <c r="CZ161" s="272" t="str">
        <f ca="true">+IF(OFFSET('Sanitation Data'!$G$28,0,10*ROW('Sanitation Data'!G155))="","",OFFSET('Sanitation Data'!$G$28,0,10*ROW('Sanitation Data'!G155)))</f>
        <v/>
      </c>
      <c r="DA161" s="272" t="str">
        <f ca="true">+IF(OFFSET('Sanitation Data'!$G$29,0,10*ROW('Sanitation Data'!G155))="","",OFFSET('Sanitation Data'!$G$29,0,10*ROW('Sanitation Data'!G155)))</f>
        <v/>
      </c>
      <c r="DB161" s="272" t="str">
        <f ca="true">+IF(OFFSET('Sanitation Data'!$G$30,0,10*ROW('Sanitation Data'!G155))="","",OFFSET('Sanitation Data'!$G$30,0,10*ROW('Sanitation Data'!G155)))</f>
        <v/>
      </c>
      <c r="DC161" s="272" t="str">
        <f ca="true">+IF(OFFSET('Sanitation Data'!$G$31,0,10*ROW('Sanitation Data'!G155))="","",OFFSET('Sanitation Data'!$G$31,0,10*ROW('Sanitation Data'!G155)))</f>
        <v/>
      </c>
      <c r="DD161" s="272" t="str">
        <f ca="true">+IF(OFFSET('Sanitation Data'!$G$32,0,10*ROW('Sanitation Data'!G155))="","",OFFSET('Sanitation Data'!$G$32,0,10*ROW('Sanitation Data'!G155)))</f>
        <v/>
      </c>
      <c r="DE161" s="272" t="str">
        <f ca="true">+IF(OFFSET('Sanitation Data'!$H$28,0,10*ROW('Sanitation Data'!H155))="","",OFFSET('Sanitation Data'!$H$28,0,10*ROW('Sanitation Data'!H155)))</f>
        <v/>
      </c>
      <c r="DF161" s="272" t="str">
        <f ca="true">+IF(OFFSET('Sanitation Data'!$H$29,0,10*ROW('Sanitation Data'!H155))="","",OFFSET('Sanitation Data'!$H$29,0,10*ROW('Sanitation Data'!H155)))</f>
        <v/>
      </c>
      <c r="DG161" s="272" t="str">
        <f ca="true">+IF(OFFSET('Sanitation Data'!$H$30,0,10*ROW('Sanitation Data'!H155))="","",OFFSET('Sanitation Data'!$H$30,0,10*ROW('Sanitation Data'!H155)))</f>
        <v/>
      </c>
      <c r="DH161" s="272" t="str">
        <f ca="true">+IF(OFFSET('Sanitation Data'!$H$31,0,10*ROW('Sanitation Data'!H155))="","",OFFSET('Sanitation Data'!$H$31,0,10*ROW('Sanitation Data'!H155)))</f>
        <v/>
      </c>
      <c r="DI161" s="272" t="str">
        <f ca="true">+IF(OFFSET('Sanitation Data'!$H$32,0,10*ROW('Sanitation Data'!H155))="","",OFFSET('Sanitation Data'!$H$32,0,10*ROW('Sanitation Data'!H155)))</f>
        <v/>
      </c>
      <c r="DJ161" s="272" t="str">
        <f ca="true">+IF(OFFSET('Sanitation Data'!$I$28,0,10*ROW('Sanitation Data'!I155))="","",OFFSET('Sanitation Data'!$I$28,0,10*ROW('Sanitation Data'!I155)))</f>
        <v/>
      </c>
      <c r="DK161" s="272" t="str">
        <f ca="true">+IF(OFFSET('Sanitation Data'!$I$29,0,10*ROW('Sanitation Data'!I155))="","",OFFSET('Sanitation Data'!$I$29,0,10*ROW('Sanitation Data'!I155)))</f>
        <v/>
      </c>
      <c r="DL161" s="272" t="str">
        <f ca="true">+IF(OFFSET('Sanitation Data'!$I$30,0,10*ROW('Sanitation Data'!I155))="","",OFFSET('Sanitation Data'!$I$30,0,10*ROW('Sanitation Data'!I155)))</f>
        <v/>
      </c>
      <c r="DM161" s="272" t="str">
        <f ca="true">+IF(OFFSET('Sanitation Data'!$I$31,0,10*ROW('Sanitation Data'!I155))="","",OFFSET('Sanitation Data'!$I$31,0,10*ROW('Sanitation Data'!I155)))</f>
        <v/>
      </c>
      <c r="DN161" s="272" t="str">
        <f ca="true">+IF(OFFSET('Sanitation Data'!$I$32,0,10*ROW('Sanitation Data'!I155))="","",OFFSET('Sanitation Data'!$I$32,0,10*ROW('Sanitation Data'!I155)))</f>
        <v/>
      </c>
      <c r="DO161" s="272" t="str">
        <f ca="true">+IF(OFFSET('Hygiene Data'!$D$11,0,10*ROW('Hygiene Data'!D155))="","",OFFSET('Hygiene Data'!$D$11,0,10*ROW('Hygiene Data'!D155)))</f>
        <v/>
      </c>
      <c r="DP161" s="272" t="str">
        <f ca="true">+IF(OFFSET('Hygiene Data'!$D$12,0,10*ROW('Hygiene Data'!D155))="","",OFFSET('Hygiene Data'!$D$12,0,10*ROW('Hygiene Data'!D155)))</f>
        <v/>
      </c>
      <c r="DQ161" s="272" t="str">
        <f ca="true">+IF(OFFSET('Hygiene Data'!$D$13,0,10*ROW('Hygiene Data'!D155))="","",OFFSET('Hygiene Data'!$D$13,0,10*ROW('Hygiene Data'!D155)))</f>
        <v/>
      </c>
      <c r="DR161" s="272" t="str">
        <f ca="true">+IF(OFFSET('Hygiene Data'!$E$11,0,10*ROW('Hygiene Data'!E155))="","",OFFSET('Hygiene Data'!$E$11,0,10*ROW('Hygiene Data'!E155)))</f>
        <v/>
      </c>
      <c r="DS161" s="272" t="str">
        <f ca="true">+IF(OFFSET('Hygiene Data'!$E$12,0,10*ROW('Hygiene Data'!E155))="","",OFFSET('Hygiene Data'!$E$12,0,10*ROW('Hygiene Data'!E155)))</f>
        <v/>
      </c>
      <c r="DT161" s="272" t="str">
        <f ca="true">+IF(OFFSET('Hygiene Data'!$E$13,0,10*ROW('Hygiene Data'!E155))="","",OFFSET('Hygiene Data'!$E$13,0,10*ROW('Hygiene Data'!E155)))</f>
        <v/>
      </c>
      <c r="DU161" s="272" t="str">
        <f ca="true">+IF(OFFSET('Hygiene Data'!$F$11,0,10*ROW('Hygiene Data'!F155))="","",OFFSET('Hygiene Data'!$F$11,0,10*ROW('Hygiene Data'!F155)))</f>
        <v/>
      </c>
      <c r="DV161" s="272" t="str">
        <f ca="true">+IF(OFFSET('Hygiene Data'!$F$12,0,10*ROW('Hygiene Data'!F155))="","",OFFSET('Hygiene Data'!$F$12,0,10*ROW('Hygiene Data'!F155)))</f>
        <v/>
      </c>
      <c r="DW161" s="272" t="str">
        <f ca="true">+IF(OFFSET('Hygiene Data'!$F$13,0,10*ROW('Hygiene Data'!F155))="","",OFFSET('Hygiene Data'!$F$13,0,10*ROW('Hygiene Data'!F155)))</f>
        <v/>
      </c>
      <c r="DX161" s="272" t="str">
        <f ca="true">+IF(OFFSET('Hygiene Data'!$G$11,0,10*ROW('Hygiene Data'!G155))="","",OFFSET('Hygiene Data'!$G$11,0,10*ROW('Hygiene Data'!G155)))</f>
        <v/>
      </c>
      <c r="DY161" s="272" t="str">
        <f ca="true">+IF(OFFSET('Hygiene Data'!$G$12,0,10*ROW('Hygiene Data'!G155))="","",OFFSET('Hygiene Data'!$G$12,0,10*ROW('Hygiene Data'!G155)))</f>
        <v/>
      </c>
      <c r="DZ161" s="272" t="str">
        <f ca="true">+IF(OFFSET('Hygiene Data'!$G$13,0,10*ROW('Hygiene Data'!G155))="","",OFFSET('Hygiene Data'!$G$13,0,10*ROW('Hygiene Data'!G155)))</f>
        <v/>
      </c>
      <c r="EA161" s="272" t="str">
        <f ca="true">+IF(OFFSET('Hygiene Data'!$H$11,0,10*ROW('Hygiene Data'!H155))="","",OFFSET('Hygiene Data'!$H$11,0,10*ROW('Hygiene Data'!H155)))</f>
        <v/>
      </c>
      <c r="EB161" s="272" t="str">
        <f ca="true">+IF(OFFSET('Hygiene Data'!$H$12,0,10*ROW('Hygiene Data'!H155))="","",OFFSET('Hygiene Data'!$H$12,0,10*ROW('Hygiene Data'!H155)))</f>
        <v/>
      </c>
      <c r="EC161" s="272" t="str">
        <f ca="true">+IF(OFFSET('Hygiene Data'!$H$13,0,10*ROW('Hygiene Data'!H155))="","",OFFSET('Hygiene Data'!$H$13,0,10*ROW('Hygiene Data'!H155)))</f>
        <v/>
      </c>
      <c r="ED161" s="272" t="str">
        <f ca="true">+IF(OFFSET('Hygiene Data'!$I$11,0,10*ROW('Hygiene Data'!I155))="","",OFFSET('Hygiene Data'!$I$11,0,10*ROW('Hygiene Data'!I155)))</f>
        <v/>
      </c>
      <c r="EE161" s="272" t="str">
        <f ca="true">+IF(OFFSET('Hygiene Data'!$I$12,0,10*ROW('Hygiene Data'!I155))="","",OFFSET('Hygiene Data'!$I$12,0,10*ROW('Hygiene Data'!I155)))</f>
        <v/>
      </c>
      <c r="EF161" s="272" t="str">
        <f ca="true">+IF(OFFSET('Hygiene Data'!$I$13,0,10*ROW('Hygiene Data'!I155))="","",OFFSET('Hygiene Data'!$I$13,0,10*ROW('Hygiene Data'!I155)))</f>
        <v/>
      </c>
    </row>
    <row xmlns:x14ac="http://schemas.microsoft.com/office/spreadsheetml/2009/9/ac" r="162" x14ac:dyDescent="0.2">
      <c r="A162" s="35" t="str">
        <f ca="true">+IF(OFFSET('Water Data'!$B$2,0,10*ROW('Water Data'!E156))="","",OFFSET('Water Data'!$B$2,0,10*ROW('Water Data'!E156)))</f>
        <v/>
      </c>
      <c r="B162" s="35" t="str">
        <f ca="true">+IF(OFFSET('Water Data'!$C$2,0,10*ROW('Water Data'!F156))="","",OFFSET('Water Data'!$C$2,0,10*ROW('Water Data'!F156)))</f>
        <v/>
      </c>
      <c r="C162" s="328" t="str">
        <f t="shared" ca="true" si="2"/>
        <v/>
      </c>
      <c r="D162" s="9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2"/>
      <c r="BS162" s="272" t="str">
        <f ca="true">+IF(OFFSET('Water Data'!$D$27,0,10*ROW('Water Data'!D156))="","",OFFSET('Water Data'!$D$27,0,10*ROW('Water Data'!D156)))</f>
        <v/>
      </c>
      <c r="BT162" s="272" t="str">
        <f ca="true">+IF(OFFSET('Water Data'!$D$28,0,10*ROW('Water Data'!D156))="","",OFFSET('Water Data'!$D$28,0,10*ROW('Water Data'!D156)))</f>
        <v/>
      </c>
      <c r="BU162" s="272" t="str">
        <f ca="true">+IF(OFFSET('Water Data'!$D$29,0,10*ROW('Water Data'!D156))="","",OFFSET('Water Data'!$D$29,0,10*ROW('Water Data'!D156)))</f>
        <v/>
      </c>
      <c r="BV162" s="272" t="str">
        <f ca="true">+IF(OFFSET('Water Data'!$E$27,0,10*ROW('Water Data'!E156))="","",OFFSET('Water Data'!$E$27,0,10*ROW('Water Data'!E156)))</f>
        <v/>
      </c>
      <c r="BW162" s="272" t="str">
        <f ca="true">+IF(OFFSET('Water Data'!$E$28,0,10*ROW('Water Data'!E156))="","",OFFSET('Water Data'!$E$28,0,10*ROW('Water Data'!E156)))</f>
        <v/>
      </c>
      <c r="BX162" s="272" t="str">
        <f ca="true">+IF(OFFSET('Water Data'!$E$29,0,10*ROW('Water Data'!E156))="","",OFFSET('Water Data'!$E$29,0,10*ROW('Water Data'!E156)))</f>
        <v/>
      </c>
      <c r="BY162" s="272" t="str">
        <f ca="true">+IF(OFFSET('Water Data'!$F$27,0,10*ROW('Water Data'!F156))="","",OFFSET('Water Data'!$F$27,0,10*ROW('Water Data'!F156)))</f>
        <v/>
      </c>
      <c r="BZ162" s="272" t="str">
        <f ca="true">+IF(OFFSET('Water Data'!$F$28,0,10*ROW('Water Data'!F156))="","",OFFSET('Water Data'!$F$28,0,10*ROW('Water Data'!F156)))</f>
        <v/>
      </c>
      <c r="CA162" s="272" t="str">
        <f ca="true">+IF(OFFSET('Water Data'!$F$29,0,10*ROW('Water Data'!F156))="","",OFFSET('Water Data'!$F$29,0,10*ROW('Water Data'!F156)))</f>
        <v/>
      </c>
      <c r="CB162" s="272" t="str">
        <f ca="true">+IF(OFFSET('Water Data'!$G$27,0,10*ROW('Water Data'!G156))="","",OFFSET('Water Data'!$G$27,0,10*ROW('Water Data'!G156)))</f>
        <v/>
      </c>
      <c r="CC162" s="272" t="str">
        <f ca="true">+IF(OFFSET('Water Data'!$G$28,0,10*ROW('Water Data'!G156))="","",OFFSET('Water Data'!$G$28,0,10*ROW('Water Data'!G156)))</f>
        <v/>
      </c>
      <c r="CD162" s="272" t="str">
        <f ca="true">+IF(OFFSET('Water Data'!$G$29,0,10*ROW('Water Data'!G156))="","",OFFSET('Water Data'!$G$29,0,10*ROW('Water Data'!G156)))</f>
        <v/>
      </c>
      <c r="CE162" s="272" t="str">
        <f ca="true">+IF(OFFSET('Water Data'!$H$27,0,10*ROW('Water Data'!H156))="","",OFFSET('Water Data'!$H$27,0,10*ROW('Water Data'!H156)))</f>
        <v/>
      </c>
      <c r="CF162" s="272" t="str">
        <f ca="true">+IF(OFFSET('Water Data'!$H$28,0,10*ROW('Water Data'!H156))="","",OFFSET('Water Data'!$H$28,0,10*ROW('Water Data'!H156)))</f>
        <v/>
      </c>
      <c r="CG162" s="272" t="str">
        <f ca="true">+IF(OFFSET('Water Data'!$H$29,0,10*ROW('Water Data'!H156))="","",OFFSET('Water Data'!$H$29,0,10*ROW('Water Data'!H156)))</f>
        <v/>
      </c>
      <c r="CH162" s="272" t="str">
        <f ca="true">+IF(OFFSET('Water Data'!$I$27,0,10*ROW('Water Data'!I156))="","",OFFSET('Water Data'!$I$27,0,10*ROW('Water Data'!I156)))</f>
        <v/>
      </c>
      <c r="CI162" s="272" t="str">
        <f ca="true">+IF(OFFSET('Water Data'!$I$28,0,10*ROW('Water Data'!I156))="","",OFFSET('Water Data'!$I$28,0,10*ROW('Water Data'!I156)))</f>
        <v/>
      </c>
      <c r="CJ162" s="272" t="str">
        <f ca="true">+IF(OFFSET('Water Data'!$I$29,0,10*ROW('Water Data'!I156))="","",OFFSET('Water Data'!$I$29,0,10*ROW('Water Data'!I156)))</f>
        <v/>
      </c>
      <c r="CK162" s="272" t="str">
        <f ca="true">+IF(OFFSET('Sanitation Data'!$D$28,0,10*ROW('Sanitation Data'!D156))="","",OFFSET('Sanitation Data'!$D$28,0,10*ROW('Sanitation Data'!D156)))</f>
        <v/>
      </c>
      <c r="CL162" s="272" t="str">
        <f ca="true">+IF(OFFSET('Sanitation Data'!$D$29,0,10*ROW('Sanitation Data'!D156))="","",OFFSET('Sanitation Data'!$D$29,0,10*ROW('Sanitation Data'!D156)))</f>
        <v/>
      </c>
      <c r="CM162" s="272" t="str">
        <f ca="true">+IF(OFFSET('Sanitation Data'!$D$30,0,10*ROW('Sanitation Data'!D156))="","",OFFSET('Sanitation Data'!$D$30,0,10*ROW('Sanitation Data'!D156)))</f>
        <v/>
      </c>
      <c r="CN162" s="272" t="str">
        <f ca="true">+IF(OFFSET('Sanitation Data'!$D$31,0,10*ROW('Sanitation Data'!D156))="","",OFFSET('Sanitation Data'!$D$31,0,10*ROW('Sanitation Data'!D156)))</f>
        <v/>
      </c>
      <c r="CO162" s="272" t="str">
        <f ca="true">+IF(OFFSET('Sanitation Data'!$D$32,0,10*ROW('Sanitation Data'!D156))="","",OFFSET('Sanitation Data'!$D$32,0,10*ROW('Sanitation Data'!D156)))</f>
        <v/>
      </c>
      <c r="CP162" s="272" t="str">
        <f ca="true">+IF(OFFSET('Sanitation Data'!$E$28,0,10*ROW('Sanitation Data'!E156))="","",OFFSET('Sanitation Data'!$E$28,0,10*ROW('Sanitation Data'!E156)))</f>
        <v/>
      </c>
      <c r="CQ162" s="272" t="str">
        <f ca="true">+IF(OFFSET('Sanitation Data'!$E$29,0,10*ROW('Sanitation Data'!E156))="","",OFFSET('Sanitation Data'!$E$29,0,10*ROW('Sanitation Data'!E156)))</f>
        <v/>
      </c>
      <c r="CR162" s="272" t="str">
        <f ca="true">+IF(OFFSET('Sanitation Data'!$E$30,0,10*ROW('Sanitation Data'!E156))="","",OFFSET('Sanitation Data'!$E$30,0,10*ROW('Sanitation Data'!E156)))</f>
        <v/>
      </c>
      <c r="CS162" s="272" t="str">
        <f ca="true">+IF(OFFSET('Sanitation Data'!$E$31,0,10*ROW('Sanitation Data'!E156))="","",OFFSET('Sanitation Data'!$E$31,0,10*ROW('Sanitation Data'!E156)))</f>
        <v/>
      </c>
      <c r="CT162" s="272" t="str">
        <f ca="true">+IF(OFFSET('Sanitation Data'!$E$32,0,10*ROW('Sanitation Data'!E156))="","",OFFSET('Sanitation Data'!$E$32,0,10*ROW('Sanitation Data'!E156)))</f>
        <v/>
      </c>
      <c r="CU162" s="272" t="str">
        <f ca="true">+IF(OFFSET('Sanitation Data'!$F$28,0,10*ROW('Sanitation Data'!F156))="","",OFFSET('Sanitation Data'!$F$28,0,10*ROW('Sanitation Data'!F156)))</f>
        <v/>
      </c>
      <c r="CV162" s="272" t="str">
        <f ca="true">+IF(OFFSET('Sanitation Data'!$F$29,0,10*ROW('Sanitation Data'!F156))="","",OFFSET('Sanitation Data'!$F$29,0,10*ROW('Sanitation Data'!F156)))</f>
        <v/>
      </c>
      <c r="CW162" s="272" t="str">
        <f ca="true">+IF(OFFSET('Sanitation Data'!$F$30,0,10*ROW('Sanitation Data'!F156))="","",OFFSET('Sanitation Data'!$F$30,0,10*ROW('Sanitation Data'!F156)))</f>
        <v/>
      </c>
      <c r="CX162" s="272" t="str">
        <f ca="true">+IF(OFFSET('Sanitation Data'!$F$31,0,10*ROW('Sanitation Data'!F156))="","",OFFSET('Sanitation Data'!$F$31,0,10*ROW('Sanitation Data'!F156)))</f>
        <v/>
      </c>
      <c r="CY162" s="272" t="str">
        <f ca="true">+IF(OFFSET('Sanitation Data'!$F$32,0,10*ROW('Sanitation Data'!F156))="","",OFFSET('Sanitation Data'!$F$32,0,10*ROW('Sanitation Data'!F156)))</f>
        <v/>
      </c>
      <c r="CZ162" s="272" t="str">
        <f ca="true">+IF(OFFSET('Sanitation Data'!$G$28,0,10*ROW('Sanitation Data'!G156))="","",OFFSET('Sanitation Data'!$G$28,0,10*ROW('Sanitation Data'!G156)))</f>
        <v/>
      </c>
      <c r="DA162" s="272" t="str">
        <f ca="true">+IF(OFFSET('Sanitation Data'!$G$29,0,10*ROW('Sanitation Data'!G156))="","",OFFSET('Sanitation Data'!$G$29,0,10*ROW('Sanitation Data'!G156)))</f>
        <v/>
      </c>
      <c r="DB162" s="272" t="str">
        <f ca="true">+IF(OFFSET('Sanitation Data'!$G$30,0,10*ROW('Sanitation Data'!G156))="","",OFFSET('Sanitation Data'!$G$30,0,10*ROW('Sanitation Data'!G156)))</f>
        <v/>
      </c>
      <c r="DC162" s="272" t="str">
        <f ca="true">+IF(OFFSET('Sanitation Data'!$G$31,0,10*ROW('Sanitation Data'!G156))="","",OFFSET('Sanitation Data'!$G$31,0,10*ROW('Sanitation Data'!G156)))</f>
        <v/>
      </c>
      <c r="DD162" s="272" t="str">
        <f ca="true">+IF(OFFSET('Sanitation Data'!$G$32,0,10*ROW('Sanitation Data'!G156))="","",OFFSET('Sanitation Data'!$G$32,0,10*ROW('Sanitation Data'!G156)))</f>
        <v/>
      </c>
      <c r="DE162" s="272" t="str">
        <f ca="true">+IF(OFFSET('Sanitation Data'!$H$28,0,10*ROW('Sanitation Data'!H156))="","",OFFSET('Sanitation Data'!$H$28,0,10*ROW('Sanitation Data'!H156)))</f>
        <v/>
      </c>
      <c r="DF162" s="272" t="str">
        <f ca="true">+IF(OFFSET('Sanitation Data'!$H$29,0,10*ROW('Sanitation Data'!H156))="","",OFFSET('Sanitation Data'!$H$29,0,10*ROW('Sanitation Data'!H156)))</f>
        <v/>
      </c>
      <c r="DG162" s="272" t="str">
        <f ca="true">+IF(OFFSET('Sanitation Data'!$H$30,0,10*ROW('Sanitation Data'!H156))="","",OFFSET('Sanitation Data'!$H$30,0,10*ROW('Sanitation Data'!H156)))</f>
        <v/>
      </c>
      <c r="DH162" s="272" t="str">
        <f ca="true">+IF(OFFSET('Sanitation Data'!$H$31,0,10*ROW('Sanitation Data'!H156))="","",OFFSET('Sanitation Data'!$H$31,0,10*ROW('Sanitation Data'!H156)))</f>
        <v/>
      </c>
      <c r="DI162" s="272" t="str">
        <f ca="true">+IF(OFFSET('Sanitation Data'!$H$32,0,10*ROW('Sanitation Data'!H156))="","",OFFSET('Sanitation Data'!$H$32,0,10*ROW('Sanitation Data'!H156)))</f>
        <v/>
      </c>
      <c r="DJ162" s="272" t="str">
        <f ca="true">+IF(OFFSET('Sanitation Data'!$I$28,0,10*ROW('Sanitation Data'!I156))="","",OFFSET('Sanitation Data'!$I$28,0,10*ROW('Sanitation Data'!I156)))</f>
        <v/>
      </c>
      <c r="DK162" s="272" t="str">
        <f ca="true">+IF(OFFSET('Sanitation Data'!$I$29,0,10*ROW('Sanitation Data'!I156))="","",OFFSET('Sanitation Data'!$I$29,0,10*ROW('Sanitation Data'!I156)))</f>
        <v/>
      </c>
      <c r="DL162" s="272" t="str">
        <f ca="true">+IF(OFFSET('Sanitation Data'!$I$30,0,10*ROW('Sanitation Data'!I156))="","",OFFSET('Sanitation Data'!$I$30,0,10*ROW('Sanitation Data'!I156)))</f>
        <v/>
      </c>
      <c r="DM162" s="272" t="str">
        <f ca="true">+IF(OFFSET('Sanitation Data'!$I$31,0,10*ROW('Sanitation Data'!I156))="","",OFFSET('Sanitation Data'!$I$31,0,10*ROW('Sanitation Data'!I156)))</f>
        <v/>
      </c>
      <c r="DN162" s="272" t="str">
        <f ca="true">+IF(OFFSET('Sanitation Data'!$I$32,0,10*ROW('Sanitation Data'!I156))="","",OFFSET('Sanitation Data'!$I$32,0,10*ROW('Sanitation Data'!I156)))</f>
        <v/>
      </c>
      <c r="DO162" s="272" t="str">
        <f ca="true">+IF(OFFSET('Hygiene Data'!$D$11,0,10*ROW('Hygiene Data'!D156))="","",OFFSET('Hygiene Data'!$D$11,0,10*ROW('Hygiene Data'!D156)))</f>
        <v/>
      </c>
      <c r="DP162" s="272" t="str">
        <f ca="true">+IF(OFFSET('Hygiene Data'!$D$12,0,10*ROW('Hygiene Data'!D156))="","",OFFSET('Hygiene Data'!$D$12,0,10*ROW('Hygiene Data'!D156)))</f>
        <v/>
      </c>
      <c r="DQ162" s="272" t="str">
        <f ca="true">+IF(OFFSET('Hygiene Data'!$D$13,0,10*ROW('Hygiene Data'!D156))="","",OFFSET('Hygiene Data'!$D$13,0,10*ROW('Hygiene Data'!D156)))</f>
        <v/>
      </c>
      <c r="DR162" s="272" t="str">
        <f ca="true">+IF(OFFSET('Hygiene Data'!$E$11,0,10*ROW('Hygiene Data'!E156))="","",OFFSET('Hygiene Data'!$E$11,0,10*ROW('Hygiene Data'!E156)))</f>
        <v/>
      </c>
      <c r="DS162" s="272" t="str">
        <f ca="true">+IF(OFFSET('Hygiene Data'!$E$12,0,10*ROW('Hygiene Data'!E156))="","",OFFSET('Hygiene Data'!$E$12,0,10*ROW('Hygiene Data'!E156)))</f>
        <v/>
      </c>
      <c r="DT162" s="272" t="str">
        <f ca="true">+IF(OFFSET('Hygiene Data'!$E$13,0,10*ROW('Hygiene Data'!E156))="","",OFFSET('Hygiene Data'!$E$13,0,10*ROW('Hygiene Data'!E156)))</f>
        <v/>
      </c>
      <c r="DU162" s="272" t="str">
        <f ca="true">+IF(OFFSET('Hygiene Data'!$F$11,0,10*ROW('Hygiene Data'!F156))="","",OFFSET('Hygiene Data'!$F$11,0,10*ROW('Hygiene Data'!F156)))</f>
        <v/>
      </c>
      <c r="DV162" s="272" t="str">
        <f ca="true">+IF(OFFSET('Hygiene Data'!$F$12,0,10*ROW('Hygiene Data'!F156))="","",OFFSET('Hygiene Data'!$F$12,0,10*ROW('Hygiene Data'!F156)))</f>
        <v/>
      </c>
      <c r="DW162" s="272" t="str">
        <f ca="true">+IF(OFFSET('Hygiene Data'!$F$13,0,10*ROW('Hygiene Data'!F156))="","",OFFSET('Hygiene Data'!$F$13,0,10*ROW('Hygiene Data'!F156)))</f>
        <v/>
      </c>
      <c r="DX162" s="272" t="str">
        <f ca="true">+IF(OFFSET('Hygiene Data'!$G$11,0,10*ROW('Hygiene Data'!G156))="","",OFFSET('Hygiene Data'!$G$11,0,10*ROW('Hygiene Data'!G156)))</f>
        <v/>
      </c>
      <c r="DY162" s="272" t="str">
        <f ca="true">+IF(OFFSET('Hygiene Data'!$G$12,0,10*ROW('Hygiene Data'!G156))="","",OFFSET('Hygiene Data'!$G$12,0,10*ROW('Hygiene Data'!G156)))</f>
        <v/>
      </c>
      <c r="DZ162" s="272" t="str">
        <f ca="true">+IF(OFFSET('Hygiene Data'!$G$13,0,10*ROW('Hygiene Data'!G156))="","",OFFSET('Hygiene Data'!$G$13,0,10*ROW('Hygiene Data'!G156)))</f>
        <v/>
      </c>
      <c r="EA162" s="272" t="str">
        <f ca="true">+IF(OFFSET('Hygiene Data'!$H$11,0,10*ROW('Hygiene Data'!H156))="","",OFFSET('Hygiene Data'!$H$11,0,10*ROW('Hygiene Data'!H156)))</f>
        <v/>
      </c>
      <c r="EB162" s="272" t="str">
        <f ca="true">+IF(OFFSET('Hygiene Data'!$H$12,0,10*ROW('Hygiene Data'!H156))="","",OFFSET('Hygiene Data'!$H$12,0,10*ROW('Hygiene Data'!H156)))</f>
        <v/>
      </c>
      <c r="EC162" s="272" t="str">
        <f ca="true">+IF(OFFSET('Hygiene Data'!$H$13,0,10*ROW('Hygiene Data'!H156))="","",OFFSET('Hygiene Data'!$H$13,0,10*ROW('Hygiene Data'!H156)))</f>
        <v/>
      </c>
      <c r="ED162" s="272" t="str">
        <f ca="true">+IF(OFFSET('Hygiene Data'!$I$11,0,10*ROW('Hygiene Data'!I156))="","",OFFSET('Hygiene Data'!$I$11,0,10*ROW('Hygiene Data'!I156)))</f>
        <v/>
      </c>
      <c r="EE162" s="272" t="str">
        <f ca="true">+IF(OFFSET('Hygiene Data'!$I$12,0,10*ROW('Hygiene Data'!I156))="","",OFFSET('Hygiene Data'!$I$12,0,10*ROW('Hygiene Data'!I156)))</f>
        <v/>
      </c>
      <c r="EF162" s="272" t="str">
        <f ca="true">+IF(OFFSET('Hygiene Data'!$I$13,0,10*ROW('Hygiene Data'!I156))="","",OFFSET('Hygiene Data'!$I$13,0,10*ROW('Hygiene Data'!I156)))</f>
        <v/>
      </c>
    </row>
    <row xmlns:x14ac="http://schemas.microsoft.com/office/spreadsheetml/2009/9/ac" r="163" x14ac:dyDescent="0.2">
      <c r="A163" s="35" t="str">
        <f ca="true">+IF(OFFSET('Water Data'!$B$2,0,10*ROW('Water Data'!E157))="","",OFFSET('Water Data'!$B$2,0,10*ROW('Water Data'!E157)))</f>
        <v/>
      </c>
      <c r="B163" s="35" t="str">
        <f ca="true">+IF(OFFSET('Water Data'!$C$2,0,10*ROW('Water Data'!F157))="","",OFFSET('Water Data'!$C$2,0,10*ROW('Water Data'!F157)))</f>
        <v/>
      </c>
      <c r="C163" s="328" t="str">
        <f t="shared" ca="true" si="2"/>
        <v/>
      </c>
      <c r="D163" s="9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2"/>
      <c r="BS163" s="272" t="str">
        <f ca="true">+IF(OFFSET('Water Data'!$D$27,0,10*ROW('Water Data'!D157))="","",OFFSET('Water Data'!$D$27,0,10*ROW('Water Data'!D157)))</f>
        <v/>
      </c>
      <c r="BT163" s="272" t="str">
        <f ca="true">+IF(OFFSET('Water Data'!$D$28,0,10*ROW('Water Data'!D157))="","",OFFSET('Water Data'!$D$28,0,10*ROW('Water Data'!D157)))</f>
        <v/>
      </c>
      <c r="BU163" s="272" t="str">
        <f ca="true">+IF(OFFSET('Water Data'!$D$29,0,10*ROW('Water Data'!D157))="","",OFFSET('Water Data'!$D$29,0,10*ROW('Water Data'!D157)))</f>
        <v/>
      </c>
      <c r="BV163" s="272" t="str">
        <f ca="true">+IF(OFFSET('Water Data'!$E$27,0,10*ROW('Water Data'!E157))="","",OFFSET('Water Data'!$E$27,0,10*ROW('Water Data'!E157)))</f>
        <v/>
      </c>
      <c r="BW163" s="272" t="str">
        <f ca="true">+IF(OFFSET('Water Data'!$E$28,0,10*ROW('Water Data'!E157))="","",OFFSET('Water Data'!$E$28,0,10*ROW('Water Data'!E157)))</f>
        <v/>
      </c>
      <c r="BX163" s="272" t="str">
        <f ca="true">+IF(OFFSET('Water Data'!$E$29,0,10*ROW('Water Data'!E157))="","",OFFSET('Water Data'!$E$29,0,10*ROW('Water Data'!E157)))</f>
        <v/>
      </c>
      <c r="BY163" s="272" t="str">
        <f ca="true">+IF(OFFSET('Water Data'!$F$27,0,10*ROW('Water Data'!F157))="","",OFFSET('Water Data'!$F$27,0,10*ROW('Water Data'!F157)))</f>
        <v/>
      </c>
      <c r="BZ163" s="272" t="str">
        <f ca="true">+IF(OFFSET('Water Data'!$F$28,0,10*ROW('Water Data'!F157))="","",OFFSET('Water Data'!$F$28,0,10*ROW('Water Data'!F157)))</f>
        <v/>
      </c>
      <c r="CA163" s="272" t="str">
        <f ca="true">+IF(OFFSET('Water Data'!$F$29,0,10*ROW('Water Data'!F157))="","",OFFSET('Water Data'!$F$29,0,10*ROW('Water Data'!F157)))</f>
        <v/>
      </c>
      <c r="CB163" s="272" t="str">
        <f ca="true">+IF(OFFSET('Water Data'!$G$27,0,10*ROW('Water Data'!G157))="","",OFFSET('Water Data'!$G$27,0,10*ROW('Water Data'!G157)))</f>
        <v/>
      </c>
      <c r="CC163" s="272" t="str">
        <f ca="true">+IF(OFFSET('Water Data'!$G$28,0,10*ROW('Water Data'!G157))="","",OFFSET('Water Data'!$G$28,0,10*ROW('Water Data'!G157)))</f>
        <v/>
      </c>
      <c r="CD163" s="272" t="str">
        <f ca="true">+IF(OFFSET('Water Data'!$G$29,0,10*ROW('Water Data'!G157))="","",OFFSET('Water Data'!$G$29,0,10*ROW('Water Data'!G157)))</f>
        <v/>
      </c>
      <c r="CE163" s="272" t="str">
        <f ca="true">+IF(OFFSET('Water Data'!$H$27,0,10*ROW('Water Data'!H157))="","",OFFSET('Water Data'!$H$27,0,10*ROW('Water Data'!H157)))</f>
        <v/>
      </c>
      <c r="CF163" s="272" t="str">
        <f ca="true">+IF(OFFSET('Water Data'!$H$28,0,10*ROW('Water Data'!H157))="","",OFFSET('Water Data'!$H$28,0,10*ROW('Water Data'!H157)))</f>
        <v/>
      </c>
      <c r="CG163" s="272" t="str">
        <f ca="true">+IF(OFFSET('Water Data'!$H$29,0,10*ROW('Water Data'!H157))="","",OFFSET('Water Data'!$H$29,0,10*ROW('Water Data'!H157)))</f>
        <v/>
      </c>
      <c r="CH163" s="272" t="str">
        <f ca="true">+IF(OFFSET('Water Data'!$I$27,0,10*ROW('Water Data'!I157))="","",OFFSET('Water Data'!$I$27,0,10*ROW('Water Data'!I157)))</f>
        <v/>
      </c>
      <c r="CI163" s="272" t="str">
        <f ca="true">+IF(OFFSET('Water Data'!$I$28,0,10*ROW('Water Data'!I157))="","",OFFSET('Water Data'!$I$28,0,10*ROW('Water Data'!I157)))</f>
        <v/>
      </c>
      <c r="CJ163" s="272" t="str">
        <f ca="true">+IF(OFFSET('Water Data'!$I$29,0,10*ROW('Water Data'!I157))="","",OFFSET('Water Data'!$I$29,0,10*ROW('Water Data'!I157)))</f>
        <v/>
      </c>
      <c r="CK163" s="272" t="str">
        <f ca="true">+IF(OFFSET('Sanitation Data'!$D$28,0,10*ROW('Sanitation Data'!D157))="","",OFFSET('Sanitation Data'!$D$28,0,10*ROW('Sanitation Data'!D157)))</f>
        <v/>
      </c>
      <c r="CL163" s="272" t="str">
        <f ca="true">+IF(OFFSET('Sanitation Data'!$D$29,0,10*ROW('Sanitation Data'!D157))="","",OFFSET('Sanitation Data'!$D$29,0,10*ROW('Sanitation Data'!D157)))</f>
        <v/>
      </c>
      <c r="CM163" s="272" t="str">
        <f ca="true">+IF(OFFSET('Sanitation Data'!$D$30,0,10*ROW('Sanitation Data'!D157))="","",OFFSET('Sanitation Data'!$D$30,0,10*ROW('Sanitation Data'!D157)))</f>
        <v/>
      </c>
      <c r="CN163" s="272" t="str">
        <f ca="true">+IF(OFFSET('Sanitation Data'!$D$31,0,10*ROW('Sanitation Data'!D157))="","",OFFSET('Sanitation Data'!$D$31,0,10*ROW('Sanitation Data'!D157)))</f>
        <v/>
      </c>
      <c r="CO163" s="272" t="str">
        <f ca="true">+IF(OFFSET('Sanitation Data'!$D$32,0,10*ROW('Sanitation Data'!D157))="","",OFFSET('Sanitation Data'!$D$32,0,10*ROW('Sanitation Data'!D157)))</f>
        <v/>
      </c>
      <c r="CP163" s="272" t="str">
        <f ca="true">+IF(OFFSET('Sanitation Data'!$E$28,0,10*ROW('Sanitation Data'!E157))="","",OFFSET('Sanitation Data'!$E$28,0,10*ROW('Sanitation Data'!E157)))</f>
        <v/>
      </c>
      <c r="CQ163" s="272" t="str">
        <f ca="true">+IF(OFFSET('Sanitation Data'!$E$29,0,10*ROW('Sanitation Data'!E157))="","",OFFSET('Sanitation Data'!$E$29,0,10*ROW('Sanitation Data'!E157)))</f>
        <v/>
      </c>
      <c r="CR163" s="272" t="str">
        <f ca="true">+IF(OFFSET('Sanitation Data'!$E$30,0,10*ROW('Sanitation Data'!E157))="","",OFFSET('Sanitation Data'!$E$30,0,10*ROW('Sanitation Data'!E157)))</f>
        <v/>
      </c>
      <c r="CS163" s="272" t="str">
        <f ca="true">+IF(OFFSET('Sanitation Data'!$E$31,0,10*ROW('Sanitation Data'!E157))="","",OFFSET('Sanitation Data'!$E$31,0,10*ROW('Sanitation Data'!E157)))</f>
        <v/>
      </c>
      <c r="CT163" s="272" t="str">
        <f ca="true">+IF(OFFSET('Sanitation Data'!$E$32,0,10*ROW('Sanitation Data'!E157))="","",OFFSET('Sanitation Data'!$E$32,0,10*ROW('Sanitation Data'!E157)))</f>
        <v/>
      </c>
      <c r="CU163" s="272" t="str">
        <f ca="true">+IF(OFFSET('Sanitation Data'!$F$28,0,10*ROW('Sanitation Data'!F157))="","",OFFSET('Sanitation Data'!$F$28,0,10*ROW('Sanitation Data'!F157)))</f>
        <v/>
      </c>
      <c r="CV163" s="272" t="str">
        <f ca="true">+IF(OFFSET('Sanitation Data'!$F$29,0,10*ROW('Sanitation Data'!F157))="","",OFFSET('Sanitation Data'!$F$29,0,10*ROW('Sanitation Data'!F157)))</f>
        <v/>
      </c>
      <c r="CW163" s="272" t="str">
        <f ca="true">+IF(OFFSET('Sanitation Data'!$F$30,0,10*ROW('Sanitation Data'!F157))="","",OFFSET('Sanitation Data'!$F$30,0,10*ROW('Sanitation Data'!F157)))</f>
        <v/>
      </c>
      <c r="CX163" s="272" t="str">
        <f ca="true">+IF(OFFSET('Sanitation Data'!$F$31,0,10*ROW('Sanitation Data'!F157))="","",OFFSET('Sanitation Data'!$F$31,0,10*ROW('Sanitation Data'!F157)))</f>
        <v/>
      </c>
      <c r="CY163" s="272" t="str">
        <f ca="true">+IF(OFFSET('Sanitation Data'!$F$32,0,10*ROW('Sanitation Data'!F157))="","",OFFSET('Sanitation Data'!$F$32,0,10*ROW('Sanitation Data'!F157)))</f>
        <v/>
      </c>
      <c r="CZ163" s="272" t="str">
        <f ca="true">+IF(OFFSET('Sanitation Data'!$G$28,0,10*ROW('Sanitation Data'!G157))="","",OFFSET('Sanitation Data'!$G$28,0,10*ROW('Sanitation Data'!G157)))</f>
        <v/>
      </c>
      <c r="DA163" s="272" t="str">
        <f ca="true">+IF(OFFSET('Sanitation Data'!$G$29,0,10*ROW('Sanitation Data'!G157))="","",OFFSET('Sanitation Data'!$G$29,0,10*ROW('Sanitation Data'!G157)))</f>
        <v/>
      </c>
      <c r="DB163" s="272" t="str">
        <f ca="true">+IF(OFFSET('Sanitation Data'!$G$30,0,10*ROW('Sanitation Data'!G157))="","",OFFSET('Sanitation Data'!$G$30,0,10*ROW('Sanitation Data'!G157)))</f>
        <v/>
      </c>
      <c r="DC163" s="272" t="str">
        <f ca="true">+IF(OFFSET('Sanitation Data'!$G$31,0,10*ROW('Sanitation Data'!G157))="","",OFFSET('Sanitation Data'!$G$31,0,10*ROW('Sanitation Data'!G157)))</f>
        <v/>
      </c>
      <c r="DD163" s="272" t="str">
        <f ca="true">+IF(OFFSET('Sanitation Data'!$G$32,0,10*ROW('Sanitation Data'!G157))="","",OFFSET('Sanitation Data'!$G$32,0,10*ROW('Sanitation Data'!G157)))</f>
        <v/>
      </c>
      <c r="DE163" s="272" t="str">
        <f ca="true">+IF(OFFSET('Sanitation Data'!$H$28,0,10*ROW('Sanitation Data'!H157))="","",OFFSET('Sanitation Data'!$H$28,0,10*ROW('Sanitation Data'!H157)))</f>
        <v/>
      </c>
      <c r="DF163" s="272" t="str">
        <f ca="true">+IF(OFFSET('Sanitation Data'!$H$29,0,10*ROW('Sanitation Data'!H157))="","",OFFSET('Sanitation Data'!$H$29,0,10*ROW('Sanitation Data'!H157)))</f>
        <v/>
      </c>
      <c r="DG163" s="272" t="str">
        <f ca="true">+IF(OFFSET('Sanitation Data'!$H$30,0,10*ROW('Sanitation Data'!H157))="","",OFFSET('Sanitation Data'!$H$30,0,10*ROW('Sanitation Data'!H157)))</f>
        <v/>
      </c>
      <c r="DH163" s="272" t="str">
        <f ca="true">+IF(OFFSET('Sanitation Data'!$H$31,0,10*ROW('Sanitation Data'!H157))="","",OFFSET('Sanitation Data'!$H$31,0,10*ROW('Sanitation Data'!H157)))</f>
        <v/>
      </c>
      <c r="DI163" s="272" t="str">
        <f ca="true">+IF(OFFSET('Sanitation Data'!$H$32,0,10*ROW('Sanitation Data'!H157))="","",OFFSET('Sanitation Data'!$H$32,0,10*ROW('Sanitation Data'!H157)))</f>
        <v/>
      </c>
      <c r="DJ163" s="272" t="str">
        <f ca="true">+IF(OFFSET('Sanitation Data'!$I$28,0,10*ROW('Sanitation Data'!I157))="","",OFFSET('Sanitation Data'!$I$28,0,10*ROW('Sanitation Data'!I157)))</f>
        <v/>
      </c>
      <c r="DK163" s="272" t="str">
        <f ca="true">+IF(OFFSET('Sanitation Data'!$I$29,0,10*ROW('Sanitation Data'!I157))="","",OFFSET('Sanitation Data'!$I$29,0,10*ROW('Sanitation Data'!I157)))</f>
        <v/>
      </c>
      <c r="DL163" s="272" t="str">
        <f ca="true">+IF(OFFSET('Sanitation Data'!$I$30,0,10*ROW('Sanitation Data'!I157))="","",OFFSET('Sanitation Data'!$I$30,0,10*ROW('Sanitation Data'!I157)))</f>
        <v/>
      </c>
      <c r="DM163" s="272" t="str">
        <f ca="true">+IF(OFFSET('Sanitation Data'!$I$31,0,10*ROW('Sanitation Data'!I157))="","",OFFSET('Sanitation Data'!$I$31,0,10*ROW('Sanitation Data'!I157)))</f>
        <v/>
      </c>
      <c r="DN163" s="272" t="str">
        <f ca="true">+IF(OFFSET('Sanitation Data'!$I$32,0,10*ROW('Sanitation Data'!I157))="","",OFFSET('Sanitation Data'!$I$32,0,10*ROW('Sanitation Data'!I157)))</f>
        <v/>
      </c>
      <c r="DO163" s="272" t="str">
        <f ca="true">+IF(OFFSET('Hygiene Data'!$D$11,0,10*ROW('Hygiene Data'!D157))="","",OFFSET('Hygiene Data'!$D$11,0,10*ROW('Hygiene Data'!D157)))</f>
        <v/>
      </c>
      <c r="DP163" s="272" t="str">
        <f ca="true">+IF(OFFSET('Hygiene Data'!$D$12,0,10*ROW('Hygiene Data'!D157))="","",OFFSET('Hygiene Data'!$D$12,0,10*ROW('Hygiene Data'!D157)))</f>
        <v/>
      </c>
      <c r="DQ163" s="272" t="str">
        <f ca="true">+IF(OFFSET('Hygiene Data'!$D$13,0,10*ROW('Hygiene Data'!D157))="","",OFFSET('Hygiene Data'!$D$13,0,10*ROW('Hygiene Data'!D157)))</f>
        <v/>
      </c>
      <c r="DR163" s="272" t="str">
        <f ca="true">+IF(OFFSET('Hygiene Data'!$E$11,0,10*ROW('Hygiene Data'!E157))="","",OFFSET('Hygiene Data'!$E$11,0,10*ROW('Hygiene Data'!E157)))</f>
        <v/>
      </c>
      <c r="DS163" s="272" t="str">
        <f ca="true">+IF(OFFSET('Hygiene Data'!$E$12,0,10*ROW('Hygiene Data'!E157))="","",OFFSET('Hygiene Data'!$E$12,0,10*ROW('Hygiene Data'!E157)))</f>
        <v/>
      </c>
      <c r="DT163" s="272" t="str">
        <f ca="true">+IF(OFFSET('Hygiene Data'!$E$13,0,10*ROW('Hygiene Data'!E157))="","",OFFSET('Hygiene Data'!$E$13,0,10*ROW('Hygiene Data'!E157)))</f>
        <v/>
      </c>
      <c r="DU163" s="272" t="str">
        <f ca="true">+IF(OFFSET('Hygiene Data'!$F$11,0,10*ROW('Hygiene Data'!F157))="","",OFFSET('Hygiene Data'!$F$11,0,10*ROW('Hygiene Data'!F157)))</f>
        <v/>
      </c>
      <c r="DV163" s="272" t="str">
        <f ca="true">+IF(OFFSET('Hygiene Data'!$F$12,0,10*ROW('Hygiene Data'!F157))="","",OFFSET('Hygiene Data'!$F$12,0,10*ROW('Hygiene Data'!F157)))</f>
        <v/>
      </c>
      <c r="DW163" s="272" t="str">
        <f ca="true">+IF(OFFSET('Hygiene Data'!$F$13,0,10*ROW('Hygiene Data'!F157))="","",OFFSET('Hygiene Data'!$F$13,0,10*ROW('Hygiene Data'!F157)))</f>
        <v/>
      </c>
      <c r="DX163" s="272" t="str">
        <f ca="true">+IF(OFFSET('Hygiene Data'!$G$11,0,10*ROW('Hygiene Data'!G157))="","",OFFSET('Hygiene Data'!$G$11,0,10*ROW('Hygiene Data'!G157)))</f>
        <v/>
      </c>
      <c r="DY163" s="272" t="str">
        <f ca="true">+IF(OFFSET('Hygiene Data'!$G$12,0,10*ROW('Hygiene Data'!G157))="","",OFFSET('Hygiene Data'!$G$12,0,10*ROW('Hygiene Data'!G157)))</f>
        <v/>
      </c>
      <c r="DZ163" s="272" t="str">
        <f ca="true">+IF(OFFSET('Hygiene Data'!$G$13,0,10*ROW('Hygiene Data'!G157))="","",OFFSET('Hygiene Data'!$G$13,0,10*ROW('Hygiene Data'!G157)))</f>
        <v/>
      </c>
      <c r="EA163" s="272" t="str">
        <f ca="true">+IF(OFFSET('Hygiene Data'!$H$11,0,10*ROW('Hygiene Data'!H157))="","",OFFSET('Hygiene Data'!$H$11,0,10*ROW('Hygiene Data'!H157)))</f>
        <v/>
      </c>
      <c r="EB163" s="272" t="str">
        <f ca="true">+IF(OFFSET('Hygiene Data'!$H$12,0,10*ROW('Hygiene Data'!H157))="","",OFFSET('Hygiene Data'!$H$12,0,10*ROW('Hygiene Data'!H157)))</f>
        <v/>
      </c>
      <c r="EC163" s="272" t="str">
        <f ca="true">+IF(OFFSET('Hygiene Data'!$H$13,0,10*ROW('Hygiene Data'!H157))="","",OFFSET('Hygiene Data'!$H$13,0,10*ROW('Hygiene Data'!H157)))</f>
        <v/>
      </c>
      <c r="ED163" s="272" t="str">
        <f ca="true">+IF(OFFSET('Hygiene Data'!$I$11,0,10*ROW('Hygiene Data'!I157))="","",OFFSET('Hygiene Data'!$I$11,0,10*ROW('Hygiene Data'!I157)))</f>
        <v/>
      </c>
      <c r="EE163" s="272" t="str">
        <f ca="true">+IF(OFFSET('Hygiene Data'!$I$12,0,10*ROW('Hygiene Data'!I157))="","",OFFSET('Hygiene Data'!$I$12,0,10*ROW('Hygiene Data'!I157)))</f>
        <v/>
      </c>
      <c r="EF163" s="272" t="str">
        <f ca="true">+IF(OFFSET('Hygiene Data'!$I$13,0,10*ROW('Hygiene Data'!I157))="","",OFFSET('Hygiene Data'!$I$13,0,10*ROW('Hygiene Data'!I157)))</f>
        <v/>
      </c>
    </row>
    <row xmlns:x14ac="http://schemas.microsoft.com/office/spreadsheetml/2009/9/ac" r="164" x14ac:dyDescent="0.2">
      <c r="A164" s="35" t="str">
        <f ca="true">+IF(OFFSET('Water Data'!$B$2,0,10*ROW('Water Data'!E158))="","",OFFSET('Water Data'!$B$2,0,10*ROW('Water Data'!E158)))</f>
        <v/>
      </c>
      <c r="B164" s="35" t="str">
        <f ca="true">+IF(OFFSET('Water Data'!$C$2,0,10*ROW('Water Data'!F158))="","",OFFSET('Water Data'!$C$2,0,10*ROW('Water Data'!F158)))</f>
        <v/>
      </c>
      <c r="C164" s="328" t="str">
        <f t="shared" ca="true" si="2"/>
        <v/>
      </c>
      <c r="D164" s="9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2"/>
      <c r="BS164" s="272" t="str">
        <f ca="true">+IF(OFFSET('Water Data'!$D$27,0,10*ROW('Water Data'!D158))="","",OFFSET('Water Data'!$D$27,0,10*ROW('Water Data'!D158)))</f>
        <v/>
      </c>
      <c r="BT164" s="272" t="str">
        <f ca="true">+IF(OFFSET('Water Data'!$D$28,0,10*ROW('Water Data'!D158))="","",OFFSET('Water Data'!$D$28,0,10*ROW('Water Data'!D158)))</f>
        <v/>
      </c>
      <c r="BU164" s="272" t="str">
        <f ca="true">+IF(OFFSET('Water Data'!$D$29,0,10*ROW('Water Data'!D158))="","",OFFSET('Water Data'!$D$29,0,10*ROW('Water Data'!D158)))</f>
        <v/>
      </c>
      <c r="BV164" s="272" t="str">
        <f ca="true">+IF(OFFSET('Water Data'!$E$27,0,10*ROW('Water Data'!E158))="","",OFFSET('Water Data'!$E$27,0,10*ROW('Water Data'!E158)))</f>
        <v/>
      </c>
      <c r="BW164" s="272" t="str">
        <f ca="true">+IF(OFFSET('Water Data'!$E$28,0,10*ROW('Water Data'!E158))="","",OFFSET('Water Data'!$E$28,0,10*ROW('Water Data'!E158)))</f>
        <v/>
      </c>
      <c r="BX164" s="272" t="str">
        <f ca="true">+IF(OFFSET('Water Data'!$E$29,0,10*ROW('Water Data'!E158))="","",OFFSET('Water Data'!$E$29,0,10*ROW('Water Data'!E158)))</f>
        <v/>
      </c>
      <c r="BY164" s="272" t="str">
        <f ca="true">+IF(OFFSET('Water Data'!$F$27,0,10*ROW('Water Data'!F158))="","",OFFSET('Water Data'!$F$27,0,10*ROW('Water Data'!F158)))</f>
        <v/>
      </c>
      <c r="BZ164" s="272" t="str">
        <f ca="true">+IF(OFFSET('Water Data'!$F$28,0,10*ROW('Water Data'!F158))="","",OFFSET('Water Data'!$F$28,0,10*ROW('Water Data'!F158)))</f>
        <v/>
      </c>
      <c r="CA164" s="272" t="str">
        <f ca="true">+IF(OFFSET('Water Data'!$F$29,0,10*ROW('Water Data'!F158))="","",OFFSET('Water Data'!$F$29,0,10*ROW('Water Data'!F158)))</f>
        <v/>
      </c>
      <c r="CB164" s="272" t="str">
        <f ca="true">+IF(OFFSET('Water Data'!$G$27,0,10*ROW('Water Data'!G158))="","",OFFSET('Water Data'!$G$27,0,10*ROW('Water Data'!G158)))</f>
        <v/>
      </c>
      <c r="CC164" s="272" t="str">
        <f ca="true">+IF(OFFSET('Water Data'!$G$28,0,10*ROW('Water Data'!G158))="","",OFFSET('Water Data'!$G$28,0,10*ROW('Water Data'!G158)))</f>
        <v/>
      </c>
      <c r="CD164" s="272" t="str">
        <f ca="true">+IF(OFFSET('Water Data'!$G$29,0,10*ROW('Water Data'!G158))="","",OFFSET('Water Data'!$G$29,0,10*ROW('Water Data'!G158)))</f>
        <v/>
      </c>
      <c r="CE164" s="272" t="str">
        <f ca="true">+IF(OFFSET('Water Data'!$H$27,0,10*ROW('Water Data'!H158))="","",OFFSET('Water Data'!$H$27,0,10*ROW('Water Data'!H158)))</f>
        <v/>
      </c>
      <c r="CF164" s="272" t="str">
        <f ca="true">+IF(OFFSET('Water Data'!$H$28,0,10*ROW('Water Data'!H158))="","",OFFSET('Water Data'!$H$28,0,10*ROW('Water Data'!H158)))</f>
        <v/>
      </c>
      <c r="CG164" s="272" t="str">
        <f ca="true">+IF(OFFSET('Water Data'!$H$29,0,10*ROW('Water Data'!H158))="","",OFFSET('Water Data'!$H$29,0,10*ROW('Water Data'!H158)))</f>
        <v/>
      </c>
      <c r="CH164" s="272" t="str">
        <f ca="true">+IF(OFFSET('Water Data'!$I$27,0,10*ROW('Water Data'!I158))="","",OFFSET('Water Data'!$I$27,0,10*ROW('Water Data'!I158)))</f>
        <v/>
      </c>
      <c r="CI164" s="272" t="str">
        <f ca="true">+IF(OFFSET('Water Data'!$I$28,0,10*ROW('Water Data'!I158))="","",OFFSET('Water Data'!$I$28,0,10*ROW('Water Data'!I158)))</f>
        <v/>
      </c>
      <c r="CJ164" s="272" t="str">
        <f ca="true">+IF(OFFSET('Water Data'!$I$29,0,10*ROW('Water Data'!I158))="","",OFFSET('Water Data'!$I$29,0,10*ROW('Water Data'!I158)))</f>
        <v/>
      </c>
      <c r="CK164" s="272" t="str">
        <f ca="true">+IF(OFFSET('Sanitation Data'!$D$28,0,10*ROW('Sanitation Data'!D158))="","",OFFSET('Sanitation Data'!$D$28,0,10*ROW('Sanitation Data'!D158)))</f>
        <v/>
      </c>
      <c r="CL164" s="272" t="str">
        <f ca="true">+IF(OFFSET('Sanitation Data'!$D$29,0,10*ROW('Sanitation Data'!D158))="","",OFFSET('Sanitation Data'!$D$29,0,10*ROW('Sanitation Data'!D158)))</f>
        <v/>
      </c>
      <c r="CM164" s="272" t="str">
        <f ca="true">+IF(OFFSET('Sanitation Data'!$D$30,0,10*ROW('Sanitation Data'!D158))="","",OFFSET('Sanitation Data'!$D$30,0,10*ROW('Sanitation Data'!D158)))</f>
        <v/>
      </c>
      <c r="CN164" s="272" t="str">
        <f ca="true">+IF(OFFSET('Sanitation Data'!$D$31,0,10*ROW('Sanitation Data'!D158))="","",OFFSET('Sanitation Data'!$D$31,0,10*ROW('Sanitation Data'!D158)))</f>
        <v/>
      </c>
      <c r="CO164" s="272" t="str">
        <f ca="true">+IF(OFFSET('Sanitation Data'!$D$32,0,10*ROW('Sanitation Data'!D158))="","",OFFSET('Sanitation Data'!$D$32,0,10*ROW('Sanitation Data'!D158)))</f>
        <v/>
      </c>
      <c r="CP164" s="272" t="str">
        <f ca="true">+IF(OFFSET('Sanitation Data'!$E$28,0,10*ROW('Sanitation Data'!E158))="","",OFFSET('Sanitation Data'!$E$28,0,10*ROW('Sanitation Data'!E158)))</f>
        <v/>
      </c>
      <c r="CQ164" s="272" t="str">
        <f ca="true">+IF(OFFSET('Sanitation Data'!$E$29,0,10*ROW('Sanitation Data'!E158))="","",OFFSET('Sanitation Data'!$E$29,0,10*ROW('Sanitation Data'!E158)))</f>
        <v/>
      </c>
      <c r="CR164" s="272" t="str">
        <f ca="true">+IF(OFFSET('Sanitation Data'!$E$30,0,10*ROW('Sanitation Data'!E158))="","",OFFSET('Sanitation Data'!$E$30,0,10*ROW('Sanitation Data'!E158)))</f>
        <v/>
      </c>
      <c r="CS164" s="272" t="str">
        <f ca="true">+IF(OFFSET('Sanitation Data'!$E$31,0,10*ROW('Sanitation Data'!E158))="","",OFFSET('Sanitation Data'!$E$31,0,10*ROW('Sanitation Data'!E158)))</f>
        <v/>
      </c>
      <c r="CT164" s="272" t="str">
        <f ca="true">+IF(OFFSET('Sanitation Data'!$E$32,0,10*ROW('Sanitation Data'!E158))="","",OFFSET('Sanitation Data'!$E$32,0,10*ROW('Sanitation Data'!E158)))</f>
        <v/>
      </c>
      <c r="CU164" s="272" t="str">
        <f ca="true">+IF(OFFSET('Sanitation Data'!$F$28,0,10*ROW('Sanitation Data'!F158))="","",OFFSET('Sanitation Data'!$F$28,0,10*ROW('Sanitation Data'!F158)))</f>
        <v/>
      </c>
      <c r="CV164" s="272" t="str">
        <f ca="true">+IF(OFFSET('Sanitation Data'!$F$29,0,10*ROW('Sanitation Data'!F158))="","",OFFSET('Sanitation Data'!$F$29,0,10*ROW('Sanitation Data'!F158)))</f>
        <v/>
      </c>
      <c r="CW164" s="272" t="str">
        <f ca="true">+IF(OFFSET('Sanitation Data'!$F$30,0,10*ROW('Sanitation Data'!F158))="","",OFFSET('Sanitation Data'!$F$30,0,10*ROW('Sanitation Data'!F158)))</f>
        <v/>
      </c>
      <c r="CX164" s="272" t="str">
        <f ca="true">+IF(OFFSET('Sanitation Data'!$F$31,0,10*ROW('Sanitation Data'!F158))="","",OFFSET('Sanitation Data'!$F$31,0,10*ROW('Sanitation Data'!F158)))</f>
        <v/>
      </c>
      <c r="CY164" s="272" t="str">
        <f ca="true">+IF(OFFSET('Sanitation Data'!$F$32,0,10*ROW('Sanitation Data'!F158))="","",OFFSET('Sanitation Data'!$F$32,0,10*ROW('Sanitation Data'!F158)))</f>
        <v/>
      </c>
      <c r="CZ164" s="272" t="str">
        <f ca="true">+IF(OFFSET('Sanitation Data'!$G$28,0,10*ROW('Sanitation Data'!G158))="","",OFFSET('Sanitation Data'!$G$28,0,10*ROW('Sanitation Data'!G158)))</f>
        <v/>
      </c>
      <c r="DA164" s="272" t="str">
        <f ca="true">+IF(OFFSET('Sanitation Data'!$G$29,0,10*ROW('Sanitation Data'!G158))="","",OFFSET('Sanitation Data'!$G$29,0,10*ROW('Sanitation Data'!G158)))</f>
        <v/>
      </c>
      <c r="DB164" s="272" t="str">
        <f ca="true">+IF(OFFSET('Sanitation Data'!$G$30,0,10*ROW('Sanitation Data'!G158))="","",OFFSET('Sanitation Data'!$G$30,0,10*ROW('Sanitation Data'!G158)))</f>
        <v/>
      </c>
      <c r="DC164" s="272" t="str">
        <f ca="true">+IF(OFFSET('Sanitation Data'!$G$31,0,10*ROW('Sanitation Data'!G158))="","",OFFSET('Sanitation Data'!$G$31,0,10*ROW('Sanitation Data'!G158)))</f>
        <v/>
      </c>
      <c r="DD164" s="272" t="str">
        <f ca="true">+IF(OFFSET('Sanitation Data'!$G$32,0,10*ROW('Sanitation Data'!G158))="","",OFFSET('Sanitation Data'!$G$32,0,10*ROW('Sanitation Data'!G158)))</f>
        <v/>
      </c>
      <c r="DE164" s="272" t="str">
        <f ca="true">+IF(OFFSET('Sanitation Data'!$H$28,0,10*ROW('Sanitation Data'!H158))="","",OFFSET('Sanitation Data'!$H$28,0,10*ROW('Sanitation Data'!H158)))</f>
        <v/>
      </c>
      <c r="DF164" s="272" t="str">
        <f ca="true">+IF(OFFSET('Sanitation Data'!$H$29,0,10*ROW('Sanitation Data'!H158))="","",OFFSET('Sanitation Data'!$H$29,0,10*ROW('Sanitation Data'!H158)))</f>
        <v/>
      </c>
      <c r="DG164" s="272" t="str">
        <f ca="true">+IF(OFFSET('Sanitation Data'!$H$30,0,10*ROW('Sanitation Data'!H158))="","",OFFSET('Sanitation Data'!$H$30,0,10*ROW('Sanitation Data'!H158)))</f>
        <v/>
      </c>
      <c r="DH164" s="272" t="str">
        <f ca="true">+IF(OFFSET('Sanitation Data'!$H$31,0,10*ROW('Sanitation Data'!H158))="","",OFFSET('Sanitation Data'!$H$31,0,10*ROW('Sanitation Data'!H158)))</f>
        <v/>
      </c>
      <c r="DI164" s="272" t="str">
        <f ca="true">+IF(OFFSET('Sanitation Data'!$H$32,0,10*ROW('Sanitation Data'!H158))="","",OFFSET('Sanitation Data'!$H$32,0,10*ROW('Sanitation Data'!H158)))</f>
        <v/>
      </c>
      <c r="DJ164" s="272" t="str">
        <f ca="true">+IF(OFFSET('Sanitation Data'!$I$28,0,10*ROW('Sanitation Data'!I158))="","",OFFSET('Sanitation Data'!$I$28,0,10*ROW('Sanitation Data'!I158)))</f>
        <v/>
      </c>
      <c r="DK164" s="272" t="str">
        <f ca="true">+IF(OFFSET('Sanitation Data'!$I$29,0,10*ROW('Sanitation Data'!I158))="","",OFFSET('Sanitation Data'!$I$29,0,10*ROW('Sanitation Data'!I158)))</f>
        <v/>
      </c>
      <c r="DL164" s="272" t="str">
        <f ca="true">+IF(OFFSET('Sanitation Data'!$I$30,0,10*ROW('Sanitation Data'!I158))="","",OFFSET('Sanitation Data'!$I$30,0,10*ROW('Sanitation Data'!I158)))</f>
        <v/>
      </c>
      <c r="DM164" s="272" t="str">
        <f ca="true">+IF(OFFSET('Sanitation Data'!$I$31,0,10*ROW('Sanitation Data'!I158))="","",OFFSET('Sanitation Data'!$I$31,0,10*ROW('Sanitation Data'!I158)))</f>
        <v/>
      </c>
      <c r="DN164" s="272" t="str">
        <f ca="true">+IF(OFFSET('Sanitation Data'!$I$32,0,10*ROW('Sanitation Data'!I158))="","",OFFSET('Sanitation Data'!$I$32,0,10*ROW('Sanitation Data'!I158)))</f>
        <v/>
      </c>
      <c r="DO164" s="272" t="str">
        <f ca="true">+IF(OFFSET('Hygiene Data'!$D$11,0,10*ROW('Hygiene Data'!D158))="","",OFFSET('Hygiene Data'!$D$11,0,10*ROW('Hygiene Data'!D158)))</f>
        <v/>
      </c>
      <c r="DP164" s="272" t="str">
        <f ca="true">+IF(OFFSET('Hygiene Data'!$D$12,0,10*ROW('Hygiene Data'!D158))="","",OFFSET('Hygiene Data'!$D$12,0,10*ROW('Hygiene Data'!D158)))</f>
        <v/>
      </c>
      <c r="DQ164" s="272" t="str">
        <f ca="true">+IF(OFFSET('Hygiene Data'!$D$13,0,10*ROW('Hygiene Data'!D158))="","",OFFSET('Hygiene Data'!$D$13,0,10*ROW('Hygiene Data'!D158)))</f>
        <v/>
      </c>
      <c r="DR164" s="272" t="str">
        <f ca="true">+IF(OFFSET('Hygiene Data'!$E$11,0,10*ROW('Hygiene Data'!E158))="","",OFFSET('Hygiene Data'!$E$11,0,10*ROW('Hygiene Data'!E158)))</f>
        <v/>
      </c>
      <c r="DS164" s="272" t="str">
        <f ca="true">+IF(OFFSET('Hygiene Data'!$E$12,0,10*ROW('Hygiene Data'!E158))="","",OFFSET('Hygiene Data'!$E$12,0,10*ROW('Hygiene Data'!E158)))</f>
        <v/>
      </c>
      <c r="DT164" s="272" t="str">
        <f ca="true">+IF(OFFSET('Hygiene Data'!$E$13,0,10*ROW('Hygiene Data'!E158))="","",OFFSET('Hygiene Data'!$E$13,0,10*ROW('Hygiene Data'!E158)))</f>
        <v/>
      </c>
      <c r="DU164" s="272" t="str">
        <f ca="true">+IF(OFFSET('Hygiene Data'!$F$11,0,10*ROW('Hygiene Data'!F158))="","",OFFSET('Hygiene Data'!$F$11,0,10*ROW('Hygiene Data'!F158)))</f>
        <v/>
      </c>
      <c r="DV164" s="272" t="str">
        <f ca="true">+IF(OFFSET('Hygiene Data'!$F$12,0,10*ROW('Hygiene Data'!F158))="","",OFFSET('Hygiene Data'!$F$12,0,10*ROW('Hygiene Data'!F158)))</f>
        <v/>
      </c>
      <c r="DW164" s="272" t="str">
        <f ca="true">+IF(OFFSET('Hygiene Data'!$F$13,0,10*ROW('Hygiene Data'!F158))="","",OFFSET('Hygiene Data'!$F$13,0,10*ROW('Hygiene Data'!F158)))</f>
        <v/>
      </c>
      <c r="DX164" s="272" t="str">
        <f ca="true">+IF(OFFSET('Hygiene Data'!$G$11,0,10*ROW('Hygiene Data'!G158))="","",OFFSET('Hygiene Data'!$G$11,0,10*ROW('Hygiene Data'!G158)))</f>
        <v/>
      </c>
      <c r="DY164" s="272" t="str">
        <f ca="true">+IF(OFFSET('Hygiene Data'!$G$12,0,10*ROW('Hygiene Data'!G158))="","",OFFSET('Hygiene Data'!$G$12,0,10*ROW('Hygiene Data'!G158)))</f>
        <v/>
      </c>
      <c r="DZ164" s="272" t="str">
        <f ca="true">+IF(OFFSET('Hygiene Data'!$G$13,0,10*ROW('Hygiene Data'!G158))="","",OFFSET('Hygiene Data'!$G$13,0,10*ROW('Hygiene Data'!G158)))</f>
        <v/>
      </c>
      <c r="EA164" s="272" t="str">
        <f ca="true">+IF(OFFSET('Hygiene Data'!$H$11,0,10*ROW('Hygiene Data'!H158))="","",OFFSET('Hygiene Data'!$H$11,0,10*ROW('Hygiene Data'!H158)))</f>
        <v/>
      </c>
      <c r="EB164" s="272" t="str">
        <f ca="true">+IF(OFFSET('Hygiene Data'!$H$12,0,10*ROW('Hygiene Data'!H158))="","",OFFSET('Hygiene Data'!$H$12,0,10*ROW('Hygiene Data'!H158)))</f>
        <v/>
      </c>
      <c r="EC164" s="272" t="str">
        <f ca="true">+IF(OFFSET('Hygiene Data'!$H$13,0,10*ROW('Hygiene Data'!H158))="","",OFFSET('Hygiene Data'!$H$13,0,10*ROW('Hygiene Data'!H158)))</f>
        <v/>
      </c>
      <c r="ED164" s="272" t="str">
        <f ca="true">+IF(OFFSET('Hygiene Data'!$I$11,0,10*ROW('Hygiene Data'!I158))="","",OFFSET('Hygiene Data'!$I$11,0,10*ROW('Hygiene Data'!I158)))</f>
        <v/>
      </c>
      <c r="EE164" s="272" t="str">
        <f ca="true">+IF(OFFSET('Hygiene Data'!$I$12,0,10*ROW('Hygiene Data'!I158))="","",OFFSET('Hygiene Data'!$I$12,0,10*ROW('Hygiene Data'!I158)))</f>
        <v/>
      </c>
      <c r="EF164" s="272" t="str">
        <f ca="true">+IF(OFFSET('Hygiene Data'!$I$13,0,10*ROW('Hygiene Data'!I158))="","",OFFSET('Hygiene Data'!$I$13,0,10*ROW('Hygiene Data'!I158)))</f>
        <v/>
      </c>
    </row>
    <row xmlns:x14ac="http://schemas.microsoft.com/office/spreadsheetml/2009/9/ac" r="165" x14ac:dyDescent="0.2">
      <c r="A165" s="35" t="str">
        <f ca="true">+IF(OFFSET('Water Data'!$B$2,0,10*ROW('Water Data'!E159))="","",OFFSET('Water Data'!$B$2,0,10*ROW('Water Data'!E159)))</f>
        <v/>
      </c>
      <c r="B165" s="35" t="str">
        <f ca="true">+IF(OFFSET('Water Data'!$C$2,0,10*ROW('Water Data'!F159))="","",OFFSET('Water Data'!$C$2,0,10*ROW('Water Data'!F159)))</f>
        <v/>
      </c>
      <c r="C165" s="328" t="str">
        <f t="shared" ca="true" si="2"/>
        <v/>
      </c>
      <c r="D165" s="9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2"/>
      <c r="BS165" s="272" t="str">
        <f ca="true">+IF(OFFSET('Water Data'!$D$27,0,10*ROW('Water Data'!D159))="","",OFFSET('Water Data'!$D$27,0,10*ROW('Water Data'!D159)))</f>
        <v/>
      </c>
      <c r="BT165" s="272" t="str">
        <f ca="true">+IF(OFFSET('Water Data'!$D$28,0,10*ROW('Water Data'!D159))="","",OFFSET('Water Data'!$D$28,0,10*ROW('Water Data'!D159)))</f>
        <v/>
      </c>
      <c r="BU165" s="272" t="str">
        <f ca="true">+IF(OFFSET('Water Data'!$D$29,0,10*ROW('Water Data'!D159))="","",OFFSET('Water Data'!$D$29,0,10*ROW('Water Data'!D159)))</f>
        <v/>
      </c>
      <c r="BV165" s="272" t="str">
        <f ca="true">+IF(OFFSET('Water Data'!$E$27,0,10*ROW('Water Data'!E159))="","",OFFSET('Water Data'!$E$27,0,10*ROW('Water Data'!E159)))</f>
        <v/>
      </c>
      <c r="BW165" s="272" t="str">
        <f ca="true">+IF(OFFSET('Water Data'!$E$28,0,10*ROW('Water Data'!E159))="","",OFFSET('Water Data'!$E$28,0,10*ROW('Water Data'!E159)))</f>
        <v/>
      </c>
      <c r="BX165" s="272" t="str">
        <f ca="true">+IF(OFFSET('Water Data'!$E$29,0,10*ROW('Water Data'!E159))="","",OFFSET('Water Data'!$E$29,0,10*ROW('Water Data'!E159)))</f>
        <v/>
      </c>
      <c r="BY165" s="272" t="str">
        <f ca="true">+IF(OFFSET('Water Data'!$F$27,0,10*ROW('Water Data'!F159))="","",OFFSET('Water Data'!$F$27,0,10*ROW('Water Data'!F159)))</f>
        <v/>
      </c>
      <c r="BZ165" s="272" t="str">
        <f ca="true">+IF(OFFSET('Water Data'!$F$28,0,10*ROW('Water Data'!F159))="","",OFFSET('Water Data'!$F$28,0,10*ROW('Water Data'!F159)))</f>
        <v/>
      </c>
      <c r="CA165" s="272" t="str">
        <f ca="true">+IF(OFFSET('Water Data'!$F$29,0,10*ROW('Water Data'!F159))="","",OFFSET('Water Data'!$F$29,0,10*ROW('Water Data'!F159)))</f>
        <v/>
      </c>
      <c r="CB165" s="272" t="str">
        <f ca="true">+IF(OFFSET('Water Data'!$G$27,0,10*ROW('Water Data'!G159))="","",OFFSET('Water Data'!$G$27,0,10*ROW('Water Data'!G159)))</f>
        <v/>
      </c>
      <c r="CC165" s="272" t="str">
        <f ca="true">+IF(OFFSET('Water Data'!$G$28,0,10*ROW('Water Data'!G159))="","",OFFSET('Water Data'!$G$28,0,10*ROW('Water Data'!G159)))</f>
        <v/>
      </c>
      <c r="CD165" s="272" t="str">
        <f ca="true">+IF(OFFSET('Water Data'!$G$29,0,10*ROW('Water Data'!G159))="","",OFFSET('Water Data'!$G$29,0,10*ROW('Water Data'!G159)))</f>
        <v/>
      </c>
      <c r="CE165" s="272" t="str">
        <f ca="true">+IF(OFFSET('Water Data'!$H$27,0,10*ROW('Water Data'!H159))="","",OFFSET('Water Data'!$H$27,0,10*ROW('Water Data'!H159)))</f>
        <v/>
      </c>
      <c r="CF165" s="272" t="str">
        <f ca="true">+IF(OFFSET('Water Data'!$H$28,0,10*ROW('Water Data'!H159))="","",OFFSET('Water Data'!$H$28,0,10*ROW('Water Data'!H159)))</f>
        <v/>
      </c>
      <c r="CG165" s="272" t="str">
        <f ca="true">+IF(OFFSET('Water Data'!$H$29,0,10*ROW('Water Data'!H159))="","",OFFSET('Water Data'!$H$29,0,10*ROW('Water Data'!H159)))</f>
        <v/>
      </c>
      <c r="CH165" s="272" t="str">
        <f ca="true">+IF(OFFSET('Water Data'!$I$27,0,10*ROW('Water Data'!I159))="","",OFFSET('Water Data'!$I$27,0,10*ROW('Water Data'!I159)))</f>
        <v/>
      </c>
      <c r="CI165" s="272" t="str">
        <f ca="true">+IF(OFFSET('Water Data'!$I$28,0,10*ROW('Water Data'!I159))="","",OFFSET('Water Data'!$I$28,0,10*ROW('Water Data'!I159)))</f>
        <v/>
      </c>
      <c r="CJ165" s="272" t="str">
        <f ca="true">+IF(OFFSET('Water Data'!$I$29,0,10*ROW('Water Data'!I159))="","",OFFSET('Water Data'!$I$29,0,10*ROW('Water Data'!I159)))</f>
        <v/>
      </c>
      <c r="CK165" s="272" t="str">
        <f ca="true">+IF(OFFSET('Sanitation Data'!$D$28,0,10*ROW('Sanitation Data'!D159))="","",OFFSET('Sanitation Data'!$D$28,0,10*ROW('Sanitation Data'!D159)))</f>
        <v/>
      </c>
      <c r="CL165" s="272" t="str">
        <f ca="true">+IF(OFFSET('Sanitation Data'!$D$29,0,10*ROW('Sanitation Data'!D159))="","",OFFSET('Sanitation Data'!$D$29,0,10*ROW('Sanitation Data'!D159)))</f>
        <v/>
      </c>
      <c r="CM165" s="272" t="str">
        <f ca="true">+IF(OFFSET('Sanitation Data'!$D$30,0,10*ROW('Sanitation Data'!D159))="","",OFFSET('Sanitation Data'!$D$30,0,10*ROW('Sanitation Data'!D159)))</f>
        <v/>
      </c>
      <c r="CN165" s="272" t="str">
        <f ca="true">+IF(OFFSET('Sanitation Data'!$D$31,0,10*ROW('Sanitation Data'!D159))="","",OFFSET('Sanitation Data'!$D$31,0,10*ROW('Sanitation Data'!D159)))</f>
        <v/>
      </c>
      <c r="CO165" s="272" t="str">
        <f ca="true">+IF(OFFSET('Sanitation Data'!$D$32,0,10*ROW('Sanitation Data'!D159))="","",OFFSET('Sanitation Data'!$D$32,0,10*ROW('Sanitation Data'!D159)))</f>
        <v/>
      </c>
      <c r="CP165" s="272" t="str">
        <f ca="true">+IF(OFFSET('Sanitation Data'!$E$28,0,10*ROW('Sanitation Data'!E159))="","",OFFSET('Sanitation Data'!$E$28,0,10*ROW('Sanitation Data'!E159)))</f>
        <v/>
      </c>
      <c r="CQ165" s="272" t="str">
        <f ca="true">+IF(OFFSET('Sanitation Data'!$E$29,0,10*ROW('Sanitation Data'!E159))="","",OFFSET('Sanitation Data'!$E$29,0,10*ROW('Sanitation Data'!E159)))</f>
        <v/>
      </c>
      <c r="CR165" s="272" t="str">
        <f ca="true">+IF(OFFSET('Sanitation Data'!$E$30,0,10*ROW('Sanitation Data'!E159))="","",OFFSET('Sanitation Data'!$E$30,0,10*ROW('Sanitation Data'!E159)))</f>
        <v/>
      </c>
      <c r="CS165" s="272" t="str">
        <f ca="true">+IF(OFFSET('Sanitation Data'!$E$31,0,10*ROW('Sanitation Data'!E159))="","",OFFSET('Sanitation Data'!$E$31,0,10*ROW('Sanitation Data'!E159)))</f>
        <v/>
      </c>
      <c r="CT165" s="272" t="str">
        <f ca="true">+IF(OFFSET('Sanitation Data'!$E$32,0,10*ROW('Sanitation Data'!E159))="","",OFFSET('Sanitation Data'!$E$32,0,10*ROW('Sanitation Data'!E159)))</f>
        <v/>
      </c>
      <c r="CU165" s="272" t="str">
        <f ca="true">+IF(OFFSET('Sanitation Data'!$F$28,0,10*ROW('Sanitation Data'!F159))="","",OFFSET('Sanitation Data'!$F$28,0,10*ROW('Sanitation Data'!F159)))</f>
        <v/>
      </c>
      <c r="CV165" s="272" t="str">
        <f ca="true">+IF(OFFSET('Sanitation Data'!$F$29,0,10*ROW('Sanitation Data'!F159))="","",OFFSET('Sanitation Data'!$F$29,0,10*ROW('Sanitation Data'!F159)))</f>
        <v/>
      </c>
      <c r="CW165" s="272" t="str">
        <f ca="true">+IF(OFFSET('Sanitation Data'!$F$30,0,10*ROW('Sanitation Data'!F159))="","",OFFSET('Sanitation Data'!$F$30,0,10*ROW('Sanitation Data'!F159)))</f>
        <v/>
      </c>
      <c r="CX165" s="272" t="str">
        <f ca="true">+IF(OFFSET('Sanitation Data'!$F$31,0,10*ROW('Sanitation Data'!F159))="","",OFFSET('Sanitation Data'!$F$31,0,10*ROW('Sanitation Data'!F159)))</f>
        <v/>
      </c>
      <c r="CY165" s="272" t="str">
        <f ca="true">+IF(OFFSET('Sanitation Data'!$F$32,0,10*ROW('Sanitation Data'!F159))="","",OFFSET('Sanitation Data'!$F$32,0,10*ROW('Sanitation Data'!F159)))</f>
        <v/>
      </c>
      <c r="CZ165" s="272" t="str">
        <f ca="true">+IF(OFFSET('Sanitation Data'!$G$28,0,10*ROW('Sanitation Data'!G159))="","",OFFSET('Sanitation Data'!$G$28,0,10*ROW('Sanitation Data'!G159)))</f>
        <v/>
      </c>
      <c r="DA165" s="272" t="str">
        <f ca="true">+IF(OFFSET('Sanitation Data'!$G$29,0,10*ROW('Sanitation Data'!G159))="","",OFFSET('Sanitation Data'!$G$29,0,10*ROW('Sanitation Data'!G159)))</f>
        <v/>
      </c>
      <c r="DB165" s="272" t="str">
        <f ca="true">+IF(OFFSET('Sanitation Data'!$G$30,0,10*ROW('Sanitation Data'!G159))="","",OFFSET('Sanitation Data'!$G$30,0,10*ROW('Sanitation Data'!G159)))</f>
        <v/>
      </c>
      <c r="DC165" s="272" t="str">
        <f ca="true">+IF(OFFSET('Sanitation Data'!$G$31,0,10*ROW('Sanitation Data'!G159))="","",OFFSET('Sanitation Data'!$G$31,0,10*ROW('Sanitation Data'!G159)))</f>
        <v/>
      </c>
      <c r="DD165" s="272" t="str">
        <f ca="true">+IF(OFFSET('Sanitation Data'!$G$32,0,10*ROW('Sanitation Data'!G159))="","",OFFSET('Sanitation Data'!$G$32,0,10*ROW('Sanitation Data'!G159)))</f>
        <v/>
      </c>
      <c r="DE165" s="272" t="str">
        <f ca="true">+IF(OFFSET('Sanitation Data'!$H$28,0,10*ROW('Sanitation Data'!H159))="","",OFFSET('Sanitation Data'!$H$28,0,10*ROW('Sanitation Data'!H159)))</f>
        <v/>
      </c>
      <c r="DF165" s="272" t="str">
        <f ca="true">+IF(OFFSET('Sanitation Data'!$H$29,0,10*ROW('Sanitation Data'!H159))="","",OFFSET('Sanitation Data'!$H$29,0,10*ROW('Sanitation Data'!H159)))</f>
        <v/>
      </c>
      <c r="DG165" s="272" t="str">
        <f ca="true">+IF(OFFSET('Sanitation Data'!$H$30,0,10*ROW('Sanitation Data'!H159))="","",OFFSET('Sanitation Data'!$H$30,0,10*ROW('Sanitation Data'!H159)))</f>
        <v/>
      </c>
      <c r="DH165" s="272" t="str">
        <f ca="true">+IF(OFFSET('Sanitation Data'!$H$31,0,10*ROW('Sanitation Data'!H159))="","",OFFSET('Sanitation Data'!$H$31,0,10*ROW('Sanitation Data'!H159)))</f>
        <v/>
      </c>
      <c r="DI165" s="272" t="str">
        <f ca="true">+IF(OFFSET('Sanitation Data'!$H$32,0,10*ROW('Sanitation Data'!H159))="","",OFFSET('Sanitation Data'!$H$32,0,10*ROW('Sanitation Data'!H159)))</f>
        <v/>
      </c>
      <c r="DJ165" s="272" t="str">
        <f ca="true">+IF(OFFSET('Sanitation Data'!$I$28,0,10*ROW('Sanitation Data'!I159))="","",OFFSET('Sanitation Data'!$I$28,0,10*ROW('Sanitation Data'!I159)))</f>
        <v/>
      </c>
      <c r="DK165" s="272" t="str">
        <f ca="true">+IF(OFFSET('Sanitation Data'!$I$29,0,10*ROW('Sanitation Data'!I159))="","",OFFSET('Sanitation Data'!$I$29,0,10*ROW('Sanitation Data'!I159)))</f>
        <v/>
      </c>
      <c r="DL165" s="272" t="str">
        <f ca="true">+IF(OFFSET('Sanitation Data'!$I$30,0,10*ROW('Sanitation Data'!I159))="","",OFFSET('Sanitation Data'!$I$30,0,10*ROW('Sanitation Data'!I159)))</f>
        <v/>
      </c>
      <c r="DM165" s="272" t="str">
        <f ca="true">+IF(OFFSET('Sanitation Data'!$I$31,0,10*ROW('Sanitation Data'!I159))="","",OFFSET('Sanitation Data'!$I$31,0,10*ROW('Sanitation Data'!I159)))</f>
        <v/>
      </c>
      <c r="DN165" s="272" t="str">
        <f ca="true">+IF(OFFSET('Sanitation Data'!$I$32,0,10*ROW('Sanitation Data'!I159))="","",OFFSET('Sanitation Data'!$I$32,0,10*ROW('Sanitation Data'!I159)))</f>
        <v/>
      </c>
      <c r="DO165" s="272" t="str">
        <f ca="true">+IF(OFFSET('Hygiene Data'!$D$11,0,10*ROW('Hygiene Data'!D159))="","",OFFSET('Hygiene Data'!$D$11,0,10*ROW('Hygiene Data'!D159)))</f>
        <v/>
      </c>
      <c r="DP165" s="272" t="str">
        <f ca="true">+IF(OFFSET('Hygiene Data'!$D$12,0,10*ROW('Hygiene Data'!D159))="","",OFFSET('Hygiene Data'!$D$12,0,10*ROW('Hygiene Data'!D159)))</f>
        <v/>
      </c>
      <c r="DQ165" s="272" t="str">
        <f ca="true">+IF(OFFSET('Hygiene Data'!$D$13,0,10*ROW('Hygiene Data'!D159))="","",OFFSET('Hygiene Data'!$D$13,0,10*ROW('Hygiene Data'!D159)))</f>
        <v/>
      </c>
      <c r="DR165" s="272" t="str">
        <f ca="true">+IF(OFFSET('Hygiene Data'!$E$11,0,10*ROW('Hygiene Data'!E159))="","",OFFSET('Hygiene Data'!$E$11,0,10*ROW('Hygiene Data'!E159)))</f>
        <v/>
      </c>
      <c r="DS165" s="272" t="str">
        <f ca="true">+IF(OFFSET('Hygiene Data'!$E$12,0,10*ROW('Hygiene Data'!E159))="","",OFFSET('Hygiene Data'!$E$12,0,10*ROW('Hygiene Data'!E159)))</f>
        <v/>
      </c>
      <c r="DT165" s="272" t="str">
        <f ca="true">+IF(OFFSET('Hygiene Data'!$E$13,0,10*ROW('Hygiene Data'!E159))="","",OFFSET('Hygiene Data'!$E$13,0,10*ROW('Hygiene Data'!E159)))</f>
        <v/>
      </c>
      <c r="DU165" s="272" t="str">
        <f ca="true">+IF(OFFSET('Hygiene Data'!$F$11,0,10*ROW('Hygiene Data'!F159))="","",OFFSET('Hygiene Data'!$F$11,0,10*ROW('Hygiene Data'!F159)))</f>
        <v/>
      </c>
      <c r="DV165" s="272" t="str">
        <f ca="true">+IF(OFFSET('Hygiene Data'!$F$12,0,10*ROW('Hygiene Data'!F159))="","",OFFSET('Hygiene Data'!$F$12,0,10*ROW('Hygiene Data'!F159)))</f>
        <v/>
      </c>
      <c r="DW165" s="272" t="str">
        <f ca="true">+IF(OFFSET('Hygiene Data'!$F$13,0,10*ROW('Hygiene Data'!F159))="","",OFFSET('Hygiene Data'!$F$13,0,10*ROW('Hygiene Data'!F159)))</f>
        <v/>
      </c>
      <c r="DX165" s="272" t="str">
        <f ca="true">+IF(OFFSET('Hygiene Data'!$G$11,0,10*ROW('Hygiene Data'!G159))="","",OFFSET('Hygiene Data'!$G$11,0,10*ROW('Hygiene Data'!G159)))</f>
        <v/>
      </c>
      <c r="DY165" s="272" t="str">
        <f ca="true">+IF(OFFSET('Hygiene Data'!$G$12,0,10*ROW('Hygiene Data'!G159))="","",OFFSET('Hygiene Data'!$G$12,0,10*ROW('Hygiene Data'!G159)))</f>
        <v/>
      </c>
      <c r="DZ165" s="272" t="str">
        <f ca="true">+IF(OFFSET('Hygiene Data'!$G$13,0,10*ROW('Hygiene Data'!G159))="","",OFFSET('Hygiene Data'!$G$13,0,10*ROW('Hygiene Data'!G159)))</f>
        <v/>
      </c>
      <c r="EA165" s="272" t="str">
        <f ca="true">+IF(OFFSET('Hygiene Data'!$H$11,0,10*ROW('Hygiene Data'!H159))="","",OFFSET('Hygiene Data'!$H$11,0,10*ROW('Hygiene Data'!H159)))</f>
        <v/>
      </c>
      <c r="EB165" s="272" t="str">
        <f ca="true">+IF(OFFSET('Hygiene Data'!$H$12,0,10*ROW('Hygiene Data'!H159))="","",OFFSET('Hygiene Data'!$H$12,0,10*ROW('Hygiene Data'!H159)))</f>
        <v/>
      </c>
      <c r="EC165" s="272" t="str">
        <f ca="true">+IF(OFFSET('Hygiene Data'!$H$13,0,10*ROW('Hygiene Data'!H159))="","",OFFSET('Hygiene Data'!$H$13,0,10*ROW('Hygiene Data'!H159)))</f>
        <v/>
      </c>
      <c r="ED165" s="272" t="str">
        <f ca="true">+IF(OFFSET('Hygiene Data'!$I$11,0,10*ROW('Hygiene Data'!I159))="","",OFFSET('Hygiene Data'!$I$11,0,10*ROW('Hygiene Data'!I159)))</f>
        <v/>
      </c>
      <c r="EE165" s="272" t="str">
        <f ca="true">+IF(OFFSET('Hygiene Data'!$I$12,0,10*ROW('Hygiene Data'!I159))="","",OFFSET('Hygiene Data'!$I$12,0,10*ROW('Hygiene Data'!I159)))</f>
        <v/>
      </c>
      <c r="EF165" s="272" t="str">
        <f ca="true">+IF(OFFSET('Hygiene Data'!$I$13,0,10*ROW('Hygiene Data'!I159))="","",OFFSET('Hygiene Data'!$I$13,0,10*ROW('Hygiene Data'!I159)))</f>
        <v/>
      </c>
    </row>
    <row xmlns:x14ac="http://schemas.microsoft.com/office/spreadsheetml/2009/9/ac" r="166" x14ac:dyDescent="0.2">
      <c r="A166" s="35" t="str">
        <f ca="true">+IF(OFFSET('Water Data'!$B$2,0,10*ROW('Water Data'!E160))="","",OFFSET('Water Data'!$B$2,0,10*ROW('Water Data'!E160)))</f>
        <v/>
      </c>
      <c r="B166" s="35" t="str">
        <f ca="true">+IF(OFFSET('Water Data'!$C$2,0,10*ROW('Water Data'!F160))="","",OFFSET('Water Data'!$C$2,0,10*ROW('Water Data'!F160)))</f>
        <v/>
      </c>
      <c r="C166" s="328" t="str">
        <f t="shared" ca="true" si="2"/>
        <v/>
      </c>
      <c r="D166" s="9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2"/>
      <c r="BS166" s="272" t="str">
        <f ca="true">+IF(OFFSET('Water Data'!$D$27,0,10*ROW('Water Data'!D160))="","",OFFSET('Water Data'!$D$27,0,10*ROW('Water Data'!D160)))</f>
        <v/>
      </c>
      <c r="BT166" s="272" t="str">
        <f ca="true">+IF(OFFSET('Water Data'!$D$28,0,10*ROW('Water Data'!D160))="","",OFFSET('Water Data'!$D$28,0,10*ROW('Water Data'!D160)))</f>
        <v/>
      </c>
      <c r="BU166" s="272" t="str">
        <f ca="true">+IF(OFFSET('Water Data'!$D$29,0,10*ROW('Water Data'!D160))="","",OFFSET('Water Data'!$D$29,0,10*ROW('Water Data'!D160)))</f>
        <v/>
      </c>
      <c r="BV166" s="272" t="str">
        <f ca="true">+IF(OFFSET('Water Data'!$E$27,0,10*ROW('Water Data'!E160))="","",OFFSET('Water Data'!$E$27,0,10*ROW('Water Data'!E160)))</f>
        <v/>
      </c>
      <c r="BW166" s="272" t="str">
        <f ca="true">+IF(OFFSET('Water Data'!$E$28,0,10*ROW('Water Data'!E160))="","",OFFSET('Water Data'!$E$28,0,10*ROW('Water Data'!E160)))</f>
        <v/>
      </c>
      <c r="BX166" s="272" t="str">
        <f ca="true">+IF(OFFSET('Water Data'!$E$29,0,10*ROW('Water Data'!E160))="","",OFFSET('Water Data'!$E$29,0,10*ROW('Water Data'!E160)))</f>
        <v/>
      </c>
      <c r="BY166" s="272" t="str">
        <f ca="true">+IF(OFFSET('Water Data'!$F$27,0,10*ROW('Water Data'!F160))="","",OFFSET('Water Data'!$F$27,0,10*ROW('Water Data'!F160)))</f>
        <v/>
      </c>
      <c r="BZ166" s="272" t="str">
        <f ca="true">+IF(OFFSET('Water Data'!$F$28,0,10*ROW('Water Data'!F160))="","",OFFSET('Water Data'!$F$28,0,10*ROW('Water Data'!F160)))</f>
        <v/>
      </c>
      <c r="CA166" s="272" t="str">
        <f ca="true">+IF(OFFSET('Water Data'!$F$29,0,10*ROW('Water Data'!F160))="","",OFFSET('Water Data'!$F$29,0,10*ROW('Water Data'!F160)))</f>
        <v/>
      </c>
      <c r="CB166" s="272" t="str">
        <f ca="true">+IF(OFFSET('Water Data'!$G$27,0,10*ROW('Water Data'!G160))="","",OFFSET('Water Data'!$G$27,0,10*ROW('Water Data'!G160)))</f>
        <v/>
      </c>
      <c r="CC166" s="272" t="str">
        <f ca="true">+IF(OFFSET('Water Data'!$G$28,0,10*ROW('Water Data'!G160))="","",OFFSET('Water Data'!$G$28,0,10*ROW('Water Data'!G160)))</f>
        <v/>
      </c>
      <c r="CD166" s="272" t="str">
        <f ca="true">+IF(OFFSET('Water Data'!$G$29,0,10*ROW('Water Data'!G160))="","",OFFSET('Water Data'!$G$29,0,10*ROW('Water Data'!G160)))</f>
        <v/>
      </c>
      <c r="CE166" s="272" t="str">
        <f ca="true">+IF(OFFSET('Water Data'!$H$27,0,10*ROW('Water Data'!H160))="","",OFFSET('Water Data'!$H$27,0,10*ROW('Water Data'!H160)))</f>
        <v/>
      </c>
      <c r="CF166" s="272" t="str">
        <f ca="true">+IF(OFFSET('Water Data'!$H$28,0,10*ROW('Water Data'!H160))="","",OFFSET('Water Data'!$H$28,0,10*ROW('Water Data'!H160)))</f>
        <v/>
      </c>
      <c r="CG166" s="272" t="str">
        <f ca="true">+IF(OFFSET('Water Data'!$H$29,0,10*ROW('Water Data'!H160))="","",OFFSET('Water Data'!$H$29,0,10*ROW('Water Data'!H160)))</f>
        <v/>
      </c>
      <c r="CH166" s="272" t="str">
        <f ca="true">+IF(OFFSET('Water Data'!$I$27,0,10*ROW('Water Data'!I160))="","",OFFSET('Water Data'!$I$27,0,10*ROW('Water Data'!I160)))</f>
        <v/>
      </c>
      <c r="CI166" s="272" t="str">
        <f ca="true">+IF(OFFSET('Water Data'!$I$28,0,10*ROW('Water Data'!I160))="","",OFFSET('Water Data'!$I$28,0,10*ROW('Water Data'!I160)))</f>
        <v/>
      </c>
      <c r="CJ166" s="272" t="str">
        <f ca="true">+IF(OFFSET('Water Data'!$I$29,0,10*ROW('Water Data'!I160))="","",OFFSET('Water Data'!$I$29,0,10*ROW('Water Data'!I160)))</f>
        <v/>
      </c>
      <c r="CK166" s="272" t="str">
        <f ca="true">+IF(OFFSET('Sanitation Data'!$D$28,0,10*ROW('Sanitation Data'!D160))="","",OFFSET('Sanitation Data'!$D$28,0,10*ROW('Sanitation Data'!D160)))</f>
        <v/>
      </c>
      <c r="CL166" s="272" t="str">
        <f ca="true">+IF(OFFSET('Sanitation Data'!$D$29,0,10*ROW('Sanitation Data'!D160))="","",OFFSET('Sanitation Data'!$D$29,0,10*ROW('Sanitation Data'!D160)))</f>
        <v/>
      </c>
      <c r="CM166" s="272" t="str">
        <f ca="true">+IF(OFFSET('Sanitation Data'!$D$30,0,10*ROW('Sanitation Data'!D160))="","",OFFSET('Sanitation Data'!$D$30,0,10*ROW('Sanitation Data'!D160)))</f>
        <v/>
      </c>
      <c r="CN166" s="272" t="str">
        <f ca="true">+IF(OFFSET('Sanitation Data'!$D$31,0,10*ROW('Sanitation Data'!D160))="","",OFFSET('Sanitation Data'!$D$31,0,10*ROW('Sanitation Data'!D160)))</f>
        <v/>
      </c>
      <c r="CO166" s="272" t="str">
        <f ca="true">+IF(OFFSET('Sanitation Data'!$D$32,0,10*ROW('Sanitation Data'!D160))="","",OFFSET('Sanitation Data'!$D$32,0,10*ROW('Sanitation Data'!D160)))</f>
        <v/>
      </c>
      <c r="CP166" s="272" t="str">
        <f ca="true">+IF(OFFSET('Sanitation Data'!$E$28,0,10*ROW('Sanitation Data'!E160))="","",OFFSET('Sanitation Data'!$E$28,0,10*ROW('Sanitation Data'!E160)))</f>
        <v/>
      </c>
      <c r="CQ166" s="272" t="str">
        <f ca="true">+IF(OFFSET('Sanitation Data'!$E$29,0,10*ROW('Sanitation Data'!E160))="","",OFFSET('Sanitation Data'!$E$29,0,10*ROW('Sanitation Data'!E160)))</f>
        <v/>
      </c>
      <c r="CR166" s="272" t="str">
        <f ca="true">+IF(OFFSET('Sanitation Data'!$E$30,0,10*ROW('Sanitation Data'!E160))="","",OFFSET('Sanitation Data'!$E$30,0,10*ROW('Sanitation Data'!E160)))</f>
        <v/>
      </c>
      <c r="CS166" s="272" t="str">
        <f ca="true">+IF(OFFSET('Sanitation Data'!$E$31,0,10*ROW('Sanitation Data'!E160))="","",OFFSET('Sanitation Data'!$E$31,0,10*ROW('Sanitation Data'!E160)))</f>
        <v/>
      </c>
      <c r="CT166" s="272" t="str">
        <f ca="true">+IF(OFFSET('Sanitation Data'!$E$32,0,10*ROW('Sanitation Data'!E160))="","",OFFSET('Sanitation Data'!$E$32,0,10*ROW('Sanitation Data'!E160)))</f>
        <v/>
      </c>
      <c r="CU166" s="272" t="str">
        <f ca="true">+IF(OFFSET('Sanitation Data'!$F$28,0,10*ROW('Sanitation Data'!F160))="","",OFFSET('Sanitation Data'!$F$28,0,10*ROW('Sanitation Data'!F160)))</f>
        <v/>
      </c>
      <c r="CV166" s="272" t="str">
        <f ca="true">+IF(OFFSET('Sanitation Data'!$F$29,0,10*ROW('Sanitation Data'!F160))="","",OFFSET('Sanitation Data'!$F$29,0,10*ROW('Sanitation Data'!F160)))</f>
        <v/>
      </c>
      <c r="CW166" s="272" t="str">
        <f ca="true">+IF(OFFSET('Sanitation Data'!$F$30,0,10*ROW('Sanitation Data'!F160))="","",OFFSET('Sanitation Data'!$F$30,0,10*ROW('Sanitation Data'!F160)))</f>
        <v/>
      </c>
      <c r="CX166" s="272" t="str">
        <f ca="true">+IF(OFFSET('Sanitation Data'!$F$31,0,10*ROW('Sanitation Data'!F160))="","",OFFSET('Sanitation Data'!$F$31,0,10*ROW('Sanitation Data'!F160)))</f>
        <v/>
      </c>
      <c r="CY166" s="272" t="str">
        <f ca="true">+IF(OFFSET('Sanitation Data'!$F$32,0,10*ROW('Sanitation Data'!F160))="","",OFFSET('Sanitation Data'!$F$32,0,10*ROW('Sanitation Data'!F160)))</f>
        <v/>
      </c>
      <c r="CZ166" s="272" t="str">
        <f ca="true">+IF(OFFSET('Sanitation Data'!$G$28,0,10*ROW('Sanitation Data'!G160))="","",OFFSET('Sanitation Data'!$G$28,0,10*ROW('Sanitation Data'!G160)))</f>
        <v/>
      </c>
      <c r="DA166" s="272" t="str">
        <f ca="true">+IF(OFFSET('Sanitation Data'!$G$29,0,10*ROW('Sanitation Data'!G160))="","",OFFSET('Sanitation Data'!$G$29,0,10*ROW('Sanitation Data'!G160)))</f>
        <v/>
      </c>
      <c r="DB166" s="272" t="str">
        <f ca="true">+IF(OFFSET('Sanitation Data'!$G$30,0,10*ROW('Sanitation Data'!G160))="","",OFFSET('Sanitation Data'!$G$30,0,10*ROW('Sanitation Data'!G160)))</f>
        <v/>
      </c>
      <c r="DC166" s="272" t="str">
        <f ca="true">+IF(OFFSET('Sanitation Data'!$G$31,0,10*ROW('Sanitation Data'!G160))="","",OFFSET('Sanitation Data'!$G$31,0,10*ROW('Sanitation Data'!G160)))</f>
        <v/>
      </c>
      <c r="DD166" s="272" t="str">
        <f ca="true">+IF(OFFSET('Sanitation Data'!$G$32,0,10*ROW('Sanitation Data'!G160))="","",OFFSET('Sanitation Data'!$G$32,0,10*ROW('Sanitation Data'!G160)))</f>
        <v/>
      </c>
      <c r="DE166" s="272" t="str">
        <f ca="true">+IF(OFFSET('Sanitation Data'!$H$28,0,10*ROW('Sanitation Data'!H160))="","",OFFSET('Sanitation Data'!$H$28,0,10*ROW('Sanitation Data'!H160)))</f>
        <v/>
      </c>
      <c r="DF166" s="272" t="str">
        <f ca="true">+IF(OFFSET('Sanitation Data'!$H$29,0,10*ROW('Sanitation Data'!H160))="","",OFFSET('Sanitation Data'!$H$29,0,10*ROW('Sanitation Data'!H160)))</f>
        <v/>
      </c>
      <c r="DG166" s="272" t="str">
        <f ca="true">+IF(OFFSET('Sanitation Data'!$H$30,0,10*ROW('Sanitation Data'!H160))="","",OFFSET('Sanitation Data'!$H$30,0,10*ROW('Sanitation Data'!H160)))</f>
        <v/>
      </c>
      <c r="DH166" s="272" t="str">
        <f ca="true">+IF(OFFSET('Sanitation Data'!$H$31,0,10*ROW('Sanitation Data'!H160))="","",OFFSET('Sanitation Data'!$H$31,0,10*ROW('Sanitation Data'!H160)))</f>
        <v/>
      </c>
      <c r="DI166" s="272" t="str">
        <f ca="true">+IF(OFFSET('Sanitation Data'!$H$32,0,10*ROW('Sanitation Data'!H160))="","",OFFSET('Sanitation Data'!$H$32,0,10*ROW('Sanitation Data'!H160)))</f>
        <v/>
      </c>
      <c r="DJ166" s="272" t="str">
        <f ca="true">+IF(OFFSET('Sanitation Data'!$I$28,0,10*ROW('Sanitation Data'!I160))="","",OFFSET('Sanitation Data'!$I$28,0,10*ROW('Sanitation Data'!I160)))</f>
        <v/>
      </c>
      <c r="DK166" s="272" t="str">
        <f ca="true">+IF(OFFSET('Sanitation Data'!$I$29,0,10*ROW('Sanitation Data'!I160))="","",OFFSET('Sanitation Data'!$I$29,0,10*ROW('Sanitation Data'!I160)))</f>
        <v/>
      </c>
      <c r="DL166" s="272" t="str">
        <f ca="true">+IF(OFFSET('Sanitation Data'!$I$30,0,10*ROW('Sanitation Data'!I160))="","",OFFSET('Sanitation Data'!$I$30,0,10*ROW('Sanitation Data'!I160)))</f>
        <v/>
      </c>
      <c r="DM166" s="272" t="str">
        <f ca="true">+IF(OFFSET('Sanitation Data'!$I$31,0,10*ROW('Sanitation Data'!I160))="","",OFFSET('Sanitation Data'!$I$31,0,10*ROW('Sanitation Data'!I160)))</f>
        <v/>
      </c>
      <c r="DN166" s="272" t="str">
        <f ca="true">+IF(OFFSET('Sanitation Data'!$I$32,0,10*ROW('Sanitation Data'!I160))="","",OFFSET('Sanitation Data'!$I$32,0,10*ROW('Sanitation Data'!I160)))</f>
        <v/>
      </c>
      <c r="DO166" s="272" t="str">
        <f ca="true">+IF(OFFSET('Hygiene Data'!$D$11,0,10*ROW('Hygiene Data'!D160))="","",OFFSET('Hygiene Data'!$D$11,0,10*ROW('Hygiene Data'!D160)))</f>
        <v/>
      </c>
      <c r="DP166" s="272" t="str">
        <f ca="true">+IF(OFFSET('Hygiene Data'!$D$12,0,10*ROW('Hygiene Data'!D160))="","",OFFSET('Hygiene Data'!$D$12,0,10*ROW('Hygiene Data'!D160)))</f>
        <v/>
      </c>
      <c r="DQ166" s="272" t="str">
        <f ca="true">+IF(OFFSET('Hygiene Data'!$D$13,0,10*ROW('Hygiene Data'!D160))="","",OFFSET('Hygiene Data'!$D$13,0,10*ROW('Hygiene Data'!D160)))</f>
        <v/>
      </c>
      <c r="DR166" s="272" t="str">
        <f ca="true">+IF(OFFSET('Hygiene Data'!$E$11,0,10*ROW('Hygiene Data'!E160))="","",OFFSET('Hygiene Data'!$E$11,0,10*ROW('Hygiene Data'!E160)))</f>
        <v/>
      </c>
      <c r="DS166" s="272" t="str">
        <f ca="true">+IF(OFFSET('Hygiene Data'!$E$12,0,10*ROW('Hygiene Data'!E160))="","",OFFSET('Hygiene Data'!$E$12,0,10*ROW('Hygiene Data'!E160)))</f>
        <v/>
      </c>
      <c r="DT166" s="272" t="str">
        <f ca="true">+IF(OFFSET('Hygiene Data'!$E$13,0,10*ROW('Hygiene Data'!E160))="","",OFFSET('Hygiene Data'!$E$13,0,10*ROW('Hygiene Data'!E160)))</f>
        <v/>
      </c>
      <c r="DU166" s="272" t="str">
        <f ca="true">+IF(OFFSET('Hygiene Data'!$F$11,0,10*ROW('Hygiene Data'!F160))="","",OFFSET('Hygiene Data'!$F$11,0,10*ROW('Hygiene Data'!F160)))</f>
        <v/>
      </c>
      <c r="DV166" s="272" t="str">
        <f ca="true">+IF(OFFSET('Hygiene Data'!$F$12,0,10*ROW('Hygiene Data'!F160))="","",OFFSET('Hygiene Data'!$F$12,0,10*ROW('Hygiene Data'!F160)))</f>
        <v/>
      </c>
      <c r="DW166" s="272" t="str">
        <f ca="true">+IF(OFFSET('Hygiene Data'!$F$13,0,10*ROW('Hygiene Data'!F160))="","",OFFSET('Hygiene Data'!$F$13,0,10*ROW('Hygiene Data'!F160)))</f>
        <v/>
      </c>
      <c r="DX166" s="272" t="str">
        <f ca="true">+IF(OFFSET('Hygiene Data'!$G$11,0,10*ROW('Hygiene Data'!G160))="","",OFFSET('Hygiene Data'!$G$11,0,10*ROW('Hygiene Data'!G160)))</f>
        <v/>
      </c>
      <c r="DY166" s="272" t="str">
        <f ca="true">+IF(OFFSET('Hygiene Data'!$G$12,0,10*ROW('Hygiene Data'!G160))="","",OFFSET('Hygiene Data'!$G$12,0,10*ROW('Hygiene Data'!G160)))</f>
        <v/>
      </c>
      <c r="DZ166" s="272" t="str">
        <f ca="true">+IF(OFFSET('Hygiene Data'!$G$13,0,10*ROW('Hygiene Data'!G160))="","",OFFSET('Hygiene Data'!$G$13,0,10*ROW('Hygiene Data'!G160)))</f>
        <v/>
      </c>
      <c r="EA166" s="272" t="str">
        <f ca="true">+IF(OFFSET('Hygiene Data'!$H$11,0,10*ROW('Hygiene Data'!H160))="","",OFFSET('Hygiene Data'!$H$11,0,10*ROW('Hygiene Data'!H160)))</f>
        <v/>
      </c>
      <c r="EB166" s="272" t="str">
        <f ca="true">+IF(OFFSET('Hygiene Data'!$H$12,0,10*ROW('Hygiene Data'!H160))="","",OFFSET('Hygiene Data'!$H$12,0,10*ROW('Hygiene Data'!H160)))</f>
        <v/>
      </c>
      <c r="EC166" s="272" t="str">
        <f ca="true">+IF(OFFSET('Hygiene Data'!$H$13,0,10*ROW('Hygiene Data'!H160))="","",OFFSET('Hygiene Data'!$H$13,0,10*ROW('Hygiene Data'!H160)))</f>
        <v/>
      </c>
      <c r="ED166" s="272" t="str">
        <f ca="true">+IF(OFFSET('Hygiene Data'!$I$11,0,10*ROW('Hygiene Data'!I160))="","",OFFSET('Hygiene Data'!$I$11,0,10*ROW('Hygiene Data'!I160)))</f>
        <v/>
      </c>
      <c r="EE166" s="272" t="str">
        <f ca="true">+IF(OFFSET('Hygiene Data'!$I$12,0,10*ROW('Hygiene Data'!I160))="","",OFFSET('Hygiene Data'!$I$12,0,10*ROW('Hygiene Data'!I160)))</f>
        <v/>
      </c>
      <c r="EF166" s="272" t="str">
        <f ca="true">+IF(OFFSET('Hygiene Data'!$I$13,0,10*ROW('Hygiene Data'!I160))="","",OFFSET('Hygiene Data'!$I$13,0,10*ROW('Hygiene Data'!I160)))</f>
        <v/>
      </c>
    </row>
    <row xmlns:x14ac="http://schemas.microsoft.com/office/spreadsheetml/2009/9/ac" r="167" x14ac:dyDescent="0.2">
      <c r="A167" s="35" t="str">
        <f ca="true">+IF(OFFSET('Water Data'!$B$2,0,10*ROW('Water Data'!E161))="","",OFFSET('Water Data'!$B$2,0,10*ROW('Water Data'!E161)))</f>
        <v/>
      </c>
      <c r="B167" s="35" t="str">
        <f ca="true">+IF(OFFSET('Water Data'!$C$2,0,10*ROW('Water Data'!F161))="","",OFFSET('Water Data'!$C$2,0,10*ROW('Water Data'!F161)))</f>
        <v/>
      </c>
      <c r="C167" s="328" t="str">
        <f t="shared" ca="true" si="2"/>
        <v/>
      </c>
      <c r="D167" s="9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2"/>
      <c r="BS167" s="272" t="str">
        <f ca="true">+IF(OFFSET('Water Data'!$D$27,0,10*ROW('Water Data'!D161))="","",OFFSET('Water Data'!$D$27,0,10*ROW('Water Data'!D161)))</f>
        <v/>
      </c>
      <c r="BT167" s="272" t="str">
        <f ca="true">+IF(OFFSET('Water Data'!$D$28,0,10*ROW('Water Data'!D161))="","",OFFSET('Water Data'!$D$28,0,10*ROW('Water Data'!D161)))</f>
        <v/>
      </c>
      <c r="BU167" s="272" t="str">
        <f ca="true">+IF(OFFSET('Water Data'!$D$29,0,10*ROW('Water Data'!D161))="","",OFFSET('Water Data'!$D$29,0,10*ROW('Water Data'!D161)))</f>
        <v/>
      </c>
      <c r="BV167" s="272" t="str">
        <f ca="true">+IF(OFFSET('Water Data'!$E$27,0,10*ROW('Water Data'!E161))="","",OFFSET('Water Data'!$E$27,0,10*ROW('Water Data'!E161)))</f>
        <v/>
      </c>
      <c r="BW167" s="272" t="str">
        <f ca="true">+IF(OFFSET('Water Data'!$E$28,0,10*ROW('Water Data'!E161))="","",OFFSET('Water Data'!$E$28,0,10*ROW('Water Data'!E161)))</f>
        <v/>
      </c>
      <c r="BX167" s="272" t="str">
        <f ca="true">+IF(OFFSET('Water Data'!$E$29,0,10*ROW('Water Data'!E161))="","",OFFSET('Water Data'!$E$29,0,10*ROW('Water Data'!E161)))</f>
        <v/>
      </c>
      <c r="BY167" s="272" t="str">
        <f ca="true">+IF(OFFSET('Water Data'!$F$27,0,10*ROW('Water Data'!F161))="","",OFFSET('Water Data'!$F$27,0,10*ROW('Water Data'!F161)))</f>
        <v/>
      </c>
      <c r="BZ167" s="272" t="str">
        <f ca="true">+IF(OFFSET('Water Data'!$F$28,0,10*ROW('Water Data'!F161))="","",OFFSET('Water Data'!$F$28,0,10*ROW('Water Data'!F161)))</f>
        <v/>
      </c>
      <c r="CA167" s="272" t="str">
        <f ca="true">+IF(OFFSET('Water Data'!$F$29,0,10*ROW('Water Data'!F161))="","",OFFSET('Water Data'!$F$29,0,10*ROW('Water Data'!F161)))</f>
        <v/>
      </c>
      <c r="CB167" s="272" t="str">
        <f ca="true">+IF(OFFSET('Water Data'!$G$27,0,10*ROW('Water Data'!G161))="","",OFFSET('Water Data'!$G$27,0,10*ROW('Water Data'!G161)))</f>
        <v/>
      </c>
      <c r="CC167" s="272" t="str">
        <f ca="true">+IF(OFFSET('Water Data'!$G$28,0,10*ROW('Water Data'!G161))="","",OFFSET('Water Data'!$G$28,0,10*ROW('Water Data'!G161)))</f>
        <v/>
      </c>
      <c r="CD167" s="272" t="str">
        <f ca="true">+IF(OFFSET('Water Data'!$G$29,0,10*ROW('Water Data'!G161))="","",OFFSET('Water Data'!$G$29,0,10*ROW('Water Data'!G161)))</f>
        <v/>
      </c>
      <c r="CE167" s="272" t="str">
        <f ca="true">+IF(OFFSET('Water Data'!$H$27,0,10*ROW('Water Data'!H161))="","",OFFSET('Water Data'!$H$27,0,10*ROW('Water Data'!H161)))</f>
        <v/>
      </c>
      <c r="CF167" s="272" t="str">
        <f ca="true">+IF(OFFSET('Water Data'!$H$28,0,10*ROW('Water Data'!H161))="","",OFFSET('Water Data'!$H$28,0,10*ROW('Water Data'!H161)))</f>
        <v/>
      </c>
      <c r="CG167" s="272" t="str">
        <f ca="true">+IF(OFFSET('Water Data'!$H$29,0,10*ROW('Water Data'!H161))="","",OFFSET('Water Data'!$H$29,0,10*ROW('Water Data'!H161)))</f>
        <v/>
      </c>
      <c r="CH167" s="272" t="str">
        <f ca="true">+IF(OFFSET('Water Data'!$I$27,0,10*ROW('Water Data'!I161))="","",OFFSET('Water Data'!$I$27,0,10*ROW('Water Data'!I161)))</f>
        <v/>
      </c>
      <c r="CI167" s="272" t="str">
        <f ca="true">+IF(OFFSET('Water Data'!$I$28,0,10*ROW('Water Data'!I161))="","",OFFSET('Water Data'!$I$28,0,10*ROW('Water Data'!I161)))</f>
        <v/>
      </c>
      <c r="CJ167" s="272" t="str">
        <f ca="true">+IF(OFFSET('Water Data'!$I$29,0,10*ROW('Water Data'!I161))="","",OFFSET('Water Data'!$I$29,0,10*ROW('Water Data'!I161)))</f>
        <v/>
      </c>
      <c r="CK167" s="272" t="str">
        <f ca="true">+IF(OFFSET('Sanitation Data'!$D$28,0,10*ROW('Sanitation Data'!D161))="","",OFFSET('Sanitation Data'!$D$28,0,10*ROW('Sanitation Data'!D161)))</f>
        <v/>
      </c>
      <c r="CL167" s="272" t="str">
        <f ca="true">+IF(OFFSET('Sanitation Data'!$D$29,0,10*ROW('Sanitation Data'!D161))="","",OFFSET('Sanitation Data'!$D$29,0,10*ROW('Sanitation Data'!D161)))</f>
        <v/>
      </c>
      <c r="CM167" s="272" t="str">
        <f ca="true">+IF(OFFSET('Sanitation Data'!$D$30,0,10*ROW('Sanitation Data'!D161))="","",OFFSET('Sanitation Data'!$D$30,0,10*ROW('Sanitation Data'!D161)))</f>
        <v/>
      </c>
      <c r="CN167" s="272" t="str">
        <f ca="true">+IF(OFFSET('Sanitation Data'!$D$31,0,10*ROW('Sanitation Data'!D161))="","",OFFSET('Sanitation Data'!$D$31,0,10*ROW('Sanitation Data'!D161)))</f>
        <v/>
      </c>
      <c r="CO167" s="272" t="str">
        <f ca="true">+IF(OFFSET('Sanitation Data'!$D$32,0,10*ROW('Sanitation Data'!D161))="","",OFFSET('Sanitation Data'!$D$32,0,10*ROW('Sanitation Data'!D161)))</f>
        <v/>
      </c>
      <c r="CP167" s="272" t="str">
        <f ca="true">+IF(OFFSET('Sanitation Data'!$E$28,0,10*ROW('Sanitation Data'!E161))="","",OFFSET('Sanitation Data'!$E$28,0,10*ROW('Sanitation Data'!E161)))</f>
        <v/>
      </c>
      <c r="CQ167" s="272" t="str">
        <f ca="true">+IF(OFFSET('Sanitation Data'!$E$29,0,10*ROW('Sanitation Data'!E161))="","",OFFSET('Sanitation Data'!$E$29,0,10*ROW('Sanitation Data'!E161)))</f>
        <v/>
      </c>
      <c r="CR167" s="272" t="str">
        <f ca="true">+IF(OFFSET('Sanitation Data'!$E$30,0,10*ROW('Sanitation Data'!E161))="","",OFFSET('Sanitation Data'!$E$30,0,10*ROW('Sanitation Data'!E161)))</f>
        <v/>
      </c>
      <c r="CS167" s="272" t="str">
        <f ca="true">+IF(OFFSET('Sanitation Data'!$E$31,0,10*ROW('Sanitation Data'!E161))="","",OFFSET('Sanitation Data'!$E$31,0,10*ROW('Sanitation Data'!E161)))</f>
        <v/>
      </c>
      <c r="CT167" s="272" t="str">
        <f ca="true">+IF(OFFSET('Sanitation Data'!$E$32,0,10*ROW('Sanitation Data'!E161))="","",OFFSET('Sanitation Data'!$E$32,0,10*ROW('Sanitation Data'!E161)))</f>
        <v/>
      </c>
      <c r="CU167" s="272" t="str">
        <f ca="true">+IF(OFFSET('Sanitation Data'!$F$28,0,10*ROW('Sanitation Data'!F161))="","",OFFSET('Sanitation Data'!$F$28,0,10*ROW('Sanitation Data'!F161)))</f>
        <v/>
      </c>
      <c r="CV167" s="272" t="str">
        <f ca="true">+IF(OFFSET('Sanitation Data'!$F$29,0,10*ROW('Sanitation Data'!F161))="","",OFFSET('Sanitation Data'!$F$29,0,10*ROW('Sanitation Data'!F161)))</f>
        <v/>
      </c>
      <c r="CW167" s="272" t="str">
        <f ca="true">+IF(OFFSET('Sanitation Data'!$F$30,0,10*ROW('Sanitation Data'!F161))="","",OFFSET('Sanitation Data'!$F$30,0,10*ROW('Sanitation Data'!F161)))</f>
        <v/>
      </c>
      <c r="CX167" s="272" t="str">
        <f ca="true">+IF(OFFSET('Sanitation Data'!$F$31,0,10*ROW('Sanitation Data'!F161))="","",OFFSET('Sanitation Data'!$F$31,0,10*ROW('Sanitation Data'!F161)))</f>
        <v/>
      </c>
      <c r="CY167" s="272" t="str">
        <f ca="true">+IF(OFFSET('Sanitation Data'!$F$32,0,10*ROW('Sanitation Data'!F161))="","",OFFSET('Sanitation Data'!$F$32,0,10*ROW('Sanitation Data'!F161)))</f>
        <v/>
      </c>
      <c r="CZ167" s="272" t="str">
        <f ca="true">+IF(OFFSET('Sanitation Data'!$G$28,0,10*ROW('Sanitation Data'!G161))="","",OFFSET('Sanitation Data'!$G$28,0,10*ROW('Sanitation Data'!G161)))</f>
        <v/>
      </c>
      <c r="DA167" s="272" t="str">
        <f ca="true">+IF(OFFSET('Sanitation Data'!$G$29,0,10*ROW('Sanitation Data'!G161))="","",OFFSET('Sanitation Data'!$G$29,0,10*ROW('Sanitation Data'!G161)))</f>
        <v/>
      </c>
      <c r="DB167" s="272" t="str">
        <f ca="true">+IF(OFFSET('Sanitation Data'!$G$30,0,10*ROW('Sanitation Data'!G161))="","",OFFSET('Sanitation Data'!$G$30,0,10*ROW('Sanitation Data'!G161)))</f>
        <v/>
      </c>
      <c r="DC167" s="272" t="str">
        <f ca="true">+IF(OFFSET('Sanitation Data'!$G$31,0,10*ROW('Sanitation Data'!G161))="","",OFFSET('Sanitation Data'!$G$31,0,10*ROW('Sanitation Data'!G161)))</f>
        <v/>
      </c>
      <c r="DD167" s="272" t="str">
        <f ca="true">+IF(OFFSET('Sanitation Data'!$G$32,0,10*ROW('Sanitation Data'!G161))="","",OFFSET('Sanitation Data'!$G$32,0,10*ROW('Sanitation Data'!G161)))</f>
        <v/>
      </c>
      <c r="DE167" s="272" t="str">
        <f ca="true">+IF(OFFSET('Sanitation Data'!$H$28,0,10*ROW('Sanitation Data'!H161))="","",OFFSET('Sanitation Data'!$H$28,0,10*ROW('Sanitation Data'!H161)))</f>
        <v/>
      </c>
      <c r="DF167" s="272" t="str">
        <f ca="true">+IF(OFFSET('Sanitation Data'!$H$29,0,10*ROW('Sanitation Data'!H161))="","",OFFSET('Sanitation Data'!$H$29,0,10*ROW('Sanitation Data'!H161)))</f>
        <v/>
      </c>
      <c r="DG167" s="272" t="str">
        <f ca="true">+IF(OFFSET('Sanitation Data'!$H$30,0,10*ROW('Sanitation Data'!H161))="","",OFFSET('Sanitation Data'!$H$30,0,10*ROW('Sanitation Data'!H161)))</f>
        <v/>
      </c>
      <c r="DH167" s="272" t="str">
        <f ca="true">+IF(OFFSET('Sanitation Data'!$H$31,0,10*ROW('Sanitation Data'!H161))="","",OFFSET('Sanitation Data'!$H$31,0,10*ROW('Sanitation Data'!H161)))</f>
        <v/>
      </c>
      <c r="DI167" s="272" t="str">
        <f ca="true">+IF(OFFSET('Sanitation Data'!$H$32,0,10*ROW('Sanitation Data'!H161))="","",OFFSET('Sanitation Data'!$H$32,0,10*ROW('Sanitation Data'!H161)))</f>
        <v/>
      </c>
      <c r="DJ167" s="272" t="str">
        <f ca="true">+IF(OFFSET('Sanitation Data'!$I$28,0,10*ROW('Sanitation Data'!I161))="","",OFFSET('Sanitation Data'!$I$28,0,10*ROW('Sanitation Data'!I161)))</f>
        <v/>
      </c>
      <c r="DK167" s="272" t="str">
        <f ca="true">+IF(OFFSET('Sanitation Data'!$I$29,0,10*ROW('Sanitation Data'!I161))="","",OFFSET('Sanitation Data'!$I$29,0,10*ROW('Sanitation Data'!I161)))</f>
        <v/>
      </c>
      <c r="DL167" s="272" t="str">
        <f ca="true">+IF(OFFSET('Sanitation Data'!$I$30,0,10*ROW('Sanitation Data'!I161))="","",OFFSET('Sanitation Data'!$I$30,0,10*ROW('Sanitation Data'!I161)))</f>
        <v/>
      </c>
      <c r="DM167" s="272" t="str">
        <f ca="true">+IF(OFFSET('Sanitation Data'!$I$31,0,10*ROW('Sanitation Data'!I161))="","",OFFSET('Sanitation Data'!$I$31,0,10*ROW('Sanitation Data'!I161)))</f>
        <v/>
      </c>
      <c r="DN167" s="272" t="str">
        <f ca="true">+IF(OFFSET('Sanitation Data'!$I$32,0,10*ROW('Sanitation Data'!I161))="","",OFFSET('Sanitation Data'!$I$32,0,10*ROW('Sanitation Data'!I161)))</f>
        <v/>
      </c>
      <c r="DO167" s="272" t="str">
        <f ca="true">+IF(OFFSET('Hygiene Data'!$D$11,0,10*ROW('Hygiene Data'!D161))="","",OFFSET('Hygiene Data'!$D$11,0,10*ROW('Hygiene Data'!D161)))</f>
        <v/>
      </c>
      <c r="DP167" s="272" t="str">
        <f ca="true">+IF(OFFSET('Hygiene Data'!$D$12,0,10*ROW('Hygiene Data'!D161))="","",OFFSET('Hygiene Data'!$D$12,0,10*ROW('Hygiene Data'!D161)))</f>
        <v/>
      </c>
      <c r="DQ167" s="272" t="str">
        <f ca="true">+IF(OFFSET('Hygiene Data'!$D$13,0,10*ROW('Hygiene Data'!D161))="","",OFFSET('Hygiene Data'!$D$13,0,10*ROW('Hygiene Data'!D161)))</f>
        <v/>
      </c>
      <c r="DR167" s="272" t="str">
        <f ca="true">+IF(OFFSET('Hygiene Data'!$E$11,0,10*ROW('Hygiene Data'!E161))="","",OFFSET('Hygiene Data'!$E$11,0,10*ROW('Hygiene Data'!E161)))</f>
        <v/>
      </c>
      <c r="DS167" s="272" t="str">
        <f ca="true">+IF(OFFSET('Hygiene Data'!$E$12,0,10*ROW('Hygiene Data'!E161))="","",OFFSET('Hygiene Data'!$E$12,0,10*ROW('Hygiene Data'!E161)))</f>
        <v/>
      </c>
      <c r="DT167" s="272" t="str">
        <f ca="true">+IF(OFFSET('Hygiene Data'!$E$13,0,10*ROW('Hygiene Data'!E161))="","",OFFSET('Hygiene Data'!$E$13,0,10*ROW('Hygiene Data'!E161)))</f>
        <v/>
      </c>
      <c r="DU167" s="272" t="str">
        <f ca="true">+IF(OFFSET('Hygiene Data'!$F$11,0,10*ROW('Hygiene Data'!F161))="","",OFFSET('Hygiene Data'!$F$11,0,10*ROW('Hygiene Data'!F161)))</f>
        <v/>
      </c>
      <c r="DV167" s="272" t="str">
        <f ca="true">+IF(OFFSET('Hygiene Data'!$F$12,0,10*ROW('Hygiene Data'!F161))="","",OFFSET('Hygiene Data'!$F$12,0,10*ROW('Hygiene Data'!F161)))</f>
        <v/>
      </c>
      <c r="DW167" s="272" t="str">
        <f ca="true">+IF(OFFSET('Hygiene Data'!$F$13,0,10*ROW('Hygiene Data'!F161))="","",OFFSET('Hygiene Data'!$F$13,0,10*ROW('Hygiene Data'!F161)))</f>
        <v/>
      </c>
      <c r="DX167" s="272" t="str">
        <f ca="true">+IF(OFFSET('Hygiene Data'!$G$11,0,10*ROW('Hygiene Data'!G161))="","",OFFSET('Hygiene Data'!$G$11,0,10*ROW('Hygiene Data'!G161)))</f>
        <v/>
      </c>
      <c r="DY167" s="272" t="str">
        <f ca="true">+IF(OFFSET('Hygiene Data'!$G$12,0,10*ROW('Hygiene Data'!G161))="","",OFFSET('Hygiene Data'!$G$12,0,10*ROW('Hygiene Data'!G161)))</f>
        <v/>
      </c>
      <c r="DZ167" s="272" t="str">
        <f ca="true">+IF(OFFSET('Hygiene Data'!$G$13,0,10*ROW('Hygiene Data'!G161))="","",OFFSET('Hygiene Data'!$G$13,0,10*ROW('Hygiene Data'!G161)))</f>
        <v/>
      </c>
      <c r="EA167" s="272" t="str">
        <f ca="true">+IF(OFFSET('Hygiene Data'!$H$11,0,10*ROW('Hygiene Data'!H161))="","",OFFSET('Hygiene Data'!$H$11,0,10*ROW('Hygiene Data'!H161)))</f>
        <v/>
      </c>
      <c r="EB167" s="272" t="str">
        <f ca="true">+IF(OFFSET('Hygiene Data'!$H$12,0,10*ROW('Hygiene Data'!H161))="","",OFFSET('Hygiene Data'!$H$12,0,10*ROW('Hygiene Data'!H161)))</f>
        <v/>
      </c>
      <c r="EC167" s="272" t="str">
        <f ca="true">+IF(OFFSET('Hygiene Data'!$H$13,0,10*ROW('Hygiene Data'!H161))="","",OFFSET('Hygiene Data'!$H$13,0,10*ROW('Hygiene Data'!H161)))</f>
        <v/>
      </c>
      <c r="ED167" s="272" t="str">
        <f ca="true">+IF(OFFSET('Hygiene Data'!$I$11,0,10*ROW('Hygiene Data'!I161))="","",OFFSET('Hygiene Data'!$I$11,0,10*ROW('Hygiene Data'!I161)))</f>
        <v/>
      </c>
      <c r="EE167" s="272" t="str">
        <f ca="true">+IF(OFFSET('Hygiene Data'!$I$12,0,10*ROW('Hygiene Data'!I161))="","",OFFSET('Hygiene Data'!$I$12,0,10*ROW('Hygiene Data'!I161)))</f>
        <v/>
      </c>
      <c r="EF167" s="272" t="str">
        <f ca="true">+IF(OFFSET('Hygiene Data'!$I$13,0,10*ROW('Hygiene Data'!I161))="","",OFFSET('Hygiene Data'!$I$13,0,10*ROW('Hygiene Data'!I161)))</f>
        <v/>
      </c>
    </row>
    <row xmlns:x14ac="http://schemas.microsoft.com/office/spreadsheetml/2009/9/ac" r="168" x14ac:dyDescent="0.2">
      <c r="A168" s="35" t="str">
        <f ca="true">+IF(OFFSET('Water Data'!$B$2,0,10*ROW('Water Data'!E162))="","",OFFSET('Water Data'!$B$2,0,10*ROW('Water Data'!E162)))</f>
        <v/>
      </c>
      <c r="B168" s="35" t="str">
        <f ca="true">+IF(OFFSET('Water Data'!$C$2,0,10*ROW('Water Data'!F162))="","",OFFSET('Water Data'!$C$2,0,10*ROW('Water Data'!F162)))</f>
        <v/>
      </c>
      <c r="C168" s="328" t="str">
        <f t="shared" ca="true" si="2"/>
        <v/>
      </c>
      <c r="D168" s="9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2"/>
      <c r="BS168" s="272" t="str">
        <f ca="true">+IF(OFFSET('Water Data'!$D$27,0,10*ROW('Water Data'!D162))="","",OFFSET('Water Data'!$D$27,0,10*ROW('Water Data'!D162)))</f>
        <v/>
      </c>
      <c r="BT168" s="272" t="str">
        <f ca="true">+IF(OFFSET('Water Data'!$D$28,0,10*ROW('Water Data'!D162))="","",OFFSET('Water Data'!$D$28,0,10*ROW('Water Data'!D162)))</f>
        <v/>
      </c>
      <c r="BU168" s="272" t="str">
        <f ca="true">+IF(OFFSET('Water Data'!$D$29,0,10*ROW('Water Data'!D162))="","",OFFSET('Water Data'!$D$29,0,10*ROW('Water Data'!D162)))</f>
        <v/>
      </c>
      <c r="BV168" s="272" t="str">
        <f ca="true">+IF(OFFSET('Water Data'!$E$27,0,10*ROW('Water Data'!E162))="","",OFFSET('Water Data'!$E$27,0,10*ROW('Water Data'!E162)))</f>
        <v/>
      </c>
      <c r="BW168" s="272" t="str">
        <f ca="true">+IF(OFFSET('Water Data'!$E$28,0,10*ROW('Water Data'!E162))="","",OFFSET('Water Data'!$E$28,0,10*ROW('Water Data'!E162)))</f>
        <v/>
      </c>
      <c r="BX168" s="272" t="str">
        <f ca="true">+IF(OFFSET('Water Data'!$E$29,0,10*ROW('Water Data'!E162))="","",OFFSET('Water Data'!$E$29,0,10*ROW('Water Data'!E162)))</f>
        <v/>
      </c>
      <c r="BY168" s="272" t="str">
        <f ca="true">+IF(OFFSET('Water Data'!$F$27,0,10*ROW('Water Data'!F162))="","",OFFSET('Water Data'!$F$27,0,10*ROW('Water Data'!F162)))</f>
        <v/>
      </c>
      <c r="BZ168" s="272" t="str">
        <f ca="true">+IF(OFFSET('Water Data'!$F$28,0,10*ROW('Water Data'!F162))="","",OFFSET('Water Data'!$F$28,0,10*ROW('Water Data'!F162)))</f>
        <v/>
      </c>
      <c r="CA168" s="272" t="str">
        <f ca="true">+IF(OFFSET('Water Data'!$F$29,0,10*ROW('Water Data'!F162))="","",OFFSET('Water Data'!$F$29,0,10*ROW('Water Data'!F162)))</f>
        <v/>
      </c>
      <c r="CB168" s="272" t="str">
        <f ca="true">+IF(OFFSET('Water Data'!$G$27,0,10*ROW('Water Data'!G162))="","",OFFSET('Water Data'!$G$27,0,10*ROW('Water Data'!G162)))</f>
        <v/>
      </c>
      <c r="CC168" s="272" t="str">
        <f ca="true">+IF(OFFSET('Water Data'!$G$28,0,10*ROW('Water Data'!G162))="","",OFFSET('Water Data'!$G$28,0,10*ROW('Water Data'!G162)))</f>
        <v/>
      </c>
      <c r="CD168" s="272" t="str">
        <f ca="true">+IF(OFFSET('Water Data'!$G$29,0,10*ROW('Water Data'!G162))="","",OFFSET('Water Data'!$G$29,0,10*ROW('Water Data'!G162)))</f>
        <v/>
      </c>
      <c r="CE168" s="272" t="str">
        <f ca="true">+IF(OFFSET('Water Data'!$H$27,0,10*ROW('Water Data'!H162))="","",OFFSET('Water Data'!$H$27,0,10*ROW('Water Data'!H162)))</f>
        <v/>
      </c>
      <c r="CF168" s="272" t="str">
        <f ca="true">+IF(OFFSET('Water Data'!$H$28,0,10*ROW('Water Data'!H162))="","",OFFSET('Water Data'!$H$28,0,10*ROW('Water Data'!H162)))</f>
        <v/>
      </c>
      <c r="CG168" s="272" t="str">
        <f ca="true">+IF(OFFSET('Water Data'!$H$29,0,10*ROW('Water Data'!H162))="","",OFFSET('Water Data'!$H$29,0,10*ROW('Water Data'!H162)))</f>
        <v/>
      </c>
      <c r="CH168" s="272" t="str">
        <f ca="true">+IF(OFFSET('Water Data'!$I$27,0,10*ROW('Water Data'!I162))="","",OFFSET('Water Data'!$I$27,0,10*ROW('Water Data'!I162)))</f>
        <v/>
      </c>
      <c r="CI168" s="272" t="str">
        <f ca="true">+IF(OFFSET('Water Data'!$I$28,0,10*ROW('Water Data'!I162))="","",OFFSET('Water Data'!$I$28,0,10*ROW('Water Data'!I162)))</f>
        <v/>
      </c>
      <c r="CJ168" s="272" t="str">
        <f ca="true">+IF(OFFSET('Water Data'!$I$29,0,10*ROW('Water Data'!I162))="","",OFFSET('Water Data'!$I$29,0,10*ROW('Water Data'!I162)))</f>
        <v/>
      </c>
      <c r="CK168" s="272" t="str">
        <f ca="true">+IF(OFFSET('Sanitation Data'!$D$28,0,10*ROW('Sanitation Data'!D162))="","",OFFSET('Sanitation Data'!$D$28,0,10*ROW('Sanitation Data'!D162)))</f>
        <v/>
      </c>
      <c r="CL168" s="272" t="str">
        <f ca="true">+IF(OFFSET('Sanitation Data'!$D$29,0,10*ROW('Sanitation Data'!D162))="","",OFFSET('Sanitation Data'!$D$29,0,10*ROW('Sanitation Data'!D162)))</f>
        <v/>
      </c>
      <c r="CM168" s="272" t="str">
        <f ca="true">+IF(OFFSET('Sanitation Data'!$D$30,0,10*ROW('Sanitation Data'!D162))="","",OFFSET('Sanitation Data'!$D$30,0,10*ROW('Sanitation Data'!D162)))</f>
        <v/>
      </c>
      <c r="CN168" s="272" t="str">
        <f ca="true">+IF(OFFSET('Sanitation Data'!$D$31,0,10*ROW('Sanitation Data'!D162))="","",OFFSET('Sanitation Data'!$D$31,0,10*ROW('Sanitation Data'!D162)))</f>
        <v/>
      </c>
      <c r="CO168" s="272" t="str">
        <f ca="true">+IF(OFFSET('Sanitation Data'!$D$32,0,10*ROW('Sanitation Data'!D162))="","",OFFSET('Sanitation Data'!$D$32,0,10*ROW('Sanitation Data'!D162)))</f>
        <v/>
      </c>
      <c r="CP168" s="272" t="str">
        <f ca="true">+IF(OFFSET('Sanitation Data'!$E$28,0,10*ROW('Sanitation Data'!E162))="","",OFFSET('Sanitation Data'!$E$28,0,10*ROW('Sanitation Data'!E162)))</f>
        <v/>
      </c>
      <c r="CQ168" s="272" t="str">
        <f ca="true">+IF(OFFSET('Sanitation Data'!$E$29,0,10*ROW('Sanitation Data'!E162))="","",OFFSET('Sanitation Data'!$E$29,0,10*ROW('Sanitation Data'!E162)))</f>
        <v/>
      </c>
      <c r="CR168" s="272" t="str">
        <f ca="true">+IF(OFFSET('Sanitation Data'!$E$30,0,10*ROW('Sanitation Data'!E162))="","",OFFSET('Sanitation Data'!$E$30,0,10*ROW('Sanitation Data'!E162)))</f>
        <v/>
      </c>
      <c r="CS168" s="272" t="str">
        <f ca="true">+IF(OFFSET('Sanitation Data'!$E$31,0,10*ROW('Sanitation Data'!E162))="","",OFFSET('Sanitation Data'!$E$31,0,10*ROW('Sanitation Data'!E162)))</f>
        <v/>
      </c>
      <c r="CT168" s="272" t="str">
        <f ca="true">+IF(OFFSET('Sanitation Data'!$E$32,0,10*ROW('Sanitation Data'!E162))="","",OFFSET('Sanitation Data'!$E$32,0,10*ROW('Sanitation Data'!E162)))</f>
        <v/>
      </c>
      <c r="CU168" s="272" t="str">
        <f ca="true">+IF(OFFSET('Sanitation Data'!$F$28,0,10*ROW('Sanitation Data'!F162))="","",OFFSET('Sanitation Data'!$F$28,0,10*ROW('Sanitation Data'!F162)))</f>
        <v/>
      </c>
      <c r="CV168" s="272" t="str">
        <f ca="true">+IF(OFFSET('Sanitation Data'!$F$29,0,10*ROW('Sanitation Data'!F162))="","",OFFSET('Sanitation Data'!$F$29,0,10*ROW('Sanitation Data'!F162)))</f>
        <v/>
      </c>
      <c r="CW168" s="272" t="str">
        <f ca="true">+IF(OFFSET('Sanitation Data'!$F$30,0,10*ROW('Sanitation Data'!F162))="","",OFFSET('Sanitation Data'!$F$30,0,10*ROW('Sanitation Data'!F162)))</f>
        <v/>
      </c>
      <c r="CX168" s="272" t="str">
        <f ca="true">+IF(OFFSET('Sanitation Data'!$F$31,0,10*ROW('Sanitation Data'!F162))="","",OFFSET('Sanitation Data'!$F$31,0,10*ROW('Sanitation Data'!F162)))</f>
        <v/>
      </c>
      <c r="CY168" s="272" t="str">
        <f ca="true">+IF(OFFSET('Sanitation Data'!$F$32,0,10*ROW('Sanitation Data'!F162))="","",OFFSET('Sanitation Data'!$F$32,0,10*ROW('Sanitation Data'!F162)))</f>
        <v/>
      </c>
      <c r="CZ168" s="272" t="str">
        <f ca="true">+IF(OFFSET('Sanitation Data'!$G$28,0,10*ROW('Sanitation Data'!G162))="","",OFFSET('Sanitation Data'!$G$28,0,10*ROW('Sanitation Data'!G162)))</f>
        <v/>
      </c>
      <c r="DA168" s="272" t="str">
        <f ca="true">+IF(OFFSET('Sanitation Data'!$G$29,0,10*ROW('Sanitation Data'!G162))="","",OFFSET('Sanitation Data'!$G$29,0,10*ROW('Sanitation Data'!G162)))</f>
        <v/>
      </c>
      <c r="DB168" s="272" t="str">
        <f ca="true">+IF(OFFSET('Sanitation Data'!$G$30,0,10*ROW('Sanitation Data'!G162))="","",OFFSET('Sanitation Data'!$G$30,0,10*ROW('Sanitation Data'!G162)))</f>
        <v/>
      </c>
      <c r="DC168" s="272" t="str">
        <f ca="true">+IF(OFFSET('Sanitation Data'!$G$31,0,10*ROW('Sanitation Data'!G162))="","",OFFSET('Sanitation Data'!$G$31,0,10*ROW('Sanitation Data'!G162)))</f>
        <v/>
      </c>
      <c r="DD168" s="272" t="str">
        <f ca="true">+IF(OFFSET('Sanitation Data'!$G$32,0,10*ROW('Sanitation Data'!G162))="","",OFFSET('Sanitation Data'!$G$32,0,10*ROW('Sanitation Data'!G162)))</f>
        <v/>
      </c>
      <c r="DE168" s="272" t="str">
        <f ca="true">+IF(OFFSET('Sanitation Data'!$H$28,0,10*ROW('Sanitation Data'!H162))="","",OFFSET('Sanitation Data'!$H$28,0,10*ROW('Sanitation Data'!H162)))</f>
        <v/>
      </c>
      <c r="DF168" s="272" t="str">
        <f ca="true">+IF(OFFSET('Sanitation Data'!$H$29,0,10*ROW('Sanitation Data'!H162))="","",OFFSET('Sanitation Data'!$H$29,0,10*ROW('Sanitation Data'!H162)))</f>
        <v/>
      </c>
      <c r="DG168" s="272" t="str">
        <f ca="true">+IF(OFFSET('Sanitation Data'!$H$30,0,10*ROW('Sanitation Data'!H162))="","",OFFSET('Sanitation Data'!$H$30,0,10*ROW('Sanitation Data'!H162)))</f>
        <v/>
      </c>
      <c r="DH168" s="272" t="str">
        <f ca="true">+IF(OFFSET('Sanitation Data'!$H$31,0,10*ROW('Sanitation Data'!H162))="","",OFFSET('Sanitation Data'!$H$31,0,10*ROW('Sanitation Data'!H162)))</f>
        <v/>
      </c>
      <c r="DI168" s="272" t="str">
        <f ca="true">+IF(OFFSET('Sanitation Data'!$H$32,0,10*ROW('Sanitation Data'!H162))="","",OFFSET('Sanitation Data'!$H$32,0,10*ROW('Sanitation Data'!H162)))</f>
        <v/>
      </c>
      <c r="DJ168" s="272" t="str">
        <f ca="true">+IF(OFFSET('Sanitation Data'!$I$28,0,10*ROW('Sanitation Data'!I162))="","",OFFSET('Sanitation Data'!$I$28,0,10*ROW('Sanitation Data'!I162)))</f>
        <v/>
      </c>
      <c r="DK168" s="272" t="str">
        <f ca="true">+IF(OFFSET('Sanitation Data'!$I$29,0,10*ROW('Sanitation Data'!I162))="","",OFFSET('Sanitation Data'!$I$29,0,10*ROW('Sanitation Data'!I162)))</f>
        <v/>
      </c>
      <c r="DL168" s="272" t="str">
        <f ca="true">+IF(OFFSET('Sanitation Data'!$I$30,0,10*ROW('Sanitation Data'!I162))="","",OFFSET('Sanitation Data'!$I$30,0,10*ROW('Sanitation Data'!I162)))</f>
        <v/>
      </c>
      <c r="DM168" s="272" t="str">
        <f ca="true">+IF(OFFSET('Sanitation Data'!$I$31,0,10*ROW('Sanitation Data'!I162))="","",OFFSET('Sanitation Data'!$I$31,0,10*ROW('Sanitation Data'!I162)))</f>
        <v/>
      </c>
      <c r="DN168" s="272" t="str">
        <f ca="true">+IF(OFFSET('Sanitation Data'!$I$32,0,10*ROW('Sanitation Data'!I162))="","",OFFSET('Sanitation Data'!$I$32,0,10*ROW('Sanitation Data'!I162)))</f>
        <v/>
      </c>
      <c r="DO168" s="272" t="str">
        <f ca="true">+IF(OFFSET('Hygiene Data'!$D$11,0,10*ROW('Hygiene Data'!D162))="","",OFFSET('Hygiene Data'!$D$11,0,10*ROW('Hygiene Data'!D162)))</f>
        <v/>
      </c>
      <c r="DP168" s="272" t="str">
        <f ca="true">+IF(OFFSET('Hygiene Data'!$D$12,0,10*ROW('Hygiene Data'!D162))="","",OFFSET('Hygiene Data'!$D$12,0,10*ROW('Hygiene Data'!D162)))</f>
        <v/>
      </c>
      <c r="DQ168" s="272" t="str">
        <f ca="true">+IF(OFFSET('Hygiene Data'!$D$13,0,10*ROW('Hygiene Data'!D162))="","",OFFSET('Hygiene Data'!$D$13,0,10*ROW('Hygiene Data'!D162)))</f>
        <v/>
      </c>
      <c r="DR168" s="272" t="str">
        <f ca="true">+IF(OFFSET('Hygiene Data'!$E$11,0,10*ROW('Hygiene Data'!E162))="","",OFFSET('Hygiene Data'!$E$11,0,10*ROW('Hygiene Data'!E162)))</f>
        <v/>
      </c>
      <c r="DS168" s="272" t="str">
        <f ca="true">+IF(OFFSET('Hygiene Data'!$E$12,0,10*ROW('Hygiene Data'!E162))="","",OFFSET('Hygiene Data'!$E$12,0,10*ROW('Hygiene Data'!E162)))</f>
        <v/>
      </c>
      <c r="DT168" s="272" t="str">
        <f ca="true">+IF(OFFSET('Hygiene Data'!$E$13,0,10*ROW('Hygiene Data'!E162))="","",OFFSET('Hygiene Data'!$E$13,0,10*ROW('Hygiene Data'!E162)))</f>
        <v/>
      </c>
      <c r="DU168" s="272" t="str">
        <f ca="true">+IF(OFFSET('Hygiene Data'!$F$11,0,10*ROW('Hygiene Data'!F162))="","",OFFSET('Hygiene Data'!$F$11,0,10*ROW('Hygiene Data'!F162)))</f>
        <v/>
      </c>
      <c r="DV168" s="272" t="str">
        <f ca="true">+IF(OFFSET('Hygiene Data'!$F$12,0,10*ROW('Hygiene Data'!F162))="","",OFFSET('Hygiene Data'!$F$12,0,10*ROW('Hygiene Data'!F162)))</f>
        <v/>
      </c>
      <c r="DW168" s="272" t="str">
        <f ca="true">+IF(OFFSET('Hygiene Data'!$F$13,0,10*ROW('Hygiene Data'!F162))="","",OFFSET('Hygiene Data'!$F$13,0,10*ROW('Hygiene Data'!F162)))</f>
        <v/>
      </c>
      <c r="DX168" s="272" t="str">
        <f ca="true">+IF(OFFSET('Hygiene Data'!$G$11,0,10*ROW('Hygiene Data'!G162))="","",OFFSET('Hygiene Data'!$G$11,0,10*ROW('Hygiene Data'!G162)))</f>
        <v/>
      </c>
      <c r="DY168" s="272" t="str">
        <f ca="true">+IF(OFFSET('Hygiene Data'!$G$12,0,10*ROW('Hygiene Data'!G162))="","",OFFSET('Hygiene Data'!$G$12,0,10*ROW('Hygiene Data'!G162)))</f>
        <v/>
      </c>
      <c r="DZ168" s="272" t="str">
        <f ca="true">+IF(OFFSET('Hygiene Data'!$G$13,0,10*ROW('Hygiene Data'!G162))="","",OFFSET('Hygiene Data'!$G$13,0,10*ROW('Hygiene Data'!G162)))</f>
        <v/>
      </c>
      <c r="EA168" s="272" t="str">
        <f ca="true">+IF(OFFSET('Hygiene Data'!$H$11,0,10*ROW('Hygiene Data'!H162))="","",OFFSET('Hygiene Data'!$H$11,0,10*ROW('Hygiene Data'!H162)))</f>
        <v/>
      </c>
      <c r="EB168" s="272" t="str">
        <f ca="true">+IF(OFFSET('Hygiene Data'!$H$12,0,10*ROW('Hygiene Data'!H162))="","",OFFSET('Hygiene Data'!$H$12,0,10*ROW('Hygiene Data'!H162)))</f>
        <v/>
      </c>
      <c r="EC168" s="272" t="str">
        <f ca="true">+IF(OFFSET('Hygiene Data'!$H$13,0,10*ROW('Hygiene Data'!H162))="","",OFFSET('Hygiene Data'!$H$13,0,10*ROW('Hygiene Data'!H162)))</f>
        <v/>
      </c>
      <c r="ED168" s="272" t="str">
        <f ca="true">+IF(OFFSET('Hygiene Data'!$I$11,0,10*ROW('Hygiene Data'!I162))="","",OFFSET('Hygiene Data'!$I$11,0,10*ROW('Hygiene Data'!I162)))</f>
        <v/>
      </c>
      <c r="EE168" s="272" t="str">
        <f ca="true">+IF(OFFSET('Hygiene Data'!$I$12,0,10*ROW('Hygiene Data'!I162))="","",OFFSET('Hygiene Data'!$I$12,0,10*ROW('Hygiene Data'!I162)))</f>
        <v/>
      </c>
      <c r="EF168" s="272" t="str">
        <f ca="true">+IF(OFFSET('Hygiene Data'!$I$13,0,10*ROW('Hygiene Data'!I162))="","",OFFSET('Hygiene Data'!$I$13,0,10*ROW('Hygiene Data'!I162)))</f>
        <v/>
      </c>
    </row>
    <row xmlns:x14ac="http://schemas.microsoft.com/office/spreadsheetml/2009/9/ac" r="169" x14ac:dyDescent="0.2">
      <c r="A169" s="35" t="str">
        <f ca="true">+IF(OFFSET('Water Data'!$B$2,0,10*ROW('Water Data'!E163))="","",OFFSET('Water Data'!$B$2,0,10*ROW('Water Data'!E163)))</f>
        <v/>
      </c>
      <c r="B169" s="35" t="str">
        <f ca="true">+IF(OFFSET('Water Data'!$C$2,0,10*ROW('Water Data'!F163))="","",OFFSET('Water Data'!$C$2,0,10*ROW('Water Data'!F163)))</f>
        <v/>
      </c>
      <c r="C169" s="328" t="str">
        <f t="shared" ca="true" si="2"/>
        <v/>
      </c>
      <c r="D169" s="9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2"/>
      <c r="BS169" s="272" t="str">
        <f ca="true">+IF(OFFSET('Water Data'!$D$27,0,10*ROW('Water Data'!D163))="","",OFFSET('Water Data'!$D$27,0,10*ROW('Water Data'!D163)))</f>
        <v/>
      </c>
      <c r="BT169" s="272" t="str">
        <f ca="true">+IF(OFFSET('Water Data'!$D$28,0,10*ROW('Water Data'!D163))="","",OFFSET('Water Data'!$D$28,0,10*ROW('Water Data'!D163)))</f>
        <v/>
      </c>
      <c r="BU169" s="272" t="str">
        <f ca="true">+IF(OFFSET('Water Data'!$D$29,0,10*ROW('Water Data'!D163))="","",OFFSET('Water Data'!$D$29,0,10*ROW('Water Data'!D163)))</f>
        <v/>
      </c>
      <c r="BV169" s="272" t="str">
        <f ca="true">+IF(OFFSET('Water Data'!$E$27,0,10*ROW('Water Data'!E163))="","",OFFSET('Water Data'!$E$27,0,10*ROW('Water Data'!E163)))</f>
        <v/>
      </c>
      <c r="BW169" s="272" t="str">
        <f ca="true">+IF(OFFSET('Water Data'!$E$28,0,10*ROW('Water Data'!E163))="","",OFFSET('Water Data'!$E$28,0,10*ROW('Water Data'!E163)))</f>
        <v/>
      </c>
      <c r="BX169" s="272" t="str">
        <f ca="true">+IF(OFFSET('Water Data'!$E$29,0,10*ROW('Water Data'!E163))="","",OFFSET('Water Data'!$E$29,0,10*ROW('Water Data'!E163)))</f>
        <v/>
      </c>
      <c r="BY169" s="272" t="str">
        <f ca="true">+IF(OFFSET('Water Data'!$F$27,0,10*ROW('Water Data'!F163))="","",OFFSET('Water Data'!$F$27,0,10*ROW('Water Data'!F163)))</f>
        <v/>
      </c>
      <c r="BZ169" s="272" t="str">
        <f ca="true">+IF(OFFSET('Water Data'!$F$28,0,10*ROW('Water Data'!F163))="","",OFFSET('Water Data'!$F$28,0,10*ROW('Water Data'!F163)))</f>
        <v/>
      </c>
      <c r="CA169" s="272" t="str">
        <f ca="true">+IF(OFFSET('Water Data'!$F$29,0,10*ROW('Water Data'!F163))="","",OFFSET('Water Data'!$F$29,0,10*ROW('Water Data'!F163)))</f>
        <v/>
      </c>
      <c r="CB169" s="272" t="str">
        <f ca="true">+IF(OFFSET('Water Data'!$G$27,0,10*ROW('Water Data'!G163))="","",OFFSET('Water Data'!$G$27,0,10*ROW('Water Data'!G163)))</f>
        <v/>
      </c>
      <c r="CC169" s="272" t="str">
        <f ca="true">+IF(OFFSET('Water Data'!$G$28,0,10*ROW('Water Data'!G163))="","",OFFSET('Water Data'!$G$28,0,10*ROW('Water Data'!G163)))</f>
        <v/>
      </c>
      <c r="CD169" s="272" t="str">
        <f ca="true">+IF(OFFSET('Water Data'!$G$29,0,10*ROW('Water Data'!G163))="","",OFFSET('Water Data'!$G$29,0,10*ROW('Water Data'!G163)))</f>
        <v/>
      </c>
      <c r="CE169" s="272" t="str">
        <f ca="true">+IF(OFFSET('Water Data'!$H$27,0,10*ROW('Water Data'!H163))="","",OFFSET('Water Data'!$H$27,0,10*ROW('Water Data'!H163)))</f>
        <v/>
      </c>
      <c r="CF169" s="272" t="str">
        <f ca="true">+IF(OFFSET('Water Data'!$H$28,0,10*ROW('Water Data'!H163))="","",OFFSET('Water Data'!$H$28,0,10*ROW('Water Data'!H163)))</f>
        <v/>
      </c>
      <c r="CG169" s="272" t="str">
        <f ca="true">+IF(OFFSET('Water Data'!$H$29,0,10*ROW('Water Data'!H163))="","",OFFSET('Water Data'!$H$29,0,10*ROW('Water Data'!H163)))</f>
        <v/>
      </c>
      <c r="CH169" s="272" t="str">
        <f ca="true">+IF(OFFSET('Water Data'!$I$27,0,10*ROW('Water Data'!I163))="","",OFFSET('Water Data'!$I$27,0,10*ROW('Water Data'!I163)))</f>
        <v/>
      </c>
      <c r="CI169" s="272" t="str">
        <f ca="true">+IF(OFFSET('Water Data'!$I$28,0,10*ROW('Water Data'!I163))="","",OFFSET('Water Data'!$I$28,0,10*ROW('Water Data'!I163)))</f>
        <v/>
      </c>
      <c r="CJ169" s="272" t="str">
        <f ca="true">+IF(OFFSET('Water Data'!$I$29,0,10*ROW('Water Data'!I163))="","",OFFSET('Water Data'!$I$29,0,10*ROW('Water Data'!I163)))</f>
        <v/>
      </c>
      <c r="CK169" s="272" t="str">
        <f ca="true">+IF(OFFSET('Sanitation Data'!$D$28,0,10*ROW('Sanitation Data'!D163))="","",OFFSET('Sanitation Data'!$D$28,0,10*ROW('Sanitation Data'!D163)))</f>
        <v/>
      </c>
      <c r="CL169" s="272" t="str">
        <f ca="true">+IF(OFFSET('Sanitation Data'!$D$29,0,10*ROW('Sanitation Data'!D163))="","",OFFSET('Sanitation Data'!$D$29,0,10*ROW('Sanitation Data'!D163)))</f>
        <v/>
      </c>
      <c r="CM169" s="272" t="str">
        <f ca="true">+IF(OFFSET('Sanitation Data'!$D$30,0,10*ROW('Sanitation Data'!D163))="","",OFFSET('Sanitation Data'!$D$30,0,10*ROW('Sanitation Data'!D163)))</f>
        <v/>
      </c>
      <c r="CN169" s="272" t="str">
        <f ca="true">+IF(OFFSET('Sanitation Data'!$D$31,0,10*ROW('Sanitation Data'!D163))="","",OFFSET('Sanitation Data'!$D$31,0,10*ROW('Sanitation Data'!D163)))</f>
        <v/>
      </c>
      <c r="CO169" s="272" t="str">
        <f ca="true">+IF(OFFSET('Sanitation Data'!$D$32,0,10*ROW('Sanitation Data'!D163))="","",OFFSET('Sanitation Data'!$D$32,0,10*ROW('Sanitation Data'!D163)))</f>
        <v/>
      </c>
      <c r="CP169" s="272" t="str">
        <f ca="true">+IF(OFFSET('Sanitation Data'!$E$28,0,10*ROW('Sanitation Data'!E163))="","",OFFSET('Sanitation Data'!$E$28,0,10*ROW('Sanitation Data'!E163)))</f>
        <v/>
      </c>
      <c r="CQ169" s="272" t="str">
        <f ca="true">+IF(OFFSET('Sanitation Data'!$E$29,0,10*ROW('Sanitation Data'!E163))="","",OFFSET('Sanitation Data'!$E$29,0,10*ROW('Sanitation Data'!E163)))</f>
        <v/>
      </c>
      <c r="CR169" s="272" t="str">
        <f ca="true">+IF(OFFSET('Sanitation Data'!$E$30,0,10*ROW('Sanitation Data'!E163))="","",OFFSET('Sanitation Data'!$E$30,0,10*ROW('Sanitation Data'!E163)))</f>
        <v/>
      </c>
      <c r="CS169" s="272" t="str">
        <f ca="true">+IF(OFFSET('Sanitation Data'!$E$31,0,10*ROW('Sanitation Data'!E163))="","",OFFSET('Sanitation Data'!$E$31,0,10*ROW('Sanitation Data'!E163)))</f>
        <v/>
      </c>
      <c r="CT169" s="272" t="str">
        <f ca="true">+IF(OFFSET('Sanitation Data'!$E$32,0,10*ROW('Sanitation Data'!E163))="","",OFFSET('Sanitation Data'!$E$32,0,10*ROW('Sanitation Data'!E163)))</f>
        <v/>
      </c>
      <c r="CU169" s="272" t="str">
        <f ca="true">+IF(OFFSET('Sanitation Data'!$F$28,0,10*ROW('Sanitation Data'!F163))="","",OFFSET('Sanitation Data'!$F$28,0,10*ROW('Sanitation Data'!F163)))</f>
        <v/>
      </c>
      <c r="CV169" s="272" t="str">
        <f ca="true">+IF(OFFSET('Sanitation Data'!$F$29,0,10*ROW('Sanitation Data'!F163))="","",OFFSET('Sanitation Data'!$F$29,0,10*ROW('Sanitation Data'!F163)))</f>
        <v/>
      </c>
      <c r="CW169" s="272" t="str">
        <f ca="true">+IF(OFFSET('Sanitation Data'!$F$30,0,10*ROW('Sanitation Data'!F163))="","",OFFSET('Sanitation Data'!$F$30,0,10*ROW('Sanitation Data'!F163)))</f>
        <v/>
      </c>
      <c r="CX169" s="272" t="str">
        <f ca="true">+IF(OFFSET('Sanitation Data'!$F$31,0,10*ROW('Sanitation Data'!F163))="","",OFFSET('Sanitation Data'!$F$31,0,10*ROW('Sanitation Data'!F163)))</f>
        <v/>
      </c>
      <c r="CY169" s="272" t="str">
        <f ca="true">+IF(OFFSET('Sanitation Data'!$F$32,0,10*ROW('Sanitation Data'!F163))="","",OFFSET('Sanitation Data'!$F$32,0,10*ROW('Sanitation Data'!F163)))</f>
        <v/>
      </c>
      <c r="CZ169" s="272" t="str">
        <f ca="true">+IF(OFFSET('Sanitation Data'!$G$28,0,10*ROW('Sanitation Data'!G163))="","",OFFSET('Sanitation Data'!$G$28,0,10*ROW('Sanitation Data'!G163)))</f>
        <v/>
      </c>
      <c r="DA169" s="272" t="str">
        <f ca="true">+IF(OFFSET('Sanitation Data'!$G$29,0,10*ROW('Sanitation Data'!G163))="","",OFFSET('Sanitation Data'!$G$29,0,10*ROW('Sanitation Data'!G163)))</f>
        <v/>
      </c>
      <c r="DB169" s="272" t="str">
        <f ca="true">+IF(OFFSET('Sanitation Data'!$G$30,0,10*ROW('Sanitation Data'!G163))="","",OFFSET('Sanitation Data'!$G$30,0,10*ROW('Sanitation Data'!G163)))</f>
        <v/>
      </c>
      <c r="DC169" s="272" t="str">
        <f ca="true">+IF(OFFSET('Sanitation Data'!$G$31,0,10*ROW('Sanitation Data'!G163))="","",OFFSET('Sanitation Data'!$G$31,0,10*ROW('Sanitation Data'!G163)))</f>
        <v/>
      </c>
      <c r="DD169" s="272" t="str">
        <f ca="true">+IF(OFFSET('Sanitation Data'!$G$32,0,10*ROW('Sanitation Data'!G163))="","",OFFSET('Sanitation Data'!$G$32,0,10*ROW('Sanitation Data'!G163)))</f>
        <v/>
      </c>
      <c r="DE169" s="272" t="str">
        <f ca="true">+IF(OFFSET('Sanitation Data'!$H$28,0,10*ROW('Sanitation Data'!H163))="","",OFFSET('Sanitation Data'!$H$28,0,10*ROW('Sanitation Data'!H163)))</f>
        <v/>
      </c>
      <c r="DF169" s="272" t="str">
        <f ca="true">+IF(OFFSET('Sanitation Data'!$H$29,0,10*ROW('Sanitation Data'!H163))="","",OFFSET('Sanitation Data'!$H$29,0,10*ROW('Sanitation Data'!H163)))</f>
        <v/>
      </c>
      <c r="DG169" s="272" t="str">
        <f ca="true">+IF(OFFSET('Sanitation Data'!$H$30,0,10*ROW('Sanitation Data'!H163))="","",OFFSET('Sanitation Data'!$H$30,0,10*ROW('Sanitation Data'!H163)))</f>
        <v/>
      </c>
      <c r="DH169" s="272" t="str">
        <f ca="true">+IF(OFFSET('Sanitation Data'!$H$31,0,10*ROW('Sanitation Data'!H163))="","",OFFSET('Sanitation Data'!$H$31,0,10*ROW('Sanitation Data'!H163)))</f>
        <v/>
      </c>
      <c r="DI169" s="272" t="str">
        <f ca="true">+IF(OFFSET('Sanitation Data'!$H$32,0,10*ROW('Sanitation Data'!H163))="","",OFFSET('Sanitation Data'!$H$32,0,10*ROW('Sanitation Data'!H163)))</f>
        <v/>
      </c>
      <c r="DJ169" s="272" t="str">
        <f ca="true">+IF(OFFSET('Sanitation Data'!$I$28,0,10*ROW('Sanitation Data'!I163))="","",OFFSET('Sanitation Data'!$I$28,0,10*ROW('Sanitation Data'!I163)))</f>
        <v/>
      </c>
      <c r="DK169" s="272" t="str">
        <f ca="true">+IF(OFFSET('Sanitation Data'!$I$29,0,10*ROW('Sanitation Data'!I163))="","",OFFSET('Sanitation Data'!$I$29,0,10*ROW('Sanitation Data'!I163)))</f>
        <v/>
      </c>
      <c r="DL169" s="272" t="str">
        <f ca="true">+IF(OFFSET('Sanitation Data'!$I$30,0,10*ROW('Sanitation Data'!I163))="","",OFFSET('Sanitation Data'!$I$30,0,10*ROW('Sanitation Data'!I163)))</f>
        <v/>
      </c>
      <c r="DM169" s="272" t="str">
        <f ca="true">+IF(OFFSET('Sanitation Data'!$I$31,0,10*ROW('Sanitation Data'!I163))="","",OFFSET('Sanitation Data'!$I$31,0,10*ROW('Sanitation Data'!I163)))</f>
        <v/>
      </c>
      <c r="DN169" s="272" t="str">
        <f ca="true">+IF(OFFSET('Sanitation Data'!$I$32,0,10*ROW('Sanitation Data'!I163))="","",OFFSET('Sanitation Data'!$I$32,0,10*ROW('Sanitation Data'!I163)))</f>
        <v/>
      </c>
      <c r="DO169" s="272" t="str">
        <f ca="true">+IF(OFFSET('Hygiene Data'!$D$11,0,10*ROW('Hygiene Data'!D163))="","",OFFSET('Hygiene Data'!$D$11,0,10*ROW('Hygiene Data'!D163)))</f>
        <v/>
      </c>
      <c r="DP169" s="272" t="str">
        <f ca="true">+IF(OFFSET('Hygiene Data'!$D$12,0,10*ROW('Hygiene Data'!D163))="","",OFFSET('Hygiene Data'!$D$12,0,10*ROW('Hygiene Data'!D163)))</f>
        <v/>
      </c>
      <c r="DQ169" s="272" t="str">
        <f ca="true">+IF(OFFSET('Hygiene Data'!$D$13,0,10*ROW('Hygiene Data'!D163))="","",OFFSET('Hygiene Data'!$D$13,0,10*ROW('Hygiene Data'!D163)))</f>
        <v/>
      </c>
      <c r="DR169" s="272" t="str">
        <f ca="true">+IF(OFFSET('Hygiene Data'!$E$11,0,10*ROW('Hygiene Data'!E163))="","",OFFSET('Hygiene Data'!$E$11,0,10*ROW('Hygiene Data'!E163)))</f>
        <v/>
      </c>
      <c r="DS169" s="272" t="str">
        <f ca="true">+IF(OFFSET('Hygiene Data'!$E$12,0,10*ROW('Hygiene Data'!E163))="","",OFFSET('Hygiene Data'!$E$12,0,10*ROW('Hygiene Data'!E163)))</f>
        <v/>
      </c>
      <c r="DT169" s="272" t="str">
        <f ca="true">+IF(OFFSET('Hygiene Data'!$E$13,0,10*ROW('Hygiene Data'!E163))="","",OFFSET('Hygiene Data'!$E$13,0,10*ROW('Hygiene Data'!E163)))</f>
        <v/>
      </c>
      <c r="DU169" s="272" t="str">
        <f ca="true">+IF(OFFSET('Hygiene Data'!$F$11,0,10*ROW('Hygiene Data'!F163))="","",OFFSET('Hygiene Data'!$F$11,0,10*ROW('Hygiene Data'!F163)))</f>
        <v/>
      </c>
      <c r="DV169" s="272" t="str">
        <f ca="true">+IF(OFFSET('Hygiene Data'!$F$12,0,10*ROW('Hygiene Data'!F163))="","",OFFSET('Hygiene Data'!$F$12,0,10*ROW('Hygiene Data'!F163)))</f>
        <v/>
      </c>
      <c r="DW169" s="272" t="str">
        <f ca="true">+IF(OFFSET('Hygiene Data'!$F$13,0,10*ROW('Hygiene Data'!F163))="","",OFFSET('Hygiene Data'!$F$13,0,10*ROW('Hygiene Data'!F163)))</f>
        <v/>
      </c>
      <c r="DX169" s="272" t="str">
        <f ca="true">+IF(OFFSET('Hygiene Data'!$G$11,0,10*ROW('Hygiene Data'!G163))="","",OFFSET('Hygiene Data'!$G$11,0,10*ROW('Hygiene Data'!G163)))</f>
        <v/>
      </c>
      <c r="DY169" s="272" t="str">
        <f ca="true">+IF(OFFSET('Hygiene Data'!$G$12,0,10*ROW('Hygiene Data'!G163))="","",OFFSET('Hygiene Data'!$G$12,0,10*ROW('Hygiene Data'!G163)))</f>
        <v/>
      </c>
      <c r="DZ169" s="272" t="str">
        <f ca="true">+IF(OFFSET('Hygiene Data'!$G$13,0,10*ROW('Hygiene Data'!G163))="","",OFFSET('Hygiene Data'!$G$13,0,10*ROW('Hygiene Data'!G163)))</f>
        <v/>
      </c>
      <c r="EA169" s="272" t="str">
        <f ca="true">+IF(OFFSET('Hygiene Data'!$H$11,0,10*ROW('Hygiene Data'!H163))="","",OFFSET('Hygiene Data'!$H$11,0,10*ROW('Hygiene Data'!H163)))</f>
        <v/>
      </c>
      <c r="EB169" s="272" t="str">
        <f ca="true">+IF(OFFSET('Hygiene Data'!$H$12,0,10*ROW('Hygiene Data'!H163))="","",OFFSET('Hygiene Data'!$H$12,0,10*ROW('Hygiene Data'!H163)))</f>
        <v/>
      </c>
      <c r="EC169" s="272" t="str">
        <f ca="true">+IF(OFFSET('Hygiene Data'!$H$13,0,10*ROW('Hygiene Data'!H163))="","",OFFSET('Hygiene Data'!$H$13,0,10*ROW('Hygiene Data'!H163)))</f>
        <v/>
      </c>
      <c r="ED169" s="272" t="str">
        <f ca="true">+IF(OFFSET('Hygiene Data'!$I$11,0,10*ROW('Hygiene Data'!I163))="","",OFFSET('Hygiene Data'!$I$11,0,10*ROW('Hygiene Data'!I163)))</f>
        <v/>
      </c>
      <c r="EE169" s="272" t="str">
        <f ca="true">+IF(OFFSET('Hygiene Data'!$I$12,0,10*ROW('Hygiene Data'!I163))="","",OFFSET('Hygiene Data'!$I$12,0,10*ROW('Hygiene Data'!I163)))</f>
        <v/>
      </c>
      <c r="EF169" s="272" t="str">
        <f ca="true">+IF(OFFSET('Hygiene Data'!$I$13,0,10*ROW('Hygiene Data'!I163))="","",OFFSET('Hygiene Data'!$I$13,0,10*ROW('Hygiene Data'!I163)))</f>
        <v/>
      </c>
    </row>
    <row xmlns:x14ac="http://schemas.microsoft.com/office/spreadsheetml/2009/9/ac" r="170" x14ac:dyDescent="0.2">
      <c r="A170" s="35" t="str">
        <f ca="true">+IF(OFFSET('Water Data'!$B$2,0,10*ROW('Water Data'!E164))="","",OFFSET('Water Data'!$B$2,0,10*ROW('Water Data'!E164)))</f>
        <v/>
      </c>
      <c r="B170" s="35" t="str">
        <f ca="true">+IF(OFFSET('Water Data'!$C$2,0,10*ROW('Water Data'!F164))="","",OFFSET('Water Data'!$C$2,0,10*ROW('Water Data'!F164)))</f>
        <v/>
      </c>
      <c r="C170" s="328" t="str">
        <f t="shared" ca="true" si="2"/>
        <v/>
      </c>
      <c r="D170" s="9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2"/>
      <c r="BS170" s="272" t="str">
        <f ca="true">+IF(OFFSET('Water Data'!$D$27,0,10*ROW('Water Data'!D164))="","",OFFSET('Water Data'!$D$27,0,10*ROW('Water Data'!D164)))</f>
        <v/>
      </c>
      <c r="BT170" s="272" t="str">
        <f ca="true">+IF(OFFSET('Water Data'!$D$28,0,10*ROW('Water Data'!D164))="","",OFFSET('Water Data'!$D$28,0,10*ROW('Water Data'!D164)))</f>
        <v/>
      </c>
      <c r="BU170" s="272" t="str">
        <f ca="true">+IF(OFFSET('Water Data'!$D$29,0,10*ROW('Water Data'!D164))="","",OFFSET('Water Data'!$D$29,0,10*ROW('Water Data'!D164)))</f>
        <v/>
      </c>
      <c r="BV170" s="272" t="str">
        <f ca="true">+IF(OFFSET('Water Data'!$E$27,0,10*ROW('Water Data'!E164))="","",OFFSET('Water Data'!$E$27,0,10*ROW('Water Data'!E164)))</f>
        <v/>
      </c>
      <c r="BW170" s="272" t="str">
        <f ca="true">+IF(OFFSET('Water Data'!$E$28,0,10*ROW('Water Data'!E164))="","",OFFSET('Water Data'!$E$28,0,10*ROW('Water Data'!E164)))</f>
        <v/>
      </c>
      <c r="BX170" s="272" t="str">
        <f ca="true">+IF(OFFSET('Water Data'!$E$29,0,10*ROW('Water Data'!E164))="","",OFFSET('Water Data'!$E$29,0,10*ROW('Water Data'!E164)))</f>
        <v/>
      </c>
      <c r="BY170" s="272" t="str">
        <f ca="true">+IF(OFFSET('Water Data'!$F$27,0,10*ROW('Water Data'!F164))="","",OFFSET('Water Data'!$F$27,0,10*ROW('Water Data'!F164)))</f>
        <v/>
      </c>
      <c r="BZ170" s="272" t="str">
        <f ca="true">+IF(OFFSET('Water Data'!$F$28,0,10*ROW('Water Data'!F164))="","",OFFSET('Water Data'!$F$28,0,10*ROW('Water Data'!F164)))</f>
        <v/>
      </c>
      <c r="CA170" s="272" t="str">
        <f ca="true">+IF(OFFSET('Water Data'!$F$29,0,10*ROW('Water Data'!F164))="","",OFFSET('Water Data'!$F$29,0,10*ROW('Water Data'!F164)))</f>
        <v/>
      </c>
      <c r="CB170" s="272" t="str">
        <f ca="true">+IF(OFFSET('Water Data'!$G$27,0,10*ROW('Water Data'!G164))="","",OFFSET('Water Data'!$G$27,0,10*ROW('Water Data'!G164)))</f>
        <v/>
      </c>
      <c r="CC170" s="272" t="str">
        <f ca="true">+IF(OFFSET('Water Data'!$G$28,0,10*ROW('Water Data'!G164))="","",OFFSET('Water Data'!$G$28,0,10*ROW('Water Data'!G164)))</f>
        <v/>
      </c>
      <c r="CD170" s="272" t="str">
        <f ca="true">+IF(OFFSET('Water Data'!$G$29,0,10*ROW('Water Data'!G164))="","",OFFSET('Water Data'!$G$29,0,10*ROW('Water Data'!G164)))</f>
        <v/>
      </c>
      <c r="CE170" s="272" t="str">
        <f ca="true">+IF(OFFSET('Water Data'!$H$27,0,10*ROW('Water Data'!H164))="","",OFFSET('Water Data'!$H$27,0,10*ROW('Water Data'!H164)))</f>
        <v/>
      </c>
      <c r="CF170" s="272" t="str">
        <f ca="true">+IF(OFFSET('Water Data'!$H$28,0,10*ROW('Water Data'!H164))="","",OFFSET('Water Data'!$H$28,0,10*ROW('Water Data'!H164)))</f>
        <v/>
      </c>
      <c r="CG170" s="272" t="str">
        <f ca="true">+IF(OFFSET('Water Data'!$H$29,0,10*ROW('Water Data'!H164))="","",OFFSET('Water Data'!$H$29,0,10*ROW('Water Data'!H164)))</f>
        <v/>
      </c>
      <c r="CH170" s="272" t="str">
        <f ca="true">+IF(OFFSET('Water Data'!$I$27,0,10*ROW('Water Data'!I164))="","",OFFSET('Water Data'!$I$27,0,10*ROW('Water Data'!I164)))</f>
        <v/>
      </c>
      <c r="CI170" s="272" t="str">
        <f ca="true">+IF(OFFSET('Water Data'!$I$28,0,10*ROW('Water Data'!I164))="","",OFFSET('Water Data'!$I$28,0,10*ROW('Water Data'!I164)))</f>
        <v/>
      </c>
      <c r="CJ170" s="272" t="str">
        <f ca="true">+IF(OFFSET('Water Data'!$I$29,0,10*ROW('Water Data'!I164))="","",OFFSET('Water Data'!$I$29,0,10*ROW('Water Data'!I164)))</f>
        <v/>
      </c>
      <c r="CK170" s="272" t="str">
        <f ca="true">+IF(OFFSET('Sanitation Data'!$D$28,0,10*ROW('Sanitation Data'!D164))="","",OFFSET('Sanitation Data'!$D$28,0,10*ROW('Sanitation Data'!D164)))</f>
        <v/>
      </c>
      <c r="CL170" s="272" t="str">
        <f ca="true">+IF(OFFSET('Sanitation Data'!$D$29,0,10*ROW('Sanitation Data'!D164))="","",OFFSET('Sanitation Data'!$D$29,0,10*ROW('Sanitation Data'!D164)))</f>
        <v/>
      </c>
      <c r="CM170" s="272" t="str">
        <f ca="true">+IF(OFFSET('Sanitation Data'!$D$30,0,10*ROW('Sanitation Data'!D164))="","",OFFSET('Sanitation Data'!$D$30,0,10*ROW('Sanitation Data'!D164)))</f>
        <v/>
      </c>
      <c r="CN170" s="272" t="str">
        <f ca="true">+IF(OFFSET('Sanitation Data'!$D$31,0,10*ROW('Sanitation Data'!D164))="","",OFFSET('Sanitation Data'!$D$31,0,10*ROW('Sanitation Data'!D164)))</f>
        <v/>
      </c>
      <c r="CO170" s="272" t="str">
        <f ca="true">+IF(OFFSET('Sanitation Data'!$D$32,0,10*ROW('Sanitation Data'!D164))="","",OFFSET('Sanitation Data'!$D$32,0,10*ROW('Sanitation Data'!D164)))</f>
        <v/>
      </c>
      <c r="CP170" s="272" t="str">
        <f ca="true">+IF(OFFSET('Sanitation Data'!$E$28,0,10*ROW('Sanitation Data'!E164))="","",OFFSET('Sanitation Data'!$E$28,0,10*ROW('Sanitation Data'!E164)))</f>
        <v/>
      </c>
      <c r="CQ170" s="272" t="str">
        <f ca="true">+IF(OFFSET('Sanitation Data'!$E$29,0,10*ROW('Sanitation Data'!E164))="","",OFFSET('Sanitation Data'!$E$29,0,10*ROW('Sanitation Data'!E164)))</f>
        <v/>
      </c>
      <c r="CR170" s="272" t="str">
        <f ca="true">+IF(OFFSET('Sanitation Data'!$E$30,0,10*ROW('Sanitation Data'!E164))="","",OFFSET('Sanitation Data'!$E$30,0,10*ROW('Sanitation Data'!E164)))</f>
        <v/>
      </c>
      <c r="CS170" s="272" t="str">
        <f ca="true">+IF(OFFSET('Sanitation Data'!$E$31,0,10*ROW('Sanitation Data'!E164))="","",OFFSET('Sanitation Data'!$E$31,0,10*ROW('Sanitation Data'!E164)))</f>
        <v/>
      </c>
      <c r="CT170" s="272" t="str">
        <f ca="true">+IF(OFFSET('Sanitation Data'!$E$32,0,10*ROW('Sanitation Data'!E164))="","",OFFSET('Sanitation Data'!$E$32,0,10*ROW('Sanitation Data'!E164)))</f>
        <v/>
      </c>
      <c r="CU170" s="272" t="str">
        <f ca="true">+IF(OFFSET('Sanitation Data'!$F$28,0,10*ROW('Sanitation Data'!F164))="","",OFFSET('Sanitation Data'!$F$28,0,10*ROW('Sanitation Data'!F164)))</f>
        <v/>
      </c>
      <c r="CV170" s="272" t="str">
        <f ca="true">+IF(OFFSET('Sanitation Data'!$F$29,0,10*ROW('Sanitation Data'!F164))="","",OFFSET('Sanitation Data'!$F$29,0,10*ROW('Sanitation Data'!F164)))</f>
        <v/>
      </c>
      <c r="CW170" s="272" t="str">
        <f ca="true">+IF(OFFSET('Sanitation Data'!$F$30,0,10*ROW('Sanitation Data'!F164))="","",OFFSET('Sanitation Data'!$F$30,0,10*ROW('Sanitation Data'!F164)))</f>
        <v/>
      </c>
      <c r="CX170" s="272" t="str">
        <f ca="true">+IF(OFFSET('Sanitation Data'!$F$31,0,10*ROW('Sanitation Data'!F164))="","",OFFSET('Sanitation Data'!$F$31,0,10*ROW('Sanitation Data'!F164)))</f>
        <v/>
      </c>
      <c r="CY170" s="272" t="str">
        <f ca="true">+IF(OFFSET('Sanitation Data'!$F$32,0,10*ROW('Sanitation Data'!F164))="","",OFFSET('Sanitation Data'!$F$32,0,10*ROW('Sanitation Data'!F164)))</f>
        <v/>
      </c>
      <c r="CZ170" s="272" t="str">
        <f ca="true">+IF(OFFSET('Sanitation Data'!$G$28,0,10*ROW('Sanitation Data'!G164))="","",OFFSET('Sanitation Data'!$G$28,0,10*ROW('Sanitation Data'!G164)))</f>
        <v/>
      </c>
      <c r="DA170" s="272" t="str">
        <f ca="true">+IF(OFFSET('Sanitation Data'!$G$29,0,10*ROW('Sanitation Data'!G164))="","",OFFSET('Sanitation Data'!$G$29,0,10*ROW('Sanitation Data'!G164)))</f>
        <v/>
      </c>
      <c r="DB170" s="272" t="str">
        <f ca="true">+IF(OFFSET('Sanitation Data'!$G$30,0,10*ROW('Sanitation Data'!G164))="","",OFFSET('Sanitation Data'!$G$30,0,10*ROW('Sanitation Data'!G164)))</f>
        <v/>
      </c>
      <c r="DC170" s="272" t="str">
        <f ca="true">+IF(OFFSET('Sanitation Data'!$G$31,0,10*ROW('Sanitation Data'!G164))="","",OFFSET('Sanitation Data'!$G$31,0,10*ROW('Sanitation Data'!G164)))</f>
        <v/>
      </c>
      <c r="DD170" s="272" t="str">
        <f ca="true">+IF(OFFSET('Sanitation Data'!$G$32,0,10*ROW('Sanitation Data'!G164))="","",OFFSET('Sanitation Data'!$G$32,0,10*ROW('Sanitation Data'!G164)))</f>
        <v/>
      </c>
      <c r="DE170" s="272" t="str">
        <f ca="true">+IF(OFFSET('Sanitation Data'!$H$28,0,10*ROW('Sanitation Data'!H164))="","",OFFSET('Sanitation Data'!$H$28,0,10*ROW('Sanitation Data'!H164)))</f>
        <v/>
      </c>
      <c r="DF170" s="272" t="str">
        <f ca="true">+IF(OFFSET('Sanitation Data'!$H$29,0,10*ROW('Sanitation Data'!H164))="","",OFFSET('Sanitation Data'!$H$29,0,10*ROW('Sanitation Data'!H164)))</f>
        <v/>
      </c>
      <c r="DG170" s="272" t="str">
        <f ca="true">+IF(OFFSET('Sanitation Data'!$H$30,0,10*ROW('Sanitation Data'!H164))="","",OFFSET('Sanitation Data'!$H$30,0,10*ROW('Sanitation Data'!H164)))</f>
        <v/>
      </c>
      <c r="DH170" s="272" t="str">
        <f ca="true">+IF(OFFSET('Sanitation Data'!$H$31,0,10*ROW('Sanitation Data'!H164))="","",OFFSET('Sanitation Data'!$H$31,0,10*ROW('Sanitation Data'!H164)))</f>
        <v/>
      </c>
      <c r="DI170" s="272" t="str">
        <f ca="true">+IF(OFFSET('Sanitation Data'!$H$32,0,10*ROW('Sanitation Data'!H164))="","",OFFSET('Sanitation Data'!$H$32,0,10*ROW('Sanitation Data'!H164)))</f>
        <v/>
      </c>
      <c r="DJ170" s="272" t="str">
        <f ca="true">+IF(OFFSET('Sanitation Data'!$I$28,0,10*ROW('Sanitation Data'!I164))="","",OFFSET('Sanitation Data'!$I$28,0,10*ROW('Sanitation Data'!I164)))</f>
        <v/>
      </c>
      <c r="DK170" s="272" t="str">
        <f ca="true">+IF(OFFSET('Sanitation Data'!$I$29,0,10*ROW('Sanitation Data'!I164))="","",OFFSET('Sanitation Data'!$I$29,0,10*ROW('Sanitation Data'!I164)))</f>
        <v/>
      </c>
      <c r="DL170" s="272" t="str">
        <f ca="true">+IF(OFFSET('Sanitation Data'!$I$30,0,10*ROW('Sanitation Data'!I164))="","",OFFSET('Sanitation Data'!$I$30,0,10*ROW('Sanitation Data'!I164)))</f>
        <v/>
      </c>
      <c r="DM170" s="272" t="str">
        <f ca="true">+IF(OFFSET('Sanitation Data'!$I$31,0,10*ROW('Sanitation Data'!I164))="","",OFFSET('Sanitation Data'!$I$31,0,10*ROW('Sanitation Data'!I164)))</f>
        <v/>
      </c>
      <c r="DN170" s="272" t="str">
        <f ca="true">+IF(OFFSET('Sanitation Data'!$I$32,0,10*ROW('Sanitation Data'!I164))="","",OFFSET('Sanitation Data'!$I$32,0,10*ROW('Sanitation Data'!I164)))</f>
        <v/>
      </c>
      <c r="DO170" s="272" t="str">
        <f ca="true">+IF(OFFSET('Hygiene Data'!$D$11,0,10*ROW('Hygiene Data'!D164))="","",OFFSET('Hygiene Data'!$D$11,0,10*ROW('Hygiene Data'!D164)))</f>
        <v/>
      </c>
      <c r="DP170" s="272" t="str">
        <f ca="true">+IF(OFFSET('Hygiene Data'!$D$12,0,10*ROW('Hygiene Data'!D164))="","",OFFSET('Hygiene Data'!$D$12,0,10*ROW('Hygiene Data'!D164)))</f>
        <v/>
      </c>
      <c r="DQ170" s="272" t="str">
        <f ca="true">+IF(OFFSET('Hygiene Data'!$D$13,0,10*ROW('Hygiene Data'!D164))="","",OFFSET('Hygiene Data'!$D$13,0,10*ROW('Hygiene Data'!D164)))</f>
        <v/>
      </c>
      <c r="DR170" s="272" t="str">
        <f ca="true">+IF(OFFSET('Hygiene Data'!$E$11,0,10*ROW('Hygiene Data'!E164))="","",OFFSET('Hygiene Data'!$E$11,0,10*ROW('Hygiene Data'!E164)))</f>
        <v/>
      </c>
      <c r="DS170" s="272" t="str">
        <f ca="true">+IF(OFFSET('Hygiene Data'!$E$12,0,10*ROW('Hygiene Data'!E164))="","",OFFSET('Hygiene Data'!$E$12,0,10*ROW('Hygiene Data'!E164)))</f>
        <v/>
      </c>
      <c r="DT170" s="272" t="str">
        <f ca="true">+IF(OFFSET('Hygiene Data'!$E$13,0,10*ROW('Hygiene Data'!E164))="","",OFFSET('Hygiene Data'!$E$13,0,10*ROW('Hygiene Data'!E164)))</f>
        <v/>
      </c>
      <c r="DU170" s="272" t="str">
        <f ca="true">+IF(OFFSET('Hygiene Data'!$F$11,0,10*ROW('Hygiene Data'!F164))="","",OFFSET('Hygiene Data'!$F$11,0,10*ROW('Hygiene Data'!F164)))</f>
        <v/>
      </c>
      <c r="DV170" s="272" t="str">
        <f ca="true">+IF(OFFSET('Hygiene Data'!$F$12,0,10*ROW('Hygiene Data'!F164))="","",OFFSET('Hygiene Data'!$F$12,0,10*ROW('Hygiene Data'!F164)))</f>
        <v/>
      </c>
      <c r="DW170" s="272" t="str">
        <f ca="true">+IF(OFFSET('Hygiene Data'!$F$13,0,10*ROW('Hygiene Data'!F164))="","",OFFSET('Hygiene Data'!$F$13,0,10*ROW('Hygiene Data'!F164)))</f>
        <v/>
      </c>
      <c r="DX170" s="272" t="str">
        <f ca="true">+IF(OFFSET('Hygiene Data'!$G$11,0,10*ROW('Hygiene Data'!G164))="","",OFFSET('Hygiene Data'!$G$11,0,10*ROW('Hygiene Data'!G164)))</f>
        <v/>
      </c>
      <c r="DY170" s="272" t="str">
        <f ca="true">+IF(OFFSET('Hygiene Data'!$G$12,0,10*ROW('Hygiene Data'!G164))="","",OFFSET('Hygiene Data'!$G$12,0,10*ROW('Hygiene Data'!G164)))</f>
        <v/>
      </c>
      <c r="DZ170" s="272" t="str">
        <f ca="true">+IF(OFFSET('Hygiene Data'!$G$13,0,10*ROW('Hygiene Data'!G164))="","",OFFSET('Hygiene Data'!$G$13,0,10*ROW('Hygiene Data'!G164)))</f>
        <v/>
      </c>
      <c r="EA170" s="272" t="str">
        <f ca="true">+IF(OFFSET('Hygiene Data'!$H$11,0,10*ROW('Hygiene Data'!H164))="","",OFFSET('Hygiene Data'!$H$11,0,10*ROW('Hygiene Data'!H164)))</f>
        <v/>
      </c>
      <c r="EB170" s="272" t="str">
        <f ca="true">+IF(OFFSET('Hygiene Data'!$H$12,0,10*ROW('Hygiene Data'!H164))="","",OFFSET('Hygiene Data'!$H$12,0,10*ROW('Hygiene Data'!H164)))</f>
        <v/>
      </c>
      <c r="EC170" s="272" t="str">
        <f ca="true">+IF(OFFSET('Hygiene Data'!$H$13,0,10*ROW('Hygiene Data'!H164))="","",OFFSET('Hygiene Data'!$H$13,0,10*ROW('Hygiene Data'!H164)))</f>
        <v/>
      </c>
      <c r="ED170" s="272" t="str">
        <f ca="true">+IF(OFFSET('Hygiene Data'!$I$11,0,10*ROW('Hygiene Data'!I164))="","",OFFSET('Hygiene Data'!$I$11,0,10*ROW('Hygiene Data'!I164)))</f>
        <v/>
      </c>
      <c r="EE170" s="272" t="str">
        <f ca="true">+IF(OFFSET('Hygiene Data'!$I$12,0,10*ROW('Hygiene Data'!I164))="","",OFFSET('Hygiene Data'!$I$12,0,10*ROW('Hygiene Data'!I164)))</f>
        <v/>
      </c>
      <c r="EF170" s="272" t="str">
        <f ca="true">+IF(OFFSET('Hygiene Data'!$I$13,0,10*ROW('Hygiene Data'!I164))="","",OFFSET('Hygiene Data'!$I$13,0,10*ROW('Hygiene Data'!I164)))</f>
        <v/>
      </c>
    </row>
    <row xmlns:x14ac="http://schemas.microsoft.com/office/spreadsheetml/2009/9/ac" r="171" x14ac:dyDescent="0.2">
      <c r="A171" s="35" t="str">
        <f ca="true">+IF(OFFSET('Water Data'!$B$2,0,10*ROW('Water Data'!E165))="","",OFFSET('Water Data'!$B$2,0,10*ROW('Water Data'!E165)))</f>
        <v/>
      </c>
      <c r="B171" s="35" t="str">
        <f ca="true">+IF(OFFSET('Water Data'!$C$2,0,10*ROW('Water Data'!F165))="","",OFFSET('Water Data'!$C$2,0,10*ROW('Water Data'!F165)))</f>
        <v/>
      </c>
      <c r="C171" s="328" t="str">
        <f t="shared" ca="true" si="2"/>
        <v/>
      </c>
      <c r="D171" s="9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2"/>
      <c r="BS171" s="272" t="str">
        <f ca="true">+IF(OFFSET('Water Data'!$D$27,0,10*ROW('Water Data'!D165))="","",OFFSET('Water Data'!$D$27,0,10*ROW('Water Data'!D165)))</f>
        <v/>
      </c>
      <c r="BT171" s="272" t="str">
        <f ca="true">+IF(OFFSET('Water Data'!$D$28,0,10*ROW('Water Data'!D165))="","",OFFSET('Water Data'!$D$28,0,10*ROW('Water Data'!D165)))</f>
        <v/>
      </c>
      <c r="BU171" s="272" t="str">
        <f ca="true">+IF(OFFSET('Water Data'!$D$29,0,10*ROW('Water Data'!D165))="","",OFFSET('Water Data'!$D$29,0,10*ROW('Water Data'!D165)))</f>
        <v/>
      </c>
      <c r="BV171" s="272" t="str">
        <f ca="true">+IF(OFFSET('Water Data'!$E$27,0,10*ROW('Water Data'!E165))="","",OFFSET('Water Data'!$E$27,0,10*ROW('Water Data'!E165)))</f>
        <v/>
      </c>
      <c r="BW171" s="272" t="str">
        <f ca="true">+IF(OFFSET('Water Data'!$E$28,0,10*ROW('Water Data'!E165))="","",OFFSET('Water Data'!$E$28,0,10*ROW('Water Data'!E165)))</f>
        <v/>
      </c>
      <c r="BX171" s="272" t="str">
        <f ca="true">+IF(OFFSET('Water Data'!$E$29,0,10*ROW('Water Data'!E165))="","",OFFSET('Water Data'!$E$29,0,10*ROW('Water Data'!E165)))</f>
        <v/>
      </c>
      <c r="BY171" s="272" t="str">
        <f ca="true">+IF(OFFSET('Water Data'!$F$27,0,10*ROW('Water Data'!F165))="","",OFFSET('Water Data'!$F$27,0,10*ROW('Water Data'!F165)))</f>
        <v/>
      </c>
      <c r="BZ171" s="272" t="str">
        <f ca="true">+IF(OFFSET('Water Data'!$F$28,0,10*ROW('Water Data'!F165))="","",OFFSET('Water Data'!$F$28,0,10*ROW('Water Data'!F165)))</f>
        <v/>
      </c>
      <c r="CA171" s="272" t="str">
        <f ca="true">+IF(OFFSET('Water Data'!$F$29,0,10*ROW('Water Data'!F165))="","",OFFSET('Water Data'!$F$29,0,10*ROW('Water Data'!F165)))</f>
        <v/>
      </c>
      <c r="CB171" s="272" t="str">
        <f ca="true">+IF(OFFSET('Water Data'!$G$27,0,10*ROW('Water Data'!G165))="","",OFFSET('Water Data'!$G$27,0,10*ROW('Water Data'!G165)))</f>
        <v/>
      </c>
      <c r="CC171" s="272" t="str">
        <f ca="true">+IF(OFFSET('Water Data'!$G$28,0,10*ROW('Water Data'!G165))="","",OFFSET('Water Data'!$G$28,0,10*ROW('Water Data'!G165)))</f>
        <v/>
      </c>
      <c r="CD171" s="272" t="str">
        <f ca="true">+IF(OFFSET('Water Data'!$G$29,0,10*ROW('Water Data'!G165))="","",OFFSET('Water Data'!$G$29,0,10*ROW('Water Data'!G165)))</f>
        <v/>
      </c>
      <c r="CE171" s="272" t="str">
        <f ca="true">+IF(OFFSET('Water Data'!$H$27,0,10*ROW('Water Data'!H165))="","",OFFSET('Water Data'!$H$27,0,10*ROW('Water Data'!H165)))</f>
        <v/>
      </c>
      <c r="CF171" s="272" t="str">
        <f ca="true">+IF(OFFSET('Water Data'!$H$28,0,10*ROW('Water Data'!H165))="","",OFFSET('Water Data'!$H$28,0,10*ROW('Water Data'!H165)))</f>
        <v/>
      </c>
      <c r="CG171" s="272" t="str">
        <f ca="true">+IF(OFFSET('Water Data'!$H$29,0,10*ROW('Water Data'!H165))="","",OFFSET('Water Data'!$H$29,0,10*ROW('Water Data'!H165)))</f>
        <v/>
      </c>
      <c r="CH171" s="272" t="str">
        <f ca="true">+IF(OFFSET('Water Data'!$I$27,0,10*ROW('Water Data'!I165))="","",OFFSET('Water Data'!$I$27,0,10*ROW('Water Data'!I165)))</f>
        <v/>
      </c>
      <c r="CI171" s="272" t="str">
        <f ca="true">+IF(OFFSET('Water Data'!$I$28,0,10*ROW('Water Data'!I165))="","",OFFSET('Water Data'!$I$28,0,10*ROW('Water Data'!I165)))</f>
        <v/>
      </c>
      <c r="CJ171" s="272" t="str">
        <f ca="true">+IF(OFFSET('Water Data'!$I$29,0,10*ROW('Water Data'!I165))="","",OFFSET('Water Data'!$I$29,0,10*ROW('Water Data'!I165)))</f>
        <v/>
      </c>
      <c r="CK171" s="272" t="str">
        <f ca="true">+IF(OFFSET('Sanitation Data'!$D$28,0,10*ROW('Sanitation Data'!D165))="","",OFFSET('Sanitation Data'!$D$28,0,10*ROW('Sanitation Data'!D165)))</f>
        <v/>
      </c>
      <c r="CL171" s="272" t="str">
        <f ca="true">+IF(OFFSET('Sanitation Data'!$D$29,0,10*ROW('Sanitation Data'!D165))="","",OFFSET('Sanitation Data'!$D$29,0,10*ROW('Sanitation Data'!D165)))</f>
        <v/>
      </c>
      <c r="CM171" s="272" t="str">
        <f ca="true">+IF(OFFSET('Sanitation Data'!$D$30,0,10*ROW('Sanitation Data'!D165))="","",OFFSET('Sanitation Data'!$D$30,0,10*ROW('Sanitation Data'!D165)))</f>
        <v/>
      </c>
      <c r="CN171" s="272" t="str">
        <f ca="true">+IF(OFFSET('Sanitation Data'!$D$31,0,10*ROW('Sanitation Data'!D165))="","",OFFSET('Sanitation Data'!$D$31,0,10*ROW('Sanitation Data'!D165)))</f>
        <v/>
      </c>
      <c r="CO171" s="272" t="str">
        <f ca="true">+IF(OFFSET('Sanitation Data'!$D$32,0,10*ROW('Sanitation Data'!D165))="","",OFFSET('Sanitation Data'!$D$32,0,10*ROW('Sanitation Data'!D165)))</f>
        <v/>
      </c>
      <c r="CP171" s="272" t="str">
        <f ca="true">+IF(OFFSET('Sanitation Data'!$E$28,0,10*ROW('Sanitation Data'!E165))="","",OFFSET('Sanitation Data'!$E$28,0,10*ROW('Sanitation Data'!E165)))</f>
        <v/>
      </c>
      <c r="CQ171" s="272" t="str">
        <f ca="true">+IF(OFFSET('Sanitation Data'!$E$29,0,10*ROW('Sanitation Data'!E165))="","",OFFSET('Sanitation Data'!$E$29,0,10*ROW('Sanitation Data'!E165)))</f>
        <v/>
      </c>
      <c r="CR171" s="272" t="str">
        <f ca="true">+IF(OFFSET('Sanitation Data'!$E$30,0,10*ROW('Sanitation Data'!E165))="","",OFFSET('Sanitation Data'!$E$30,0,10*ROW('Sanitation Data'!E165)))</f>
        <v/>
      </c>
      <c r="CS171" s="272" t="str">
        <f ca="true">+IF(OFFSET('Sanitation Data'!$E$31,0,10*ROW('Sanitation Data'!E165))="","",OFFSET('Sanitation Data'!$E$31,0,10*ROW('Sanitation Data'!E165)))</f>
        <v/>
      </c>
      <c r="CT171" s="272" t="str">
        <f ca="true">+IF(OFFSET('Sanitation Data'!$E$32,0,10*ROW('Sanitation Data'!E165))="","",OFFSET('Sanitation Data'!$E$32,0,10*ROW('Sanitation Data'!E165)))</f>
        <v/>
      </c>
      <c r="CU171" s="272" t="str">
        <f ca="true">+IF(OFFSET('Sanitation Data'!$F$28,0,10*ROW('Sanitation Data'!F165))="","",OFFSET('Sanitation Data'!$F$28,0,10*ROW('Sanitation Data'!F165)))</f>
        <v/>
      </c>
      <c r="CV171" s="272" t="str">
        <f ca="true">+IF(OFFSET('Sanitation Data'!$F$29,0,10*ROW('Sanitation Data'!F165))="","",OFFSET('Sanitation Data'!$F$29,0,10*ROW('Sanitation Data'!F165)))</f>
        <v/>
      </c>
      <c r="CW171" s="272" t="str">
        <f ca="true">+IF(OFFSET('Sanitation Data'!$F$30,0,10*ROW('Sanitation Data'!F165))="","",OFFSET('Sanitation Data'!$F$30,0,10*ROW('Sanitation Data'!F165)))</f>
        <v/>
      </c>
      <c r="CX171" s="272" t="str">
        <f ca="true">+IF(OFFSET('Sanitation Data'!$F$31,0,10*ROW('Sanitation Data'!F165))="","",OFFSET('Sanitation Data'!$F$31,0,10*ROW('Sanitation Data'!F165)))</f>
        <v/>
      </c>
      <c r="CY171" s="272" t="str">
        <f ca="true">+IF(OFFSET('Sanitation Data'!$F$32,0,10*ROW('Sanitation Data'!F165))="","",OFFSET('Sanitation Data'!$F$32,0,10*ROW('Sanitation Data'!F165)))</f>
        <v/>
      </c>
      <c r="CZ171" s="272" t="str">
        <f ca="true">+IF(OFFSET('Sanitation Data'!$G$28,0,10*ROW('Sanitation Data'!G165))="","",OFFSET('Sanitation Data'!$G$28,0,10*ROW('Sanitation Data'!G165)))</f>
        <v/>
      </c>
      <c r="DA171" s="272" t="str">
        <f ca="true">+IF(OFFSET('Sanitation Data'!$G$29,0,10*ROW('Sanitation Data'!G165))="","",OFFSET('Sanitation Data'!$G$29,0,10*ROW('Sanitation Data'!G165)))</f>
        <v/>
      </c>
      <c r="DB171" s="272" t="str">
        <f ca="true">+IF(OFFSET('Sanitation Data'!$G$30,0,10*ROW('Sanitation Data'!G165))="","",OFFSET('Sanitation Data'!$G$30,0,10*ROW('Sanitation Data'!G165)))</f>
        <v/>
      </c>
      <c r="DC171" s="272" t="str">
        <f ca="true">+IF(OFFSET('Sanitation Data'!$G$31,0,10*ROW('Sanitation Data'!G165))="","",OFFSET('Sanitation Data'!$G$31,0,10*ROW('Sanitation Data'!G165)))</f>
        <v/>
      </c>
      <c r="DD171" s="272" t="str">
        <f ca="true">+IF(OFFSET('Sanitation Data'!$G$32,0,10*ROW('Sanitation Data'!G165))="","",OFFSET('Sanitation Data'!$G$32,0,10*ROW('Sanitation Data'!G165)))</f>
        <v/>
      </c>
      <c r="DE171" s="272" t="str">
        <f ca="true">+IF(OFFSET('Sanitation Data'!$H$28,0,10*ROW('Sanitation Data'!H165))="","",OFFSET('Sanitation Data'!$H$28,0,10*ROW('Sanitation Data'!H165)))</f>
        <v/>
      </c>
      <c r="DF171" s="272" t="str">
        <f ca="true">+IF(OFFSET('Sanitation Data'!$H$29,0,10*ROW('Sanitation Data'!H165))="","",OFFSET('Sanitation Data'!$H$29,0,10*ROW('Sanitation Data'!H165)))</f>
        <v/>
      </c>
      <c r="DG171" s="272" t="str">
        <f ca="true">+IF(OFFSET('Sanitation Data'!$H$30,0,10*ROW('Sanitation Data'!H165))="","",OFFSET('Sanitation Data'!$H$30,0,10*ROW('Sanitation Data'!H165)))</f>
        <v/>
      </c>
      <c r="DH171" s="272" t="str">
        <f ca="true">+IF(OFFSET('Sanitation Data'!$H$31,0,10*ROW('Sanitation Data'!H165))="","",OFFSET('Sanitation Data'!$H$31,0,10*ROW('Sanitation Data'!H165)))</f>
        <v/>
      </c>
      <c r="DI171" s="272" t="str">
        <f ca="true">+IF(OFFSET('Sanitation Data'!$H$32,0,10*ROW('Sanitation Data'!H165))="","",OFFSET('Sanitation Data'!$H$32,0,10*ROW('Sanitation Data'!H165)))</f>
        <v/>
      </c>
      <c r="DJ171" s="272" t="str">
        <f ca="true">+IF(OFFSET('Sanitation Data'!$I$28,0,10*ROW('Sanitation Data'!I165))="","",OFFSET('Sanitation Data'!$I$28,0,10*ROW('Sanitation Data'!I165)))</f>
        <v/>
      </c>
      <c r="DK171" s="272" t="str">
        <f ca="true">+IF(OFFSET('Sanitation Data'!$I$29,0,10*ROW('Sanitation Data'!I165))="","",OFFSET('Sanitation Data'!$I$29,0,10*ROW('Sanitation Data'!I165)))</f>
        <v/>
      </c>
      <c r="DL171" s="272" t="str">
        <f ca="true">+IF(OFFSET('Sanitation Data'!$I$30,0,10*ROW('Sanitation Data'!I165))="","",OFFSET('Sanitation Data'!$I$30,0,10*ROW('Sanitation Data'!I165)))</f>
        <v/>
      </c>
      <c r="DM171" s="272" t="str">
        <f ca="true">+IF(OFFSET('Sanitation Data'!$I$31,0,10*ROW('Sanitation Data'!I165))="","",OFFSET('Sanitation Data'!$I$31,0,10*ROW('Sanitation Data'!I165)))</f>
        <v/>
      </c>
      <c r="DN171" s="272" t="str">
        <f ca="true">+IF(OFFSET('Sanitation Data'!$I$32,0,10*ROW('Sanitation Data'!I165))="","",OFFSET('Sanitation Data'!$I$32,0,10*ROW('Sanitation Data'!I165)))</f>
        <v/>
      </c>
      <c r="DO171" s="272" t="str">
        <f ca="true">+IF(OFFSET('Hygiene Data'!$D$11,0,10*ROW('Hygiene Data'!D165))="","",OFFSET('Hygiene Data'!$D$11,0,10*ROW('Hygiene Data'!D165)))</f>
        <v/>
      </c>
      <c r="DP171" s="272" t="str">
        <f ca="true">+IF(OFFSET('Hygiene Data'!$D$12,0,10*ROW('Hygiene Data'!D165))="","",OFFSET('Hygiene Data'!$D$12,0,10*ROW('Hygiene Data'!D165)))</f>
        <v/>
      </c>
      <c r="DQ171" s="272" t="str">
        <f ca="true">+IF(OFFSET('Hygiene Data'!$D$13,0,10*ROW('Hygiene Data'!D165))="","",OFFSET('Hygiene Data'!$D$13,0,10*ROW('Hygiene Data'!D165)))</f>
        <v/>
      </c>
      <c r="DR171" s="272" t="str">
        <f ca="true">+IF(OFFSET('Hygiene Data'!$E$11,0,10*ROW('Hygiene Data'!E165))="","",OFFSET('Hygiene Data'!$E$11,0,10*ROW('Hygiene Data'!E165)))</f>
        <v/>
      </c>
      <c r="DS171" s="272" t="str">
        <f ca="true">+IF(OFFSET('Hygiene Data'!$E$12,0,10*ROW('Hygiene Data'!E165))="","",OFFSET('Hygiene Data'!$E$12,0,10*ROW('Hygiene Data'!E165)))</f>
        <v/>
      </c>
      <c r="DT171" s="272" t="str">
        <f ca="true">+IF(OFFSET('Hygiene Data'!$E$13,0,10*ROW('Hygiene Data'!E165))="","",OFFSET('Hygiene Data'!$E$13,0,10*ROW('Hygiene Data'!E165)))</f>
        <v/>
      </c>
      <c r="DU171" s="272" t="str">
        <f ca="true">+IF(OFFSET('Hygiene Data'!$F$11,0,10*ROW('Hygiene Data'!F165))="","",OFFSET('Hygiene Data'!$F$11,0,10*ROW('Hygiene Data'!F165)))</f>
        <v/>
      </c>
      <c r="DV171" s="272" t="str">
        <f ca="true">+IF(OFFSET('Hygiene Data'!$F$12,0,10*ROW('Hygiene Data'!F165))="","",OFFSET('Hygiene Data'!$F$12,0,10*ROW('Hygiene Data'!F165)))</f>
        <v/>
      </c>
      <c r="DW171" s="272" t="str">
        <f ca="true">+IF(OFFSET('Hygiene Data'!$F$13,0,10*ROW('Hygiene Data'!F165))="","",OFFSET('Hygiene Data'!$F$13,0,10*ROW('Hygiene Data'!F165)))</f>
        <v/>
      </c>
      <c r="DX171" s="272" t="str">
        <f ca="true">+IF(OFFSET('Hygiene Data'!$G$11,0,10*ROW('Hygiene Data'!G165))="","",OFFSET('Hygiene Data'!$G$11,0,10*ROW('Hygiene Data'!G165)))</f>
        <v/>
      </c>
      <c r="DY171" s="272" t="str">
        <f ca="true">+IF(OFFSET('Hygiene Data'!$G$12,0,10*ROW('Hygiene Data'!G165))="","",OFFSET('Hygiene Data'!$G$12,0,10*ROW('Hygiene Data'!G165)))</f>
        <v/>
      </c>
      <c r="DZ171" s="272" t="str">
        <f ca="true">+IF(OFFSET('Hygiene Data'!$G$13,0,10*ROW('Hygiene Data'!G165))="","",OFFSET('Hygiene Data'!$G$13,0,10*ROW('Hygiene Data'!G165)))</f>
        <v/>
      </c>
      <c r="EA171" s="272" t="str">
        <f ca="true">+IF(OFFSET('Hygiene Data'!$H$11,0,10*ROW('Hygiene Data'!H165))="","",OFFSET('Hygiene Data'!$H$11,0,10*ROW('Hygiene Data'!H165)))</f>
        <v/>
      </c>
      <c r="EB171" s="272" t="str">
        <f ca="true">+IF(OFFSET('Hygiene Data'!$H$12,0,10*ROW('Hygiene Data'!H165))="","",OFFSET('Hygiene Data'!$H$12,0,10*ROW('Hygiene Data'!H165)))</f>
        <v/>
      </c>
      <c r="EC171" s="272" t="str">
        <f ca="true">+IF(OFFSET('Hygiene Data'!$H$13,0,10*ROW('Hygiene Data'!H165))="","",OFFSET('Hygiene Data'!$H$13,0,10*ROW('Hygiene Data'!H165)))</f>
        <v/>
      </c>
      <c r="ED171" s="272" t="str">
        <f ca="true">+IF(OFFSET('Hygiene Data'!$I$11,0,10*ROW('Hygiene Data'!I165))="","",OFFSET('Hygiene Data'!$I$11,0,10*ROW('Hygiene Data'!I165)))</f>
        <v/>
      </c>
      <c r="EE171" s="272" t="str">
        <f ca="true">+IF(OFFSET('Hygiene Data'!$I$12,0,10*ROW('Hygiene Data'!I165))="","",OFFSET('Hygiene Data'!$I$12,0,10*ROW('Hygiene Data'!I165)))</f>
        <v/>
      </c>
      <c r="EF171" s="272" t="str">
        <f ca="true">+IF(OFFSET('Hygiene Data'!$I$13,0,10*ROW('Hygiene Data'!I165))="","",OFFSET('Hygiene Data'!$I$13,0,10*ROW('Hygiene Data'!I165)))</f>
        <v/>
      </c>
    </row>
    <row xmlns:x14ac="http://schemas.microsoft.com/office/spreadsheetml/2009/9/ac" r="172" x14ac:dyDescent="0.2">
      <c r="A172" s="35" t="str">
        <f ca="true">+IF(OFFSET('Water Data'!$B$2,0,10*ROW('Water Data'!E166))="","",OFFSET('Water Data'!$B$2,0,10*ROW('Water Data'!E166)))</f>
        <v/>
      </c>
      <c r="B172" s="35" t="str">
        <f ca="true">+IF(OFFSET('Water Data'!$C$2,0,10*ROW('Water Data'!F166))="","",OFFSET('Water Data'!$C$2,0,10*ROW('Water Data'!F166)))</f>
        <v/>
      </c>
      <c r="C172" s="328" t="str">
        <f t="shared" ca="true" si="2"/>
        <v/>
      </c>
      <c r="D172" s="9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2"/>
      <c r="BS172" s="272" t="str">
        <f ca="true">+IF(OFFSET('Water Data'!$D$27,0,10*ROW('Water Data'!D166))="","",OFFSET('Water Data'!$D$27,0,10*ROW('Water Data'!D166)))</f>
        <v/>
      </c>
      <c r="BT172" s="272" t="str">
        <f ca="true">+IF(OFFSET('Water Data'!$D$28,0,10*ROW('Water Data'!D166))="","",OFFSET('Water Data'!$D$28,0,10*ROW('Water Data'!D166)))</f>
        <v/>
      </c>
      <c r="BU172" s="272" t="str">
        <f ca="true">+IF(OFFSET('Water Data'!$D$29,0,10*ROW('Water Data'!D166))="","",OFFSET('Water Data'!$D$29,0,10*ROW('Water Data'!D166)))</f>
        <v/>
      </c>
      <c r="BV172" s="272" t="str">
        <f ca="true">+IF(OFFSET('Water Data'!$E$27,0,10*ROW('Water Data'!E166))="","",OFFSET('Water Data'!$E$27,0,10*ROW('Water Data'!E166)))</f>
        <v/>
      </c>
      <c r="BW172" s="272" t="str">
        <f ca="true">+IF(OFFSET('Water Data'!$E$28,0,10*ROW('Water Data'!E166))="","",OFFSET('Water Data'!$E$28,0,10*ROW('Water Data'!E166)))</f>
        <v/>
      </c>
      <c r="BX172" s="272" t="str">
        <f ca="true">+IF(OFFSET('Water Data'!$E$29,0,10*ROW('Water Data'!E166))="","",OFFSET('Water Data'!$E$29,0,10*ROW('Water Data'!E166)))</f>
        <v/>
      </c>
      <c r="BY172" s="272" t="str">
        <f ca="true">+IF(OFFSET('Water Data'!$F$27,0,10*ROW('Water Data'!F166))="","",OFFSET('Water Data'!$F$27,0,10*ROW('Water Data'!F166)))</f>
        <v/>
      </c>
      <c r="BZ172" s="272" t="str">
        <f ca="true">+IF(OFFSET('Water Data'!$F$28,0,10*ROW('Water Data'!F166))="","",OFFSET('Water Data'!$F$28,0,10*ROW('Water Data'!F166)))</f>
        <v/>
      </c>
      <c r="CA172" s="272" t="str">
        <f ca="true">+IF(OFFSET('Water Data'!$F$29,0,10*ROW('Water Data'!F166))="","",OFFSET('Water Data'!$F$29,0,10*ROW('Water Data'!F166)))</f>
        <v/>
      </c>
      <c r="CB172" s="272" t="str">
        <f ca="true">+IF(OFFSET('Water Data'!$G$27,0,10*ROW('Water Data'!G166))="","",OFFSET('Water Data'!$G$27,0,10*ROW('Water Data'!G166)))</f>
        <v/>
      </c>
      <c r="CC172" s="272" t="str">
        <f ca="true">+IF(OFFSET('Water Data'!$G$28,0,10*ROW('Water Data'!G166))="","",OFFSET('Water Data'!$G$28,0,10*ROW('Water Data'!G166)))</f>
        <v/>
      </c>
      <c r="CD172" s="272" t="str">
        <f ca="true">+IF(OFFSET('Water Data'!$G$29,0,10*ROW('Water Data'!G166))="","",OFFSET('Water Data'!$G$29,0,10*ROW('Water Data'!G166)))</f>
        <v/>
      </c>
      <c r="CE172" s="272" t="str">
        <f ca="true">+IF(OFFSET('Water Data'!$H$27,0,10*ROW('Water Data'!H166))="","",OFFSET('Water Data'!$H$27,0,10*ROW('Water Data'!H166)))</f>
        <v/>
      </c>
      <c r="CF172" s="272" t="str">
        <f ca="true">+IF(OFFSET('Water Data'!$H$28,0,10*ROW('Water Data'!H166))="","",OFFSET('Water Data'!$H$28,0,10*ROW('Water Data'!H166)))</f>
        <v/>
      </c>
      <c r="CG172" s="272" t="str">
        <f ca="true">+IF(OFFSET('Water Data'!$H$29,0,10*ROW('Water Data'!H166))="","",OFFSET('Water Data'!$H$29,0,10*ROW('Water Data'!H166)))</f>
        <v/>
      </c>
      <c r="CH172" s="272" t="str">
        <f ca="true">+IF(OFFSET('Water Data'!$I$27,0,10*ROW('Water Data'!I166))="","",OFFSET('Water Data'!$I$27,0,10*ROW('Water Data'!I166)))</f>
        <v/>
      </c>
      <c r="CI172" s="272" t="str">
        <f ca="true">+IF(OFFSET('Water Data'!$I$28,0,10*ROW('Water Data'!I166))="","",OFFSET('Water Data'!$I$28,0,10*ROW('Water Data'!I166)))</f>
        <v/>
      </c>
      <c r="CJ172" s="272" t="str">
        <f ca="true">+IF(OFFSET('Water Data'!$I$29,0,10*ROW('Water Data'!I166))="","",OFFSET('Water Data'!$I$29,0,10*ROW('Water Data'!I166)))</f>
        <v/>
      </c>
      <c r="CK172" s="272" t="str">
        <f ca="true">+IF(OFFSET('Sanitation Data'!$D$28,0,10*ROW('Sanitation Data'!D166))="","",OFFSET('Sanitation Data'!$D$28,0,10*ROW('Sanitation Data'!D166)))</f>
        <v/>
      </c>
      <c r="CL172" s="272" t="str">
        <f ca="true">+IF(OFFSET('Sanitation Data'!$D$29,0,10*ROW('Sanitation Data'!D166))="","",OFFSET('Sanitation Data'!$D$29,0,10*ROW('Sanitation Data'!D166)))</f>
        <v/>
      </c>
      <c r="CM172" s="272" t="str">
        <f ca="true">+IF(OFFSET('Sanitation Data'!$D$30,0,10*ROW('Sanitation Data'!D166))="","",OFFSET('Sanitation Data'!$D$30,0,10*ROW('Sanitation Data'!D166)))</f>
        <v/>
      </c>
      <c r="CN172" s="272" t="str">
        <f ca="true">+IF(OFFSET('Sanitation Data'!$D$31,0,10*ROW('Sanitation Data'!D166))="","",OFFSET('Sanitation Data'!$D$31,0,10*ROW('Sanitation Data'!D166)))</f>
        <v/>
      </c>
      <c r="CO172" s="272" t="str">
        <f ca="true">+IF(OFFSET('Sanitation Data'!$D$32,0,10*ROW('Sanitation Data'!D166))="","",OFFSET('Sanitation Data'!$D$32,0,10*ROW('Sanitation Data'!D166)))</f>
        <v/>
      </c>
      <c r="CP172" s="272" t="str">
        <f ca="true">+IF(OFFSET('Sanitation Data'!$E$28,0,10*ROW('Sanitation Data'!E166))="","",OFFSET('Sanitation Data'!$E$28,0,10*ROW('Sanitation Data'!E166)))</f>
        <v/>
      </c>
      <c r="CQ172" s="272" t="str">
        <f ca="true">+IF(OFFSET('Sanitation Data'!$E$29,0,10*ROW('Sanitation Data'!E166))="","",OFFSET('Sanitation Data'!$E$29,0,10*ROW('Sanitation Data'!E166)))</f>
        <v/>
      </c>
      <c r="CR172" s="272" t="str">
        <f ca="true">+IF(OFFSET('Sanitation Data'!$E$30,0,10*ROW('Sanitation Data'!E166))="","",OFFSET('Sanitation Data'!$E$30,0,10*ROW('Sanitation Data'!E166)))</f>
        <v/>
      </c>
      <c r="CS172" s="272" t="str">
        <f ca="true">+IF(OFFSET('Sanitation Data'!$E$31,0,10*ROW('Sanitation Data'!E166))="","",OFFSET('Sanitation Data'!$E$31,0,10*ROW('Sanitation Data'!E166)))</f>
        <v/>
      </c>
      <c r="CT172" s="272" t="str">
        <f ca="true">+IF(OFFSET('Sanitation Data'!$E$32,0,10*ROW('Sanitation Data'!E166))="","",OFFSET('Sanitation Data'!$E$32,0,10*ROW('Sanitation Data'!E166)))</f>
        <v/>
      </c>
      <c r="CU172" s="272" t="str">
        <f ca="true">+IF(OFFSET('Sanitation Data'!$F$28,0,10*ROW('Sanitation Data'!F166))="","",OFFSET('Sanitation Data'!$F$28,0,10*ROW('Sanitation Data'!F166)))</f>
        <v/>
      </c>
      <c r="CV172" s="272" t="str">
        <f ca="true">+IF(OFFSET('Sanitation Data'!$F$29,0,10*ROW('Sanitation Data'!F166))="","",OFFSET('Sanitation Data'!$F$29,0,10*ROW('Sanitation Data'!F166)))</f>
        <v/>
      </c>
      <c r="CW172" s="272" t="str">
        <f ca="true">+IF(OFFSET('Sanitation Data'!$F$30,0,10*ROW('Sanitation Data'!F166))="","",OFFSET('Sanitation Data'!$F$30,0,10*ROW('Sanitation Data'!F166)))</f>
        <v/>
      </c>
      <c r="CX172" s="272" t="str">
        <f ca="true">+IF(OFFSET('Sanitation Data'!$F$31,0,10*ROW('Sanitation Data'!F166))="","",OFFSET('Sanitation Data'!$F$31,0,10*ROW('Sanitation Data'!F166)))</f>
        <v/>
      </c>
      <c r="CY172" s="272" t="str">
        <f ca="true">+IF(OFFSET('Sanitation Data'!$F$32,0,10*ROW('Sanitation Data'!F166))="","",OFFSET('Sanitation Data'!$F$32,0,10*ROW('Sanitation Data'!F166)))</f>
        <v/>
      </c>
      <c r="CZ172" s="272" t="str">
        <f ca="true">+IF(OFFSET('Sanitation Data'!$G$28,0,10*ROW('Sanitation Data'!G166))="","",OFFSET('Sanitation Data'!$G$28,0,10*ROW('Sanitation Data'!G166)))</f>
        <v/>
      </c>
      <c r="DA172" s="272" t="str">
        <f ca="true">+IF(OFFSET('Sanitation Data'!$G$29,0,10*ROW('Sanitation Data'!G166))="","",OFFSET('Sanitation Data'!$G$29,0,10*ROW('Sanitation Data'!G166)))</f>
        <v/>
      </c>
      <c r="DB172" s="272" t="str">
        <f ca="true">+IF(OFFSET('Sanitation Data'!$G$30,0,10*ROW('Sanitation Data'!G166))="","",OFFSET('Sanitation Data'!$G$30,0,10*ROW('Sanitation Data'!G166)))</f>
        <v/>
      </c>
      <c r="DC172" s="272" t="str">
        <f ca="true">+IF(OFFSET('Sanitation Data'!$G$31,0,10*ROW('Sanitation Data'!G166))="","",OFFSET('Sanitation Data'!$G$31,0,10*ROW('Sanitation Data'!G166)))</f>
        <v/>
      </c>
      <c r="DD172" s="272" t="str">
        <f ca="true">+IF(OFFSET('Sanitation Data'!$G$32,0,10*ROW('Sanitation Data'!G166))="","",OFFSET('Sanitation Data'!$G$32,0,10*ROW('Sanitation Data'!G166)))</f>
        <v/>
      </c>
      <c r="DE172" s="272" t="str">
        <f ca="true">+IF(OFFSET('Sanitation Data'!$H$28,0,10*ROW('Sanitation Data'!H166))="","",OFFSET('Sanitation Data'!$H$28,0,10*ROW('Sanitation Data'!H166)))</f>
        <v/>
      </c>
      <c r="DF172" s="272" t="str">
        <f ca="true">+IF(OFFSET('Sanitation Data'!$H$29,0,10*ROW('Sanitation Data'!H166))="","",OFFSET('Sanitation Data'!$H$29,0,10*ROW('Sanitation Data'!H166)))</f>
        <v/>
      </c>
      <c r="DG172" s="272" t="str">
        <f ca="true">+IF(OFFSET('Sanitation Data'!$H$30,0,10*ROW('Sanitation Data'!H166))="","",OFFSET('Sanitation Data'!$H$30,0,10*ROW('Sanitation Data'!H166)))</f>
        <v/>
      </c>
      <c r="DH172" s="272" t="str">
        <f ca="true">+IF(OFFSET('Sanitation Data'!$H$31,0,10*ROW('Sanitation Data'!H166))="","",OFFSET('Sanitation Data'!$H$31,0,10*ROW('Sanitation Data'!H166)))</f>
        <v/>
      </c>
      <c r="DI172" s="272" t="str">
        <f ca="true">+IF(OFFSET('Sanitation Data'!$H$32,0,10*ROW('Sanitation Data'!H166))="","",OFFSET('Sanitation Data'!$H$32,0,10*ROW('Sanitation Data'!H166)))</f>
        <v/>
      </c>
      <c r="DJ172" s="272" t="str">
        <f ca="true">+IF(OFFSET('Sanitation Data'!$I$28,0,10*ROW('Sanitation Data'!I166))="","",OFFSET('Sanitation Data'!$I$28,0,10*ROW('Sanitation Data'!I166)))</f>
        <v/>
      </c>
      <c r="DK172" s="272" t="str">
        <f ca="true">+IF(OFFSET('Sanitation Data'!$I$29,0,10*ROW('Sanitation Data'!I166))="","",OFFSET('Sanitation Data'!$I$29,0,10*ROW('Sanitation Data'!I166)))</f>
        <v/>
      </c>
      <c r="DL172" s="272" t="str">
        <f ca="true">+IF(OFFSET('Sanitation Data'!$I$30,0,10*ROW('Sanitation Data'!I166))="","",OFFSET('Sanitation Data'!$I$30,0,10*ROW('Sanitation Data'!I166)))</f>
        <v/>
      </c>
      <c r="DM172" s="272" t="str">
        <f ca="true">+IF(OFFSET('Sanitation Data'!$I$31,0,10*ROW('Sanitation Data'!I166))="","",OFFSET('Sanitation Data'!$I$31,0,10*ROW('Sanitation Data'!I166)))</f>
        <v/>
      </c>
      <c r="DN172" s="272" t="str">
        <f ca="true">+IF(OFFSET('Sanitation Data'!$I$32,0,10*ROW('Sanitation Data'!I166))="","",OFFSET('Sanitation Data'!$I$32,0,10*ROW('Sanitation Data'!I166)))</f>
        <v/>
      </c>
      <c r="DO172" s="272" t="str">
        <f ca="true">+IF(OFFSET('Hygiene Data'!$D$11,0,10*ROW('Hygiene Data'!D166))="","",OFFSET('Hygiene Data'!$D$11,0,10*ROW('Hygiene Data'!D166)))</f>
        <v/>
      </c>
      <c r="DP172" s="272" t="str">
        <f ca="true">+IF(OFFSET('Hygiene Data'!$D$12,0,10*ROW('Hygiene Data'!D166))="","",OFFSET('Hygiene Data'!$D$12,0,10*ROW('Hygiene Data'!D166)))</f>
        <v/>
      </c>
      <c r="DQ172" s="272" t="str">
        <f ca="true">+IF(OFFSET('Hygiene Data'!$D$13,0,10*ROW('Hygiene Data'!D166))="","",OFFSET('Hygiene Data'!$D$13,0,10*ROW('Hygiene Data'!D166)))</f>
        <v/>
      </c>
      <c r="DR172" s="272" t="str">
        <f ca="true">+IF(OFFSET('Hygiene Data'!$E$11,0,10*ROW('Hygiene Data'!E166))="","",OFFSET('Hygiene Data'!$E$11,0,10*ROW('Hygiene Data'!E166)))</f>
        <v/>
      </c>
      <c r="DS172" s="272" t="str">
        <f ca="true">+IF(OFFSET('Hygiene Data'!$E$12,0,10*ROW('Hygiene Data'!E166))="","",OFFSET('Hygiene Data'!$E$12,0,10*ROW('Hygiene Data'!E166)))</f>
        <v/>
      </c>
      <c r="DT172" s="272" t="str">
        <f ca="true">+IF(OFFSET('Hygiene Data'!$E$13,0,10*ROW('Hygiene Data'!E166))="","",OFFSET('Hygiene Data'!$E$13,0,10*ROW('Hygiene Data'!E166)))</f>
        <v/>
      </c>
      <c r="DU172" s="272" t="str">
        <f ca="true">+IF(OFFSET('Hygiene Data'!$F$11,0,10*ROW('Hygiene Data'!F166))="","",OFFSET('Hygiene Data'!$F$11,0,10*ROW('Hygiene Data'!F166)))</f>
        <v/>
      </c>
      <c r="DV172" s="272" t="str">
        <f ca="true">+IF(OFFSET('Hygiene Data'!$F$12,0,10*ROW('Hygiene Data'!F166))="","",OFFSET('Hygiene Data'!$F$12,0,10*ROW('Hygiene Data'!F166)))</f>
        <v/>
      </c>
      <c r="DW172" s="272" t="str">
        <f ca="true">+IF(OFFSET('Hygiene Data'!$F$13,0,10*ROW('Hygiene Data'!F166))="","",OFFSET('Hygiene Data'!$F$13,0,10*ROW('Hygiene Data'!F166)))</f>
        <v/>
      </c>
      <c r="DX172" s="272" t="str">
        <f ca="true">+IF(OFFSET('Hygiene Data'!$G$11,0,10*ROW('Hygiene Data'!G166))="","",OFFSET('Hygiene Data'!$G$11,0,10*ROW('Hygiene Data'!G166)))</f>
        <v/>
      </c>
      <c r="DY172" s="272" t="str">
        <f ca="true">+IF(OFFSET('Hygiene Data'!$G$12,0,10*ROW('Hygiene Data'!G166))="","",OFFSET('Hygiene Data'!$G$12,0,10*ROW('Hygiene Data'!G166)))</f>
        <v/>
      </c>
      <c r="DZ172" s="272" t="str">
        <f ca="true">+IF(OFFSET('Hygiene Data'!$G$13,0,10*ROW('Hygiene Data'!G166))="","",OFFSET('Hygiene Data'!$G$13,0,10*ROW('Hygiene Data'!G166)))</f>
        <v/>
      </c>
      <c r="EA172" s="272" t="str">
        <f ca="true">+IF(OFFSET('Hygiene Data'!$H$11,0,10*ROW('Hygiene Data'!H166))="","",OFFSET('Hygiene Data'!$H$11,0,10*ROW('Hygiene Data'!H166)))</f>
        <v/>
      </c>
      <c r="EB172" s="272" t="str">
        <f ca="true">+IF(OFFSET('Hygiene Data'!$H$12,0,10*ROW('Hygiene Data'!H166))="","",OFFSET('Hygiene Data'!$H$12,0,10*ROW('Hygiene Data'!H166)))</f>
        <v/>
      </c>
      <c r="EC172" s="272" t="str">
        <f ca="true">+IF(OFFSET('Hygiene Data'!$H$13,0,10*ROW('Hygiene Data'!H166))="","",OFFSET('Hygiene Data'!$H$13,0,10*ROW('Hygiene Data'!H166)))</f>
        <v/>
      </c>
      <c r="ED172" s="272" t="str">
        <f ca="true">+IF(OFFSET('Hygiene Data'!$I$11,0,10*ROW('Hygiene Data'!I166))="","",OFFSET('Hygiene Data'!$I$11,0,10*ROW('Hygiene Data'!I166)))</f>
        <v/>
      </c>
      <c r="EE172" s="272" t="str">
        <f ca="true">+IF(OFFSET('Hygiene Data'!$I$12,0,10*ROW('Hygiene Data'!I166))="","",OFFSET('Hygiene Data'!$I$12,0,10*ROW('Hygiene Data'!I166)))</f>
        <v/>
      </c>
      <c r="EF172" s="272" t="str">
        <f ca="true">+IF(OFFSET('Hygiene Data'!$I$13,0,10*ROW('Hygiene Data'!I166))="","",OFFSET('Hygiene Data'!$I$13,0,10*ROW('Hygiene Data'!I166)))</f>
        <v/>
      </c>
    </row>
    <row xmlns:x14ac="http://schemas.microsoft.com/office/spreadsheetml/2009/9/ac" r="173" x14ac:dyDescent="0.2">
      <c r="A173" s="35" t="str">
        <f ca="true">+IF(OFFSET('Water Data'!$B$2,0,10*ROW('Water Data'!E167))="","",OFFSET('Water Data'!$B$2,0,10*ROW('Water Data'!E167)))</f>
        <v/>
      </c>
      <c r="B173" s="35" t="str">
        <f ca="true">+IF(OFFSET('Water Data'!$C$2,0,10*ROW('Water Data'!F167))="","",OFFSET('Water Data'!$C$2,0,10*ROW('Water Data'!F167)))</f>
        <v/>
      </c>
      <c r="C173" s="328" t="str">
        <f t="shared" ca="true" si="2"/>
        <v/>
      </c>
      <c r="D173" s="9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2"/>
      <c r="BS173" s="272" t="str">
        <f ca="true">+IF(OFFSET('Water Data'!$D$27,0,10*ROW('Water Data'!D167))="","",OFFSET('Water Data'!$D$27,0,10*ROW('Water Data'!D167)))</f>
        <v/>
      </c>
      <c r="BT173" s="272" t="str">
        <f ca="true">+IF(OFFSET('Water Data'!$D$28,0,10*ROW('Water Data'!D167))="","",OFFSET('Water Data'!$D$28,0,10*ROW('Water Data'!D167)))</f>
        <v/>
      </c>
      <c r="BU173" s="272" t="str">
        <f ca="true">+IF(OFFSET('Water Data'!$D$29,0,10*ROW('Water Data'!D167))="","",OFFSET('Water Data'!$D$29,0,10*ROW('Water Data'!D167)))</f>
        <v/>
      </c>
      <c r="BV173" s="272" t="str">
        <f ca="true">+IF(OFFSET('Water Data'!$E$27,0,10*ROW('Water Data'!E167))="","",OFFSET('Water Data'!$E$27,0,10*ROW('Water Data'!E167)))</f>
        <v/>
      </c>
      <c r="BW173" s="272" t="str">
        <f ca="true">+IF(OFFSET('Water Data'!$E$28,0,10*ROW('Water Data'!E167))="","",OFFSET('Water Data'!$E$28,0,10*ROW('Water Data'!E167)))</f>
        <v/>
      </c>
      <c r="BX173" s="272" t="str">
        <f ca="true">+IF(OFFSET('Water Data'!$E$29,0,10*ROW('Water Data'!E167))="","",OFFSET('Water Data'!$E$29,0,10*ROW('Water Data'!E167)))</f>
        <v/>
      </c>
      <c r="BY173" s="272" t="str">
        <f ca="true">+IF(OFFSET('Water Data'!$F$27,0,10*ROW('Water Data'!F167))="","",OFFSET('Water Data'!$F$27,0,10*ROW('Water Data'!F167)))</f>
        <v/>
      </c>
      <c r="BZ173" s="272" t="str">
        <f ca="true">+IF(OFFSET('Water Data'!$F$28,0,10*ROW('Water Data'!F167))="","",OFFSET('Water Data'!$F$28,0,10*ROW('Water Data'!F167)))</f>
        <v/>
      </c>
      <c r="CA173" s="272" t="str">
        <f ca="true">+IF(OFFSET('Water Data'!$F$29,0,10*ROW('Water Data'!F167))="","",OFFSET('Water Data'!$F$29,0,10*ROW('Water Data'!F167)))</f>
        <v/>
      </c>
      <c r="CB173" s="272" t="str">
        <f ca="true">+IF(OFFSET('Water Data'!$G$27,0,10*ROW('Water Data'!G167))="","",OFFSET('Water Data'!$G$27,0,10*ROW('Water Data'!G167)))</f>
        <v/>
      </c>
      <c r="CC173" s="272" t="str">
        <f ca="true">+IF(OFFSET('Water Data'!$G$28,0,10*ROW('Water Data'!G167))="","",OFFSET('Water Data'!$G$28,0,10*ROW('Water Data'!G167)))</f>
        <v/>
      </c>
      <c r="CD173" s="272" t="str">
        <f ca="true">+IF(OFFSET('Water Data'!$G$29,0,10*ROW('Water Data'!G167))="","",OFFSET('Water Data'!$G$29,0,10*ROW('Water Data'!G167)))</f>
        <v/>
      </c>
      <c r="CE173" s="272" t="str">
        <f ca="true">+IF(OFFSET('Water Data'!$H$27,0,10*ROW('Water Data'!H167))="","",OFFSET('Water Data'!$H$27,0,10*ROW('Water Data'!H167)))</f>
        <v/>
      </c>
      <c r="CF173" s="272" t="str">
        <f ca="true">+IF(OFFSET('Water Data'!$H$28,0,10*ROW('Water Data'!H167))="","",OFFSET('Water Data'!$H$28,0,10*ROW('Water Data'!H167)))</f>
        <v/>
      </c>
      <c r="CG173" s="272" t="str">
        <f ca="true">+IF(OFFSET('Water Data'!$H$29,0,10*ROW('Water Data'!H167))="","",OFFSET('Water Data'!$H$29,0,10*ROW('Water Data'!H167)))</f>
        <v/>
      </c>
      <c r="CH173" s="272" t="str">
        <f ca="true">+IF(OFFSET('Water Data'!$I$27,0,10*ROW('Water Data'!I167))="","",OFFSET('Water Data'!$I$27,0,10*ROW('Water Data'!I167)))</f>
        <v/>
      </c>
      <c r="CI173" s="272" t="str">
        <f ca="true">+IF(OFFSET('Water Data'!$I$28,0,10*ROW('Water Data'!I167))="","",OFFSET('Water Data'!$I$28,0,10*ROW('Water Data'!I167)))</f>
        <v/>
      </c>
      <c r="CJ173" s="272" t="str">
        <f ca="true">+IF(OFFSET('Water Data'!$I$29,0,10*ROW('Water Data'!I167))="","",OFFSET('Water Data'!$I$29,0,10*ROW('Water Data'!I167)))</f>
        <v/>
      </c>
      <c r="CK173" s="272" t="str">
        <f ca="true">+IF(OFFSET('Sanitation Data'!$D$28,0,10*ROW('Sanitation Data'!D167))="","",OFFSET('Sanitation Data'!$D$28,0,10*ROW('Sanitation Data'!D167)))</f>
        <v/>
      </c>
      <c r="CL173" s="272" t="str">
        <f ca="true">+IF(OFFSET('Sanitation Data'!$D$29,0,10*ROW('Sanitation Data'!D167))="","",OFFSET('Sanitation Data'!$D$29,0,10*ROW('Sanitation Data'!D167)))</f>
        <v/>
      </c>
      <c r="CM173" s="272" t="str">
        <f ca="true">+IF(OFFSET('Sanitation Data'!$D$30,0,10*ROW('Sanitation Data'!D167))="","",OFFSET('Sanitation Data'!$D$30,0,10*ROW('Sanitation Data'!D167)))</f>
        <v/>
      </c>
      <c r="CN173" s="272" t="str">
        <f ca="true">+IF(OFFSET('Sanitation Data'!$D$31,0,10*ROW('Sanitation Data'!D167))="","",OFFSET('Sanitation Data'!$D$31,0,10*ROW('Sanitation Data'!D167)))</f>
        <v/>
      </c>
      <c r="CO173" s="272" t="str">
        <f ca="true">+IF(OFFSET('Sanitation Data'!$D$32,0,10*ROW('Sanitation Data'!D167))="","",OFFSET('Sanitation Data'!$D$32,0,10*ROW('Sanitation Data'!D167)))</f>
        <v/>
      </c>
      <c r="CP173" s="272" t="str">
        <f ca="true">+IF(OFFSET('Sanitation Data'!$E$28,0,10*ROW('Sanitation Data'!E167))="","",OFFSET('Sanitation Data'!$E$28,0,10*ROW('Sanitation Data'!E167)))</f>
        <v/>
      </c>
      <c r="CQ173" s="272" t="str">
        <f ca="true">+IF(OFFSET('Sanitation Data'!$E$29,0,10*ROW('Sanitation Data'!E167))="","",OFFSET('Sanitation Data'!$E$29,0,10*ROW('Sanitation Data'!E167)))</f>
        <v/>
      </c>
      <c r="CR173" s="272" t="str">
        <f ca="true">+IF(OFFSET('Sanitation Data'!$E$30,0,10*ROW('Sanitation Data'!E167))="","",OFFSET('Sanitation Data'!$E$30,0,10*ROW('Sanitation Data'!E167)))</f>
        <v/>
      </c>
      <c r="CS173" s="272" t="str">
        <f ca="true">+IF(OFFSET('Sanitation Data'!$E$31,0,10*ROW('Sanitation Data'!E167))="","",OFFSET('Sanitation Data'!$E$31,0,10*ROW('Sanitation Data'!E167)))</f>
        <v/>
      </c>
      <c r="CT173" s="272" t="str">
        <f ca="true">+IF(OFFSET('Sanitation Data'!$E$32,0,10*ROW('Sanitation Data'!E167))="","",OFFSET('Sanitation Data'!$E$32,0,10*ROW('Sanitation Data'!E167)))</f>
        <v/>
      </c>
      <c r="CU173" s="272" t="str">
        <f ca="true">+IF(OFFSET('Sanitation Data'!$F$28,0,10*ROW('Sanitation Data'!F167))="","",OFFSET('Sanitation Data'!$F$28,0,10*ROW('Sanitation Data'!F167)))</f>
        <v/>
      </c>
      <c r="CV173" s="272" t="str">
        <f ca="true">+IF(OFFSET('Sanitation Data'!$F$29,0,10*ROW('Sanitation Data'!F167))="","",OFFSET('Sanitation Data'!$F$29,0,10*ROW('Sanitation Data'!F167)))</f>
        <v/>
      </c>
      <c r="CW173" s="272" t="str">
        <f ca="true">+IF(OFFSET('Sanitation Data'!$F$30,0,10*ROW('Sanitation Data'!F167))="","",OFFSET('Sanitation Data'!$F$30,0,10*ROW('Sanitation Data'!F167)))</f>
        <v/>
      </c>
      <c r="CX173" s="272" t="str">
        <f ca="true">+IF(OFFSET('Sanitation Data'!$F$31,0,10*ROW('Sanitation Data'!F167))="","",OFFSET('Sanitation Data'!$F$31,0,10*ROW('Sanitation Data'!F167)))</f>
        <v/>
      </c>
      <c r="CY173" s="272" t="str">
        <f ca="true">+IF(OFFSET('Sanitation Data'!$F$32,0,10*ROW('Sanitation Data'!F167))="","",OFFSET('Sanitation Data'!$F$32,0,10*ROW('Sanitation Data'!F167)))</f>
        <v/>
      </c>
      <c r="CZ173" s="272" t="str">
        <f ca="true">+IF(OFFSET('Sanitation Data'!$G$28,0,10*ROW('Sanitation Data'!G167))="","",OFFSET('Sanitation Data'!$G$28,0,10*ROW('Sanitation Data'!G167)))</f>
        <v/>
      </c>
      <c r="DA173" s="272" t="str">
        <f ca="true">+IF(OFFSET('Sanitation Data'!$G$29,0,10*ROW('Sanitation Data'!G167))="","",OFFSET('Sanitation Data'!$G$29,0,10*ROW('Sanitation Data'!G167)))</f>
        <v/>
      </c>
      <c r="DB173" s="272" t="str">
        <f ca="true">+IF(OFFSET('Sanitation Data'!$G$30,0,10*ROW('Sanitation Data'!G167))="","",OFFSET('Sanitation Data'!$G$30,0,10*ROW('Sanitation Data'!G167)))</f>
        <v/>
      </c>
      <c r="DC173" s="272" t="str">
        <f ca="true">+IF(OFFSET('Sanitation Data'!$G$31,0,10*ROW('Sanitation Data'!G167))="","",OFFSET('Sanitation Data'!$G$31,0,10*ROW('Sanitation Data'!G167)))</f>
        <v/>
      </c>
      <c r="DD173" s="272" t="str">
        <f ca="true">+IF(OFFSET('Sanitation Data'!$G$32,0,10*ROW('Sanitation Data'!G167))="","",OFFSET('Sanitation Data'!$G$32,0,10*ROW('Sanitation Data'!G167)))</f>
        <v/>
      </c>
      <c r="DE173" s="272" t="str">
        <f ca="true">+IF(OFFSET('Sanitation Data'!$H$28,0,10*ROW('Sanitation Data'!H167))="","",OFFSET('Sanitation Data'!$H$28,0,10*ROW('Sanitation Data'!H167)))</f>
        <v/>
      </c>
      <c r="DF173" s="272" t="str">
        <f ca="true">+IF(OFFSET('Sanitation Data'!$H$29,0,10*ROW('Sanitation Data'!H167))="","",OFFSET('Sanitation Data'!$H$29,0,10*ROW('Sanitation Data'!H167)))</f>
        <v/>
      </c>
      <c r="DG173" s="272" t="str">
        <f ca="true">+IF(OFFSET('Sanitation Data'!$H$30,0,10*ROW('Sanitation Data'!H167))="","",OFFSET('Sanitation Data'!$H$30,0,10*ROW('Sanitation Data'!H167)))</f>
        <v/>
      </c>
      <c r="DH173" s="272" t="str">
        <f ca="true">+IF(OFFSET('Sanitation Data'!$H$31,0,10*ROW('Sanitation Data'!H167))="","",OFFSET('Sanitation Data'!$H$31,0,10*ROW('Sanitation Data'!H167)))</f>
        <v/>
      </c>
      <c r="DI173" s="272" t="str">
        <f ca="true">+IF(OFFSET('Sanitation Data'!$H$32,0,10*ROW('Sanitation Data'!H167))="","",OFFSET('Sanitation Data'!$H$32,0,10*ROW('Sanitation Data'!H167)))</f>
        <v/>
      </c>
      <c r="DJ173" s="272" t="str">
        <f ca="true">+IF(OFFSET('Sanitation Data'!$I$28,0,10*ROW('Sanitation Data'!I167))="","",OFFSET('Sanitation Data'!$I$28,0,10*ROW('Sanitation Data'!I167)))</f>
        <v/>
      </c>
      <c r="DK173" s="272" t="str">
        <f ca="true">+IF(OFFSET('Sanitation Data'!$I$29,0,10*ROW('Sanitation Data'!I167))="","",OFFSET('Sanitation Data'!$I$29,0,10*ROW('Sanitation Data'!I167)))</f>
        <v/>
      </c>
      <c r="DL173" s="272" t="str">
        <f ca="true">+IF(OFFSET('Sanitation Data'!$I$30,0,10*ROW('Sanitation Data'!I167))="","",OFFSET('Sanitation Data'!$I$30,0,10*ROW('Sanitation Data'!I167)))</f>
        <v/>
      </c>
      <c r="DM173" s="272" t="str">
        <f ca="true">+IF(OFFSET('Sanitation Data'!$I$31,0,10*ROW('Sanitation Data'!I167))="","",OFFSET('Sanitation Data'!$I$31,0,10*ROW('Sanitation Data'!I167)))</f>
        <v/>
      </c>
      <c r="DN173" s="272" t="str">
        <f ca="true">+IF(OFFSET('Sanitation Data'!$I$32,0,10*ROW('Sanitation Data'!I167))="","",OFFSET('Sanitation Data'!$I$32,0,10*ROW('Sanitation Data'!I167)))</f>
        <v/>
      </c>
      <c r="DO173" s="272" t="str">
        <f ca="true">+IF(OFFSET('Hygiene Data'!$D$11,0,10*ROW('Hygiene Data'!D167))="","",OFFSET('Hygiene Data'!$D$11,0,10*ROW('Hygiene Data'!D167)))</f>
        <v/>
      </c>
      <c r="DP173" s="272" t="str">
        <f ca="true">+IF(OFFSET('Hygiene Data'!$D$12,0,10*ROW('Hygiene Data'!D167))="","",OFFSET('Hygiene Data'!$D$12,0,10*ROW('Hygiene Data'!D167)))</f>
        <v/>
      </c>
      <c r="DQ173" s="272" t="str">
        <f ca="true">+IF(OFFSET('Hygiene Data'!$D$13,0,10*ROW('Hygiene Data'!D167))="","",OFFSET('Hygiene Data'!$D$13,0,10*ROW('Hygiene Data'!D167)))</f>
        <v/>
      </c>
      <c r="DR173" s="272" t="str">
        <f ca="true">+IF(OFFSET('Hygiene Data'!$E$11,0,10*ROW('Hygiene Data'!E167))="","",OFFSET('Hygiene Data'!$E$11,0,10*ROW('Hygiene Data'!E167)))</f>
        <v/>
      </c>
      <c r="DS173" s="272" t="str">
        <f ca="true">+IF(OFFSET('Hygiene Data'!$E$12,0,10*ROW('Hygiene Data'!E167))="","",OFFSET('Hygiene Data'!$E$12,0,10*ROW('Hygiene Data'!E167)))</f>
        <v/>
      </c>
      <c r="DT173" s="272" t="str">
        <f ca="true">+IF(OFFSET('Hygiene Data'!$E$13,0,10*ROW('Hygiene Data'!E167))="","",OFFSET('Hygiene Data'!$E$13,0,10*ROW('Hygiene Data'!E167)))</f>
        <v/>
      </c>
      <c r="DU173" s="272" t="str">
        <f ca="true">+IF(OFFSET('Hygiene Data'!$F$11,0,10*ROW('Hygiene Data'!F167))="","",OFFSET('Hygiene Data'!$F$11,0,10*ROW('Hygiene Data'!F167)))</f>
        <v/>
      </c>
      <c r="DV173" s="272" t="str">
        <f ca="true">+IF(OFFSET('Hygiene Data'!$F$12,0,10*ROW('Hygiene Data'!F167))="","",OFFSET('Hygiene Data'!$F$12,0,10*ROW('Hygiene Data'!F167)))</f>
        <v/>
      </c>
      <c r="DW173" s="272" t="str">
        <f ca="true">+IF(OFFSET('Hygiene Data'!$F$13,0,10*ROW('Hygiene Data'!F167))="","",OFFSET('Hygiene Data'!$F$13,0,10*ROW('Hygiene Data'!F167)))</f>
        <v/>
      </c>
      <c r="DX173" s="272" t="str">
        <f ca="true">+IF(OFFSET('Hygiene Data'!$G$11,0,10*ROW('Hygiene Data'!G167))="","",OFFSET('Hygiene Data'!$G$11,0,10*ROW('Hygiene Data'!G167)))</f>
        <v/>
      </c>
      <c r="DY173" s="272" t="str">
        <f ca="true">+IF(OFFSET('Hygiene Data'!$G$12,0,10*ROW('Hygiene Data'!G167))="","",OFFSET('Hygiene Data'!$G$12,0,10*ROW('Hygiene Data'!G167)))</f>
        <v/>
      </c>
      <c r="DZ173" s="272" t="str">
        <f ca="true">+IF(OFFSET('Hygiene Data'!$G$13,0,10*ROW('Hygiene Data'!G167))="","",OFFSET('Hygiene Data'!$G$13,0,10*ROW('Hygiene Data'!G167)))</f>
        <v/>
      </c>
      <c r="EA173" s="272" t="str">
        <f ca="true">+IF(OFFSET('Hygiene Data'!$H$11,0,10*ROW('Hygiene Data'!H167))="","",OFFSET('Hygiene Data'!$H$11,0,10*ROW('Hygiene Data'!H167)))</f>
        <v/>
      </c>
      <c r="EB173" s="272" t="str">
        <f ca="true">+IF(OFFSET('Hygiene Data'!$H$12,0,10*ROW('Hygiene Data'!H167))="","",OFFSET('Hygiene Data'!$H$12,0,10*ROW('Hygiene Data'!H167)))</f>
        <v/>
      </c>
      <c r="EC173" s="272" t="str">
        <f ca="true">+IF(OFFSET('Hygiene Data'!$H$13,0,10*ROW('Hygiene Data'!H167))="","",OFFSET('Hygiene Data'!$H$13,0,10*ROW('Hygiene Data'!H167)))</f>
        <v/>
      </c>
      <c r="ED173" s="272" t="str">
        <f ca="true">+IF(OFFSET('Hygiene Data'!$I$11,0,10*ROW('Hygiene Data'!I167))="","",OFFSET('Hygiene Data'!$I$11,0,10*ROW('Hygiene Data'!I167)))</f>
        <v/>
      </c>
      <c r="EE173" s="272" t="str">
        <f ca="true">+IF(OFFSET('Hygiene Data'!$I$12,0,10*ROW('Hygiene Data'!I167))="","",OFFSET('Hygiene Data'!$I$12,0,10*ROW('Hygiene Data'!I167)))</f>
        <v/>
      </c>
      <c r="EF173" s="272" t="str">
        <f ca="true">+IF(OFFSET('Hygiene Data'!$I$13,0,10*ROW('Hygiene Data'!I167))="","",OFFSET('Hygiene Data'!$I$13,0,10*ROW('Hygiene Data'!I167)))</f>
        <v/>
      </c>
    </row>
    <row xmlns:x14ac="http://schemas.microsoft.com/office/spreadsheetml/2009/9/ac" r="174" x14ac:dyDescent="0.2">
      <c r="A174" s="35" t="str">
        <f ca="true">+IF(OFFSET('Water Data'!$B$2,0,10*ROW('Water Data'!E168))="","",OFFSET('Water Data'!$B$2,0,10*ROW('Water Data'!E168)))</f>
        <v/>
      </c>
      <c r="B174" s="35" t="str">
        <f ca="true">+IF(OFFSET('Water Data'!$C$2,0,10*ROW('Water Data'!F168))="","",OFFSET('Water Data'!$C$2,0,10*ROW('Water Data'!F168)))</f>
        <v/>
      </c>
      <c r="C174" s="328" t="str">
        <f t="shared" ca="true" si="2"/>
        <v/>
      </c>
      <c r="D174" s="9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2"/>
      <c r="BS174" s="272" t="str">
        <f ca="true">+IF(OFFSET('Water Data'!$D$27,0,10*ROW('Water Data'!D168))="","",OFFSET('Water Data'!$D$27,0,10*ROW('Water Data'!D168)))</f>
        <v/>
      </c>
      <c r="BT174" s="272" t="str">
        <f ca="true">+IF(OFFSET('Water Data'!$D$28,0,10*ROW('Water Data'!D168))="","",OFFSET('Water Data'!$D$28,0,10*ROW('Water Data'!D168)))</f>
        <v/>
      </c>
      <c r="BU174" s="272" t="str">
        <f ca="true">+IF(OFFSET('Water Data'!$D$29,0,10*ROW('Water Data'!D168))="","",OFFSET('Water Data'!$D$29,0,10*ROW('Water Data'!D168)))</f>
        <v/>
      </c>
      <c r="BV174" s="272" t="str">
        <f ca="true">+IF(OFFSET('Water Data'!$E$27,0,10*ROW('Water Data'!E168))="","",OFFSET('Water Data'!$E$27,0,10*ROW('Water Data'!E168)))</f>
        <v/>
      </c>
      <c r="BW174" s="272" t="str">
        <f ca="true">+IF(OFFSET('Water Data'!$E$28,0,10*ROW('Water Data'!E168))="","",OFFSET('Water Data'!$E$28,0,10*ROW('Water Data'!E168)))</f>
        <v/>
      </c>
      <c r="BX174" s="272" t="str">
        <f ca="true">+IF(OFFSET('Water Data'!$E$29,0,10*ROW('Water Data'!E168))="","",OFFSET('Water Data'!$E$29,0,10*ROW('Water Data'!E168)))</f>
        <v/>
      </c>
      <c r="BY174" s="272" t="str">
        <f ca="true">+IF(OFFSET('Water Data'!$F$27,0,10*ROW('Water Data'!F168))="","",OFFSET('Water Data'!$F$27,0,10*ROW('Water Data'!F168)))</f>
        <v/>
      </c>
      <c r="BZ174" s="272" t="str">
        <f ca="true">+IF(OFFSET('Water Data'!$F$28,0,10*ROW('Water Data'!F168))="","",OFFSET('Water Data'!$F$28,0,10*ROW('Water Data'!F168)))</f>
        <v/>
      </c>
      <c r="CA174" s="272" t="str">
        <f ca="true">+IF(OFFSET('Water Data'!$F$29,0,10*ROW('Water Data'!F168))="","",OFFSET('Water Data'!$F$29,0,10*ROW('Water Data'!F168)))</f>
        <v/>
      </c>
      <c r="CB174" s="272" t="str">
        <f ca="true">+IF(OFFSET('Water Data'!$G$27,0,10*ROW('Water Data'!G168))="","",OFFSET('Water Data'!$G$27,0,10*ROW('Water Data'!G168)))</f>
        <v/>
      </c>
      <c r="CC174" s="272" t="str">
        <f ca="true">+IF(OFFSET('Water Data'!$G$28,0,10*ROW('Water Data'!G168))="","",OFFSET('Water Data'!$G$28,0,10*ROW('Water Data'!G168)))</f>
        <v/>
      </c>
      <c r="CD174" s="272" t="str">
        <f ca="true">+IF(OFFSET('Water Data'!$G$29,0,10*ROW('Water Data'!G168))="","",OFFSET('Water Data'!$G$29,0,10*ROW('Water Data'!G168)))</f>
        <v/>
      </c>
      <c r="CE174" s="272" t="str">
        <f ca="true">+IF(OFFSET('Water Data'!$H$27,0,10*ROW('Water Data'!H168))="","",OFFSET('Water Data'!$H$27,0,10*ROW('Water Data'!H168)))</f>
        <v/>
      </c>
      <c r="CF174" s="272" t="str">
        <f ca="true">+IF(OFFSET('Water Data'!$H$28,0,10*ROW('Water Data'!H168))="","",OFFSET('Water Data'!$H$28,0,10*ROW('Water Data'!H168)))</f>
        <v/>
      </c>
      <c r="CG174" s="272" t="str">
        <f ca="true">+IF(OFFSET('Water Data'!$H$29,0,10*ROW('Water Data'!H168))="","",OFFSET('Water Data'!$H$29,0,10*ROW('Water Data'!H168)))</f>
        <v/>
      </c>
      <c r="CH174" s="272" t="str">
        <f ca="true">+IF(OFFSET('Water Data'!$I$27,0,10*ROW('Water Data'!I168))="","",OFFSET('Water Data'!$I$27,0,10*ROW('Water Data'!I168)))</f>
        <v/>
      </c>
      <c r="CI174" s="272" t="str">
        <f ca="true">+IF(OFFSET('Water Data'!$I$28,0,10*ROW('Water Data'!I168))="","",OFFSET('Water Data'!$I$28,0,10*ROW('Water Data'!I168)))</f>
        <v/>
      </c>
      <c r="CJ174" s="272" t="str">
        <f ca="true">+IF(OFFSET('Water Data'!$I$29,0,10*ROW('Water Data'!I168))="","",OFFSET('Water Data'!$I$29,0,10*ROW('Water Data'!I168)))</f>
        <v/>
      </c>
      <c r="CK174" s="272" t="str">
        <f ca="true">+IF(OFFSET('Sanitation Data'!$D$28,0,10*ROW('Sanitation Data'!D168))="","",OFFSET('Sanitation Data'!$D$28,0,10*ROW('Sanitation Data'!D168)))</f>
        <v/>
      </c>
      <c r="CL174" s="272" t="str">
        <f ca="true">+IF(OFFSET('Sanitation Data'!$D$29,0,10*ROW('Sanitation Data'!D168))="","",OFFSET('Sanitation Data'!$D$29,0,10*ROW('Sanitation Data'!D168)))</f>
        <v/>
      </c>
      <c r="CM174" s="272" t="str">
        <f ca="true">+IF(OFFSET('Sanitation Data'!$D$30,0,10*ROW('Sanitation Data'!D168))="","",OFFSET('Sanitation Data'!$D$30,0,10*ROW('Sanitation Data'!D168)))</f>
        <v/>
      </c>
      <c r="CN174" s="272" t="str">
        <f ca="true">+IF(OFFSET('Sanitation Data'!$D$31,0,10*ROW('Sanitation Data'!D168))="","",OFFSET('Sanitation Data'!$D$31,0,10*ROW('Sanitation Data'!D168)))</f>
        <v/>
      </c>
      <c r="CO174" s="272" t="str">
        <f ca="true">+IF(OFFSET('Sanitation Data'!$D$32,0,10*ROW('Sanitation Data'!D168))="","",OFFSET('Sanitation Data'!$D$32,0,10*ROW('Sanitation Data'!D168)))</f>
        <v/>
      </c>
      <c r="CP174" s="272" t="str">
        <f ca="true">+IF(OFFSET('Sanitation Data'!$E$28,0,10*ROW('Sanitation Data'!E168))="","",OFFSET('Sanitation Data'!$E$28,0,10*ROW('Sanitation Data'!E168)))</f>
        <v/>
      </c>
      <c r="CQ174" s="272" t="str">
        <f ca="true">+IF(OFFSET('Sanitation Data'!$E$29,0,10*ROW('Sanitation Data'!E168))="","",OFFSET('Sanitation Data'!$E$29,0,10*ROW('Sanitation Data'!E168)))</f>
        <v/>
      </c>
      <c r="CR174" s="272" t="str">
        <f ca="true">+IF(OFFSET('Sanitation Data'!$E$30,0,10*ROW('Sanitation Data'!E168))="","",OFFSET('Sanitation Data'!$E$30,0,10*ROW('Sanitation Data'!E168)))</f>
        <v/>
      </c>
      <c r="CS174" s="272" t="str">
        <f ca="true">+IF(OFFSET('Sanitation Data'!$E$31,0,10*ROW('Sanitation Data'!E168))="","",OFFSET('Sanitation Data'!$E$31,0,10*ROW('Sanitation Data'!E168)))</f>
        <v/>
      </c>
      <c r="CT174" s="272" t="str">
        <f ca="true">+IF(OFFSET('Sanitation Data'!$E$32,0,10*ROW('Sanitation Data'!E168))="","",OFFSET('Sanitation Data'!$E$32,0,10*ROW('Sanitation Data'!E168)))</f>
        <v/>
      </c>
      <c r="CU174" s="272" t="str">
        <f ca="true">+IF(OFFSET('Sanitation Data'!$F$28,0,10*ROW('Sanitation Data'!F168))="","",OFFSET('Sanitation Data'!$F$28,0,10*ROW('Sanitation Data'!F168)))</f>
        <v/>
      </c>
      <c r="CV174" s="272" t="str">
        <f ca="true">+IF(OFFSET('Sanitation Data'!$F$29,0,10*ROW('Sanitation Data'!F168))="","",OFFSET('Sanitation Data'!$F$29,0,10*ROW('Sanitation Data'!F168)))</f>
        <v/>
      </c>
      <c r="CW174" s="272" t="str">
        <f ca="true">+IF(OFFSET('Sanitation Data'!$F$30,0,10*ROW('Sanitation Data'!F168))="","",OFFSET('Sanitation Data'!$F$30,0,10*ROW('Sanitation Data'!F168)))</f>
        <v/>
      </c>
      <c r="CX174" s="272" t="str">
        <f ca="true">+IF(OFFSET('Sanitation Data'!$F$31,0,10*ROW('Sanitation Data'!F168))="","",OFFSET('Sanitation Data'!$F$31,0,10*ROW('Sanitation Data'!F168)))</f>
        <v/>
      </c>
      <c r="CY174" s="272" t="str">
        <f ca="true">+IF(OFFSET('Sanitation Data'!$F$32,0,10*ROW('Sanitation Data'!F168))="","",OFFSET('Sanitation Data'!$F$32,0,10*ROW('Sanitation Data'!F168)))</f>
        <v/>
      </c>
      <c r="CZ174" s="272" t="str">
        <f ca="true">+IF(OFFSET('Sanitation Data'!$G$28,0,10*ROW('Sanitation Data'!G168))="","",OFFSET('Sanitation Data'!$G$28,0,10*ROW('Sanitation Data'!G168)))</f>
        <v/>
      </c>
      <c r="DA174" s="272" t="str">
        <f ca="true">+IF(OFFSET('Sanitation Data'!$G$29,0,10*ROW('Sanitation Data'!G168))="","",OFFSET('Sanitation Data'!$G$29,0,10*ROW('Sanitation Data'!G168)))</f>
        <v/>
      </c>
      <c r="DB174" s="272" t="str">
        <f ca="true">+IF(OFFSET('Sanitation Data'!$G$30,0,10*ROW('Sanitation Data'!G168))="","",OFFSET('Sanitation Data'!$G$30,0,10*ROW('Sanitation Data'!G168)))</f>
        <v/>
      </c>
      <c r="DC174" s="272" t="str">
        <f ca="true">+IF(OFFSET('Sanitation Data'!$G$31,0,10*ROW('Sanitation Data'!G168))="","",OFFSET('Sanitation Data'!$G$31,0,10*ROW('Sanitation Data'!G168)))</f>
        <v/>
      </c>
      <c r="DD174" s="272" t="str">
        <f ca="true">+IF(OFFSET('Sanitation Data'!$G$32,0,10*ROW('Sanitation Data'!G168))="","",OFFSET('Sanitation Data'!$G$32,0,10*ROW('Sanitation Data'!G168)))</f>
        <v/>
      </c>
      <c r="DE174" s="272" t="str">
        <f ca="true">+IF(OFFSET('Sanitation Data'!$H$28,0,10*ROW('Sanitation Data'!H168))="","",OFFSET('Sanitation Data'!$H$28,0,10*ROW('Sanitation Data'!H168)))</f>
        <v/>
      </c>
      <c r="DF174" s="272" t="str">
        <f ca="true">+IF(OFFSET('Sanitation Data'!$H$29,0,10*ROW('Sanitation Data'!H168))="","",OFFSET('Sanitation Data'!$H$29,0,10*ROW('Sanitation Data'!H168)))</f>
        <v/>
      </c>
      <c r="DG174" s="272" t="str">
        <f ca="true">+IF(OFFSET('Sanitation Data'!$H$30,0,10*ROW('Sanitation Data'!H168))="","",OFFSET('Sanitation Data'!$H$30,0,10*ROW('Sanitation Data'!H168)))</f>
        <v/>
      </c>
      <c r="DH174" s="272" t="str">
        <f ca="true">+IF(OFFSET('Sanitation Data'!$H$31,0,10*ROW('Sanitation Data'!H168))="","",OFFSET('Sanitation Data'!$H$31,0,10*ROW('Sanitation Data'!H168)))</f>
        <v/>
      </c>
      <c r="DI174" s="272" t="str">
        <f ca="true">+IF(OFFSET('Sanitation Data'!$H$32,0,10*ROW('Sanitation Data'!H168))="","",OFFSET('Sanitation Data'!$H$32,0,10*ROW('Sanitation Data'!H168)))</f>
        <v/>
      </c>
      <c r="DJ174" s="272" t="str">
        <f ca="true">+IF(OFFSET('Sanitation Data'!$I$28,0,10*ROW('Sanitation Data'!I168))="","",OFFSET('Sanitation Data'!$I$28,0,10*ROW('Sanitation Data'!I168)))</f>
        <v/>
      </c>
      <c r="DK174" s="272" t="str">
        <f ca="true">+IF(OFFSET('Sanitation Data'!$I$29,0,10*ROW('Sanitation Data'!I168))="","",OFFSET('Sanitation Data'!$I$29,0,10*ROW('Sanitation Data'!I168)))</f>
        <v/>
      </c>
      <c r="DL174" s="272" t="str">
        <f ca="true">+IF(OFFSET('Sanitation Data'!$I$30,0,10*ROW('Sanitation Data'!I168))="","",OFFSET('Sanitation Data'!$I$30,0,10*ROW('Sanitation Data'!I168)))</f>
        <v/>
      </c>
      <c r="DM174" s="272" t="str">
        <f ca="true">+IF(OFFSET('Sanitation Data'!$I$31,0,10*ROW('Sanitation Data'!I168))="","",OFFSET('Sanitation Data'!$I$31,0,10*ROW('Sanitation Data'!I168)))</f>
        <v/>
      </c>
      <c r="DN174" s="272" t="str">
        <f ca="true">+IF(OFFSET('Sanitation Data'!$I$32,0,10*ROW('Sanitation Data'!I168))="","",OFFSET('Sanitation Data'!$I$32,0,10*ROW('Sanitation Data'!I168)))</f>
        <v/>
      </c>
      <c r="DO174" s="272" t="str">
        <f ca="true">+IF(OFFSET('Hygiene Data'!$D$11,0,10*ROW('Hygiene Data'!D168))="","",OFFSET('Hygiene Data'!$D$11,0,10*ROW('Hygiene Data'!D168)))</f>
        <v/>
      </c>
      <c r="DP174" s="272" t="str">
        <f ca="true">+IF(OFFSET('Hygiene Data'!$D$12,0,10*ROW('Hygiene Data'!D168))="","",OFFSET('Hygiene Data'!$D$12,0,10*ROW('Hygiene Data'!D168)))</f>
        <v/>
      </c>
      <c r="DQ174" s="272" t="str">
        <f ca="true">+IF(OFFSET('Hygiene Data'!$D$13,0,10*ROW('Hygiene Data'!D168))="","",OFFSET('Hygiene Data'!$D$13,0,10*ROW('Hygiene Data'!D168)))</f>
        <v/>
      </c>
      <c r="DR174" s="272" t="str">
        <f ca="true">+IF(OFFSET('Hygiene Data'!$E$11,0,10*ROW('Hygiene Data'!E168))="","",OFFSET('Hygiene Data'!$E$11,0,10*ROW('Hygiene Data'!E168)))</f>
        <v/>
      </c>
      <c r="DS174" s="272" t="str">
        <f ca="true">+IF(OFFSET('Hygiene Data'!$E$12,0,10*ROW('Hygiene Data'!E168))="","",OFFSET('Hygiene Data'!$E$12,0,10*ROW('Hygiene Data'!E168)))</f>
        <v/>
      </c>
      <c r="DT174" s="272" t="str">
        <f ca="true">+IF(OFFSET('Hygiene Data'!$E$13,0,10*ROW('Hygiene Data'!E168))="","",OFFSET('Hygiene Data'!$E$13,0,10*ROW('Hygiene Data'!E168)))</f>
        <v/>
      </c>
      <c r="DU174" s="272" t="str">
        <f ca="true">+IF(OFFSET('Hygiene Data'!$F$11,0,10*ROW('Hygiene Data'!F168))="","",OFFSET('Hygiene Data'!$F$11,0,10*ROW('Hygiene Data'!F168)))</f>
        <v/>
      </c>
      <c r="DV174" s="272" t="str">
        <f ca="true">+IF(OFFSET('Hygiene Data'!$F$12,0,10*ROW('Hygiene Data'!F168))="","",OFFSET('Hygiene Data'!$F$12,0,10*ROW('Hygiene Data'!F168)))</f>
        <v/>
      </c>
      <c r="DW174" s="272" t="str">
        <f ca="true">+IF(OFFSET('Hygiene Data'!$F$13,0,10*ROW('Hygiene Data'!F168))="","",OFFSET('Hygiene Data'!$F$13,0,10*ROW('Hygiene Data'!F168)))</f>
        <v/>
      </c>
      <c r="DX174" s="272" t="str">
        <f ca="true">+IF(OFFSET('Hygiene Data'!$G$11,0,10*ROW('Hygiene Data'!G168))="","",OFFSET('Hygiene Data'!$G$11,0,10*ROW('Hygiene Data'!G168)))</f>
        <v/>
      </c>
      <c r="DY174" s="272" t="str">
        <f ca="true">+IF(OFFSET('Hygiene Data'!$G$12,0,10*ROW('Hygiene Data'!G168))="","",OFFSET('Hygiene Data'!$G$12,0,10*ROW('Hygiene Data'!G168)))</f>
        <v/>
      </c>
      <c r="DZ174" s="272" t="str">
        <f ca="true">+IF(OFFSET('Hygiene Data'!$G$13,0,10*ROW('Hygiene Data'!G168))="","",OFFSET('Hygiene Data'!$G$13,0,10*ROW('Hygiene Data'!G168)))</f>
        <v/>
      </c>
      <c r="EA174" s="272" t="str">
        <f ca="true">+IF(OFFSET('Hygiene Data'!$H$11,0,10*ROW('Hygiene Data'!H168))="","",OFFSET('Hygiene Data'!$H$11,0,10*ROW('Hygiene Data'!H168)))</f>
        <v/>
      </c>
      <c r="EB174" s="272" t="str">
        <f ca="true">+IF(OFFSET('Hygiene Data'!$H$12,0,10*ROW('Hygiene Data'!H168))="","",OFFSET('Hygiene Data'!$H$12,0,10*ROW('Hygiene Data'!H168)))</f>
        <v/>
      </c>
      <c r="EC174" s="272" t="str">
        <f ca="true">+IF(OFFSET('Hygiene Data'!$H$13,0,10*ROW('Hygiene Data'!H168))="","",OFFSET('Hygiene Data'!$H$13,0,10*ROW('Hygiene Data'!H168)))</f>
        <v/>
      </c>
      <c r="ED174" s="272" t="str">
        <f ca="true">+IF(OFFSET('Hygiene Data'!$I$11,0,10*ROW('Hygiene Data'!I168))="","",OFFSET('Hygiene Data'!$I$11,0,10*ROW('Hygiene Data'!I168)))</f>
        <v/>
      </c>
      <c r="EE174" s="272" t="str">
        <f ca="true">+IF(OFFSET('Hygiene Data'!$I$12,0,10*ROW('Hygiene Data'!I168))="","",OFFSET('Hygiene Data'!$I$12,0,10*ROW('Hygiene Data'!I168)))</f>
        <v/>
      </c>
      <c r="EF174" s="272" t="str">
        <f ca="true">+IF(OFFSET('Hygiene Data'!$I$13,0,10*ROW('Hygiene Data'!I168))="","",OFFSET('Hygiene Data'!$I$13,0,10*ROW('Hygiene Data'!I168)))</f>
        <v/>
      </c>
    </row>
    <row xmlns:x14ac="http://schemas.microsoft.com/office/spreadsheetml/2009/9/ac" r="175" x14ac:dyDescent="0.2">
      <c r="A175" s="35" t="str">
        <f ca="true">+IF(OFFSET('Water Data'!$B$2,0,10*ROW('Water Data'!E169))="","",OFFSET('Water Data'!$B$2,0,10*ROW('Water Data'!E169)))</f>
        <v/>
      </c>
      <c r="B175" s="35" t="str">
        <f ca="true">+IF(OFFSET('Water Data'!$C$2,0,10*ROW('Water Data'!F169))="","",OFFSET('Water Data'!$C$2,0,10*ROW('Water Data'!F169)))</f>
        <v/>
      </c>
      <c r="C175" s="328" t="str">
        <f t="shared" ca="true" si="2"/>
        <v/>
      </c>
      <c r="D175" s="9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2"/>
      <c r="BS175" s="272" t="str">
        <f ca="true">+IF(OFFSET('Water Data'!$D$27,0,10*ROW('Water Data'!D169))="","",OFFSET('Water Data'!$D$27,0,10*ROW('Water Data'!D169)))</f>
        <v/>
      </c>
      <c r="BT175" s="272" t="str">
        <f ca="true">+IF(OFFSET('Water Data'!$D$28,0,10*ROW('Water Data'!D169))="","",OFFSET('Water Data'!$D$28,0,10*ROW('Water Data'!D169)))</f>
        <v/>
      </c>
      <c r="BU175" s="272" t="str">
        <f ca="true">+IF(OFFSET('Water Data'!$D$29,0,10*ROW('Water Data'!D169))="","",OFFSET('Water Data'!$D$29,0,10*ROW('Water Data'!D169)))</f>
        <v/>
      </c>
      <c r="BV175" s="272" t="str">
        <f ca="true">+IF(OFFSET('Water Data'!$E$27,0,10*ROW('Water Data'!E169))="","",OFFSET('Water Data'!$E$27,0,10*ROW('Water Data'!E169)))</f>
        <v/>
      </c>
      <c r="BW175" s="272" t="str">
        <f ca="true">+IF(OFFSET('Water Data'!$E$28,0,10*ROW('Water Data'!E169))="","",OFFSET('Water Data'!$E$28,0,10*ROW('Water Data'!E169)))</f>
        <v/>
      </c>
      <c r="BX175" s="272" t="str">
        <f ca="true">+IF(OFFSET('Water Data'!$E$29,0,10*ROW('Water Data'!E169))="","",OFFSET('Water Data'!$E$29,0,10*ROW('Water Data'!E169)))</f>
        <v/>
      </c>
      <c r="BY175" s="272" t="str">
        <f ca="true">+IF(OFFSET('Water Data'!$F$27,0,10*ROW('Water Data'!F169))="","",OFFSET('Water Data'!$F$27,0,10*ROW('Water Data'!F169)))</f>
        <v/>
      </c>
      <c r="BZ175" s="272" t="str">
        <f ca="true">+IF(OFFSET('Water Data'!$F$28,0,10*ROW('Water Data'!F169))="","",OFFSET('Water Data'!$F$28,0,10*ROW('Water Data'!F169)))</f>
        <v/>
      </c>
      <c r="CA175" s="272" t="str">
        <f ca="true">+IF(OFFSET('Water Data'!$F$29,0,10*ROW('Water Data'!F169))="","",OFFSET('Water Data'!$F$29,0,10*ROW('Water Data'!F169)))</f>
        <v/>
      </c>
      <c r="CB175" s="272" t="str">
        <f ca="true">+IF(OFFSET('Water Data'!$G$27,0,10*ROW('Water Data'!G169))="","",OFFSET('Water Data'!$G$27,0,10*ROW('Water Data'!G169)))</f>
        <v/>
      </c>
      <c r="CC175" s="272" t="str">
        <f ca="true">+IF(OFFSET('Water Data'!$G$28,0,10*ROW('Water Data'!G169))="","",OFFSET('Water Data'!$G$28,0,10*ROW('Water Data'!G169)))</f>
        <v/>
      </c>
      <c r="CD175" s="272" t="str">
        <f ca="true">+IF(OFFSET('Water Data'!$G$29,0,10*ROW('Water Data'!G169))="","",OFFSET('Water Data'!$G$29,0,10*ROW('Water Data'!G169)))</f>
        <v/>
      </c>
      <c r="CE175" s="272" t="str">
        <f ca="true">+IF(OFFSET('Water Data'!$H$27,0,10*ROW('Water Data'!H169))="","",OFFSET('Water Data'!$H$27,0,10*ROW('Water Data'!H169)))</f>
        <v/>
      </c>
      <c r="CF175" s="272" t="str">
        <f ca="true">+IF(OFFSET('Water Data'!$H$28,0,10*ROW('Water Data'!H169))="","",OFFSET('Water Data'!$H$28,0,10*ROW('Water Data'!H169)))</f>
        <v/>
      </c>
      <c r="CG175" s="272" t="str">
        <f ca="true">+IF(OFFSET('Water Data'!$H$29,0,10*ROW('Water Data'!H169))="","",OFFSET('Water Data'!$H$29,0,10*ROW('Water Data'!H169)))</f>
        <v/>
      </c>
      <c r="CH175" s="272" t="str">
        <f ca="true">+IF(OFFSET('Water Data'!$I$27,0,10*ROW('Water Data'!I169))="","",OFFSET('Water Data'!$I$27,0,10*ROW('Water Data'!I169)))</f>
        <v/>
      </c>
      <c r="CI175" s="272" t="str">
        <f ca="true">+IF(OFFSET('Water Data'!$I$28,0,10*ROW('Water Data'!I169))="","",OFFSET('Water Data'!$I$28,0,10*ROW('Water Data'!I169)))</f>
        <v/>
      </c>
      <c r="CJ175" s="272" t="str">
        <f ca="true">+IF(OFFSET('Water Data'!$I$29,0,10*ROW('Water Data'!I169))="","",OFFSET('Water Data'!$I$29,0,10*ROW('Water Data'!I169)))</f>
        <v/>
      </c>
      <c r="CK175" s="272" t="str">
        <f ca="true">+IF(OFFSET('Sanitation Data'!$D$28,0,10*ROW('Sanitation Data'!D169))="","",OFFSET('Sanitation Data'!$D$28,0,10*ROW('Sanitation Data'!D169)))</f>
        <v/>
      </c>
      <c r="CL175" s="272" t="str">
        <f ca="true">+IF(OFFSET('Sanitation Data'!$D$29,0,10*ROW('Sanitation Data'!D169))="","",OFFSET('Sanitation Data'!$D$29,0,10*ROW('Sanitation Data'!D169)))</f>
        <v/>
      </c>
      <c r="CM175" s="272" t="str">
        <f ca="true">+IF(OFFSET('Sanitation Data'!$D$30,0,10*ROW('Sanitation Data'!D169))="","",OFFSET('Sanitation Data'!$D$30,0,10*ROW('Sanitation Data'!D169)))</f>
        <v/>
      </c>
      <c r="CN175" s="272" t="str">
        <f ca="true">+IF(OFFSET('Sanitation Data'!$D$31,0,10*ROW('Sanitation Data'!D169))="","",OFFSET('Sanitation Data'!$D$31,0,10*ROW('Sanitation Data'!D169)))</f>
        <v/>
      </c>
      <c r="CO175" s="272" t="str">
        <f ca="true">+IF(OFFSET('Sanitation Data'!$D$32,0,10*ROW('Sanitation Data'!D169))="","",OFFSET('Sanitation Data'!$D$32,0,10*ROW('Sanitation Data'!D169)))</f>
        <v/>
      </c>
      <c r="CP175" s="272" t="str">
        <f ca="true">+IF(OFFSET('Sanitation Data'!$E$28,0,10*ROW('Sanitation Data'!E169))="","",OFFSET('Sanitation Data'!$E$28,0,10*ROW('Sanitation Data'!E169)))</f>
        <v/>
      </c>
      <c r="CQ175" s="272" t="str">
        <f ca="true">+IF(OFFSET('Sanitation Data'!$E$29,0,10*ROW('Sanitation Data'!E169))="","",OFFSET('Sanitation Data'!$E$29,0,10*ROW('Sanitation Data'!E169)))</f>
        <v/>
      </c>
      <c r="CR175" s="272" t="str">
        <f ca="true">+IF(OFFSET('Sanitation Data'!$E$30,0,10*ROW('Sanitation Data'!E169))="","",OFFSET('Sanitation Data'!$E$30,0,10*ROW('Sanitation Data'!E169)))</f>
        <v/>
      </c>
      <c r="CS175" s="272" t="str">
        <f ca="true">+IF(OFFSET('Sanitation Data'!$E$31,0,10*ROW('Sanitation Data'!E169))="","",OFFSET('Sanitation Data'!$E$31,0,10*ROW('Sanitation Data'!E169)))</f>
        <v/>
      </c>
      <c r="CT175" s="272" t="str">
        <f ca="true">+IF(OFFSET('Sanitation Data'!$E$32,0,10*ROW('Sanitation Data'!E169))="","",OFFSET('Sanitation Data'!$E$32,0,10*ROW('Sanitation Data'!E169)))</f>
        <v/>
      </c>
      <c r="CU175" s="272" t="str">
        <f ca="true">+IF(OFFSET('Sanitation Data'!$F$28,0,10*ROW('Sanitation Data'!F169))="","",OFFSET('Sanitation Data'!$F$28,0,10*ROW('Sanitation Data'!F169)))</f>
        <v/>
      </c>
      <c r="CV175" s="272" t="str">
        <f ca="true">+IF(OFFSET('Sanitation Data'!$F$29,0,10*ROW('Sanitation Data'!F169))="","",OFFSET('Sanitation Data'!$F$29,0,10*ROW('Sanitation Data'!F169)))</f>
        <v/>
      </c>
      <c r="CW175" s="272" t="str">
        <f ca="true">+IF(OFFSET('Sanitation Data'!$F$30,0,10*ROW('Sanitation Data'!F169))="","",OFFSET('Sanitation Data'!$F$30,0,10*ROW('Sanitation Data'!F169)))</f>
        <v/>
      </c>
      <c r="CX175" s="272" t="str">
        <f ca="true">+IF(OFFSET('Sanitation Data'!$F$31,0,10*ROW('Sanitation Data'!F169))="","",OFFSET('Sanitation Data'!$F$31,0,10*ROW('Sanitation Data'!F169)))</f>
        <v/>
      </c>
      <c r="CY175" s="272" t="str">
        <f ca="true">+IF(OFFSET('Sanitation Data'!$F$32,0,10*ROW('Sanitation Data'!F169))="","",OFFSET('Sanitation Data'!$F$32,0,10*ROW('Sanitation Data'!F169)))</f>
        <v/>
      </c>
      <c r="CZ175" s="272" t="str">
        <f ca="true">+IF(OFFSET('Sanitation Data'!$G$28,0,10*ROW('Sanitation Data'!G169))="","",OFFSET('Sanitation Data'!$G$28,0,10*ROW('Sanitation Data'!G169)))</f>
        <v/>
      </c>
      <c r="DA175" s="272" t="str">
        <f ca="true">+IF(OFFSET('Sanitation Data'!$G$29,0,10*ROW('Sanitation Data'!G169))="","",OFFSET('Sanitation Data'!$G$29,0,10*ROW('Sanitation Data'!G169)))</f>
        <v/>
      </c>
      <c r="DB175" s="272" t="str">
        <f ca="true">+IF(OFFSET('Sanitation Data'!$G$30,0,10*ROW('Sanitation Data'!G169))="","",OFFSET('Sanitation Data'!$G$30,0,10*ROW('Sanitation Data'!G169)))</f>
        <v/>
      </c>
      <c r="DC175" s="272" t="str">
        <f ca="true">+IF(OFFSET('Sanitation Data'!$G$31,0,10*ROW('Sanitation Data'!G169))="","",OFFSET('Sanitation Data'!$G$31,0,10*ROW('Sanitation Data'!G169)))</f>
        <v/>
      </c>
      <c r="DD175" s="272" t="str">
        <f ca="true">+IF(OFFSET('Sanitation Data'!$G$32,0,10*ROW('Sanitation Data'!G169))="","",OFFSET('Sanitation Data'!$G$32,0,10*ROW('Sanitation Data'!G169)))</f>
        <v/>
      </c>
      <c r="DE175" s="272" t="str">
        <f ca="true">+IF(OFFSET('Sanitation Data'!$H$28,0,10*ROW('Sanitation Data'!H169))="","",OFFSET('Sanitation Data'!$H$28,0,10*ROW('Sanitation Data'!H169)))</f>
        <v/>
      </c>
      <c r="DF175" s="272" t="str">
        <f ca="true">+IF(OFFSET('Sanitation Data'!$H$29,0,10*ROW('Sanitation Data'!H169))="","",OFFSET('Sanitation Data'!$H$29,0,10*ROW('Sanitation Data'!H169)))</f>
        <v/>
      </c>
      <c r="DG175" s="272" t="str">
        <f ca="true">+IF(OFFSET('Sanitation Data'!$H$30,0,10*ROW('Sanitation Data'!H169))="","",OFFSET('Sanitation Data'!$H$30,0,10*ROW('Sanitation Data'!H169)))</f>
        <v/>
      </c>
      <c r="DH175" s="272" t="str">
        <f ca="true">+IF(OFFSET('Sanitation Data'!$H$31,0,10*ROW('Sanitation Data'!H169))="","",OFFSET('Sanitation Data'!$H$31,0,10*ROW('Sanitation Data'!H169)))</f>
        <v/>
      </c>
      <c r="DI175" s="272" t="str">
        <f ca="true">+IF(OFFSET('Sanitation Data'!$H$32,0,10*ROW('Sanitation Data'!H169))="","",OFFSET('Sanitation Data'!$H$32,0,10*ROW('Sanitation Data'!H169)))</f>
        <v/>
      </c>
      <c r="DJ175" s="272" t="str">
        <f ca="true">+IF(OFFSET('Sanitation Data'!$I$28,0,10*ROW('Sanitation Data'!I169))="","",OFFSET('Sanitation Data'!$I$28,0,10*ROW('Sanitation Data'!I169)))</f>
        <v/>
      </c>
      <c r="DK175" s="272" t="str">
        <f ca="true">+IF(OFFSET('Sanitation Data'!$I$29,0,10*ROW('Sanitation Data'!I169))="","",OFFSET('Sanitation Data'!$I$29,0,10*ROW('Sanitation Data'!I169)))</f>
        <v/>
      </c>
      <c r="DL175" s="272" t="str">
        <f ca="true">+IF(OFFSET('Sanitation Data'!$I$30,0,10*ROW('Sanitation Data'!I169))="","",OFFSET('Sanitation Data'!$I$30,0,10*ROW('Sanitation Data'!I169)))</f>
        <v/>
      </c>
      <c r="DM175" s="272" t="str">
        <f ca="true">+IF(OFFSET('Sanitation Data'!$I$31,0,10*ROW('Sanitation Data'!I169))="","",OFFSET('Sanitation Data'!$I$31,0,10*ROW('Sanitation Data'!I169)))</f>
        <v/>
      </c>
      <c r="DN175" s="272" t="str">
        <f ca="true">+IF(OFFSET('Sanitation Data'!$I$32,0,10*ROW('Sanitation Data'!I169))="","",OFFSET('Sanitation Data'!$I$32,0,10*ROW('Sanitation Data'!I169)))</f>
        <v/>
      </c>
      <c r="DO175" s="272" t="str">
        <f ca="true">+IF(OFFSET('Hygiene Data'!$D$11,0,10*ROW('Hygiene Data'!D169))="","",OFFSET('Hygiene Data'!$D$11,0,10*ROW('Hygiene Data'!D169)))</f>
        <v/>
      </c>
      <c r="DP175" s="272" t="str">
        <f ca="true">+IF(OFFSET('Hygiene Data'!$D$12,0,10*ROW('Hygiene Data'!D169))="","",OFFSET('Hygiene Data'!$D$12,0,10*ROW('Hygiene Data'!D169)))</f>
        <v/>
      </c>
      <c r="DQ175" s="272" t="str">
        <f ca="true">+IF(OFFSET('Hygiene Data'!$D$13,0,10*ROW('Hygiene Data'!D169))="","",OFFSET('Hygiene Data'!$D$13,0,10*ROW('Hygiene Data'!D169)))</f>
        <v/>
      </c>
      <c r="DR175" s="272" t="str">
        <f ca="true">+IF(OFFSET('Hygiene Data'!$E$11,0,10*ROW('Hygiene Data'!E169))="","",OFFSET('Hygiene Data'!$E$11,0,10*ROW('Hygiene Data'!E169)))</f>
        <v/>
      </c>
      <c r="DS175" s="272" t="str">
        <f ca="true">+IF(OFFSET('Hygiene Data'!$E$12,0,10*ROW('Hygiene Data'!E169))="","",OFFSET('Hygiene Data'!$E$12,0,10*ROW('Hygiene Data'!E169)))</f>
        <v/>
      </c>
      <c r="DT175" s="272" t="str">
        <f ca="true">+IF(OFFSET('Hygiene Data'!$E$13,0,10*ROW('Hygiene Data'!E169))="","",OFFSET('Hygiene Data'!$E$13,0,10*ROW('Hygiene Data'!E169)))</f>
        <v/>
      </c>
      <c r="DU175" s="272" t="str">
        <f ca="true">+IF(OFFSET('Hygiene Data'!$F$11,0,10*ROW('Hygiene Data'!F169))="","",OFFSET('Hygiene Data'!$F$11,0,10*ROW('Hygiene Data'!F169)))</f>
        <v/>
      </c>
      <c r="DV175" s="272" t="str">
        <f ca="true">+IF(OFFSET('Hygiene Data'!$F$12,0,10*ROW('Hygiene Data'!F169))="","",OFFSET('Hygiene Data'!$F$12,0,10*ROW('Hygiene Data'!F169)))</f>
        <v/>
      </c>
      <c r="DW175" s="272" t="str">
        <f ca="true">+IF(OFFSET('Hygiene Data'!$F$13,0,10*ROW('Hygiene Data'!F169))="","",OFFSET('Hygiene Data'!$F$13,0,10*ROW('Hygiene Data'!F169)))</f>
        <v/>
      </c>
      <c r="DX175" s="272" t="str">
        <f ca="true">+IF(OFFSET('Hygiene Data'!$G$11,0,10*ROW('Hygiene Data'!G169))="","",OFFSET('Hygiene Data'!$G$11,0,10*ROW('Hygiene Data'!G169)))</f>
        <v/>
      </c>
      <c r="DY175" s="272" t="str">
        <f ca="true">+IF(OFFSET('Hygiene Data'!$G$12,0,10*ROW('Hygiene Data'!G169))="","",OFFSET('Hygiene Data'!$G$12,0,10*ROW('Hygiene Data'!G169)))</f>
        <v/>
      </c>
      <c r="DZ175" s="272" t="str">
        <f ca="true">+IF(OFFSET('Hygiene Data'!$G$13,0,10*ROW('Hygiene Data'!G169))="","",OFFSET('Hygiene Data'!$G$13,0,10*ROW('Hygiene Data'!G169)))</f>
        <v/>
      </c>
      <c r="EA175" s="272" t="str">
        <f ca="true">+IF(OFFSET('Hygiene Data'!$H$11,0,10*ROW('Hygiene Data'!H169))="","",OFFSET('Hygiene Data'!$H$11,0,10*ROW('Hygiene Data'!H169)))</f>
        <v/>
      </c>
      <c r="EB175" s="272" t="str">
        <f ca="true">+IF(OFFSET('Hygiene Data'!$H$12,0,10*ROW('Hygiene Data'!H169))="","",OFFSET('Hygiene Data'!$H$12,0,10*ROW('Hygiene Data'!H169)))</f>
        <v/>
      </c>
      <c r="EC175" s="272" t="str">
        <f ca="true">+IF(OFFSET('Hygiene Data'!$H$13,0,10*ROW('Hygiene Data'!H169))="","",OFFSET('Hygiene Data'!$H$13,0,10*ROW('Hygiene Data'!H169)))</f>
        <v/>
      </c>
      <c r="ED175" s="272" t="str">
        <f ca="true">+IF(OFFSET('Hygiene Data'!$I$11,0,10*ROW('Hygiene Data'!I169))="","",OFFSET('Hygiene Data'!$I$11,0,10*ROW('Hygiene Data'!I169)))</f>
        <v/>
      </c>
      <c r="EE175" s="272" t="str">
        <f ca="true">+IF(OFFSET('Hygiene Data'!$I$12,0,10*ROW('Hygiene Data'!I169))="","",OFFSET('Hygiene Data'!$I$12,0,10*ROW('Hygiene Data'!I169)))</f>
        <v/>
      </c>
      <c r="EF175" s="272" t="str">
        <f ca="true">+IF(OFFSET('Hygiene Data'!$I$13,0,10*ROW('Hygiene Data'!I169))="","",OFFSET('Hygiene Data'!$I$13,0,10*ROW('Hygiene Data'!I169)))</f>
        <v/>
      </c>
    </row>
    <row xmlns:x14ac="http://schemas.microsoft.com/office/spreadsheetml/2009/9/ac" r="176" x14ac:dyDescent="0.2">
      <c r="A176" s="35" t="str">
        <f ca="true">+IF(OFFSET('Water Data'!$B$2,0,10*ROW('Water Data'!E170))="","",OFFSET('Water Data'!$B$2,0,10*ROW('Water Data'!E170)))</f>
        <v/>
      </c>
      <c r="B176" s="35" t="str">
        <f ca="true">+IF(OFFSET('Water Data'!$C$2,0,10*ROW('Water Data'!F170))="","",OFFSET('Water Data'!$C$2,0,10*ROW('Water Data'!F170)))</f>
        <v/>
      </c>
      <c r="C176" s="328" t="str">
        <f t="shared" ca="true" si="2"/>
        <v/>
      </c>
      <c r="D176" s="9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2"/>
      <c r="BS176" s="272" t="str">
        <f ca="true">+IF(OFFSET('Water Data'!$D$27,0,10*ROW('Water Data'!D170))="","",OFFSET('Water Data'!$D$27,0,10*ROW('Water Data'!D170)))</f>
        <v/>
      </c>
      <c r="BT176" s="272" t="str">
        <f ca="true">+IF(OFFSET('Water Data'!$D$28,0,10*ROW('Water Data'!D170))="","",OFFSET('Water Data'!$D$28,0,10*ROW('Water Data'!D170)))</f>
        <v/>
      </c>
      <c r="BU176" s="272" t="str">
        <f ca="true">+IF(OFFSET('Water Data'!$D$29,0,10*ROW('Water Data'!D170))="","",OFFSET('Water Data'!$D$29,0,10*ROW('Water Data'!D170)))</f>
        <v/>
      </c>
      <c r="BV176" s="272" t="str">
        <f ca="true">+IF(OFFSET('Water Data'!$E$27,0,10*ROW('Water Data'!E170))="","",OFFSET('Water Data'!$E$27,0,10*ROW('Water Data'!E170)))</f>
        <v/>
      </c>
      <c r="BW176" s="272" t="str">
        <f ca="true">+IF(OFFSET('Water Data'!$E$28,0,10*ROW('Water Data'!E170))="","",OFFSET('Water Data'!$E$28,0,10*ROW('Water Data'!E170)))</f>
        <v/>
      </c>
      <c r="BX176" s="272" t="str">
        <f ca="true">+IF(OFFSET('Water Data'!$E$29,0,10*ROW('Water Data'!E170))="","",OFFSET('Water Data'!$E$29,0,10*ROW('Water Data'!E170)))</f>
        <v/>
      </c>
      <c r="BY176" s="272" t="str">
        <f ca="true">+IF(OFFSET('Water Data'!$F$27,0,10*ROW('Water Data'!F170))="","",OFFSET('Water Data'!$F$27,0,10*ROW('Water Data'!F170)))</f>
        <v/>
      </c>
      <c r="BZ176" s="272" t="str">
        <f ca="true">+IF(OFFSET('Water Data'!$F$28,0,10*ROW('Water Data'!F170))="","",OFFSET('Water Data'!$F$28,0,10*ROW('Water Data'!F170)))</f>
        <v/>
      </c>
      <c r="CA176" s="272" t="str">
        <f ca="true">+IF(OFFSET('Water Data'!$F$29,0,10*ROW('Water Data'!F170))="","",OFFSET('Water Data'!$F$29,0,10*ROW('Water Data'!F170)))</f>
        <v/>
      </c>
      <c r="CB176" s="272" t="str">
        <f ca="true">+IF(OFFSET('Water Data'!$G$27,0,10*ROW('Water Data'!G170))="","",OFFSET('Water Data'!$G$27,0,10*ROW('Water Data'!G170)))</f>
        <v/>
      </c>
      <c r="CC176" s="272" t="str">
        <f ca="true">+IF(OFFSET('Water Data'!$G$28,0,10*ROW('Water Data'!G170))="","",OFFSET('Water Data'!$G$28,0,10*ROW('Water Data'!G170)))</f>
        <v/>
      </c>
      <c r="CD176" s="272" t="str">
        <f ca="true">+IF(OFFSET('Water Data'!$G$29,0,10*ROW('Water Data'!G170))="","",OFFSET('Water Data'!$G$29,0,10*ROW('Water Data'!G170)))</f>
        <v/>
      </c>
      <c r="CE176" s="272" t="str">
        <f ca="true">+IF(OFFSET('Water Data'!$H$27,0,10*ROW('Water Data'!H170))="","",OFFSET('Water Data'!$H$27,0,10*ROW('Water Data'!H170)))</f>
        <v/>
      </c>
      <c r="CF176" s="272" t="str">
        <f ca="true">+IF(OFFSET('Water Data'!$H$28,0,10*ROW('Water Data'!H170))="","",OFFSET('Water Data'!$H$28,0,10*ROW('Water Data'!H170)))</f>
        <v/>
      </c>
      <c r="CG176" s="272" t="str">
        <f ca="true">+IF(OFFSET('Water Data'!$H$29,0,10*ROW('Water Data'!H170))="","",OFFSET('Water Data'!$H$29,0,10*ROW('Water Data'!H170)))</f>
        <v/>
      </c>
      <c r="CH176" s="272" t="str">
        <f ca="true">+IF(OFFSET('Water Data'!$I$27,0,10*ROW('Water Data'!I170))="","",OFFSET('Water Data'!$I$27,0,10*ROW('Water Data'!I170)))</f>
        <v/>
      </c>
      <c r="CI176" s="272" t="str">
        <f ca="true">+IF(OFFSET('Water Data'!$I$28,0,10*ROW('Water Data'!I170))="","",OFFSET('Water Data'!$I$28,0,10*ROW('Water Data'!I170)))</f>
        <v/>
      </c>
      <c r="CJ176" s="272" t="str">
        <f ca="true">+IF(OFFSET('Water Data'!$I$29,0,10*ROW('Water Data'!I170))="","",OFFSET('Water Data'!$I$29,0,10*ROW('Water Data'!I170)))</f>
        <v/>
      </c>
      <c r="CK176" s="272" t="str">
        <f ca="true">+IF(OFFSET('Sanitation Data'!$D$28,0,10*ROW('Sanitation Data'!D170))="","",OFFSET('Sanitation Data'!$D$28,0,10*ROW('Sanitation Data'!D170)))</f>
        <v/>
      </c>
      <c r="CL176" s="272" t="str">
        <f ca="true">+IF(OFFSET('Sanitation Data'!$D$29,0,10*ROW('Sanitation Data'!D170))="","",OFFSET('Sanitation Data'!$D$29,0,10*ROW('Sanitation Data'!D170)))</f>
        <v/>
      </c>
      <c r="CM176" s="272" t="str">
        <f ca="true">+IF(OFFSET('Sanitation Data'!$D$30,0,10*ROW('Sanitation Data'!D170))="","",OFFSET('Sanitation Data'!$D$30,0,10*ROW('Sanitation Data'!D170)))</f>
        <v/>
      </c>
      <c r="CN176" s="272" t="str">
        <f ca="true">+IF(OFFSET('Sanitation Data'!$D$31,0,10*ROW('Sanitation Data'!D170))="","",OFFSET('Sanitation Data'!$D$31,0,10*ROW('Sanitation Data'!D170)))</f>
        <v/>
      </c>
      <c r="CO176" s="272" t="str">
        <f ca="true">+IF(OFFSET('Sanitation Data'!$D$32,0,10*ROW('Sanitation Data'!D170))="","",OFFSET('Sanitation Data'!$D$32,0,10*ROW('Sanitation Data'!D170)))</f>
        <v/>
      </c>
      <c r="CP176" s="272" t="str">
        <f ca="true">+IF(OFFSET('Sanitation Data'!$E$28,0,10*ROW('Sanitation Data'!E170))="","",OFFSET('Sanitation Data'!$E$28,0,10*ROW('Sanitation Data'!E170)))</f>
        <v/>
      </c>
      <c r="CQ176" s="272" t="str">
        <f ca="true">+IF(OFFSET('Sanitation Data'!$E$29,0,10*ROW('Sanitation Data'!E170))="","",OFFSET('Sanitation Data'!$E$29,0,10*ROW('Sanitation Data'!E170)))</f>
        <v/>
      </c>
      <c r="CR176" s="272" t="str">
        <f ca="true">+IF(OFFSET('Sanitation Data'!$E$30,0,10*ROW('Sanitation Data'!E170))="","",OFFSET('Sanitation Data'!$E$30,0,10*ROW('Sanitation Data'!E170)))</f>
        <v/>
      </c>
      <c r="CS176" s="272" t="str">
        <f ca="true">+IF(OFFSET('Sanitation Data'!$E$31,0,10*ROW('Sanitation Data'!E170))="","",OFFSET('Sanitation Data'!$E$31,0,10*ROW('Sanitation Data'!E170)))</f>
        <v/>
      </c>
      <c r="CT176" s="272" t="str">
        <f ca="true">+IF(OFFSET('Sanitation Data'!$E$32,0,10*ROW('Sanitation Data'!E170))="","",OFFSET('Sanitation Data'!$E$32,0,10*ROW('Sanitation Data'!E170)))</f>
        <v/>
      </c>
      <c r="CU176" s="272" t="str">
        <f ca="true">+IF(OFFSET('Sanitation Data'!$F$28,0,10*ROW('Sanitation Data'!F170))="","",OFFSET('Sanitation Data'!$F$28,0,10*ROW('Sanitation Data'!F170)))</f>
        <v/>
      </c>
      <c r="CV176" s="272" t="str">
        <f ca="true">+IF(OFFSET('Sanitation Data'!$F$29,0,10*ROW('Sanitation Data'!F170))="","",OFFSET('Sanitation Data'!$F$29,0,10*ROW('Sanitation Data'!F170)))</f>
        <v/>
      </c>
      <c r="CW176" s="272" t="str">
        <f ca="true">+IF(OFFSET('Sanitation Data'!$F$30,0,10*ROW('Sanitation Data'!F170))="","",OFFSET('Sanitation Data'!$F$30,0,10*ROW('Sanitation Data'!F170)))</f>
        <v/>
      </c>
      <c r="CX176" s="272" t="str">
        <f ca="true">+IF(OFFSET('Sanitation Data'!$F$31,0,10*ROW('Sanitation Data'!F170))="","",OFFSET('Sanitation Data'!$F$31,0,10*ROW('Sanitation Data'!F170)))</f>
        <v/>
      </c>
      <c r="CY176" s="272" t="str">
        <f ca="true">+IF(OFFSET('Sanitation Data'!$F$32,0,10*ROW('Sanitation Data'!F170))="","",OFFSET('Sanitation Data'!$F$32,0,10*ROW('Sanitation Data'!F170)))</f>
        <v/>
      </c>
      <c r="CZ176" s="272" t="str">
        <f ca="true">+IF(OFFSET('Sanitation Data'!$G$28,0,10*ROW('Sanitation Data'!G170))="","",OFFSET('Sanitation Data'!$G$28,0,10*ROW('Sanitation Data'!G170)))</f>
        <v/>
      </c>
      <c r="DA176" s="272" t="str">
        <f ca="true">+IF(OFFSET('Sanitation Data'!$G$29,0,10*ROW('Sanitation Data'!G170))="","",OFFSET('Sanitation Data'!$G$29,0,10*ROW('Sanitation Data'!G170)))</f>
        <v/>
      </c>
      <c r="DB176" s="272" t="str">
        <f ca="true">+IF(OFFSET('Sanitation Data'!$G$30,0,10*ROW('Sanitation Data'!G170))="","",OFFSET('Sanitation Data'!$G$30,0,10*ROW('Sanitation Data'!G170)))</f>
        <v/>
      </c>
      <c r="DC176" s="272" t="str">
        <f ca="true">+IF(OFFSET('Sanitation Data'!$G$31,0,10*ROW('Sanitation Data'!G170))="","",OFFSET('Sanitation Data'!$G$31,0,10*ROW('Sanitation Data'!G170)))</f>
        <v/>
      </c>
      <c r="DD176" s="272" t="str">
        <f ca="true">+IF(OFFSET('Sanitation Data'!$G$32,0,10*ROW('Sanitation Data'!G170))="","",OFFSET('Sanitation Data'!$G$32,0,10*ROW('Sanitation Data'!G170)))</f>
        <v/>
      </c>
      <c r="DE176" s="272" t="str">
        <f ca="true">+IF(OFFSET('Sanitation Data'!$H$28,0,10*ROW('Sanitation Data'!H170))="","",OFFSET('Sanitation Data'!$H$28,0,10*ROW('Sanitation Data'!H170)))</f>
        <v/>
      </c>
      <c r="DF176" s="272" t="str">
        <f ca="true">+IF(OFFSET('Sanitation Data'!$H$29,0,10*ROW('Sanitation Data'!H170))="","",OFFSET('Sanitation Data'!$H$29,0,10*ROW('Sanitation Data'!H170)))</f>
        <v/>
      </c>
      <c r="DG176" s="272" t="str">
        <f ca="true">+IF(OFFSET('Sanitation Data'!$H$30,0,10*ROW('Sanitation Data'!H170))="","",OFFSET('Sanitation Data'!$H$30,0,10*ROW('Sanitation Data'!H170)))</f>
        <v/>
      </c>
      <c r="DH176" s="272" t="str">
        <f ca="true">+IF(OFFSET('Sanitation Data'!$H$31,0,10*ROW('Sanitation Data'!H170))="","",OFFSET('Sanitation Data'!$H$31,0,10*ROW('Sanitation Data'!H170)))</f>
        <v/>
      </c>
      <c r="DI176" s="272" t="str">
        <f ca="true">+IF(OFFSET('Sanitation Data'!$H$32,0,10*ROW('Sanitation Data'!H170))="","",OFFSET('Sanitation Data'!$H$32,0,10*ROW('Sanitation Data'!H170)))</f>
        <v/>
      </c>
      <c r="DJ176" s="272" t="str">
        <f ca="true">+IF(OFFSET('Sanitation Data'!$I$28,0,10*ROW('Sanitation Data'!I170))="","",OFFSET('Sanitation Data'!$I$28,0,10*ROW('Sanitation Data'!I170)))</f>
        <v/>
      </c>
      <c r="DK176" s="272" t="str">
        <f ca="true">+IF(OFFSET('Sanitation Data'!$I$29,0,10*ROW('Sanitation Data'!I170))="","",OFFSET('Sanitation Data'!$I$29,0,10*ROW('Sanitation Data'!I170)))</f>
        <v/>
      </c>
      <c r="DL176" s="272" t="str">
        <f ca="true">+IF(OFFSET('Sanitation Data'!$I$30,0,10*ROW('Sanitation Data'!I170))="","",OFFSET('Sanitation Data'!$I$30,0,10*ROW('Sanitation Data'!I170)))</f>
        <v/>
      </c>
      <c r="DM176" s="272" t="str">
        <f ca="true">+IF(OFFSET('Sanitation Data'!$I$31,0,10*ROW('Sanitation Data'!I170))="","",OFFSET('Sanitation Data'!$I$31,0,10*ROW('Sanitation Data'!I170)))</f>
        <v/>
      </c>
      <c r="DN176" s="272" t="str">
        <f ca="true">+IF(OFFSET('Sanitation Data'!$I$32,0,10*ROW('Sanitation Data'!I170))="","",OFFSET('Sanitation Data'!$I$32,0,10*ROW('Sanitation Data'!I170)))</f>
        <v/>
      </c>
      <c r="DO176" s="272" t="str">
        <f ca="true">+IF(OFFSET('Hygiene Data'!$D$11,0,10*ROW('Hygiene Data'!D170))="","",OFFSET('Hygiene Data'!$D$11,0,10*ROW('Hygiene Data'!D170)))</f>
        <v/>
      </c>
      <c r="DP176" s="272" t="str">
        <f ca="true">+IF(OFFSET('Hygiene Data'!$D$12,0,10*ROW('Hygiene Data'!D170))="","",OFFSET('Hygiene Data'!$D$12,0,10*ROW('Hygiene Data'!D170)))</f>
        <v/>
      </c>
      <c r="DQ176" s="272" t="str">
        <f ca="true">+IF(OFFSET('Hygiene Data'!$D$13,0,10*ROW('Hygiene Data'!D170))="","",OFFSET('Hygiene Data'!$D$13,0,10*ROW('Hygiene Data'!D170)))</f>
        <v/>
      </c>
      <c r="DR176" s="272" t="str">
        <f ca="true">+IF(OFFSET('Hygiene Data'!$E$11,0,10*ROW('Hygiene Data'!E170))="","",OFFSET('Hygiene Data'!$E$11,0,10*ROW('Hygiene Data'!E170)))</f>
        <v/>
      </c>
      <c r="DS176" s="272" t="str">
        <f ca="true">+IF(OFFSET('Hygiene Data'!$E$12,0,10*ROW('Hygiene Data'!E170))="","",OFFSET('Hygiene Data'!$E$12,0,10*ROW('Hygiene Data'!E170)))</f>
        <v/>
      </c>
      <c r="DT176" s="272" t="str">
        <f ca="true">+IF(OFFSET('Hygiene Data'!$E$13,0,10*ROW('Hygiene Data'!E170))="","",OFFSET('Hygiene Data'!$E$13,0,10*ROW('Hygiene Data'!E170)))</f>
        <v/>
      </c>
      <c r="DU176" s="272" t="str">
        <f ca="true">+IF(OFFSET('Hygiene Data'!$F$11,0,10*ROW('Hygiene Data'!F170))="","",OFFSET('Hygiene Data'!$F$11,0,10*ROW('Hygiene Data'!F170)))</f>
        <v/>
      </c>
      <c r="DV176" s="272" t="str">
        <f ca="true">+IF(OFFSET('Hygiene Data'!$F$12,0,10*ROW('Hygiene Data'!F170))="","",OFFSET('Hygiene Data'!$F$12,0,10*ROW('Hygiene Data'!F170)))</f>
        <v/>
      </c>
      <c r="DW176" s="272" t="str">
        <f ca="true">+IF(OFFSET('Hygiene Data'!$F$13,0,10*ROW('Hygiene Data'!F170))="","",OFFSET('Hygiene Data'!$F$13,0,10*ROW('Hygiene Data'!F170)))</f>
        <v/>
      </c>
      <c r="DX176" s="272" t="str">
        <f ca="true">+IF(OFFSET('Hygiene Data'!$G$11,0,10*ROW('Hygiene Data'!G170))="","",OFFSET('Hygiene Data'!$G$11,0,10*ROW('Hygiene Data'!G170)))</f>
        <v/>
      </c>
      <c r="DY176" s="272" t="str">
        <f ca="true">+IF(OFFSET('Hygiene Data'!$G$12,0,10*ROW('Hygiene Data'!G170))="","",OFFSET('Hygiene Data'!$G$12,0,10*ROW('Hygiene Data'!G170)))</f>
        <v/>
      </c>
      <c r="DZ176" s="272" t="str">
        <f ca="true">+IF(OFFSET('Hygiene Data'!$G$13,0,10*ROW('Hygiene Data'!G170))="","",OFFSET('Hygiene Data'!$G$13,0,10*ROW('Hygiene Data'!G170)))</f>
        <v/>
      </c>
      <c r="EA176" s="272" t="str">
        <f ca="true">+IF(OFFSET('Hygiene Data'!$H$11,0,10*ROW('Hygiene Data'!H170))="","",OFFSET('Hygiene Data'!$H$11,0,10*ROW('Hygiene Data'!H170)))</f>
        <v/>
      </c>
      <c r="EB176" s="272" t="str">
        <f ca="true">+IF(OFFSET('Hygiene Data'!$H$12,0,10*ROW('Hygiene Data'!H170))="","",OFFSET('Hygiene Data'!$H$12,0,10*ROW('Hygiene Data'!H170)))</f>
        <v/>
      </c>
      <c r="EC176" s="272" t="str">
        <f ca="true">+IF(OFFSET('Hygiene Data'!$H$13,0,10*ROW('Hygiene Data'!H170))="","",OFFSET('Hygiene Data'!$H$13,0,10*ROW('Hygiene Data'!H170)))</f>
        <v/>
      </c>
      <c r="ED176" s="272" t="str">
        <f ca="true">+IF(OFFSET('Hygiene Data'!$I$11,0,10*ROW('Hygiene Data'!I170))="","",OFFSET('Hygiene Data'!$I$11,0,10*ROW('Hygiene Data'!I170)))</f>
        <v/>
      </c>
      <c r="EE176" s="272" t="str">
        <f ca="true">+IF(OFFSET('Hygiene Data'!$I$12,0,10*ROW('Hygiene Data'!I170))="","",OFFSET('Hygiene Data'!$I$12,0,10*ROW('Hygiene Data'!I170)))</f>
        <v/>
      </c>
      <c r="EF176" s="272" t="str">
        <f ca="true">+IF(OFFSET('Hygiene Data'!$I$13,0,10*ROW('Hygiene Data'!I170))="","",OFFSET('Hygiene Data'!$I$13,0,10*ROW('Hygiene Data'!I170)))</f>
        <v/>
      </c>
    </row>
    <row xmlns:x14ac="http://schemas.microsoft.com/office/spreadsheetml/2009/9/ac" r="177" x14ac:dyDescent="0.2">
      <c r="A177" s="35" t="str">
        <f ca="true">+IF(OFFSET('Water Data'!$B$2,0,10*ROW('Water Data'!E171))="","",OFFSET('Water Data'!$B$2,0,10*ROW('Water Data'!E171)))</f>
        <v/>
      </c>
      <c r="B177" s="35" t="str">
        <f ca="true">+IF(OFFSET('Water Data'!$C$2,0,10*ROW('Water Data'!F171))="","",OFFSET('Water Data'!$C$2,0,10*ROW('Water Data'!F171)))</f>
        <v/>
      </c>
      <c r="C177" s="328" t="str">
        <f t="shared" ca="true" si="2"/>
        <v/>
      </c>
      <c r="D177" s="9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2"/>
      <c r="BS177" s="272" t="str">
        <f ca="true">+IF(OFFSET('Water Data'!$D$27,0,10*ROW('Water Data'!D171))="","",OFFSET('Water Data'!$D$27,0,10*ROW('Water Data'!D171)))</f>
        <v/>
      </c>
      <c r="BT177" s="272" t="str">
        <f ca="true">+IF(OFFSET('Water Data'!$D$28,0,10*ROW('Water Data'!D171))="","",OFFSET('Water Data'!$D$28,0,10*ROW('Water Data'!D171)))</f>
        <v/>
      </c>
      <c r="BU177" s="272" t="str">
        <f ca="true">+IF(OFFSET('Water Data'!$D$29,0,10*ROW('Water Data'!D171))="","",OFFSET('Water Data'!$D$29,0,10*ROW('Water Data'!D171)))</f>
        <v/>
      </c>
      <c r="BV177" s="272" t="str">
        <f ca="true">+IF(OFFSET('Water Data'!$E$27,0,10*ROW('Water Data'!E171))="","",OFFSET('Water Data'!$E$27,0,10*ROW('Water Data'!E171)))</f>
        <v/>
      </c>
      <c r="BW177" s="272" t="str">
        <f ca="true">+IF(OFFSET('Water Data'!$E$28,0,10*ROW('Water Data'!E171))="","",OFFSET('Water Data'!$E$28,0,10*ROW('Water Data'!E171)))</f>
        <v/>
      </c>
      <c r="BX177" s="272" t="str">
        <f ca="true">+IF(OFFSET('Water Data'!$E$29,0,10*ROW('Water Data'!E171))="","",OFFSET('Water Data'!$E$29,0,10*ROW('Water Data'!E171)))</f>
        <v/>
      </c>
      <c r="BY177" s="272" t="str">
        <f ca="true">+IF(OFFSET('Water Data'!$F$27,0,10*ROW('Water Data'!F171))="","",OFFSET('Water Data'!$F$27,0,10*ROW('Water Data'!F171)))</f>
        <v/>
      </c>
      <c r="BZ177" s="272" t="str">
        <f ca="true">+IF(OFFSET('Water Data'!$F$28,0,10*ROW('Water Data'!F171))="","",OFFSET('Water Data'!$F$28,0,10*ROW('Water Data'!F171)))</f>
        <v/>
      </c>
      <c r="CA177" s="272" t="str">
        <f ca="true">+IF(OFFSET('Water Data'!$F$29,0,10*ROW('Water Data'!F171))="","",OFFSET('Water Data'!$F$29,0,10*ROW('Water Data'!F171)))</f>
        <v/>
      </c>
      <c r="CB177" s="272" t="str">
        <f ca="true">+IF(OFFSET('Water Data'!$G$27,0,10*ROW('Water Data'!G171))="","",OFFSET('Water Data'!$G$27,0,10*ROW('Water Data'!G171)))</f>
        <v/>
      </c>
      <c r="CC177" s="272" t="str">
        <f ca="true">+IF(OFFSET('Water Data'!$G$28,0,10*ROW('Water Data'!G171))="","",OFFSET('Water Data'!$G$28,0,10*ROW('Water Data'!G171)))</f>
        <v/>
      </c>
      <c r="CD177" s="272" t="str">
        <f ca="true">+IF(OFFSET('Water Data'!$G$29,0,10*ROW('Water Data'!G171))="","",OFFSET('Water Data'!$G$29,0,10*ROW('Water Data'!G171)))</f>
        <v/>
      </c>
      <c r="CE177" s="272" t="str">
        <f ca="true">+IF(OFFSET('Water Data'!$H$27,0,10*ROW('Water Data'!H171))="","",OFFSET('Water Data'!$H$27,0,10*ROW('Water Data'!H171)))</f>
        <v/>
      </c>
      <c r="CF177" s="272" t="str">
        <f ca="true">+IF(OFFSET('Water Data'!$H$28,0,10*ROW('Water Data'!H171))="","",OFFSET('Water Data'!$H$28,0,10*ROW('Water Data'!H171)))</f>
        <v/>
      </c>
      <c r="CG177" s="272" t="str">
        <f ca="true">+IF(OFFSET('Water Data'!$H$29,0,10*ROW('Water Data'!H171))="","",OFFSET('Water Data'!$H$29,0,10*ROW('Water Data'!H171)))</f>
        <v/>
      </c>
      <c r="CH177" s="272" t="str">
        <f ca="true">+IF(OFFSET('Water Data'!$I$27,0,10*ROW('Water Data'!I171))="","",OFFSET('Water Data'!$I$27,0,10*ROW('Water Data'!I171)))</f>
        <v/>
      </c>
      <c r="CI177" s="272" t="str">
        <f ca="true">+IF(OFFSET('Water Data'!$I$28,0,10*ROW('Water Data'!I171))="","",OFFSET('Water Data'!$I$28,0,10*ROW('Water Data'!I171)))</f>
        <v/>
      </c>
      <c r="CJ177" s="272" t="str">
        <f ca="true">+IF(OFFSET('Water Data'!$I$29,0,10*ROW('Water Data'!I171))="","",OFFSET('Water Data'!$I$29,0,10*ROW('Water Data'!I171)))</f>
        <v/>
      </c>
      <c r="CK177" s="272" t="str">
        <f ca="true">+IF(OFFSET('Sanitation Data'!$D$28,0,10*ROW('Sanitation Data'!D171))="","",OFFSET('Sanitation Data'!$D$28,0,10*ROW('Sanitation Data'!D171)))</f>
        <v/>
      </c>
      <c r="CL177" s="272" t="str">
        <f ca="true">+IF(OFFSET('Sanitation Data'!$D$29,0,10*ROW('Sanitation Data'!D171))="","",OFFSET('Sanitation Data'!$D$29,0,10*ROW('Sanitation Data'!D171)))</f>
        <v/>
      </c>
      <c r="CM177" s="272" t="str">
        <f ca="true">+IF(OFFSET('Sanitation Data'!$D$30,0,10*ROW('Sanitation Data'!D171))="","",OFFSET('Sanitation Data'!$D$30,0,10*ROW('Sanitation Data'!D171)))</f>
        <v/>
      </c>
      <c r="CN177" s="272" t="str">
        <f ca="true">+IF(OFFSET('Sanitation Data'!$D$31,0,10*ROW('Sanitation Data'!D171))="","",OFFSET('Sanitation Data'!$D$31,0,10*ROW('Sanitation Data'!D171)))</f>
        <v/>
      </c>
      <c r="CO177" s="272" t="str">
        <f ca="true">+IF(OFFSET('Sanitation Data'!$D$32,0,10*ROW('Sanitation Data'!D171))="","",OFFSET('Sanitation Data'!$D$32,0,10*ROW('Sanitation Data'!D171)))</f>
        <v/>
      </c>
      <c r="CP177" s="272" t="str">
        <f ca="true">+IF(OFFSET('Sanitation Data'!$E$28,0,10*ROW('Sanitation Data'!E171))="","",OFFSET('Sanitation Data'!$E$28,0,10*ROW('Sanitation Data'!E171)))</f>
        <v/>
      </c>
      <c r="CQ177" s="272" t="str">
        <f ca="true">+IF(OFFSET('Sanitation Data'!$E$29,0,10*ROW('Sanitation Data'!E171))="","",OFFSET('Sanitation Data'!$E$29,0,10*ROW('Sanitation Data'!E171)))</f>
        <v/>
      </c>
      <c r="CR177" s="272" t="str">
        <f ca="true">+IF(OFFSET('Sanitation Data'!$E$30,0,10*ROW('Sanitation Data'!E171))="","",OFFSET('Sanitation Data'!$E$30,0,10*ROW('Sanitation Data'!E171)))</f>
        <v/>
      </c>
      <c r="CS177" s="272" t="str">
        <f ca="true">+IF(OFFSET('Sanitation Data'!$E$31,0,10*ROW('Sanitation Data'!E171))="","",OFFSET('Sanitation Data'!$E$31,0,10*ROW('Sanitation Data'!E171)))</f>
        <v/>
      </c>
      <c r="CT177" s="272" t="str">
        <f ca="true">+IF(OFFSET('Sanitation Data'!$E$32,0,10*ROW('Sanitation Data'!E171))="","",OFFSET('Sanitation Data'!$E$32,0,10*ROW('Sanitation Data'!E171)))</f>
        <v/>
      </c>
      <c r="CU177" s="272" t="str">
        <f ca="true">+IF(OFFSET('Sanitation Data'!$F$28,0,10*ROW('Sanitation Data'!F171))="","",OFFSET('Sanitation Data'!$F$28,0,10*ROW('Sanitation Data'!F171)))</f>
        <v/>
      </c>
      <c r="CV177" s="272" t="str">
        <f ca="true">+IF(OFFSET('Sanitation Data'!$F$29,0,10*ROW('Sanitation Data'!F171))="","",OFFSET('Sanitation Data'!$F$29,0,10*ROW('Sanitation Data'!F171)))</f>
        <v/>
      </c>
      <c r="CW177" s="272" t="str">
        <f ca="true">+IF(OFFSET('Sanitation Data'!$F$30,0,10*ROW('Sanitation Data'!F171))="","",OFFSET('Sanitation Data'!$F$30,0,10*ROW('Sanitation Data'!F171)))</f>
        <v/>
      </c>
      <c r="CX177" s="272" t="str">
        <f ca="true">+IF(OFFSET('Sanitation Data'!$F$31,0,10*ROW('Sanitation Data'!F171))="","",OFFSET('Sanitation Data'!$F$31,0,10*ROW('Sanitation Data'!F171)))</f>
        <v/>
      </c>
      <c r="CY177" s="272" t="str">
        <f ca="true">+IF(OFFSET('Sanitation Data'!$F$32,0,10*ROW('Sanitation Data'!F171))="","",OFFSET('Sanitation Data'!$F$32,0,10*ROW('Sanitation Data'!F171)))</f>
        <v/>
      </c>
      <c r="CZ177" s="272" t="str">
        <f ca="true">+IF(OFFSET('Sanitation Data'!$G$28,0,10*ROW('Sanitation Data'!G171))="","",OFFSET('Sanitation Data'!$G$28,0,10*ROW('Sanitation Data'!G171)))</f>
        <v/>
      </c>
      <c r="DA177" s="272" t="str">
        <f ca="true">+IF(OFFSET('Sanitation Data'!$G$29,0,10*ROW('Sanitation Data'!G171))="","",OFFSET('Sanitation Data'!$G$29,0,10*ROW('Sanitation Data'!G171)))</f>
        <v/>
      </c>
      <c r="DB177" s="272" t="str">
        <f ca="true">+IF(OFFSET('Sanitation Data'!$G$30,0,10*ROW('Sanitation Data'!G171))="","",OFFSET('Sanitation Data'!$G$30,0,10*ROW('Sanitation Data'!G171)))</f>
        <v/>
      </c>
      <c r="DC177" s="272" t="str">
        <f ca="true">+IF(OFFSET('Sanitation Data'!$G$31,0,10*ROW('Sanitation Data'!G171))="","",OFFSET('Sanitation Data'!$G$31,0,10*ROW('Sanitation Data'!G171)))</f>
        <v/>
      </c>
      <c r="DD177" s="272" t="str">
        <f ca="true">+IF(OFFSET('Sanitation Data'!$G$32,0,10*ROW('Sanitation Data'!G171))="","",OFFSET('Sanitation Data'!$G$32,0,10*ROW('Sanitation Data'!G171)))</f>
        <v/>
      </c>
      <c r="DE177" s="272" t="str">
        <f ca="true">+IF(OFFSET('Sanitation Data'!$H$28,0,10*ROW('Sanitation Data'!H171))="","",OFFSET('Sanitation Data'!$H$28,0,10*ROW('Sanitation Data'!H171)))</f>
        <v/>
      </c>
      <c r="DF177" s="272" t="str">
        <f ca="true">+IF(OFFSET('Sanitation Data'!$H$29,0,10*ROW('Sanitation Data'!H171))="","",OFFSET('Sanitation Data'!$H$29,0,10*ROW('Sanitation Data'!H171)))</f>
        <v/>
      </c>
      <c r="DG177" s="272" t="str">
        <f ca="true">+IF(OFFSET('Sanitation Data'!$H$30,0,10*ROW('Sanitation Data'!H171))="","",OFFSET('Sanitation Data'!$H$30,0,10*ROW('Sanitation Data'!H171)))</f>
        <v/>
      </c>
      <c r="DH177" s="272" t="str">
        <f ca="true">+IF(OFFSET('Sanitation Data'!$H$31,0,10*ROW('Sanitation Data'!H171))="","",OFFSET('Sanitation Data'!$H$31,0,10*ROW('Sanitation Data'!H171)))</f>
        <v/>
      </c>
      <c r="DI177" s="272" t="str">
        <f ca="true">+IF(OFFSET('Sanitation Data'!$H$32,0,10*ROW('Sanitation Data'!H171))="","",OFFSET('Sanitation Data'!$H$32,0,10*ROW('Sanitation Data'!H171)))</f>
        <v/>
      </c>
      <c r="DJ177" s="272" t="str">
        <f ca="true">+IF(OFFSET('Sanitation Data'!$I$28,0,10*ROW('Sanitation Data'!I171))="","",OFFSET('Sanitation Data'!$I$28,0,10*ROW('Sanitation Data'!I171)))</f>
        <v/>
      </c>
      <c r="DK177" s="272" t="str">
        <f ca="true">+IF(OFFSET('Sanitation Data'!$I$29,0,10*ROW('Sanitation Data'!I171))="","",OFFSET('Sanitation Data'!$I$29,0,10*ROW('Sanitation Data'!I171)))</f>
        <v/>
      </c>
      <c r="DL177" s="272" t="str">
        <f ca="true">+IF(OFFSET('Sanitation Data'!$I$30,0,10*ROW('Sanitation Data'!I171))="","",OFFSET('Sanitation Data'!$I$30,0,10*ROW('Sanitation Data'!I171)))</f>
        <v/>
      </c>
      <c r="DM177" s="272" t="str">
        <f ca="true">+IF(OFFSET('Sanitation Data'!$I$31,0,10*ROW('Sanitation Data'!I171))="","",OFFSET('Sanitation Data'!$I$31,0,10*ROW('Sanitation Data'!I171)))</f>
        <v/>
      </c>
      <c r="DN177" s="272" t="str">
        <f ca="true">+IF(OFFSET('Sanitation Data'!$I$32,0,10*ROW('Sanitation Data'!I171))="","",OFFSET('Sanitation Data'!$I$32,0,10*ROW('Sanitation Data'!I171)))</f>
        <v/>
      </c>
      <c r="DO177" s="272" t="str">
        <f ca="true">+IF(OFFSET('Hygiene Data'!$D$11,0,10*ROW('Hygiene Data'!D171))="","",OFFSET('Hygiene Data'!$D$11,0,10*ROW('Hygiene Data'!D171)))</f>
        <v/>
      </c>
      <c r="DP177" s="272" t="str">
        <f ca="true">+IF(OFFSET('Hygiene Data'!$D$12,0,10*ROW('Hygiene Data'!D171))="","",OFFSET('Hygiene Data'!$D$12,0,10*ROW('Hygiene Data'!D171)))</f>
        <v/>
      </c>
      <c r="DQ177" s="272" t="str">
        <f ca="true">+IF(OFFSET('Hygiene Data'!$D$13,0,10*ROW('Hygiene Data'!D171))="","",OFFSET('Hygiene Data'!$D$13,0,10*ROW('Hygiene Data'!D171)))</f>
        <v/>
      </c>
      <c r="DR177" s="272" t="str">
        <f ca="true">+IF(OFFSET('Hygiene Data'!$E$11,0,10*ROW('Hygiene Data'!E171))="","",OFFSET('Hygiene Data'!$E$11,0,10*ROW('Hygiene Data'!E171)))</f>
        <v/>
      </c>
      <c r="DS177" s="272" t="str">
        <f ca="true">+IF(OFFSET('Hygiene Data'!$E$12,0,10*ROW('Hygiene Data'!E171))="","",OFFSET('Hygiene Data'!$E$12,0,10*ROW('Hygiene Data'!E171)))</f>
        <v/>
      </c>
      <c r="DT177" s="272" t="str">
        <f ca="true">+IF(OFFSET('Hygiene Data'!$E$13,0,10*ROW('Hygiene Data'!E171))="","",OFFSET('Hygiene Data'!$E$13,0,10*ROW('Hygiene Data'!E171)))</f>
        <v/>
      </c>
      <c r="DU177" s="272" t="str">
        <f ca="true">+IF(OFFSET('Hygiene Data'!$F$11,0,10*ROW('Hygiene Data'!F171))="","",OFFSET('Hygiene Data'!$F$11,0,10*ROW('Hygiene Data'!F171)))</f>
        <v/>
      </c>
      <c r="DV177" s="272" t="str">
        <f ca="true">+IF(OFFSET('Hygiene Data'!$F$12,0,10*ROW('Hygiene Data'!F171))="","",OFFSET('Hygiene Data'!$F$12,0,10*ROW('Hygiene Data'!F171)))</f>
        <v/>
      </c>
      <c r="DW177" s="272" t="str">
        <f ca="true">+IF(OFFSET('Hygiene Data'!$F$13,0,10*ROW('Hygiene Data'!F171))="","",OFFSET('Hygiene Data'!$F$13,0,10*ROW('Hygiene Data'!F171)))</f>
        <v/>
      </c>
      <c r="DX177" s="272" t="str">
        <f ca="true">+IF(OFFSET('Hygiene Data'!$G$11,0,10*ROW('Hygiene Data'!G171))="","",OFFSET('Hygiene Data'!$G$11,0,10*ROW('Hygiene Data'!G171)))</f>
        <v/>
      </c>
      <c r="DY177" s="272" t="str">
        <f ca="true">+IF(OFFSET('Hygiene Data'!$G$12,0,10*ROW('Hygiene Data'!G171))="","",OFFSET('Hygiene Data'!$G$12,0,10*ROW('Hygiene Data'!G171)))</f>
        <v/>
      </c>
      <c r="DZ177" s="272" t="str">
        <f ca="true">+IF(OFFSET('Hygiene Data'!$G$13,0,10*ROW('Hygiene Data'!G171))="","",OFFSET('Hygiene Data'!$G$13,0,10*ROW('Hygiene Data'!G171)))</f>
        <v/>
      </c>
      <c r="EA177" s="272" t="str">
        <f ca="true">+IF(OFFSET('Hygiene Data'!$H$11,0,10*ROW('Hygiene Data'!H171))="","",OFFSET('Hygiene Data'!$H$11,0,10*ROW('Hygiene Data'!H171)))</f>
        <v/>
      </c>
      <c r="EB177" s="272" t="str">
        <f ca="true">+IF(OFFSET('Hygiene Data'!$H$12,0,10*ROW('Hygiene Data'!H171))="","",OFFSET('Hygiene Data'!$H$12,0,10*ROW('Hygiene Data'!H171)))</f>
        <v/>
      </c>
      <c r="EC177" s="272" t="str">
        <f ca="true">+IF(OFFSET('Hygiene Data'!$H$13,0,10*ROW('Hygiene Data'!H171))="","",OFFSET('Hygiene Data'!$H$13,0,10*ROW('Hygiene Data'!H171)))</f>
        <v/>
      </c>
      <c r="ED177" s="272" t="str">
        <f ca="true">+IF(OFFSET('Hygiene Data'!$I$11,0,10*ROW('Hygiene Data'!I171))="","",OFFSET('Hygiene Data'!$I$11,0,10*ROW('Hygiene Data'!I171)))</f>
        <v/>
      </c>
      <c r="EE177" s="272" t="str">
        <f ca="true">+IF(OFFSET('Hygiene Data'!$I$12,0,10*ROW('Hygiene Data'!I171))="","",OFFSET('Hygiene Data'!$I$12,0,10*ROW('Hygiene Data'!I171)))</f>
        <v/>
      </c>
      <c r="EF177" s="272" t="str">
        <f ca="true">+IF(OFFSET('Hygiene Data'!$I$13,0,10*ROW('Hygiene Data'!I171))="","",OFFSET('Hygiene Data'!$I$13,0,10*ROW('Hygiene Data'!I171)))</f>
        <v/>
      </c>
    </row>
    <row xmlns:x14ac="http://schemas.microsoft.com/office/spreadsheetml/2009/9/ac" r="178" x14ac:dyDescent="0.2">
      <c r="A178" s="35" t="str">
        <f ca="true">+IF(OFFSET('Water Data'!$B$2,0,10*ROW('Water Data'!E172))="","",OFFSET('Water Data'!$B$2,0,10*ROW('Water Data'!E172)))</f>
        <v/>
      </c>
      <c r="B178" s="35" t="str">
        <f ca="true">+IF(OFFSET('Water Data'!$C$2,0,10*ROW('Water Data'!F172))="","",OFFSET('Water Data'!$C$2,0,10*ROW('Water Data'!F172)))</f>
        <v/>
      </c>
      <c r="C178" s="328" t="str">
        <f t="shared" ca="true" si="2"/>
        <v/>
      </c>
      <c r="D178" s="9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2"/>
      <c r="BS178" s="272" t="str">
        <f ca="true">+IF(OFFSET('Water Data'!$D$27,0,10*ROW('Water Data'!D172))="","",OFFSET('Water Data'!$D$27,0,10*ROW('Water Data'!D172)))</f>
        <v/>
      </c>
      <c r="BT178" s="272" t="str">
        <f ca="true">+IF(OFFSET('Water Data'!$D$28,0,10*ROW('Water Data'!D172))="","",OFFSET('Water Data'!$D$28,0,10*ROW('Water Data'!D172)))</f>
        <v/>
      </c>
      <c r="BU178" s="272" t="str">
        <f ca="true">+IF(OFFSET('Water Data'!$D$29,0,10*ROW('Water Data'!D172))="","",OFFSET('Water Data'!$D$29,0,10*ROW('Water Data'!D172)))</f>
        <v/>
      </c>
      <c r="BV178" s="272" t="str">
        <f ca="true">+IF(OFFSET('Water Data'!$E$27,0,10*ROW('Water Data'!E172))="","",OFFSET('Water Data'!$E$27,0,10*ROW('Water Data'!E172)))</f>
        <v/>
      </c>
      <c r="BW178" s="272" t="str">
        <f ca="true">+IF(OFFSET('Water Data'!$E$28,0,10*ROW('Water Data'!E172))="","",OFFSET('Water Data'!$E$28,0,10*ROW('Water Data'!E172)))</f>
        <v/>
      </c>
      <c r="BX178" s="272" t="str">
        <f ca="true">+IF(OFFSET('Water Data'!$E$29,0,10*ROW('Water Data'!E172))="","",OFFSET('Water Data'!$E$29,0,10*ROW('Water Data'!E172)))</f>
        <v/>
      </c>
      <c r="BY178" s="272" t="str">
        <f ca="true">+IF(OFFSET('Water Data'!$F$27,0,10*ROW('Water Data'!F172))="","",OFFSET('Water Data'!$F$27,0,10*ROW('Water Data'!F172)))</f>
        <v/>
      </c>
      <c r="BZ178" s="272" t="str">
        <f ca="true">+IF(OFFSET('Water Data'!$F$28,0,10*ROW('Water Data'!F172))="","",OFFSET('Water Data'!$F$28,0,10*ROW('Water Data'!F172)))</f>
        <v/>
      </c>
      <c r="CA178" s="272" t="str">
        <f ca="true">+IF(OFFSET('Water Data'!$F$29,0,10*ROW('Water Data'!F172))="","",OFFSET('Water Data'!$F$29,0,10*ROW('Water Data'!F172)))</f>
        <v/>
      </c>
      <c r="CB178" s="272" t="str">
        <f ca="true">+IF(OFFSET('Water Data'!$G$27,0,10*ROW('Water Data'!G172))="","",OFFSET('Water Data'!$G$27,0,10*ROW('Water Data'!G172)))</f>
        <v/>
      </c>
      <c r="CC178" s="272" t="str">
        <f ca="true">+IF(OFFSET('Water Data'!$G$28,0,10*ROW('Water Data'!G172))="","",OFFSET('Water Data'!$G$28,0,10*ROW('Water Data'!G172)))</f>
        <v/>
      </c>
      <c r="CD178" s="272" t="str">
        <f ca="true">+IF(OFFSET('Water Data'!$G$29,0,10*ROW('Water Data'!G172))="","",OFFSET('Water Data'!$G$29,0,10*ROW('Water Data'!G172)))</f>
        <v/>
      </c>
      <c r="CE178" s="272" t="str">
        <f ca="true">+IF(OFFSET('Water Data'!$H$27,0,10*ROW('Water Data'!H172))="","",OFFSET('Water Data'!$H$27,0,10*ROW('Water Data'!H172)))</f>
        <v/>
      </c>
      <c r="CF178" s="272" t="str">
        <f ca="true">+IF(OFFSET('Water Data'!$H$28,0,10*ROW('Water Data'!H172))="","",OFFSET('Water Data'!$H$28,0,10*ROW('Water Data'!H172)))</f>
        <v/>
      </c>
      <c r="CG178" s="272" t="str">
        <f ca="true">+IF(OFFSET('Water Data'!$H$29,0,10*ROW('Water Data'!H172))="","",OFFSET('Water Data'!$H$29,0,10*ROW('Water Data'!H172)))</f>
        <v/>
      </c>
      <c r="CH178" s="272" t="str">
        <f ca="true">+IF(OFFSET('Water Data'!$I$27,0,10*ROW('Water Data'!I172))="","",OFFSET('Water Data'!$I$27,0,10*ROW('Water Data'!I172)))</f>
        <v/>
      </c>
      <c r="CI178" s="272" t="str">
        <f ca="true">+IF(OFFSET('Water Data'!$I$28,0,10*ROW('Water Data'!I172))="","",OFFSET('Water Data'!$I$28,0,10*ROW('Water Data'!I172)))</f>
        <v/>
      </c>
      <c r="CJ178" s="272" t="str">
        <f ca="true">+IF(OFFSET('Water Data'!$I$29,0,10*ROW('Water Data'!I172))="","",OFFSET('Water Data'!$I$29,0,10*ROW('Water Data'!I172)))</f>
        <v/>
      </c>
      <c r="CK178" s="272" t="str">
        <f ca="true">+IF(OFFSET('Sanitation Data'!$D$28,0,10*ROW('Sanitation Data'!D172))="","",OFFSET('Sanitation Data'!$D$28,0,10*ROW('Sanitation Data'!D172)))</f>
        <v/>
      </c>
      <c r="CL178" s="272" t="str">
        <f ca="true">+IF(OFFSET('Sanitation Data'!$D$29,0,10*ROW('Sanitation Data'!D172))="","",OFFSET('Sanitation Data'!$D$29,0,10*ROW('Sanitation Data'!D172)))</f>
        <v/>
      </c>
      <c r="CM178" s="272" t="str">
        <f ca="true">+IF(OFFSET('Sanitation Data'!$D$30,0,10*ROW('Sanitation Data'!D172))="","",OFFSET('Sanitation Data'!$D$30,0,10*ROW('Sanitation Data'!D172)))</f>
        <v/>
      </c>
      <c r="CN178" s="272" t="str">
        <f ca="true">+IF(OFFSET('Sanitation Data'!$D$31,0,10*ROW('Sanitation Data'!D172))="","",OFFSET('Sanitation Data'!$D$31,0,10*ROW('Sanitation Data'!D172)))</f>
        <v/>
      </c>
      <c r="CO178" s="272" t="str">
        <f ca="true">+IF(OFFSET('Sanitation Data'!$D$32,0,10*ROW('Sanitation Data'!D172))="","",OFFSET('Sanitation Data'!$D$32,0,10*ROW('Sanitation Data'!D172)))</f>
        <v/>
      </c>
      <c r="CP178" s="272" t="str">
        <f ca="true">+IF(OFFSET('Sanitation Data'!$E$28,0,10*ROW('Sanitation Data'!E172))="","",OFFSET('Sanitation Data'!$E$28,0,10*ROW('Sanitation Data'!E172)))</f>
        <v/>
      </c>
      <c r="CQ178" s="272" t="str">
        <f ca="true">+IF(OFFSET('Sanitation Data'!$E$29,0,10*ROW('Sanitation Data'!E172))="","",OFFSET('Sanitation Data'!$E$29,0,10*ROW('Sanitation Data'!E172)))</f>
        <v/>
      </c>
      <c r="CR178" s="272" t="str">
        <f ca="true">+IF(OFFSET('Sanitation Data'!$E$30,0,10*ROW('Sanitation Data'!E172))="","",OFFSET('Sanitation Data'!$E$30,0,10*ROW('Sanitation Data'!E172)))</f>
        <v/>
      </c>
      <c r="CS178" s="272" t="str">
        <f ca="true">+IF(OFFSET('Sanitation Data'!$E$31,0,10*ROW('Sanitation Data'!E172))="","",OFFSET('Sanitation Data'!$E$31,0,10*ROW('Sanitation Data'!E172)))</f>
        <v/>
      </c>
      <c r="CT178" s="272" t="str">
        <f ca="true">+IF(OFFSET('Sanitation Data'!$E$32,0,10*ROW('Sanitation Data'!E172))="","",OFFSET('Sanitation Data'!$E$32,0,10*ROW('Sanitation Data'!E172)))</f>
        <v/>
      </c>
      <c r="CU178" s="272" t="str">
        <f ca="true">+IF(OFFSET('Sanitation Data'!$F$28,0,10*ROW('Sanitation Data'!F172))="","",OFFSET('Sanitation Data'!$F$28,0,10*ROW('Sanitation Data'!F172)))</f>
        <v/>
      </c>
      <c r="CV178" s="272" t="str">
        <f ca="true">+IF(OFFSET('Sanitation Data'!$F$29,0,10*ROW('Sanitation Data'!F172))="","",OFFSET('Sanitation Data'!$F$29,0,10*ROW('Sanitation Data'!F172)))</f>
        <v/>
      </c>
      <c r="CW178" s="272" t="str">
        <f ca="true">+IF(OFFSET('Sanitation Data'!$F$30,0,10*ROW('Sanitation Data'!F172))="","",OFFSET('Sanitation Data'!$F$30,0,10*ROW('Sanitation Data'!F172)))</f>
        <v/>
      </c>
      <c r="CX178" s="272" t="str">
        <f ca="true">+IF(OFFSET('Sanitation Data'!$F$31,0,10*ROW('Sanitation Data'!F172))="","",OFFSET('Sanitation Data'!$F$31,0,10*ROW('Sanitation Data'!F172)))</f>
        <v/>
      </c>
      <c r="CY178" s="272" t="str">
        <f ca="true">+IF(OFFSET('Sanitation Data'!$F$32,0,10*ROW('Sanitation Data'!F172))="","",OFFSET('Sanitation Data'!$F$32,0,10*ROW('Sanitation Data'!F172)))</f>
        <v/>
      </c>
      <c r="CZ178" s="272" t="str">
        <f ca="true">+IF(OFFSET('Sanitation Data'!$G$28,0,10*ROW('Sanitation Data'!G172))="","",OFFSET('Sanitation Data'!$G$28,0,10*ROW('Sanitation Data'!G172)))</f>
        <v/>
      </c>
      <c r="DA178" s="272" t="str">
        <f ca="true">+IF(OFFSET('Sanitation Data'!$G$29,0,10*ROW('Sanitation Data'!G172))="","",OFFSET('Sanitation Data'!$G$29,0,10*ROW('Sanitation Data'!G172)))</f>
        <v/>
      </c>
      <c r="DB178" s="272" t="str">
        <f ca="true">+IF(OFFSET('Sanitation Data'!$G$30,0,10*ROW('Sanitation Data'!G172))="","",OFFSET('Sanitation Data'!$G$30,0,10*ROW('Sanitation Data'!G172)))</f>
        <v/>
      </c>
      <c r="DC178" s="272" t="str">
        <f ca="true">+IF(OFFSET('Sanitation Data'!$G$31,0,10*ROW('Sanitation Data'!G172))="","",OFFSET('Sanitation Data'!$G$31,0,10*ROW('Sanitation Data'!G172)))</f>
        <v/>
      </c>
      <c r="DD178" s="272" t="str">
        <f ca="true">+IF(OFFSET('Sanitation Data'!$G$32,0,10*ROW('Sanitation Data'!G172))="","",OFFSET('Sanitation Data'!$G$32,0,10*ROW('Sanitation Data'!G172)))</f>
        <v/>
      </c>
      <c r="DE178" s="272" t="str">
        <f ca="true">+IF(OFFSET('Sanitation Data'!$H$28,0,10*ROW('Sanitation Data'!H172))="","",OFFSET('Sanitation Data'!$H$28,0,10*ROW('Sanitation Data'!H172)))</f>
        <v/>
      </c>
      <c r="DF178" s="272" t="str">
        <f ca="true">+IF(OFFSET('Sanitation Data'!$H$29,0,10*ROW('Sanitation Data'!H172))="","",OFFSET('Sanitation Data'!$H$29,0,10*ROW('Sanitation Data'!H172)))</f>
        <v/>
      </c>
      <c r="DG178" s="272" t="str">
        <f ca="true">+IF(OFFSET('Sanitation Data'!$H$30,0,10*ROW('Sanitation Data'!H172))="","",OFFSET('Sanitation Data'!$H$30,0,10*ROW('Sanitation Data'!H172)))</f>
        <v/>
      </c>
      <c r="DH178" s="272" t="str">
        <f ca="true">+IF(OFFSET('Sanitation Data'!$H$31,0,10*ROW('Sanitation Data'!H172))="","",OFFSET('Sanitation Data'!$H$31,0,10*ROW('Sanitation Data'!H172)))</f>
        <v/>
      </c>
      <c r="DI178" s="272" t="str">
        <f ca="true">+IF(OFFSET('Sanitation Data'!$H$32,0,10*ROW('Sanitation Data'!H172))="","",OFFSET('Sanitation Data'!$H$32,0,10*ROW('Sanitation Data'!H172)))</f>
        <v/>
      </c>
      <c r="DJ178" s="272" t="str">
        <f ca="true">+IF(OFFSET('Sanitation Data'!$I$28,0,10*ROW('Sanitation Data'!I172))="","",OFFSET('Sanitation Data'!$I$28,0,10*ROW('Sanitation Data'!I172)))</f>
        <v/>
      </c>
      <c r="DK178" s="272" t="str">
        <f ca="true">+IF(OFFSET('Sanitation Data'!$I$29,0,10*ROW('Sanitation Data'!I172))="","",OFFSET('Sanitation Data'!$I$29,0,10*ROW('Sanitation Data'!I172)))</f>
        <v/>
      </c>
      <c r="DL178" s="272" t="str">
        <f ca="true">+IF(OFFSET('Sanitation Data'!$I$30,0,10*ROW('Sanitation Data'!I172))="","",OFFSET('Sanitation Data'!$I$30,0,10*ROW('Sanitation Data'!I172)))</f>
        <v/>
      </c>
      <c r="DM178" s="272" t="str">
        <f ca="true">+IF(OFFSET('Sanitation Data'!$I$31,0,10*ROW('Sanitation Data'!I172))="","",OFFSET('Sanitation Data'!$I$31,0,10*ROW('Sanitation Data'!I172)))</f>
        <v/>
      </c>
      <c r="DN178" s="272" t="str">
        <f ca="true">+IF(OFFSET('Sanitation Data'!$I$32,0,10*ROW('Sanitation Data'!I172))="","",OFFSET('Sanitation Data'!$I$32,0,10*ROW('Sanitation Data'!I172)))</f>
        <v/>
      </c>
      <c r="DO178" s="272" t="str">
        <f ca="true">+IF(OFFSET('Hygiene Data'!$D$11,0,10*ROW('Hygiene Data'!D172))="","",OFFSET('Hygiene Data'!$D$11,0,10*ROW('Hygiene Data'!D172)))</f>
        <v/>
      </c>
      <c r="DP178" s="272" t="str">
        <f ca="true">+IF(OFFSET('Hygiene Data'!$D$12,0,10*ROW('Hygiene Data'!D172))="","",OFFSET('Hygiene Data'!$D$12,0,10*ROW('Hygiene Data'!D172)))</f>
        <v/>
      </c>
      <c r="DQ178" s="272" t="str">
        <f ca="true">+IF(OFFSET('Hygiene Data'!$D$13,0,10*ROW('Hygiene Data'!D172))="","",OFFSET('Hygiene Data'!$D$13,0,10*ROW('Hygiene Data'!D172)))</f>
        <v/>
      </c>
      <c r="DR178" s="272" t="str">
        <f ca="true">+IF(OFFSET('Hygiene Data'!$E$11,0,10*ROW('Hygiene Data'!E172))="","",OFFSET('Hygiene Data'!$E$11,0,10*ROW('Hygiene Data'!E172)))</f>
        <v/>
      </c>
      <c r="DS178" s="272" t="str">
        <f ca="true">+IF(OFFSET('Hygiene Data'!$E$12,0,10*ROW('Hygiene Data'!E172))="","",OFFSET('Hygiene Data'!$E$12,0,10*ROW('Hygiene Data'!E172)))</f>
        <v/>
      </c>
      <c r="DT178" s="272" t="str">
        <f ca="true">+IF(OFFSET('Hygiene Data'!$E$13,0,10*ROW('Hygiene Data'!E172))="","",OFFSET('Hygiene Data'!$E$13,0,10*ROW('Hygiene Data'!E172)))</f>
        <v/>
      </c>
      <c r="DU178" s="272" t="str">
        <f ca="true">+IF(OFFSET('Hygiene Data'!$F$11,0,10*ROW('Hygiene Data'!F172))="","",OFFSET('Hygiene Data'!$F$11,0,10*ROW('Hygiene Data'!F172)))</f>
        <v/>
      </c>
      <c r="DV178" s="272" t="str">
        <f ca="true">+IF(OFFSET('Hygiene Data'!$F$12,0,10*ROW('Hygiene Data'!F172))="","",OFFSET('Hygiene Data'!$F$12,0,10*ROW('Hygiene Data'!F172)))</f>
        <v/>
      </c>
      <c r="DW178" s="272" t="str">
        <f ca="true">+IF(OFFSET('Hygiene Data'!$F$13,0,10*ROW('Hygiene Data'!F172))="","",OFFSET('Hygiene Data'!$F$13,0,10*ROW('Hygiene Data'!F172)))</f>
        <v/>
      </c>
      <c r="DX178" s="272" t="str">
        <f ca="true">+IF(OFFSET('Hygiene Data'!$G$11,0,10*ROW('Hygiene Data'!G172))="","",OFFSET('Hygiene Data'!$G$11,0,10*ROW('Hygiene Data'!G172)))</f>
        <v/>
      </c>
      <c r="DY178" s="272" t="str">
        <f ca="true">+IF(OFFSET('Hygiene Data'!$G$12,0,10*ROW('Hygiene Data'!G172))="","",OFFSET('Hygiene Data'!$G$12,0,10*ROW('Hygiene Data'!G172)))</f>
        <v/>
      </c>
      <c r="DZ178" s="272" t="str">
        <f ca="true">+IF(OFFSET('Hygiene Data'!$G$13,0,10*ROW('Hygiene Data'!G172))="","",OFFSET('Hygiene Data'!$G$13,0,10*ROW('Hygiene Data'!G172)))</f>
        <v/>
      </c>
      <c r="EA178" s="272" t="str">
        <f ca="true">+IF(OFFSET('Hygiene Data'!$H$11,0,10*ROW('Hygiene Data'!H172))="","",OFFSET('Hygiene Data'!$H$11,0,10*ROW('Hygiene Data'!H172)))</f>
        <v/>
      </c>
      <c r="EB178" s="272" t="str">
        <f ca="true">+IF(OFFSET('Hygiene Data'!$H$12,0,10*ROW('Hygiene Data'!H172))="","",OFFSET('Hygiene Data'!$H$12,0,10*ROW('Hygiene Data'!H172)))</f>
        <v/>
      </c>
      <c r="EC178" s="272" t="str">
        <f ca="true">+IF(OFFSET('Hygiene Data'!$H$13,0,10*ROW('Hygiene Data'!H172))="","",OFFSET('Hygiene Data'!$H$13,0,10*ROW('Hygiene Data'!H172)))</f>
        <v/>
      </c>
      <c r="ED178" s="272" t="str">
        <f ca="true">+IF(OFFSET('Hygiene Data'!$I$11,0,10*ROW('Hygiene Data'!I172))="","",OFFSET('Hygiene Data'!$I$11,0,10*ROW('Hygiene Data'!I172)))</f>
        <v/>
      </c>
      <c r="EE178" s="272" t="str">
        <f ca="true">+IF(OFFSET('Hygiene Data'!$I$12,0,10*ROW('Hygiene Data'!I172))="","",OFFSET('Hygiene Data'!$I$12,0,10*ROW('Hygiene Data'!I172)))</f>
        <v/>
      </c>
      <c r="EF178" s="272" t="str">
        <f ca="true">+IF(OFFSET('Hygiene Data'!$I$13,0,10*ROW('Hygiene Data'!I172))="","",OFFSET('Hygiene Data'!$I$13,0,10*ROW('Hygiene Data'!I172)))</f>
        <v/>
      </c>
    </row>
    <row xmlns:x14ac="http://schemas.microsoft.com/office/spreadsheetml/2009/9/ac" r="179" x14ac:dyDescent="0.2">
      <c r="A179" s="35" t="str">
        <f ca="true">+IF(OFFSET('Water Data'!$B$2,0,10*ROW('Water Data'!E173))="","",OFFSET('Water Data'!$B$2,0,10*ROW('Water Data'!E173)))</f>
        <v/>
      </c>
      <c r="B179" s="35" t="str">
        <f ca="true">+IF(OFFSET('Water Data'!$C$2,0,10*ROW('Water Data'!F173))="","",OFFSET('Water Data'!$C$2,0,10*ROW('Water Data'!F173)))</f>
        <v/>
      </c>
      <c r="C179" s="328" t="str">
        <f t="shared" ca="true" si="2"/>
        <v/>
      </c>
      <c r="D179" s="9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2"/>
      <c r="BS179" s="272" t="str">
        <f ca="true">+IF(OFFSET('Water Data'!$D$27,0,10*ROW('Water Data'!D173))="","",OFFSET('Water Data'!$D$27,0,10*ROW('Water Data'!D173)))</f>
        <v/>
      </c>
      <c r="BT179" s="272" t="str">
        <f ca="true">+IF(OFFSET('Water Data'!$D$28,0,10*ROW('Water Data'!D173))="","",OFFSET('Water Data'!$D$28,0,10*ROW('Water Data'!D173)))</f>
        <v/>
      </c>
      <c r="BU179" s="272" t="str">
        <f ca="true">+IF(OFFSET('Water Data'!$D$29,0,10*ROW('Water Data'!D173))="","",OFFSET('Water Data'!$D$29,0,10*ROW('Water Data'!D173)))</f>
        <v/>
      </c>
      <c r="BV179" s="272" t="str">
        <f ca="true">+IF(OFFSET('Water Data'!$E$27,0,10*ROW('Water Data'!E173))="","",OFFSET('Water Data'!$E$27,0,10*ROW('Water Data'!E173)))</f>
        <v/>
      </c>
      <c r="BW179" s="272" t="str">
        <f ca="true">+IF(OFFSET('Water Data'!$E$28,0,10*ROW('Water Data'!E173))="","",OFFSET('Water Data'!$E$28,0,10*ROW('Water Data'!E173)))</f>
        <v/>
      </c>
      <c r="BX179" s="272" t="str">
        <f ca="true">+IF(OFFSET('Water Data'!$E$29,0,10*ROW('Water Data'!E173))="","",OFFSET('Water Data'!$E$29,0,10*ROW('Water Data'!E173)))</f>
        <v/>
      </c>
      <c r="BY179" s="272" t="str">
        <f ca="true">+IF(OFFSET('Water Data'!$F$27,0,10*ROW('Water Data'!F173))="","",OFFSET('Water Data'!$F$27,0,10*ROW('Water Data'!F173)))</f>
        <v/>
      </c>
      <c r="BZ179" s="272" t="str">
        <f ca="true">+IF(OFFSET('Water Data'!$F$28,0,10*ROW('Water Data'!F173))="","",OFFSET('Water Data'!$F$28,0,10*ROW('Water Data'!F173)))</f>
        <v/>
      </c>
      <c r="CA179" s="272" t="str">
        <f ca="true">+IF(OFFSET('Water Data'!$F$29,0,10*ROW('Water Data'!F173))="","",OFFSET('Water Data'!$F$29,0,10*ROW('Water Data'!F173)))</f>
        <v/>
      </c>
      <c r="CB179" s="272" t="str">
        <f ca="true">+IF(OFFSET('Water Data'!$G$27,0,10*ROW('Water Data'!G173))="","",OFFSET('Water Data'!$G$27,0,10*ROW('Water Data'!G173)))</f>
        <v/>
      </c>
      <c r="CC179" s="272" t="str">
        <f ca="true">+IF(OFFSET('Water Data'!$G$28,0,10*ROW('Water Data'!G173))="","",OFFSET('Water Data'!$G$28,0,10*ROW('Water Data'!G173)))</f>
        <v/>
      </c>
      <c r="CD179" s="272" t="str">
        <f ca="true">+IF(OFFSET('Water Data'!$G$29,0,10*ROW('Water Data'!G173))="","",OFFSET('Water Data'!$G$29,0,10*ROW('Water Data'!G173)))</f>
        <v/>
      </c>
      <c r="CE179" s="272" t="str">
        <f ca="true">+IF(OFFSET('Water Data'!$H$27,0,10*ROW('Water Data'!H173))="","",OFFSET('Water Data'!$H$27,0,10*ROW('Water Data'!H173)))</f>
        <v/>
      </c>
      <c r="CF179" s="272" t="str">
        <f ca="true">+IF(OFFSET('Water Data'!$H$28,0,10*ROW('Water Data'!H173))="","",OFFSET('Water Data'!$H$28,0,10*ROW('Water Data'!H173)))</f>
        <v/>
      </c>
      <c r="CG179" s="272" t="str">
        <f ca="true">+IF(OFFSET('Water Data'!$H$29,0,10*ROW('Water Data'!H173))="","",OFFSET('Water Data'!$H$29,0,10*ROW('Water Data'!H173)))</f>
        <v/>
      </c>
      <c r="CH179" s="272" t="str">
        <f ca="true">+IF(OFFSET('Water Data'!$I$27,0,10*ROW('Water Data'!I173))="","",OFFSET('Water Data'!$I$27,0,10*ROW('Water Data'!I173)))</f>
        <v/>
      </c>
      <c r="CI179" s="272" t="str">
        <f ca="true">+IF(OFFSET('Water Data'!$I$28,0,10*ROW('Water Data'!I173))="","",OFFSET('Water Data'!$I$28,0,10*ROW('Water Data'!I173)))</f>
        <v/>
      </c>
      <c r="CJ179" s="272" t="str">
        <f ca="true">+IF(OFFSET('Water Data'!$I$29,0,10*ROW('Water Data'!I173))="","",OFFSET('Water Data'!$I$29,0,10*ROW('Water Data'!I173)))</f>
        <v/>
      </c>
      <c r="CK179" s="272" t="str">
        <f ca="true">+IF(OFFSET('Sanitation Data'!$D$28,0,10*ROW('Sanitation Data'!D173))="","",OFFSET('Sanitation Data'!$D$28,0,10*ROW('Sanitation Data'!D173)))</f>
        <v/>
      </c>
      <c r="CL179" s="272" t="str">
        <f ca="true">+IF(OFFSET('Sanitation Data'!$D$29,0,10*ROW('Sanitation Data'!D173))="","",OFFSET('Sanitation Data'!$D$29,0,10*ROW('Sanitation Data'!D173)))</f>
        <v/>
      </c>
      <c r="CM179" s="272" t="str">
        <f ca="true">+IF(OFFSET('Sanitation Data'!$D$30,0,10*ROW('Sanitation Data'!D173))="","",OFFSET('Sanitation Data'!$D$30,0,10*ROW('Sanitation Data'!D173)))</f>
        <v/>
      </c>
      <c r="CN179" s="272" t="str">
        <f ca="true">+IF(OFFSET('Sanitation Data'!$D$31,0,10*ROW('Sanitation Data'!D173))="","",OFFSET('Sanitation Data'!$D$31,0,10*ROW('Sanitation Data'!D173)))</f>
        <v/>
      </c>
      <c r="CO179" s="272" t="str">
        <f ca="true">+IF(OFFSET('Sanitation Data'!$D$32,0,10*ROW('Sanitation Data'!D173))="","",OFFSET('Sanitation Data'!$D$32,0,10*ROW('Sanitation Data'!D173)))</f>
        <v/>
      </c>
      <c r="CP179" s="272" t="str">
        <f ca="true">+IF(OFFSET('Sanitation Data'!$E$28,0,10*ROW('Sanitation Data'!E173))="","",OFFSET('Sanitation Data'!$E$28,0,10*ROW('Sanitation Data'!E173)))</f>
        <v/>
      </c>
      <c r="CQ179" s="272" t="str">
        <f ca="true">+IF(OFFSET('Sanitation Data'!$E$29,0,10*ROW('Sanitation Data'!E173))="","",OFFSET('Sanitation Data'!$E$29,0,10*ROW('Sanitation Data'!E173)))</f>
        <v/>
      </c>
      <c r="CR179" s="272" t="str">
        <f ca="true">+IF(OFFSET('Sanitation Data'!$E$30,0,10*ROW('Sanitation Data'!E173))="","",OFFSET('Sanitation Data'!$E$30,0,10*ROW('Sanitation Data'!E173)))</f>
        <v/>
      </c>
      <c r="CS179" s="272" t="str">
        <f ca="true">+IF(OFFSET('Sanitation Data'!$E$31,0,10*ROW('Sanitation Data'!E173))="","",OFFSET('Sanitation Data'!$E$31,0,10*ROW('Sanitation Data'!E173)))</f>
        <v/>
      </c>
      <c r="CT179" s="272" t="str">
        <f ca="true">+IF(OFFSET('Sanitation Data'!$E$32,0,10*ROW('Sanitation Data'!E173))="","",OFFSET('Sanitation Data'!$E$32,0,10*ROW('Sanitation Data'!E173)))</f>
        <v/>
      </c>
      <c r="CU179" s="272" t="str">
        <f ca="true">+IF(OFFSET('Sanitation Data'!$F$28,0,10*ROW('Sanitation Data'!F173))="","",OFFSET('Sanitation Data'!$F$28,0,10*ROW('Sanitation Data'!F173)))</f>
        <v/>
      </c>
      <c r="CV179" s="272" t="str">
        <f ca="true">+IF(OFFSET('Sanitation Data'!$F$29,0,10*ROW('Sanitation Data'!F173))="","",OFFSET('Sanitation Data'!$F$29,0,10*ROW('Sanitation Data'!F173)))</f>
        <v/>
      </c>
      <c r="CW179" s="272" t="str">
        <f ca="true">+IF(OFFSET('Sanitation Data'!$F$30,0,10*ROW('Sanitation Data'!F173))="","",OFFSET('Sanitation Data'!$F$30,0,10*ROW('Sanitation Data'!F173)))</f>
        <v/>
      </c>
      <c r="CX179" s="272" t="str">
        <f ca="true">+IF(OFFSET('Sanitation Data'!$F$31,0,10*ROW('Sanitation Data'!F173))="","",OFFSET('Sanitation Data'!$F$31,0,10*ROW('Sanitation Data'!F173)))</f>
        <v/>
      </c>
      <c r="CY179" s="272" t="str">
        <f ca="true">+IF(OFFSET('Sanitation Data'!$F$32,0,10*ROW('Sanitation Data'!F173))="","",OFFSET('Sanitation Data'!$F$32,0,10*ROW('Sanitation Data'!F173)))</f>
        <v/>
      </c>
      <c r="CZ179" s="272" t="str">
        <f ca="true">+IF(OFFSET('Sanitation Data'!$G$28,0,10*ROW('Sanitation Data'!G173))="","",OFFSET('Sanitation Data'!$G$28,0,10*ROW('Sanitation Data'!G173)))</f>
        <v/>
      </c>
      <c r="DA179" s="272" t="str">
        <f ca="true">+IF(OFFSET('Sanitation Data'!$G$29,0,10*ROW('Sanitation Data'!G173))="","",OFFSET('Sanitation Data'!$G$29,0,10*ROW('Sanitation Data'!G173)))</f>
        <v/>
      </c>
      <c r="DB179" s="272" t="str">
        <f ca="true">+IF(OFFSET('Sanitation Data'!$G$30,0,10*ROW('Sanitation Data'!G173))="","",OFFSET('Sanitation Data'!$G$30,0,10*ROW('Sanitation Data'!G173)))</f>
        <v/>
      </c>
      <c r="DC179" s="272" t="str">
        <f ca="true">+IF(OFFSET('Sanitation Data'!$G$31,0,10*ROW('Sanitation Data'!G173))="","",OFFSET('Sanitation Data'!$G$31,0,10*ROW('Sanitation Data'!G173)))</f>
        <v/>
      </c>
      <c r="DD179" s="272" t="str">
        <f ca="true">+IF(OFFSET('Sanitation Data'!$G$32,0,10*ROW('Sanitation Data'!G173))="","",OFFSET('Sanitation Data'!$G$32,0,10*ROW('Sanitation Data'!G173)))</f>
        <v/>
      </c>
      <c r="DE179" s="272" t="str">
        <f ca="true">+IF(OFFSET('Sanitation Data'!$H$28,0,10*ROW('Sanitation Data'!H173))="","",OFFSET('Sanitation Data'!$H$28,0,10*ROW('Sanitation Data'!H173)))</f>
        <v/>
      </c>
      <c r="DF179" s="272" t="str">
        <f ca="true">+IF(OFFSET('Sanitation Data'!$H$29,0,10*ROW('Sanitation Data'!H173))="","",OFFSET('Sanitation Data'!$H$29,0,10*ROW('Sanitation Data'!H173)))</f>
        <v/>
      </c>
      <c r="DG179" s="272" t="str">
        <f ca="true">+IF(OFFSET('Sanitation Data'!$H$30,0,10*ROW('Sanitation Data'!H173))="","",OFFSET('Sanitation Data'!$H$30,0,10*ROW('Sanitation Data'!H173)))</f>
        <v/>
      </c>
      <c r="DH179" s="272" t="str">
        <f ca="true">+IF(OFFSET('Sanitation Data'!$H$31,0,10*ROW('Sanitation Data'!H173))="","",OFFSET('Sanitation Data'!$H$31,0,10*ROW('Sanitation Data'!H173)))</f>
        <v/>
      </c>
      <c r="DI179" s="272" t="str">
        <f ca="true">+IF(OFFSET('Sanitation Data'!$H$32,0,10*ROW('Sanitation Data'!H173))="","",OFFSET('Sanitation Data'!$H$32,0,10*ROW('Sanitation Data'!H173)))</f>
        <v/>
      </c>
      <c r="DJ179" s="272" t="str">
        <f ca="true">+IF(OFFSET('Sanitation Data'!$I$28,0,10*ROW('Sanitation Data'!I173))="","",OFFSET('Sanitation Data'!$I$28,0,10*ROW('Sanitation Data'!I173)))</f>
        <v/>
      </c>
      <c r="DK179" s="272" t="str">
        <f ca="true">+IF(OFFSET('Sanitation Data'!$I$29,0,10*ROW('Sanitation Data'!I173))="","",OFFSET('Sanitation Data'!$I$29,0,10*ROW('Sanitation Data'!I173)))</f>
        <v/>
      </c>
      <c r="DL179" s="272" t="str">
        <f ca="true">+IF(OFFSET('Sanitation Data'!$I$30,0,10*ROW('Sanitation Data'!I173))="","",OFFSET('Sanitation Data'!$I$30,0,10*ROW('Sanitation Data'!I173)))</f>
        <v/>
      </c>
      <c r="DM179" s="272" t="str">
        <f ca="true">+IF(OFFSET('Sanitation Data'!$I$31,0,10*ROW('Sanitation Data'!I173))="","",OFFSET('Sanitation Data'!$I$31,0,10*ROW('Sanitation Data'!I173)))</f>
        <v/>
      </c>
      <c r="DN179" s="272" t="str">
        <f ca="true">+IF(OFFSET('Sanitation Data'!$I$32,0,10*ROW('Sanitation Data'!I173))="","",OFFSET('Sanitation Data'!$I$32,0,10*ROW('Sanitation Data'!I173)))</f>
        <v/>
      </c>
      <c r="DO179" s="272" t="str">
        <f ca="true">+IF(OFFSET('Hygiene Data'!$D$11,0,10*ROW('Hygiene Data'!D173))="","",OFFSET('Hygiene Data'!$D$11,0,10*ROW('Hygiene Data'!D173)))</f>
        <v/>
      </c>
      <c r="DP179" s="272" t="str">
        <f ca="true">+IF(OFFSET('Hygiene Data'!$D$12,0,10*ROW('Hygiene Data'!D173))="","",OFFSET('Hygiene Data'!$D$12,0,10*ROW('Hygiene Data'!D173)))</f>
        <v/>
      </c>
      <c r="DQ179" s="272" t="str">
        <f ca="true">+IF(OFFSET('Hygiene Data'!$D$13,0,10*ROW('Hygiene Data'!D173))="","",OFFSET('Hygiene Data'!$D$13,0,10*ROW('Hygiene Data'!D173)))</f>
        <v/>
      </c>
      <c r="DR179" s="272" t="str">
        <f ca="true">+IF(OFFSET('Hygiene Data'!$E$11,0,10*ROW('Hygiene Data'!E173))="","",OFFSET('Hygiene Data'!$E$11,0,10*ROW('Hygiene Data'!E173)))</f>
        <v/>
      </c>
      <c r="DS179" s="272" t="str">
        <f ca="true">+IF(OFFSET('Hygiene Data'!$E$12,0,10*ROW('Hygiene Data'!E173))="","",OFFSET('Hygiene Data'!$E$12,0,10*ROW('Hygiene Data'!E173)))</f>
        <v/>
      </c>
      <c r="DT179" s="272" t="str">
        <f ca="true">+IF(OFFSET('Hygiene Data'!$E$13,0,10*ROW('Hygiene Data'!E173))="","",OFFSET('Hygiene Data'!$E$13,0,10*ROW('Hygiene Data'!E173)))</f>
        <v/>
      </c>
      <c r="DU179" s="272" t="str">
        <f ca="true">+IF(OFFSET('Hygiene Data'!$F$11,0,10*ROW('Hygiene Data'!F173))="","",OFFSET('Hygiene Data'!$F$11,0,10*ROW('Hygiene Data'!F173)))</f>
        <v/>
      </c>
      <c r="DV179" s="272" t="str">
        <f ca="true">+IF(OFFSET('Hygiene Data'!$F$12,0,10*ROW('Hygiene Data'!F173))="","",OFFSET('Hygiene Data'!$F$12,0,10*ROW('Hygiene Data'!F173)))</f>
        <v/>
      </c>
      <c r="DW179" s="272" t="str">
        <f ca="true">+IF(OFFSET('Hygiene Data'!$F$13,0,10*ROW('Hygiene Data'!F173))="","",OFFSET('Hygiene Data'!$F$13,0,10*ROW('Hygiene Data'!F173)))</f>
        <v/>
      </c>
      <c r="DX179" s="272" t="str">
        <f ca="true">+IF(OFFSET('Hygiene Data'!$G$11,0,10*ROW('Hygiene Data'!G173))="","",OFFSET('Hygiene Data'!$G$11,0,10*ROW('Hygiene Data'!G173)))</f>
        <v/>
      </c>
      <c r="DY179" s="272" t="str">
        <f ca="true">+IF(OFFSET('Hygiene Data'!$G$12,0,10*ROW('Hygiene Data'!G173))="","",OFFSET('Hygiene Data'!$G$12,0,10*ROW('Hygiene Data'!G173)))</f>
        <v/>
      </c>
      <c r="DZ179" s="272" t="str">
        <f ca="true">+IF(OFFSET('Hygiene Data'!$G$13,0,10*ROW('Hygiene Data'!G173))="","",OFFSET('Hygiene Data'!$G$13,0,10*ROW('Hygiene Data'!G173)))</f>
        <v/>
      </c>
      <c r="EA179" s="272" t="str">
        <f ca="true">+IF(OFFSET('Hygiene Data'!$H$11,0,10*ROW('Hygiene Data'!H173))="","",OFFSET('Hygiene Data'!$H$11,0,10*ROW('Hygiene Data'!H173)))</f>
        <v/>
      </c>
      <c r="EB179" s="272" t="str">
        <f ca="true">+IF(OFFSET('Hygiene Data'!$H$12,0,10*ROW('Hygiene Data'!H173))="","",OFFSET('Hygiene Data'!$H$12,0,10*ROW('Hygiene Data'!H173)))</f>
        <v/>
      </c>
      <c r="EC179" s="272" t="str">
        <f ca="true">+IF(OFFSET('Hygiene Data'!$H$13,0,10*ROW('Hygiene Data'!H173))="","",OFFSET('Hygiene Data'!$H$13,0,10*ROW('Hygiene Data'!H173)))</f>
        <v/>
      </c>
      <c r="ED179" s="272" t="str">
        <f ca="true">+IF(OFFSET('Hygiene Data'!$I$11,0,10*ROW('Hygiene Data'!I173))="","",OFFSET('Hygiene Data'!$I$11,0,10*ROW('Hygiene Data'!I173)))</f>
        <v/>
      </c>
      <c r="EE179" s="272" t="str">
        <f ca="true">+IF(OFFSET('Hygiene Data'!$I$12,0,10*ROW('Hygiene Data'!I173))="","",OFFSET('Hygiene Data'!$I$12,0,10*ROW('Hygiene Data'!I173)))</f>
        <v/>
      </c>
      <c r="EF179" s="272" t="str">
        <f ca="true">+IF(OFFSET('Hygiene Data'!$I$13,0,10*ROW('Hygiene Data'!I173))="","",OFFSET('Hygiene Data'!$I$13,0,10*ROW('Hygiene Data'!I173)))</f>
        <v/>
      </c>
    </row>
    <row xmlns:x14ac="http://schemas.microsoft.com/office/spreadsheetml/2009/9/ac" r="180" x14ac:dyDescent="0.2">
      <c r="A180" s="35" t="str">
        <f ca="true">+IF(OFFSET('Water Data'!$B$2,0,10*ROW('Water Data'!E174))="","",OFFSET('Water Data'!$B$2,0,10*ROW('Water Data'!E174)))</f>
        <v/>
      </c>
      <c r="B180" s="35" t="str">
        <f ca="true">+IF(OFFSET('Water Data'!$C$2,0,10*ROW('Water Data'!F174))="","",OFFSET('Water Data'!$C$2,0,10*ROW('Water Data'!F174)))</f>
        <v/>
      </c>
      <c r="C180" s="328" t="str">
        <f t="shared" ca="true" si="2"/>
        <v/>
      </c>
      <c r="D180" s="9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2"/>
      <c r="BS180" s="272" t="str">
        <f ca="true">+IF(OFFSET('Water Data'!$D$27,0,10*ROW('Water Data'!D174))="","",OFFSET('Water Data'!$D$27,0,10*ROW('Water Data'!D174)))</f>
        <v/>
      </c>
      <c r="BT180" s="272" t="str">
        <f ca="true">+IF(OFFSET('Water Data'!$D$28,0,10*ROW('Water Data'!D174))="","",OFFSET('Water Data'!$D$28,0,10*ROW('Water Data'!D174)))</f>
        <v/>
      </c>
      <c r="BU180" s="272" t="str">
        <f ca="true">+IF(OFFSET('Water Data'!$D$29,0,10*ROW('Water Data'!D174))="","",OFFSET('Water Data'!$D$29,0,10*ROW('Water Data'!D174)))</f>
        <v/>
      </c>
      <c r="BV180" s="272" t="str">
        <f ca="true">+IF(OFFSET('Water Data'!$E$27,0,10*ROW('Water Data'!E174))="","",OFFSET('Water Data'!$E$27,0,10*ROW('Water Data'!E174)))</f>
        <v/>
      </c>
      <c r="BW180" s="272" t="str">
        <f ca="true">+IF(OFFSET('Water Data'!$E$28,0,10*ROW('Water Data'!E174))="","",OFFSET('Water Data'!$E$28,0,10*ROW('Water Data'!E174)))</f>
        <v/>
      </c>
      <c r="BX180" s="272" t="str">
        <f ca="true">+IF(OFFSET('Water Data'!$E$29,0,10*ROW('Water Data'!E174))="","",OFFSET('Water Data'!$E$29,0,10*ROW('Water Data'!E174)))</f>
        <v/>
      </c>
      <c r="BY180" s="272" t="str">
        <f ca="true">+IF(OFFSET('Water Data'!$F$27,0,10*ROW('Water Data'!F174))="","",OFFSET('Water Data'!$F$27,0,10*ROW('Water Data'!F174)))</f>
        <v/>
      </c>
      <c r="BZ180" s="272" t="str">
        <f ca="true">+IF(OFFSET('Water Data'!$F$28,0,10*ROW('Water Data'!F174))="","",OFFSET('Water Data'!$F$28,0,10*ROW('Water Data'!F174)))</f>
        <v/>
      </c>
      <c r="CA180" s="272" t="str">
        <f ca="true">+IF(OFFSET('Water Data'!$F$29,0,10*ROW('Water Data'!F174))="","",OFFSET('Water Data'!$F$29,0,10*ROW('Water Data'!F174)))</f>
        <v/>
      </c>
      <c r="CB180" s="272" t="str">
        <f ca="true">+IF(OFFSET('Water Data'!$G$27,0,10*ROW('Water Data'!G174))="","",OFFSET('Water Data'!$G$27,0,10*ROW('Water Data'!G174)))</f>
        <v/>
      </c>
      <c r="CC180" s="272" t="str">
        <f ca="true">+IF(OFFSET('Water Data'!$G$28,0,10*ROW('Water Data'!G174))="","",OFFSET('Water Data'!$G$28,0,10*ROW('Water Data'!G174)))</f>
        <v/>
      </c>
      <c r="CD180" s="272" t="str">
        <f ca="true">+IF(OFFSET('Water Data'!$G$29,0,10*ROW('Water Data'!G174))="","",OFFSET('Water Data'!$G$29,0,10*ROW('Water Data'!G174)))</f>
        <v/>
      </c>
      <c r="CE180" s="272" t="str">
        <f ca="true">+IF(OFFSET('Water Data'!$H$27,0,10*ROW('Water Data'!H174))="","",OFFSET('Water Data'!$H$27,0,10*ROW('Water Data'!H174)))</f>
        <v/>
      </c>
      <c r="CF180" s="272" t="str">
        <f ca="true">+IF(OFFSET('Water Data'!$H$28,0,10*ROW('Water Data'!H174))="","",OFFSET('Water Data'!$H$28,0,10*ROW('Water Data'!H174)))</f>
        <v/>
      </c>
      <c r="CG180" s="272" t="str">
        <f ca="true">+IF(OFFSET('Water Data'!$H$29,0,10*ROW('Water Data'!H174))="","",OFFSET('Water Data'!$H$29,0,10*ROW('Water Data'!H174)))</f>
        <v/>
      </c>
      <c r="CH180" s="272" t="str">
        <f ca="true">+IF(OFFSET('Water Data'!$I$27,0,10*ROW('Water Data'!I174))="","",OFFSET('Water Data'!$I$27,0,10*ROW('Water Data'!I174)))</f>
        <v/>
      </c>
      <c r="CI180" s="272" t="str">
        <f ca="true">+IF(OFFSET('Water Data'!$I$28,0,10*ROW('Water Data'!I174))="","",OFFSET('Water Data'!$I$28,0,10*ROW('Water Data'!I174)))</f>
        <v/>
      </c>
      <c r="CJ180" s="272" t="str">
        <f ca="true">+IF(OFFSET('Water Data'!$I$29,0,10*ROW('Water Data'!I174))="","",OFFSET('Water Data'!$I$29,0,10*ROW('Water Data'!I174)))</f>
        <v/>
      </c>
      <c r="CK180" s="272" t="str">
        <f ca="true">+IF(OFFSET('Sanitation Data'!$D$28,0,10*ROW('Sanitation Data'!D174))="","",OFFSET('Sanitation Data'!$D$28,0,10*ROW('Sanitation Data'!D174)))</f>
        <v/>
      </c>
      <c r="CL180" s="272" t="str">
        <f ca="true">+IF(OFFSET('Sanitation Data'!$D$29,0,10*ROW('Sanitation Data'!D174))="","",OFFSET('Sanitation Data'!$D$29,0,10*ROW('Sanitation Data'!D174)))</f>
        <v/>
      </c>
      <c r="CM180" s="272" t="str">
        <f ca="true">+IF(OFFSET('Sanitation Data'!$D$30,0,10*ROW('Sanitation Data'!D174))="","",OFFSET('Sanitation Data'!$D$30,0,10*ROW('Sanitation Data'!D174)))</f>
        <v/>
      </c>
      <c r="CN180" s="272" t="str">
        <f ca="true">+IF(OFFSET('Sanitation Data'!$D$31,0,10*ROW('Sanitation Data'!D174))="","",OFFSET('Sanitation Data'!$D$31,0,10*ROW('Sanitation Data'!D174)))</f>
        <v/>
      </c>
      <c r="CO180" s="272" t="str">
        <f ca="true">+IF(OFFSET('Sanitation Data'!$D$32,0,10*ROW('Sanitation Data'!D174))="","",OFFSET('Sanitation Data'!$D$32,0,10*ROW('Sanitation Data'!D174)))</f>
        <v/>
      </c>
      <c r="CP180" s="272" t="str">
        <f ca="true">+IF(OFFSET('Sanitation Data'!$E$28,0,10*ROW('Sanitation Data'!E174))="","",OFFSET('Sanitation Data'!$E$28,0,10*ROW('Sanitation Data'!E174)))</f>
        <v/>
      </c>
      <c r="CQ180" s="272" t="str">
        <f ca="true">+IF(OFFSET('Sanitation Data'!$E$29,0,10*ROW('Sanitation Data'!E174))="","",OFFSET('Sanitation Data'!$E$29,0,10*ROW('Sanitation Data'!E174)))</f>
        <v/>
      </c>
      <c r="CR180" s="272" t="str">
        <f ca="true">+IF(OFFSET('Sanitation Data'!$E$30,0,10*ROW('Sanitation Data'!E174))="","",OFFSET('Sanitation Data'!$E$30,0,10*ROW('Sanitation Data'!E174)))</f>
        <v/>
      </c>
      <c r="CS180" s="272" t="str">
        <f ca="true">+IF(OFFSET('Sanitation Data'!$E$31,0,10*ROW('Sanitation Data'!E174))="","",OFFSET('Sanitation Data'!$E$31,0,10*ROW('Sanitation Data'!E174)))</f>
        <v/>
      </c>
      <c r="CT180" s="272" t="str">
        <f ca="true">+IF(OFFSET('Sanitation Data'!$E$32,0,10*ROW('Sanitation Data'!E174))="","",OFFSET('Sanitation Data'!$E$32,0,10*ROW('Sanitation Data'!E174)))</f>
        <v/>
      </c>
      <c r="CU180" s="272" t="str">
        <f ca="true">+IF(OFFSET('Sanitation Data'!$F$28,0,10*ROW('Sanitation Data'!F174))="","",OFFSET('Sanitation Data'!$F$28,0,10*ROW('Sanitation Data'!F174)))</f>
        <v/>
      </c>
      <c r="CV180" s="272" t="str">
        <f ca="true">+IF(OFFSET('Sanitation Data'!$F$29,0,10*ROW('Sanitation Data'!F174))="","",OFFSET('Sanitation Data'!$F$29,0,10*ROW('Sanitation Data'!F174)))</f>
        <v/>
      </c>
      <c r="CW180" s="272" t="str">
        <f ca="true">+IF(OFFSET('Sanitation Data'!$F$30,0,10*ROW('Sanitation Data'!F174))="","",OFFSET('Sanitation Data'!$F$30,0,10*ROW('Sanitation Data'!F174)))</f>
        <v/>
      </c>
      <c r="CX180" s="272" t="str">
        <f ca="true">+IF(OFFSET('Sanitation Data'!$F$31,0,10*ROW('Sanitation Data'!F174))="","",OFFSET('Sanitation Data'!$F$31,0,10*ROW('Sanitation Data'!F174)))</f>
        <v/>
      </c>
      <c r="CY180" s="272" t="str">
        <f ca="true">+IF(OFFSET('Sanitation Data'!$F$32,0,10*ROW('Sanitation Data'!F174))="","",OFFSET('Sanitation Data'!$F$32,0,10*ROW('Sanitation Data'!F174)))</f>
        <v/>
      </c>
      <c r="CZ180" s="272" t="str">
        <f ca="true">+IF(OFFSET('Sanitation Data'!$G$28,0,10*ROW('Sanitation Data'!G174))="","",OFFSET('Sanitation Data'!$G$28,0,10*ROW('Sanitation Data'!G174)))</f>
        <v/>
      </c>
      <c r="DA180" s="272" t="str">
        <f ca="true">+IF(OFFSET('Sanitation Data'!$G$29,0,10*ROW('Sanitation Data'!G174))="","",OFFSET('Sanitation Data'!$G$29,0,10*ROW('Sanitation Data'!G174)))</f>
        <v/>
      </c>
      <c r="DB180" s="272" t="str">
        <f ca="true">+IF(OFFSET('Sanitation Data'!$G$30,0,10*ROW('Sanitation Data'!G174))="","",OFFSET('Sanitation Data'!$G$30,0,10*ROW('Sanitation Data'!G174)))</f>
        <v/>
      </c>
      <c r="DC180" s="272" t="str">
        <f ca="true">+IF(OFFSET('Sanitation Data'!$G$31,0,10*ROW('Sanitation Data'!G174))="","",OFFSET('Sanitation Data'!$G$31,0,10*ROW('Sanitation Data'!G174)))</f>
        <v/>
      </c>
      <c r="DD180" s="272" t="str">
        <f ca="true">+IF(OFFSET('Sanitation Data'!$G$32,0,10*ROW('Sanitation Data'!G174))="","",OFFSET('Sanitation Data'!$G$32,0,10*ROW('Sanitation Data'!G174)))</f>
        <v/>
      </c>
      <c r="DE180" s="272" t="str">
        <f ca="true">+IF(OFFSET('Sanitation Data'!$H$28,0,10*ROW('Sanitation Data'!H174))="","",OFFSET('Sanitation Data'!$H$28,0,10*ROW('Sanitation Data'!H174)))</f>
        <v/>
      </c>
      <c r="DF180" s="272" t="str">
        <f ca="true">+IF(OFFSET('Sanitation Data'!$H$29,0,10*ROW('Sanitation Data'!H174))="","",OFFSET('Sanitation Data'!$H$29,0,10*ROW('Sanitation Data'!H174)))</f>
        <v/>
      </c>
      <c r="DG180" s="272" t="str">
        <f ca="true">+IF(OFFSET('Sanitation Data'!$H$30,0,10*ROW('Sanitation Data'!H174))="","",OFFSET('Sanitation Data'!$H$30,0,10*ROW('Sanitation Data'!H174)))</f>
        <v/>
      </c>
      <c r="DH180" s="272" t="str">
        <f ca="true">+IF(OFFSET('Sanitation Data'!$H$31,0,10*ROW('Sanitation Data'!H174))="","",OFFSET('Sanitation Data'!$H$31,0,10*ROW('Sanitation Data'!H174)))</f>
        <v/>
      </c>
      <c r="DI180" s="272" t="str">
        <f ca="true">+IF(OFFSET('Sanitation Data'!$H$32,0,10*ROW('Sanitation Data'!H174))="","",OFFSET('Sanitation Data'!$H$32,0,10*ROW('Sanitation Data'!H174)))</f>
        <v/>
      </c>
      <c r="DJ180" s="272" t="str">
        <f ca="true">+IF(OFFSET('Sanitation Data'!$I$28,0,10*ROW('Sanitation Data'!I174))="","",OFFSET('Sanitation Data'!$I$28,0,10*ROW('Sanitation Data'!I174)))</f>
        <v/>
      </c>
      <c r="DK180" s="272" t="str">
        <f ca="true">+IF(OFFSET('Sanitation Data'!$I$29,0,10*ROW('Sanitation Data'!I174))="","",OFFSET('Sanitation Data'!$I$29,0,10*ROW('Sanitation Data'!I174)))</f>
        <v/>
      </c>
      <c r="DL180" s="272" t="str">
        <f ca="true">+IF(OFFSET('Sanitation Data'!$I$30,0,10*ROW('Sanitation Data'!I174))="","",OFFSET('Sanitation Data'!$I$30,0,10*ROW('Sanitation Data'!I174)))</f>
        <v/>
      </c>
      <c r="DM180" s="272" t="str">
        <f ca="true">+IF(OFFSET('Sanitation Data'!$I$31,0,10*ROW('Sanitation Data'!I174))="","",OFFSET('Sanitation Data'!$I$31,0,10*ROW('Sanitation Data'!I174)))</f>
        <v/>
      </c>
      <c r="DN180" s="272" t="str">
        <f ca="true">+IF(OFFSET('Sanitation Data'!$I$32,0,10*ROW('Sanitation Data'!I174))="","",OFFSET('Sanitation Data'!$I$32,0,10*ROW('Sanitation Data'!I174)))</f>
        <v/>
      </c>
      <c r="DO180" s="272" t="str">
        <f ca="true">+IF(OFFSET('Hygiene Data'!$D$11,0,10*ROW('Hygiene Data'!D174))="","",OFFSET('Hygiene Data'!$D$11,0,10*ROW('Hygiene Data'!D174)))</f>
        <v/>
      </c>
      <c r="DP180" s="272" t="str">
        <f ca="true">+IF(OFFSET('Hygiene Data'!$D$12,0,10*ROW('Hygiene Data'!D174))="","",OFFSET('Hygiene Data'!$D$12,0,10*ROW('Hygiene Data'!D174)))</f>
        <v/>
      </c>
      <c r="DQ180" s="272" t="str">
        <f ca="true">+IF(OFFSET('Hygiene Data'!$D$13,0,10*ROW('Hygiene Data'!D174))="","",OFFSET('Hygiene Data'!$D$13,0,10*ROW('Hygiene Data'!D174)))</f>
        <v/>
      </c>
      <c r="DR180" s="272" t="str">
        <f ca="true">+IF(OFFSET('Hygiene Data'!$E$11,0,10*ROW('Hygiene Data'!E174))="","",OFFSET('Hygiene Data'!$E$11,0,10*ROW('Hygiene Data'!E174)))</f>
        <v/>
      </c>
      <c r="DS180" s="272" t="str">
        <f ca="true">+IF(OFFSET('Hygiene Data'!$E$12,0,10*ROW('Hygiene Data'!E174))="","",OFFSET('Hygiene Data'!$E$12,0,10*ROW('Hygiene Data'!E174)))</f>
        <v/>
      </c>
      <c r="DT180" s="272" t="str">
        <f ca="true">+IF(OFFSET('Hygiene Data'!$E$13,0,10*ROW('Hygiene Data'!E174))="","",OFFSET('Hygiene Data'!$E$13,0,10*ROW('Hygiene Data'!E174)))</f>
        <v/>
      </c>
      <c r="DU180" s="272" t="str">
        <f ca="true">+IF(OFFSET('Hygiene Data'!$F$11,0,10*ROW('Hygiene Data'!F174))="","",OFFSET('Hygiene Data'!$F$11,0,10*ROW('Hygiene Data'!F174)))</f>
        <v/>
      </c>
      <c r="DV180" s="272" t="str">
        <f ca="true">+IF(OFFSET('Hygiene Data'!$F$12,0,10*ROW('Hygiene Data'!F174))="","",OFFSET('Hygiene Data'!$F$12,0,10*ROW('Hygiene Data'!F174)))</f>
        <v/>
      </c>
      <c r="DW180" s="272" t="str">
        <f ca="true">+IF(OFFSET('Hygiene Data'!$F$13,0,10*ROW('Hygiene Data'!F174))="","",OFFSET('Hygiene Data'!$F$13,0,10*ROW('Hygiene Data'!F174)))</f>
        <v/>
      </c>
      <c r="DX180" s="272" t="str">
        <f ca="true">+IF(OFFSET('Hygiene Data'!$G$11,0,10*ROW('Hygiene Data'!G174))="","",OFFSET('Hygiene Data'!$G$11,0,10*ROW('Hygiene Data'!G174)))</f>
        <v/>
      </c>
      <c r="DY180" s="272" t="str">
        <f ca="true">+IF(OFFSET('Hygiene Data'!$G$12,0,10*ROW('Hygiene Data'!G174))="","",OFFSET('Hygiene Data'!$G$12,0,10*ROW('Hygiene Data'!G174)))</f>
        <v/>
      </c>
      <c r="DZ180" s="272" t="str">
        <f ca="true">+IF(OFFSET('Hygiene Data'!$G$13,0,10*ROW('Hygiene Data'!G174))="","",OFFSET('Hygiene Data'!$G$13,0,10*ROW('Hygiene Data'!G174)))</f>
        <v/>
      </c>
      <c r="EA180" s="272" t="str">
        <f ca="true">+IF(OFFSET('Hygiene Data'!$H$11,0,10*ROW('Hygiene Data'!H174))="","",OFFSET('Hygiene Data'!$H$11,0,10*ROW('Hygiene Data'!H174)))</f>
        <v/>
      </c>
      <c r="EB180" s="272" t="str">
        <f ca="true">+IF(OFFSET('Hygiene Data'!$H$12,0,10*ROW('Hygiene Data'!H174))="","",OFFSET('Hygiene Data'!$H$12,0,10*ROW('Hygiene Data'!H174)))</f>
        <v/>
      </c>
      <c r="EC180" s="272" t="str">
        <f ca="true">+IF(OFFSET('Hygiene Data'!$H$13,0,10*ROW('Hygiene Data'!H174))="","",OFFSET('Hygiene Data'!$H$13,0,10*ROW('Hygiene Data'!H174)))</f>
        <v/>
      </c>
      <c r="ED180" s="272" t="str">
        <f ca="true">+IF(OFFSET('Hygiene Data'!$I$11,0,10*ROW('Hygiene Data'!I174))="","",OFFSET('Hygiene Data'!$I$11,0,10*ROW('Hygiene Data'!I174)))</f>
        <v/>
      </c>
      <c r="EE180" s="272" t="str">
        <f ca="true">+IF(OFFSET('Hygiene Data'!$I$12,0,10*ROW('Hygiene Data'!I174))="","",OFFSET('Hygiene Data'!$I$12,0,10*ROW('Hygiene Data'!I174)))</f>
        <v/>
      </c>
      <c r="EF180" s="272" t="str">
        <f ca="true">+IF(OFFSET('Hygiene Data'!$I$13,0,10*ROW('Hygiene Data'!I174))="","",OFFSET('Hygiene Data'!$I$13,0,10*ROW('Hygiene Data'!I174)))</f>
        <v/>
      </c>
    </row>
    <row xmlns:x14ac="http://schemas.microsoft.com/office/spreadsheetml/2009/9/ac" r="181" x14ac:dyDescent="0.2">
      <c r="A181" s="35" t="str">
        <f ca="true">+IF(OFFSET('Water Data'!$B$2,0,10*ROW('Water Data'!E175))="","",OFFSET('Water Data'!$B$2,0,10*ROW('Water Data'!E175)))</f>
        <v/>
      </c>
      <c r="B181" s="35" t="str">
        <f ca="true">+IF(OFFSET('Water Data'!$C$2,0,10*ROW('Water Data'!F175))="","",OFFSET('Water Data'!$C$2,0,10*ROW('Water Data'!F175)))</f>
        <v/>
      </c>
      <c r="C181" s="328" t="str">
        <f t="shared" ca="true" si="2"/>
        <v/>
      </c>
      <c r="D181" s="9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2"/>
      <c r="BS181" s="272" t="str">
        <f ca="true">+IF(OFFSET('Water Data'!$D$27,0,10*ROW('Water Data'!D175))="","",OFFSET('Water Data'!$D$27,0,10*ROW('Water Data'!D175)))</f>
        <v/>
      </c>
      <c r="BT181" s="272" t="str">
        <f ca="true">+IF(OFFSET('Water Data'!$D$28,0,10*ROW('Water Data'!D175))="","",OFFSET('Water Data'!$D$28,0,10*ROW('Water Data'!D175)))</f>
        <v/>
      </c>
      <c r="BU181" s="272" t="str">
        <f ca="true">+IF(OFFSET('Water Data'!$D$29,0,10*ROW('Water Data'!D175))="","",OFFSET('Water Data'!$D$29,0,10*ROW('Water Data'!D175)))</f>
        <v/>
      </c>
      <c r="BV181" s="272" t="str">
        <f ca="true">+IF(OFFSET('Water Data'!$E$27,0,10*ROW('Water Data'!E175))="","",OFFSET('Water Data'!$E$27,0,10*ROW('Water Data'!E175)))</f>
        <v/>
      </c>
      <c r="BW181" s="272" t="str">
        <f ca="true">+IF(OFFSET('Water Data'!$E$28,0,10*ROW('Water Data'!E175))="","",OFFSET('Water Data'!$E$28,0,10*ROW('Water Data'!E175)))</f>
        <v/>
      </c>
      <c r="BX181" s="272" t="str">
        <f ca="true">+IF(OFFSET('Water Data'!$E$29,0,10*ROW('Water Data'!E175))="","",OFFSET('Water Data'!$E$29,0,10*ROW('Water Data'!E175)))</f>
        <v/>
      </c>
      <c r="BY181" s="272" t="str">
        <f ca="true">+IF(OFFSET('Water Data'!$F$27,0,10*ROW('Water Data'!F175))="","",OFFSET('Water Data'!$F$27,0,10*ROW('Water Data'!F175)))</f>
        <v/>
      </c>
      <c r="BZ181" s="272" t="str">
        <f ca="true">+IF(OFFSET('Water Data'!$F$28,0,10*ROW('Water Data'!F175))="","",OFFSET('Water Data'!$F$28,0,10*ROW('Water Data'!F175)))</f>
        <v/>
      </c>
      <c r="CA181" s="272" t="str">
        <f ca="true">+IF(OFFSET('Water Data'!$F$29,0,10*ROW('Water Data'!F175))="","",OFFSET('Water Data'!$F$29,0,10*ROW('Water Data'!F175)))</f>
        <v/>
      </c>
      <c r="CB181" s="272" t="str">
        <f ca="true">+IF(OFFSET('Water Data'!$G$27,0,10*ROW('Water Data'!G175))="","",OFFSET('Water Data'!$G$27,0,10*ROW('Water Data'!G175)))</f>
        <v/>
      </c>
      <c r="CC181" s="272" t="str">
        <f ca="true">+IF(OFFSET('Water Data'!$G$28,0,10*ROW('Water Data'!G175))="","",OFFSET('Water Data'!$G$28,0,10*ROW('Water Data'!G175)))</f>
        <v/>
      </c>
      <c r="CD181" s="272" t="str">
        <f ca="true">+IF(OFFSET('Water Data'!$G$29,0,10*ROW('Water Data'!G175))="","",OFFSET('Water Data'!$G$29,0,10*ROW('Water Data'!G175)))</f>
        <v/>
      </c>
      <c r="CE181" s="272" t="str">
        <f ca="true">+IF(OFFSET('Water Data'!$H$27,0,10*ROW('Water Data'!H175))="","",OFFSET('Water Data'!$H$27,0,10*ROW('Water Data'!H175)))</f>
        <v/>
      </c>
      <c r="CF181" s="272" t="str">
        <f ca="true">+IF(OFFSET('Water Data'!$H$28,0,10*ROW('Water Data'!H175))="","",OFFSET('Water Data'!$H$28,0,10*ROW('Water Data'!H175)))</f>
        <v/>
      </c>
      <c r="CG181" s="272" t="str">
        <f ca="true">+IF(OFFSET('Water Data'!$H$29,0,10*ROW('Water Data'!H175))="","",OFFSET('Water Data'!$H$29,0,10*ROW('Water Data'!H175)))</f>
        <v/>
      </c>
      <c r="CH181" s="272" t="str">
        <f ca="true">+IF(OFFSET('Water Data'!$I$27,0,10*ROW('Water Data'!I175))="","",OFFSET('Water Data'!$I$27,0,10*ROW('Water Data'!I175)))</f>
        <v/>
      </c>
      <c r="CI181" s="272" t="str">
        <f ca="true">+IF(OFFSET('Water Data'!$I$28,0,10*ROW('Water Data'!I175))="","",OFFSET('Water Data'!$I$28,0,10*ROW('Water Data'!I175)))</f>
        <v/>
      </c>
      <c r="CJ181" s="272" t="str">
        <f ca="true">+IF(OFFSET('Water Data'!$I$29,0,10*ROW('Water Data'!I175))="","",OFFSET('Water Data'!$I$29,0,10*ROW('Water Data'!I175)))</f>
        <v/>
      </c>
      <c r="CK181" s="272" t="str">
        <f ca="true">+IF(OFFSET('Sanitation Data'!$D$28,0,10*ROW('Sanitation Data'!D175))="","",OFFSET('Sanitation Data'!$D$28,0,10*ROW('Sanitation Data'!D175)))</f>
        <v/>
      </c>
      <c r="CL181" s="272" t="str">
        <f ca="true">+IF(OFFSET('Sanitation Data'!$D$29,0,10*ROW('Sanitation Data'!D175))="","",OFFSET('Sanitation Data'!$D$29,0,10*ROW('Sanitation Data'!D175)))</f>
        <v/>
      </c>
      <c r="CM181" s="272" t="str">
        <f ca="true">+IF(OFFSET('Sanitation Data'!$D$30,0,10*ROW('Sanitation Data'!D175))="","",OFFSET('Sanitation Data'!$D$30,0,10*ROW('Sanitation Data'!D175)))</f>
        <v/>
      </c>
      <c r="CN181" s="272" t="str">
        <f ca="true">+IF(OFFSET('Sanitation Data'!$D$31,0,10*ROW('Sanitation Data'!D175))="","",OFFSET('Sanitation Data'!$D$31,0,10*ROW('Sanitation Data'!D175)))</f>
        <v/>
      </c>
      <c r="CO181" s="272" t="str">
        <f ca="true">+IF(OFFSET('Sanitation Data'!$D$32,0,10*ROW('Sanitation Data'!D175))="","",OFFSET('Sanitation Data'!$D$32,0,10*ROW('Sanitation Data'!D175)))</f>
        <v/>
      </c>
      <c r="CP181" s="272" t="str">
        <f ca="true">+IF(OFFSET('Sanitation Data'!$E$28,0,10*ROW('Sanitation Data'!E175))="","",OFFSET('Sanitation Data'!$E$28,0,10*ROW('Sanitation Data'!E175)))</f>
        <v/>
      </c>
      <c r="CQ181" s="272" t="str">
        <f ca="true">+IF(OFFSET('Sanitation Data'!$E$29,0,10*ROW('Sanitation Data'!E175))="","",OFFSET('Sanitation Data'!$E$29,0,10*ROW('Sanitation Data'!E175)))</f>
        <v/>
      </c>
      <c r="CR181" s="272" t="str">
        <f ca="true">+IF(OFFSET('Sanitation Data'!$E$30,0,10*ROW('Sanitation Data'!E175))="","",OFFSET('Sanitation Data'!$E$30,0,10*ROW('Sanitation Data'!E175)))</f>
        <v/>
      </c>
      <c r="CS181" s="272" t="str">
        <f ca="true">+IF(OFFSET('Sanitation Data'!$E$31,0,10*ROW('Sanitation Data'!E175))="","",OFFSET('Sanitation Data'!$E$31,0,10*ROW('Sanitation Data'!E175)))</f>
        <v/>
      </c>
      <c r="CT181" s="272" t="str">
        <f ca="true">+IF(OFFSET('Sanitation Data'!$E$32,0,10*ROW('Sanitation Data'!E175))="","",OFFSET('Sanitation Data'!$E$32,0,10*ROW('Sanitation Data'!E175)))</f>
        <v/>
      </c>
      <c r="CU181" s="272" t="str">
        <f ca="true">+IF(OFFSET('Sanitation Data'!$F$28,0,10*ROW('Sanitation Data'!F175))="","",OFFSET('Sanitation Data'!$F$28,0,10*ROW('Sanitation Data'!F175)))</f>
        <v/>
      </c>
      <c r="CV181" s="272" t="str">
        <f ca="true">+IF(OFFSET('Sanitation Data'!$F$29,0,10*ROW('Sanitation Data'!F175))="","",OFFSET('Sanitation Data'!$F$29,0,10*ROW('Sanitation Data'!F175)))</f>
        <v/>
      </c>
      <c r="CW181" s="272" t="str">
        <f ca="true">+IF(OFFSET('Sanitation Data'!$F$30,0,10*ROW('Sanitation Data'!F175))="","",OFFSET('Sanitation Data'!$F$30,0,10*ROW('Sanitation Data'!F175)))</f>
        <v/>
      </c>
      <c r="CX181" s="272" t="str">
        <f ca="true">+IF(OFFSET('Sanitation Data'!$F$31,0,10*ROW('Sanitation Data'!F175))="","",OFFSET('Sanitation Data'!$F$31,0,10*ROW('Sanitation Data'!F175)))</f>
        <v/>
      </c>
      <c r="CY181" s="272" t="str">
        <f ca="true">+IF(OFFSET('Sanitation Data'!$F$32,0,10*ROW('Sanitation Data'!F175))="","",OFFSET('Sanitation Data'!$F$32,0,10*ROW('Sanitation Data'!F175)))</f>
        <v/>
      </c>
      <c r="CZ181" s="272" t="str">
        <f ca="true">+IF(OFFSET('Sanitation Data'!$G$28,0,10*ROW('Sanitation Data'!G175))="","",OFFSET('Sanitation Data'!$G$28,0,10*ROW('Sanitation Data'!G175)))</f>
        <v/>
      </c>
      <c r="DA181" s="272" t="str">
        <f ca="true">+IF(OFFSET('Sanitation Data'!$G$29,0,10*ROW('Sanitation Data'!G175))="","",OFFSET('Sanitation Data'!$G$29,0,10*ROW('Sanitation Data'!G175)))</f>
        <v/>
      </c>
      <c r="DB181" s="272" t="str">
        <f ca="true">+IF(OFFSET('Sanitation Data'!$G$30,0,10*ROW('Sanitation Data'!G175))="","",OFFSET('Sanitation Data'!$G$30,0,10*ROW('Sanitation Data'!G175)))</f>
        <v/>
      </c>
      <c r="DC181" s="272" t="str">
        <f ca="true">+IF(OFFSET('Sanitation Data'!$G$31,0,10*ROW('Sanitation Data'!G175))="","",OFFSET('Sanitation Data'!$G$31,0,10*ROW('Sanitation Data'!G175)))</f>
        <v/>
      </c>
      <c r="DD181" s="272" t="str">
        <f ca="true">+IF(OFFSET('Sanitation Data'!$G$32,0,10*ROW('Sanitation Data'!G175))="","",OFFSET('Sanitation Data'!$G$32,0,10*ROW('Sanitation Data'!G175)))</f>
        <v/>
      </c>
      <c r="DE181" s="272" t="str">
        <f ca="true">+IF(OFFSET('Sanitation Data'!$H$28,0,10*ROW('Sanitation Data'!H175))="","",OFFSET('Sanitation Data'!$H$28,0,10*ROW('Sanitation Data'!H175)))</f>
        <v/>
      </c>
      <c r="DF181" s="272" t="str">
        <f ca="true">+IF(OFFSET('Sanitation Data'!$H$29,0,10*ROW('Sanitation Data'!H175))="","",OFFSET('Sanitation Data'!$H$29,0,10*ROW('Sanitation Data'!H175)))</f>
        <v/>
      </c>
      <c r="DG181" s="272" t="str">
        <f ca="true">+IF(OFFSET('Sanitation Data'!$H$30,0,10*ROW('Sanitation Data'!H175))="","",OFFSET('Sanitation Data'!$H$30,0,10*ROW('Sanitation Data'!H175)))</f>
        <v/>
      </c>
      <c r="DH181" s="272" t="str">
        <f ca="true">+IF(OFFSET('Sanitation Data'!$H$31,0,10*ROW('Sanitation Data'!H175))="","",OFFSET('Sanitation Data'!$H$31,0,10*ROW('Sanitation Data'!H175)))</f>
        <v/>
      </c>
      <c r="DI181" s="272" t="str">
        <f ca="true">+IF(OFFSET('Sanitation Data'!$H$32,0,10*ROW('Sanitation Data'!H175))="","",OFFSET('Sanitation Data'!$H$32,0,10*ROW('Sanitation Data'!H175)))</f>
        <v/>
      </c>
      <c r="DJ181" s="272" t="str">
        <f ca="true">+IF(OFFSET('Sanitation Data'!$I$28,0,10*ROW('Sanitation Data'!I175))="","",OFFSET('Sanitation Data'!$I$28,0,10*ROW('Sanitation Data'!I175)))</f>
        <v/>
      </c>
      <c r="DK181" s="272" t="str">
        <f ca="true">+IF(OFFSET('Sanitation Data'!$I$29,0,10*ROW('Sanitation Data'!I175))="","",OFFSET('Sanitation Data'!$I$29,0,10*ROW('Sanitation Data'!I175)))</f>
        <v/>
      </c>
      <c r="DL181" s="272" t="str">
        <f ca="true">+IF(OFFSET('Sanitation Data'!$I$30,0,10*ROW('Sanitation Data'!I175))="","",OFFSET('Sanitation Data'!$I$30,0,10*ROW('Sanitation Data'!I175)))</f>
        <v/>
      </c>
      <c r="DM181" s="272" t="str">
        <f ca="true">+IF(OFFSET('Sanitation Data'!$I$31,0,10*ROW('Sanitation Data'!I175))="","",OFFSET('Sanitation Data'!$I$31,0,10*ROW('Sanitation Data'!I175)))</f>
        <v/>
      </c>
      <c r="DN181" s="272" t="str">
        <f ca="true">+IF(OFFSET('Sanitation Data'!$I$32,0,10*ROW('Sanitation Data'!I175))="","",OFFSET('Sanitation Data'!$I$32,0,10*ROW('Sanitation Data'!I175)))</f>
        <v/>
      </c>
      <c r="DO181" s="272" t="str">
        <f ca="true">+IF(OFFSET('Hygiene Data'!$D$11,0,10*ROW('Hygiene Data'!D175))="","",OFFSET('Hygiene Data'!$D$11,0,10*ROW('Hygiene Data'!D175)))</f>
        <v/>
      </c>
      <c r="DP181" s="272" t="str">
        <f ca="true">+IF(OFFSET('Hygiene Data'!$D$12,0,10*ROW('Hygiene Data'!D175))="","",OFFSET('Hygiene Data'!$D$12,0,10*ROW('Hygiene Data'!D175)))</f>
        <v/>
      </c>
      <c r="DQ181" s="272" t="str">
        <f ca="true">+IF(OFFSET('Hygiene Data'!$D$13,0,10*ROW('Hygiene Data'!D175))="","",OFFSET('Hygiene Data'!$D$13,0,10*ROW('Hygiene Data'!D175)))</f>
        <v/>
      </c>
      <c r="DR181" s="272" t="str">
        <f ca="true">+IF(OFFSET('Hygiene Data'!$E$11,0,10*ROW('Hygiene Data'!E175))="","",OFFSET('Hygiene Data'!$E$11,0,10*ROW('Hygiene Data'!E175)))</f>
        <v/>
      </c>
      <c r="DS181" s="272" t="str">
        <f ca="true">+IF(OFFSET('Hygiene Data'!$E$12,0,10*ROW('Hygiene Data'!E175))="","",OFFSET('Hygiene Data'!$E$12,0,10*ROW('Hygiene Data'!E175)))</f>
        <v/>
      </c>
      <c r="DT181" s="272" t="str">
        <f ca="true">+IF(OFFSET('Hygiene Data'!$E$13,0,10*ROW('Hygiene Data'!E175))="","",OFFSET('Hygiene Data'!$E$13,0,10*ROW('Hygiene Data'!E175)))</f>
        <v/>
      </c>
      <c r="DU181" s="272" t="str">
        <f ca="true">+IF(OFFSET('Hygiene Data'!$F$11,0,10*ROW('Hygiene Data'!F175))="","",OFFSET('Hygiene Data'!$F$11,0,10*ROW('Hygiene Data'!F175)))</f>
        <v/>
      </c>
      <c r="DV181" s="272" t="str">
        <f ca="true">+IF(OFFSET('Hygiene Data'!$F$12,0,10*ROW('Hygiene Data'!F175))="","",OFFSET('Hygiene Data'!$F$12,0,10*ROW('Hygiene Data'!F175)))</f>
        <v/>
      </c>
      <c r="DW181" s="272" t="str">
        <f ca="true">+IF(OFFSET('Hygiene Data'!$F$13,0,10*ROW('Hygiene Data'!F175))="","",OFFSET('Hygiene Data'!$F$13,0,10*ROW('Hygiene Data'!F175)))</f>
        <v/>
      </c>
      <c r="DX181" s="272" t="str">
        <f ca="true">+IF(OFFSET('Hygiene Data'!$G$11,0,10*ROW('Hygiene Data'!G175))="","",OFFSET('Hygiene Data'!$G$11,0,10*ROW('Hygiene Data'!G175)))</f>
        <v/>
      </c>
      <c r="DY181" s="272" t="str">
        <f ca="true">+IF(OFFSET('Hygiene Data'!$G$12,0,10*ROW('Hygiene Data'!G175))="","",OFFSET('Hygiene Data'!$G$12,0,10*ROW('Hygiene Data'!G175)))</f>
        <v/>
      </c>
      <c r="DZ181" s="272" t="str">
        <f ca="true">+IF(OFFSET('Hygiene Data'!$G$13,0,10*ROW('Hygiene Data'!G175))="","",OFFSET('Hygiene Data'!$G$13,0,10*ROW('Hygiene Data'!G175)))</f>
        <v/>
      </c>
      <c r="EA181" s="272" t="str">
        <f ca="true">+IF(OFFSET('Hygiene Data'!$H$11,0,10*ROW('Hygiene Data'!H175))="","",OFFSET('Hygiene Data'!$H$11,0,10*ROW('Hygiene Data'!H175)))</f>
        <v/>
      </c>
      <c r="EB181" s="272" t="str">
        <f ca="true">+IF(OFFSET('Hygiene Data'!$H$12,0,10*ROW('Hygiene Data'!H175))="","",OFFSET('Hygiene Data'!$H$12,0,10*ROW('Hygiene Data'!H175)))</f>
        <v/>
      </c>
      <c r="EC181" s="272" t="str">
        <f ca="true">+IF(OFFSET('Hygiene Data'!$H$13,0,10*ROW('Hygiene Data'!H175))="","",OFFSET('Hygiene Data'!$H$13,0,10*ROW('Hygiene Data'!H175)))</f>
        <v/>
      </c>
      <c r="ED181" s="272" t="str">
        <f ca="true">+IF(OFFSET('Hygiene Data'!$I$11,0,10*ROW('Hygiene Data'!I175))="","",OFFSET('Hygiene Data'!$I$11,0,10*ROW('Hygiene Data'!I175)))</f>
        <v/>
      </c>
      <c r="EE181" s="272" t="str">
        <f ca="true">+IF(OFFSET('Hygiene Data'!$I$12,0,10*ROW('Hygiene Data'!I175))="","",OFFSET('Hygiene Data'!$I$12,0,10*ROW('Hygiene Data'!I175)))</f>
        <v/>
      </c>
      <c r="EF181" s="272" t="str">
        <f ca="true">+IF(OFFSET('Hygiene Data'!$I$13,0,10*ROW('Hygiene Data'!I175))="","",OFFSET('Hygiene Data'!$I$13,0,10*ROW('Hygiene Data'!I175)))</f>
        <v/>
      </c>
    </row>
    <row xmlns:x14ac="http://schemas.microsoft.com/office/spreadsheetml/2009/9/ac" r="182" x14ac:dyDescent="0.2">
      <c r="A182" s="35" t="str">
        <f ca="true">+IF(OFFSET('Water Data'!$B$2,0,10*ROW('Water Data'!E176))="","",OFFSET('Water Data'!$B$2,0,10*ROW('Water Data'!E176)))</f>
        <v/>
      </c>
      <c r="B182" s="35" t="str">
        <f ca="true">+IF(OFFSET('Water Data'!$C$2,0,10*ROW('Water Data'!F176))="","",OFFSET('Water Data'!$C$2,0,10*ROW('Water Data'!F176)))</f>
        <v/>
      </c>
      <c r="C182" s="328" t="str">
        <f t="shared" ca="true" si="2"/>
        <v/>
      </c>
      <c r="D182" s="9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2"/>
      <c r="BS182" s="272" t="str">
        <f ca="true">+IF(OFFSET('Water Data'!$D$27,0,10*ROW('Water Data'!D176))="","",OFFSET('Water Data'!$D$27,0,10*ROW('Water Data'!D176)))</f>
        <v/>
      </c>
      <c r="BT182" s="272" t="str">
        <f ca="true">+IF(OFFSET('Water Data'!$D$28,0,10*ROW('Water Data'!D176))="","",OFFSET('Water Data'!$D$28,0,10*ROW('Water Data'!D176)))</f>
        <v/>
      </c>
      <c r="BU182" s="272" t="str">
        <f ca="true">+IF(OFFSET('Water Data'!$D$29,0,10*ROW('Water Data'!D176))="","",OFFSET('Water Data'!$D$29,0,10*ROW('Water Data'!D176)))</f>
        <v/>
      </c>
      <c r="BV182" s="272" t="str">
        <f ca="true">+IF(OFFSET('Water Data'!$E$27,0,10*ROW('Water Data'!E176))="","",OFFSET('Water Data'!$E$27,0,10*ROW('Water Data'!E176)))</f>
        <v/>
      </c>
      <c r="BW182" s="272" t="str">
        <f ca="true">+IF(OFFSET('Water Data'!$E$28,0,10*ROW('Water Data'!E176))="","",OFFSET('Water Data'!$E$28,0,10*ROW('Water Data'!E176)))</f>
        <v/>
      </c>
      <c r="BX182" s="272" t="str">
        <f ca="true">+IF(OFFSET('Water Data'!$E$29,0,10*ROW('Water Data'!E176))="","",OFFSET('Water Data'!$E$29,0,10*ROW('Water Data'!E176)))</f>
        <v/>
      </c>
      <c r="BY182" s="272" t="str">
        <f ca="true">+IF(OFFSET('Water Data'!$F$27,0,10*ROW('Water Data'!F176))="","",OFFSET('Water Data'!$F$27,0,10*ROW('Water Data'!F176)))</f>
        <v/>
      </c>
      <c r="BZ182" s="272" t="str">
        <f ca="true">+IF(OFFSET('Water Data'!$F$28,0,10*ROW('Water Data'!F176))="","",OFFSET('Water Data'!$F$28,0,10*ROW('Water Data'!F176)))</f>
        <v/>
      </c>
      <c r="CA182" s="272" t="str">
        <f ca="true">+IF(OFFSET('Water Data'!$F$29,0,10*ROW('Water Data'!F176))="","",OFFSET('Water Data'!$F$29,0,10*ROW('Water Data'!F176)))</f>
        <v/>
      </c>
      <c r="CB182" s="272" t="str">
        <f ca="true">+IF(OFFSET('Water Data'!$G$27,0,10*ROW('Water Data'!G176))="","",OFFSET('Water Data'!$G$27,0,10*ROW('Water Data'!G176)))</f>
        <v/>
      </c>
      <c r="CC182" s="272" t="str">
        <f ca="true">+IF(OFFSET('Water Data'!$G$28,0,10*ROW('Water Data'!G176))="","",OFFSET('Water Data'!$G$28,0,10*ROW('Water Data'!G176)))</f>
        <v/>
      </c>
      <c r="CD182" s="272" t="str">
        <f ca="true">+IF(OFFSET('Water Data'!$G$29,0,10*ROW('Water Data'!G176))="","",OFFSET('Water Data'!$G$29,0,10*ROW('Water Data'!G176)))</f>
        <v/>
      </c>
      <c r="CE182" s="272" t="str">
        <f ca="true">+IF(OFFSET('Water Data'!$H$27,0,10*ROW('Water Data'!H176))="","",OFFSET('Water Data'!$H$27,0,10*ROW('Water Data'!H176)))</f>
        <v/>
      </c>
      <c r="CF182" s="272" t="str">
        <f ca="true">+IF(OFFSET('Water Data'!$H$28,0,10*ROW('Water Data'!H176))="","",OFFSET('Water Data'!$H$28,0,10*ROW('Water Data'!H176)))</f>
        <v/>
      </c>
      <c r="CG182" s="272" t="str">
        <f ca="true">+IF(OFFSET('Water Data'!$H$29,0,10*ROW('Water Data'!H176))="","",OFFSET('Water Data'!$H$29,0,10*ROW('Water Data'!H176)))</f>
        <v/>
      </c>
      <c r="CH182" s="272" t="str">
        <f ca="true">+IF(OFFSET('Water Data'!$I$27,0,10*ROW('Water Data'!I176))="","",OFFSET('Water Data'!$I$27,0,10*ROW('Water Data'!I176)))</f>
        <v/>
      </c>
      <c r="CI182" s="272" t="str">
        <f ca="true">+IF(OFFSET('Water Data'!$I$28,0,10*ROW('Water Data'!I176))="","",OFFSET('Water Data'!$I$28,0,10*ROW('Water Data'!I176)))</f>
        <v/>
      </c>
      <c r="CJ182" s="272" t="str">
        <f ca="true">+IF(OFFSET('Water Data'!$I$29,0,10*ROW('Water Data'!I176))="","",OFFSET('Water Data'!$I$29,0,10*ROW('Water Data'!I176)))</f>
        <v/>
      </c>
      <c r="CK182" s="272" t="str">
        <f ca="true">+IF(OFFSET('Sanitation Data'!$D$28,0,10*ROW('Sanitation Data'!D176))="","",OFFSET('Sanitation Data'!$D$28,0,10*ROW('Sanitation Data'!D176)))</f>
        <v/>
      </c>
      <c r="CL182" s="272" t="str">
        <f ca="true">+IF(OFFSET('Sanitation Data'!$D$29,0,10*ROW('Sanitation Data'!D176))="","",OFFSET('Sanitation Data'!$D$29,0,10*ROW('Sanitation Data'!D176)))</f>
        <v/>
      </c>
      <c r="CM182" s="272" t="str">
        <f ca="true">+IF(OFFSET('Sanitation Data'!$D$30,0,10*ROW('Sanitation Data'!D176))="","",OFFSET('Sanitation Data'!$D$30,0,10*ROW('Sanitation Data'!D176)))</f>
        <v/>
      </c>
      <c r="CN182" s="272" t="str">
        <f ca="true">+IF(OFFSET('Sanitation Data'!$D$31,0,10*ROW('Sanitation Data'!D176))="","",OFFSET('Sanitation Data'!$D$31,0,10*ROW('Sanitation Data'!D176)))</f>
        <v/>
      </c>
      <c r="CO182" s="272" t="str">
        <f ca="true">+IF(OFFSET('Sanitation Data'!$D$32,0,10*ROW('Sanitation Data'!D176))="","",OFFSET('Sanitation Data'!$D$32,0,10*ROW('Sanitation Data'!D176)))</f>
        <v/>
      </c>
      <c r="CP182" s="272" t="str">
        <f ca="true">+IF(OFFSET('Sanitation Data'!$E$28,0,10*ROW('Sanitation Data'!E176))="","",OFFSET('Sanitation Data'!$E$28,0,10*ROW('Sanitation Data'!E176)))</f>
        <v/>
      </c>
      <c r="CQ182" s="272" t="str">
        <f ca="true">+IF(OFFSET('Sanitation Data'!$E$29,0,10*ROW('Sanitation Data'!E176))="","",OFFSET('Sanitation Data'!$E$29,0,10*ROW('Sanitation Data'!E176)))</f>
        <v/>
      </c>
      <c r="CR182" s="272" t="str">
        <f ca="true">+IF(OFFSET('Sanitation Data'!$E$30,0,10*ROW('Sanitation Data'!E176))="","",OFFSET('Sanitation Data'!$E$30,0,10*ROW('Sanitation Data'!E176)))</f>
        <v/>
      </c>
      <c r="CS182" s="272" t="str">
        <f ca="true">+IF(OFFSET('Sanitation Data'!$E$31,0,10*ROW('Sanitation Data'!E176))="","",OFFSET('Sanitation Data'!$E$31,0,10*ROW('Sanitation Data'!E176)))</f>
        <v/>
      </c>
      <c r="CT182" s="272" t="str">
        <f ca="true">+IF(OFFSET('Sanitation Data'!$E$32,0,10*ROW('Sanitation Data'!E176))="","",OFFSET('Sanitation Data'!$E$32,0,10*ROW('Sanitation Data'!E176)))</f>
        <v/>
      </c>
      <c r="CU182" s="272" t="str">
        <f ca="true">+IF(OFFSET('Sanitation Data'!$F$28,0,10*ROW('Sanitation Data'!F176))="","",OFFSET('Sanitation Data'!$F$28,0,10*ROW('Sanitation Data'!F176)))</f>
        <v/>
      </c>
      <c r="CV182" s="272" t="str">
        <f ca="true">+IF(OFFSET('Sanitation Data'!$F$29,0,10*ROW('Sanitation Data'!F176))="","",OFFSET('Sanitation Data'!$F$29,0,10*ROW('Sanitation Data'!F176)))</f>
        <v/>
      </c>
      <c r="CW182" s="272" t="str">
        <f ca="true">+IF(OFFSET('Sanitation Data'!$F$30,0,10*ROW('Sanitation Data'!F176))="","",OFFSET('Sanitation Data'!$F$30,0,10*ROW('Sanitation Data'!F176)))</f>
        <v/>
      </c>
      <c r="CX182" s="272" t="str">
        <f ca="true">+IF(OFFSET('Sanitation Data'!$F$31,0,10*ROW('Sanitation Data'!F176))="","",OFFSET('Sanitation Data'!$F$31,0,10*ROW('Sanitation Data'!F176)))</f>
        <v/>
      </c>
      <c r="CY182" s="272" t="str">
        <f ca="true">+IF(OFFSET('Sanitation Data'!$F$32,0,10*ROW('Sanitation Data'!F176))="","",OFFSET('Sanitation Data'!$F$32,0,10*ROW('Sanitation Data'!F176)))</f>
        <v/>
      </c>
      <c r="CZ182" s="272" t="str">
        <f ca="true">+IF(OFFSET('Sanitation Data'!$G$28,0,10*ROW('Sanitation Data'!G176))="","",OFFSET('Sanitation Data'!$G$28,0,10*ROW('Sanitation Data'!G176)))</f>
        <v/>
      </c>
      <c r="DA182" s="272" t="str">
        <f ca="true">+IF(OFFSET('Sanitation Data'!$G$29,0,10*ROW('Sanitation Data'!G176))="","",OFFSET('Sanitation Data'!$G$29,0,10*ROW('Sanitation Data'!G176)))</f>
        <v/>
      </c>
      <c r="DB182" s="272" t="str">
        <f ca="true">+IF(OFFSET('Sanitation Data'!$G$30,0,10*ROW('Sanitation Data'!G176))="","",OFFSET('Sanitation Data'!$G$30,0,10*ROW('Sanitation Data'!G176)))</f>
        <v/>
      </c>
      <c r="DC182" s="272" t="str">
        <f ca="true">+IF(OFFSET('Sanitation Data'!$G$31,0,10*ROW('Sanitation Data'!G176))="","",OFFSET('Sanitation Data'!$G$31,0,10*ROW('Sanitation Data'!G176)))</f>
        <v/>
      </c>
      <c r="DD182" s="272" t="str">
        <f ca="true">+IF(OFFSET('Sanitation Data'!$G$32,0,10*ROW('Sanitation Data'!G176))="","",OFFSET('Sanitation Data'!$G$32,0,10*ROW('Sanitation Data'!G176)))</f>
        <v/>
      </c>
      <c r="DE182" s="272" t="str">
        <f ca="true">+IF(OFFSET('Sanitation Data'!$H$28,0,10*ROW('Sanitation Data'!H176))="","",OFFSET('Sanitation Data'!$H$28,0,10*ROW('Sanitation Data'!H176)))</f>
        <v/>
      </c>
      <c r="DF182" s="272" t="str">
        <f ca="true">+IF(OFFSET('Sanitation Data'!$H$29,0,10*ROW('Sanitation Data'!H176))="","",OFFSET('Sanitation Data'!$H$29,0,10*ROW('Sanitation Data'!H176)))</f>
        <v/>
      </c>
      <c r="DG182" s="272" t="str">
        <f ca="true">+IF(OFFSET('Sanitation Data'!$H$30,0,10*ROW('Sanitation Data'!H176))="","",OFFSET('Sanitation Data'!$H$30,0,10*ROW('Sanitation Data'!H176)))</f>
        <v/>
      </c>
      <c r="DH182" s="272" t="str">
        <f ca="true">+IF(OFFSET('Sanitation Data'!$H$31,0,10*ROW('Sanitation Data'!H176))="","",OFFSET('Sanitation Data'!$H$31,0,10*ROW('Sanitation Data'!H176)))</f>
        <v/>
      </c>
      <c r="DI182" s="272" t="str">
        <f ca="true">+IF(OFFSET('Sanitation Data'!$H$32,0,10*ROW('Sanitation Data'!H176))="","",OFFSET('Sanitation Data'!$H$32,0,10*ROW('Sanitation Data'!H176)))</f>
        <v/>
      </c>
      <c r="DJ182" s="272" t="str">
        <f ca="true">+IF(OFFSET('Sanitation Data'!$I$28,0,10*ROW('Sanitation Data'!I176))="","",OFFSET('Sanitation Data'!$I$28,0,10*ROW('Sanitation Data'!I176)))</f>
        <v/>
      </c>
      <c r="DK182" s="272" t="str">
        <f ca="true">+IF(OFFSET('Sanitation Data'!$I$29,0,10*ROW('Sanitation Data'!I176))="","",OFFSET('Sanitation Data'!$I$29,0,10*ROW('Sanitation Data'!I176)))</f>
        <v/>
      </c>
      <c r="DL182" s="272" t="str">
        <f ca="true">+IF(OFFSET('Sanitation Data'!$I$30,0,10*ROW('Sanitation Data'!I176))="","",OFFSET('Sanitation Data'!$I$30,0,10*ROW('Sanitation Data'!I176)))</f>
        <v/>
      </c>
      <c r="DM182" s="272" t="str">
        <f ca="true">+IF(OFFSET('Sanitation Data'!$I$31,0,10*ROW('Sanitation Data'!I176))="","",OFFSET('Sanitation Data'!$I$31,0,10*ROW('Sanitation Data'!I176)))</f>
        <v/>
      </c>
      <c r="DN182" s="272" t="str">
        <f ca="true">+IF(OFFSET('Sanitation Data'!$I$32,0,10*ROW('Sanitation Data'!I176))="","",OFFSET('Sanitation Data'!$I$32,0,10*ROW('Sanitation Data'!I176)))</f>
        <v/>
      </c>
      <c r="DO182" s="272" t="str">
        <f ca="true">+IF(OFFSET('Hygiene Data'!$D$11,0,10*ROW('Hygiene Data'!D176))="","",OFFSET('Hygiene Data'!$D$11,0,10*ROW('Hygiene Data'!D176)))</f>
        <v/>
      </c>
      <c r="DP182" s="272" t="str">
        <f ca="true">+IF(OFFSET('Hygiene Data'!$D$12,0,10*ROW('Hygiene Data'!D176))="","",OFFSET('Hygiene Data'!$D$12,0,10*ROW('Hygiene Data'!D176)))</f>
        <v/>
      </c>
      <c r="DQ182" s="272" t="str">
        <f ca="true">+IF(OFFSET('Hygiene Data'!$D$13,0,10*ROW('Hygiene Data'!D176))="","",OFFSET('Hygiene Data'!$D$13,0,10*ROW('Hygiene Data'!D176)))</f>
        <v/>
      </c>
      <c r="DR182" s="272" t="str">
        <f ca="true">+IF(OFFSET('Hygiene Data'!$E$11,0,10*ROW('Hygiene Data'!E176))="","",OFFSET('Hygiene Data'!$E$11,0,10*ROW('Hygiene Data'!E176)))</f>
        <v/>
      </c>
      <c r="DS182" s="272" t="str">
        <f ca="true">+IF(OFFSET('Hygiene Data'!$E$12,0,10*ROW('Hygiene Data'!E176))="","",OFFSET('Hygiene Data'!$E$12,0,10*ROW('Hygiene Data'!E176)))</f>
        <v/>
      </c>
      <c r="DT182" s="272" t="str">
        <f ca="true">+IF(OFFSET('Hygiene Data'!$E$13,0,10*ROW('Hygiene Data'!E176))="","",OFFSET('Hygiene Data'!$E$13,0,10*ROW('Hygiene Data'!E176)))</f>
        <v/>
      </c>
      <c r="DU182" s="272" t="str">
        <f ca="true">+IF(OFFSET('Hygiene Data'!$F$11,0,10*ROW('Hygiene Data'!F176))="","",OFFSET('Hygiene Data'!$F$11,0,10*ROW('Hygiene Data'!F176)))</f>
        <v/>
      </c>
      <c r="DV182" s="272" t="str">
        <f ca="true">+IF(OFFSET('Hygiene Data'!$F$12,0,10*ROW('Hygiene Data'!F176))="","",OFFSET('Hygiene Data'!$F$12,0,10*ROW('Hygiene Data'!F176)))</f>
        <v/>
      </c>
      <c r="DW182" s="272" t="str">
        <f ca="true">+IF(OFFSET('Hygiene Data'!$F$13,0,10*ROW('Hygiene Data'!F176))="","",OFFSET('Hygiene Data'!$F$13,0,10*ROW('Hygiene Data'!F176)))</f>
        <v/>
      </c>
      <c r="DX182" s="272" t="str">
        <f ca="true">+IF(OFFSET('Hygiene Data'!$G$11,0,10*ROW('Hygiene Data'!G176))="","",OFFSET('Hygiene Data'!$G$11,0,10*ROW('Hygiene Data'!G176)))</f>
        <v/>
      </c>
      <c r="DY182" s="272" t="str">
        <f ca="true">+IF(OFFSET('Hygiene Data'!$G$12,0,10*ROW('Hygiene Data'!G176))="","",OFFSET('Hygiene Data'!$G$12,0,10*ROW('Hygiene Data'!G176)))</f>
        <v/>
      </c>
      <c r="DZ182" s="272" t="str">
        <f ca="true">+IF(OFFSET('Hygiene Data'!$G$13,0,10*ROW('Hygiene Data'!G176))="","",OFFSET('Hygiene Data'!$G$13,0,10*ROW('Hygiene Data'!G176)))</f>
        <v/>
      </c>
      <c r="EA182" s="272" t="str">
        <f ca="true">+IF(OFFSET('Hygiene Data'!$H$11,0,10*ROW('Hygiene Data'!H176))="","",OFFSET('Hygiene Data'!$H$11,0,10*ROW('Hygiene Data'!H176)))</f>
        <v/>
      </c>
      <c r="EB182" s="272" t="str">
        <f ca="true">+IF(OFFSET('Hygiene Data'!$H$12,0,10*ROW('Hygiene Data'!H176))="","",OFFSET('Hygiene Data'!$H$12,0,10*ROW('Hygiene Data'!H176)))</f>
        <v/>
      </c>
      <c r="EC182" s="272" t="str">
        <f ca="true">+IF(OFFSET('Hygiene Data'!$H$13,0,10*ROW('Hygiene Data'!H176))="","",OFFSET('Hygiene Data'!$H$13,0,10*ROW('Hygiene Data'!H176)))</f>
        <v/>
      </c>
      <c r="ED182" s="272" t="str">
        <f ca="true">+IF(OFFSET('Hygiene Data'!$I$11,0,10*ROW('Hygiene Data'!I176))="","",OFFSET('Hygiene Data'!$I$11,0,10*ROW('Hygiene Data'!I176)))</f>
        <v/>
      </c>
      <c r="EE182" s="272" t="str">
        <f ca="true">+IF(OFFSET('Hygiene Data'!$I$12,0,10*ROW('Hygiene Data'!I176))="","",OFFSET('Hygiene Data'!$I$12,0,10*ROW('Hygiene Data'!I176)))</f>
        <v/>
      </c>
      <c r="EF182" s="272" t="str">
        <f ca="true">+IF(OFFSET('Hygiene Data'!$I$13,0,10*ROW('Hygiene Data'!I176))="","",OFFSET('Hygiene Data'!$I$13,0,10*ROW('Hygiene Data'!I176)))</f>
        <v/>
      </c>
    </row>
    <row xmlns:x14ac="http://schemas.microsoft.com/office/spreadsheetml/2009/9/ac" r="183" x14ac:dyDescent="0.2">
      <c r="A183" s="35" t="str">
        <f ca="true">+IF(OFFSET('Water Data'!$B$2,0,10*ROW('Water Data'!E177))="","",OFFSET('Water Data'!$B$2,0,10*ROW('Water Data'!E177)))</f>
        <v/>
      </c>
      <c r="B183" s="35" t="str">
        <f ca="true">+IF(OFFSET('Water Data'!$C$2,0,10*ROW('Water Data'!F177))="","",OFFSET('Water Data'!$C$2,0,10*ROW('Water Data'!F177)))</f>
        <v/>
      </c>
      <c r="C183" s="328" t="str">
        <f t="shared" ca="true" si="2"/>
        <v/>
      </c>
      <c r="D183" s="9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2"/>
      <c r="BS183" s="272" t="str">
        <f ca="true">+IF(OFFSET('Water Data'!$D$27,0,10*ROW('Water Data'!D177))="","",OFFSET('Water Data'!$D$27,0,10*ROW('Water Data'!D177)))</f>
        <v/>
      </c>
      <c r="BT183" s="272" t="str">
        <f ca="true">+IF(OFFSET('Water Data'!$D$28,0,10*ROW('Water Data'!D177))="","",OFFSET('Water Data'!$D$28,0,10*ROW('Water Data'!D177)))</f>
        <v/>
      </c>
      <c r="BU183" s="272" t="str">
        <f ca="true">+IF(OFFSET('Water Data'!$D$29,0,10*ROW('Water Data'!D177))="","",OFFSET('Water Data'!$D$29,0,10*ROW('Water Data'!D177)))</f>
        <v/>
      </c>
      <c r="BV183" s="272" t="str">
        <f ca="true">+IF(OFFSET('Water Data'!$E$27,0,10*ROW('Water Data'!E177))="","",OFFSET('Water Data'!$E$27,0,10*ROW('Water Data'!E177)))</f>
        <v/>
      </c>
      <c r="BW183" s="272" t="str">
        <f ca="true">+IF(OFFSET('Water Data'!$E$28,0,10*ROW('Water Data'!E177))="","",OFFSET('Water Data'!$E$28,0,10*ROW('Water Data'!E177)))</f>
        <v/>
      </c>
      <c r="BX183" s="272" t="str">
        <f ca="true">+IF(OFFSET('Water Data'!$E$29,0,10*ROW('Water Data'!E177))="","",OFFSET('Water Data'!$E$29,0,10*ROW('Water Data'!E177)))</f>
        <v/>
      </c>
      <c r="BY183" s="272" t="str">
        <f ca="true">+IF(OFFSET('Water Data'!$F$27,0,10*ROW('Water Data'!F177))="","",OFFSET('Water Data'!$F$27,0,10*ROW('Water Data'!F177)))</f>
        <v/>
      </c>
      <c r="BZ183" s="272" t="str">
        <f ca="true">+IF(OFFSET('Water Data'!$F$28,0,10*ROW('Water Data'!F177))="","",OFFSET('Water Data'!$F$28,0,10*ROW('Water Data'!F177)))</f>
        <v/>
      </c>
      <c r="CA183" s="272" t="str">
        <f ca="true">+IF(OFFSET('Water Data'!$F$29,0,10*ROW('Water Data'!F177))="","",OFFSET('Water Data'!$F$29,0,10*ROW('Water Data'!F177)))</f>
        <v/>
      </c>
      <c r="CB183" s="272" t="str">
        <f ca="true">+IF(OFFSET('Water Data'!$G$27,0,10*ROW('Water Data'!G177))="","",OFFSET('Water Data'!$G$27,0,10*ROW('Water Data'!G177)))</f>
        <v/>
      </c>
      <c r="CC183" s="272" t="str">
        <f ca="true">+IF(OFFSET('Water Data'!$G$28,0,10*ROW('Water Data'!G177))="","",OFFSET('Water Data'!$G$28,0,10*ROW('Water Data'!G177)))</f>
        <v/>
      </c>
      <c r="CD183" s="272" t="str">
        <f ca="true">+IF(OFFSET('Water Data'!$G$29,0,10*ROW('Water Data'!G177))="","",OFFSET('Water Data'!$G$29,0,10*ROW('Water Data'!G177)))</f>
        <v/>
      </c>
      <c r="CE183" s="272" t="str">
        <f ca="true">+IF(OFFSET('Water Data'!$H$27,0,10*ROW('Water Data'!H177))="","",OFFSET('Water Data'!$H$27,0,10*ROW('Water Data'!H177)))</f>
        <v/>
      </c>
      <c r="CF183" s="272" t="str">
        <f ca="true">+IF(OFFSET('Water Data'!$H$28,0,10*ROW('Water Data'!H177))="","",OFFSET('Water Data'!$H$28,0,10*ROW('Water Data'!H177)))</f>
        <v/>
      </c>
      <c r="CG183" s="272" t="str">
        <f ca="true">+IF(OFFSET('Water Data'!$H$29,0,10*ROW('Water Data'!H177))="","",OFFSET('Water Data'!$H$29,0,10*ROW('Water Data'!H177)))</f>
        <v/>
      </c>
      <c r="CH183" s="272" t="str">
        <f ca="true">+IF(OFFSET('Water Data'!$I$27,0,10*ROW('Water Data'!I177))="","",OFFSET('Water Data'!$I$27,0,10*ROW('Water Data'!I177)))</f>
        <v/>
      </c>
      <c r="CI183" s="272" t="str">
        <f ca="true">+IF(OFFSET('Water Data'!$I$28,0,10*ROW('Water Data'!I177))="","",OFFSET('Water Data'!$I$28,0,10*ROW('Water Data'!I177)))</f>
        <v/>
      </c>
      <c r="CJ183" s="272" t="str">
        <f ca="true">+IF(OFFSET('Water Data'!$I$29,0,10*ROW('Water Data'!I177))="","",OFFSET('Water Data'!$I$29,0,10*ROW('Water Data'!I177)))</f>
        <v/>
      </c>
      <c r="CK183" s="272" t="str">
        <f ca="true">+IF(OFFSET('Sanitation Data'!$D$28,0,10*ROW('Sanitation Data'!D177))="","",OFFSET('Sanitation Data'!$D$28,0,10*ROW('Sanitation Data'!D177)))</f>
        <v/>
      </c>
      <c r="CL183" s="272" t="str">
        <f ca="true">+IF(OFFSET('Sanitation Data'!$D$29,0,10*ROW('Sanitation Data'!D177))="","",OFFSET('Sanitation Data'!$D$29,0,10*ROW('Sanitation Data'!D177)))</f>
        <v/>
      </c>
      <c r="CM183" s="272" t="str">
        <f ca="true">+IF(OFFSET('Sanitation Data'!$D$30,0,10*ROW('Sanitation Data'!D177))="","",OFFSET('Sanitation Data'!$D$30,0,10*ROW('Sanitation Data'!D177)))</f>
        <v/>
      </c>
      <c r="CN183" s="272" t="str">
        <f ca="true">+IF(OFFSET('Sanitation Data'!$D$31,0,10*ROW('Sanitation Data'!D177))="","",OFFSET('Sanitation Data'!$D$31,0,10*ROW('Sanitation Data'!D177)))</f>
        <v/>
      </c>
      <c r="CO183" s="272" t="str">
        <f ca="true">+IF(OFFSET('Sanitation Data'!$D$32,0,10*ROW('Sanitation Data'!D177))="","",OFFSET('Sanitation Data'!$D$32,0,10*ROW('Sanitation Data'!D177)))</f>
        <v/>
      </c>
      <c r="CP183" s="272" t="str">
        <f ca="true">+IF(OFFSET('Sanitation Data'!$E$28,0,10*ROW('Sanitation Data'!E177))="","",OFFSET('Sanitation Data'!$E$28,0,10*ROW('Sanitation Data'!E177)))</f>
        <v/>
      </c>
      <c r="CQ183" s="272" t="str">
        <f ca="true">+IF(OFFSET('Sanitation Data'!$E$29,0,10*ROW('Sanitation Data'!E177))="","",OFFSET('Sanitation Data'!$E$29,0,10*ROW('Sanitation Data'!E177)))</f>
        <v/>
      </c>
      <c r="CR183" s="272" t="str">
        <f ca="true">+IF(OFFSET('Sanitation Data'!$E$30,0,10*ROW('Sanitation Data'!E177))="","",OFFSET('Sanitation Data'!$E$30,0,10*ROW('Sanitation Data'!E177)))</f>
        <v/>
      </c>
      <c r="CS183" s="272" t="str">
        <f ca="true">+IF(OFFSET('Sanitation Data'!$E$31,0,10*ROW('Sanitation Data'!E177))="","",OFFSET('Sanitation Data'!$E$31,0,10*ROW('Sanitation Data'!E177)))</f>
        <v/>
      </c>
      <c r="CT183" s="272" t="str">
        <f ca="true">+IF(OFFSET('Sanitation Data'!$E$32,0,10*ROW('Sanitation Data'!E177))="","",OFFSET('Sanitation Data'!$E$32,0,10*ROW('Sanitation Data'!E177)))</f>
        <v/>
      </c>
      <c r="CU183" s="272" t="str">
        <f ca="true">+IF(OFFSET('Sanitation Data'!$F$28,0,10*ROW('Sanitation Data'!F177))="","",OFFSET('Sanitation Data'!$F$28,0,10*ROW('Sanitation Data'!F177)))</f>
        <v/>
      </c>
      <c r="CV183" s="272" t="str">
        <f ca="true">+IF(OFFSET('Sanitation Data'!$F$29,0,10*ROW('Sanitation Data'!F177))="","",OFFSET('Sanitation Data'!$F$29,0,10*ROW('Sanitation Data'!F177)))</f>
        <v/>
      </c>
      <c r="CW183" s="272" t="str">
        <f ca="true">+IF(OFFSET('Sanitation Data'!$F$30,0,10*ROW('Sanitation Data'!F177))="","",OFFSET('Sanitation Data'!$F$30,0,10*ROW('Sanitation Data'!F177)))</f>
        <v/>
      </c>
      <c r="CX183" s="272" t="str">
        <f ca="true">+IF(OFFSET('Sanitation Data'!$F$31,0,10*ROW('Sanitation Data'!F177))="","",OFFSET('Sanitation Data'!$F$31,0,10*ROW('Sanitation Data'!F177)))</f>
        <v/>
      </c>
      <c r="CY183" s="272" t="str">
        <f ca="true">+IF(OFFSET('Sanitation Data'!$F$32,0,10*ROW('Sanitation Data'!F177))="","",OFFSET('Sanitation Data'!$F$32,0,10*ROW('Sanitation Data'!F177)))</f>
        <v/>
      </c>
      <c r="CZ183" s="272" t="str">
        <f ca="true">+IF(OFFSET('Sanitation Data'!$G$28,0,10*ROW('Sanitation Data'!G177))="","",OFFSET('Sanitation Data'!$G$28,0,10*ROW('Sanitation Data'!G177)))</f>
        <v/>
      </c>
      <c r="DA183" s="272" t="str">
        <f ca="true">+IF(OFFSET('Sanitation Data'!$G$29,0,10*ROW('Sanitation Data'!G177))="","",OFFSET('Sanitation Data'!$G$29,0,10*ROW('Sanitation Data'!G177)))</f>
        <v/>
      </c>
      <c r="DB183" s="272" t="str">
        <f ca="true">+IF(OFFSET('Sanitation Data'!$G$30,0,10*ROW('Sanitation Data'!G177))="","",OFFSET('Sanitation Data'!$G$30,0,10*ROW('Sanitation Data'!G177)))</f>
        <v/>
      </c>
      <c r="DC183" s="272" t="str">
        <f ca="true">+IF(OFFSET('Sanitation Data'!$G$31,0,10*ROW('Sanitation Data'!G177))="","",OFFSET('Sanitation Data'!$G$31,0,10*ROW('Sanitation Data'!G177)))</f>
        <v/>
      </c>
      <c r="DD183" s="272" t="str">
        <f ca="true">+IF(OFFSET('Sanitation Data'!$G$32,0,10*ROW('Sanitation Data'!G177))="","",OFFSET('Sanitation Data'!$G$32,0,10*ROW('Sanitation Data'!G177)))</f>
        <v/>
      </c>
      <c r="DE183" s="272" t="str">
        <f ca="true">+IF(OFFSET('Sanitation Data'!$H$28,0,10*ROW('Sanitation Data'!H177))="","",OFFSET('Sanitation Data'!$H$28,0,10*ROW('Sanitation Data'!H177)))</f>
        <v/>
      </c>
      <c r="DF183" s="272" t="str">
        <f ca="true">+IF(OFFSET('Sanitation Data'!$H$29,0,10*ROW('Sanitation Data'!H177))="","",OFFSET('Sanitation Data'!$H$29,0,10*ROW('Sanitation Data'!H177)))</f>
        <v/>
      </c>
      <c r="DG183" s="272" t="str">
        <f ca="true">+IF(OFFSET('Sanitation Data'!$H$30,0,10*ROW('Sanitation Data'!H177))="","",OFFSET('Sanitation Data'!$H$30,0,10*ROW('Sanitation Data'!H177)))</f>
        <v/>
      </c>
      <c r="DH183" s="272" t="str">
        <f ca="true">+IF(OFFSET('Sanitation Data'!$H$31,0,10*ROW('Sanitation Data'!H177))="","",OFFSET('Sanitation Data'!$H$31,0,10*ROW('Sanitation Data'!H177)))</f>
        <v/>
      </c>
      <c r="DI183" s="272" t="str">
        <f ca="true">+IF(OFFSET('Sanitation Data'!$H$32,0,10*ROW('Sanitation Data'!H177))="","",OFFSET('Sanitation Data'!$H$32,0,10*ROW('Sanitation Data'!H177)))</f>
        <v/>
      </c>
      <c r="DJ183" s="272" t="str">
        <f ca="true">+IF(OFFSET('Sanitation Data'!$I$28,0,10*ROW('Sanitation Data'!I177))="","",OFFSET('Sanitation Data'!$I$28,0,10*ROW('Sanitation Data'!I177)))</f>
        <v/>
      </c>
      <c r="DK183" s="272" t="str">
        <f ca="true">+IF(OFFSET('Sanitation Data'!$I$29,0,10*ROW('Sanitation Data'!I177))="","",OFFSET('Sanitation Data'!$I$29,0,10*ROW('Sanitation Data'!I177)))</f>
        <v/>
      </c>
      <c r="DL183" s="272" t="str">
        <f ca="true">+IF(OFFSET('Sanitation Data'!$I$30,0,10*ROW('Sanitation Data'!I177))="","",OFFSET('Sanitation Data'!$I$30,0,10*ROW('Sanitation Data'!I177)))</f>
        <v/>
      </c>
      <c r="DM183" s="272" t="str">
        <f ca="true">+IF(OFFSET('Sanitation Data'!$I$31,0,10*ROW('Sanitation Data'!I177))="","",OFFSET('Sanitation Data'!$I$31,0,10*ROW('Sanitation Data'!I177)))</f>
        <v/>
      </c>
      <c r="DN183" s="272" t="str">
        <f ca="true">+IF(OFFSET('Sanitation Data'!$I$32,0,10*ROW('Sanitation Data'!I177))="","",OFFSET('Sanitation Data'!$I$32,0,10*ROW('Sanitation Data'!I177)))</f>
        <v/>
      </c>
      <c r="DO183" s="272" t="str">
        <f ca="true">+IF(OFFSET('Hygiene Data'!$D$11,0,10*ROW('Hygiene Data'!D177))="","",OFFSET('Hygiene Data'!$D$11,0,10*ROW('Hygiene Data'!D177)))</f>
        <v/>
      </c>
      <c r="DP183" s="272" t="str">
        <f ca="true">+IF(OFFSET('Hygiene Data'!$D$12,0,10*ROW('Hygiene Data'!D177))="","",OFFSET('Hygiene Data'!$D$12,0,10*ROW('Hygiene Data'!D177)))</f>
        <v/>
      </c>
      <c r="DQ183" s="272" t="str">
        <f ca="true">+IF(OFFSET('Hygiene Data'!$D$13,0,10*ROW('Hygiene Data'!D177))="","",OFFSET('Hygiene Data'!$D$13,0,10*ROW('Hygiene Data'!D177)))</f>
        <v/>
      </c>
      <c r="DR183" s="272" t="str">
        <f ca="true">+IF(OFFSET('Hygiene Data'!$E$11,0,10*ROW('Hygiene Data'!E177))="","",OFFSET('Hygiene Data'!$E$11,0,10*ROW('Hygiene Data'!E177)))</f>
        <v/>
      </c>
      <c r="DS183" s="272" t="str">
        <f ca="true">+IF(OFFSET('Hygiene Data'!$E$12,0,10*ROW('Hygiene Data'!E177))="","",OFFSET('Hygiene Data'!$E$12,0,10*ROW('Hygiene Data'!E177)))</f>
        <v/>
      </c>
      <c r="DT183" s="272" t="str">
        <f ca="true">+IF(OFFSET('Hygiene Data'!$E$13,0,10*ROW('Hygiene Data'!E177))="","",OFFSET('Hygiene Data'!$E$13,0,10*ROW('Hygiene Data'!E177)))</f>
        <v/>
      </c>
      <c r="DU183" s="272" t="str">
        <f ca="true">+IF(OFFSET('Hygiene Data'!$F$11,0,10*ROW('Hygiene Data'!F177))="","",OFFSET('Hygiene Data'!$F$11,0,10*ROW('Hygiene Data'!F177)))</f>
        <v/>
      </c>
      <c r="DV183" s="272" t="str">
        <f ca="true">+IF(OFFSET('Hygiene Data'!$F$12,0,10*ROW('Hygiene Data'!F177))="","",OFFSET('Hygiene Data'!$F$12,0,10*ROW('Hygiene Data'!F177)))</f>
        <v/>
      </c>
      <c r="DW183" s="272" t="str">
        <f ca="true">+IF(OFFSET('Hygiene Data'!$F$13,0,10*ROW('Hygiene Data'!F177))="","",OFFSET('Hygiene Data'!$F$13,0,10*ROW('Hygiene Data'!F177)))</f>
        <v/>
      </c>
      <c r="DX183" s="272" t="str">
        <f ca="true">+IF(OFFSET('Hygiene Data'!$G$11,0,10*ROW('Hygiene Data'!G177))="","",OFFSET('Hygiene Data'!$G$11,0,10*ROW('Hygiene Data'!G177)))</f>
        <v/>
      </c>
      <c r="DY183" s="272" t="str">
        <f ca="true">+IF(OFFSET('Hygiene Data'!$G$12,0,10*ROW('Hygiene Data'!G177))="","",OFFSET('Hygiene Data'!$G$12,0,10*ROW('Hygiene Data'!G177)))</f>
        <v/>
      </c>
      <c r="DZ183" s="272" t="str">
        <f ca="true">+IF(OFFSET('Hygiene Data'!$G$13,0,10*ROW('Hygiene Data'!G177))="","",OFFSET('Hygiene Data'!$G$13,0,10*ROW('Hygiene Data'!G177)))</f>
        <v/>
      </c>
      <c r="EA183" s="272" t="str">
        <f ca="true">+IF(OFFSET('Hygiene Data'!$H$11,0,10*ROW('Hygiene Data'!H177))="","",OFFSET('Hygiene Data'!$H$11,0,10*ROW('Hygiene Data'!H177)))</f>
        <v/>
      </c>
      <c r="EB183" s="272" t="str">
        <f ca="true">+IF(OFFSET('Hygiene Data'!$H$12,0,10*ROW('Hygiene Data'!H177))="","",OFFSET('Hygiene Data'!$H$12,0,10*ROW('Hygiene Data'!H177)))</f>
        <v/>
      </c>
      <c r="EC183" s="272" t="str">
        <f ca="true">+IF(OFFSET('Hygiene Data'!$H$13,0,10*ROW('Hygiene Data'!H177))="","",OFFSET('Hygiene Data'!$H$13,0,10*ROW('Hygiene Data'!H177)))</f>
        <v/>
      </c>
      <c r="ED183" s="272" t="str">
        <f ca="true">+IF(OFFSET('Hygiene Data'!$I$11,0,10*ROW('Hygiene Data'!I177))="","",OFFSET('Hygiene Data'!$I$11,0,10*ROW('Hygiene Data'!I177)))</f>
        <v/>
      </c>
      <c r="EE183" s="272" t="str">
        <f ca="true">+IF(OFFSET('Hygiene Data'!$I$12,0,10*ROW('Hygiene Data'!I177))="","",OFFSET('Hygiene Data'!$I$12,0,10*ROW('Hygiene Data'!I177)))</f>
        <v/>
      </c>
      <c r="EF183" s="272" t="str">
        <f ca="true">+IF(OFFSET('Hygiene Data'!$I$13,0,10*ROW('Hygiene Data'!I177))="","",OFFSET('Hygiene Data'!$I$13,0,10*ROW('Hygiene Data'!I177)))</f>
        <v/>
      </c>
    </row>
    <row xmlns:x14ac="http://schemas.microsoft.com/office/spreadsheetml/2009/9/ac" r="184" x14ac:dyDescent="0.2">
      <c r="A184" s="35" t="str">
        <f ca="true">+IF(OFFSET('Water Data'!$B$2,0,10*ROW('Water Data'!E178))="","",OFFSET('Water Data'!$B$2,0,10*ROW('Water Data'!E178)))</f>
        <v/>
      </c>
      <c r="B184" s="35" t="str">
        <f ca="true">+IF(OFFSET('Water Data'!$C$2,0,10*ROW('Water Data'!F178))="","",OFFSET('Water Data'!$C$2,0,10*ROW('Water Data'!F178)))</f>
        <v/>
      </c>
      <c r="C184" s="328" t="str">
        <f t="shared" ca="true" si="2"/>
        <v/>
      </c>
      <c r="D184" s="9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2"/>
      <c r="BS184" s="272" t="str">
        <f ca="true">+IF(OFFSET('Water Data'!$D$27,0,10*ROW('Water Data'!D178))="","",OFFSET('Water Data'!$D$27,0,10*ROW('Water Data'!D178)))</f>
        <v/>
      </c>
      <c r="BT184" s="272" t="str">
        <f ca="true">+IF(OFFSET('Water Data'!$D$28,0,10*ROW('Water Data'!D178))="","",OFFSET('Water Data'!$D$28,0,10*ROW('Water Data'!D178)))</f>
        <v/>
      </c>
      <c r="BU184" s="272" t="str">
        <f ca="true">+IF(OFFSET('Water Data'!$D$29,0,10*ROW('Water Data'!D178))="","",OFFSET('Water Data'!$D$29,0,10*ROW('Water Data'!D178)))</f>
        <v/>
      </c>
      <c r="BV184" s="272" t="str">
        <f ca="true">+IF(OFFSET('Water Data'!$E$27,0,10*ROW('Water Data'!E178))="","",OFFSET('Water Data'!$E$27,0,10*ROW('Water Data'!E178)))</f>
        <v/>
      </c>
      <c r="BW184" s="272" t="str">
        <f ca="true">+IF(OFFSET('Water Data'!$E$28,0,10*ROW('Water Data'!E178))="","",OFFSET('Water Data'!$E$28,0,10*ROW('Water Data'!E178)))</f>
        <v/>
      </c>
      <c r="BX184" s="272" t="str">
        <f ca="true">+IF(OFFSET('Water Data'!$E$29,0,10*ROW('Water Data'!E178))="","",OFFSET('Water Data'!$E$29,0,10*ROW('Water Data'!E178)))</f>
        <v/>
      </c>
      <c r="BY184" s="272" t="str">
        <f ca="true">+IF(OFFSET('Water Data'!$F$27,0,10*ROW('Water Data'!F178))="","",OFFSET('Water Data'!$F$27,0,10*ROW('Water Data'!F178)))</f>
        <v/>
      </c>
      <c r="BZ184" s="272" t="str">
        <f ca="true">+IF(OFFSET('Water Data'!$F$28,0,10*ROW('Water Data'!F178))="","",OFFSET('Water Data'!$F$28,0,10*ROW('Water Data'!F178)))</f>
        <v/>
      </c>
      <c r="CA184" s="272" t="str">
        <f ca="true">+IF(OFFSET('Water Data'!$F$29,0,10*ROW('Water Data'!F178))="","",OFFSET('Water Data'!$F$29,0,10*ROW('Water Data'!F178)))</f>
        <v/>
      </c>
      <c r="CB184" s="272" t="str">
        <f ca="true">+IF(OFFSET('Water Data'!$G$27,0,10*ROW('Water Data'!G178))="","",OFFSET('Water Data'!$G$27,0,10*ROW('Water Data'!G178)))</f>
        <v/>
      </c>
      <c r="CC184" s="272" t="str">
        <f ca="true">+IF(OFFSET('Water Data'!$G$28,0,10*ROW('Water Data'!G178))="","",OFFSET('Water Data'!$G$28,0,10*ROW('Water Data'!G178)))</f>
        <v/>
      </c>
      <c r="CD184" s="272" t="str">
        <f ca="true">+IF(OFFSET('Water Data'!$G$29,0,10*ROW('Water Data'!G178))="","",OFFSET('Water Data'!$G$29,0,10*ROW('Water Data'!G178)))</f>
        <v/>
      </c>
      <c r="CE184" s="272" t="str">
        <f ca="true">+IF(OFFSET('Water Data'!$H$27,0,10*ROW('Water Data'!H178))="","",OFFSET('Water Data'!$H$27,0,10*ROW('Water Data'!H178)))</f>
        <v/>
      </c>
      <c r="CF184" s="272" t="str">
        <f ca="true">+IF(OFFSET('Water Data'!$H$28,0,10*ROW('Water Data'!H178))="","",OFFSET('Water Data'!$H$28,0,10*ROW('Water Data'!H178)))</f>
        <v/>
      </c>
      <c r="CG184" s="272" t="str">
        <f ca="true">+IF(OFFSET('Water Data'!$H$29,0,10*ROW('Water Data'!H178))="","",OFFSET('Water Data'!$H$29,0,10*ROW('Water Data'!H178)))</f>
        <v/>
      </c>
      <c r="CH184" s="272" t="str">
        <f ca="true">+IF(OFFSET('Water Data'!$I$27,0,10*ROW('Water Data'!I178))="","",OFFSET('Water Data'!$I$27,0,10*ROW('Water Data'!I178)))</f>
        <v/>
      </c>
      <c r="CI184" s="272" t="str">
        <f ca="true">+IF(OFFSET('Water Data'!$I$28,0,10*ROW('Water Data'!I178))="","",OFFSET('Water Data'!$I$28,0,10*ROW('Water Data'!I178)))</f>
        <v/>
      </c>
      <c r="CJ184" s="272" t="str">
        <f ca="true">+IF(OFFSET('Water Data'!$I$29,0,10*ROW('Water Data'!I178))="","",OFFSET('Water Data'!$I$29,0,10*ROW('Water Data'!I178)))</f>
        <v/>
      </c>
      <c r="CK184" s="272" t="str">
        <f ca="true">+IF(OFFSET('Sanitation Data'!$D$28,0,10*ROW('Sanitation Data'!D178))="","",OFFSET('Sanitation Data'!$D$28,0,10*ROW('Sanitation Data'!D178)))</f>
        <v/>
      </c>
      <c r="CL184" s="272" t="str">
        <f ca="true">+IF(OFFSET('Sanitation Data'!$D$29,0,10*ROW('Sanitation Data'!D178))="","",OFFSET('Sanitation Data'!$D$29,0,10*ROW('Sanitation Data'!D178)))</f>
        <v/>
      </c>
      <c r="CM184" s="272" t="str">
        <f ca="true">+IF(OFFSET('Sanitation Data'!$D$30,0,10*ROW('Sanitation Data'!D178))="","",OFFSET('Sanitation Data'!$D$30,0,10*ROW('Sanitation Data'!D178)))</f>
        <v/>
      </c>
      <c r="CN184" s="272" t="str">
        <f ca="true">+IF(OFFSET('Sanitation Data'!$D$31,0,10*ROW('Sanitation Data'!D178))="","",OFFSET('Sanitation Data'!$D$31,0,10*ROW('Sanitation Data'!D178)))</f>
        <v/>
      </c>
      <c r="CO184" s="272" t="str">
        <f ca="true">+IF(OFFSET('Sanitation Data'!$D$32,0,10*ROW('Sanitation Data'!D178))="","",OFFSET('Sanitation Data'!$D$32,0,10*ROW('Sanitation Data'!D178)))</f>
        <v/>
      </c>
      <c r="CP184" s="272" t="str">
        <f ca="true">+IF(OFFSET('Sanitation Data'!$E$28,0,10*ROW('Sanitation Data'!E178))="","",OFFSET('Sanitation Data'!$E$28,0,10*ROW('Sanitation Data'!E178)))</f>
        <v/>
      </c>
      <c r="CQ184" s="272" t="str">
        <f ca="true">+IF(OFFSET('Sanitation Data'!$E$29,0,10*ROW('Sanitation Data'!E178))="","",OFFSET('Sanitation Data'!$E$29,0,10*ROW('Sanitation Data'!E178)))</f>
        <v/>
      </c>
      <c r="CR184" s="272" t="str">
        <f ca="true">+IF(OFFSET('Sanitation Data'!$E$30,0,10*ROW('Sanitation Data'!E178))="","",OFFSET('Sanitation Data'!$E$30,0,10*ROW('Sanitation Data'!E178)))</f>
        <v/>
      </c>
      <c r="CS184" s="272" t="str">
        <f ca="true">+IF(OFFSET('Sanitation Data'!$E$31,0,10*ROW('Sanitation Data'!E178))="","",OFFSET('Sanitation Data'!$E$31,0,10*ROW('Sanitation Data'!E178)))</f>
        <v/>
      </c>
      <c r="CT184" s="272" t="str">
        <f ca="true">+IF(OFFSET('Sanitation Data'!$E$32,0,10*ROW('Sanitation Data'!E178))="","",OFFSET('Sanitation Data'!$E$32,0,10*ROW('Sanitation Data'!E178)))</f>
        <v/>
      </c>
      <c r="CU184" s="272" t="str">
        <f ca="true">+IF(OFFSET('Sanitation Data'!$F$28,0,10*ROW('Sanitation Data'!F178))="","",OFFSET('Sanitation Data'!$F$28,0,10*ROW('Sanitation Data'!F178)))</f>
        <v/>
      </c>
      <c r="CV184" s="272" t="str">
        <f ca="true">+IF(OFFSET('Sanitation Data'!$F$29,0,10*ROW('Sanitation Data'!F178))="","",OFFSET('Sanitation Data'!$F$29,0,10*ROW('Sanitation Data'!F178)))</f>
        <v/>
      </c>
      <c r="CW184" s="272" t="str">
        <f ca="true">+IF(OFFSET('Sanitation Data'!$F$30,0,10*ROW('Sanitation Data'!F178))="","",OFFSET('Sanitation Data'!$F$30,0,10*ROW('Sanitation Data'!F178)))</f>
        <v/>
      </c>
      <c r="CX184" s="272" t="str">
        <f ca="true">+IF(OFFSET('Sanitation Data'!$F$31,0,10*ROW('Sanitation Data'!F178))="","",OFFSET('Sanitation Data'!$F$31,0,10*ROW('Sanitation Data'!F178)))</f>
        <v/>
      </c>
      <c r="CY184" s="272" t="str">
        <f ca="true">+IF(OFFSET('Sanitation Data'!$F$32,0,10*ROW('Sanitation Data'!F178))="","",OFFSET('Sanitation Data'!$F$32,0,10*ROW('Sanitation Data'!F178)))</f>
        <v/>
      </c>
      <c r="CZ184" s="272" t="str">
        <f ca="true">+IF(OFFSET('Sanitation Data'!$G$28,0,10*ROW('Sanitation Data'!G178))="","",OFFSET('Sanitation Data'!$G$28,0,10*ROW('Sanitation Data'!G178)))</f>
        <v/>
      </c>
      <c r="DA184" s="272" t="str">
        <f ca="true">+IF(OFFSET('Sanitation Data'!$G$29,0,10*ROW('Sanitation Data'!G178))="","",OFFSET('Sanitation Data'!$G$29,0,10*ROW('Sanitation Data'!G178)))</f>
        <v/>
      </c>
      <c r="DB184" s="272" t="str">
        <f ca="true">+IF(OFFSET('Sanitation Data'!$G$30,0,10*ROW('Sanitation Data'!G178))="","",OFFSET('Sanitation Data'!$G$30,0,10*ROW('Sanitation Data'!G178)))</f>
        <v/>
      </c>
      <c r="DC184" s="272" t="str">
        <f ca="true">+IF(OFFSET('Sanitation Data'!$G$31,0,10*ROW('Sanitation Data'!G178))="","",OFFSET('Sanitation Data'!$G$31,0,10*ROW('Sanitation Data'!G178)))</f>
        <v/>
      </c>
      <c r="DD184" s="272" t="str">
        <f ca="true">+IF(OFFSET('Sanitation Data'!$G$32,0,10*ROW('Sanitation Data'!G178))="","",OFFSET('Sanitation Data'!$G$32,0,10*ROW('Sanitation Data'!G178)))</f>
        <v/>
      </c>
      <c r="DE184" s="272" t="str">
        <f ca="true">+IF(OFFSET('Sanitation Data'!$H$28,0,10*ROW('Sanitation Data'!H178))="","",OFFSET('Sanitation Data'!$H$28,0,10*ROW('Sanitation Data'!H178)))</f>
        <v/>
      </c>
      <c r="DF184" s="272" t="str">
        <f ca="true">+IF(OFFSET('Sanitation Data'!$H$29,0,10*ROW('Sanitation Data'!H178))="","",OFFSET('Sanitation Data'!$H$29,0,10*ROW('Sanitation Data'!H178)))</f>
        <v/>
      </c>
      <c r="DG184" s="272" t="str">
        <f ca="true">+IF(OFFSET('Sanitation Data'!$H$30,0,10*ROW('Sanitation Data'!H178))="","",OFFSET('Sanitation Data'!$H$30,0,10*ROW('Sanitation Data'!H178)))</f>
        <v/>
      </c>
      <c r="DH184" s="272" t="str">
        <f ca="true">+IF(OFFSET('Sanitation Data'!$H$31,0,10*ROW('Sanitation Data'!H178))="","",OFFSET('Sanitation Data'!$H$31,0,10*ROW('Sanitation Data'!H178)))</f>
        <v/>
      </c>
      <c r="DI184" s="272" t="str">
        <f ca="true">+IF(OFFSET('Sanitation Data'!$H$32,0,10*ROW('Sanitation Data'!H178))="","",OFFSET('Sanitation Data'!$H$32,0,10*ROW('Sanitation Data'!H178)))</f>
        <v/>
      </c>
      <c r="DJ184" s="272" t="str">
        <f ca="true">+IF(OFFSET('Sanitation Data'!$I$28,0,10*ROW('Sanitation Data'!I178))="","",OFFSET('Sanitation Data'!$I$28,0,10*ROW('Sanitation Data'!I178)))</f>
        <v/>
      </c>
      <c r="DK184" s="272" t="str">
        <f ca="true">+IF(OFFSET('Sanitation Data'!$I$29,0,10*ROW('Sanitation Data'!I178))="","",OFFSET('Sanitation Data'!$I$29,0,10*ROW('Sanitation Data'!I178)))</f>
        <v/>
      </c>
      <c r="DL184" s="272" t="str">
        <f ca="true">+IF(OFFSET('Sanitation Data'!$I$30,0,10*ROW('Sanitation Data'!I178))="","",OFFSET('Sanitation Data'!$I$30,0,10*ROW('Sanitation Data'!I178)))</f>
        <v/>
      </c>
      <c r="DM184" s="272" t="str">
        <f ca="true">+IF(OFFSET('Sanitation Data'!$I$31,0,10*ROW('Sanitation Data'!I178))="","",OFFSET('Sanitation Data'!$I$31,0,10*ROW('Sanitation Data'!I178)))</f>
        <v/>
      </c>
      <c r="DN184" s="272" t="str">
        <f ca="true">+IF(OFFSET('Sanitation Data'!$I$32,0,10*ROW('Sanitation Data'!I178))="","",OFFSET('Sanitation Data'!$I$32,0,10*ROW('Sanitation Data'!I178)))</f>
        <v/>
      </c>
      <c r="DO184" s="272" t="str">
        <f ca="true">+IF(OFFSET('Hygiene Data'!$D$11,0,10*ROW('Hygiene Data'!D178))="","",OFFSET('Hygiene Data'!$D$11,0,10*ROW('Hygiene Data'!D178)))</f>
        <v/>
      </c>
      <c r="DP184" s="272" t="str">
        <f ca="true">+IF(OFFSET('Hygiene Data'!$D$12,0,10*ROW('Hygiene Data'!D178))="","",OFFSET('Hygiene Data'!$D$12,0,10*ROW('Hygiene Data'!D178)))</f>
        <v/>
      </c>
      <c r="DQ184" s="272" t="str">
        <f ca="true">+IF(OFFSET('Hygiene Data'!$D$13,0,10*ROW('Hygiene Data'!D178))="","",OFFSET('Hygiene Data'!$D$13,0,10*ROW('Hygiene Data'!D178)))</f>
        <v/>
      </c>
      <c r="DR184" s="272" t="str">
        <f ca="true">+IF(OFFSET('Hygiene Data'!$E$11,0,10*ROW('Hygiene Data'!E178))="","",OFFSET('Hygiene Data'!$E$11,0,10*ROW('Hygiene Data'!E178)))</f>
        <v/>
      </c>
      <c r="DS184" s="272" t="str">
        <f ca="true">+IF(OFFSET('Hygiene Data'!$E$12,0,10*ROW('Hygiene Data'!E178))="","",OFFSET('Hygiene Data'!$E$12,0,10*ROW('Hygiene Data'!E178)))</f>
        <v/>
      </c>
      <c r="DT184" s="272" t="str">
        <f ca="true">+IF(OFFSET('Hygiene Data'!$E$13,0,10*ROW('Hygiene Data'!E178))="","",OFFSET('Hygiene Data'!$E$13,0,10*ROW('Hygiene Data'!E178)))</f>
        <v/>
      </c>
      <c r="DU184" s="272" t="str">
        <f ca="true">+IF(OFFSET('Hygiene Data'!$F$11,0,10*ROW('Hygiene Data'!F178))="","",OFFSET('Hygiene Data'!$F$11,0,10*ROW('Hygiene Data'!F178)))</f>
        <v/>
      </c>
      <c r="DV184" s="272" t="str">
        <f ca="true">+IF(OFFSET('Hygiene Data'!$F$12,0,10*ROW('Hygiene Data'!F178))="","",OFFSET('Hygiene Data'!$F$12,0,10*ROW('Hygiene Data'!F178)))</f>
        <v/>
      </c>
      <c r="DW184" s="272" t="str">
        <f ca="true">+IF(OFFSET('Hygiene Data'!$F$13,0,10*ROW('Hygiene Data'!F178))="","",OFFSET('Hygiene Data'!$F$13,0,10*ROW('Hygiene Data'!F178)))</f>
        <v/>
      </c>
      <c r="DX184" s="272" t="str">
        <f ca="true">+IF(OFFSET('Hygiene Data'!$G$11,0,10*ROW('Hygiene Data'!G178))="","",OFFSET('Hygiene Data'!$G$11,0,10*ROW('Hygiene Data'!G178)))</f>
        <v/>
      </c>
      <c r="DY184" s="272" t="str">
        <f ca="true">+IF(OFFSET('Hygiene Data'!$G$12,0,10*ROW('Hygiene Data'!G178))="","",OFFSET('Hygiene Data'!$G$12,0,10*ROW('Hygiene Data'!G178)))</f>
        <v/>
      </c>
      <c r="DZ184" s="272" t="str">
        <f ca="true">+IF(OFFSET('Hygiene Data'!$G$13,0,10*ROW('Hygiene Data'!G178))="","",OFFSET('Hygiene Data'!$G$13,0,10*ROW('Hygiene Data'!G178)))</f>
        <v/>
      </c>
      <c r="EA184" s="272" t="str">
        <f ca="true">+IF(OFFSET('Hygiene Data'!$H$11,0,10*ROW('Hygiene Data'!H178))="","",OFFSET('Hygiene Data'!$H$11,0,10*ROW('Hygiene Data'!H178)))</f>
        <v/>
      </c>
      <c r="EB184" s="272" t="str">
        <f ca="true">+IF(OFFSET('Hygiene Data'!$H$12,0,10*ROW('Hygiene Data'!H178))="","",OFFSET('Hygiene Data'!$H$12,0,10*ROW('Hygiene Data'!H178)))</f>
        <v/>
      </c>
      <c r="EC184" s="272" t="str">
        <f ca="true">+IF(OFFSET('Hygiene Data'!$H$13,0,10*ROW('Hygiene Data'!H178))="","",OFFSET('Hygiene Data'!$H$13,0,10*ROW('Hygiene Data'!H178)))</f>
        <v/>
      </c>
      <c r="ED184" s="272" t="str">
        <f ca="true">+IF(OFFSET('Hygiene Data'!$I$11,0,10*ROW('Hygiene Data'!I178))="","",OFFSET('Hygiene Data'!$I$11,0,10*ROW('Hygiene Data'!I178)))</f>
        <v/>
      </c>
      <c r="EE184" s="272" t="str">
        <f ca="true">+IF(OFFSET('Hygiene Data'!$I$12,0,10*ROW('Hygiene Data'!I178))="","",OFFSET('Hygiene Data'!$I$12,0,10*ROW('Hygiene Data'!I178)))</f>
        <v/>
      </c>
      <c r="EF184" s="272" t="str">
        <f ca="true">+IF(OFFSET('Hygiene Data'!$I$13,0,10*ROW('Hygiene Data'!I178))="","",OFFSET('Hygiene Data'!$I$13,0,10*ROW('Hygiene Data'!I178)))</f>
        <v/>
      </c>
    </row>
    <row xmlns:x14ac="http://schemas.microsoft.com/office/spreadsheetml/2009/9/ac" r="185" x14ac:dyDescent="0.2">
      <c r="A185" s="35" t="str">
        <f ca="true">+IF(OFFSET('Water Data'!$B$2,0,10*ROW('Water Data'!E179))="","",OFFSET('Water Data'!$B$2,0,10*ROW('Water Data'!E179)))</f>
        <v/>
      </c>
      <c r="B185" s="35" t="str">
        <f ca="true">+IF(OFFSET('Water Data'!$C$2,0,10*ROW('Water Data'!F179))="","",OFFSET('Water Data'!$C$2,0,10*ROW('Water Data'!F179)))</f>
        <v/>
      </c>
      <c r="C185" s="328" t="str">
        <f t="shared" ca="true" si="2"/>
        <v/>
      </c>
      <c r="D185" s="9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2"/>
      <c r="BS185" s="272" t="str">
        <f ca="true">+IF(OFFSET('Water Data'!$D$27,0,10*ROW('Water Data'!D179))="","",OFFSET('Water Data'!$D$27,0,10*ROW('Water Data'!D179)))</f>
        <v/>
      </c>
      <c r="BT185" s="272" t="str">
        <f ca="true">+IF(OFFSET('Water Data'!$D$28,0,10*ROW('Water Data'!D179))="","",OFFSET('Water Data'!$D$28,0,10*ROW('Water Data'!D179)))</f>
        <v/>
      </c>
      <c r="BU185" s="272" t="str">
        <f ca="true">+IF(OFFSET('Water Data'!$D$29,0,10*ROW('Water Data'!D179))="","",OFFSET('Water Data'!$D$29,0,10*ROW('Water Data'!D179)))</f>
        <v/>
      </c>
      <c r="BV185" s="272" t="str">
        <f ca="true">+IF(OFFSET('Water Data'!$E$27,0,10*ROW('Water Data'!E179))="","",OFFSET('Water Data'!$E$27,0,10*ROW('Water Data'!E179)))</f>
        <v/>
      </c>
      <c r="BW185" s="272" t="str">
        <f ca="true">+IF(OFFSET('Water Data'!$E$28,0,10*ROW('Water Data'!E179))="","",OFFSET('Water Data'!$E$28,0,10*ROW('Water Data'!E179)))</f>
        <v/>
      </c>
      <c r="BX185" s="272" t="str">
        <f ca="true">+IF(OFFSET('Water Data'!$E$29,0,10*ROW('Water Data'!E179))="","",OFFSET('Water Data'!$E$29,0,10*ROW('Water Data'!E179)))</f>
        <v/>
      </c>
      <c r="BY185" s="272" t="str">
        <f ca="true">+IF(OFFSET('Water Data'!$F$27,0,10*ROW('Water Data'!F179))="","",OFFSET('Water Data'!$F$27,0,10*ROW('Water Data'!F179)))</f>
        <v/>
      </c>
      <c r="BZ185" s="272" t="str">
        <f ca="true">+IF(OFFSET('Water Data'!$F$28,0,10*ROW('Water Data'!F179))="","",OFFSET('Water Data'!$F$28,0,10*ROW('Water Data'!F179)))</f>
        <v/>
      </c>
      <c r="CA185" s="272" t="str">
        <f ca="true">+IF(OFFSET('Water Data'!$F$29,0,10*ROW('Water Data'!F179))="","",OFFSET('Water Data'!$F$29,0,10*ROW('Water Data'!F179)))</f>
        <v/>
      </c>
      <c r="CB185" s="272" t="str">
        <f ca="true">+IF(OFFSET('Water Data'!$G$27,0,10*ROW('Water Data'!G179))="","",OFFSET('Water Data'!$G$27,0,10*ROW('Water Data'!G179)))</f>
        <v/>
      </c>
      <c r="CC185" s="272" t="str">
        <f ca="true">+IF(OFFSET('Water Data'!$G$28,0,10*ROW('Water Data'!G179))="","",OFFSET('Water Data'!$G$28,0,10*ROW('Water Data'!G179)))</f>
        <v/>
      </c>
      <c r="CD185" s="272" t="str">
        <f ca="true">+IF(OFFSET('Water Data'!$G$29,0,10*ROW('Water Data'!G179))="","",OFFSET('Water Data'!$G$29,0,10*ROW('Water Data'!G179)))</f>
        <v/>
      </c>
      <c r="CE185" s="272" t="str">
        <f ca="true">+IF(OFFSET('Water Data'!$H$27,0,10*ROW('Water Data'!H179))="","",OFFSET('Water Data'!$H$27,0,10*ROW('Water Data'!H179)))</f>
        <v/>
      </c>
      <c r="CF185" s="272" t="str">
        <f ca="true">+IF(OFFSET('Water Data'!$H$28,0,10*ROW('Water Data'!H179))="","",OFFSET('Water Data'!$H$28,0,10*ROW('Water Data'!H179)))</f>
        <v/>
      </c>
      <c r="CG185" s="272" t="str">
        <f ca="true">+IF(OFFSET('Water Data'!$H$29,0,10*ROW('Water Data'!H179))="","",OFFSET('Water Data'!$H$29,0,10*ROW('Water Data'!H179)))</f>
        <v/>
      </c>
      <c r="CH185" s="272" t="str">
        <f ca="true">+IF(OFFSET('Water Data'!$I$27,0,10*ROW('Water Data'!I179))="","",OFFSET('Water Data'!$I$27,0,10*ROW('Water Data'!I179)))</f>
        <v/>
      </c>
      <c r="CI185" s="272" t="str">
        <f ca="true">+IF(OFFSET('Water Data'!$I$28,0,10*ROW('Water Data'!I179))="","",OFFSET('Water Data'!$I$28,0,10*ROW('Water Data'!I179)))</f>
        <v/>
      </c>
      <c r="CJ185" s="272" t="str">
        <f ca="true">+IF(OFFSET('Water Data'!$I$29,0,10*ROW('Water Data'!I179))="","",OFFSET('Water Data'!$I$29,0,10*ROW('Water Data'!I179)))</f>
        <v/>
      </c>
      <c r="CK185" s="272" t="str">
        <f ca="true">+IF(OFFSET('Sanitation Data'!$D$28,0,10*ROW('Sanitation Data'!D179))="","",OFFSET('Sanitation Data'!$D$28,0,10*ROW('Sanitation Data'!D179)))</f>
        <v/>
      </c>
      <c r="CL185" s="272" t="str">
        <f ca="true">+IF(OFFSET('Sanitation Data'!$D$29,0,10*ROW('Sanitation Data'!D179))="","",OFFSET('Sanitation Data'!$D$29,0,10*ROW('Sanitation Data'!D179)))</f>
        <v/>
      </c>
      <c r="CM185" s="272" t="str">
        <f ca="true">+IF(OFFSET('Sanitation Data'!$D$30,0,10*ROW('Sanitation Data'!D179))="","",OFFSET('Sanitation Data'!$D$30,0,10*ROW('Sanitation Data'!D179)))</f>
        <v/>
      </c>
      <c r="CN185" s="272" t="str">
        <f ca="true">+IF(OFFSET('Sanitation Data'!$D$31,0,10*ROW('Sanitation Data'!D179))="","",OFFSET('Sanitation Data'!$D$31,0,10*ROW('Sanitation Data'!D179)))</f>
        <v/>
      </c>
      <c r="CO185" s="272" t="str">
        <f ca="true">+IF(OFFSET('Sanitation Data'!$D$32,0,10*ROW('Sanitation Data'!D179))="","",OFFSET('Sanitation Data'!$D$32,0,10*ROW('Sanitation Data'!D179)))</f>
        <v/>
      </c>
      <c r="CP185" s="272" t="str">
        <f ca="true">+IF(OFFSET('Sanitation Data'!$E$28,0,10*ROW('Sanitation Data'!E179))="","",OFFSET('Sanitation Data'!$E$28,0,10*ROW('Sanitation Data'!E179)))</f>
        <v/>
      </c>
      <c r="CQ185" s="272" t="str">
        <f ca="true">+IF(OFFSET('Sanitation Data'!$E$29,0,10*ROW('Sanitation Data'!E179))="","",OFFSET('Sanitation Data'!$E$29,0,10*ROW('Sanitation Data'!E179)))</f>
        <v/>
      </c>
      <c r="CR185" s="272" t="str">
        <f ca="true">+IF(OFFSET('Sanitation Data'!$E$30,0,10*ROW('Sanitation Data'!E179))="","",OFFSET('Sanitation Data'!$E$30,0,10*ROW('Sanitation Data'!E179)))</f>
        <v/>
      </c>
      <c r="CS185" s="272" t="str">
        <f ca="true">+IF(OFFSET('Sanitation Data'!$E$31,0,10*ROW('Sanitation Data'!E179))="","",OFFSET('Sanitation Data'!$E$31,0,10*ROW('Sanitation Data'!E179)))</f>
        <v/>
      </c>
      <c r="CT185" s="272" t="str">
        <f ca="true">+IF(OFFSET('Sanitation Data'!$E$32,0,10*ROW('Sanitation Data'!E179))="","",OFFSET('Sanitation Data'!$E$32,0,10*ROW('Sanitation Data'!E179)))</f>
        <v/>
      </c>
      <c r="CU185" s="272" t="str">
        <f ca="true">+IF(OFFSET('Sanitation Data'!$F$28,0,10*ROW('Sanitation Data'!F179))="","",OFFSET('Sanitation Data'!$F$28,0,10*ROW('Sanitation Data'!F179)))</f>
        <v/>
      </c>
      <c r="CV185" s="272" t="str">
        <f ca="true">+IF(OFFSET('Sanitation Data'!$F$29,0,10*ROW('Sanitation Data'!F179))="","",OFFSET('Sanitation Data'!$F$29,0,10*ROW('Sanitation Data'!F179)))</f>
        <v/>
      </c>
      <c r="CW185" s="272" t="str">
        <f ca="true">+IF(OFFSET('Sanitation Data'!$F$30,0,10*ROW('Sanitation Data'!F179))="","",OFFSET('Sanitation Data'!$F$30,0,10*ROW('Sanitation Data'!F179)))</f>
        <v/>
      </c>
      <c r="CX185" s="272" t="str">
        <f ca="true">+IF(OFFSET('Sanitation Data'!$F$31,0,10*ROW('Sanitation Data'!F179))="","",OFFSET('Sanitation Data'!$F$31,0,10*ROW('Sanitation Data'!F179)))</f>
        <v/>
      </c>
      <c r="CY185" s="272" t="str">
        <f ca="true">+IF(OFFSET('Sanitation Data'!$F$32,0,10*ROW('Sanitation Data'!F179))="","",OFFSET('Sanitation Data'!$F$32,0,10*ROW('Sanitation Data'!F179)))</f>
        <v/>
      </c>
      <c r="CZ185" s="272" t="str">
        <f ca="true">+IF(OFFSET('Sanitation Data'!$G$28,0,10*ROW('Sanitation Data'!G179))="","",OFFSET('Sanitation Data'!$G$28,0,10*ROW('Sanitation Data'!G179)))</f>
        <v/>
      </c>
      <c r="DA185" s="272" t="str">
        <f ca="true">+IF(OFFSET('Sanitation Data'!$G$29,0,10*ROW('Sanitation Data'!G179))="","",OFFSET('Sanitation Data'!$G$29,0,10*ROW('Sanitation Data'!G179)))</f>
        <v/>
      </c>
      <c r="DB185" s="272" t="str">
        <f ca="true">+IF(OFFSET('Sanitation Data'!$G$30,0,10*ROW('Sanitation Data'!G179))="","",OFFSET('Sanitation Data'!$G$30,0,10*ROW('Sanitation Data'!G179)))</f>
        <v/>
      </c>
      <c r="DC185" s="272" t="str">
        <f ca="true">+IF(OFFSET('Sanitation Data'!$G$31,0,10*ROW('Sanitation Data'!G179))="","",OFFSET('Sanitation Data'!$G$31,0,10*ROW('Sanitation Data'!G179)))</f>
        <v/>
      </c>
      <c r="DD185" s="272" t="str">
        <f ca="true">+IF(OFFSET('Sanitation Data'!$G$32,0,10*ROW('Sanitation Data'!G179))="","",OFFSET('Sanitation Data'!$G$32,0,10*ROW('Sanitation Data'!G179)))</f>
        <v/>
      </c>
      <c r="DE185" s="272" t="str">
        <f ca="true">+IF(OFFSET('Sanitation Data'!$H$28,0,10*ROW('Sanitation Data'!H179))="","",OFFSET('Sanitation Data'!$H$28,0,10*ROW('Sanitation Data'!H179)))</f>
        <v/>
      </c>
      <c r="DF185" s="272" t="str">
        <f ca="true">+IF(OFFSET('Sanitation Data'!$H$29,0,10*ROW('Sanitation Data'!H179))="","",OFFSET('Sanitation Data'!$H$29,0,10*ROW('Sanitation Data'!H179)))</f>
        <v/>
      </c>
      <c r="DG185" s="272" t="str">
        <f ca="true">+IF(OFFSET('Sanitation Data'!$H$30,0,10*ROW('Sanitation Data'!H179))="","",OFFSET('Sanitation Data'!$H$30,0,10*ROW('Sanitation Data'!H179)))</f>
        <v/>
      </c>
      <c r="DH185" s="272" t="str">
        <f ca="true">+IF(OFFSET('Sanitation Data'!$H$31,0,10*ROW('Sanitation Data'!H179))="","",OFFSET('Sanitation Data'!$H$31,0,10*ROW('Sanitation Data'!H179)))</f>
        <v/>
      </c>
      <c r="DI185" s="272" t="str">
        <f ca="true">+IF(OFFSET('Sanitation Data'!$H$32,0,10*ROW('Sanitation Data'!H179))="","",OFFSET('Sanitation Data'!$H$32,0,10*ROW('Sanitation Data'!H179)))</f>
        <v/>
      </c>
      <c r="DJ185" s="272" t="str">
        <f ca="true">+IF(OFFSET('Sanitation Data'!$I$28,0,10*ROW('Sanitation Data'!I179))="","",OFFSET('Sanitation Data'!$I$28,0,10*ROW('Sanitation Data'!I179)))</f>
        <v/>
      </c>
      <c r="DK185" s="272" t="str">
        <f ca="true">+IF(OFFSET('Sanitation Data'!$I$29,0,10*ROW('Sanitation Data'!I179))="","",OFFSET('Sanitation Data'!$I$29,0,10*ROW('Sanitation Data'!I179)))</f>
        <v/>
      </c>
      <c r="DL185" s="272" t="str">
        <f ca="true">+IF(OFFSET('Sanitation Data'!$I$30,0,10*ROW('Sanitation Data'!I179))="","",OFFSET('Sanitation Data'!$I$30,0,10*ROW('Sanitation Data'!I179)))</f>
        <v/>
      </c>
      <c r="DM185" s="272" t="str">
        <f ca="true">+IF(OFFSET('Sanitation Data'!$I$31,0,10*ROW('Sanitation Data'!I179))="","",OFFSET('Sanitation Data'!$I$31,0,10*ROW('Sanitation Data'!I179)))</f>
        <v/>
      </c>
      <c r="DN185" s="272" t="str">
        <f ca="true">+IF(OFFSET('Sanitation Data'!$I$32,0,10*ROW('Sanitation Data'!I179))="","",OFFSET('Sanitation Data'!$I$32,0,10*ROW('Sanitation Data'!I179)))</f>
        <v/>
      </c>
      <c r="DO185" s="272" t="str">
        <f ca="true">+IF(OFFSET('Hygiene Data'!$D$11,0,10*ROW('Hygiene Data'!D179))="","",OFFSET('Hygiene Data'!$D$11,0,10*ROW('Hygiene Data'!D179)))</f>
        <v/>
      </c>
      <c r="DP185" s="272" t="str">
        <f ca="true">+IF(OFFSET('Hygiene Data'!$D$12,0,10*ROW('Hygiene Data'!D179))="","",OFFSET('Hygiene Data'!$D$12,0,10*ROW('Hygiene Data'!D179)))</f>
        <v/>
      </c>
      <c r="DQ185" s="272" t="str">
        <f ca="true">+IF(OFFSET('Hygiene Data'!$D$13,0,10*ROW('Hygiene Data'!D179))="","",OFFSET('Hygiene Data'!$D$13,0,10*ROW('Hygiene Data'!D179)))</f>
        <v/>
      </c>
      <c r="DR185" s="272" t="str">
        <f ca="true">+IF(OFFSET('Hygiene Data'!$E$11,0,10*ROW('Hygiene Data'!E179))="","",OFFSET('Hygiene Data'!$E$11,0,10*ROW('Hygiene Data'!E179)))</f>
        <v/>
      </c>
      <c r="DS185" s="272" t="str">
        <f ca="true">+IF(OFFSET('Hygiene Data'!$E$12,0,10*ROW('Hygiene Data'!E179))="","",OFFSET('Hygiene Data'!$E$12,0,10*ROW('Hygiene Data'!E179)))</f>
        <v/>
      </c>
      <c r="DT185" s="272" t="str">
        <f ca="true">+IF(OFFSET('Hygiene Data'!$E$13,0,10*ROW('Hygiene Data'!E179))="","",OFFSET('Hygiene Data'!$E$13,0,10*ROW('Hygiene Data'!E179)))</f>
        <v/>
      </c>
      <c r="DU185" s="272" t="str">
        <f ca="true">+IF(OFFSET('Hygiene Data'!$F$11,0,10*ROW('Hygiene Data'!F179))="","",OFFSET('Hygiene Data'!$F$11,0,10*ROW('Hygiene Data'!F179)))</f>
        <v/>
      </c>
      <c r="DV185" s="272" t="str">
        <f ca="true">+IF(OFFSET('Hygiene Data'!$F$12,0,10*ROW('Hygiene Data'!F179))="","",OFFSET('Hygiene Data'!$F$12,0,10*ROW('Hygiene Data'!F179)))</f>
        <v/>
      </c>
      <c r="DW185" s="272" t="str">
        <f ca="true">+IF(OFFSET('Hygiene Data'!$F$13,0,10*ROW('Hygiene Data'!F179))="","",OFFSET('Hygiene Data'!$F$13,0,10*ROW('Hygiene Data'!F179)))</f>
        <v/>
      </c>
      <c r="DX185" s="272" t="str">
        <f ca="true">+IF(OFFSET('Hygiene Data'!$G$11,0,10*ROW('Hygiene Data'!G179))="","",OFFSET('Hygiene Data'!$G$11,0,10*ROW('Hygiene Data'!G179)))</f>
        <v/>
      </c>
      <c r="DY185" s="272" t="str">
        <f ca="true">+IF(OFFSET('Hygiene Data'!$G$12,0,10*ROW('Hygiene Data'!G179))="","",OFFSET('Hygiene Data'!$G$12,0,10*ROW('Hygiene Data'!G179)))</f>
        <v/>
      </c>
      <c r="DZ185" s="272" t="str">
        <f ca="true">+IF(OFFSET('Hygiene Data'!$G$13,0,10*ROW('Hygiene Data'!G179))="","",OFFSET('Hygiene Data'!$G$13,0,10*ROW('Hygiene Data'!G179)))</f>
        <v/>
      </c>
      <c r="EA185" s="272" t="str">
        <f ca="true">+IF(OFFSET('Hygiene Data'!$H$11,0,10*ROW('Hygiene Data'!H179))="","",OFFSET('Hygiene Data'!$H$11,0,10*ROW('Hygiene Data'!H179)))</f>
        <v/>
      </c>
      <c r="EB185" s="272" t="str">
        <f ca="true">+IF(OFFSET('Hygiene Data'!$H$12,0,10*ROW('Hygiene Data'!H179))="","",OFFSET('Hygiene Data'!$H$12,0,10*ROW('Hygiene Data'!H179)))</f>
        <v/>
      </c>
      <c r="EC185" s="272" t="str">
        <f ca="true">+IF(OFFSET('Hygiene Data'!$H$13,0,10*ROW('Hygiene Data'!H179))="","",OFFSET('Hygiene Data'!$H$13,0,10*ROW('Hygiene Data'!H179)))</f>
        <v/>
      </c>
      <c r="ED185" s="272" t="str">
        <f ca="true">+IF(OFFSET('Hygiene Data'!$I$11,0,10*ROW('Hygiene Data'!I179))="","",OFFSET('Hygiene Data'!$I$11,0,10*ROW('Hygiene Data'!I179)))</f>
        <v/>
      </c>
      <c r="EE185" s="272" t="str">
        <f ca="true">+IF(OFFSET('Hygiene Data'!$I$12,0,10*ROW('Hygiene Data'!I179))="","",OFFSET('Hygiene Data'!$I$12,0,10*ROW('Hygiene Data'!I179)))</f>
        <v/>
      </c>
      <c r="EF185" s="272" t="str">
        <f ca="true">+IF(OFFSET('Hygiene Data'!$I$13,0,10*ROW('Hygiene Data'!I179))="","",OFFSET('Hygiene Data'!$I$13,0,10*ROW('Hygiene Data'!I179)))</f>
        <v/>
      </c>
    </row>
    <row xmlns:x14ac="http://schemas.microsoft.com/office/spreadsheetml/2009/9/ac" r="186" x14ac:dyDescent="0.2">
      <c r="A186" s="35" t="str">
        <f ca="true">+IF(OFFSET('Water Data'!$B$2,0,10*ROW('Water Data'!E180))="","",OFFSET('Water Data'!$B$2,0,10*ROW('Water Data'!E180)))</f>
        <v/>
      </c>
      <c r="B186" s="35" t="str">
        <f ca="true">+IF(OFFSET('Water Data'!$C$2,0,10*ROW('Water Data'!F180))="","",OFFSET('Water Data'!$C$2,0,10*ROW('Water Data'!F180)))</f>
        <v/>
      </c>
      <c r="C186" s="328" t="str">
        <f t="shared" ca="true" si="2"/>
        <v/>
      </c>
      <c r="D186" s="9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2"/>
      <c r="BS186" s="272" t="str">
        <f ca="true">+IF(OFFSET('Water Data'!$D$27,0,10*ROW('Water Data'!D180))="","",OFFSET('Water Data'!$D$27,0,10*ROW('Water Data'!D180)))</f>
        <v/>
      </c>
      <c r="BT186" s="272" t="str">
        <f ca="true">+IF(OFFSET('Water Data'!$D$28,0,10*ROW('Water Data'!D180))="","",OFFSET('Water Data'!$D$28,0,10*ROW('Water Data'!D180)))</f>
        <v/>
      </c>
      <c r="BU186" s="272" t="str">
        <f ca="true">+IF(OFFSET('Water Data'!$D$29,0,10*ROW('Water Data'!D180))="","",OFFSET('Water Data'!$D$29,0,10*ROW('Water Data'!D180)))</f>
        <v/>
      </c>
      <c r="BV186" s="272" t="str">
        <f ca="true">+IF(OFFSET('Water Data'!$E$27,0,10*ROW('Water Data'!E180))="","",OFFSET('Water Data'!$E$27,0,10*ROW('Water Data'!E180)))</f>
        <v/>
      </c>
      <c r="BW186" s="272" t="str">
        <f ca="true">+IF(OFFSET('Water Data'!$E$28,0,10*ROW('Water Data'!E180))="","",OFFSET('Water Data'!$E$28,0,10*ROW('Water Data'!E180)))</f>
        <v/>
      </c>
      <c r="BX186" s="272" t="str">
        <f ca="true">+IF(OFFSET('Water Data'!$E$29,0,10*ROW('Water Data'!E180))="","",OFFSET('Water Data'!$E$29,0,10*ROW('Water Data'!E180)))</f>
        <v/>
      </c>
      <c r="BY186" s="272" t="str">
        <f ca="true">+IF(OFFSET('Water Data'!$F$27,0,10*ROW('Water Data'!F180))="","",OFFSET('Water Data'!$F$27,0,10*ROW('Water Data'!F180)))</f>
        <v/>
      </c>
      <c r="BZ186" s="272" t="str">
        <f ca="true">+IF(OFFSET('Water Data'!$F$28,0,10*ROW('Water Data'!F180))="","",OFFSET('Water Data'!$F$28,0,10*ROW('Water Data'!F180)))</f>
        <v/>
      </c>
      <c r="CA186" s="272" t="str">
        <f ca="true">+IF(OFFSET('Water Data'!$F$29,0,10*ROW('Water Data'!F180))="","",OFFSET('Water Data'!$F$29,0,10*ROW('Water Data'!F180)))</f>
        <v/>
      </c>
      <c r="CB186" s="272" t="str">
        <f ca="true">+IF(OFFSET('Water Data'!$G$27,0,10*ROW('Water Data'!G180))="","",OFFSET('Water Data'!$G$27,0,10*ROW('Water Data'!G180)))</f>
        <v/>
      </c>
      <c r="CC186" s="272" t="str">
        <f ca="true">+IF(OFFSET('Water Data'!$G$28,0,10*ROW('Water Data'!G180))="","",OFFSET('Water Data'!$G$28,0,10*ROW('Water Data'!G180)))</f>
        <v/>
      </c>
      <c r="CD186" s="272" t="str">
        <f ca="true">+IF(OFFSET('Water Data'!$G$29,0,10*ROW('Water Data'!G180))="","",OFFSET('Water Data'!$G$29,0,10*ROW('Water Data'!G180)))</f>
        <v/>
      </c>
      <c r="CE186" s="272" t="str">
        <f ca="true">+IF(OFFSET('Water Data'!$H$27,0,10*ROW('Water Data'!H180))="","",OFFSET('Water Data'!$H$27,0,10*ROW('Water Data'!H180)))</f>
        <v/>
      </c>
      <c r="CF186" s="272" t="str">
        <f ca="true">+IF(OFFSET('Water Data'!$H$28,0,10*ROW('Water Data'!H180))="","",OFFSET('Water Data'!$H$28,0,10*ROW('Water Data'!H180)))</f>
        <v/>
      </c>
      <c r="CG186" s="272" t="str">
        <f ca="true">+IF(OFFSET('Water Data'!$H$29,0,10*ROW('Water Data'!H180))="","",OFFSET('Water Data'!$H$29,0,10*ROW('Water Data'!H180)))</f>
        <v/>
      </c>
      <c r="CH186" s="272" t="str">
        <f ca="true">+IF(OFFSET('Water Data'!$I$27,0,10*ROW('Water Data'!I180))="","",OFFSET('Water Data'!$I$27,0,10*ROW('Water Data'!I180)))</f>
        <v/>
      </c>
      <c r="CI186" s="272" t="str">
        <f ca="true">+IF(OFFSET('Water Data'!$I$28,0,10*ROW('Water Data'!I180))="","",OFFSET('Water Data'!$I$28,0,10*ROW('Water Data'!I180)))</f>
        <v/>
      </c>
      <c r="CJ186" s="272" t="str">
        <f ca="true">+IF(OFFSET('Water Data'!$I$29,0,10*ROW('Water Data'!I180))="","",OFFSET('Water Data'!$I$29,0,10*ROW('Water Data'!I180)))</f>
        <v/>
      </c>
      <c r="CK186" s="272" t="str">
        <f ca="true">+IF(OFFSET('Sanitation Data'!$D$28,0,10*ROW('Sanitation Data'!D180))="","",OFFSET('Sanitation Data'!$D$28,0,10*ROW('Sanitation Data'!D180)))</f>
        <v/>
      </c>
      <c r="CL186" s="272" t="str">
        <f ca="true">+IF(OFFSET('Sanitation Data'!$D$29,0,10*ROW('Sanitation Data'!D180))="","",OFFSET('Sanitation Data'!$D$29,0,10*ROW('Sanitation Data'!D180)))</f>
        <v/>
      </c>
      <c r="CM186" s="272" t="str">
        <f ca="true">+IF(OFFSET('Sanitation Data'!$D$30,0,10*ROW('Sanitation Data'!D180))="","",OFFSET('Sanitation Data'!$D$30,0,10*ROW('Sanitation Data'!D180)))</f>
        <v/>
      </c>
      <c r="CN186" s="272" t="str">
        <f ca="true">+IF(OFFSET('Sanitation Data'!$D$31,0,10*ROW('Sanitation Data'!D180))="","",OFFSET('Sanitation Data'!$D$31,0,10*ROW('Sanitation Data'!D180)))</f>
        <v/>
      </c>
      <c r="CO186" s="272" t="str">
        <f ca="true">+IF(OFFSET('Sanitation Data'!$D$32,0,10*ROW('Sanitation Data'!D180))="","",OFFSET('Sanitation Data'!$D$32,0,10*ROW('Sanitation Data'!D180)))</f>
        <v/>
      </c>
      <c r="CP186" s="272" t="str">
        <f ca="true">+IF(OFFSET('Sanitation Data'!$E$28,0,10*ROW('Sanitation Data'!E180))="","",OFFSET('Sanitation Data'!$E$28,0,10*ROW('Sanitation Data'!E180)))</f>
        <v/>
      </c>
      <c r="CQ186" s="272" t="str">
        <f ca="true">+IF(OFFSET('Sanitation Data'!$E$29,0,10*ROW('Sanitation Data'!E180))="","",OFFSET('Sanitation Data'!$E$29,0,10*ROW('Sanitation Data'!E180)))</f>
        <v/>
      </c>
      <c r="CR186" s="272" t="str">
        <f ca="true">+IF(OFFSET('Sanitation Data'!$E$30,0,10*ROW('Sanitation Data'!E180))="","",OFFSET('Sanitation Data'!$E$30,0,10*ROW('Sanitation Data'!E180)))</f>
        <v/>
      </c>
      <c r="CS186" s="272" t="str">
        <f ca="true">+IF(OFFSET('Sanitation Data'!$E$31,0,10*ROW('Sanitation Data'!E180))="","",OFFSET('Sanitation Data'!$E$31,0,10*ROW('Sanitation Data'!E180)))</f>
        <v/>
      </c>
      <c r="CT186" s="272" t="str">
        <f ca="true">+IF(OFFSET('Sanitation Data'!$E$32,0,10*ROW('Sanitation Data'!E180))="","",OFFSET('Sanitation Data'!$E$32,0,10*ROW('Sanitation Data'!E180)))</f>
        <v/>
      </c>
      <c r="CU186" s="272" t="str">
        <f ca="true">+IF(OFFSET('Sanitation Data'!$F$28,0,10*ROW('Sanitation Data'!F180))="","",OFFSET('Sanitation Data'!$F$28,0,10*ROW('Sanitation Data'!F180)))</f>
        <v/>
      </c>
      <c r="CV186" s="272" t="str">
        <f ca="true">+IF(OFFSET('Sanitation Data'!$F$29,0,10*ROW('Sanitation Data'!F180))="","",OFFSET('Sanitation Data'!$F$29,0,10*ROW('Sanitation Data'!F180)))</f>
        <v/>
      </c>
      <c r="CW186" s="272" t="str">
        <f ca="true">+IF(OFFSET('Sanitation Data'!$F$30,0,10*ROW('Sanitation Data'!F180))="","",OFFSET('Sanitation Data'!$F$30,0,10*ROW('Sanitation Data'!F180)))</f>
        <v/>
      </c>
      <c r="CX186" s="272" t="str">
        <f ca="true">+IF(OFFSET('Sanitation Data'!$F$31,0,10*ROW('Sanitation Data'!F180))="","",OFFSET('Sanitation Data'!$F$31,0,10*ROW('Sanitation Data'!F180)))</f>
        <v/>
      </c>
      <c r="CY186" s="272" t="str">
        <f ca="true">+IF(OFFSET('Sanitation Data'!$F$32,0,10*ROW('Sanitation Data'!F180))="","",OFFSET('Sanitation Data'!$F$32,0,10*ROW('Sanitation Data'!F180)))</f>
        <v/>
      </c>
      <c r="CZ186" s="272" t="str">
        <f ca="true">+IF(OFFSET('Sanitation Data'!$G$28,0,10*ROW('Sanitation Data'!G180))="","",OFFSET('Sanitation Data'!$G$28,0,10*ROW('Sanitation Data'!G180)))</f>
        <v/>
      </c>
      <c r="DA186" s="272" t="str">
        <f ca="true">+IF(OFFSET('Sanitation Data'!$G$29,0,10*ROW('Sanitation Data'!G180))="","",OFFSET('Sanitation Data'!$G$29,0,10*ROW('Sanitation Data'!G180)))</f>
        <v/>
      </c>
      <c r="DB186" s="272" t="str">
        <f ca="true">+IF(OFFSET('Sanitation Data'!$G$30,0,10*ROW('Sanitation Data'!G180))="","",OFFSET('Sanitation Data'!$G$30,0,10*ROW('Sanitation Data'!G180)))</f>
        <v/>
      </c>
      <c r="DC186" s="272" t="str">
        <f ca="true">+IF(OFFSET('Sanitation Data'!$G$31,0,10*ROW('Sanitation Data'!G180))="","",OFFSET('Sanitation Data'!$G$31,0,10*ROW('Sanitation Data'!G180)))</f>
        <v/>
      </c>
      <c r="DD186" s="272" t="str">
        <f ca="true">+IF(OFFSET('Sanitation Data'!$G$32,0,10*ROW('Sanitation Data'!G180))="","",OFFSET('Sanitation Data'!$G$32,0,10*ROW('Sanitation Data'!G180)))</f>
        <v/>
      </c>
      <c r="DE186" s="272" t="str">
        <f ca="true">+IF(OFFSET('Sanitation Data'!$H$28,0,10*ROW('Sanitation Data'!H180))="","",OFFSET('Sanitation Data'!$H$28,0,10*ROW('Sanitation Data'!H180)))</f>
        <v/>
      </c>
      <c r="DF186" s="272" t="str">
        <f ca="true">+IF(OFFSET('Sanitation Data'!$H$29,0,10*ROW('Sanitation Data'!H180))="","",OFFSET('Sanitation Data'!$H$29,0,10*ROW('Sanitation Data'!H180)))</f>
        <v/>
      </c>
      <c r="DG186" s="272" t="str">
        <f ca="true">+IF(OFFSET('Sanitation Data'!$H$30,0,10*ROW('Sanitation Data'!H180))="","",OFFSET('Sanitation Data'!$H$30,0,10*ROW('Sanitation Data'!H180)))</f>
        <v/>
      </c>
      <c r="DH186" s="272" t="str">
        <f ca="true">+IF(OFFSET('Sanitation Data'!$H$31,0,10*ROW('Sanitation Data'!H180))="","",OFFSET('Sanitation Data'!$H$31,0,10*ROW('Sanitation Data'!H180)))</f>
        <v/>
      </c>
      <c r="DI186" s="272" t="str">
        <f ca="true">+IF(OFFSET('Sanitation Data'!$H$32,0,10*ROW('Sanitation Data'!H180))="","",OFFSET('Sanitation Data'!$H$32,0,10*ROW('Sanitation Data'!H180)))</f>
        <v/>
      </c>
      <c r="DJ186" s="272" t="str">
        <f ca="true">+IF(OFFSET('Sanitation Data'!$I$28,0,10*ROW('Sanitation Data'!I180))="","",OFFSET('Sanitation Data'!$I$28,0,10*ROW('Sanitation Data'!I180)))</f>
        <v/>
      </c>
      <c r="DK186" s="272" t="str">
        <f ca="true">+IF(OFFSET('Sanitation Data'!$I$29,0,10*ROW('Sanitation Data'!I180))="","",OFFSET('Sanitation Data'!$I$29,0,10*ROW('Sanitation Data'!I180)))</f>
        <v/>
      </c>
      <c r="DL186" s="272" t="str">
        <f ca="true">+IF(OFFSET('Sanitation Data'!$I$30,0,10*ROW('Sanitation Data'!I180))="","",OFFSET('Sanitation Data'!$I$30,0,10*ROW('Sanitation Data'!I180)))</f>
        <v/>
      </c>
      <c r="DM186" s="272" t="str">
        <f ca="true">+IF(OFFSET('Sanitation Data'!$I$31,0,10*ROW('Sanitation Data'!I180))="","",OFFSET('Sanitation Data'!$I$31,0,10*ROW('Sanitation Data'!I180)))</f>
        <v/>
      </c>
      <c r="DN186" s="272" t="str">
        <f ca="true">+IF(OFFSET('Sanitation Data'!$I$32,0,10*ROW('Sanitation Data'!I180))="","",OFFSET('Sanitation Data'!$I$32,0,10*ROW('Sanitation Data'!I180)))</f>
        <v/>
      </c>
      <c r="DO186" s="272" t="str">
        <f ca="true">+IF(OFFSET('Hygiene Data'!$D$11,0,10*ROW('Hygiene Data'!D180))="","",OFFSET('Hygiene Data'!$D$11,0,10*ROW('Hygiene Data'!D180)))</f>
        <v/>
      </c>
      <c r="DP186" s="272" t="str">
        <f ca="true">+IF(OFFSET('Hygiene Data'!$D$12,0,10*ROW('Hygiene Data'!D180))="","",OFFSET('Hygiene Data'!$D$12,0,10*ROW('Hygiene Data'!D180)))</f>
        <v/>
      </c>
      <c r="DQ186" s="272" t="str">
        <f ca="true">+IF(OFFSET('Hygiene Data'!$D$13,0,10*ROW('Hygiene Data'!D180))="","",OFFSET('Hygiene Data'!$D$13,0,10*ROW('Hygiene Data'!D180)))</f>
        <v/>
      </c>
      <c r="DR186" s="272" t="str">
        <f ca="true">+IF(OFFSET('Hygiene Data'!$E$11,0,10*ROW('Hygiene Data'!E180))="","",OFFSET('Hygiene Data'!$E$11,0,10*ROW('Hygiene Data'!E180)))</f>
        <v/>
      </c>
      <c r="DS186" s="272" t="str">
        <f ca="true">+IF(OFFSET('Hygiene Data'!$E$12,0,10*ROW('Hygiene Data'!E180))="","",OFFSET('Hygiene Data'!$E$12,0,10*ROW('Hygiene Data'!E180)))</f>
        <v/>
      </c>
      <c r="DT186" s="272" t="str">
        <f ca="true">+IF(OFFSET('Hygiene Data'!$E$13,0,10*ROW('Hygiene Data'!E180))="","",OFFSET('Hygiene Data'!$E$13,0,10*ROW('Hygiene Data'!E180)))</f>
        <v/>
      </c>
      <c r="DU186" s="272" t="str">
        <f ca="true">+IF(OFFSET('Hygiene Data'!$F$11,0,10*ROW('Hygiene Data'!F180))="","",OFFSET('Hygiene Data'!$F$11,0,10*ROW('Hygiene Data'!F180)))</f>
        <v/>
      </c>
      <c r="DV186" s="272" t="str">
        <f ca="true">+IF(OFFSET('Hygiene Data'!$F$12,0,10*ROW('Hygiene Data'!F180))="","",OFFSET('Hygiene Data'!$F$12,0,10*ROW('Hygiene Data'!F180)))</f>
        <v/>
      </c>
      <c r="DW186" s="272" t="str">
        <f ca="true">+IF(OFFSET('Hygiene Data'!$F$13,0,10*ROW('Hygiene Data'!F180))="","",OFFSET('Hygiene Data'!$F$13,0,10*ROW('Hygiene Data'!F180)))</f>
        <v/>
      </c>
      <c r="DX186" s="272" t="str">
        <f ca="true">+IF(OFFSET('Hygiene Data'!$G$11,0,10*ROW('Hygiene Data'!G180))="","",OFFSET('Hygiene Data'!$G$11,0,10*ROW('Hygiene Data'!G180)))</f>
        <v/>
      </c>
      <c r="DY186" s="272" t="str">
        <f ca="true">+IF(OFFSET('Hygiene Data'!$G$12,0,10*ROW('Hygiene Data'!G180))="","",OFFSET('Hygiene Data'!$G$12,0,10*ROW('Hygiene Data'!G180)))</f>
        <v/>
      </c>
      <c r="DZ186" s="272" t="str">
        <f ca="true">+IF(OFFSET('Hygiene Data'!$G$13,0,10*ROW('Hygiene Data'!G180))="","",OFFSET('Hygiene Data'!$G$13,0,10*ROW('Hygiene Data'!G180)))</f>
        <v/>
      </c>
      <c r="EA186" s="272" t="str">
        <f ca="true">+IF(OFFSET('Hygiene Data'!$H$11,0,10*ROW('Hygiene Data'!H180))="","",OFFSET('Hygiene Data'!$H$11,0,10*ROW('Hygiene Data'!H180)))</f>
        <v/>
      </c>
      <c r="EB186" s="272" t="str">
        <f ca="true">+IF(OFFSET('Hygiene Data'!$H$12,0,10*ROW('Hygiene Data'!H180))="","",OFFSET('Hygiene Data'!$H$12,0,10*ROW('Hygiene Data'!H180)))</f>
        <v/>
      </c>
      <c r="EC186" s="272" t="str">
        <f ca="true">+IF(OFFSET('Hygiene Data'!$H$13,0,10*ROW('Hygiene Data'!H180))="","",OFFSET('Hygiene Data'!$H$13,0,10*ROW('Hygiene Data'!H180)))</f>
        <v/>
      </c>
      <c r="ED186" s="272" t="str">
        <f ca="true">+IF(OFFSET('Hygiene Data'!$I$11,0,10*ROW('Hygiene Data'!I180))="","",OFFSET('Hygiene Data'!$I$11,0,10*ROW('Hygiene Data'!I180)))</f>
        <v/>
      </c>
      <c r="EE186" s="272" t="str">
        <f ca="true">+IF(OFFSET('Hygiene Data'!$I$12,0,10*ROW('Hygiene Data'!I180))="","",OFFSET('Hygiene Data'!$I$12,0,10*ROW('Hygiene Data'!I180)))</f>
        <v/>
      </c>
      <c r="EF186" s="272" t="str">
        <f ca="true">+IF(OFFSET('Hygiene Data'!$I$13,0,10*ROW('Hygiene Data'!I180))="","",OFFSET('Hygiene Data'!$I$13,0,10*ROW('Hygiene Data'!I180)))</f>
        <v/>
      </c>
    </row>
    <row xmlns:x14ac="http://schemas.microsoft.com/office/spreadsheetml/2009/9/ac" r="187" x14ac:dyDescent="0.2">
      <c r="A187" s="35" t="str">
        <f ca="true">+IF(OFFSET('Water Data'!$B$2,0,10*ROW('Water Data'!E181))="","",OFFSET('Water Data'!$B$2,0,10*ROW('Water Data'!E181)))</f>
        <v/>
      </c>
      <c r="B187" s="35" t="str">
        <f ca="true">+IF(OFFSET('Water Data'!$C$2,0,10*ROW('Water Data'!F181))="","",OFFSET('Water Data'!$C$2,0,10*ROW('Water Data'!F181)))</f>
        <v/>
      </c>
      <c r="C187" s="328" t="str">
        <f t="shared" ca="true" si="2"/>
        <v/>
      </c>
      <c r="D187" s="9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2"/>
      <c r="BS187" s="272" t="str">
        <f ca="true">+IF(OFFSET('Water Data'!$D$27,0,10*ROW('Water Data'!D181))="","",OFFSET('Water Data'!$D$27,0,10*ROW('Water Data'!D181)))</f>
        <v/>
      </c>
      <c r="BT187" s="272" t="str">
        <f ca="true">+IF(OFFSET('Water Data'!$D$28,0,10*ROW('Water Data'!D181))="","",OFFSET('Water Data'!$D$28,0,10*ROW('Water Data'!D181)))</f>
        <v/>
      </c>
      <c r="BU187" s="272" t="str">
        <f ca="true">+IF(OFFSET('Water Data'!$D$29,0,10*ROW('Water Data'!D181))="","",OFFSET('Water Data'!$D$29,0,10*ROW('Water Data'!D181)))</f>
        <v/>
      </c>
      <c r="BV187" s="272" t="str">
        <f ca="true">+IF(OFFSET('Water Data'!$E$27,0,10*ROW('Water Data'!E181))="","",OFFSET('Water Data'!$E$27,0,10*ROW('Water Data'!E181)))</f>
        <v/>
      </c>
      <c r="BW187" s="272" t="str">
        <f ca="true">+IF(OFFSET('Water Data'!$E$28,0,10*ROW('Water Data'!E181))="","",OFFSET('Water Data'!$E$28,0,10*ROW('Water Data'!E181)))</f>
        <v/>
      </c>
      <c r="BX187" s="272" t="str">
        <f ca="true">+IF(OFFSET('Water Data'!$E$29,0,10*ROW('Water Data'!E181))="","",OFFSET('Water Data'!$E$29,0,10*ROW('Water Data'!E181)))</f>
        <v/>
      </c>
      <c r="BY187" s="272" t="str">
        <f ca="true">+IF(OFFSET('Water Data'!$F$27,0,10*ROW('Water Data'!F181))="","",OFFSET('Water Data'!$F$27,0,10*ROW('Water Data'!F181)))</f>
        <v/>
      </c>
      <c r="BZ187" s="272" t="str">
        <f ca="true">+IF(OFFSET('Water Data'!$F$28,0,10*ROW('Water Data'!F181))="","",OFFSET('Water Data'!$F$28,0,10*ROW('Water Data'!F181)))</f>
        <v/>
      </c>
      <c r="CA187" s="272" t="str">
        <f ca="true">+IF(OFFSET('Water Data'!$F$29,0,10*ROW('Water Data'!F181))="","",OFFSET('Water Data'!$F$29,0,10*ROW('Water Data'!F181)))</f>
        <v/>
      </c>
      <c r="CB187" s="272" t="str">
        <f ca="true">+IF(OFFSET('Water Data'!$G$27,0,10*ROW('Water Data'!G181))="","",OFFSET('Water Data'!$G$27,0,10*ROW('Water Data'!G181)))</f>
        <v/>
      </c>
      <c r="CC187" s="272" t="str">
        <f ca="true">+IF(OFFSET('Water Data'!$G$28,0,10*ROW('Water Data'!G181))="","",OFFSET('Water Data'!$G$28,0,10*ROW('Water Data'!G181)))</f>
        <v/>
      </c>
      <c r="CD187" s="272" t="str">
        <f ca="true">+IF(OFFSET('Water Data'!$G$29,0,10*ROW('Water Data'!G181))="","",OFFSET('Water Data'!$G$29,0,10*ROW('Water Data'!G181)))</f>
        <v/>
      </c>
      <c r="CE187" s="272" t="str">
        <f ca="true">+IF(OFFSET('Water Data'!$H$27,0,10*ROW('Water Data'!H181))="","",OFFSET('Water Data'!$H$27,0,10*ROW('Water Data'!H181)))</f>
        <v/>
      </c>
      <c r="CF187" s="272" t="str">
        <f ca="true">+IF(OFFSET('Water Data'!$H$28,0,10*ROW('Water Data'!H181))="","",OFFSET('Water Data'!$H$28,0,10*ROW('Water Data'!H181)))</f>
        <v/>
      </c>
      <c r="CG187" s="272" t="str">
        <f ca="true">+IF(OFFSET('Water Data'!$H$29,0,10*ROW('Water Data'!H181))="","",OFFSET('Water Data'!$H$29,0,10*ROW('Water Data'!H181)))</f>
        <v/>
      </c>
      <c r="CH187" s="272" t="str">
        <f ca="true">+IF(OFFSET('Water Data'!$I$27,0,10*ROW('Water Data'!I181))="","",OFFSET('Water Data'!$I$27,0,10*ROW('Water Data'!I181)))</f>
        <v/>
      </c>
      <c r="CI187" s="272" t="str">
        <f ca="true">+IF(OFFSET('Water Data'!$I$28,0,10*ROW('Water Data'!I181))="","",OFFSET('Water Data'!$I$28,0,10*ROW('Water Data'!I181)))</f>
        <v/>
      </c>
      <c r="CJ187" s="272" t="str">
        <f ca="true">+IF(OFFSET('Water Data'!$I$29,0,10*ROW('Water Data'!I181))="","",OFFSET('Water Data'!$I$29,0,10*ROW('Water Data'!I181)))</f>
        <v/>
      </c>
      <c r="CK187" s="272" t="str">
        <f ca="true">+IF(OFFSET('Sanitation Data'!$D$28,0,10*ROW('Sanitation Data'!D181))="","",OFFSET('Sanitation Data'!$D$28,0,10*ROW('Sanitation Data'!D181)))</f>
        <v/>
      </c>
      <c r="CL187" s="272" t="str">
        <f ca="true">+IF(OFFSET('Sanitation Data'!$D$29,0,10*ROW('Sanitation Data'!D181))="","",OFFSET('Sanitation Data'!$D$29,0,10*ROW('Sanitation Data'!D181)))</f>
        <v/>
      </c>
      <c r="CM187" s="272" t="str">
        <f ca="true">+IF(OFFSET('Sanitation Data'!$D$30,0,10*ROW('Sanitation Data'!D181))="","",OFFSET('Sanitation Data'!$D$30,0,10*ROW('Sanitation Data'!D181)))</f>
        <v/>
      </c>
      <c r="CN187" s="272" t="str">
        <f ca="true">+IF(OFFSET('Sanitation Data'!$D$31,0,10*ROW('Sanitation Data'!D181))="","",OFFSET('Sanitation Data'!$D$31,0,10*ROW('Sanitation Data'!D181)))</f>
        <v/>
      </c>
      <c r="CO187" s="272" t="str">
        <f ca="true">+IF(OFFSET('Sanitation Data'!$D$32,0,10*ROW('Sanitation Data'!D181))="","",OFFSET('Sanitation Data'!$D$32,0,10*ROW('Sanitation Data'!D181)))</f>
        <v/>
      </c>
      <c r="CP187" s="272" t="str">
        <f ca="true">+IF(OFFSET('Sanitation Data'!$E$28,0,10*ROW('Sanitation Data'!E181))="","",OFFSET('Sanitation Data'!$E$28,0,10*ROW('Sanitation Data'!E181)))</f>
        <v/>
      </c>
      <c r="CQ187" s="272" t="str">
        <f ca="true">+IF(OFFSET('Sanitation Data'!$E$29,0,10*ROW('Sanitation Data'!E181))="","",OFFSET('Sanitation Data'!$E$29,0,10*ROW('Sanitation Data'!E181)))</f>
        <v/>
      </c>
      <c r="CR187" s="272" t="str">
        <f ca="true">+IF(OFFSET('Sanitation Data'!$E$30,0,10*ROW('Sanitation Data'!E181))="","",OFFSET('Sanitation Data'!$E$30,0,10*ROW('Sanitation Data'!E181)))</f>
        <v/>
      </c>
      <c r="CS187" s="272" t="str">
        <f ca="true">+IF(OFFSET('Sanitation Data'!$E$31,0,10*ROW('Sanitation Data'!E181))="","",OFFSET('Sanitation Data'!$E$31,0,10*ROW('Sanitation Data'!E181)))</f>
        <v/>
      </c>
      <c r="CT187" s="272" t="str">
        <f ca="true">+IF(OFFSET('Sanitation Data'!$E$32,0,10*ROW('Sanitation Data'!E181))="","",OFFSET('Sanitation Data'!$E$32,0,10*ROW('Sanitation Data'!E181)))</f>
        <v/>
      </c>
      <c r="CU187" s="272" t="str">
        <f ca="true">+IF(OFFSET('Sanitation Data'!$F$28,0,10*ROW('Sanitation Data'!F181))="","",OFFSET('Sanitation Data'!$F$28,0,10*ROW('Sanitation Data'!F181)))</f>
        <v/>
      </c>
      <c r="CV187" s="272" t="str">
        <f ca="true">+IF(OFFSET('Sanitation Data'!$F$29,0,10*ROW('Sanitation Data'!F181))="","",OFFSET('Sanitation Data'!$F$29,0,10*ROW('Sanitation Data'!F181)))</f>
        <v/>
      </c>
      <c r="CW187" s="272" t="str">
        <f ca="true">+IF(OFFSET('Sanitation Data'!$F$30,0,10*ROW('Sanitation Data'!F181))="","",OFFSET('Sanitation Data'!$F$30,0,10*ROW('Sanitation Data'!F181)))</f>
        <v/>
      </c>
      <c r="CX187" s="272" t="str">
        <f ca="true">+IF(OFFSET('Sanitation Data'!$F$31,0,10*ROW('Sanitation Data'!F181))="","",OFFSET('Sanitation Data'!$F$31,0,10*ROW('Sanitation Data'!F181)))</f>
        <v/>
      </c>
      <c r="CY187" s="272" t="str">
        <f ca="true">+IF(OFFSET('Sanitation Data'!$F$32,0,10*ROW('Sanitation Data'!F181))="","",OFFSET('Sanitation Data'!$F$32,0,10*ROW('Sanitation Data'!F181)))</f>
        <v/>
      </c>
      <c r="CZ187" s="272" t="str">
        <f ca="true">+IF(OFFSET('Sanitation Data'!$G$28,0,10*ROW('Sanitation Data'!G181))="","",OFFSET('Sanitation Data'!$G$28,0,10*ROW('Sanitation Data'!G181)))</f>
        <v/>
      </c>
      <c r="DA187" s="272" t="str">
        <f ca="true">+IF(OFFSET('Sanitation Data'!$G$29,0,10*ROW('Sanitation Data'!G181))="","",OFFSET('Sanitation Data'!$G$29,0,10*ROW('Sanitation Data'!G181)))</f>
        <v/>
      </c>
      <c r="DB187" s="272" t="str">
        <f ca="true">+IF(OFFSET('Sanitation Data'!$G$30,0,10*ROW('Sanitation Data'!G181))="","",OFFSET('Sanitation Data'!$G$30,0,10*ROW('Sanitation Data'!G181)))</f>
        <v/>
      </c>
      <c r="DC187" s="272" t="str">
        <f ca="true">+IF(OFFSET('Sanitation Data'!$G$31,0,10*ROW('Sanitation Data'!G181))="","",OFFSET('Sanitation Data'!$G$31,0,10*ROW('Sanitation Data'!G181)))</f>
        <v/>
      </c>
      <c r="DD187" s="272" t="str">
        <f ca="true">+IF(OFFSET('Sanitation Data'!$G$32,0,10*ROW('Sanitation Data'!G181))="","",OFFSET('Sanitation Data'!$G$32,0,10*ROW('Sanitation Data'!G181)))</f>
        <v/>
      </c>
      <c r="DE187" s="272" t="str">
        <f ca="true">+IF(OFFSET('Sanitation Data'!$H$28,0,10*ROW('Sanitation Data'!H181))="","",OFFSET('Sanitation Data'!$H$28,0,10*ROW('Sanitation Data'!H181)))</f>
        <v/>
      </c>
      <c r="DF187" s="272" t="str">
        <f ca="true">+IF(OFFSET('Sanitation Data'!$H$29,0,10*ROW('Sanitation Data'!H181))="","",OFFSET('Sanitation Data'!$H$29,0,10*ROW('Sanitation Data'!H181)))</f>
        <v/>
      </c>
      <c r="DG187" s="272" t="str">
        <f ca="true">+IF(OFFSET('Sanitation Data'!$H$30,0,10*ROW('Sanitation Data'!H181))="","",OFFSET('Sanitation Data'!$H$30,0,10*ROW('Sanitation Data'!H181)))</f>
        <v/>
      </c>
      <c r="DH187" s="272" t="str">
        <f ca="true">+IF(OFFSET('Sanitation Data'!$H$31,0,10*ROW('Sanitation Data'!H181))="","",OFFSET('Sanitation Data'!$H$31,0,10*ROW('Sanitation Data'!H181)))</f>
        <v/>
      </c>
      <c r="DI187" s="272" t="str">
        <f ca="true">+IF(OFFSET('Sanitation Data'!$H$32,0,10*ROW('Sanitation Data'!H181))="","",OFFSET('Sanitation Data'!$H$32,0,10*ROW('Sanitation Data'!H181)))</f>
        <v/>
      </c>
      <c r="DJ187" s="272" t="str">
        <f ca="true">+IF(OFFSET('Sanitation Data'!$I$28,0,10*ROW('Sanitation Data'!I181))="","",OFFSET('Sanitation Data'!$I$28,0,10*ROW('Sanitation Data'!I181)))</f>
        <v/>
      </c>
      <c r="DK187" s="272" t="str">
        <f ca="true">+IF(OFFSET('Sanitation Data'!$I$29,0,10*ROW('Sanitation Data'!I181))="","",OFFSET('Sanitation Data'!$I$29,0,10*ROW('Sanitation Data'!I181)))</f>
        <v/>
      </c>
      <c r="DL187" s="272" t="str">
        <f ca="true">+IF(OFFSET('Sanitation Data'!$I$30,0,10*ROW('Sanitation Data'!I181))="","",OFFSET('Sanitation Data'!$I$30,0,10*ROW('Sanitation Data'!I181)))</f>
        <v/>
      </c>
      <c r="DM187" s="272" t="str">
        <f ca="true">+IF(OFFSET('Sanitation Data'!$I$31,0,10*ROW('Sanitation Data'!I181))="","",OFFSET('Sanitation Data'!$I$31,0,10*ROW('Sanitation Data'!I181)))</f>
        <v/>
      </c>
      <c r="DN187" s="272" t="str">
        <f ca="true">+IF(OFFSET('Sanitation Data'!$I$32,0,10*ROW('Sanitation Data'!I181))="","",OFFSET('Sanitation Data'!$I$32,0,10*ROW('Sanitation Data'!I181)))</f>
        <v/>
      </c>
      <c r="DO187" s="272" t="str">
        <f ca="true">+IF(OFFSET('Hygiene Data'!$D$11,0,10*ROW('Hygiene Data'!D181))="","",OFFSET('Hygiene Data'!$D$11,0,10*ROW('Hygiene Data'!D181)))</f>
        <v/>
      </c>
      <c r="DP187" s="272" t="str">
        <f ca="true">+IF(OFFSET('Hygiene Data'!$D$12,0,10*ROW('Hygiene Data'!D181))="","",OFFSET('Hygiene Data'!$D$12,0,10*ROW('Hygiene Data'!D181)))</f>
        <v/>
      </c>
      <c r="DQ187" s="272" t="str">
        <f ca="true">+IF(OFFSET('Hygiene Data'!$D$13,0,10*ROW('Hygiene Data'!D181))="","",OFFSET('Hygiene Data'!$D$13,0,10*ROW('Hygiene Data'!D181)))</f>
        <v/>
      </c>
      <c r="DR187" s="272" t="str">
        <f ca="true">+IF(OFFSET('Hygiene Data'!$E$11,0,10*ROW('Hygiene Data'!E181))="","",OFFSET('Hygiene Data'!$E$11,0,10*ROW('Hygiene Data'!E181)))</f>
        <v/>
      </c>
      <c r="DS187" s="272" t="str">
        <f ca="true">+IF(OFFSET('Hygiene Data'!$E$12,0,10*ROW('Hygiene Data'!E181))="","",OFFSET('Hygiene Data'!$E$12,0,10*ROW('Hygiene Data'!E181)))</f>
        <v/>
      </c>
      <c r="DT187" s="272" t="str">
        <f ca="true">+IF(OFFSET('Hygiene Data'!$E$13,0,10*ROW('Hygiene Data'!E181))="","",OFFSET('Hygiene Data'!$E$13,0,10*ROW('Hygiene Data'!E181)))</f>
        <v/>
      </c>
      <c r="DU187" s="272" t="str">
        <f ca="true">+IF(OFFSET('Hygiene Data'!$F$11,0,10*ROW('Hygiene Data'!F181))="","",OFFSET('Hygiene Data'!$F$11,0,10*ROW('Hygiene Data'!F181)))</f>
        <v/>
      </c>
      <c r="DV187" s="272" t="str">
        <f ca="true">+IF(OFFSET('Hygiene Data'!$F$12,0,10*ROW('Hygiene Data'!F181))="","",OFFSET('Hygiene Data'!$F$12,0,10*ROW('Hygiene Data'!F181)))</f>
        <v/>
      </c>
      <c r="DW187" s="272" t="str">
        <f ca="true">+IF(OFFSET('Hygiene Data'!$F$13,0,10*ROW('Hygiene Data'!F181))="","",OFFSET('Hygiene Data'!$F$13,0,10*ROW('Hygiene Data'!F181)))</f>
        <v/>
      </c>
      <c r="DX187" s="272" t="str">
        <f ca="true">+IF(OFFSET('Hygiene Data'!$G$11,0,10*ROW('Hygiene Data'!G181))="","",OFFSET('Hygiene Data'!$G$11,0,10*ROW('Hygiene Data'!G181)))</f>
        <v/>
      </c>
      <c r="DY187" s="272" t="str">
        <f ca="true">+IF(OFFSET('Hygiene Data'!$G$12,0,10*ROW('Hygiene Data'!G181))="","",OFFSET('Hygiene Data'!$G$12,0,10*ROW('Hygiene Data'!G181)))</f>
        <v/>
      </c>
      <c r="DZ187" s="272" t="str">
        <f ca="true">+IF(OFFSET('Hygiene Data'!$G$13,0,10*ROW('Hygiene Data'!G181))="","",OFFSET('Hygiene Data'!$G$13,0,10*ROW('Hygiene Data'!G181)))</f>
        <v/>
      </c>
      <c r="EA187" s="272" t="str">
        <f ca="true">+IF(OFFSET('Hygiene Data'!$H$11,0,10*ROW('Hygiene Data'!H181))="","",OFFSET('Hygiene Data'!$H$11,0,10*ROW('Hygiene Data'!H181)))</f>
        <v/>
      </c>
      <c r="EB187" s="272" t="str">
        <f ca="true">+IF(OFFSET('Hygiene Data'!$H$12,0,10*ROW('Hygiene Data'!H181))="","",OFFSET('Hygiene Data'!$H$12,0,10*ROW('Hygiene Data'!H181)))</f>
        <v/>
      </c>
      <c r="EC187" s="272" t="str">
        <f ca="true">+IF(OFFSET('Hygiene Data'!$H$13,0,10*ROW('Hygiene Data'!H181))="","",OFFSET('Hygiene Data'!$H$13,0,10*ROW('Hygiene Data'!H181)))</f>
        <v/>
      </c>
      <c r="ED187" s="272" t="str">
        <f ca="true">+IF(OFFSET('Hygiene Data'!$I$11,0,10*ROW('Hygiene Data'!I181))="","",OFFSET('Hygiene Data'!$I$11,0,10*ROW('Hygiene Data'!I181)))</f>
        <v/>
      </c>
      <c r="EE187" s="272" t="str">
        <f ca="true">+IF(OFFSET('Hygiene Data'!$I$12,0,10*ROW('Hygiene Data'!I181))="","",OFFSET('Hygiene Data'!$I$12,0,10*ROW('Hygiene Data'!I181)))</f>
        <v/>
      </c>
      <c r="EF187" s="272" t="str">
        <f ca="true">+IF(OFFSET('Hygiene Data'!$I$13,0,10*ROW('Hygiene Data'!I181))="","",OFFSET('Hygiene Data'!$I$13,0,10*ROW('Hygiene Data'!I181)))</f>
        <v/>
      </c>
    </row>
    <row xmlns:x14ac="http://schemas.microsoft.com/office/spreadsheetml/2009/9/ac" r="188" x14ac:dyDescent="0.2">
      <c r="A188" s="35" t="str">
        <f ca="true">+IF(OFFSET('Water Data'!$B$2,0,10*ROW('Water Data'!E182))="","",OFFSET('Water Data'!$B$2,0,10*ROW('Water Data'!E182)))</f>
        <v/>
      </c>
      <c r="B188" s="35" t="str">
        <f ca="true">+IF(OFFSET('Water Data'!$C$2,0,10*ROW('Water Data'!F182))="","",OFFSET('Water Data'!$C$2,0,10*ROW('Water Data'!F182)))</f>
        <v/>
      </c>
      <c r="C188" s="328" t="str">
        <f t="shared" ca="true" si="2"/>
        <v/>
      </c>
      <c r="D188" s="9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2"/>
      <c r="BS188" s="272" t="str">
        <f ca="true">+IF(OFFSET('Water Data'!$D$27,0,10*ROW('Water Data'!D182))="","",OFFSET('Water Data'!$D$27,0,10*ROW('Water Data'!D182)))</f>
        <v/>
      </c>
      <c r="BT188" s="272" t="str">
        <f ca="true">+IF(OFFSET('Water Data'!$D$28,0,10*ROW('Water Data'!D182))="","",OFFSET('Water Data'!$D$28,0,10*ROW('Water Data'!D182)))</f>
        <v/>
      </c>
      <c r="BU188" s="272" t="str">
        <f ca="true">+IF(OFFSET('Water Data'!$D$29,0,10*ROW('Water Data'!D182))="","",OFFSET('Water Data'!$D$29,0,10*ROW('Water Data'!D182)))</f>
        <v/>
      </c>
      <c r="BV188" s="272" t="str">
        <f ca="true">+IF(OFFSET('Water Data'!$E$27,0,10*ROW('Water Data'!E182))="","",OFFSET('Water Data'!$E$27,0,10*ROW('Water Data'!E182)))</f>
        <v/>
      </c>
      <c r="BW188" s="272" t="str">
        <f ca="true">+IF(OFFSET('Water Data'!$E$28,0,10*ROW('Water Data'!E182))="","",OFFSET('Water Data'!$E$28,0,10*ROW('Water Data'!E182)))</f>
        <v/>
      </c>
      <c r="BX188" s="272" t="str">
        <f ca="true">+IF(OFFSET('Water Data'!$E$29,0,10*ROW('Water Data'!E182))="","",OFFSET('Water Data'!$E$29,0,10*ROW('Water Data'!E182)))</f>
        <v/>
      </c>
      <c r="BY188" s="272" t="str">
        <f ca="true">+IF(OFFSET('Water Data'!$F$27,0,10*ROW('Water Data'!F182))="","",OFFSET('Water Data'!$F$27,0,10*ROW('Water Data'!F182)))</f>
        <v/>
      </c>
      <c r="BZ188" s="272" t="str">
        <f ca="true">+IF(OFFSET('Water Data'!$F$28,0,10*ROW('Water Data'!F182))="","",OFFSET('Water Data'!$F$28,0,10*ROW('Water Data'!F182)))</f>
        <v/>
      </c>
      <c r="CA188" s="272" t="str">
        <f ca="true">+IF(OFFSET('Water Data'!$F$29,0,10*ROW('Water Data'!F182))="","",OFFSET('Water Data'!$F$29,0,10*ROW('Water Data'!F182)))</f>
        <v/>
      </c>
      <c r="CB188" s="272" t="str">
        <f ca="true">+IF(OFFSET('Water Data'!$G$27,0,10*ROW('Water Data'!G182))="","",OFFSET('Water Data'!$G$27,0,10*ROW('Water Data'!G182)))</f>
        <v/>
      </c>
      <c r="CC188" s="272" t="str">
        <f ca="true">+IF(OFFSET('Water Data'!$G$28,0,10*ROW('Water Data'!G182))="","",OFFSET('Water Data'!$G$28,0,10*ROW('Water Data'!G182)))</f>
        <v/>
      </c>
      <c r="CD188" s="272" t="str">
        <f ca="true">+IF(OFFSET('Water Data'!$G$29,0,10*ROW('Water Data'!G182))="","",OFFSET('Water Data'!$G$29,0,10*ROW('Water Data'!G182)))</f>
        <v/>
      </c>
      <c r="CE188" s="272" t="str">
        <f ca="true">+IF(OFFSET('Water Data'!$H$27,0,10*ROW('Water Data'!H182))="","",OFFSET('Water Data'!$H$27,0,10*ROW('Water Data'!H182)))</f>
        <v/>
      </c>
      <c r="CF188" s="272" t="str">
        <f ca="true">+IF(OFFSET('Water Data'!$H$28,0,10*ROW('Water Data'!H182))="","",OFFSET('Water Data'!$H$28,0,10*ROW('Water Data'!H182)))</f>
        <v/>
      </c>
      <c r="CG188" s="272" t="str">
        <f ca="true">+IF(OFFSET('Water Data'!$H$29,0,10*ROW('Water Data'!H182))="","",OFFSET('Water Data'!$H$29,0,10*ROW('Water Data'!H182)))</f>
        <v/>
      </c>
      <c r="CH188" s="272" t="str">
        <f ca="true">+IF(OFFSET('Water Data'!$I$27,0,10*ROW('Water Data'!I182))="","",OFFSET('Water Data'!$I$27,0,10*ROW('Water Data'!I182)))</f>
        <v/>
      </c>
      <c r="CI188" s="272" t="str">
        <f ca="true">+IF(OFFSET('Water Data'!$I$28,0,10*ROW('Water Data'!I182))="","",OFFSET('Water Data'!$I$28,0,10*ROW('Water Data'!I182)))</f>
        <v/>
      </c>
      <c r="CJ188" s="272" t="str">
        <f ca="true">+IF(OFFSET('Water Data'!$I$29,0,10*ROW('Water Data'!I182))="","",OFFSET('Water Data'!$I$29,0,10*ROW('Water Data'!I182)))</f>
        <v/>
      </c>
      <c r="CK188" s="272" t="str">
        <f ca="true">+IF(OFFSET('Sanitation Data'!$D$28,0,10*ROW('Sanitation Data'!D182))="","",OFFSET('Sanitation Data'!$D$28,0,10*ROW('Sanitation Data'!D182)))</f>
        <v/>
      </c>
      <c r="CL188" s="272" t="str">
        <f ca="true">+IF(OFFSET('Sanitation Data'!$D$29,0,10*ROW('Sanitation Data'!D182))="","",OFFSET('Sanitation Data'!$D$29,0,10*ROW('Sanitation Data'!D182)))</f>
        <v/>
      </c>
      <c r="CM188" s="272" t="str">
        <f ca="true">+IF(OFFSET('Sanitation Data'!$D$30,0,10*ROW('Sanitation Data'!D182))="","",OFFSET('Sanitation Data'!$D$30,0,10*ROW('Sanitation Data'!D182)))</f>
        <v/>
      </c>
      <c r="CN188" s="272" t="str">
        <f ca="true">+IF(OFFSET('Sanitation Data'!$D$31,0,10*ROW('Sanitation Data'!D182))="","",OFFSET('Sanitation Data'!$D$31,0,10*ROW('Sanitation Data'!D182)))</f>
        <v/>
      </c>
      <c r="CO188" s="272" t="str">
        <f ca="true">+IF(OFFSET('Sanitation Data'!$D$32,0,10*ROW('Sanitation Data'!D182))="","",OFFSET('Sanitation Data'!$D$32,0,10*ROW('Sanitation Data'!D182)))</f>
        <v/>
      </c>
      <c r="CP188" s="272" t="str">
        <f ca="true">+IF(OFFSET('Sanitation Data'!$E$28,0,10*ROW('Sanitation Data'!E182))="","",OFFSET('Sanitation Data'!$E$28,0,10*ROW('Sanitation Data'!E182)))</f>
        <v/>
      </c>
      <c r="CQ188" s="272" t="str">
        <f ca="true">+IF(OFFSET('Sanitation Data'!$E$29,0,10*ROW('Sanitation Data'!E182))="","",OFFSET('Sanitation Data'!$E$29,0,10*ROW('Sanitation Data'!E182)))</f>
        <v/>
      </c>
      <c r="CR188" s="272" t="str">
        <f ca="true">+IF(OFFSET('Sanitation Data'!$E$30,0,10*ROW('Sanitation Data'!E182))="","",OFFSET('Sanitation Data'!$E$30,0,10*ROW('Sanitation Data'!E182)))</f>
        <v/>
      </c>
      <c r="CS188" s="272" t="str">
        <f ca="true">+IF(OFFSET('Sanitation Data'!$E$31,0,10*ROW('Sanitation Data'!E182))="","",OFFSET('Sanitation Data'!$E$31,0,10*ROW('Sanitation Data'!E182)))</f>
        <v/>
      </c>
      <c r="CT188" s="272" t="str">
        <f ca="true">+IF(OFFSET('Sanitation Data'!$E$32,0,10*ROW('Sanitation Data'!E182))="","",OFFSET('Sanitation Data'!$E$32,0,10*ROW('Sanitation Data'!E182)))</f>
        <v/>
      </c>
      <c r="CU188" s="272" t="str">
        <f ca="true">+IF(OFFSET('Sanitation Data'!$F$28,0,10*ROW('Sanitation Data'!F182))="","",OFFSET('Sanitation Data'!$F$28,0,10*ROW('Sanitation Data'!F182)))</f>
        <v/>
      </c>
      <c r="CV188" s="272" t="str">
        <f ca="true">+IF(OFFSET('Sanitation Data'!$F$29,0,10*ROW('Sanitation Data'!F182))="","",OFFSET('Sanitation Data'!$F$29,0,10*ROW('Sanitation Data'!F182)))</f>
        <v/>
      </c>
      <c r="CW188" s="272" t="str">
        <f ca="true">+IF(OFFSET('Sanitation Data'!$F$30,0,10*ROW('Sanitation Data'!F182))="","",OFFSET('Sanitation Data'!$F$30,0,10*ROW('Sanitation Data'!F182)))</f>
        <v/>
      </c>
      <c r="CX188" s="272" t="str">
        <f ca="true">+IF(OFFSET('Sanitation Data'!$F$31,0,10*ROW('Sanitation Data'!F182))="","",OFFSET('Sanitation Data'!$F$31,0,10*ROW('Sanitation Data'!F182)))</f>
        <v/>
      </c>
      <c r="CY188" s="272" t="str">
        <f ca="true">+IF(OFFSET('Sanitation Data'!$F$32,0,10*ROW('Sanitation Data'!F182))="","",OFFSET('Sanitation Data'!$F$32,0,10*ROW('Sanitation Data'!F182)))</f>
        <v/>
      </c>
      <c r="CZ188" s="272" t="str">
        <f ca="true">+IF(OFFSET('Sanitation Data'!$G$28,0,10*ROW('Sanitation Data'!G182))="","",OFFSET('Sanitation Data'!$G$28,0,10*ROW('Sanitation Data'!G182)))</f>
        <v/>
      </c>
      <c r="DA188" s="272" t="str">
        <f ca="true">+IF(OFFSET('Sanitation Data'!$G$29,0,10*ROW('Sanitation Data'!G182))="","",OFFSET('Sanitation Data'!$G$29,0,10*ROW('Sanitation Data'!G182)))</f>
        <v/>
      </c>
      <c r="DB188" s="272" t="str">
        <f ca="true">+IF(OFFSET('Sanitation Data'!$G$30,0,10*ROW('Sanitation Data'!G182))="","",OFFSET('Sanitation Data'!$G$30,0,10*ROW('Sanitation Data'!G182)))</f>
        <v/>
      </c>
      <c r="DC188" s="272" t="str">
        <f ca="true">+IF(OFFSET('Sanitation Data'!$G$31,0,10*ROW('Sanitation Data'!G182))="","",OFFSET('Sanitation Data'!$G$31,0,10*ROW('Sanitation Data'!G182)))</f>
        <v/>
      </c>
      <c r="DD188" s="272" t="str">
        <f ca="true">+IF(OFFSET('Sanitation Data'!$G$32,0,10*ROW('Sanitation Data'!G182))="","",OFFSET('Sanitation Data'!$G$32,0,10*ROW('Sanitation Data'!G182)))</f>
        <v/>
      </c>
      <c r="DE188" s="272" t="str">
        <f ca="true">+IF(OFFSET('Sanitation Data'!$H$28,0,10*ROW('Sanitation Data'!H182))="","",OFFSET('Sanitation Data'!$H$28,0,10*ROW('Sanitation Data'!H182)))</f>
        <v/>
      </c>
      <c r="DF188" s="272" t="str">
        <f ca="true">+IF(OFFSET('Sanitation Data'!$H$29,0,10*ROW('Sanitation Data'!H182))="","",OFFSET('Sanitation Data'!$H$29,0,10*ROW('Sanitation Data'!H182)))</f>
        <v/>
      </c>
      <c r="DG188" s="272" t="str">
        <f ca="true">+IF(OFFSET('Sanitation Data'!$H$30,0,10*ROW('Sanitation Data'!H182))="","",OFFSET('Sanitation Data'!$H$30,0,10*ROW('Sanitation Data'!H182)))</f>
        <v/>
      </c>
      <c r="DH188" s="272" t="str">
        <f ca="true">+IF(OFFSET('Sanitation Data'!$H$31,0,10*ROW('Sanitation Data'!H182))="","",OFFSET('Sanitation Data'!$H$31,0,10*ROW('Sanitation Data'!H182)))</f>
        <v/>
      </c>
      <c r="DI188" s="272" t="str">
        <f ca="true">+IF(OFFSET('Sanitation Data'!$H$32,0,10*ROW('Sanitation Data'!H182))="","",OFFSET('Sanitation Data'!$H$32,0,10*ROW('Sanitation Data'!H182)))</f>
        <v/>
      </c>
      <c r="DJ188" s="272" t="str">
        <f ca="true">+IF(OFFSET('Sanitation Data'!$I$28,0,10*ROW('Sanitation Data'!I182))="","",OFFSET('Sanitation Data'!$I$28,0,10*ROW('Sanitation Data'!I182)))</f>
        <v/>
      </c>
      <c r="DK188" s="272" t="str">
        <f ca="true">+IF(OFFSET('Sanitation Data'!$I$29,0,10*ROW('Sanitation Data'!I182))="","",OFFSET('Sanitation Data'!$I$29,0,10*ROW('Sanitation Data'!I182)))</f>
        <v/>
      </c>
      <c r="DL188" s="272" t="str">
        <f ca="true">+IF(OFFSET('Sanitation Data'!$I$30,0,10*ROW('Sanitation Data'!I182))="","",OFFSET('Sanitation Data'!$I$30,0,10*ROW('Sanitation Data'!I182)))</f>
        <v/>
      </c>
      <c r="DM188" s="272" t="str">
        <f ca="true">+IF(OFFSET('Sanitation Data'!$I$31,0,10*ROW('Sanitation Data'!I182))="","",OFFSET('Sanitation Data'!$I$31,0,10*ROW('Sanitation Data'!I182)))</f>
        <v/>
      </c>
      <c r="DN188" s="272" t="str">
        <f ca="true">+IF(OFFSET('Sanitation Data'!$I$32,0,10*ROW('Sanitation Data'!I182))="","",OFFSET('Sanitation Data'!$I$32,0,10*ROW('Sanitation Data'!I182)))</f>
        <v/>
      </c>
      <c r="DO188" s="272" t="str">
        <f ca="true">+IF(OFFSET('Hygiene Data'!$D$11,0,10*ROW('Hygiene Data'!D182))="","",OFFSET('Hygiene Data'!$D$11,0,10*ROW('Hygiene Data'!D182)))</f>
        <v/>
      </c>
      <c r="DP188" s="272" t="str">
        <f ca="true">+IF(OFFSET('Hygiene Data'!$D$12,0,10*ROW('Hygiene Data'!D182))="","",OFFSET('Hygiene Data'!$D$12,0,10*ROW('Hygiene Data'!D182)))</f>
        <v/>
      </c>
      <c r="DQ188" s="272" t="str">
        <f ca="true">+IF(OFFSET('Hygiene Data'!$D$13,0,10*ROW('Hygiene Data'!D182))="","",OFFSET('Hygiene Data'!$D$13,0,10*ROW('Hygiene Data'!D182)))</f>
        <v/>
      </c>
      <c r="DR188" s="272" t="str">
        <f ca="true">+IF(OFFSET('Hygiene Data'!$E$11,0,10*ROW('Hygiene Data'!E182))="","",OFFSET('Hygiene Data'!$E$11,0,10*ROW('Hygiene Data'!E182)))</f>
        <v/>
      </c>
      <c r="DS188" s="272" t="str">
        <f ca="true">+IF(OFFSET('Hygiene Data'!$E$12,0,10*ROW('Hygiene Data'!E182))="","",OFFSET('Hygiene Data'!$E$12,0,10*ROW('Hygiene Data'!E182)))</f>
        <v/>
      </c>
      <c r="DT188" s="272" t="str">
        <f ca="true">+IF(OFFSET('Hygiene Data'!$E$13,0,10*ROW('Hygiene Data'!E182))="","",OFFSET('Hygiene Data'!$E$13,0,10*ROW('Hygiene Data'!E182)))</f>
        <v/>
      </c>
      <c r="DU188" s="272" t="str">
        <f ca="true">+IF(OFFSET('Hygiene Data'!$F$11,0,10*ROW('Hygiene Data'!F182))="","",OFFSET('Hygiene Data'!$F$11,0,10*ROW('Hygiene Data'!F182)))</f>
        <v/>
      </c>
      <c r="DV188" s="272" t="str">
        <f ca="true">+IF(OFFSET('Hygiene Data'!$F$12,0,10*ROW('Hygiene Data'!F182))="","",OFFSET('Hygiene Data'!$F$12,0,10*ROW('Hygiene Data'!F182)))</f>
        <v/>
      </c>
      <c r="DW188" s="272" t="str">
        <f ca="true">+IF(OFFSET('Hygiene Data'!$F$13,0,10*ROW('Hygiene Data'!F182))="","",OFFSET('Hygiene Data'!$F$13,0,10*ROW('Hygiene Data'!F182)))</f>
        <v/>
      </c>
      <c r="DX188" s="272" t="str">
        <f ca="true">+IF(OFFSET('Hygiene Data'!$G$11,0,10*ROW('Hygiene Data'!G182))="","",OFFSET('Hygiene Data'!$G$11,0,10*ROW('Hygiene Data'!G182)))</f>
        <v/>
      </c>
      <c r="DY188" s="272" t="str">
        <f ca="true">+IF(OFFSET('Hygiene Data'!$G$12,0,10*ROW('Hygiene Data'!G182))="","",OFFSET('Hygiene Data'!$G$12,0,10*ROW('Hygiene Data'!G182)))</f>
        <v/>
      </c>
      <c r="DZ188" s="272" t="str">
        <f ca="true">+IF(OFFSET('Hygiene Data'!$G$13,0,10*ROW('Hygiene Data'!G182))="","",OFFSET('Hygiene Data'!$G$13,0,10*ROW('Hygiene Data'!G182)))</f>
        <v/>
      </c>
      <c r="EA188" s="272" t="str">
        <f ca="true">+IF(OFFSET('Hygiene Data'!$H$11,0,10*ROW('Hygiene Data'!H182))="","",OFFSET('Hygiene Data'!$H$11,0,10*ROW('Hygiene Data'!H182)))</f>
        <v/>
      </c>
      <c r="EB188" s="272" t="str">
        <f ca="true">+IF(OFFSET('Hygiene Data'!$H$12,0,10*ROW('Hygiene Data'!H182))="","",OFFSET('Hygiene Data'!$H$12,0,10*ROW('Hygiene Data'!H182)))</f>
        <v/>
      </c>
      <c r="EC188" s="272" t="str">
        <f ca="true">+IF(OFFSET('Hygiene Data'!$H$13,0,10*ROW('Hygiene Data'!H182))="","",OFFSET('Hygiene Data'!$H$13,0,10*ROW('Hygiene Data'!H182)))</f>
        <v/>
      </c>
      <c r="ED188" s="272" t="str">
        <f ca="true">+IF(OFFSET('Hygiene Data'!$I$11,0,10*ROW('Hygiene Data'!I182))="","",OFFSET('Hygiene Data'!$I$11,0,10*ROW('Hygiene Data'!I182)))</f>
        <v/>
      </c>
      <c r="EE188" s="272" t="str">
        <f ca="true">+IF(OFFSET('Hygiene Data'!$I$12,0,10*ROW('Hygiene Data'!I182))="","",OFFSET('Hygiene Data'!$I$12,0,10*ROW('Hygiene Data'!I182)))</f>
        <v/>
      </c>
      <c r="EF188" s="272" t="str">
        <f ca="true">+IF(OFFSET('Hygiene Data'!$I$13,0,10*ROW('Hygiene Data'!I182))="","",OFFSET('Hygiene Data'!$I$13,0,10*ROW('Hygiene Data'!I182)))</f>
        <v/>
      </c>
    </row>
    <row xmlns:x14ac="http://schemas.microsoft.com/office/spreadsheetml/2009/9/ac" r="189" x14ac:dyDescent="0.2">
      <c r="A189" s="35" t="str">
        <f ca="true">+IF(OFFSET('Water Data'!$B$2,0,10*ROW('Water Data'!E183))="","",OFFSET('Water Data'!$B$2,0,10*ROW('Water Data'!E183)))</f>
        <v/>
      </c>
      <c r="B189" s="35" t="str">
        <f ca="true">+IF(OFFSET('Water Data'!$C$2,0,10*ROW('Water Data'!F183))="","",OFFSET('Water Data'!$C$2,0,10*ROW('Water Data'!F183)))</f>
        <v/>
      </c>
      <c r="C189" s="328" t="str">
        <f t="shared" ca="true" si="2"/>
        <v/>
      </c>
      <c r="D189" s="9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2"/>
      <c r="BS189" s="272" t="str">
        <f ca="true">+IF(OFFSET('Water Data'!$D$27,0,10*ROW('Water Data'!D183))="","",OFFSET('Water Data'!$D$27,0,10*ROW('Water Data'!D183)))</f>
        <v/>
      </c>
      <c r="BT189" s="272" t="str">
        <f ca="true">+IF(OFFSET('Water Data'!$D$28,0,10*ROW('Water Data'!D183))="","",OFFSET('Water Data'!$D$28,0,10*ROW('Water Data'!D183)))</f>
        <v/>
      </c>
      <c r="BU189" s="272" t="str">
        <f ca="true">+IF(OFFSET('Water Data'!$D$29,0,10*ROW('Water Data'!D183))="","",OFFSET('Water Data'!$D$29,0,10*ROW('Water Data'!D183)))</f>
        <v/>
      </c>
      <c r="BV189" s="272" t="str">
        <f ca="true">+IF(OFFSET('Water Data'!$E$27,0,10*ROW('Water Data'!E183))="","",OFFSET('Water Data'!$E$27,0,10*ROW('Water Data'!E183)))</f>
        <v/>
      </c>
      <c r="BW189" s="272" t="str">
        <f ca="true">+IF(OFFSET('Water Data'!$E$28,0,10*ROW('Water Data'!E183))="","",OFFSET('Water Data'!$E$28,0,10*ROW('Water Data'!E183)))</f>
        <v/>
      </c>
      <c r="BX189" s="272" t="str">
        <f ca="true">+IF(OFFSET('Water Data'!$E$29,0,10*ROW('Water Data'!E183))="","",OFFSET('Water Data'!$E$29,0,10*ROW('Water Data'!E183)))</f>
        <v/>
      </c>
      <c r="BY189" s="272" t="str">
        <f ca="true">+IF(OFFSET('Water Data'!$F$27,0,10*ROW('Water Data'!F183))="","",OFFSET('Water Data'!$F$27,0,10*ROW('Water Data'!F183)))</f>
        <v/>
      </c>
      <c r="BZ189" s="272" t="str">
        <f ca="true">+IF(OFFSET('Water Data'!$F$28,0,10*ROW('Water Data'!F183))="","",OFFSET('Water Data'!$F$28,0,10*ROW('Water Data'!F183)))</f>
        <v/>
      </c>
      <c r="CA189" s="272" t="str">
        <f ca="true">+IF(OFFSET('Water Data'!$F$29,0,10*ROW('Water Data'!F183))="","",OFFSET('Water Data'!$F$29,0,10*ROW('Water Data'!F183)))</f>
        <v/>
      </c>
      <c r="CB189" s="272" t="str">
        <f ca="true">+IF(OFFSET('Water Data'!$G$27,0,10*ROW('Water Data'!G183))="","",OFFSET('Water Data'!$G$27,0,10*ROW('Water Data'!G183)))</f>
        <v/>
      </c>
      <c r="CC189" s="272" t="str">
        <f ca="true">+IF(OFFSET('Water Data'!$G$28,0,10*ROW('Water Data'!G183))="","",OFFSET('Water Data'!$G$28,0,10*ROW('Water Data'!G183)))</f>
        <v/>
      </c>
      <c r="CD189" s="272" t="str">
        <f ca="true">+IF(OFFSET('Water Data'!$G$29,0,10*ROW('Water Data'!G183))="","",OFFSET('Water Data'!$G$29,0,10*ROW('Water Data'!G183)))</f>
        <v/>
      </c>
      <c r="CE189" s="272" t="str">
        <f ca="true">+IF(OFFSET('Water Data'!$H$27,0,10*ROW('Water Data'!H183))="","",OFFSET('Water Data'!$H$27,0,10*ROW('Water Data'!H183)))</f>
        <v/>
      </c>
      <c r="CF189" s="272" t="str">
        <f ca="true">+IF(OFFSET('Water Data'!$H$28,0,10*ROW('Water Data'!H183))="","",OFFSET('Water Data'!$H$28,0,10*ROW('Water Data'!H183)))</f>
        <v/>
      </c>
      <c r="CG189" s="272" t="str">
        <f ca="true">+IF(OFFSET('Water Data'!$H$29,0,10*ROW('Water Data'!H183))="","",OFFSET('Water Data'!$H$29,0,10*ROW('Water Data'!H183)))</f>
        <v/>
      </c>
      <c r="CH189" s="272" t="str">
        <f ca="true">+IF(OFFSET('Water Data'!$I$27,0,10*ROW('Water Data'!I183))="","",OFFSET('Water Data'!$I$27,0,10*ROW('Water Data'!I183)))</f>
        <v/>
      </c>
      <c r="CI189" s="272" t="str">
        <f ca="true">+IF(OFFSET('Water Data'!$I$28,0,10*ROW('Water Data'!I183))="","",OFFSET('Water Data'!$I$28,0,10*ROW('Water Data'!I183)))</f>
        <v/>
      </c>
      <c r="CJ189" s="272" t="str">
        <f ca="true">+IF(OFFSET('Water Data'!$I$29,0,10*ROW('Water Data'!I183))="","",OFFSET('Water Data'!$I$29,0,10*ROW('Water Data'!I183)))</f>
        <v/>
      </c>
      <c r="CK189" s="272" t="str">
        <f ca="true">+IF(OFFSET('Sanitation Data'!$D$28,0,10*ROW('Sanitation Data'!D183))="","",OFFSET('Sanitation Data'!$D$28,0,10*ROW('Sanitation Data'!D183)))</f>
        <v/>
      </c>
      <c r="CL189" s="272" t="str">
        <f ca="true">+IF(OFFSET('Sanitation Data'!$D$29,0,10*ROW('Sanitation Data'!D183))="","",OFFSET('Sanitation Data'!$D$29,0,10*ROW('Sanitation Data'!D183)))</f>
        <v/>
      </c>
      <c r="CM189" s="272" t="str">
        <f ca="true">+IF(OFFSET('Sanitation Data'!$D$30,0,10*ROW('Sanitation Data'!D183))="","",OFFSET('Sanitation Data'!$D$30,0,10*ROW('Sanitation Data'!D183)))</f>
        <v/>
      </c>
      <c r="CN189" s="272" t="str">
        <f ca="true">+IF(OFFSET('Sanitation Data'!$D$31,0,10*ROW('Sanitation Data'!D183))="","",OFFSET('Sanitation Data'!$D$31,0,10*ROW('Sanitation Data'!D183)))</f>
        <v/>
      </c>
      <c r="CO189" s="272" t="str">
        <f ca="true">+IF(OFFSET('Sanitation Data'!$D$32,0,10*ROW('Sanitation Data'!D183))="","",OFFSET('Sanitation Data'!$D$32,0,10*ROW('Sanitation Data'!D183)))</f>
        <v/>
      </c>
      <c r="CP189" s="272" t="str">
        <f ca="true">+IF(OFFSET('Sanitation Data'!$E$28,0,10*ROW('Sanitation Data'!E183))="","",OFFSET('Sanitation Data'!$E$28,0,10*ROW('Sanitation Data'!E183)))</f>
        <v/>
      </c>
      <c r="CQ189" s="272" t="str">
        <f ca="true">+IF(OFFSET('Sanitation Data'!$E$29,0,10*ROW('Sanitation Data'!E183))="","",OFFSET('Sanitation Data'!$E$29,0,10*ROW('Sanitation Data'!E183)))</f>
        <v/>
      </c>
      <c r="CR189" s="272" t="str">
        <f ca="true">+IF(OFFSET('Sanitation Data'!$E$30,0,10*ROW('Sanitation Data'!E183))="","",OFFSET('Sanitation Data'!$E$30,0,10*ROW('Sanitation Data'!E183)))</f>
        <v/>
      </c>
      <c r="CS189" s="272" t="str">
        <f ca="true">+IF(OFFSET('Sanitation Data'!$E$31,0,10*ROW('Sanitation Data'!E183))="","",OFFSET('Sanitation Data'!$E$31,0,10*ROW('Sanitation Data'!E183)))</f>
        <v/>
      </c>
      <c r="CT189" s="272" t="str">
        <f ca="true">+IF(OFFSET('Sanitation Data'!$E$32,0,10*ROW('Sanitation Data'!E183))="","",OFFSET('Sanitation Data'!$E$32,0,10*ROW('Sanitation Data'!E183)))</f>
        <v/>
      </c>
      <c r="CU189" s="272" t="str">
        <f ca="true">+IF(OFFSET('Sanitation Data'!$F$28,0,10*ROW('Sanitation Data'!F183))="","",OFFSET('Sanitation Data'!$F$28,0,10*ROW('Sanitation Data'!F183)))</f>
        <v/>
      </c>
      <c r="CV189" s="272" t="str">
        <f ca="true">+IF(OFFSET('Sanitation Data'!$F$29,0,10*ROW('Sanitation Data'!F183))="","",OFFSET('Sanitation Data'!$F$29,0,10*ROW('Sanitation Data'!F183)))</f>
        <v/>
      </c>
      <c r="CW189" s="272" t="str">
        <f ca="true">+IF(OFFSET('Sanitation Data'!$F$30,0,10*ROW('Sanitation Data'!F183))="","",OFFSET('Sanitation Data'!$F$30,0,10*ROW('Sanitation Data'!F183)))</f>
        <v/>
      </c>
      <c r="CX189" s="272" t="str">
        <f ca="true">+IF(OFFSET('Sanitation Data'!$F$31,0,10*ROW('Sanitation Data'!F183))="","",OFFSET('Sanitation Data'!$F$31,0,10*ROW('Sanitation Data'!F183)))</f>
        <v/>
      </c>
      <c r="CY189" s="272" t="str">
        <f ca="true">+IF(OFFSET('Sanitation Data'!$F$32,0,10*ROW('Sanitation Data'!F183))="","",OFFSET('Sanitation Data'!$F$32,0,10*ROW('Sanitation Data'!F183)))</f>
        <v/>
      </c>
      <c r="CZ189" s="272" t="str">
        <f ca="true">+IF(OFFSET('Sanitation Data'!$G$28,0,10*ROW('Sanitation Data'!G183))="","",OFFSET('Sanitation Data'!$G$28,0,10*ROW('Sanitation Data'!G183)))</f>
        <v/>
      </c>
      <c r="DA189" s="272" t="str">
        <f ca="true">+IF(OFFSET('Sanitation Data'!$G$29,0,10*ROW('Sanitation Data'!G183))="","",OFFSET('Sanitation Data'!$G$29,0,10*ROW('Sanitation Data'!G183)))</f>
        <v/>
      </c>
      <c r="DB189" s="272" t="str">
        <f ca="true">+IF(OFFSET('Sanitation Data'!$G$30,0,10*ROW('Sanitation Data'!G183))="","",OFFSET('Sanitation Data'!$G$30,0,10*ROW('Sanitation Data'!G183)))</f>
        <v/>
      </c>
      <c r="DC189" s="272" t="str">
        <f ca="true">+IF(OFFSET('Sanitation Data'!$G$31,0,10*ROW('Sanitation Data'!G183))="","",OFFSET('Sanitation Data'!$G$31,0,10*ROW('Sanitation Data'!G183)))</f>
        <v/>
      </c>
      <c r="DD189" s="272" t="str">
        <f ca="true">+IF(OFFSET('Sanitation Data'!$G$32,0,10*ROW('Sanitation Data'!G183))="","",OFFSET('Sanitation Data'!$G$32,0,10*ROW('Sanitation Data'!G183)))</f>
        <v/>
      </c>
      <c r="DE189" s="272" t="str">
        <f ca="true">+IF(OFFSET('Sanitation Data'!$H$28,0,10*ROW('Sanitation Data'!H183))="","",OFFSET('Sanitation Data'!$H$28,0,10*ROW('Sanitation Data'!H183)))</f>
        <v/>
      </c>
      <c r="DF189" s="272" t="str">
        <f ca="true">+IF(OFFSET('Sanitation Data'!$H$29,0,10*ROW('Sanitation Data'!H183))="","",OFFSET('Sanitation Data'!$H$29,0,10*ROW('Sanitation Data'!H183)))</f>
        <v/>
      </c>
      <c r="DG189" s="272" t="str">
        <f ca="true">+IF(OFFSET('Sanitation Data'!$H$30,0,10*ROW('Sanitation Data'!H183))="","",OFFSET('Sanitation Data'!$H$30,0,10*ROW('Sanitation Data'!H183)))</f>
        <v/>
      </c>
      <c r="DH189" s="272" t="str">
        <f ca="true">+IF(OFFSET('Sanitation Data'!$H$31,0,10*ROW('Sanitation Data'!H183))="","",OFFSET('Sanitation Data'!$H$31,0,10*ROW('Sanitation Data'!H183)))</f>
        <v/>
      </c>
      <c r="DI189" s="272" t="str">
        <f ca="true">+IF(OFFSET('Sanitation Data'!$H$32,0,10*ROW('Sanitation Data'!H183))="","",OFFSET('Sanitation Data'!$H$32,0,10*ROW('Sanitation Data'!H183)))</f>
        <v/>
      </c>
      <c r="DJ189" s="272" t="str">
        <f ca="true">+IF(OFFSET('Sanitation Data'!$I$28,0,10*ROW('Sanitation Data'!I183))="","",OFFSET('Sanitation Data'!$I$28,0,10*ROW('Sanitation Data'!I183)))</f>
        <v/>
      </c>
      <c r="DK189" s="272" t="str">
        <f ca="true">+IF(OFFSET('Sanitation Data'!$I$29,0,10*ROW('Sanitation Data'!I183))="","",OFFSET('Sanitation Data'!$I$29,0,10*ROW('Sanitation Data'!I183)))</f>
        <v/>
      </c>
      <c r="DL189" s="272" t="str">
        <f ca="true">+IF(OFFSET('Sanitation Data'!$I$30,0,10*ROW('Sanitation Data'!I183))="","",OFFSET('Sanitation Data'!$I$30,0,10*ROW('Sanitation Data'!I183)))</f>
        <v/>
      </c>
      <c r="DM189" s="272" t="str">
        <f ca="true">+IF(OFFSET('Sanitation Data'!$I$31,0,10*ROW('Sanitation Data'!I183))="","",OFFSET('Sanitation Data'!$I$31,0,10*ROW('Sanitation Data'!I183)))</f>
        <v/>
      </c>
      <c r="DN189" s="272" t="str">
        <f ca="true">+IF(OFFSET('Sanitation Data'!$I$32,0,10*ROW('Sanitation Data'!I183))="","",OFFSET('Sanitation Data'!$I$32,0,10*ROW('Sanitation Data'!I183)))</f>
        <v/>
      </c>
      <c r="DO189" s="272" t="str">
        <f ca="true">+IF(OFFSET('Hygiene Data'!$D$11,0,10*ROW('Hygiene Data'!D183))="","",OFFSET('Hygiene Data'!$D$11,0,10*ROW('Hygiene Data'!D183)))</f>
        <v/>
      </c>
      <c r="DP189" s="272" t="str">
        <f ca="true">+IF(OFFSET('Hygiene Data'!$D$12,0,10*ROW('Hygiene Data'!D183))="","",OFFSET('Hygiene Data'!$D$12,0,10*ROW('Hygiene Data'!D183)))</f>
        <v/>
      </c>
      <c r="DQ189" s="272" t="str">
        <f ca="true">+IF(OFFSET('Hygiene Data'!$D$13,0,10*ROW('Hygiene Data'!D183))="","",OFFSET('Hygiene Data'!$D$13,0,10*ROW('Hygiene Data'!D183)))</f>
        <v/>
      </c>
      <c r="DR189" s="272" t="str">
        <f ca="true">+IF(OFFSET('Hygiene Data'!$E$11,0,10*ROW('Hygiene Data'!E183))="","",OFFSET('Hygiene Data'!$E$11,0,10*ROW('Hygiene Data'!E183)))</f>
        <v/>
      </c>
      <c r="DS189" s="272" t="str">
        <f ca="true">+IF(OFFSET('Hygiene Data'!$E$12,0,10*ROW('Hygiene Data'!E183))="","",OFFSET('Hygiene Data'!$E$12,0,10*ROW('Hygiene Data'!E183)))</f>
        <v/>
      </c>
      <c r="DT189" s="272" t="str">
        <f ca="true">+IF(OFFSET('Hygiene Data'!$E$13,0,10*ROW('Hygiene Data'!E183))="","",OFFSET('Hygiene Data'!$E$13,0,10*ROW('Hygiene Data'!E183)))</f>
        <v/>
      </c>
      <c r="DU189" s="272" t="str">
        <f ca="true">+IF(OFFSET('Hygiene Data'!$F$11,0,10*ROW('Hygiene Data'!F183))="","",OFFSET('Hygiene Data'!$F$11,0,10*ROW('Hygiene Data'!F183)))</f>
        <v/>
      </c>
      <c r="DV189" s="272" t="str">
        <f ca="true">+IF(OFFSET('Hygiene Data'!$F$12,0,10*ROW('Hygiene Data'!F183))="","",OFFSET('Hygiene Data'!$F$12,0,10*ROW('Hygiene Data'!F183)))</f>
        <v/>
      </c>
      <c r="DW189" s="272" t="str">
        <f ca="true">+IF(OFFSET('Hygiene Data'!$F$13,0,10*ROW('Hygiene Data'!F183))="","",OFFSET('Hygiene Data'!$F$13,0,10*ROW('Hygiene Data'!F183)))</f>
        <v/>
      </c>
      <c r="DX189" s="272" t="str">
        <f ca="true">+IF(OFFSET('Hygiene Data'!$G$11,0,10*ROW('Hygiene Data'!G183))="","",OFFSET('Hygiene Data'!$G$11,0,10*ROW('Hygiene Data'!G183)))</f>
        <v/>
      </c>
      <c r="DY189" s="272" t="str">
        <f ca="true">+IF(OFFSET('Hygiene Data'!$G$12,0,10*ROW('Hygiene Data'!G183))="","",OFFSET('Hygiene Data'!$G$12,0,10*ROW('Hygiene Data'!G183)))</f>
        <v/>
      </c>
      <c r="DZ189" s="272" t="str">
        <f ca="true">+IF(OFFSET('Hygiene Data'!$G$13,0,10*ROW('Hygiene Data'!G183))="","",OFFSET('Hygiene Data'!$G$13,0,10*ROW('Hygiene Data'!G183)))</f>
        <v/>
      </c>
      <c r="EA189" s="272" t="str">
        <f ca="true">+IF(OFFSET('Hygiene Data'!$H$11,0,10*ROW('Hygiene Data'!H183))="","",OFFSET('Hygiene Data'!$H$11,0,10*ROW('Hygiene Data'!H183)))</f>
        <v/>
      </c>
      <c r="EB189" s="272" t="str">
        <f ca="true">+IF(OFFSET('Hygiene Data'!$H$12,0,10*ROW('Hygiene Data'!H183))="","",OFFSET('Hygiene Data'!$H$12,0,10*ROW('Hygiene Data'!H183)))</f>
        <v/>
      </c>
      <c r="EC189" s="272" t="str">
        <f ca="true">+IF(OFFSET('Hygiene Data'!$H$13,0,10*ROW('Hygiene Data'!H183))="","",OFFSET('Hygiene Data'!$H$13,0,10*ROW('Hygiene Data'!H183)))</f>
        <v/>
      </c>
      <c r="ED189" s="272" t="str">
        <f ca="true">+IF(OFFSET('Hygiene Data'!$I$11,0,10*ROW('Hygiene Data'!I183))="","",OFFSET('Hygiene Data'!$I$11,0,10*ROW('Hygiene Data'!I183)))</f>
        <v/>
      </c>
      <c r="EE189" s="272" t="str">
        <f ca="true">+IF(OFFSET('Hygiene Data'!$I$12,0,10*ROW('Hygiene Data'!I183))="","",OFFSET('Hygiene Data'!$I$12,0,10*ROW('Hygiene Data'!I183)))</f>
        <v/>
      </c>
      <c r="EF189" s="272" t="str">
        <f ca="true">+IF(OFFSET('Hygiene Data'!$I$13,0,10*ROW('Hygiene Data'!I183))="","",OFFSET('Hygiene Data'!$I$13,0,10*ROW('Hygiene Data'!I183)))</f>
        <v/>
      </c>
    </row>
    <row xmlns:x14ac="http://schemas.microsoft.com/office/spreadsheetml/2009/9/ac" r="190" x14ac:dyDescent="0.2">
      <c r="A190" s="35" t="str">
        <f ca="true">+IF(OFFSET('Water Data'!$B$2,0,10*ROW('Water Data'!E184))="","",OFFSET('Water Data'!$B$2,0,10*ROW('Water Data'!E184)))</f>
        <v/>
      </c>
      <c r="B190" s="35" t="str">
        <f ca="true">+IF(OFFSET('Water Data'!$C$2,0,10*ROW('Water Data'!F184))="","",OFFSET('Water Data'!$C$2,0,10*ROW('Water Data'!F184)))</f>
        <v/>
      </c>
      <c r="C190" s="328" t="str">
        <f t="shared" ca="true" si="2"/>
        <v/>
      </c>
      <c r="D190" s="9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2"/>
      <c r="BS190" s="272" t="str">
        <f ca="true">+IF(OFFSET('Water Data'!$D$27,0,10*ROW('Water Data'!D184))="","",OFFSET('Water Data'!$D$27,0,10*ROW('Water Data'!D184)))</f>
        <v/>
      </c>
      <c r="BT190" s="272" t="str">
        <f ca="true">+IF(OFFSET('Water Data'!$D$28,0,10*ROW('Water Data'!D184))="","",OFFSET('Water Data'!$D$28,0,10*ROW('Water Data'!D184)))</f>
        <v/>
      </c>
      <c r="BU190" s="272" t="str">
        <f ca="true">+IF(OFFSET('Water Data'!$D$29,0,10*ROW('Water Data'!D184))="","",OFFSET('Water Data'!$D$29,0,10*ROW('Water Data'!D184)))</f>
        <v/>
      </c>
      <c r="BV190" s="272" t="str">
        <f ca="true">+IF(OFFSET('Water Data'!$E$27,0,10*ROW('Water Data'!E184))="","",OFFSET('Water Data'!$E$27,0,10*ROW('Water Data'!E184)))</f>
        <v/>
      </c>
      <c r="BW190" s="272" t="str">
        <f ca="true">+IF(OFFSET('Water Data'!$E$28,0,10*ROW('Water Data'!E184))="","",OFFSET('Water Data'!$E$28,0,10*ROW('Water Data'!E184)))</f>
        <v/>
      </c>
      <c r="BX190" s="272" t="str">
        <f ca="true">+IF(OFFSET('Water Data'!$E$29,0,10*ROW('Water Data'!E184))="","",OFFSET('Water Data'!$E$29,0,10*ROW('Water Data'!E184)))</f>
        <v/>
      </c>
      <c r="BY190" s="272" t="str">
        <f ca="true">+IF(OFFSET('Water Data'!$F$27,0,10*ROW('Water Data'!F184))="","",OFFSET('Water Data'!$F$27,0,10*ROW('Water Data'!F184)))</f>
        <v/>
      </c>
      <c r="BZ190" s="272" t="str">
        <f ca="true">+IF(OFFSET('Water Data'!$F$28,0,10*ROW('Water Data'!F184))="","",OFFSET('Water Data'!$F$28,0,10*ROW('Water Data'!F184)))</f>
        <v/>
      </c>
      <c r="CA190" s="272" t="str">
        <f ca="true">+IF(OFFSET('Water Data'!$F$29,0,10*ROW('Water Data'!F184))="","",OFFSET('Water Data'!$F$29,0,10*ROW('Water Data'!F184)))</f>
        <v/>
      </c>
      <c r="CB190" s="272" t="str">
        <f ca="true">+IF(OFFSET('Water Data'!$G$27,0,10*ROW('Water Data'!G184))="","",OFFSET('Water Data'!$G$27,0,10*ROW('Water Data'!G184)))</f>
        <v/>
      </c>
      <c r="CC190" s="272" t="str">
        <f ca="true">+IF(OFFSET('Water Data'!$G$28,0,10*ROW('Water Data'!G184))="","",OFFSET('Water Data'!$G$28,0,10*ROW('Water Data'!G184)))</f>
        <v/>
      </c>
      <c r="CD190" s="272" t="str">
        <f ca="true">+IF(OFFSET('Water Data'!$G$29,0,10*ROW('Water Data'!G184))="","",OFFSET('Water Data'!$G$29,0,10*ROW('Water Data'!G184)))</f>
        <v/>
      </c>
      <c r="CE190" s="272" t="str">
        <f ca="true">+IF(OFFSET('Water Data'!$H$27,0,10*ROW('Water Data'!H184))="","",OFFSET('Water Data'!$H$27,0,10*ROW('Water Data'!H184)))</f>
        <v/>
      </c>
      <c r="CF190" s="272" t="str">
        <f ca="true">+IF(OFFSET('Water Data'!$H$28,0,10*ROW('Water Data'!H184))="","",OFFSET('Water Data'!$H$28,0,10*ROW('Water Data'!H184)))</f>
        <v/>
      </c>
      <c r="CG190" s="272" t="str">
        <f ca="true">+IF(OFFSET('Water Data'!$H$29,0,10*ROW('Water Data'!H184))="","",OFFSET('Water Data'!$H$29,0,10*ROW('Water Data'!H184)))</f>
        <v/>
      </c>
      <c r="CH190" s="272" t="str">
        <f ca="true">+IF(OFFSET('Water Data'!$I$27,0,10*ROW('Water Data'!I184))="","",OFFSET('Water Data'!$I$27,0,10*ROW('Water Data'!I184)))</f>
        <v/>
      </c>
      <c r="CI190" s="272" t="str">
        <f ca="true">+IF(OFFSET('Water Data'!$I$28,0,10*ROW('Water Data'!I184))="","",OFFSET('Water Data'!$I$28,0,10*ROW('Water Data'!I184)))</f>
        <v/>
      </c>
      <c r="CJ190" s="272" t="str">
        <f ca="true">+IF(OFFSET('Water Data'!$I$29,0,10*ROW('Water Data'!I184))="","",OFFSET('Water Data'!$I$29,0,10*ROW('Water Data'!I184)))</f>
        <v/>
      </c>
      <c r="CK190" s="272" t="str">
        <f ca="true">+IF(OFFSET('Sanitation Data'!$D$28,0,10*ROW('Sanitation Data'!D184))="","",OFFSET('Sanitation Data'!$D$28,0,10*ROW('Sanitation Data'!D184)))</f>
        <v/>
      </c>
      <c r="CL190" s="272" t="str">
        <f ca="true">+IF(OFFSET('Sanitation Data'!$D$29,0,10*ROW('Sanitation Data'!D184))="","",OFFSET('Sanitation Data'!$D$29,0,10*ROW('Sanitation Data'!D184)))</f>
        <v/>
      </c>
      <c r="CM190" s="272" t="str">
        <f ca="true">+IF(OFFSET('Sanitation Data'!$D$30,0,10*ROW('Sanitation Data'!D184))="","",OFFSET('Sanitation Data'!$D$30,0,10*ROW('Sanitation Data'!D184)))</f>
        <v/>
      </c>
      <c r="CN190" s="272" t="str">
        <f ca="true">+IF(OFFSET('Sanitation Data'!$D$31,0,10*ROW('Sanitation Data'!D184))="","",OFFSET('Sanitation Data'!$D$31,0,10*ROW('Sanitation Data'!D184)))</f>
        <v/>
      </c>
      <c r="CO190" s="272" t="str">
        <f ca="true">+IF(OFFSET('Sanitation Data'!$D$32,0,10*ROW('Sanitation Data'!D184))="","",OFFSET('Sanitation Data'!$D$32,0,10*ROW('Sanitation Data'!D184)))</f>
        <v/>
      </c>
      <c r="CP190" s="272" t="str">
        <f ca="true">+IF(OFFSET('Sanitation Data'!$E$28,0,10*ROW('Sanitation Data'!E184))="","",OFFSET('Sanitation Data'!$E$28,0,10*ROW('Sanitation Data'!E184)))</f>
        <v/>
      </c>
      <c r="CQ190" s="272" t="str">
        <f ca="true">+IF(OFFSET('Sanitation Data'!$E$29,0,10*ROW('Sanitation Data'!E184))="","",OFFSET('Sanitation Data'!$E$29,0,10*ROW('Sanitation Data'!E184)))</f>
        <v/>
      </c>
      <c r="CR190" s="272" t="str">
        <f ca="true">+IF(OFFSET('Sanitation Data'!$E$30,0,10*ROW('Sanitation Data'!E184))="","",OFFSET('Sanitation Data'!$E$30,0,10*ROW('Sanitation Data'!E184)))</f>
        <v/>
      </c>
      <c r="CS190" s="272" t="str">
        <f ca="true">+IF(OFFSET('Sanitation Data'!$E$31,0,10*ROW('Sanitation Data'!E184))="","",OFFSET('Sanitation Data'!$E$31,0,10*ROW('Sanitation Data'!E184)))</f>
        <v/>
      </c>
      <c r="CT190" s="272" t="str">
        <f ca="true">+IF(OFFSET('Sanitation Data'!$E$32,0,10*ROW('Sanitation Data'!E184))="","",OFFSET('Sanitation Data'!$E$32,0,10*ROW('Sanitation Data'!E184)))</f>
        <v/>
      </c>
      <c r="CU190" s="272" t="str">
        <f ca="true">+IF(OFFSET('Sanitation Data'!$F$28,0,10*ROW('Sanitation Data'!F184))="","",OFFSET('Sanitation Data'!$F$28,0,10*ROW('Sanitation Data'!F184)))</f>
        <v/>
      </c>
      <c r="CV190" s="272" t="str">
        <f ca="true">+IF(OFFSET('Sanitation Data'!$F$29,0,10*ROW('Sanitation Data'!F184))="","",OFFSET('Sanitation Data'!$F$29,0,10*ROW('Sanitation Data'!F184)))</f>
        <v/>
      </c>
      <c r="CW190" s="272" t="str">
        <f ca="true">+IF(OFFSET('Sanitation Data'!$F$30,0,10*ROW('Sanitation Data'!F184))="","",OFFSET('Sanitation Data'!$F$30,0,10*ROW('Sanitation Data'!F184)))</f>
        <v/>
      </c>
      <c r="CX190" s="272" t="str">
        <f ca="true">+IF(OFFSET('Sanitation Data'!$F$31,0,10*ROW('Sanitation Data'!F184))="","",OFFSET('Sanitation Data'!$F$31,0,10*ROW('Sanitation Data'!F184)))</f>
        <v/>
      </c>
      <c r="CY190" s="272" t="str">
        <f ca="true">+IF(OFFSET('Sanitation Data'!$F$32,0,10*ROW('Sanitation Data'!F184))="","",OFFSET('Sanitation Data'!$F$32,0,10*ROW('Sanitation Data'!F184)))</f>
        <v/>
      </c>
      <c r="CZ190" s="272" t="str">
        <f ca="true">+IF(OFFSET('Sanitation Data'!$G$28,0,10*ROW('Sanitation Data'!G184))="","",OFFSET('Sanitation Data'!$G$28,0,10*ROW('Sanitation Data'!G184)))</f>
        <v/>
      </c>
      <c r="DA190" s="272" t="str">
        <f ca="true">+IF(OFFSET('Sanitation Data'!$G$29,0,10*ROW('Sanitation Data'!G184))="","",OFFSET('Sanitation Data'!$G$29,0,10*ROW('Sanitation Data'!G184)))</f>
        <v/>
      </c>
      <c r="DB190" s="272" t="str">
        <f ca="true">+IF(OFFSET('Sanitation Data'!$G$30,0,10*ROW('Sanitation Data'!G184))="","",OFFSET('Sanitation Data'!$G$30,0,10*ROW('Sanitation Data'!G184)))</f>
        <v/>
      </c>
      <c r="DC190" s="272" t="str">
        <f ca="true">+IF(OFFSET('Sanitation Data'!$G$31,0,10*ROW('Sanitation Data'!G184))="","",OFFSET('Sanitation Data'!$G$31,0,10*ROW('Sanitation Data'!G184)))</f>
        <v/>
      </c>
      <c r="DD190" s="272" t="str">
        <f ca="true">+IF(OFFSET('Sanitation Data'!$G$32,0,10*ROW('Sanitation Data'!G184))="","",OFFSET('Sanitation Data'!$G$32,0,10*ROW('Sanitation Data'!G184)))</f>
        <v/>
      </c>
      <c r="DE190" s="272" t="str">
        <f ca="true">+IF(OFFSET('Sanitation Data'!$H$28,0,10*ROW('Sanitation Data'!H184))="","",OFFSET('Sanitation Data'!$H$28,0,10*ROW('Sanitation Data'!H184)))</f>
        <v/>
      </c>
      <c r="DF190" s="272" t="str">
        <f ca="true">+IF(OFFSET('Sanitation Data'!$H$29,0,10*ROW('Sanitation Data'!H184))="","",OFFSET('Sanitation Data'!$H$29,0,10*ROW('Sanitation Data'!H184)))</f>
        <v/>
      </c>
      <c r="DG190" s="272" t="str">
        <f ca="true">+IF(OFFSET('Sanitation Data'!$H$30,0,10*ROW('Sanitation Data'!H184))="","",OFFSET('Sanitation Data'!$H$30,0,10*ROW('Sanitation Data'!H184)))</f>
        <v/>
      </c>
      <c r="DH190" s="272" t="str">
        <f ca="true">+IF(OFFSET('Sanitation Data'!$H$31,0,10*ROW('Sanitation Data'!H184))="","",OFFSET('Sanitation Data'!$H$31,0,10*ROW('Sanitation Data'!H184)))</f>
        <v/>
      </c>
      <c r="DI190" s="272" t="str">
        <f ca="true">+IF(OFFSET('Sanitation Data'!$H$32,0,10*ROW('Sanitation Data'!H184))="","",OFFSET('Sanitation Data'!$H$32,0,10*ROW('Sanitation Data'!H184)))</f>
        <v/>
      </c>
      <c r="DJ190" s="272" t="str">
        <f ca="true">+IF(OFFSET('Sanitation Data'!$I$28,0,10*ROW('Sanitation Data'!I184))="","",OFFSET('Sanitation Data'!$I$28,0,10*ROW('Sanitation Data'!I184)))</f>
        <v/>
      </c>
      <c r="DK190" s="272" t="str">
        <f ca="true">+IF(OFFSET('Sanitation Data'!$I$29,0,10*ROW('Sanitation Data'!I184))="","",OFFSET('Sanitation Data'!$I$29,0,10*ROW('Sanitation Data'!I184)))</f>
        <v/>
      </c>
      <c r="DL190" s="272" t="str">
        <f ca="true">+IF(OFFSET('Sanitation Data'!$I$30,0,10*ROW('Sanitation Data'!I184))="","",OFFSET('Sanitation Data'!$I$30,0,10*ROW('Sanitation Data'!I184)))</f>
        <v/>
      </c>
      <c r="DM190" s="272" t="str">
        <f ca="true">+IF(OFFSET('Sanitation Data'!$I$31,0,10*ROW('Sanitation Data'!I184))="","",OFFSET('Sanitation Data'!$I$31,0,10*ROW('Sanitation Data'!I184)))</f>
        <v/>
      </c>
      <c r="DN190" s="272" t="str">
        <f ca="true">+IF(OFFSET('Sanitation Data'!$I$32,0,10*ROW('Sanitation Data'!I184))="","",OFFSET('Sanitation Data'!$I$32,0,10*ROW('Sanitation Data'!I184)))</f>
        <v/>
      </c>
      <c r="DO190" s="272" t="str">
        <f ca="true">+IF(OFFSET('Hygiene Data'!$D$11,0,10*ROW('Hygiene Data'!D184))="","",OFFSET('Hygiene Data'!$D$11,0,10*ROW('Hygiene Data'!D184)))</f>
        <v/>
      </c>
      <c r="DP190" s="272" t="str">
        <f ca="true">+IF(OFFSET('Hygiene Data'!$D$12,0,10*ROW('Hygiene Data'!D184))="","",OFFSET('Hygiene Data'!$D$12,0,10*ROW('Hygiene Data'!D184)))</f>
        <v/>
      </c>
      <c r="DQ190" s="272" t="str">
        <f ca="true">+IF(OFFSET('Hygiene Data'!$D$13,0,10*ROW('Hygiene Data'!D184))="","",OFFSET('Hygiene Data'!$D$13,0,10*ROW('Hygiene Data'!D184)))</f>
        <v/>
      </c>
      <c r="DR190" s="272" t="str">
        <f ca="true">+IF(OFFSET('Hygiene Data'!$E$11,0,10*ROW('Hygiene Data'!E184))="","",OFFSET('Hygiene Data'!$E$11,0,10*ROW('Hygiene Data'!E184)))</f>
        <v/>
      </c>
      <c r="DS190" s="272" t="str">
        <f ca="true">+IF(OFFSET('Hygiene Data'!$E$12,0,10*ROW('Hygiene Data'!E184))="","",OFFSET('Hygiene Data'!$E$12,0,10*ROW('Hygiene Data'!E184)))</f>
        <v/>
      </c>
      <c r="DT190" s="272" t="str">
        <f ca="true">+IF(OFFSET('Hygiene Data'!$E$13,0,10*ROW('Hygiene Data'!E184))="","",OFFSET('Hygiene Data'!$E$13,0,10*ROW('Hygiene Data'!E184)))</f>
        <v/>
      </c>
      <c r="DU190" s="272" t="str">
        <f ca="true">+IF(OFFSET('Hygiene Data'!$F$11,0,10*ROW('Hygiene Data'!F184))="","",OFFSET('Hygiene Data'!$F$11,0,10*ROW('Hygiene Data'!F184)))</f>
        <v/>
      </c>
      <c r="DV190" s="272" t="str">
        <f ca="true">+IF(OFFSET('Hygiene Data'!$F$12,0,10*ROW('Hygiene Data'!F184))="","",OFFSET('Hygiene Data'!$F$12,0,10*ROW('Hygiene Data'!F184)))</f>
        <v/>
      </c>
      <c r="DW190" s="272" t="str">
        <f ca="true">+IF(OFFSET('Hygiene Data'!$F$13,0,10*ROW('Hygiene Data'!F184))="","",OFFSET('Hygiene Data'!$F$13,0,10*ROW('Hygiene Data'!F184)))</f>
        <v/>
      </c>
      <c r="DX190" s="272" t="str">
        <f ca="true">+IF(OFFSET('Hygiene Data'!$G$11,0,10*ROW('Hygiene Data'!G184))="","",OFFSET('Hygiene Data'!$G$11,0,10*ROW('Hygiene Data'!G184)))</f>
        <v/>
      </c>
      <c r="DY190" s="272" t="str">
        <f ca="true">+IF(OFFSET('Hygiene Data'!$G$12,0,10*ROW('Hygiene Data'!G184))="","",OFFSET('Hygiene Data'!$G$12,0,10*ROW('Hygiene Data'!G184)))</f>
        <v/>
      </c>
      <c r="DZ190" s="272" t="str">
        <f ca="true">+IF(OFFSET('Hygiene Data'!$G$13,0,10*ROW('Hygiene Data'!G184))="","",OFFSET('Hygiene Data'!$G$13,0,10*ROW('Hygiene Data'!G184)))</f>
        <v/>
      </c>
      <c r="EA190" s="272" t="str">
        <f ca="true">+IF(OFFSET('Hygiene Data'!$H$11,0,10*ROW('Hygiene Data'!H184))="","",OFFSET('Hygiene Data'!$H$11,0,10*ROW('Hygiene Data'!H184)))</f>
        <v/>
      </c>
      <c r="EB190" s="272" t="str">
        <f ca="true">+IF(OFFSET('Hygiene Data'!$H$12,0,10*ROW('Hygiene Data'!H184))="","",OFFSET('Hygiene Data'!$H$12,0,10*ROW('Hygiene Data'!H184)))</f>
        <v/>
      </c>
      <c r="EC190" s="272" t="str">
        <f ca="true">+IF(OFFSET('Hygiene Data'!$H$13,0,10*ROW('Hygiene Data'!H184))="","",OFFSET('Hygiene Data'!$H$13,0,10*ROW('Hygiene Data'!H184)))</f>
        <v/>
      </c>
      <c r="ED190" s="272" t="str">
        <f ca="true">+IF(OFFSET('Hygiene Data'!$I$11,0,10*ROW('Hygiene Data'!I184))="","",OFFSET('Hygiene Data'!$I$11,0,10*ROW('Hygiene Data'!I184)))</f>
        <v/>
      </c>
      <c r="EE190" s="272" t="str">
        <f ca="true">+IF(OFFSET('Hygiene Data'!$I$12,0,10*ROW('Hygiene Data'!I184))="","",OFFSET('Hygiene Data'!$I$12,0,10*ROW('Hygiene Data'!I184)))</f>
        <v/>
      </c>
      <c r="EF190" s="272" t="str">
        <f ca="true">+IF(OFFSET('Hygiene Data'!$I$13,0,10*ROW('Hygiene Data'!I184))="","",OFFSET('Hygiene Data'!$I$13,0,10*ROW('Hygiene Data'!I184)))</f>
        <v/>
      </c>
    </row>
    <row xmlns:x14ac="http://schemas.microsoft.com/office/spreadsheetml/2009/9/ac" r="191" x14ac:dyDescent="0.2">
      <c r="A191" s="35" t="str">
        <f ca="true">+IF(OFFSET('Water Data'!$B$2,0,10*ROW('Water Data'!E185))="","",OFFSET('Water Data'!$B$2,0,10*ROW('Water Data'!E185)))</f>
        <v/>
      </c>
      <c r="B191" s="35" t="str">
        <f ca="true">+IF(OFFSET('Water Data'!$C$2,0,10*ROW('Water Data'!F185))="","",OFFSET('Water Data'!$C$2,0,10*ROW('Water Data'!F185)))</f>
        <v/>
      </c>
      <c r="C191" s="328" t="str">
        <f t="shared" ca="true" si="2"/>
        <v/>
      </c>
      <c r="D191" s="9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2"/>
      <c r="BS191" s="272" t="str">
        <f ca="true">+IF(OFFSET('Water Data'!$D$27,0,10*ROW('Water Data'!D185))="","",OFFSET('Water Data'!$D$27,0,10*ROW('Water Data'!D185)))</f>
        <v/>
      </c>
      <c r="BT191" s="272" t="str">
        <f ca="true">+IF(OFFSET('Water Data'!$D$28,0,10*ROW('Water Data'!D185))="","",OFFSET('Water Data'!$D$28,0,10*ROW('Water Data'!D185)))</f>
        <v/>
      </c>
      <c r="BU191" s="272" t="str">
        <f ca="true">+IF(OFFSET('Water Data'!$D$29,0,10*ROW('Water Data'!D185))="","",OFFSET('Water Data'!$D$29,0,10*ROW('Water Data'!D185)))</f>
        <v/>
      </c>
      <c r="BV191" s="272" t="str">
        <f ca="true">+IF(OFFSET('Water Data'!$E$27,0,10*ROW('Water Data'!E185))="","",OFFSET('Water Data'!$E$27,0,10*ROW('Water Data'!E185)))</f>
        <v/>
      </c>
      <c r="BW191" s="272" t="str">
        <f ca="true">+IF(OFFSET('Water Data'!$E$28,0,10*ROW('Water Data'!E185))="","",OFFSET('Water Data'!$E$28,0,10*ROW('Water Data'!E185)))</f>
        <v/>
      </c>
      <c r="BX191" s="272" t="str">
        <f ca="true">+IF(OFFSET('Water Data'!$E$29,0,10*ROW('Water Data'!E185))="","",OFFSET('Water Data'!$E$29,0,10*ROW('Water Data'!E185)))</f>
        <v/>
      </c>
      <c r="BY191" s="272" t="str">
        <f ca="true">+IF(OFFSET('Water Data'!$F$27,0,10*ROW('Water Data'!F185))="","",OFFSET('Water Data'!$F$27,0,10*ROW('Water Data'!F185)))</f>
        <v/>
      </c>
      <c r="BZ191" s="272" t="str">
        <f ca="true">+IF(OFFSET('Water Data'!$F$28,0,10*ROW('Water Data'!F185))="","",OFFSET('Water Data'!$F$28,0,10*ROW('Water Data'!F185)))</f>
        <v/>
      </c>
      <c r="CA191" s="272" t="str">
        <f ca="true">+IF(OFFSET('Water Data'!$F$29,0,10*ROW('Water Data'!F185))="","",OFFSET('Water Data'!$F$29,0,10*ROW('Water Data'!F185)))</f>
        <v/>
      </c>
      <c r="CB191" s="272" t="str">
        <f ca="true">+IF(OFFSET('Water Data'!$G$27,0,10*ROW('Water Data'!G185))="","",OFFSET('Water Data'!$G$27,0,10*ROW('Water Data'!G185)))</f>
        <v/>
      </c>
      <c r="CC191" s="272" t="str">
        <f ca="true">+IF(OFFSET('Water Data'!$G$28,0,10*ROW('Water Data'!G185))="","",OFFSET('Water Data'!$G$28,0,10*ROW('Water Data'!G185)))</f>
        <v/>
      </c>
      <c r="CD191" s="272" t="str">
        <f ca="true">+IF(OFFSET('Water Data'!$G$29,0,10*ROW('Water Data'!G185))="","",OFFSET('Water Data'!$G$29,0,10*ROW('Water Data'!G185)))</f>
        <v/>
      </c>
      <c r="CE191" s="272" t="str">
        <f ca="true">+IF(OFFSET('Water Data'!$H$27,0,10*ROW('Water Data'!H185))="","",OFFSET('Water Data'!$H$27,0,10*ROW('Water Data'!H185)))</f>
        <v/>
      </c>
      <c r="CF191" s="272" t="str">
        <f ca="true">+IF(OFFSET('Water Data'!$H$28,0,10*ROW('Water Data'!H185))="","",OFFSET('Water Data'!$H$28,0,10*ROW('Water Data'!H185)))</f>
        <v/>
      </c>
      <c r="CG191" s="272" t="str">
        <f ca="true">+IF(OFFSET('Water Data'!$H$29,0,10*ROW('Water Data'!H185))="","",OFFSET('Water Data'!$H$29,0,10*ROW('Water Data'!H185)))</f>
        <v/>
      </c>
      <c r="CH191" s="272" t="str">
        <f ca="true">+IF(OFFSET('Water Data'!$I$27,0,10*ROW('Water Data'!I185))="","",OFFSET('Water Data'!$I$27,0,10*ROW('Water Data'!I185)))</f>
        <v/>
      </c>
      <c r="CI191" s="272" t="str">
        <f ca="true">+IF(OFFSET('Water Data'!$I$28,0,10*ROW('Water Data'!I185))="","",OFFSET('Water Data'!$I$28,0,10*ROW('Water Data'!I185)))</f>
        <v/>
      </c>
      <c r="CJ191" s="272" t="str">
        <f ca="true">+IF(OFFSET('Water Data'!$I$29,0,10*ROW('Water Data'!I185))="","",OFFSET('Water Data'!$I$29,0,10*ROW('Water Data'!I185)))</f>
        <v/>
      </c>
      <c r="CK191" s="272" t="str">
        <f ca="true">+IF(OFFSET('Sanitation Data'!$D$28,0,10*ROW('Sanitation Data'!D185))="","",OFFSET('Sanitation Data'!$D$28,0,10*ROW('Sanitation Data'!D185)))</f>
        <v/>
      </c>
      <c r="CL191" s="272" t="str">
        <f ca="true">+IF(OFFSET('Sanitation Data'!$D$29,0,10*ROW('Sanitation Data'!D185))="","",OFFSET('Sanitation Data'!$D$29,0,10*ROW('Sanitation Data'!D185)))</f>
        <v/>
      </c>
      <c r="CM191" s="272" t="str">
        <f ca="true">+IF(OFFSET('Sanitation Data'!$D$30,0,10*ROW('Sanitation Data'!D185))="","",OFFSET('Sanitation Data'!$D$30,0,10*ROW('Sanitation Data'!D185)))</f>
        <v/>
      </c>
      <c r="CN191" s="272" t="str">
        <f ca="true">+IF(OFFSET('Sanitation Data'!$D$31,0,10*ROW('Sanitation Data'!D185))="","",OFFSET('Sanitation Data'!$D$31,0,10*ROW('Sanitation Data'!D185)))</f>
        <v/>
      </c>
      <c r="CO191" s="272" t="str">
        <f ca="true">+IF(OFFSET('Sanitation Data'!$D$32,0,10*ROW('Sanitation Data'!D185))="","",OFFSET('Sanitation Data'!$D$32,0,10*ROW('Sanitation Data'!D185)))</f>
        <v/>
      </c>
      <c r="CP191" s="272" t="str">
        <f ca="true">+IF(OFFSET('Sanitation Data'!$E$28,0,10*ROW('Sanitation Data'!E185))="","",OFFSET('Sanitation Data'!$E$28,0,10*ROW('Sanitation Data'!E185)))</f>
        <v/>
      </c>
      <c r="CQ191" s="272" t="str">
        <f ca="true">+IF(OFFSET('Sanitation Data'!$E$29,0,10*ROW('Sanitation Data'!E185))="","",OFFSET('Sanitation Data'!$E$29,0,10*ROW('Sanitation Data'!E185)))</f>
        <v/>
      </c>
      <c r="CR191" s="272" t="str">
        <f ca="true">+IF(OFFSET('Sanitation Data'!$E$30,0,10*ROW('Sanitation Data'!E185))="","",OFFSET('Sanitation Data'!$E$30,0,10*ROW('Sanitation Data'!E185)))</f>
        <v/>
      </c>
      <c r="CS191" s="272" t="str">
        <f ca="true">+IF(OFFSET('Sanitation Data'!$E$31,0,10*ROW('Sanitation Data'!E185))="","",OFFSET('Sanitation Data'!$E$31,0,10*ROW('Sanitation Data'!E185)))</f>
        <v/>
      </c>
      <c r="CT191" s="272" t="str">
        <f ca="true">+IF(OFFSET('Sanitation Data'!$E$32,0,10*ROW('Sanitation Data'!E185))="","",OFFSET('Sanitation Data'!$E$32,0,10*ROW('Sanitation Data'!E185)))</f>
        <v/>
      </c>
      <c r="CU191" s="272" t="str">
        <f ca="true">+IF(OFFSET('Sanitation Data'!$F$28,0,10*ROW('Sanitation Data'!F185))="","",OFFSET('Sanitation Data'!$F$28,0,10*ROW('Sanitation Data'!F185)))</f>
        <v/>
      </c>
      <c r="CV191" s="272" t="str">
        <f ca="true">+IF(OFFSET('Sanitation Data'!$F$29,0,10*ROW('Sanitation Data'!F185))="","",OFFSET('Sanitation Data'!$F$29,0,10*ROW('Sanitation Data'!F185)))</f>
        <v/>
      </c>
      <c r="CW191" s="272" t="str">
        <f ca="true">+IF(OFFSET('Sanitation Data'!$F$30,0,10*ROW('Sanitation Data'!F185))="","",OFFSET('Sanitation Data'!$F$30,0,10*ROW('Sanitation Data'!F185)))</f>
        <v/>
      </c>
      <c r="CX191" s="272" t="str">
        <f ca="true">+IF(OFFSET('Sanitation Data'!$F$31,0,10*ROW('Sanitation Data'!F185))="","",OFFSET('Sanitation Data'!$F$31,0,10*ROW('Sanitation Data'!F185)))</f>
        <v/>
      </c>
      <c r="CY191" s="272" t="str">
        <f ca="true">+IF(OFFSET('Sanitation Data'!$F$32,0,10*ROW('Sanitation Data'!F185))="","",OFFSET('Sanitation Data'!$F$32,0,10*ROW('Sanitation Data'!F185)))</f>
        <v/>
      </c>
      <c r="CZ191" s="272" t="str">
        <f ca="true">+IF(OFFSET('Sanitation Data'!$G$28,0,10*ROW('Sanitation Data'!G185))="","",OFFSET('Sanitation Data'!$G$28,0,10*ROW('Sanitation Data'!G185)))</f>
        <v/>
      </c>
      <c r="DA191" s="272" t="str">
        <f ca="true">+IF(OFFSET('Sanitation Data'!$G$29,0,10*ROW('Sanitation Data'!G185))="","",OFFSET('Sanitation Data'!$G$29,0,10*ROW('Sanitation Data'!G185)))</f>
        <v/>
      </c>
      <c r="DB191" s="272" t="str">
        <f ca="true">+IF(OFFSET('Sanitation Data'!$G$30,0,10*ROW('Sanitation Data'!G185))="","",OFFSET('Sanitation Data'!$G$30,0,10*ROW('Sanitation Data'!G185)))</f>
        <v/>
      </c>
      <c r="DC191" s="272" t="str">
        <f ca="true">+IF(OFFSET('Sanitation Data'!$G$31,0,10*ROW('Sanitation Data'!G185))="","",OFFSET('Sanitation Data'!$G$31,0,10*ROW('Sanitation Data'!G185)))</f>
        <v/>
      </c>
      <c r="DD191" s="272" t="str">
        <f ca="true">+IF(OFFSET('Sanitation Data'!$G$32,0,10*ROW('Sanitation Data'!G185))="","",OFFSET('Sanitation Data'!$G$32,0,10*ROW('Sanitation Data'!G185)))</f>
        <v/>
      </c>
      <c r="DE191" s="272" t="str">
        <f ca="true">+IF(OFFSET('Sanitation Data'!$H$28,0,10*ROW('Sanitation Data'!H185))="","",OFFSET('Sanitation Data'!$H$28,0,10*ROW('Sanitation Data'!H185)))</f>
        <v/>
      </c>
      <c r="DF191" s="272" t="str">
        <f ca="true">+IF(OFFSET('Sanitation Data'!$H$29,0,10*ROW('Sanitation Data'!H185))="","",OFFSET('Sanitation Data'!$H$29,0,10*ROW('Sanitation Data'!H185)))</f>
        <v/>
      </c>
      <c r="DG191" s="272" t="str">
        <f ca="true">+IF(OFFSET('Sanitation Data'!$H$30,0,10*ROW('Sanitation Data'!H185))="","",OFFSET('Sanitation Data'!$H$30,0,10*ROW('Sanitation Data'!H185)))</f>
        <v/>
      </c>
      <c r="DH191" s="272" t="str">
        <f ca="true">+IF(OFFSET('Sanitation Data'!$H$31,0,10*ROW('Sanitation Data'!H185))="","",OFFSET('Sanitation Data'!$H$31,0,10*ROW('Sanitation Data'!H185)))</f>
        <v/>
      </c>
      <c r="DI191" s="272" t="str">
        <f ca="true">+IF(OFFSET('Sanitation Data'!$H$32,0,10*ROW('Sanitation Data'!H185))="","",OFFSET('Sanitation Data'!$H$32,0,10*ROW('Sanitation Data'!H185)))</f>
        <v/>
      </c>
      <c r="DJ191" s="272" t="str">
        <f ca="true">+IF(OFFSET('Sanitation Data'!$I$28,0,10*ROW('Sanitation Data'!I185))="","",OFFSET('Sanitation Data'!$I$28,0,10*ROW('Sanitation Data'!I185)))</f>
        <v/>
      </c>
      <c r="DK191" s="272" t="str">
        <f ca="true">+IF(OFFSET('Sanitation Data'!$I$29,0,10*ROW('Sanitation Data'!I185))="","",OFFSET('Sanitation Data'!$I$29,0,10*ROW('Sanitation Data'!I185)))</f>
        <v/>
      </c>
      <c r="DL191" s="272" t="str">
        <f ca="true">+IF(OFFSET('Sanitation Data'!$I$30,0,10*ROW('Sanitation Data'!I185))="","",OFFSET('Sanitation Data'!$I$30,0,10*ROW('Sanitation Data'!I185)))</f>
        <v/>
      </c>
      <c r="DM191" s="272" t="str">
        <f ca="true">+IF(OFFSET('Sanitation Data'!$I$31,0,10*ROW('Sanitation Data'!I185))="","",OFFSET('Sanitation Data'!$I$31,0,10*ROW('Sanitation Data'!I185)))</f>
        <v/>
      </c>
      <c r="DN191" s="272" t="str">
        <f ca="true">+IF(OFFSET('Sanitation Data'!$I$32,0,10*ROW('Sanitation Data'!I185))="","",OFFSET('Sanitation Data'!$I$32,0,10*ROW('Sanitation Data'!I185)))</f>
        <v/>
      </c>
      <c r="DO191" s="272" t="str">
        <f ca="true">+IF(OFFSET('Hygiene Data'!$D$11,0,10*ROW('Hygiene Data'!D185))="","",OFFSET('Hygiene Data'!$D$11,0,10*ROW('Hygiene Data'!D185)))</f>
        <v/>
      </c>
      <c r="DP191" s="272" t="str">
        <f ca="true">+IF(OFFSET('Hygiene Data'!$D$12,0,10*ROW('Hygiene Data'!D185))="","",OFFSET('Hygiene Data'!$D$12,0,10*ROW('Hygiene Data'!D185)))</f>
        <v/>
      </c>
      <c r="DQ191" s="272" t="str">
        <f ca="true">+IF(OFFSET('Hygiene Data'!$D$13,0,10*ROW('Hygiene Data'!D185))="","",OFFSET('Hygiene Data'!$D$13,0,10*ROW('Hygiene Data'!D185)))</f>
        <v/>
      </c>
      <c r="DR191" s="272" t="str">
        <f ca="true">+IF(OFFSET('Hygiene Data'!$E$11,0,10*ROW('Hygiene Data'!E185))="","",OFFSET('Hygiene Data'!$E$11,0,10*ROW('Hygiene Data'!E185)))</f>
        <v/>
      </c>
      <c r="DS191" s="272" t="str">
        <f ca="true">+IF(OFFSET('Hygiene Data'!$E$12,0,10*ROW('Hygiene Data'!E185))="","",OFFSET('Hygiene Data'!$E$12,0,10*ROW('Hygiene Data'!E185)))</f>
        <v/>
      </c>
      <c r="DT191" s="272" t="str">
        <f ca="true">+IF(OFFSET('Hygiene Data'!$E$13,0,10*ROW('Hygiene Data'!E185))="","",OFFSET('Hygiene Data'!$E$13,0,10*ROW('Hygiene Data'!E185)))</f>
        <v/>
      </c>
      <c r="DU191" s="272" t="str">
        <f ca="true">+IF(OFFSET('Hygiene Data'!$F$11,0,10*ROW('Hygiene Data'!F185))="","",OFFSET('Hygiene Data'!$F$11,0,10*ROW('Hygiene Data'!F185)))</f>
        <v/>
      </c>
      <c r="DV191" s="272" t="str">
        <f ca="true">+IF(OFFSET('Hygiene Data'!$F$12,0,10*ROW('Hygiene Data'!F185))="","",OFFSET('Hygiene Data'!$F$12,0,10*ROW('Hygiene Data'!F185)))</f>
        <v/>
      </c>
      <c r="DW191" s="272" t="str">
        <f ca="true">+IF(OFFSET('Hygiene Data'!$F$13,0,10*ROW('Hygiene Data'!F185))="","",OFFSET('Hygiene Data'!$F$13,0,10*ROW('Hygiene Data'!F185)))</f>
        <v/>
      </c>
      <c r="DX191" s="272" t="str">
        <f ca="true">+IF(OFFSET('Hygiene Data'!$G$11,0,10*ROW('Hygiene Data'!G185))="","",OFFSET('Hygiene Data'!$G$11,0,10*ROW('Hygiene Data'!G185)))</f>
        <v/>
      </c>
      <c r="DY191" s="272" t="str">
        <f ca="true">+IF(OFFSET('Hygiene Data'!$G$12,0,10*ROW('Hygiene Data'!G185))="","",OFFSET('Hygiene Data'!$G$12,0,10*ROW('Hygiene Data'!G185)))</f>
        <v/>
      </c>
      <c r="DZ191" s="272" t="str">
        <f ca="true">+IF(OFFSET('Hygiene Data'!$G$13,0,10*ROW('Hygiene Data'!G185))="","",OFFSET('Hygiene Data'!$G$13,0,10*ROW('Hygiene Data'!G185)))</f>
        <v/>
      </c>
      <c r="EA191" s="272" t="str">
        <f ca="true">+IF(OFFSET('Hygiene Data'!$H$11,0,10*ROW('Hygiene Data'!H185))="","",OFFSET('Hygiene Data'!$H$11,0,10*ROW('Hygiene Data'!H185)))</f>
        <v/>
      </c>
      <c r="EB191" s="272" t="str">
        <f ca="true">+IF(OFFSET('Hygiene Data'!$H$12,0,10*ROW('Hygiene Data'!H185))="","",OFFSET('Hygiene Data'!$H$12,0,10*ROW('Hygiene Data'!H185)))</f>
        <v/>
      </c>
      <c r="EC191" s="272" t="str">
        <f ca="true">+IF(OFFSET('Hygiene Data'!$H$13,0,10*ROW('Hygiene Data'!H185))="","",OFFSET('Hygiene Data'!$H$13,0,10*ROW('Hygiene Data'!H185)))</f>
        <v/>
      </c>
      <c r="ED191" s="272" t="str">
        <f ca="true">+IF(OFFSET('Hygiene Data'!$I$11,0,10*ROW('Hygiene Data'!I185))="","",OFFSET('Hygiene Data'!$I$11,0,10*ROW('Hygiene Data'!I185)))</f>
        <v/>
      </c>
      <c r="EE191" s="272" t="str">
        <f ca="true">+IF(OFFSET('Hygiene Data'!$I$12,0,10*ROW('Hygiene Data'!I185))="","",OFFSET('Hygiene Data'!$I$12,0,10*ROW('Hygiene Data'!I185)))</f>
        <v/>
      </c>
      <c r="EF191" s="272" t="str">
        <f ca="true">+IF(OFFSET('Hygiene Data'!$I$13,0,10*ROW('Hygiene Data'!I185))="","",OFFSET('Hygiene Data'!$I$13,0,10*ROW('Hygiene Data'!I185)))</f>
        <v/>
      </c>
    </row>
    <row xmlns:x14ac="http://schemas.microsoft.com/office/spreadsheetml/2009/9/ac" r="192" x14ac:dyDescent="0.2">
      <c r="A192" s="35" t="str">
        <f ca="true">+IF(OFFSET('Water Data'!$B$2,0,10*ROW('Water Data'!E186))="","",OFFSET('Water Data'!$B$2,0,10*ROW('Water Data'!E186)))</f>
        <v/>
      </c>
      <c r="B192" s="35" t="str">
        <f ca="true">+IF(OFFSET('Water Data'!$C$2,0,10*ROW('Water Data'!F186))="","",OFFSET('Water Data'!$C$2,0,10*ROW('Water Data'!F186)))</f>
        <v/>
      </c>
      <c r="C192" s="328" t="str">
        <f t="shared" ca="true" si="2"/>
        <v/>
      </c>
      <c r="D192" s="9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2"/>
      <c r="BS192" s="272" t="str">
        <f ca="true">+IF(OFFSET('Water Data'!$D$27,0,10*ROW('Water Data'!D186))="","",OFFSET('Water Data'!$D$27,0,10*ROW('Water Data'!D186)))</f>
        <v/>
      </c>
      <c r="BT192" s="272" t="str">
        <f ca="true">+IF(OFFSET('Water Data'!$D$28,0,10*ROW('Water Data'!D186))="","",OFFSET('Water Data'!$D$28,0,10*ROW('Water Data'!D186)))</f>
        <v/>
      </c>
      <c r="BU192" s="272" t="str">
        <f ca="true">+IF(OFFSET('Water Data'!$D$29,0,10*ROW('Water Data'!D186))="","",OFFSET('Water Data'!$D$29,0,10*ROW('Water Data'!D186)))</f>
        <v/>
      </c>
      <c r="BV192" s="272" t="str">
        <f ca="true">+IF(OFFSET('Water Data'!$E$27,0,10*ROW('Water Data'!E186))="","",OFFSET('Water Data'!$E$27,0,10*ROW('Water Data'!E186)))</f>
        <v/>
      </c>
      <c r="BW192" s="272" t="str">
        <f ca="true">+IF(OFFSET('Water Data'!$E$28,0,10*ROW('Water Data'!E186))="","",OFFSET('Water Data'!$E$28,0,10*ROW('Water Data'!E186)))</f>
        <v/>
      </c>
      <c r="BX192" s="272" t="str">
        <f ca="true">+IF(OFFSET('Water Data'!$E$29,0,10*ROW('Water Data'!E186))="","",OFFSET('Water Data'!$E$29,0,10*ROW('Water Data'!E186)))</f>
        <v/>
      </c>
      <c r="BY192" s="272" t="str">
        <f ca="true">+IF(OFFSET('Water Data'!$F$27,0,10*ROW('Water Data'!F186))="","",OFFSET('Water Data'!$F$27,0,10*ROW('Water Data'!F186)))</f>
        <v/>
      </c>
      <c r="BZ192" s="272" t="str">
        <f ca="true">+IF(OFFSET('Water Data'!$F$28,0,10*ROW('Water Data'!F186))="","",OFFSET('Water Data'!$F$28,0,10*ROW('Water Data'!F186)))</f>
        <v/>
      </c>
      <c r="CA192" s="272" t="str">
        <f ca="true">+IF(OFFSET('Water Data'!$F$29,0,10*ROW('Water Data'!F186))="","",OFFSET('Water Data'!$F$29,0,10*ROW('Water Data'!F186)))</f>
        <v/>
      </c>
      <c r="CB192" s="272" t="str">
        <f ca="true">+IF(OFFSET('Water Data'!$G$27,0,10*ROW('Water Data'!G186))="","",OFFSET('Water Data'!$G$27,0,10*ROW('Water Data'!G186)))</f>
        <v/>
      </c>
      <c r="CC192" s="272" t="str">
        <f ca="true">+IF(OFFSET('Water Data'!$G$28,0,10*ROW('Water Data'!G186))="","",OFFSET('Water Data'!$G$28,0,10*ROW('Water Data'!G186)))</f>
        <v/>
      </c>
      <c r="CD192" s="272" t="str">
        <f ca="true">+IF(OFFSET('Water Data'!$G$29,0,10*ROW('Water Data'!G186))="","",OFFSET('Water Data'!$G$29,0,10*ROW('Water Data'!G186)))</f>
        <v/>
      </c>
      <c r="CE192" s="272" t="str">
        <f ca="true">+IF(OFFSET('Water Data'!$H$27,0,10*ROW('Water Data'!H186))="","",OFFSET('Water Data'!$H$27,0,10*ROW('Water Data'!H186)))</f>
        <v/>
      </c>
      <c r="CF192" s="272" t="str">
        <f ca="true">+IF(OFFSET('Water Data'!$H$28,0,10*ROW('Water Data'!H186))="","",OFFSET('Water Data'!$H$28,0,10*ROW('Water Data'!H186)))</f>
        <v/>
      </c>
      <c r="CG192" s="272" t="str">
        <f ca="true">+IF(OFFSET('Water Data'!$H$29,0,10*ROW('Water Data'!H186))="","",OFFSET('Water Data'!$H$29,0,10*ROW('Water Data'!H186)))</f>
        <v/>
      </c>
      <c r="CH192" s="272" t="str">
        <f ca="true">+IF(OFFSET('Water Data'!$I$27,0,10*ROW('Water Data'!I186))="","",OFFSET('Water Data'!$I$27,0,10*ROW('Water Data'!I186)))</f>
        <v/>
      </c>
      <c r="CI192" s="272" t="str">
        <f ca="true">+IF(OFFSET('Water Data'!$I$28,0,10*ROW('Water Data'!I186))="","",OFFSET('Water Data'!$I$28,0,10*ROW('Water Data'!I186)))</f>
        <v/>
      </c>
      <c r="CJ192" s="272" t="str">
        <f ca="true">+IF(OFFSET('Water Data'!$I$29,0,10*ROW('Water Data'!I186))="","",OFFSET('Water Data'!$I$29,0,10*ROW('Water Data'!I186)))</f>
        <v/>
      </c>
      <c r="CK192" s="272" t="str">
        <f ca="true">+IF(OFFSET('Sanitation Data'!$D$28,0,10*ROW('Sanitation Data'!D186))="","",OFFSET('Sanitation Data'!$D$28,0,10*ROW('Sanitation Data'!D186)))</f>
        <v/>
      </c>
      <c r="CL192" s="272" t="str">
        <f ca="true">+IF(OFFSET('Sanitation Data'!$D$29,0,10*ROW('Sanitation Data'!D186))="","",OFFSET('Sanitation Data'!$D$29,0,10*ROW('Sanitation Data'!D186)))</f>
        <v/>
      </c>
      <c r="CM192" s="272" t="str">
        <f ca="true">+IF(OFFSET('Sanitation Data'!$D$30,0,10*ROW('Sanitation Data'!D186))="","",OFFSET('Sanitation Data'!$D$30,0,10*ROW('Sanitation Data'!D186)))</f>
        <v/>
      </c>
      <c r="CN192" s="272" t="str">
        <f ca="true">+IF(OFFSET('Sanitation Data'!$D$31,0,10*ROW('Sanitation Data'!D186))="","",OFFSET('Sanitation Data'!$D$31,0,10*ROW('Sanitation Data'!D186)))</f>
        <v/>
      </c>
      <c r="CO192" s="272" t="str">
        <f ca="true">+IF(OFFSET('Sanitation Data'!$D$32,0,10*ROW('Sanitation Data'!D186))="","",OFFSET('Sanitation Data'!$D$32,0,10*ROW('Sanitation Data'!D186)))</f>
        <v/>
      </c>
      <c r="CP192" s="272" t="str">
        <f ca="true">+IF(OFFSET('Sanitation Data'!$E$28,0,10*ROW('Sanitation Data'!E186))="","",OFFSET('Sanitation Data'!$E$28,0,10*ROW('Sanitation Data'!E186)))</f>
        <v/>
      </c>
      <c r="CQ192" s="272" t="str">
        <f ca="true">+IF(OFFSET('Sanitation Data'!$E$29,0,10*ROW('Sanitation Data'!E186))="","",OFFSET('Sanitation Data'!$E$29,0,10*ROW('Sanitation Data'!E186)))</f>
        <v/>
      </c>
      <c r="CR192" s="272" t="str">
        <f ca="true">+IF(OFFSET('Sanitation Data'!$E$30,0,10*ROW('Sanitation Data'!E186))="","",OFFSET('Sanitation Data'!$E$30,0,10*ROW('Sanitation Data'!E186)))</f>
        <v/>
      </c>
      <c r="CS192" s="272" t="str">
        <f ca="true">+IF(OFFSET('Sanitation Data'!$E$31,0,10*ROW('Sanitation Data'!E186))="","",OFFSET('Sanitation Data'!$E$31,0,10*ROW('Sanitation Data'!E186)))</f>
        <v/>
      </c>
      <c r="CT192" s="272" t="str">
        <f ca="true">+IF(OFFSET('Sanitation Data'!$E$32,0,10*ROW('Sanitation Data'!E186))="","",OFFSET('Sanitation Data'!$E$32,0,10*ROW('Sanitation Data'!E186)))</f>
        <v/>
      </c>
      <c r="CU192" s="272" t="str">
        <f ca="true">+IF(OFFSET('Sanitation Data'!$F$28,0,10*ROW('Sanitation Data'!F186))="","",OFFSET('Sanitation Data'!$F$28,0,10*ROW('Sanitation Data'!F186)))</f>
        <v/>
      </c>
      <c r="CV192" s="272" t="str">
        <f ca="true">+IF(OFFSET('Sanitation Data'!$F$29,0,10*ROW('Sanitation Data'!F186))="","",OFFSET('Sanitation Data'!$F$29,0,10*ROW('Sanitation Data'!F186)))</f>
        <v/>
      </c>
      <c r="CW192" s="272" t="str">
        <f ca="true">+IF(OFFSET('Sanitation Data'!$F$30,0,10*ROW('Sanitation Data'!F186))="","",OFFSET('Sanitation Data'!$F$30,0,10*ROW('Sanitation Data'!F186)))</f>
        <v/>
      </c>
      <c r="CX192" s="272" t="str">
        <f ca="true">+IF(OFFSET('Sanitation Data'!$F$31,0,10*ROW('Sanitation Data'!F186))="","",OFFSET('Sanitation Data'!$F$31,0,10*ROW('Sanitation Data'!F186)))</f>
        <v/>
      </c>
      <c r="CY192" s="272" t="str">
        <f ca="true">+IF(OFFSET('Sanitation Data'!$F$32,0,10*ROW('Sanitation Data'!F186))="","",OFFSET('Sanitation Data'!$F$32,0,10*ROW('Sanitation Data'!F186)))</f>
        <v/>
      </c>
      <c r="CZ192" s="272" t="str">
        <f ca="true">+IF(OFFSET('Sanitation Data'!$G$28,0,10*ROW('Sanitation Data'!G186))="","",OFFSET('Sanitation Data'!$G$28,0,10*ROW('Sanitation Data'!G186)))</f>
        <v/>
      </c>
      <c r="DA192" s="272" t="str">
        <f ca="true">+IF(OFFSET('Sanitation Data'!$G$29,0,10*ROW('Sanitation Data'!G186))="","",OFFSET('Sanitation Data'!$G$29,0,10*ROW('Sanitation Data'!G186)))</f>
        <v/>
      </c>
      <c r="DB192" s="272" t="str">
        <f ca="true">+IF(OFFSET('Sanitation Data'!$G$30,0,10*ROW('Sanitation Data'!G186))="","",OFFSET('Sanitation Data'!$G$30,0,10*ROW('Sanitation Data'!G186)))</f>
        <v/>
      </c>
      <c r="DC192" s="272" t="str">
        <f ca="true">+IF(OFFSET('Sanitation Data'!$G$31,0,10*ROW('Sanitation Data'!G186))="","",OFFSET('Sanitation Data'!$G$31,0,10*ROW('Sanitation Data'!G186)))</f>
        <v/>
      </c>
      <c r="DD192" s="272" t="str">
        <f ca="true">+IF(OFFSET('Sanitation Data'!$G$32,0,10*ROW('Sanitation Data'!G186))="","",OFFSET('Sanitation Data'!$G$32,0,10*ROW('Sanitation Data'!G186)))</f>
        <v/>
      </c>
      <c r="DE192" s="272" t="str">
        <f ca="true">+IF(OFFSET('Sanitation Data'!$H$28,0,10*ROW('Sanitation Data'!H186))="","",OFFSET('Sanitation Data'!$H$28,0,10*ROW('Sanitation Data'!H186)))</f>
        <v/>
      </c>
      <c r="DF192" s="272" t="str">
        <f ca="true">+IF(OFFSET('Sanitation Data'!$H$29,0,10*ROW('Sanitation Data'!H186))="","",OFFSET('Sanitation Data'!$H$29,0,10*ROW('Sanitation Data'!H186)))</f>
        <v/>
      </c>
      <c r="DG192" s="272" t="str">
        <f ca="true">+IF(OFFSET('Sanitation Data'!$H$30,0,10*ROW('Sanitation Data'!H186))="","",OFFSET('Sanitation Data'!$H$30,0,10*ROW('Sanitation Data'!H186)))</f>
        <v/>
      </c>
      <c r="DH192" s="272" t="str">
        <f ca="true">+IF(OFFSET('Sanitation Data'!$H$31,0,10*ROW('Sanitation Data'!H186))="","",OFFSET('Sanitation Data'!$H$31,0,10*ROW('Sanitation Data'!H186)))</f>
        <v/>
      </c>
      <c r="DI192" s="272" t="str">
        <f ca="true">+IF(OFFSET('Sanitation Data'!$H$32,0,10*ROW('Sanitation Data'!H186))="","",OFFSET('Sanitation Data'!$H$32,0,10*ROW('Sanitation Data'!H186)))</f>
        <v/>
      </c>
      <c r="DJ192" s="272" t="str">
        <f ca="true">+IF(OFFSET('Sanitation Data'!$I$28,0,10*ROW('Sanitation Data'!I186))="","",OFFSET('Sanitation Data'!$I$28,0,10*ROW('Sanitation Data'!I186)))</f>
        <v/>
      </c>
      <c r="DK192" s="272" t="str">
        <f ca="true">+IF(OFFSET('Sanitation Data'!$I$29,0,10*ROW('Sanitation Data'!I186))="","",OFFSET('Sanitation Data'!$I$29,0,10*ROW('Sanitation Data'!I186)))</f>
        <v/>
      </c>
      <c r="DL192" s="272" t="str">
        <f ca="true">+IF(OFFSET('Sanitation Data'!$I$30,0,10*ROW('Sanitation Data'!I186))="","",OFFSET('Sanitation Data'!$I$30,0,10*ROW('Sanitation Data'!I186)))</f>
        <v/>
      </c>
      <c r="DM192" s="272" t="str">
        <f ca="true">+IF(OFFSET('Sanitation Data'!$I$31,0,10*ROW('Sanitation Data'!I186))="","",OFFSET('Sanitation Data'!$I$31,0,10*ROW('Sanitation Data'!I186)))</f>
        <v/>
      </c>
      <c r="DN192" s="272" t="str">
        <f ca="true">+IF(OFFSET('Sanitation Data'!$I$32,0,10*ROW('Sanitation Data'!I186))="","",OFFSET('Sanitation Data'!$I$32,0,10*ROW('Sanitation Data'!I186)))</f>
        <v/>
      </c>
      <c r="DO192" s="272" t="str">
        <f ca="true">+IF(OFFSET('Hygiene Data'!$D$11,0,10*ROW('Hygiene Data'!D186))="","",OFFSET('Hygiene Data'!$D$11,0,10*ROW('Hygiene Data'!D186)))</f>
        <v/>
      </c>
      <c r="DP192" s="272" t="str">
        <f ca="true">+IF(OFFSET('Hygiene Data'!$D$12,0,10*ROW('Hygiene Data'!D186))="","",OFFSET('Hygiene Data'!$D$12,0,10*ROW('Hygiene Data'!D186)))</f>
        <v/>
      </c>
      <c r="DQ192" s="272" t="str">
        <f ca="true">+IF(OFFSET('Hygiene Data'!$D$13,0,10*ROW('Hygiene Data'!D186))="","",OFFSET('Hygiene Data'!$D$13,0,10*ROW('Hygiene Data'!D186)))</f>
        <v/>
      </c>
      <c r="DR192" s="272" t="str">
        <f ca="true">+IF(OFFSET('Hygiene Data'!$E$11,0,10*ROW('Hygiene Data'!E186))="","",OFFSET('Hygiene Data'!$E$11,0,10*ROW('Hygiene Data'!E186)))</f>
        <v/>
      </c>
      <c r="DS192" s="272" t="str">
        <f ca="true">+IF(OFFSET('Hygiene Data'!$E$12,0,10*ROW('Hygiene Data'!E186))="","",OFFSET('Hygiene Data'!$E$12,0,10*ROW('Hygiene Data'!E186)))</f>
        <v/>
      </c>
      <c r="DT192" s="272" t="str">
        <f ca="true">+IF(OFFSET('Hygiene Data'!$E$13,0,10*ROW('Hygiene Data'!E186))="","",OFFSET('Hygiene Data'!$E$13,0,10*ROW('Hygiene Data'!E186)))</f>
        <v/>
      </c>
      <c r="DU192" s="272" t="str">
        <f ca="true">+IF(OFFSET('Hygiene Data'!$F$11,0,10*ROW('Hygiene Data'!F186))="","",OFFSET('Hygiene Data'!$F$11,0,10*ROW('Hygiene Data'!F186)))</f>
        <v/>
      </c>
      <c r="DV192" s="272" t="str">
        <f ca="true">+IF(OFFSET('Hygiene Data'!$F$12,0,10*ROW('Hygiene Data'!F186))="","",OFFSET('Hygiene Data'!$F$12,0,10*ROW('Hygiene Data'!F186)))</f>
        <v/>
      </c>
      <c r="DW192" s="272" t="str">
        <f ca="true">+IF(OFFSET('Hygiene Data'!$F$13,0,10*ROW('Hygiene Data'!F186))="","",OFFSET('Hygiene Data'!$F$13,0,10*ROW('Hygiene Data'!F186)))</f>
        <v/>
      </c>
      <c r="DX192" s="272" t="str">
        <f ca="true">+IF(OFFSET('Hygiene Data'!$G$11,0,10*ROW('Hygiene Data'!G186))="","",OFFSET('Hygiene Data'!$G$11,0,10*ROW('Hygiene Data'!G186)))</f>
        <v/>
      </c>
      <c r="DY192" s="272" t="str">
        <f ca="true">+IF(OFFSET('Hygiene Data'!$G$12,0,10*ROW('Hygiene Data'!G186))="","",OFFSET('Hygiene Data'!$G$12,0,10*ROW('Hygiene Data'!G186)))</f>
        <v/>
      </c>
      <c r="DZ192" s="272" t="str">
        <f ca="true">+IF(OFFSET('Hygiene Data'!$G$13,0,10*ROW('Hygiene Data'!G186))="","",OFFSET('Hygiene Data'!$G$13,0,10*ROW('Hygiene Data'!G186)))</f>
        <v/>
      </c>
      <c r="EA192" s="272" t="str">
        <f ca="true">+IF(OFFSET('Hygiene Data'!$H$11,0,10*ROW('Hygiene Data'!H186))="","",OFFSET('Hygiene Data'!$H$11,0,10*ROW('Hygiene Data'!H186)))</f>
        <v/>
      </c>
      <c r="EB192" s="272" t="str">
        <f ca="true">+IF(OFFSET('Hygiene Data'!$H$12,0,10*ROW('Hygiene Data'!H186))="","",OFFSET('Hygiene Data'!$H$12,0,10*ROW('Hygiene Data'!H186)))</f>
        <v/>
      </c>
      <c r="EC192" s="272" t="str">
        <f ca="true">+IF(OFFSET('Hygiene Data'!$H$13,0,10*ROW('Hygiene Data'!H186))="","",OFFSET('Hygiene Data'!$H$13,0,10*ROW('Hygiene Data'!H186)))</f>
        <v/>
      </c>
      <c r="ED192" s="272" t="str">
        <f ca="true">+IF(OFFSET('Hygiene Data'!$I$11,0,10*ROW('Hygiene Data'!I186))="","",OFFSET('Hygiene Data'!$I$11,0,10*ROW('Hygiene Data'!I186)))</f>
        <v/>
      </c>
      <c r="EE192" s="272" t="str">
        <f ca="true">+IF(OFFSET('Hygiene Data'!$I$12,0,10*ROW('Hygiene Data'!I186))="","",OFFSET('Hygiene Data'!$I$12,0,10*ROW('Hygiene Data'!I186)))</f>
        <v/>
      </c>
      <c r="EF192" s="272" t="str">
        <f ca="true">+IF(OFFSET('Hygiene Data'!$I$13,0,10*ROW('Hygiene Data'!I186))="","",OFFSET('Hygiene Data'!$I$13,0,10*ROW('Hygiene Data'!I186)))</f>
        <v/>
      </c>
    </row>
    <row xmlns:x14ac="http://schemas.microsoft.com/office/spreadsheetml/2009/9/ac" r="193" x14ac:dyDescent="0.2">
      <c r="A193" s="35" t="str">
        <f ca="true">+IF(OFFSET('Water Data'!$B$2,0,10*ROW('Water Data'!E187))="","",OFFSET('Water Data'!$B$2,0,10*ROW('Water Data'!E187)))</f>
        <v/>
      </c>
      <c r="B193" s="35" t="str">
        <f ca="true">+IF(OFFSET('Water Data'!$C$2,0,10*ROW('Water Data'!F187))="","",OFFSET('Water Data'!$C$2,0,10*ROW('Water Data'!F187)))</f>
        <v/>
      </c>
      <c r="C193" s="328" t="str">
        <f t="shared" ca="true" si="2"/>
        <v/>
      </c>
      <c r="D193" s="9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2"/>
      <c r="BS193" s="272" t="str">
        <f ca="true">+IF(OFFSET('Water Data'!$D$27,0,10*ROW('Water Data'!D187))="","",OFFSET('Water Data'!$D$27,0,10*ROW('Water Data'!D187)))</f>
        <v/>
      </c>
      <c r="BT193" s="272" t="str">
        <f ca="true">+IF(OFFSET('Water Data'!$D$28,0,10*ROW('Water Data'!D187))="","",OFFSET('Water Data'!$D$28,0,10*ROW('Water Data'!D187)))</f>
        <v/>
      </c>
      <c r="BU193" s="272" t="str">
        <f ca="true">+IF(OFFSET('Water Data'!$D$29,0,10*ROW('Water Data'!D187))="","",OFFSET('Water Data'!$D$29,0,10*ROW('Water Data'!D187)))</f>
        <v/>
      </c>
      <c r="BV193" s="272" t="str">
        <f ca="true">+IF(OFFSET('Water Data'!$E$27,0,10*ROW('Water Data'!E187))="","",OFFSET('Water Data'!$E$27,0,10*ROW('Water Data'!E187)))</f>
        <v/>
      </c>
      <c r="BW193" s="272" t="str">
        <f ca="true">+IF(OFFSET('Water Data'!$E$28,0,10*ROW('Water Data'!E187))="","",OFFSET('Water Data'!$E$28,0,10*ROW('Water Data'!E187)))</f>
        <v/>
      </c>
      <c r="BX193" s="272" t="str">
        <f ca="true">+IF(OFFSET('Water Data'!$E$29,0,10*ROW('Water Data'!E187))="","",OFFSET('Water Data'!$E$29,0,10*ROW('Water Data'!E187)))</f>
        <v/>
      </c>
      <c r="BY193" s="272" t="str">
        <f ca="true">+IF(OFFSET('Water Data'!$F$27,0,10*ROW('Water Data'!F187))="","",OFFSET('Water Data'!$F$27,0,10*ROW('Water Data'!F187)))</f>
        <v/>
      </c>
      <c r="BZ193" s="272" t="str">
        <f ca="true">+IF(OFFSET('Water Data'!$F$28,0,10*ROW('Water Data'!F187))="","",OFFSET('Water Data'!$F$28,0,10*ROW('Water Data'!F187)))</f>
        <v/>
      </c>
      <c r="CA193" s="272" t="str">
        <f ca="true">+IF(OFFSET('Water Data'!$F$29,0,10*ROW('Water Data'!F187))="","",OFFSET('Water Data'!$F$29,0,10*ROW('Water Data'!F187)))</f>
        <v/>
      </c>
      <c r="CB193" s="272" t="str">
        <f ca="true">+IF(OFFSET('Water Data'!$G$27,0,10*ROW('Water Data'!G187))="","",OFFSET('Water Data'!$G$27,0,10*ROW('Water Data'!G187)))</f>
        <v/>
      </c>
      <c r="CC193" s="272" t="str">
        <f ca="true">+IF(OFFSET('Water Data'!$G$28,0,10*ROW('Water Data'!G187))="","",OFFSET('Water Data'!$G$28,0,10*ROW('Water Data'!G187)))</f>
        <v/>
      </c>
      <c r="CD193" s="272" t="str">
        <f ca="true">+IF(OFFSET('Water Data'!$G$29,0,10*ROW('Water Data'!G187))="","",OFFSET('Water Data'!$G$29,0,10*ROW('Water Data'!G187)))</f>
        <v/>
      </c>
      <c r="CE193" s="272" t="str">
        <f ca="true">+IF(OFFSET('Water Data'!$H$27,0,10*ROW('Water Data'!H187))="","",OFFSET('Water Data'!$H$27,0,10*ROW('Water Data'!H187)))</f>
        <v/>
      </c>
      <c r="CF193" s="272" t="str">
        <f ca="true">+IF(OFFSET('Water Data'!$H$28,0,10*ROW('Water Data'!H187))="","",OFFSET('Water Data'!$H$28,0,10*ROW('Water Data'!H187)))</f>
        <v/>
      </c>
      <c r="CG193" s="272" t="str">
        <f ca="true">+IF(OFFSET('Water Data'!$H$29,0,10*ROW('Water Data'!H187))="","",OFFSET('Water Data'!$H$29,0,10*ROW('Water Data'!H187)))</f>
        <v/>
      </c>
      <c r="CH193" s="272" t="str">
        <f ca="true">+IF(OFFSET('Water Data'!$I$27,0,10*ROW('Water Data'!I187))="","",OFFSET('Water Data'!$I$27,0,10*ROW('Water Data'!I187)))</f>
        <v/>
      </c>
      <c r="CI193" s="272" t="str">
        <f ca="true">+IF(OFFSET('Water Data'!$I$28,0,10*ROW('Water Data'!I187))="","",OFFSET('Water Data'!$I$28,0,10*ROW('Water Data'!I187)))</f>
        <v/>
      </c>
      <c r="CJ193" s="272" t="str">
        <f ca="true">+IF(OFFSET('Water Data'!$I$29,0,10*ROW('Water Data'!I187))="","",OFFSET('Water Data'!$I$29,0,10*ROW('Water Data'!I187)))</f>
        <v/>
      </c>
      <c r="CK193" s="272" t="str">
        <f ca="true">+IF(OFFSET('Sanitation Data'!$D$28,0,10*ROW('Sanitation Data'!D187))="","",OFFSET('Sanitation Data'!$D$28,0,10*ROW('Sanitation Data'!D187)))</f>
        <v/>
      </c>
      <c r="CL193" s="272" t="str">
        <f ca="true">+IF(OFFSET('Sanitation Data'!$D$29,0,10*ROW('Sanitation Data'!D187))="","",OFFSET('Sanitation Data'!$D$29,0,10*ROW('Sanitation Data'!D187)))</f>
        <v/>
      </c>
      <c r="CM193" s="272" t="str">
        <f ca="true">+IF(OFFSET('Sanitation Data'!$D$30,0,10*ROW('Sanitation Data'!D187))="","",OFFSET('Sanitation Data'!$D$30,0,10*ROW('Sanitation Data'!D187)))</f>
        <v/>
      </c>
      <c r="CN193" s="272" t="str">
        <f ca="true">+IF(OFFSET('Sanitation Data'!$D$31,0,10*ROW('Sanitation Data'!D187))="","",OFFSET('Sanitation Data'!$D$31,0,10*ROW('Sanitation Data'!D187)))</f>
        <v/>
      </c>
      <c r="CO193" s="272" t="str">
        <f ca="true">+IF(OFFSET('Sanitation Data'!$D$32,0,10*ROW('Sanitation Data'!D187))="","",OFFSET('Sanitation Data'!$D$32,0,10*ROW('Sanitation Data'!D187)))</f>
        <v/>
      </c>
      <c r="CP193" s="272" t="str">
        <f ca="true">+IF(OFFSET('Sanitation Data'!$E$28,0,10*ROW('Sanitation Data'!E187))="","",OFFSET('Sanitation Data'!$E$28,0,10*ROW('Sanitation Data'!E187)))</f>
        <v/>
      </c>
      <c r="CQ193" s="272" t="str">
        <f ca="true">+IF(OFFSET('Sanitation Data'!$E$29,0,10*ROW('Sanitation Data'!E187))="","",OFFSET('Sanitation Data'!$E$29,0,10*ROW('Sanitation Data'!E187)))</f>
        <v/>
      </c>
      <c r="CR193" s="272" t="str">
        <f ca="true">+IF(OFFSET('Sanitation Data'!$E$30,0,10*ROW('Sanitation Data'!E187))="","",OFFSET('Sanitation Data'!$E$30,0,10*ROW('Sanitation Data'!E187)))</f>
        <v/>
      </c>
      <c r="CS193" s="272" t="str">
        <f ca="true">+IF(OFFSET('Sanitation Data'!$E$31,0,10*ROW('Sanitation Data'!E187))="","",OFFSET('Sanitation Data'!$E$31,0,10*ROW('Sanitation Data'!E187)))</f>
        <v/>
      </c>
      <c r="CT193" s="272" t="str">
        <f ca="true">+IF(OFFSET('Sanitation Data'!$E$32,0,10*ROW('Sanitation Data'!E187))="","",OFFSET('Sanitation Data'!$E$32,0,10*ROW('Sanitation Data'!E187)))</f>
        <v/>
      </c>
      <c r="CU193" s="272" t="str">
        <f ca="true">+IF(OFFSET('Sanitation Data'!$F$28,0,10*ROW('Sanitation Data'!F187))="","",OFFSET('Sanitation Data'!$F$28,0,10*ROW('Sanitation Data'!F187)))</f>
        <v/>
      </c>
      <c r="CV193" s="272" t="str">
        <f ca="true">+IF(OFFSET('Sanitation Data'!$F$29,0,10*ROW('Sanitation Data'!F187))="","",OFFSET('Sanitation Data'!$F$29,0,10*ROW('Sanitation Data'!F187)))</f>
        <v/>
      </c>
      <c r="CW193" s="272" t="str">
        <f ca="true">+IF(OFFSET('Sanitation Data'!$F$30,0,10*ROW('Sanitation Data'!F187))="","",OFFSET('Sanitation Data'!$F$30,0,10*ROW('Sanitation Data'!F187)))</f>
        <v/>
      </c>
      <c r="CX193" s="272" t="str">
        <f ca="true">+IF(OFFSET('Sanitation Data'!$F$31,0,10*ROW('Sanitation Data'!F187))="","",OFFSET('Sanitation Data'!$F$31,0,10*ROW('Sanitation Data'!F187)))</f>
        <v/>
      </c>
      <c r="CY193" s="272" t="str">
        <f ca="true">+IF(OFFSET('Sanitation Data'!$F$32,0,10*ROW('Sanitation Data'!F187))="","",OFFSET('Sanitation Data'!$F$32,0,10*ROW('Sanitation Data'!F187)))</f>
        <v/>
      </c>
      <c r="CZ193" s="272" t="str">
        <f ca="true">+IF(OFFSET('Sanitation Data'!$G$28,0,10*ROW('Sanitation Data'!G187))="","",OFFSET('Sanitation Data'!$G$28,0,10*ROW('Sanitation Data'!G187)))</f>
        <v/>
      </c>
      <c r="DA193" s="272" t="str">
        <f ca="true">+IF(OFFSET('Sanitation Data'!$G$29,0,10*ROW('Sanitation Data'!G187))="","",OFFSET('Sanitation Data'!$G$29,0,10*ROW('Sanitation Data'!G187)))</f>
        <v/>
      </c>
      <c r="DB193" s="272" t="str">
        <f ca="true">+IF(OFFSET('Sanitation Data'!$G$30,0,10*ROW('Sanitation Data'!G187))="","",OFFSET('Sanitation Data'!$G$30,0,10*ROW('Sanitation Data'!G187)))</f>
        <v/>
      </c>
      <c r="DC193" s="272" t="str">
        <f ca="true">+IF(OFFSET('Sanitation Data'!$G$31,0,10*ROW('Sanitation Data'!G187))="","",OFFSET('Sanitation Data'!$G$31,0,10*ROW('Sanitation Data'!G187)))</f>
        <v/>
      </c>
      <c r="DD193" s="272" t="str">
        <f ca="true">+IF(OFFSET('Sanitation Data'!$G$32,0,10*ROW('Sanitation Data'!G187))="","",OFFSET('Sanitation Data'!$G$32,0,10*ROW('Sanitation Data'!G187)))</f>
        <v/>
      </c>
      <c r="DE193" s="272" t="str">
        <f ca="true">+IF(OFFSET('Sanitation Data'!$H$28,0,10*ROW('Sanitation Data'!H187))="","",OFFSET('Sanitation Data'!$H$28,0,10*ROW('Sanitation Data'!H187)))</f>
        <v/>
      </c>
      <c r="DF193" s="272" t="str">
        <f ca="true">+IF(OFFSET('Sanitation Data'!$H$29,0,10*ROW('Sanitation Data'!H187))="","",OFFSET('Sanitation Data'!$H$29,0,10*ROW('Sanitation Data'!H187)))</f>
        <v/>
      </c>
      <c r="DG193" s="272" t="str">
        <f ca="true">+IF(OFFSET('Sanitation Data'!$H$30,0,10*ROW('Sanitation Data'!H187))="","",OFFSET('Sanitation Data'!$H$30,0,10*ROW('Sanitation Data'!H187)))</f>
        <v/>
      </c>
      <c r="DH193" s="272" t="str">
        <f ca="true">+IF(OFFSET('Sanitation Data'!$H$31,0,10*ROW('Sanitation Data'!H187))="","",OFFSET('Sanitation Data'!$H$31,0,10*ROW('Sanitation Data'!H187)))</f>
        <v/>
      </c>
      <c r="DI193" s="272" t="str">
        <f ca="true">+IF(OFFSET('Sanitation Data'!$H$32,0,10*ROW('Sanitation Data'!H187))="","",OFFSET('Sanitation Data'!$H$32,0,10*ROW('Sanitation Data'!H187)))</f>
        <v/>
      </c>
      <c r="DJ193" s="272" t="str">
        <f ca="true">+IF(OFFSET('Sanitation Data'!$I$28,0,10*ROW('Sanitation Data'!I187))="","",OFFSET('Sanitation Data'!$I$28,0,10*ROW('Sanitation Data'!I187)))</f>
        <v/>
      </c>
      <c r="DK193" s="272" t="str">
        <f ca="true">+IF(OFFSET('Sanitation Data'!$I$29,0,10*ROW('Sanitation Data'!I187))="","",OFFSET('Sanitation Data'!$I$29,0,10*ROW('Sanitation Data'!I187)))</f>
        <v/>
      </c>
      <c r="DL193" s="272" t="str">
        <f ca="true">+IF(OFFSET('Sanitation Data'!$I$30,0,10*ROW('Sanitation Data'!I187))="","",OFFSET('Sanitation Data'!$I$30,0,10*ROW('Sanitation Data'!I187)))</f>
        <v/>
      </c>
      <c r="DM193" s="272" t="str">
        <f ca="true">+IF(OFFSET('Sanitation Data'!$I$31,0,10*ROW('Sanitation Data'!I187))="","",OFFSET('Sanitation Data'!$I$31,0,10*ROW('Sanitation Data'!I187)))</f>
        <v/>
      </c>
      <c r="DN193" s="272" t="str">
        <f ca="true">+IF(OFFSET('Sanitation Data'!$I$32,0,10*ROW('Sanitation Data'!I187))="","",OFFSET('Sanitation Data'!$I$32,0,10*ROW('Sanitation Data'!I187)))</f>
        <v/>
      </c>
      <c r="DO193" s="272" t="str">
        <f ca="true">+IF(OFFSET('Hygiene Data'!$D$11,0,10*ROW('Hygiene Data'!D187))="","",OFFSET('Hygiene Data'!$D$11,0,10*ROW('Hygiene Data'!D187)))</f>
        <v/>
      </c>
      <c r="DP193" s="272" t="str">
        <f ca="true">+IF(OFFSET('Hygiene Data'!$D$12,0,10*ROW('Hygiene Data'!D187))="","",OFFSET('Hygiene Data'!$D$12,0,10*ROW('Hygiene Data'!D187)))</f>
        <v/>
      </c>
      <c r="DQ193" s="272" t="str">
        <f ca="true">+IF(OFFSET('Hygiene Data'!$D$13,0,10*ROW('Hygiene Data'!D187))="","",OFFSET('Hygiene Data'!$D$13,0,10*ROW('Hygiene Data'!D187)))</f>
        <v/>
      </c>
      <c r="DR193" s="272" t="str">
        <f ca="true">+IF(OFFSET('Hygiene Data'!$E$11,0,10*ROW('Hygiene Data'!E187))="","",OFFSET('Hygiene Data'!$E$11,0,10*ROW('Hygiene Data'!E187)))</f>
        <v/>
      </c>
      <c r="DS193" s="272" t="str">
        <f ca="true">+IF(OFFSET('Hygiene Data'!$E$12,0,10*ROW('Hygiene Data'!E187))="","",OFFSET('Hygiene Data'!$E$12,0,10*ROW('Hygiene Data'!E187)))</f>
        <v/>
      </c>
      <c r="DT193" s="272" t="str">
        <f ca="true">+IF(OFFSET('Hygiene Data'!$E$13,0,10*ROW('Hygiene Data'!E187))="","",OFFSET('Hygiene Data'!$E$13,0,10*ROW('Hygiene Data'!E187)))</f>
        <v/>
      </c>
      <c r="DU193" s="272" t="str">
        <f ca="true">+IF(OFFSET('Hygiene Data'!$F$11,0,10*ROW('Hygiene Data'!F187))="","",OFFSET('Hygiene Data'!$F$11,0,10*ROW('Hygiene Data'!F187)))</f>
        <v/>
      </c>
      <c r="DV193" s="272" t="str">
        <f ca="true">+IF(OFFSET('Hygiene Data'!$F$12,0,10*ROW('Hygiene Data'!F187))="","",OFFSET('Hygiene Data'!$F$12,0,10*ROW('Hygiene Data'!F187)))</f>
        <v/>
      </c>
      <c r="DW193" s="272" t="str">
        <f ca="true">+IF(OFFSET('Hygiene Data'!$F$13,0,10*ROW('Hygiene Data'!F187))="","",OFFSET('Hygiene Data'!$F$13,0,10*ROW('Hygiene Data'!F187)))</f>
        <v/>
      </c>
      <c r="DX193" s="272" t="str">
        <f ca="true">+IF(OFFSET('Hygiene Data'!$G$11,0,10*ROW('Hygiene Data'!G187))="","",OFFSET('Hygiene Data'!$G$11,0,10*ROW('Hygiene Data'!G187)))</f>
        <v/>
      </c>
      <c r="DY193" s="272" t="str">
        <f ca="true">+IF(OFFSET('Hygiene Data'!$G$12,0,10*ROW('Hygiene Data'!G187))="","",OFFSET('Hygiene Data'!$G$12,0,10*ROW('Hygiene Data'!G187)))</f>
        <v/>
      </c>
      <c r="DZ193" s="272" t="str">
        <f ca="true">+IF(OFFSET('Hygiene Data'!$G$13,0,10*ROW('Hygiene Data'!G187))="","",OFFSET('Hygiene Data'!$G$13,0,10*ROW('Hygiene Data'!G187)))</f>
        <v/>
      </c>
      <c r="EA193" s="272" t="str">
        <f ca="true">+IF(OFFSET('Hygiene Data'!$H$11,0,10*ROW('Hygiene Data'!H187))="","",OFFSET('Hygiene Data'!$H$11,0,10*ROW('Hygiene Data'!H187)))</f>
        <v/>
      </c>
      <c r="EB193" s="272" t="str">
        <f ca="true">+IF(OFFSET('Hygiene Data'!$H$12,0,10*ROW('Hygiene Data'!H187))="","",OFFSET('Hygiene Data'!$H$12,0,10*ROW('Hygiene Data'!H187)))</f>
        <v/>
      </c>
      <c r="EC193" s="272" t="str">
        <f ca="true">+IF(OFFSET('Hygiene Data'!$H$13,0,10*ROW('Hygiene Data'!H187))="","",OFFSET('Hygiene Data'!$H$13,0,10*ROW('Hygiene Data'!H187)))</f>
        <v/>
      </c>
      <c r="ED193" s="272" t="str">
        <f ca="true">+IF(OFFSET('Hygiene Data'!$I$11,0,10*ROW('Hygiene Data'!I187))="","",OFFSET('Hygiene Data'!$I$11,0,10*ROW('Hygiene Data'!I187)))</f>
        <v/>
      </c>
      <c r="EE193" s="272" t="str">
        <f ca="true">+IF(OFFSET('Hygiene Data'!$I$12,0,10*ROW('Hygiene Data'!I187))="","",OFFSET('Hygiene Data'!$I$12,0,10*ROW('Hygiene Data'!I187)))</f>
        <v/>
      </c>
      <c r="EF193" s="272" t="str">
        <f ca="true">+IF(OFFSET('Hygiene Data'!$I$13,0,10*ROW('Hygiene Data'!I187))="","",OFFSET('Hygiene Data'!$I$13,0,10*ROW('Hygiene Data'!I187)))</f>
        <v/>
      </c>
    </row>
    <row xmlns:x14ac="http://schemas.microsoft.com/office/spreadsheetml/2009/9/ac" r="194" x14ac:dyDescent="0.2">
      <c r="A194" s="35" t="str">
        <f ca="true">+IF(OFFSET('Water Data'!$B$2,0,10*ROW('Water Data'!E188))="","",OFFSET('Water Data'!$B$2,0,10*ROW('Water Data'!E188)))</f>
        <v/>
      </c>
      <c r="B194" s="35" t="str">
        <f ca="true">+IF(OFFSET('Water Data'!$C$2,0,10*ROW('Water Data'!F188))="","",OFFSET('Water Data'!$C$2,0,10*ROW('Water Data'!F188)))</f>
        <v/>
      </c>
      <c r="C194" s="328" t="str">
        <f t="shared" ca="true" si="2"/>
        <v/>
      </c>
      <c r="D194" s="9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2"/>
      <c r="BS194" s="272" t="str">
        <f ca="true">+IF(OFFSET('Water Data'!$D$27,0,10*ROW('Water Data'!D188))="","",OFFSET('Water Data'!$D$27,0,10*ROW('Water Data'!D188)))</f>
        <v/>
      </c>
      <c r="BT194" s="272" t="str">
        <f ca="true">+IF(OFFSET('Water Data'!$D$28,0,10*ROW('Water Data'!D188))="","",OFFSET('Water Data'!$D$28,0,10*ROW('Water Data'!D188)))</f>
        <v/>
      </c>
      <c r="BU194" s="272" t="str">
        <f ca="true">+IF(OFFSET('Water Data'!$D$29,0,10*ROW('Water Data'!D188))="","",OFFSET('Water Data'!$D$29,0,10*ROW('Water Data'!D188)))</f>
        <v/>
      </c>
      <c r="BV194" s="272" t="str">
        <f ca="true">+IF(OFFSET('Water Data'!$E$27,0,10*ROW('Water Data'!E188))="","",OFFSET('Water Data'!$E$27,0,10*ROW('Water Data'!E188)))</f>
        <v/>
      </c>
      <c r="BW194" s="272" t="str">
        <f ca="true">+IF(OFFSET('Water Data'!$E$28,0,10*ROW('Water Data'!E188))="","",OFFSET('Water Data'!$E$28,0,10*ROW('Water Data'!E188)))</f>
        <v/>
      </c>
      <c r="BX194" s="272" t="str">
        <f ca="true">+IF(OFFSET('Water Data'!$E$29,0,10*ROW('Water Data'!E188))="","",OFFSET('Water Data'!$E$29,0,10*ROW('Water Data'!E188)))</f>
        <v/>
      </c>
      <c r="BY194" s="272" t="str">
        <f ca="true">+IF(OFFSET('Water Data'!$F$27,0,10*ROW('Water Data'!F188))="","",OFFSET('Water Data'!$F$27,0,10*ROW('Water Data'!F188)))</f>
        <v/>
      </c>
      <c r="BZ194" s="272" t="str">
        <f ca="true">+IF(OFFSET('Water Data'!$F$28,0,10*ROW('Water Data'!F188))="","",OFFSET('Water Data'!$F$28,0,10*ROW('Water Data'!F188)))</f>
        <v/>
      </c>
      <c r="CA194" s="272" t="str">
        <f ca="true">+IF(OFFSET('Water Data'!$F$29,0,10*ROW('Water Data'!F188))="","",OFFSET('Water Data'!$F$29,0,10*ROW('Water Data'!F188)))</f>
        <v/>
      </c>
      <c r="CB194" s="272" t="str">
        <f ca="true">+IF(OFFSET('Water Data'!$G$27,0,10*ROW('Water Data'!G188))="","",OFFSET('Water Data'!$G$27,0,10*ROW('Water Data'!G188)))</f>
        <v/>
      </c>
      <c r="CC194" s="272" t="str">
        <f ca="true">+IF(OFFSET('Water Data'!$G$28,0,10*ROW('Water Data'!G188))="","",OFFSET('Water Data'!$G$28,0,10*ROW('Water Data'!G188)))</f>
        <v/>
      </c>
      <c r="CD194" s="272" t="str">
        <f ca="true">+IF(OFFSET('Water Data'!$G$29,0,10*ROW('Water Data'!G188))="","",OFFSET('Water Data'!$G$29,0,10*ROW('Water Data'!G188)))</f>
        <v/>
      </c>
      <c r="CE194" s="272" t="str">
        <f ca="true">+IF(OFFSET('Water Data'!$H$27,0,10*ROW('Water Data'!H188))="","",OFFSET('Water Data'!$H$27,0,10*ROW('Water Data'!H188)))</f>
        <v/>
      </c>
      <c r="CF194" s="272" t="str">
        <f ca="true">+IF(OFFSET('Water Data'!$H$28,0,10*ROW('Water Data'!H188))="","",OFFSET('Water Data'!$H$28,0,10*ROW('Water Data'!H188)))</f>
        <v/>
      </c>
      <c r="CG194" s="272" t="str">
        <f ca="true">+IF(OFFSET('Water Data'!$H$29,0,10*ROW('Water Data'!H188))="","",OFFSET('Water Data'!$H$29,0,10*ROW('Water Data'!H188)))</f>
        <v/>
      </c>
      <c r="CH194" s="272" t="str">
        <f ca="true">+IF(OFFSET('Water Data'!$I$27,0,10*ROW('Water Data'!I188))="","",OFFSET('Water Data'!$I$27,0,10*ROW('Water Data'!I188)))</f>
        <v/>
      </c>
      <c r="CI194" s="272" t="str">
        <f ca="true">+IF(OFFSET('Water Data'!$I$28,0,10*ROW('Water Data'!I188))="","",OFFSET('Water Data'!$I$28,0,10*ROW('Water Data'!I188)))</f>
        <v/>
      </c>
      <c r="CJ194" s="272" t="str">
        <f ca="true">+IF(OFFSET('Water Data'!$I$29,0,10*ROW('Water Data'!I188))="","",OFFSET('Water Data'!$I$29,0,10*ROW('Water Data'!I188)))</f>
        <v/>
      </c>
      <c r="CK194" s="272" t="str">
        <f ca="true">+IF(OFFSET('Sanitation Data'!$D$28,0,10*ROW('Sanitation Data'!D188))="","",OFFSET('Sanitation Data'!$D$28,0,10*ROW('Sanitation Data'!D188)))</f>
        <v/>
      </c>
      <c r="CL194" s="272" t="str">
        <f ca="true">+IF(OFFSET('Sanitation Data'!$D$29,0,10*ROW('Sanitation Data'!D188))="","",OFFSET('Sanitation Data'!$D$29,0,10*ROW('Sanitation Data'!D188)))</f>
        <v/>
      </c>
      <c r="CM194" s="272" t="str">
        <f ca="true">+IF(OFFSET('Sanitation Data'!$D$30,0,10*ROW('Sanitation Data'!D188))="","",OFFSET('Sanitation Data'!$D$30,0,10*ROW('Sanitation Data'!D188)))</f>
        <v/>
      </c>
      <c r="CN194" s="272" t="str">
        <f ca="true">+IF(OFFSET('Sanitation Data'!$D$31,0,10*ROW('Sanitation Data'!D188))="","",OFFSET('Sanitation Data'!$D$31,0,10*ROW('Sanitation Data'!D188)))</f>
        <v/>
      </c>
      <c r="CO194" s="272" t="str">
        <f ca="true">+IF(OFFSET('Sanitation Data'!$D$32,0,10*ROW('Sanitation Data'!D188))="","",OFFSET('Sanitation Data'!$D$32,0,10*ROW('Sanitation Data'!D188)))</f>
        <v/>
      </c>
      <c r="CP194" s="272" t="str">
        <f ca="true">+IF(OFFSET('Sanitation Data'!$E$28,0,10*ROW('Sanitation Data'!E188))="","",OFFSET('Sanitation Data'!$E$28,0,10*ROW('Sanitation Data'!E188)))</f>
        <v/>
      </c>
      <c r="CQ194" s="272" t="str">
        <f ca="true">+IF(OFFSET('Sanitation Data'!$E$29,0,10*ROW('Sanitation Data'!E188))="","",OFFSET('Sanitation Data'!$E$29,0,10*ROW('Sanitation Data'!E188)))</f>
        <v/>
      </c>
      <c r="CR194" s="272" t="str">
        <f ca="true">+IF(OFFSET('Sanitation Data'!$E$30,0,10*ROW('Sanitation Data'!E188))="","",OFFSET('Sanitation Data'!$E$30,0,10*ROW('Sanitation Data'!E188)))</f>
        <v/>
      </c>
      <c r="CS194" s="272" t="str">
        <f ca="true">+IF(OFFSET('Sanitation Data'!$E$31,0,10*ROW('Sanitation Data'!E188))="","",OFFSET('Sanitation Data'!$E$31,0,10*ROW('Sanitation Data'!E188)))</f>
        <v/>
      </c>
      <c r="CT194" s="272" t="str">
        <f ca="true">+IF(OFFSET('Sanitation Data'!$E$32,0,10*ROW('Sanitation Data'!E188))="","",OFFSET('Sanitation Data'!$E$32,0,10*ROW('Sanitation Data'!E188)))</f>
        <v/>
      </c>
      <c r="CU194" s="272" t="str">
        <f ca="true">+IF(OFFSET('Sanitation Data'!$F$28,0,10*ROW('Sanitation Data'!F188))="","",OFFSET('Sanitation Data'!$F$28,0,10*ROW('Sanitation Data'!F188)))</f>
        <v/>
      </c>
      <c r="CV194" s="272" t="str">
        <f ca="true">+IF(OFFSET('Sanitation Data'!$F$29,0,10*ROW('Sanitation Data'!F188))="","",OFFSET('Sanitation Data'!$F$29,0,10*ROW('Sanitation Data'!F188)))</f>
        <v/>
      </c>
      <c r="CW194" s="272" t="str">
        <f ca="true">+IF(OFFSET('Sanitation Data'!$F$30,0,10*ROW('Sanitation Data'!F188))="","",OFFSET('Sanitation Data'!$F$30,0,10*ROW('Sanitation Data'!F188)))</f>
        <v/>
      </c>
      <c r="CX194" s="272" t="str">
        <f ca="true">+IF(OFFSET('Sanitation Data'!$F$31,0,10*ROW('Sanitation Data'!F188))="","",OFFSET('Sanitation Data'!$F$31,0,10*ROW('Sanitation Data'!F188)))</f>
        <v/>
      </c>
      <c r="CY194" s="272" t="str">
        <f ca="true">+IF(OFFSET('Sanitation Data'!$F$32,0,10*ROW('Sanitation Data'!F188))="","",OFFSET('Sanitation Data'!$F$32,0,10*ROW('Sanitation Data'!F188)))</f>
        <v/>
      </c>
      <c r="CZ194" s="272" t="str">
        <f ca="true">+IF(OFFSET('Sanitation Data'!$G$28,0,10*ROW('Sanitation Data'!G188))="","",OFFSET('Sanitation Data'!$G$28,0,10*ROW('Sanitation Data'!G188)))</f>
        <v/>
      </c>
      <c r="DA194" s="272" t="str">
        <f ca="true">+IF(OFFSET('Sanitation Data'!$G$29,0,10*ROW('Sanitation Data'!G188))="","",OFFSET('Sanitation Data'!$G$29,0,10*ROW('Sanitation Data'!G188)))</f>
        <v/>
      </c>
      <c r="DB194" s="272" t="str">
        <f ca="true">+IF(OFFSET('Sanitation Data'!$G$30,0,10*ROW('Sanitation Data'!G188))="","",OFFSET('Sanitation Data'!$G$30,0,10*ROW('Sanitation Data'!G188)))</f>
        <v/>
      </c>
      <c r="DC194" s="272" t="str">
        <f ca="true">+IF(OFFSET('Sanitation Data'!$G$31,0,10*ROW('Sanitation Data'!G188))="","",OFFSET('Sanitation Data'!$G$31,0,10*ROW('Sanitation Data'!G188)))</f>
        <v/>
      </c>
      <c r="DD194" s="272" t="str">
        <f ca="true">+IF(OFFSET('Sanitation Data'!$G$32,0,10*ROW('Sanitation Data'!G188))="","",OFFSET('Sanitation Data'!$G$32,0,10*ROW('Sanitation Data'!G188)))</f>
        <v/>
      </c>
      <c r="DE194" s="272" t="str">
        <f ca="true">+IF(OFFSET('Sanitation Data'!$H$28,0,10*ROW('Sanitation Data'!H188))="","",OFFSET('Sanitation Data'!$H$28,0,10*ROW('Sanitation Data'!H188)))</f>
        <v/>
      </c>
      <c r="DF194" s="272" t="str">
        <f ca="true">+IF(OFFSET('Sanitation Data'!$H$29,0,10*ROW('Sanitation Data'!H188))="","",OFFSET('Sanitation Data'!$H$29,0,10*ROW('Sanitation Data'!H188)))</f>
        <v/>
      </c>
      <c r="DG194" s="272" t="str">
        <f ca="true">+IF(OFFSET('Sanitation Data'!$H$30,0,10*ROW('Sanitation Data'!H188))="","",OFFSET('Sanitation Data'!$H$30,0,10*ROW('Sanitation Data'!H188)))</f>
        <v/>
      </c>
      <c r="DH194" s="272" t="str">
        <f ca="true">+IF(OFFSET('Sanitation Data'!$H$31,0,10*ROW('Sanitation Data'!H188))="","",OFFSET('Sanitation Data'!$H$31,0,10*ROW('Sanitation Data'!H188)))</f>
        <v/>
      </c>
      <c r="DI194" s="272" t="str">
        <f ca="true">+IF(OFFSET('Sanitation Data'!$H$32,0,10*ROW('Sanitation Data'!H188))="","",OFFSET('Sanitation Data'!$H$32,0,10*ROW('Sanitation Data'!H188)))</f>
        <v/>
      </c>
      <c r="DJ194" s="272" t="str">
        <f ca="true">+IF(OFFSET('Sanitation Data'!$I$28,0,10*ROW('Sanitation Data'!I188))="","",OFFSET('Sanitation Data'!$I$28,0,10*ROW('Sanitation Data'!I188)))</f>
        <v/>
      </c>
      <c r="DK194" s="272" t="str">
        <f ca="true">+IF(OFFSET('Sanitation Data'!$I$29,0,10*ROW('Sanitation Data'!I188))="","",OFFSET('Sanitation Data'!$I$29,0,10*ROW('Sanitation Data'!I188)))</f>
        <v/>
      </c>
      <c r="DL194" s="272" t="str">
        <f ca="true">+IF(OFFSET('Sanitation Data'!$I$30,0,10*ROW('Sanitation Data'!I188))="","",OFFSET('Sanitation Data'!$I$30,0,10*ROW('Sanitation Data'!I188)))</f>
        <v/>
      </c>
      <c r="DM194" s="272" t="str">
        <f ca="true">+IF(OFFSET('Sanitation Data'!$I$31,0,10*ROW('Sanitation Data'!I188))="","",OFFSET('Sanitation Data'!$I$31,0,10*ROW('Sanitation Data'!I188)))</f>
        <v/>
      </c>
      <c r="DN194" s="272" t="str">
        <f ca="true">+IF(OFFSET('Sanitation Data'!$I$32,0,10*ROW('Sanitation Data'!I188))="","",OFFSET('Sanitation Data'!$I$32,0,10*ROW('Sanitation Data'!I188)))</f>
        <v/>
      </c>
      <c r="DO194" s="272" t="str">
        <f ca="true">+IF(OFFSET('Hygiene Data'!$D$11,0,10*ROW('Hygiene Data'!D188))="","",OFFSET('Hygiene Data'!$D$11,0,10*ROW('Hygiene Data'!D188)))</f>
        <v/>
      </c>
      <c r="DP194" s="272" t="str">
        <f ca="true">+IF(OFFSET('Hygiene Data'!$D$12,0,10*ROW('Hygiene Data'!D188))="","",OFFSET('Hygiene Data'!$D$12,0,10*ROW('Hygiene Data'!D188)))</f>
        <v/>
      </c>
      <c r="DQ194" s="272" t="str">
        <f ca="true">+IF(OFFSET('Hygiene Data'!$D$13,0,10*ROW('Hygiene Data'!D188))="","",OFFSET('Hygiene Data'!$D$13,0,10*ROW('Hygiene Data'!D188)))</f>
        <v/>
      </c>
      <c r="DR194" s="272" t="str">
        <f ca="true">+IF(OFFSET('Hygiene Data'!$E$11,0,10*ROW('Hygiene Data'!E188))="","",OFFSET('Hygiene Data'!$E$11,0,10*ROW('Hygiene Data'!E188)))</f>
        <v/>
      </c>
      <c r="DS194" s="272" t="str">
        <f ca="true">+IF(OFFSET('Hygiene Data'!$E$12,0,10*ROW('Hygiene Data'!E188))="","",OFFSET('Hygiene Data'!$E$12,0,10*ROW('Hygiene Data'!E188)))</f>
        <v/>
      </c>
      <c r="DT194" s="272" t="str">
        <f ca="true">+IF(OFFSET('Hygiene Data'!$E$13,0,10*ROW('Hygiene Data'!E188))="","",OFFSET('Hygiene Data'!$E$13,0,10*ROW('Hygiene Data'!E188)))</f>
        <v/>
      </c>
      <c r="DU194" s="272" t="str">
        <f ca="true">+IF(OFFSET('Hygiene Data'!$F$11,0,10*ROW('Hygiene Data'!F188))="","",OFFSET('Hygiene Data'!$F$11,0,10*ROW('Hygiene Data'!F188)))</f>
        <v/>
      </c>
      <c r="DV194" s="272" t="str">
        <f ca="true">+IF(OFFSET('Hygiene Data'!$F$12,0,10*ROW('Hygiene Data'!F188))="","",OFFSET('Hygiene Data'!$F$12,0,10*ROW('Hygiene Data'!F188)))</f>
        <v/>
      </c>
      <c r="DW194" s="272" t="str">
        <f ca="true">+IF(OFFSET('Hygiene Data'!$F$13,0,10*ROW('Hygiene Data'!F188))="","",OFFSET('Hygiene Data'!$F$13,0,10*ROW('Hygiene Data'!F188)))</f>
        <v/>
      </c>
      <c r="DX194" s="272" t="str">
        <f ca="true">+IF(OFFSET('Hygiene Data'!$G$11,0,10*ROW('Hygiene Data'!G188))="","",OFFSET('Hygiene Data'!$G$11,0,10*ROW('Hygiene Data'!G188)))</f>
        <v/>
      </c>
      <c r="DY194" s="272" t="str">
        <f ca="true">+IF(OFFSET('Hygiene Data'!$G$12,0,10*ROW('Hygiene Data'!G188))="","",OFFSET('Hygiene Data'!$G$12,0,10*ROW('Hygiene Data'!G188)))</f>
        <v/>
      </c>
      <c r="DZ194" s="272" t="str">
        <f ca="true">+IF(OFFSET('Hygiene Data'!$G$13,0,10*ROW('Hygiene Data'!G188))="","",OFFSET('Hygiene Data'!$G$13,0,10*ROW('Hygiene Data'!G188)))</f>
        <v/>
      </c>
      <c r="EA194" s="272" t="str">
        <f ca="true">+IF(OFFSET('Hygiene Data'!$H$11,0,10*ROW('Hygiene Data'!H188))="","",OFFSET('Hygiene Data'!$H$11,0,10*ROW('Hygiene Data'!H188)))</f>
        <v/>
      </c>
      <c r="EB194" s="272" t="str">
        <f ca="true">+IF(OFFSET('Hygiene Data'!$H$12,0,10*ROW('Hygiene Data'!H188))="","",OFFSET('Hygiene Data'!$H$12,0,10*ROW('Hygiene Data'!H188)))</f>
        <v/>
      </c>
      <c r="EC194" s="272" t="str">
        <f ca="true">+IF(OFFSET('Hygiene Data'!$H$13,0,10*ROW('Hygiene Data'!H188))="","",OFFSET('Hygiene Data'!$H$13,0,10*ROW('Hygiene Data'!H188)))</f>
        <v/>
      </c>
      <c r="ED194" s="272" t="str">
        <f ca="true">+IF(OFFSET('Hygiene Data'!$I$11,0,10*ROW('Hygiene Data'!I188))="","",OFFSET('Hygiene Data'!$I$11,0,10*ROW('Hygiene Data'!I188)))</f>
        <v/>
      </c>
      <c r="EE194" s="272" t="str">
        <f ca="true">+IF(OFFSET('Hygiene Data'!$I$12,0,10*ROW('Hygiene Data'!I188))="","",OFFSET('Hygiene Data'!$I$12,0,10*ROW('Hygiene Data'!I188)))</f>
        <v/>
      </c>
      <c r="EF194" s="272" t="str">
        <f ca="true">+IF(OFFSET('Hygiene Data'!$I$13,0,10*ROW('Hygiene Data'!I188))="","",OFFSET('Hygiene Data'!$I$13,0,10*ROW('Hygiene Data'!I188)))</f>
        <v/>
      </c>
    </row>
    <row xmlns:x14ac="http://schemas.microsoft.com/office/spreadsheetml/2009/9/ac" r="195" x14ac:dyDescent="0.2">
      <c r="A195" s="35" t="str">
        <f ca="true">+IF(OFFSET('Water Data'!$B$2,0,10*ROW('Water Data'!E189))="","",OFFSET('Water Data'!$B$2,0,10*ROW('Water Data'!E189)))</f>
        <v/>
      </c>
      <c r="B195" s="35" t="str">
        <f ca="true">+IF(OFFSET('Water Data'!$C$2,0,10*ROW('Water Data'!F189))="","",OFFSET('Water Data'!$C$2,0,10*ROW('Water Data'!F189)))</f>
        <v/>
      </c>
      <c r="C195" s="328" t="str">
        <f t="shared" ca="true" si="2"/>
        <v/>
      </c>
      <c r="D195" s="9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2"/>
      <c r="BS195" s="272" t="str">
        <f ca="true">+IF(OFFSET('Water Data'!$D$27,0,10*ROW('Water Data'!D189))="","",OFFSET('Water Data'!$D$27,0,10*ROW('Water Data'!D189)))</f>
        <v/>
      </c>
      <c r="BT195" s="272" t="str">
        <f ca="true">+IF(OFFSET('Water Data'!$D$28,0,10*ROW('Water Data'!D189))="","",OFFSET('Water Data'!$D$28,0,10*ROW('Water Data'!D189)))</f>
        <v/>
      </c>
      <c r="BU195" s="272" t="str">
        <f ca="true">+IF(OFFSET('Water Data'!$D$29,0,10*ROW('Water Data'!D189))="","",OFFSET('Water Data'!$D$29,0,10*ROW('Water Data'!D189)))</f>
        <v/>
      </c>
      <c r="BV195" s="272" t="str">
        <f ca="true">+IF(OFFSET('Water Data'!$E$27,0,10*ROW('Water Data'!E189))="","",OFFSET('Water Data'!$E$27,0,10*ROW('Water Data'!E189)))</f>
        <v/>
      </c>
      <c r="BW195" s="272" t="str">
        <f ca="true">+IF(OFFSET('Water Data'!$E$28,0,10*ROW('Water Data'!E189))="","",OFFSET('Water Data'!$E$28,0,10*ROW('Water Data'!E189)))</f>
        <v/>
      </c>
      <c r="BX195" s="272" t="str">
        <f ca="true">+IF(OFFSET('Water Data'!$E$29,0,10*ROW('Water Data'!E189))="","",OFFSET('Water Data'!$E$29,0,10*ROW('Water Data'!E189)))</f>
        <v/>
      </c>
      <c r="BY195" s="272" t="str">
        <f ca="true">+IF(OFFSET('Water Data'!$F$27,0,10*ROW('Water Data'!F189))="","",OFFSET('Water Data'!$F$27,0,10*ROW('Water Data'!F189)))</f>
        <v/>
      </c>
      <c r="BZ195" s="272" t="str">
        <f ca="true">+IF(OFFSET('Water Data'!$F$28,0,10*ROW('Water Data'!F189))="","",OFFSET('Water Data'!$F$28,0,10*ROW('Water Data'!F189)))</f>
        <v/>
      </c>
      <c r="CA195" s="272" t="str">
        <f ca="true">+IF(OFFSET('Water Data'!$F$29,0,10*ROW('Water Data'!F189))="","",OFFSET('Water Data'!$F$29,0,10*ROW('Water Data'!F189)))</f>
        <v/>
      </c>
      <c r="CB195" s="272" t="str">
        <f ca="true">+IF(OFFSET('Water Data'!$G$27,0,10*ROW('Water Data'!G189))="","",OFFSET('Water Data'!$G$27,0,10*ROW('Water Data'!G189)))</f>
        <v/>
      </c>
      <c r="CC195" s="272" t="str">
        <f ca="true">+IF(OFFSET('Water Data'!$G$28,0,10*ROW('Water Data'!G189))="","",OFFSET('Water Data'!$G$28,0,10*ROW('Water Data'!G189)))</f>
        <v/>
      </c>
      <c r="CD195" s="272" t="str">
        <f ca="true">+IF(OFFSET('Water Data'!$G$29,0,10*ROW('Water Data'!G189))="","",OFFSET('Water Data'!$G$29,0,10*ROW('Water Data'!G189)))</f>
        <v/>
      </c>
      <c r="CE195" s="272" t="str">
        <f ca="true">+IF(OFFSET('Water Data'!$H$27,0,10*ROW('Water Data'!H189))="","",OFFSET('Water Data'!$H$27,0,10*ROW('Water Data'!H189)))</f>
        <v/>
      </c>
      <c r="CF195" s="272" t="str">
        <f ca="true">+IF(OFFSET('Water Data'!$H$28,0,10*ROW('Water Data'!H189))="","",OFFSET('Water Data'!$H$28,0,10*ROW('Water Data'!H189)))</f>
        <v/>
      </c>
      <c r="CG195" s="272" t="str">
        <f ca="true">+IF(OFFSET('Water Data'!$H$29,0,10*ROW('Water Data'!H189))="","",OFFSET('Water Data'!$H$29,0,10*ROW('Water Data'!H189)))</f>
        <v/>
      </c>
      <c r="CH195" s="272" t="str">
        <f ca="true">+IF(OFFSET('Water Data'!$I$27,0,10*ROW('Water Data'!I189))="","",OFFSET('Water Data'!$I$27,0,10*ROW('Water Data'!I189)))</f>
        <v/>
      </c>
      <c r="CI195" s="272" t="str">
        <f ca="true">+IF(OFFSET('Water Data'!$I$28,0,10*ROW('Water Data'!I189))="","",OFFSET('Water Data'!$I$28,0,10*ROW('Water Data'!I189)))</f>
        <v/>
      </c>
      <c r="CJ195" s="272" t="str">
        <f ca="true">+IF(OFFSET('Water Data'!$I$29,0,10*ROW('Water Data'!I189))="","",OFFSET('Water Data'!$I$29,0,10*ROW('Water Data'!I189)))</f>
        <v/>
      </c>
      <c r="CK195" s="272" t="str">
        <f ca="true">+IF(OFFSET('Sanitation Data'!$D$28,0,10*ROW('Sanitation Data'!D189))="","",OFFSET('Sanitation Data'!$D$28,0,10*ROW('Sanitation Data'!D189)))</f>
        <v/>
      </c>
      <c r="CL195" s="272" t="str">
        <f ca="true">+IF(OFFSET('Sanitation Data'!$D$29,0,10*ROW('Sanitation Data'!D189))="","",OFFSET('Sanitation Data'!$D$29,0,10*ROW('Sanitation Data'!D189)))</f>
        <v/>
      </c>
      <c r="CM195" s="272" t="str">
        <f ca="true">+IF(OFFSET('Sanitation Data'!$D$30,0,10*ROW('Sanitation Data'!D189))="","",OFFSET('Sanitation Data'!$D$30,0,10*ROW('Sanitation Data'!D189)))</f>
        <v/>
      </c>
      <c r="CN195" s="272" t="str">
        <f ca="true">+IF(OFFSET('Sanitation Data'!$D$31,0,10*ROW('Sanitation Data'!D189))="","",OFFSET('Sanitation Data'!$D$31,0,10*ROW('Sanitation Data'!D189)))</f>
        <v/>
      </c>
      <c r="CO195" s="272" t="str">
        <f ca="true">+IF(OFFSET('Sanitation Data'!$D$32,0,10*ROW('Sanitation Data'!D189))="","",OFFSET('Sanitation Data'!$D$32,0,10*ROW('Sanitation Data'!D189)))</f>
        <v/>
      </c>
      <c r="CP195" s="272" t="str">
        <f ca="true">+IF(OFFSET('Sanitation Data'!$E$28,0,10*ROW('Sanitation Data'!E189))="","",OFFSET('Sanitation Data'!$E$28,0,10*ROW('Sanitation Data'!E189)))</f>
        <v/>
      </c>
      <c r="CQ195" s="272" t="str">
        <f ca="true">+IF(OFFSET('Sanitation Data'!$E$29,0,10*ROW('Sanitation Data'!E189))="","",OFFSET('Sanitation Data'!$E$29,0,10*ROW('Sanitation Data'!E189)))</f>
        <v/>
      </c>
      <c r="CR195" s="272" t="str">
        <f ca="true">+IF(OFFSET('Sanitation Data'!$E$30,0,10*ROW('Sanitation Data'!E189))="","",OFFSET('Sanitation Data'!$E$30,0,10*ROW('Sanitation Data'!E189)))</f>
        <v/>
      </c>
      <c r="CS195" s="272" t="str">
        <f ca="true">+IF(OFFSET('Sanitation Data'!$E$31,0,10*ROW('Sanitation Data'!E189))="","",OFFSET('Sanitation Data'!$E$31,0,10*ROW('Sanitation Data'!E189)))</f>
        <v/>
      </c>
      <c r="CT195" s="272" t="str">
        <f ca="true">+IF(OFFSET('Sanitation Data'!$E$32,0,10*ROW('Sanitation Data'!E189))="","",OFFSET('Sanitation Data'!$E$32,0,10*ROW('Sanitation Data'!E189)))</f>
        <v/>
      </c>
      <c r="CU195" s="272" t="str">
        <f ca="true">+IF(OFFSET('Sanitation Data'!$F$28,0,10*ROW('Sanitation Data'!F189))="","",OFFSET('Sanitation Data'!$F$28,0,10*ROW('Sanitation Data'!F189)))</f>
        <v/>
      </c>
      <c r="CV195" s="272" t="str">
        <f ca="true">+IF(OFFSET('Sanitation Data'!$F$29,0,10*ROW('Sanitation Data'!F189))="","",OFFSET('Sanitation Data'!$F$29,0,10*ROW('Sanitation Data'!F189)))</f>
        <v/>
      </c>
      <c r="CW195" s="272" t="str">
        <f ca="true">+IF(OFFSET('Sanitation Data'!$F$30,0,10*ROW('Sanitation Data'!F189))="","",OFFSET('Sanitation Data'!$F$30,0,10*ROW('Sanitation Data'!F189)))</f>
        <v/>
      </c>
      <c r="CX195" s="272" t="str">
        <f ca="true">+IF(OFFSET('Sanitation Data'!$F$31,0,10*ROW('Sanitation Data'!F189))="","",OFFSET('Sanitation Data'!$F$31,0,10*ROW('Sanitation Data'!F189)))</f>
        <v/>
      </c>
      <c r="CY195" s="272" t="str">
        <f ca="true">+IF(OFFSET('Sanitation Data'!$F$32,0,10*ROW('Sanitation Data'!F189))="","",OFFSET('Sanitation Data'!$F$32,0,10*ROW('Sanitation Data'!F189)))</f>
        <v/>
      </c>
      <c r="CZ195" s="272" t="str">
        <f ca="true">+IF(OFFSET('Sanitation Data'!$G$28,0,10*ROW('Sanitation Data'!G189))="","",OFFSET('Sanitation Data'!$G$28,0,10*ROW('Sanitation Data'!G189)))</f>
        <v/>
      </c>
      <c r="DA195" s="272" t="str">
        <f ca="true">+IF(OFFSET('Sanitation Data'!$G$29,0,10*ROW('Sanitation Data'!G189))="","",OFFSET('Sanitation Data'!$G$29,0,10*ROW('Sanitation Data'!G189)))</f>
        <v/>
      </c>
      <c r="DB195" s="272" t="str">
        <f ca="true">+IF(OFFSET('Sanitation Data'!$G$30,0,10*ROW('Sanitation Data'!G189))="","",OFFSET('Sanitation Data'!$G$30,0,10*ROW('Sanitation Data'!G189)))</f>
        <v/>
      </c>
      <c r="DC195" s="272" t="str">
        <f ca="true">+IF(OFFSET('Sanitation Data'!$G$31,0,10*ROW('Sanitation Data'!G189))="","",OFFSET('Sanitation Data'!$G$31,0,10*ROW('Sanitation Data'!G189)))</f>
        <v/>
      </c>
      <c r="DD195" s="272" t="str">
        <f ca="true">+IF(OFFSET('Sanitation Data'!$G$32,0,10*ROW('Sanitation Data'!G189))="","",OFFSET('Sanitation Data'!$G$32,0,10*ROW('Sanitation Data'!G189)))</f>
        <v/>
      </c>
      <c r="DE195" s="272" t="str">
        <f ca="true">+IF(OFFSET('Sanitation Data'!$H$28,0,10*ROW('Sanitation Data'!H189))="","",OFFSET('Sanitation Data'!$H$28,0,10*ROW('Sanitation Data'!H189)))</f>
        <v/>
      </c>
      <c r="DF195" s="272" t="str">
        <f ca="true">+IF(OFFSET('Sanitation Data'!$H$29,0,10*ROW('Sanitation Data'!H189))="","",OFFSET('Sanitation Data'!$H$29,0,10*ROW('Sanitation Data'!H189)))</f>
        <v/>
      </c>
      <c r="DG195" s="272" t="str">
        <f ca="true">+IF(OFFSET('Sanitation Data'!$H$30,0,10*ROW('Sanitation Data'!H189))="","",OFFSET('Sanitation Data'!$H$30,0,10*ROW('Sanitation Data'!H189)))</f>
        <v/>
      </c>
      <c r="DH195" s="272" t="str">
        <f ca="true">+IF(OFFSET('Sanitation Data'!$H$31,0,10*ROW('Sanitation Data'!H189))="","",OFFSET('Sanitation Data'!$H$31,0,10*ROW('Sanitation Data'!H189)))</f>
        <v/>
      </c>
      <c r="DI195" s="272" t="str">
        <f ca="true">+IF(OFFSET('Sanitation Data'!$H$32,0,10*ROW('Sanitation Data'!H189))="","",OFFSET('Sanitation Data'!$H$32,0,10*ROW('Sanitation Data'!H189)))</f>
        <v/>
      </c>
      <c r="DJ195" s="272" t="str">
        <f ca="true">+IF(OFFSET('Sanitation Data'!$I$28,0,10*ROW('Sanitation Data'!I189))="","",OFFSET('Sanitation Data'!$I$28,0,10*ROW('Sanitation Data'!I189)))</f>
        <v/>
      </c>
      <c r="DK195" s="272" t="str">
        <f ca="true">+IF(OFFSET('Sanitation Data'!$I$29,0,10*ROW('Sanitation Data'!I189))="","",OFFSET('Sanitation Data'!$I$29,0,10*ROW('Sanitation Data'!I189)))</f>
        <v/>
      </c>
      <c r="DL195" s="272" t="str">
        <f ca="true">+IF(OFFSET('Sanitation Data'!$I$30,0,10*ROW('Sanitation Data'!I189))="","",OFFSET('Sanitation Data'!$I$30,0,10*ROW('Sanitation Data'!I189)))</f>
        <v/>
      </c>
      <c r="DM195" s="272" t="str">
        <f ca="true">+IF(OFFSET('Sanitation Data'!$I$31,0,10*ROW('Sanitation Data'!I189))="","",OFFSET('Sanitation Data'!$I$31,0,10*ROW('Sanitation Data'!I189)))</f>
        <v/>
      </c>
      <c r="DN195" s="272" t="str">
        <f ca="true">+IF(OFFSET('Sanitation Data'!$I$32,0,10*ROW('Sanitation Data'!I189))="","",OFFSET('Sanitation Data'!$I$32,0,10*ROW('Sanitation Data'!I189)))</f>
        <v/>
      </c>
      <c r="DO195" s="272" t="str">
        <f ca="true">+IF(OFFSET('Hygiene Data'!$D$11,0,10*ROW('Hygiene Data'!D189))="","",OFFSET('Hygiene Data'!$D$11,0,10*ROW('Hygiene Data'!D189)))</f>
        <v/>
      </c>
      <c r="DP195" s="272" t="str">
        <f ca="true">+IF(OFFSET('Hygiene Data'!$D$12,0,10*ROW('Hygiene Data'!D189))="","",OFFSET('Hygiene Data'!$D$12,0,10*ROW('Hygiene Data'!D189)))</f>
        <v/>
      </c>
      <c r="DQ195" s="272" t="str">
        <f ca="true">+IF(OFFSET('Hygiene Data'!$D$13,0,10*ROW('Hygiene Data'!D189))="","",OFFSET('Hygiene Data'!$D$13,0,10*ROW('Hygiene Data'!D189)))</f>
        <v/>
      </c>
      <c r="DR195" s="272" t="str">
        <f ca="true">+IF(OFFSET('Hygiene Data'!$E$11,0,10*ROW('Hygiene Data'!E189))="","",OFFSET('Hygiene Data'!$E$11,0,10*ROW('Hygiene Data'!E189)))</f>
        <v/>
      </c>
      <c r="DS195" s="272" t="str">
        <f ca="true">+IF(OFFSET('Hygiene Data'!$E$12,0,10*ROW('Hygiene Data'!E189))="","",OFFSET('Hygiene Data'!$E$12,0,10*ROW('Hygiene Data'!E189)))</f>
        <v/>
      </c>
      <c r="DT195" s="272" t="str">
        <f ca="true">+IF(OFFSET('Hygiene Data'!$E$13,0,10*ROW('Hygiene Data'!E189))="","",OFFSET('Hygiene Data'!$E$13,0,10*ROW('Hygiene Data'!E189)))</f>
        <v/>
      </c>
      <c r="DU195" s="272" t="str">
        <f ca="true">+IF(OFFSET('Hygiene Data'!$F$11,0,10*ROW('Hygiene Data'!F189))="","",OFFSET('Hygiene Data'!$F$11,0,10*ROW('Hygiene Data'!F189)))</f>
        <v/>
      </c>
      <c r="DV195" s="272" t="str">
        <f ca="true">+IF(OFFSET('Hygiene Data'!$F$12,0,10*ROW('Hygiene Data'!F189))="","",OFFSET('Hygiene Data'!$F$12,0,10*ROW('Hygiene Data'!F189)))</f>
        <v/>
      </c>
      <c r="DW195" s="272" t="str">
        <f ca="true">+IF(OFFSET('Hygiene Data'!$F$13,0,10*ROW('Hygiene Data'!F189))="","",OFFSET('Hygiene Data'!$F$13,0,10*ROW('Hygiene Data'!F189)))</f>
        <v/>
      </c>
      <c r="DX195" s="272" t="str">
        <f ca="true">+IF(OFFSET('Hygiene Data'!$G$11,0,10*ROW('Hygiene Data'!G189))="","",OFFSET('Hygiene Data'!$G$11,0,10*ROW('Hygiene Data'!G189)))</f>
        <v/>
      </c>
      <c r="DY195" s="272" t="str">
        <f ca="true">+IF(OFFSET('Hygiene Data'!$G$12,0,10*ROW('Hygiene Data'!G189))="","",OFFSET('Hygiene Data'!$G$12,0,10*ROW('Hygiene Data'!G189)))</f>
        <v/>
      </c>
      <c r="DZ195" s="272" t="str">
        <f ca="true">+IF(OFFSET('Hygiene Data'!$G$13,0,10*ROW('Hygiene Data'!G189))="","",OFFSET('Hygiene Data'!$G$13,0,10*ROW('Hygiene Data'!G189)))</f>
        <v/>
      </c>
      <c r="EA195" s="272" t="str">
        <f ca="true">+IF(OFFSET('Hygiene Data'!$H$11,0,10*ROW('Hygiene Data'!H189))="","",OFFSET('Hygiene Data'!$H$11,0,10*ROW('Hygiene Data'!H189)))</f>
        <v/>
      </c>
      <c r="EB195" s="272" t="str">
        <f ca="true">+IF(OFFSET('Hygiene Data'!$H$12,0,10*ROW('Hygiene Data'!H189))="","",OFFSET('Hygiene Data'!$H$12,0,10*ROW('Hygiene Data'!H189)))</f>
        <v/>
      </c>
      <c r="EC195" s="272" t="str">
        <f ca="true">+IF(OFFSET('Hygiene Data'!$H$13,0,10*ROW('Hygiene Data'!H189))="","",OFFSET('Hygiene Data'!$H$13,0,10*ROW('Hygiene Data'!H189)))</f>
        <v/>
      </c>
      <c r="ED195" s="272" t="str">
        <f ca="true">+IF(OFFSET('Hygiene Data'!$I$11,0,10*ROW('Hygiene Data'!I189))="","",OFFSET('Hygiene Data'!$I$11,0,10*ROW('Hygiene Data'!I189)))</f>
        <v/>
      </c>
      <c r="EE195" s="272" t="str">
        <f ca="true">+IF(OFFSET('Hygiene Data'!$I$12,0,10*ROW('Hygiene Data'!I189))="","",OFFSET('Hygiene Data'!$I$12,0,10*ROW('Hygiene Data'!I189)))</f>
        <v/>
      </c>
      <c r="EF195" s="272" t="str">
        <f ca="true">+IF(OFFSET('Hygiene Data'!$I$13,0,10*ROW('Hygiene Data'!I189))="","",OFFSET('Hygiene Data'!$I$13,0,10*ROW('Hygiene Data'!I189)))</f>
        <v/>
      </c>
    </row>
    <row xmlns:x14ac="http://schemas.microsoft.com/office/spreadsheetml/2009/9/ac" r="196" x14ac:dyDescent="0.2">
      <c r="A196" s="35" t="str">
        <f ca="true">+IF(OFFSET('Water Data'!$B$2,0,10*ROW('Water Data'!E190))="","",OFFSET('Water Data'!$B$2,0,10*ROW('Water Data'!E190)))</f>
        <v/>
      </c>
      <c r="B196" s="35" t="str">
        <f ca="true">+IF(OFFSET('Water Data'!$C$2,0,10*ROW('Water Data'!F190))="","",OFFSET('Water Data'!$C$2,0,10*ROW('Water Data'!F190)))</f>
        <v/>
      </c>
      <c r="C196" s="328" t="str">
        <f t="shared" ca="true" si="2"/>
        <v/>
      </c>
      <c r="D196" s="9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2"/>
      <c r="BS196" s="272" t="str">
        <f ca="true">+IF(OFFSET('Water Data'!$D$27,0,10*ROW('Water Data'!D190))="","",OFFSET('Water Data'!$D$27,0,10*ROW('Water Data'!D190)))</f>
        <v/>
      </c>
      <c r="BT196" s="272" t="str">
        <f ca="true">+IF(OFFSET('Water Data'!$D$28,0,10*ROW('Water Data'!D190))="","",OFFSET('Water Data'!$D$28,0,10*ROW('Water Data'!D190)))</f>
        <v/>
      </c>
      <c r="BU196" s="272" t="str">
        <f ca="true">+IF(OFFSET('Water Data'!$D$29,0,10*ROW('Water Data'!D190))="","",OFFSET('Water Data'!$D$29,0,10*ROW('Water Data'!D190)))</f>
        <v/>
      </c>
      <c r="BV196" s="272" t="str">
        <f ca="true">+IF(OFFSET('Water Data'!$E$27,0,10*ROW('Water Data'!E190))="","",OFFSET('Water Data'!$E$27,0,10*ROW('Water Data'!E190)))</f>
        <v/>
      </c>
      <c r="BW196" s="272" t="str">
        <f ca="true">+IF(OFFSET('Water Data'!$E$28,0,10*ROW('Water Data'!E190))="","",OFFSET('Water Data'!$E$28,0,10*ROW('Water Data'!E190)))</f>
        <v/>
      </c>
      <c r="BX196" s="272" t="str">
        <f ca="true">+IF(OFFSET('Water Data'!$E$29,0,10*ROW('Water Data'!E190))="","",OFFSET('Water Data'!$E$29,0,10*ROW('Water Data'!E190)))</f>
        <v/>
      </c>
      <c r="BY196" s="272" t="str">
        <f ca="true">+IF(OFFSET('Water Data'!$F$27,0,10*ROW('Water Data'!F190))="","",OFFSET('Water Data'!$F$27,0,10*ROW('Water Data'!F190)))</f>
        <v/>
      </c>
      <c r="BZ196" s="272" t="str">
        <f ca="true">+IF(OFFSET('Water Data'!$F$28,0,10*ROW('Water Data'!F190))="","",OFFSET('Water Data'!$F$28,0,10*ROW('Water Data'!F190)))</f>
        <v/>
      </c>
      <c r="CA196" s="272" t="str">
        <f ca="true">+IF(OFFSET('Water Data'!$F$29,0,10*ROW('Water Data'!F190))="","",OFFSET('Water Data'!$F$29,0,10*ROW('Water Data'!F190)))</f>
        <v/>
      </c>
      <c r="CB196" s="272" t="str">
        <f ca="true">+IF(OFFSET('Water Data'!$G$27,0,10*ROW('Water Data'!G190))="","",OFFSET('Water Data'!$G$27,0,10*ROW('Water Data'!G190)))</f>
        <v/>
      </c>
      <c r="CC196" s="272" t="str">
        <f ca="true">+IF(OFFSET('Water Data'!$G$28,0,10*ROW('Water Data'!G190))="","",OFFSET('Water Data'!$G$28,0,10*ROW('Water Data'!G190)))</f>
        <v/>
      </c>
      <c r="CD196" s="272" t="str">
        <f ca="true">+IF(OFFSET('Water Data'!$G$29,0,10*ROW('Water Data'!G190))="","",OFFSET('Water Data'!$G$29,0,10*ROW('Water Data'!G190)))</f>
        <v/>
      </c>
      <c r="CE196" s="272" t="str">
        <f ca="true">+IF(OFFSET('Water Data'!$H$27,0,10*ROW('Water Data'!H190))="","",OFFSET('Water Data'!$H$27,0,10*ROW('Water Data'!H190)))</f>
        <v/>
      </c>
      <c r="CF196" s="272" t="str">
        <f ca="true">+IF(OFFSET('Water Data'!$H$28,0,10*ROW('Water Data'!H190))="","",OFFSET('Water Data'!$H$28,0,10*ROW('Water Data'!H190)))</f>
        <v/>
      </c>
      <c r="CG196" s="272" t="str">
        <f ca="true">+IF(OFFSET('Water Data'!$H$29,0,10*ROW('Water Data'!H190))="","",OFFSET('Water Data'!$H$29,0,10*ROW('Water Data'!H190)))</f>
        <v/>
      </c>
      <c r="CH196" s="272" t="str">
        <f ca="true">+IF(OFFSET('Water Data'!$I$27,0,10*ROW('Water Data'!I190))="","",OFFSET('Water Data'!$I$27,0,10*ROW('Water Data'!I190)))</f>
        <v/>
      </c>
      <c r="CI196" s="272" t="str">
        <f ca="true">+IF(OFFSET('Water Data'!$I$28,0,10*ROW('Water Data'!I190))="","",OFFSET('Water Data'!$I$28,0,10*ROW('Water Data'!I190)))</f>
        <v/>
      </c>
      <c r="CJ196" s="272" t="str">
        <f ca="true">+IF(OFFSET('Water Data'!$I$29,0,10*ROW('Water Data'!I190))="","",OFFSET('Water Data'!$I$29,0,10*ROW('Water Data'!I190)))</f>
        <v/>
      </c>
      <c r="CK196" s="272" t="str">
        <f ca="true">+IF(OFFSET('Sanitation Data'!$D$28,0,10*ROW('Sanitation Data'!D190))="","",OFFSET('Sanitation Data'!$D$28,0,10*ROW('Sanitation Data'!D190)))</f>
        <v/>
      </c>
      <c r="CL196" s="272" t="str">
        <f ca="true">+IF(OFFSET('Sanitation Data'!$D$29,0,10*ROW('Sanitation Data'!D190))="","",OFFSET('Sanitation Data'!$D$29,0,10*ROW('Sanitation Data'!D190)))</f>
        <v/>
      </c>
      <c r="CM196" s="272" t="str">
        <f ca="true">+IF(OFFSET('Sanitation Data'!$D$30,0,10*ROW('Sanitation Data'!D190))="","",OFFSET('Sanitation Data'!$D$30,0,10*ROW('Sanitation Data'!D190)))</f>
        <v/>
      </c>
      <c r="CN196" s="272" t="str">
        <f ca="true">+IF(OFFSET('Sanitation Data'!$D$31,0,10*ROW('Sanitation Data'!D190))="","",OFFSET('Sanitation Data'!$D$31,0,10*ROW('Sanitation Data'!D190)))</f>
        <v/>
      </c>
      <c r="CO196" s="272" t="str">
        <f ca="true">+IF(OFFSET('Sanitation Data'!$D$32,0,10*ROW('Sanitation Data'!D190))="","",OFFSET('Sanitation Data'!$D$32,0,10*ROW('Sanitation Data'!D190)))</f>
        <v/>
      </c>
      <c r="CP196" s="272" t="str">
        <f ca="true">+IF(OFFSET('Sanitation Data'!$E$28,0,10*ROW('Sanitation Data'!E190))="","",OFFSET('Sanitation Data'!$E$28,0,10*ROW('Sanitation Data'!E190)))</f>
        <v/>
      </c>
      <c r="CQ196" s="272" t="str">
        <f ca="true">+IF(OFFSET('Sanitation Data'!$E$29,0,10*ROW('Sanitation Data'!E190))="","",OFFSET('Sanitation Data'!$E$29,0,10*ROW('Sanitation Data'!E190)))</f>
        <v/>
      </c>
      <c r="CR196" s="272" t="str">
        <f ca="true">+IF(OFFSET('Sanitation Data'!$E$30,0,10*ROW('Sanitation Data'!E190))="","",OFFSET('Sanitation Data'!$E$30,0,10*ROW('Sanitation Data'!E190)))</f>
        <v/>
      </c>
      <c r="CS196" s="272" t="str">
        <f ca="true">+IF(OFFSET('Sanitation Data'!$E$31,0,10*ROW('Sanitation Data'!E190))="","",OFFSET('Sanitation Data'!$E$31,0,10*ROW('Sanitation Data'!E190)))</f>
        <v/>
      </c>
      <c r="CT196" s="272" t="str">
        <f ca="true">+IF(OFFSET('Sanitation Data'!$E$32,0,10*ROW('Sanitation Data'!E190))="","",OFFSET('Sanitation Data'!$E$32,0,10*ROW('Sanitation Data'!E190)))</f>
        <v/>
      </c>
      <c r="CU196" s="272" t="str">
        <f ca="true">+IF(OFFSET('Sanitation Data'!$F$28,0,10*ROW('Sanitation Data'!F190))="","",OFFSET('Sanitation Data'!$F$28,0,10*ROW('Sanitation Data'!F190)))</f>
        <v/>
      </c>
      <c r="CV196" s="272" t="str">
        <f ca="true">+IF(OFFSET('Sanitation Data'!$F$29,0,10*ROW('Sanitation Data'!F190))="","",OFFSET('Sanitation Data'!$F$29,0,10*ROW('Sanitation Data'!F190)))</f>
        <v/>
      </c>
      <c r="CW196" s="272" t="str">
        <f ca="true">+IF(OFFSET('Sanitation Data'!$F$30,0,10*ROW('Sanitation Data'!F190))="","",OFFSET('Sanitation Data'!$F$30,0,10*ROW('Sanitation Data'!F190)))</f>
        <v/>
      </c>
      <c r="CX196" s="272" t="str">
        <f ca="true">+IF(OFFSET('Sanitation Data'!$F$31,0,10*ROW('Sanitation Data'!F190))="","",OFFSET('Sanitation Data'!$F$31,0,10*ROW('Sanitation Data'!F190)))</f>
        <v/>
      </c>
      <c r="CY196" s="272" t="str">
        <f ca="true">+IF(OFFSET('Sanitation Data'!$F$32,0,10*ROW('Sanitation Data'!F190))="","",OFFSET('Sanitation Data'!$F$32,0,10*ROW('Sanitation Data'!F190)))</f>
        <v/>
      </c>
      <c r="CZ196" s="272" t="str">
        <f ca="true">+IF(OFFSET('Sanitation Data'!$G$28,0,10*ROW('Sanitation Data'!G190))="","",OFFSET('Sanitation Data'!$G$28,0,10*ROW('Sanitation Data'!G190)))</f>
        <v/>
      </c>
      <c r="DA196" s="272" t="str">
        <f ca="true">+IF(OFFSET('Sanitation Data'!$G$29,0,10*ROW('Sanitation Data'!G190))="","",OFFSET('Sanitation Data'!$G$29,0,10*ROW('Sanitation Data'!G190)))</f>
        <v/>
      </c>
      <c r="DB196" s="272" t="str">
        <f ca="true">+IF(OFFSET('Sanitation Data'!$G$30,0,10*ROW('Sanitation Data'!G190))="","",OFFSET('Sanitation Data'!$G$30,0,10*ROW('Sanitation Data'!G190)))</f>
        <v/>
      </c>
      <c r="DC196" s="272" t="str">
        <f ca="true">+IF(OFFSET('Sanitation Data'!$G$31,0,10*ROW('Sanitation Data'!G190))="","",OFFSET('Sanitation Data'!$G$31,0,10*ROW('Sanitation Data'!G190)))</f>
        <v/>
      </c>
      <c r="DD196" s="272" t="str">
        <f ca="true">+IF(OFFSET('Sanitation Data'!$G$32,0,10*ROW('Sanitation Data'!G190))="","",OFFSET('Sanitation Data'!$G$32,0,10*ROW('Sanitation Data'!G190)))</f>
        <v/>
      </c>
      <c r="DE196" s="272" t="str">
        <f ca="true">+IF(OFFSET('Sanitation Data'!$H$28,0,10*ROW('Sanitation Data'!H190))="","",OFFSET('Sanitation Data'!$H$28,0,10*ROW('Sanitation Data'!H190)))</f>
        <v/>
      </c>
      <c r="DF196" s="272" t="str">
        <f ca="true">+IF(OFFSET('Sanitation Data'!$H$29,0,10*ROW('Sanitation Data'!H190))="","",OFFSET('Sanitation Data'!$H$29,0,10*ROW('Sanitation Data'!H190)))</f>
        <v/>
      </c>
      <c r="DG196" s="272" t="str">
        <f ca="true">+IF(OFFSET('Sanitation Data'!$H$30,0,10*ROW('Sanitation Data'!H190))="","",OFFSET('Sanitation Data'!$H$30,0,10*ROW('Sanitation Data'!H190)))</f>
        <v/>
      </c>
      <c r="DH196" s="272" t="str">
        <f ca="true">+IF(OFFSET('Sanitation Data'!$H$31,0,10*ROW('Sanitation Data'!H190))="","",OFFSET('Sanitation Data'!$H$31,0,10*ROW('Sanitation Data'!H190)))</f>
        <v/>
      </c>
      <c r="DI196" s="272" t="str">
        <f ca="true">+IF(OFFSET('Sanitation Data'!$H$32,0,10*ROW('Sanitation Data'!H190))="","",OFFSET('Sanitation Data'!$H$32,0,10*ROW('Sanitation Data'!H190)))</f>
        <v/>
      </c>
      <c r="DJ196" s="272" t="str">
        <f ca="true">+IF(OFFSET('Sanitation Data'!$I$28,0,10*ROW('Sanitation Data'!I190))="","",OFFSET('Sanitation Data'!$I$28,0,10*ROW('Sanitation Data'!I190)))</f>
        <v/>
      </c>
      <c r="DK196" s="272" t="str">
        <f ca="true">+IF(OFFSET('Sanitation Data'!$I$29,0,10*ROW('Sanitation Data'!I190))="","",OFFSET('Sanitation Data'!$I$29,0,10*ROW('Sanitation Data'!I190)))</f>
        <v/>
      </c>
      <c r="DL196" s="272" t="str">
        <f ca="true">+IF(OFFSET('Sanitation Data'!$I$30,0,10*ROW('Sanitation Data'!I190))="","",OFFSET('Sanitation Data'!$I$30,0,10*ROW('Sanitation Data'!I190)))</f>
        <v/>
      </c>
      <c r="DM196" s="272" t="str">
        <f ca="true">+IF(OFFSET('Sanitation Data'!$I$31,0,10*ROW('Sanitation Data'!I190))="","",OFFSET('Sanitation Data'!$I$31,0,10*ROW('Sanitation Data'!I190)))</f>
        <v/>
      </c>
      <c r="DN196" s="272" t="str">
        <f ca="true">+IF(OFFSET('Sanitation Data'!$I$32,0,10*ROW('Sanitation Data'!I190))="","",OFFSET('Sanitation Data'!$I$32,0,10*ROW('Sanitation Data'!I190)))</f>
        <v/>
      </c>
      <c r="DO196" s="272" t="str">
        <f ca="true">+IF(OFFSET('Hygiene Data'!$D$11,0,10*ROW('Hygiene Data'!D190))="","",OFFSET('Hygiene Data'!$D$11,0,10*ROW('Hygiene Data'!D190)))</f>
        <v/>
      </c>
      <c r="DP196" s="272" t="str">
        <f ca="true">+IF(OFFSET('Hygiene Data'!$D$12,0,10*ROW('Hygiene Data'!D190))="","",OFFSET('Hygiene Data'!$D$12,0,10*ROW('Hygiene Data'!D190)))</f>
        <v/>
      </c>
      <c r="DQ196" s="272" t="str">
        <f ca="true">+IF(OFFSET('Hygiene Data'!$D$13,0,10*ROW('Hygiene Data'!D190))="","",OFFSET('Hygiene Data'!$D$13,0,10*ROW('Hygiene Data'!D190)))</f>
        <v/>
      </c>
      <c r="DR196" s="272" t="str">
        <f ca="true">+IF(OFFSET('Hygiene Data'!$E$11,0,10*ROW('Hygiene Data'!E190))="","",OFFSET('Hygiene Data'!$E$11,0,10*ROW('Hygiene Data'!E190)))</f>
        <v/>
      </c>
      <c r="DS196" s="272" t="str">
        <f ca="true">+IF(OFFSET('Hygiene Data'!$E$12,0,10*ROW('Hygiene Data'!E190))="","",OFFSET('Hygiene Data'!$E$12,0,10*ROW('Hygiene Data'!E190)))</f>
        <v/>
      </c>
      <c r="DT196" s="272" t="str">
        <f ca="true">+IF(OFFSET('Hygiene Data'!$E$13,0,10*ROW('Hygiene Data'!E190))="","",OFFSET('Hygiene Data'!$E$13,0,10*ROW('Hygiene Data'!E190)))</f>
        <v/>
      </c>
      <c r="DU196" s="272" t="str">
        <f ca="true">+IF(OFFSET('Hygiene Data'!$F$11,0,10*ROW('Hygiene Data'!F190))="","",OFFSET('Hygiene Data'!$F$11,0,10*ROW('Hygiene Data'!F190)))</f>
        <v/>
      </c>
      <c r="DV196" s="272" t="str">
        <f ca="true">+IF(OFFSET('Hygiene Data'!$F$12,0,10*ROW('Hygiene Data'!F190))="","",OFFSET('Hygiene Data'!$F$12,0,10*ROW('Hygiene Data'!F190)))</f>
        <v/>
      </c>
      <c r="DW196" s="272" t="str">
        <f ca="true">+IF(OFFSET('Hygiene Data'!$F$13,0,10*ROW('Hygiene Data'!F190))="","",OFFSET('Hygiene Data'!$F$13,0,10*ROW('Hygiene Data'!F190)))</f>
        <v/>
      </c>
      <c r="DX196" s="272" t="str">
        <f ca="true">+IF(OFFSET('Hygiene Data'!$G$11,0,10*ROW('Hygiene Data'!G190))="","",OFFSET('Hygiene Data'!$G$11,0,10*ROW('Hygiene Data'!G190)))</f>
        <v/>
      </c>
      <c r="DY196" s="272" t="str">
        <f ca="true">+IF(OFFSET('Hygiene Data'!$G$12,0,10*ROW('Hygiene Data'!G190))="","",OFFSET('Hygiene Data'!$G$12,0,10*ROW('Hygiene Data'!G190)))</f>
        <v/>
      </c>
      <c r="DZ196" s="272" t="str">
        <f ca="true">+IF(OFFSET('Hygiene Data'!$G$13,0,10*ROW('Hygiene Data'!G190))="","",OFFSET('Hygiene Data'!$G$13,0,10*ROW('Hygiene Data'!G190)))</f>
        <v/>
      </c>
      <c r="EA196" s="272" t="str">
        <f ca="true">+IF(OFFSET('Hygiene Data'!$H$11,0,10*ROW('Hygiene Data'!H190))="","",OFFSET('Hygiene Data'!$H$11,0,10*ROW('Hygiene Data'!H190)))</f>
        <v/>
      </c>
      <c r="EB196" s="272" t="str">
        <f ca="true">+IF(OFFSET('Hygiene Data'!$H$12,0,10*ROW('Hygiene Data'!H190))="","",OFFSET('Hygiene Data'!$H$12,0,10*ROW('Hygiene Data'!H190)))</f>
        <v/>
      </c>
      <c r="EC196" s="272" t="str">
        <f ca="true">+IF(OFFSET('Hygiene Data'!$H$13,0,10*ROW('Hygiene Data'!H190))="","",OFFSET('Hygiene Data'!$H$13,0,10*ROW('Hygiene Data'!H190)))</f>
        <v/>
      </c>
      <c r="ED196" s="272" t="str">
        <f ca="true">+IF(OFFSET('Hygiene Data'!$I$11,0,10*ROW('Hygiene Data'!I190))="","",OFFSET('Hygiene Data'!$I$11,0,10*ROW('Hygiene Data'!I190)))</f>
        <v/>
      </c>
      <c r="EE196" s="272" t="str">
        <f ca="true">+IF(OFFSET('Hygiene Data'!$I$12,0,10*ROW('Hygiene Data'!I190))="","",OFFSET('Hygiene Data'!$I$12,0,10*ROW('Hygiene Data'!I190)))</f>
        <v/>
      </c>
      <c r="EF196" s="272" t="str">
        <f ca="true">+IF(OFFSET('Hygiene Data'!$I$13,0,10*ROW('Hygiene Data'!I190))="","",OFFSET('Hygiene Data'!$I$13,0,10*ROW('Hygiene Data'!I190)))</f>
        <v/>
      </c>
    </row>
    <row xmlns:x14ac="http://schemas.microsoft.com/office/spreadsheetml/2009/9/ac" r="197" x14ac:dyDescent="0.2">
      <c r="A197" s="35" t="str">
        <f ca="true">+IF(OFFSET('Water Data'!$B$2,0,10*ROW('Water Data'!E191))="","",OFFSET('Water Data'!$B$2,0,10*ROW('Water Data'!E191)))</f>
        <v/>
      </c>
      <c r="B197" s="35" t="str">
        <f ca="true">+IF(OFFSET('Water Data'!$C$2,0,10*ROW('Water Data'!F191))="","",OFFSET('Water Data'!$C$2,0,10*ROW('Water Data'!F191)))</f>
        <v/>
      </c>
      <c r="C197" s="328" t="str">
        <f t="shared" ca="true" si="2"/>
        <v/>
      </c>
      <c r="D197" s="9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2"/>
      <c r="BS197" s="272" t="str">
        <f ca="true">+IF(OFFSET('Water Data'!$D$27,0,10*ROW('Water Data'!D191))="","",OFFSET('Water Data'!$D$27,0,10*ROW('Water Data'!D191)))</f>
        <v/>
      </c>
      <c r="BT197" s="272" t="str">
        <f ca="true">+IF(OFFSET('Water Data'!$D$28,0,10*ROW('Water Data'!D191))="","",OFFSET('Water Data'!$D$28,0,10*ROW('Water Data'!D191)))</f>
        <v/>
      </c>
      <c r="BU197" s="272" t="str">
        <f ca="true">+IF(OFFSET('Water Data'!$D$29,0,10*ROW('Water Data'!D191))="","",OFFSET('Water Data'!$D$29,0,10*ROW('Water Data'!D191)))</f>
        <v/>
      </c>
      <c r="BV197" s="272" t="str">
        <f ca="true">+IF(OFFSET('Water Data'!$E$27,0,10*ROW('Water Data'!E191))="","",OFFSET('Water Data'!$E$27,0,10*ROW('Water Data'!E191)))</f>
        <v/>
      </c>
      <c r="BW197" s="272" t="str">
        <f ca="true">+IF(OFFSET('Water Data'!$E$28,0,10*ROW('Water Data'!E191))="","",OFFSET('Water Data'!$E$28,0,10*ROW('Water Data'!E191)))</f>
        <v/>
      </c>
      <c r="BX197" s="272" t="str">
        <f ca="true">+IF(OFFSET('Water Data'!$E$29,0,10*ROW('Water Data'!E191))="","",OFFSET('Water Data'!$E$29,0,10*ROW('Water Data'!E191)))</f>
        <v/>
      </c>
      <c r="BY197" s="272" t="str">
        <f ca="true">+IF(OFFSET('Water Data'!$F$27,0,10*ROW('Water Data'!F191))="","",OFFSET('Water Data'!$F$27,0,10*ROW('Water Data'!F191)))</f>
        <v/>
      </c>
      <c r="BZ197" s="272" t="str">
        <f ca="true">+IF(OFFSET('Water Data'!$F$28,0,10*ROW('Water Data'!F191))="","",OFFSET('Water Data'!$F$28,0,10*ROW('Water Data'!F191)))</f>
        <v/>
      </c>
      <c r="CA197" s="272" t="str">
        <f ca="true">+IF(OFFSET('Water Data'!$F$29,0,10*ROW('Water Data'!F191))="","",OFFSET('Water Data'!$F$29,0,10*ROW('Water Data'!F191)))</f>
        <v/>
      </c>
      <c r="CB197" s="272" t="str">
        <f ca="true">+IF(OFFSET('Water Data'!$G$27,0,10*ROW('Water Data'!G191))="","",OFFSET('Water Data'!$G$27,0,10*ROW('Water Data'!G191)))</f>
        <v/>
      </c>
      <c r="CC197" s="272" t="str">
        <f ca="true">+IF(OFFSET('Water Data'!$G$28,0,10*ROW('Water Data'!G191))="","",OFFSET('Water Data'!$G$28,0,10*ROW('Water Data'!G191)))</f>
        <v/>
      </c>
      <c r="CD197" s="272" t="str">
        <f ca="true">+IF(OFFSET('Water Data'!$G$29,0,10*ROW('Water Data'!G191))="","",OFFSET('Water Data'!$G$29,0,10*ROW('Water Data'!G191)))</f>
        <v/>
      </c>
      <c r="CE197" s="272" t="str">
        <f ca="true">+IF(OFFSET('Water Data'!$H$27,0,10*ROW('Water Data'!H191))="","",OFFSET('Water Data'!$H$27,0,10*ROW('Water Data'!H191)))</f>
        <v/>
      </c>
      <c r="CF197" s="272" t="str">
        <f ca="true">+IF(OFFSET('Water Data'!$H$28,0,10*ROW('Water Data'!H191))="","",OFFSET('Water Data'!$H$28,0,10*ROW('Water Data'!H191)))</f>
        <v/>
      </c>
      <c r="CG197" s="272" t="str">
        <f ca="true">+IF(OFFSET('Water Data'!$H$29,0,10*ROW('Water Data'!H191))="","",OFFSET('Water Data'!$H$29,0,10*ROW('Water Data'!H191)))</f>
        <v/>
      </c>
      <c r="CH197" s="272" t="str">
        <f ca="true">+IF(OFFSET('Water Data'!$I$27,0,10*ROW('Water Data'!I191))="","",OFFSET('Water Data'!$I$27,0,10*ROW('Water Data'!I191)))</f>
        <v/>
      </c>
      <c r="CI197" s="272" t="str">
        <f ca="true">+IF(OFFSET('Water Data'!$I$28,0,10*ROW('Water Data'!I191))="","",OFFSET('Water Data'!$I$28,0,10*ROW('Water Data'!I191)))</f>
        <v/>
      </c>
      <c r="CJ197" s="272" t="str">
        <f ca="true">+IF(OFFSET('Water Data'!$I$29,0,10*ROW('Water Data'!I191))="","",OFFSET('Water Data'!$I$29,0,10*ROW('Water Data'!I191)))</f>
        <v/>
      </c>
      <c r="CK197" s="272" t="str">
        <f ca="true">+IF(OFFSET('Sanitation Data'!$D$28,0,10*ROW('Sanitation Data'!D191))="","",OFFSET('Sanitation Data'!$D$28,0,10*ROW('Sanitation Data'!D191)))</f>
        <v/>
      </c>
      <c r="CL197" s="272" t="str">
        <f ca="true">+IF(OFFSET('Sanitation Data'!$D$29,0,10*ROW('Sanitation Data'!D191))="","",OFFSET('Sanitation Data'!$D$29,0,10*ROW('Sanitation Data'!D191)))</f>
        <v/>
      </c>
      <c r="CM197" s="272" t="str">
        <f ca="true">+IF(OFFSET('Sanitation Data'!$D$30,0,10*ROW('Sanitation Data'!D191))="","",OFFSET('Sanitation Data'!$D$30,0,10*ROW('Sanitation Data'!D191)))</f>
        <v/>
      </c>
      <c r="CN197" s="272" t="str">
        <f ca="true">+IF(OFFSET('Sanitation Data'!$D$31,0,10*ROW('Sanitation Data'!D191))="","",OFFSET('Sanitation Data'!$D$31,0,10*ROW('Sanitation Data'!D191)))</f>
        <v/>
      </c>
      <c r="CO197" s="272" t="str">
        <f ca="true">+IF(OFFSET('Sanitation Data'!$D$32,0,10*ROW('Sanitation Data'!D191))="","",OFFSET('Sanitation Data'!$D$32,0,10*ROW('Sanitation Data'!D191)))</f>
        <v/>
      </c>
      <c r="CP197" s="272" t="str">
        <f ca="true">+IF(OFFSET('Sanitation Data'!$E$28,0,10*ROW('Sanitation Data'!E191))="","",OFFSET('Sanitation Data'!$E$28,0,10*ROW('Sanitation Data'!E191)))</f>
        <v/>
      </c>
      <c r="CQ197" s="272" t="str">
        <f ca="true">+IF(OFFSET('Sanitation Data'!$E$29,0,10*ROW('Sanitation Data'!E191))="","",OFFSET('Sanitation Data'!$E$29,0,10*ROW('Sanitation Data'!E191)))</f>
        <v/>
      </c>
      <c r="CR197" s="272" t="str">
        <f ca="true">+IF(OFFSET('Sanitation Data'!$E$30,0,10*ROW('Sanitation Data'!E191))="","",OFFSET('Sanitation Data'!$E$30,0,10*ROW('Sanitation Data'!E191)))</f>
        <v/>
      </c>
      <c r="CS197" s="272" t="str">
        <f ca="true">+IF(OFFSET('Sanitation Data'!$E$31,0,10*ROW('Sanitation Data'!E191))="","",OFFSET('Sanitation Data'!$E$31,0,10*ROW('Sanitation Data'!E191)))</f>
        <v/>
      </c>
      <c r="CT197" s="272" t="str">
        <f ca="true">+IF(OFFSET('Sanitation Data'!$E$32,0,10*ROW('Sanitation Data'!E191))="","",OFFSET('Sanitation Data'!$E$32,0,10*ROW('Sanitation Data'!E191)))</f>
        <v/>
      </c>
      <c r="CU197" s="272" t="str">
        <f ca="true">+IF(OFFSET('Sanitation Data'!$F$28,0,10*ROW('Sanitation Data'!F191))="","",OFFSET('Sanitation Data'!$F$28,0,10*ROW('Sanitation Data'!F191)))</f>
        <v/>
      </c>
      <c r="CV197" s="272" t="str">
        <f ca="true">+IF(OFFSET('Sanitation Data'!$F$29,0,10*ROW('Sanitation Data'!F191))="","",OFFSET('Sanitation Data'!$F$29,0,10*ROW('Sanitation Data'!F191)))</f>
        <v/>
      </c>
      <c r="CW197" s="272" t="str">
        <f ca="true">+IF(OFFSET('Sanitation Data'!$F$30,0,10*ROW('Sanitation Data'!F191))="","",OFFSET('Sanitation Data'!$F$30,0,10*ROW('Sanitation Data'!F191)))</f>
        <v/>
      </c>
      <c r="CX197" s="272" t="str">
        <f ca="true">+IF(OFFSET('Sanitation Data'!$F$31,0,10*ROW('Sanitation Data'!F191))="","",OFFSET('Sanitation Data'!$F$31,0,10*ROW('Sanitation Data'!F191)))</f>
        <v/>
      </c>
      <c r="CY197" s="272" t="str">
        <f ca="true">+IF(OFFSET('Sanitation Data'!$F$32,0,10*ROW('Sanitation Data'!F191))="","",OFFSET('Sanitation Data'!$F$32,0,10*ROW('Sanitation Data'!F191)))</f>
        <v/>
      </c>
      <c r="CZ197" s="272" t="str">
        <f ca="true">+IF(OFFSET('Sanitation Data'!$G$28,0,10*ROW('Sanitation Data'!G191))="","",OFFSET('Sanitation Data'!$G$28,0,10*ROW('Sanitation Data'!G191)))</f>
        <v/>
      </c>
      <c r="DA197" s="272" t="str">
        <f ca="true">+IF(OFFSET('Sanitation Data'!$G$29,0,10*ROW('Sanitation Data'!G191))="","",OFFSET('Sanitation Data'!$G$29,0,10*ROW('Sanitation Data'!G191)))</f>
        <v/>
      </c>
      <c r="DB197" s="272" t="str">
        <f ca="true">+IF(OFFSET('Sanitation Data'!$G$30,0,10*ROW('Sanitation Data'!G191))="","",OFFSET('Sanitation Data'!$G$30,0,10*ROW('Sanitation Data'!G191)))</f>
        <v/>
      </c>
      <c r="DC197" s="272" t="str">
        <f ca="true">+IF(OFFSET('Sanitation Data'!$G$31,0,10*ROW('Sanitation Data'!G191))="","",OFFSET('Sanitation Data'!$G$31,0,10*ROW('Sanitation Data'!G191)))</f>
        <v/>
      </c>
      <c r="DD197" s="272" t="str">
        <f ca="true">+IF(OFFSET('Sanitation Data'!$G$32,0,10*ROW('Sanitation Data'!G191))="","",OFFSET('Sanitation Data'!$G$32,0,10*ROW('Sanitation Data'!G191)))</f>
        <v/>
      </c>
      <c r="DE197" s="272" t="str">
        <f ca="true">+IF(OFFSET('Sanitation Data'!$H$28,0,10*ROW('Sanitation Data'!H191))="","",OFFSET('Sanitation Data'!$H$28,0,10*ROW('Sanitation Data'!H191)))</f>
        <v/>
      </c>
      <c r="DF197" s="272" t="str">
        <f ca="true">+IF(OFFSET('Sanitation Data'!$H$29,0,10*ROW('Sanitation Data'!H191))="","",OFFSET('Sanitation Data'!$H$29,0,10*ROW('Sanitation Data'!H191)))</f>
        <v/>
      </c>
      <c r="DG197" s="272" t="str">
        <f ca="true">+IF(OFFSET('Sanitation Data'!$H$30,0,10*ROW('Sanitation Data'!H191))="","",OFFSET('Sanitation Data'!$H$30,0,10*ROW('Sanitation Data'!H191)))</f>
        <v/>
      </c>
      <c r="DH197" s="272" t="str">
        <f ca="true">+IF(OFFSET('Sanitation Data'!$H$31,0,10*ROW('Sanitation Data'!H191))="","",OFFSET('Sanitation Data'!$H$31,0,10*ROW('Sanitation Data'!H191)))</f>
        <v/>
      </c>
      <c r="DI197" s="272" t="str">
        <f ca="true">+IF(OFFSET('Sanitation Data'!$H$32,0,10*ROW('Sanitation Data'!H191))="","",OFFSET('Sanitation Data'!$H$32,0,10*ROW('Sanitation Data'!H191)))</f>
        <v/>
      </c>
      <c r="DJ197" s="272" t="str">
        <f ca="true">+IF(OFFSET('Sanitation Data'!$I$28,0,10*ROW('Sanitation Data'!I191))="","",OFFSET('Sanitation Data'!$I$28,0,10*ROW('Sanitation Data'!I191)))</f>
        <v/>
      </c>
      <c r="DK197" s="272" t="str">
        <f ca="true">+IF(OFFSET('Sanitation Data'!$I$29,0,10*ROW('Sanitation Data'!I191))="","",OFFSET('Sanitation Data'!$I$29,0,10*ROW('Sanitation Data'!I191)))</f>
        <v/>
      </c>
      <c r="DL197" s="272" t="str">
        <f ca="true">+IF(OFFSET('Sanitation Data'!$I$30,0,10*ROW('Sanitation Data'!I191))="","",OFFSET('Sanitation Data'!$I$30,0,10*ROW('Sanitation Data'!I191)))</f>
        <v/>
      </c>
      <c r="DM197" s="272" t="str">
        <f ca="true">+IF(OFFSET('Sanitation Data'!$I$31,0,10*ROW('Sanitation Data'!I191))="","",OFFSET('Sanitation Data'!$I$31,0,10*ROW('Sanitation Data'!I191)))</f>
        <v/>
      </c>
      <c r="DN197" s="272" t="str">
        <f ca="true">+IF(OFFSET('Sanitation Data'!$I$32,0,10*ROW('Sanitation Data'!I191))="","",OFFSET('Sanitation Data'!$I$32,0,10*ROW('Sanitation Data'!I191)))</f>
        <v/>
      </c>
      <c r="DO197" s="272" t="str">
        <f ca="true">+IF(OFFSET('Hygiene Data'!$D$11,0,10*ROW('Hygiene Data'!D191))="","",OFFSET('Hygiene Data'!$D$11,0,10*ROW('Hygiene Data'!D191)))</f>
        <v/>
      </c>
      <c r="DP197" s="272" t="str">
        <f ca="true">+IF(OFFSET('Hygiene Data'!$D$12,0,10*ROW('Hygiene Data'!D191))="","",OFFSET('Hygiene Data'!$D$12,0,10*ROW('Hygiene Data'!D191)))</f>
        <v/>
      </c>
      <c r="DQ197" s="272" t="str">
        <f ca="true">+IF(OFFSET('Hygiene Data'!$D$13,0,10*ROW('Hygiene Data'!D191))="","",OFFSET('Hygiene Data'!$D$13,0,10*ROW('Hygiene Data'!D191)))</f>
        <v/>
      </c>
      <c r="DR197" s="272" t="str">
        <f ca="true">+IF(OFFSET('Hygiene Data'!$E$11,0,10*ROW('Hygiene Data'!E191))="","",OFFSET('Hygiene Data'!$E$11,0,10*ROW('Hygiene Data'!E191)))</f>
        <v/>
      </c>
      <c r="DS197" s="272" t="str">
        <f ca="true">+IF(OFFSET('Hygiene Data'!$E$12,0,10*ROW('Hygiene Data'!E191))="","",OFFSET('Hygiene Data'!$E$12,0,10*ROW('Hygiene Data'!E191)))</f>
        <v/>
      </c>
      <c r="DT197" s="272" t="str">
        <f ca="true">+IF(OFFSET('Hygiene Data'!$E$13,0,10*ROW('Hygiene Data'!E191))="","",OFFSET('Hygiene Data'!$E$13,0,10*ROW('Hygiene Data'!E191)))</f>
        <v/>
      </c>
      <c r="DU197" s="272" t="str">
        <f ca="true">+IF(OFFSET('Hygiene Data'!$F$11,0,10*ROW('Hygiene Data'!F191))="","",OFFSET('Hygiene Data'!$F$11,0,10*ROW('Hygiene Data'!F191)))</f>
        <v/>
      </c>
      <c r="DV197" s="272" t="str">
        <f ca="true">+IF(OFFSET('Hygiene Data'!$F$12,0,10*ROW('Hygiene Data'!F191))="","",OFFSET('Hygiene Data'!$F$12,0,10*ROW('Hygiene Data'!F191)))</f>
        <v/>
      </c>
      <c r="DW197" s="272" t="str">
        <f ca="true">+IF(OFFSET('Hygiene Data'!$F$13,0,10*ROW('Hygiene Data'!F191))="","",OFFSET('Hygiene Data'!$F$13,0,10*ROW('Hygiene Data'!F191)))</f>
        <v/>
      </c>
      <c r="DX197" s="272" t="str">
        <f ca="true">+IF(OFFSET('Hygiene Data'!$G$11,0,10*ROW('Hygiene Data'!G191))="","",OFFSET('Hygiene Data'!$G$11,0,10*ROW('Hygiene Data'!G191)))</f>
        <v/>
      </c>
      <c r="DY197" s="272" t="str">
        <f ca="true">+IF(OFFSET('Hygiene Data'!$G$12,0,10*ROW('Hygiene Data'!G191))="","",OFFSET('Hygiene Data'!$G$12,0,10*ROW('Hygiene Data'!G191)))</f>
        <v/>
      </c>
      <c r="DZ197" s="272" t="str">
        <f ca="true">+IF(OFFSET('Hygiene Data'!$G$13,0,10*ROW('Hygiene Data'!G191))="","",OFFSET('Hygiene Data'!$G$13,0,10*ROW('Hygiene Data'!G191)))</f>
        <v/>
      </c>
      <c r="EA197" s="272" t="str">
        <f ca="true">+IF(OFFSET('Hygiene Data'!$H$11,0,10*ROW('Hygiene Data'!H191))="","",OFFSET('Hygiene Data'!$H$11,0,10*ROW('Hygiene Data'!H191)))</f>
        <v/>
      </c>
      <c r="EB197" s="272" t="str">
        <f ca="true">+IF(OFFSET('Hygiene Data'!$H$12,0,10*ROW('Hygiene Data'!H191))="","",OFFSET('Hygiene Data'!$H$12,0,10*ROW('Hygiene Data'!H191)))</f>
        <v/>
      </c>
      <c r="EC197" s="272" t="str">
        <f ca="true">+IF(OFFSET('Hygiene Data'!$H$13,0,10*ROW('Hygiene Data'!H191))="","",OFFSET('Hygiene Data'!$H$13,0,10*ROW('Hygiene Data'!H191)))</f>
        <v/>
      </c>
      <c r="ED197" s="272" t="str">
        <f ca="true">+IF(OFFSET('Hygiene Data'!$I$11,0,10*ROW('Hygiene Data'!I191))="","",OFFSET('Hygiene Data'!$I$11,0,10*ROW('Hygiene Data'!I191)))</f>
        <v/>
      </c>
      <c r="EE197" s="272" t="str">
        <f ca="true">+IF(OFFSET('Hygiene Data'!$I$12,0,10*ROW('Hygiene Data'!I191))="","",OFFSET('Hygiene Data'!$I$12,0,10*ROW('Hygiene Data'!I191)))</f>
        <v/>
      </c>
      <c r="EF197" s="272" t="str">
        <f ca="true">+IF(OFFSET('Hygiene Data'!$I$13,0,10*ROW('Hygiene Data'!I191))="","",OFFSET('Hygiene Data'!$I$13,0,10*ROW('Hygiene Data'!I191)))</f>
        <v/>
      </c>
    </row>
    <row xmlns:x14ac="http://schemas.microsoft.com/office/spreadsheetml/2009/9/ac" r="198" x14ac:dyDescent="0.2">
      <c r="A198" s="35" t="str">
        <f ca="true">+IF(OFFSET('Water Data'!$B$2,0,10*ROW('Water Data'!E192))="","",OFFSET('Water Data'!$B$2,0,10*ROW('Water Data'!E192)))</f>
        <v/>
      </c>
      <c r="B198" s="35" t="str">
        <f ca="true">+IF(OFFSET('Water Data'!$C$2,0,10*ROW('Water Data'!F192))="","",OFFSET('Water Data'!$C$2,0,10*ROW('Water Data'!F192)))</f>
        <v/>
      </c>
      <c r="C198" s="328" t="str">
        <f t="shared" ca="true" si="2"/>
        <v/>
      </c>
      <c r="D198" s="9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2"/>
      <c r="BS198" s="272" t="str">
        <f ca="true">+IF(OFFSET('Water Data'!$D$27,0,10*ROW('Water Data'!D192))="","",OFFSET('Water Data'!$D$27,0,10*ROW('Water Data'!D192)))</f>
        <v/>
      </c>
      <c r="BT198" s="272" t="str">
        <f ca="true">+IF(OFFSET('Water Data'!$D$28,0,10*ROW('Water Data'!D192))="","",OFFSET('Water Data'!$D$28,0,10*ROW('Water Data'!D192)))</f>
        <v/>
      </c>
      <c r="BU198" s="272" t="str">
        <f ca="true">+IF(OFFSET('Water Data'!$D$29,0,10*ROW('Water Data'!D192))="","",OFFSET('Water Data'!$D$29,0,10*ROW('Water Data'!D192)))</f>
        <v/>
      </c>
      <c r="BV198" s="272" t="str">
        <f ca="true">+IF(OFFSET('Water Data'!$E$27,0,10*ROW('Water Data'!E192))="","",OFFSET('Water Data'!$E$27,0,10*ROW('Water Data'!E192)))</f>
        <v/>
      </c>
      <c r="BW198" s="272" t="str">
        <f ca="true">+IF(OFFSET('Water Data'!$E$28,0,10*ROW('Water Data'!E192))="","",OFFSET('Water Data'!$E$28,0,10*ROW('Water Data'!E192)))</f>
        <v/>
      </c>
      <c r="BX198" s="272" t="str">
        <f ca="true">+IF(OFFSET('Water Data'!$E$29,0,10*ROW('Water Data'!E192))="","",OFFSET('Water Data'!$E$29,0,10*ROW('Water Data'!E192)))</f>
        <v/>
      </c>
      <c r="BY198" s="272" t="str">
        <f ca="true">+IF(OFFSET('Water Data'!$F$27,0,10*ROW('Water Data'!F192))="","",OFFSET('Water Data'!$F$27,0,10*ROW('Water Data'!F192)))</f>
        <v/>
      </c>
      <c r="BZ198" s="272" t="str">
        <f ca="true">+IF(OFFSET('Water Data'!$F$28,0,10*ROW('Water Data'!F192))="","",OFFSET('Water Data'!$F$28,0,10*ROW('Water Data'!F192)))</f>
        <v/>
      </c>
      <c r="CA198" s="272" t="str">
        <f ca="true">+IF(OFFSET('Water Data'!$F$29,0,10*ROW('Water Data'!F192))="","",OFFSET('Water Data'!$F$29,0,10*ROW('Water Data'!F192)))</f>
        <v/>
      </c>
      <c r="CB198" s="272" t="str">
        <f ca="true">+IF(OFFSET('Water Data'!$G$27,0,10*ROW('Water Data'!G192))="","",OFFSET('Water Data'!$G$27,0,10*ROW('Water Data'!G192)))</f>
        <v/>
      </c>
      <c r="CC198" s="272" t="str">
        <f ca="true">+IF(OFFSET('Water Data'!$G$28,0,10*ROW('Water Data'!G192))="","",OFFSET('Water Data'!$G$28,0,10*ROW('Water Data'!G192)))</f>
        <v/>
      </c>
      <c r="CD198" s="272" t="str">
        <f ca="true">+IF(OFFSET('Water Data'!$G$29,0,10*ROW('Water Data'!G192))="","",OFFSET('Water Data'!$G$29,0,10*ROW('Water Data'!G192)))</f>
        <v/>
      </c>
      <c r="CE198" s="272" t="str">
        <f ca="true">+IF(OFFSET('Water Data'!$H$27,0,10*ROW('Water Data'!H192))="","",OFFSET('Water Data'!$H$27,0,10*ROW('Water Data'!H192)))</f>
        <v/>
      </c>
      <c r="CF198" s="272" t="str">
        <f ca="true">+IF(OFFSET('Water Data'!$H$28,0,10*ROW('Water Data'!H192))="","",OFFSET('Water Data'!$H$28,0,10*ROW('Water Data'!H192)))</f>
        <v/>
      </c>
      <c r="CG198" s="272" t="str">
        <f ca="true">+IF(OFFSET('Water Data'!$H$29,0,10*ROW('Water Data'!H192))="","",OFFSET('Water Data'!$H$29,0,10*ROW('Water Data'!H192)))</f>
        <v/>
      </c>
      <c r="CH198" s="272" t="str">
        <f ca="true">+IF(OFFSET('Water Data'!$I$27,0,10*ROW('Water Data'!I192))="","",OFFSET('Water Data'!$I$27,0,10*ROW('Water Data'!I192)))</f>
        <v/>
      </c>
      <c r="CI198" s="272" t="str">
        <f ca="true">+IF(OFFSET('Water Data'!$I$28,0,10*ROW('Water Data'!I192))="","",OFFSET('Water Data'!$I$28,0,10*ROW('Water Data'!I192)))</f>
        <v/>
      </c>
      <c r="CJ198" s="272" t="str">
        <f ca="true">+IF(OFFSET('Water Data'!$I$29,0,10*ROW('Water Data'!I192))="","",OFFSET('Water Data'!$I$29,0,10*ROW('Water Data'!I192)))</f>
        <v/>
      </c>
      <c r="CK198" s="272" t="str">
        <f ca="true">+IF(OFFSET('Sanitation Data'!$D$28,0,10*ROW('Sanitation Data'!D192))="","",OFFSET('Sanitation Data'!$D$28,0,10*ROW('Sanitation Data'!D192)))</f>
        <v/>
      </c>
      <c r="CL198" s="272" t="str">
        <f ca="true">+IF(OFFSET('Sanitation Data'!$D$29,0,10*ROW('Sanitation Data'!D192))="","",OFFSET('Sanitation Data'!$D$29,0,10*ROW('Sanitation Data'!D192)))</f>
        <v/>
      </c>
      <c r="CM198" s="272" t="str">
        <f ca="true">+IF(OFFSET('Sanitation Data'!$D$30,0,10*ROW('Sanitation Data'!D192))="","",OFFSET('Sanitation Data'!$D$30,0,10*ROW('Sanitation Data'!D192)))</f>
        <v/>
      </c>
      <c r="CN198" s="272" t="str">
        <f ca="true">+IF(OFFSET('Sanitation Data'!$D$31,0,10*ROW('Sanitation Data'!D192))="","",OFFSET('Sanitation Data'!$D$31,0,10*ROW('Sanitation Data'!D192)))</f>
        <v/>
      </c>
      <c r="CO198" s="272" t="str">
        <f ca="true">+IF(OFFSET('Sanitation Data'!$D$32,0,10*ROW('Sanitation Data'!D192))="","",OFFSET('Sanitation Data'!$D$32,0,10*ROW('Sanitation Data'!D192)))</f>
        <v/>
      </c>
      <c r="CP198" s="272" t="str">
        <f ca="true">+IF(OFFSET('Sanitation Data'!$E$28,0,10*ROW('Sanitation Data'!E192))="","",OFFSET('Sanitation Data'!$E$28,0,10*ROW('Sanitation Data'!E192)))</f>
        <v/>
      </c>
      <c r="CQ198" s="272" t="str">
        <f ca="true">+IF(OFFSET('Sanitation Data'!$E$29,0,10*ROW('Sanitation Data'!E192))="","",OFFSET('Sanitation Data'!$E$29,0,10*ROW('Sanitation Data'!E192)))</f>
        <v/>
      </c>
      <c r="CR198" s="272" t="str">
        <f ca="true">+IF(OFFSET('Sanitation Data'!$E$30,0,10*ROW('Sanitation Data'!E192))="","",OFFSET('Sanitation Data'!$E$30,0,10*ROW('Sanitation Data'!E192)))</f>
        <v/>
      </c>
      <c r="CS198" s="272" t="str">
        <f ca="true">+IF(OFFSET('Sanitation Data'!$E$31,0,10*ROW('Sanitation Data'!E192))="","",OFFSET('Sanitation Data'!$E$31,0,10*ROW('Sanitation Data'!E192)))</f>
        <v/>
      </c>
      <c r="CT198" s="272" t="str">
        <f ca="true">+IF(OFFSET('Sanitation Data'!$E$32,0,10*ROW('Sanitation Data'!E192))="","",OFFSET('Sanitation Data'!$E$32,0,10*ROW('Sanitation Data'!E192)))</f>
        <v/>
      </c>
      <c r="CU198" s="272" t="str">
        <f ca="true">+IF(OFFSET('Sanitation Data'!$F$28,0,10*ROW('Sanitation Data'!F192))="","",OFFSET('Sanitation Data'!$F$28,0,10*ROW('Sanitation Data'!F192)))</f>
        <v/>
      </c>
      <c r="CV198" s="272" t="str">
        <f ca="true">+IF(OFFSET('Sanitation Data'!$F$29,0,10*ROW('Sanitation Data'!F192))="","",OFFSET('Sanitation Data'!$F$29,0,10*ROW('Sanitation Data'!F192)))</f>
        <v/>
      </c>
      <c r="CW198" s="272" t="str">
        <f ca="true">+IF(OFFSET('Sanitation Data'!$F$30,0,10*ROW('Sanitation Data'!F192))="","",OFFSET('Sanitation Data'!$F$30,0,10*ROW('Sanitation Data'!F192)))</f>
        <v/>
      </c>
      <c r="CX198" s="272" t="str">
        <f ca="true">+IF(OFFSET('Sanitation Data'!$F$31,0,10*ROW('Sanitation Data'!F192))="","",OFFSET('Sanitation Data'!$F$31,0,10*ROW('Sanitation Data'!F192)))</f>
        <v/>
      </c>
      <c r="CY198" s="272" t="str">
        <f ca="true">+IF(OFFSET('Sanitation Data'!$F$32,0,10*ROW('Sanitation Data'!F192))="","",OFFSET('Sanitation Data'!$F$32,0,10*ROW('Sanitation Data'!F192)))</f>
        <v/>
      </c>
      <c r="CZ198" s="272" t="str">
        <f ca="true">+IF(OFFSET('Sanitation Data'!$G$28,0,10*ROW('Sanitation Data'!G192))="","",OFFSET('Sanitation Data'!$G$28,0,10*ROW('Sanitation Data'!G192)))</f>
        <v/>
      </c>
      <c r="DA198" s="272" t="str">
        <f ca="true">+IF(OFFSET('Sanitation Data'!$G$29,0,10*ROW('Sanitation Data'!G192))="","",OFFSET('Sanitation Data'!$G$29,0,10*ROW('Sanitation Data'!G192)))</f>
        <v/>
      </c>
      <c r="DB198" s="272" t="str">
        <f ca="true">+IF(OFFSET('Sanitation Data'!$G$30,0,10*ROW('Sanitation Data'!G192))="","",OFFSET('Sanitation Data'!$G$30,0,10*ROW('Sanitation Data'!G192)))</f>
        <v/>
      </c>
      <c r="DC198" s="272" t="str">
        <f ca="true">+IF(OFFSET('Sanitation Data'!$G$31,0,10*ROW('Sanitation Data'!G192))="","",OFFSET('Sanitation Data'!$G$31,0,10*ROW('Sanitation Data'!G192)))</f>
        <v/>
      </c>
      <c r="DD198" s="272" t="str">
        <f ca="true">+IF(OFFSET('Sanitation Data'!$G$32,0,10*ROW('Sanitation Data'!G192))="","",OFFSET('Sanitation Data'!$G$32,0,10*ROW('Sanitation Data'!G192)))</f>
        <v/>
      </c>
      <c r="DE198" s="272" t="str">
        <f ca="true">+IF(OFFSET('Sanitation Data'!$H$28,0,10*ROW('Sanitation Data'!H192))="","",OFFSET('Sanitation Data'!$H$28,0,10*ROW('Sanitation Data'!H192)))</f>
        <v/>
      </c>
      <c r="DF198" s="272" t="str">
        <f ca="true">+IF(OFFSET('Sanitation Data'!$H$29,0,10*ROW('Sanitation Data'!H192))="","",OFFSET('Sanitation Data'!$H$29,0,10*ROW('Sanitation Data'!H192)))</f>
        <v/>
      </c>
      <c r="DG198" s="272" t="str">
        <f ca="true">+IF(OFFSET('Sanitation Data'!$H$30,0,10*ROW('Sanitation Data'!H192))="","",OFFSET('Sanitation Data'!$H$30,0,10*ROW('Sanitation Data'!H192)))</f>
        <v/>
      </c>
      <c r="DH198" s="272" t="str">
        <f ca="true">+IF(OFFSET('Sanitation Data'!$H$31,0,10*ROW('Sanitation Data'!H192))="","",OFFSET('Sanitation Data'!$H$31,0,10*ROW('Sanitation Data'!H192)))</f>
        <v/>
      </c>
      <c r="DI198" s="272" t="str">
        <f ca="true">+IF(OFFSET('Sanitation Data'!$H$32,0,10*ROW('Sanitation Data'!H192))="","",OFFSET('Sanitation Data'!$H$32,0,10*ROW('Sanitation Data'!H192)))</f>
        <v/>
      </c>
      <c r="DJ198" s="272" t="str">
        <f ca="true">+IF(OFFSET('Sanitation Data'!$I$28,0,10*ROW('Sanitation Data'!I192))="","",OFFSET('Sanitation Data'!$I$28,0,10*ROW('Sanitation Data'!I192)))</f>
        <v/>
      </c>
      <c r="DK198" s="272" t="str">
        <f ca="true">+IF(OFFSET('Sanitation Data'!$I$29,0,10*ROW('Sanitation Data'!I192))="","",OFFSET('Sanitation Data'!$I$29,0,10*ROW('Sanitation Data'!I192)))</f>
        <v/>
      </c>
      <c r="DL198" s="272" t="str">
        <f ca="true">+IF(OFFSET('Sanitation Data'!$I$30,0,10*ROW('Sanitation Data'!I192))="","",OFFSET('Sanitation Data'!$I$30,0,10*ROW('Sanitation Data'!I192)))</f>
        <v/>
      </c>
      <c r="DM198" s="272" t="str">
        <f ca="true">+IF(OFFSET('Sanitation Data'!$I$31,0,10*ROW('Sanitation Data'!I192))="","",OFFSET('Sanitation Data'!$I$31,0,10*ROW('Sanitation Data'!I192)))</f>
        <v/>
      </c>
      <c r="DN198" s="272" t="str">
        <f ca="true">+IF(OFFSET('Sanitation Data'!$I$32,0,10*ROW('Sanitation Data'!I192))="","",OFFSET('Sanitation Data'!$I$32,0,10*ROW('Sanitation Data'!I192)))</f>
        <v/>
      </c>
      <c r="DO198" s="272" t="str">
        <f ca="true">+IF(OFFSET('Hygiene Data'!$D$11,0,10*ROW('Hygiene Data'!D192))="","",OFFSET('Hygiene Data'!$D$11,0,10*ROW('Hygiene Data'!D192)))</f>
        <v/>
      </c>
      <c r="DP198" s="272" t="str">
        <f ca="true">+IF(OFFSET('Hygiene Data'!$D$12,0,10*ROW('Hygiene Data'!D192))="","",OFFSET('Hygiene Data'!$D$12,0,10*ROW('Hygiene Data'!D192)))</f>
        <v/>
      </c>
      <c r="DQ198" s="272" t="str">
        <f ca="true">+IF(OFFSET('Hygiene Data'!$D$13,0,10*ROW('Hygiene Data'!D192))="","",OFFSET('Hygiene Data'!$D$13,0,10*ROW('Hygiene Data'!D192)))</f>
        <v/>
      </c>
      <c r="DR198" s="272" t="str">
        <f ca="true">+IF(OFFSET('Hygiene Data'!$E$11,0,10*ROW('Hygiene Data'!E192))="","",OFFSET('Hygiene Data'!$E$11,0,10*ROW('Hygiene Data'!E192)))</f>
        <v/>
      </c>
      <c r="DS198" s="272" t="str">
        <f ca="true">+IF(OFFSET('Hygiene Data'!$E$12,0,10*ROW('Hygiene Data'!E192))="","",OFFSET('Hygiene Data'!$E$12,0,10*ROW('Hygiene Data'!E192)))</f>
        <v/>
      </c>
      <c r="DT198" s="272" t="str">
        <f ca="true">+IF(OFFSET('Hygiene Data'!$E$13,0,10*ROW('Hygiene Data'!E192))="","",OFFSET('Hygiene Data'!$E$13,0,10*ROW('Hygiene Data'!E192)))</f>
        <v/>
      </c>
      <c r="DU198" s="272" t="str">
        <f ca="true">+IF(OFFSET('Hygiene Data'!$F$11,0,10*ROW('Hygiene Data'!F192))="","",OFFSET('Hygiene Data'!$F$11,0,10*ROW('Hygiene Data'!F192)))</f>
        <v/>
      </c>
      <c r="DV198" s="272" t="str">
        <f ca="true">+IF(OFFSET('Hygiene Data'!$F$12,0,10*ROW('Hygiene Data'!F192))="","",OFFSET('Hygiene Data'!$F$12,0,10*ROW('Hygiene Data'!F192)))</f>
        <v/>
      </c>
      <c r="DW198" s="272" t="str">
        <f ca="true">+IF(OFFSET('Hygiene Data'!$F$13,0,10*ROW('Hygiene Data'!F192))="","",OFFSET('Hygiene Data'!$F$13,0,10*ROW('Hygiene Data'!F192)))</f>
        <v/>
      </c>
      <c r="DX198" s="272" t="str">
        <f ca="true">+IF(OFFSET('Hygiene Data'!$G$11,0,10*ROW('Hygiene Data'!G192))="","",OFFSET('Hygiene Data'!$G$11,0,10*ROW('Hygiene Data'!G192)))</f>
        <v/>
      </c>
      <c r="DY198" s="272" t="str">
        <f ca="true">+IF(OFFSET('Hygiene Data'!$G$12,0,10*ROW('Hygiene Data'!G192))="","",OFFSET('Hygiene Data'!$G$12,0,10*ROW('Hygiene Data'!G192)))</f>
        <v/>
      </c>
      <c r="DZ198" s="272" t="str">
        <f ca="true">+IF(OFFSET('Hygiene Data'!$G$13,0,10*ROW('Hygiene Data'!G192))="","",OFFSET('Hygiene Data'!$G$13,0,10*ROW('Hygiene Data'!G192)))</f>
        <v/>
      </c>
      <c r="EA198" s="272" t="str">
        <f ca="true">+IF(OFFSET('Hygiene Data'!$H$11,0,10*ROW('Hygiene Data'!H192))="","",OFFSET('Hygiene Data'!$H$11,0,10*ROW('Hygiene Data'!H192)))</f>
        <v/>
      </c>
      <c r="EB198" s="272" t="str">
        <f ca="true">+IF(OFFSET('Hygiene Data'!$H$12,0,10*ROW('Hygiene Data'!H192))="","",OFFSET('Hygiene Data'!$H$12,0,10*ROW('Hygiene Data'!H192)))</f>
        <v/>
      </c>
      <c r="EC198" s="272" t="str">
        <f ca="true">+IF(OFFSET('Hygiene Data'!$H$13,0,10*ROW('Hygiene Data'!H192))="","",OFFSET('Hygiene Data'!$H$13,0,10*ROW('Hygiene Data'!H192)))</f>
        <v/>
      </c>
      <c r="ED198" s="272" t="str">
        <f ca="true">+IF(OFFSET('Hygiene Data'!$I$11,0,10*ROW('Hygiene Data'!I192))="","",OFFSET('Hygiene Data'!$I$11,0,10*ROW('Hygiene Data'!I192)))</f>
        <v/>
      </c>
      <c r="EE198" s="272" t="str">
        <f ca="true">+IF(OFFSET('Hygiene Data'!$I$12,0,10*ROW('Hygiene Data'!I192))="","",OFFSET('Hygiene Data'!$I$12,0,10*ROW('Hygiene Data'!I192)))</f>
        <v/>
      </c>
      <c r="EF198" s="272" t="str">
        <f ca="true">+IF(OFFSET('Hygiene Data'!$I$13,0,10*ROW('Hygiene Data'!I192))="","",OFFSET('Hygiene Data'!$I$13,0,10*ROW('Hygiene Data'!I192)))</f>
        <v/>
      </c>
    </row>
    <row xmlns:x14ac="http://schemas.microsoft.com/office/spreadsheetml/2009/9/ac" r="199" x14ac:dyDescent="0.2">
      <c r="A199" s="35" t="str">
        <f ca="true">+IF(OFFSET('Water Data'!$B$2,0,10*ROW('Water Data'!E193))="","",OFFSET('Water Data'!$B$2,0,10*ROW('Water Data'!E193)))</f>
        <v/>
      </c>
      <c r="B199" s="35" t="str">
        <f ca="true">+IF(OFFSET('Water Data'!$C$2,0,10*ROW('Water Data'!F193))="","",OFFSET('Water Data'!$C$2,0,10*ROW('Water Data'!F193)))</f>
        <v/>
      </c>
      <c r="C199" s="328" t="str">
        <f t="shared" ref="C199:C207" ca="true" si="3">+IF(ISNUMBER(VALUE(MID(A199,5,4))), VALUE(MID(A199, 5,4)),"")</f>
        <v/>
      </c>
      <c r="D199" s="9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2"/>
      <c r="BS199" s="272" t="str">
        <f ca="true">+IF(OFFSET('Water Data'!$D$27,0,10*ROW('Water Data'!D193))="","",OFFSET('Water Data'!$D$27,0,10*ROW('Water Data'!D193)))</f>
        <v/>
      </c>
      <c r="BT199" s="272" t="str">
        <f ca="true">+IF(OFFSET('Water Data'!$D$28,0,10*ROW('Water Data'!D193))="","",OFFSET('Water Data'!$D$28,0,10*ROW('Water Data'!D193)))</f>
        <v/>
      </c>
      <c r="BU199" s="272" t="str">
        <f ca="true">+IF(OFFSET('Water Data'!$D$29,0,10*ROW('Water Data'!D193))="","",OFFSET('Water Data'!$D$29,0,10*ROW('Water Data'!D193)))</f>
        <v/>
      </c>
      <c r="BV199" s="272" t="str">
        <f ca="true">+IF(OFFSET('Water Data'!$E$27,0,10*ROW('Water Data'!E193))="","",OFFSET('Water Data'!$E$27,0,10*ROW('Water Data'!E193)))</f>
        <v/>
      </c>
      <c r="BW199" s="272" t="str">
        <f ca="true">+IF(OFFSET('Water Data'!$E$28,0,10*ROW('Water Data'!E193))="","",OFFSET('Water Data'!$E$28,0,10*ROW('Water Data'!E193)))</f>
        <v/>
      </c>
      <c r="BX199" s="272" t="str">
        <f ca="true">+IF(OFFSET('Water Data'!$E$29,0,10*ROW('Water Data'!E193))="","",OFFSET('Water Data'!$E$29,0,10*ROW('Water Data'!E193)))</f>
        <v/>
      </c>
      <c r="BY199" s="272" t="str">
        <f ca="true">+IF(OFFSET('Water Data'!$F$27,0,10*ROW('Water Data'!F193))="","",OFFSET('Water Data'!$F$27,0,10*ROW('Water Data'!F193)))</f>
        <v/>
      </c>
      <c r="BZ199" s="272" t="str">
        <f ca="true">+IF(OFFSET('Water Data'!$F$28,0,10*ROW('Water Data'!F193))="","",OFFSET('Water Data'!$F$28,0,10*ROW('Water Data'!F193)))</f>
        <v/>
      </c>
      <c r="CA199" s="272" t="str">
        <f ca="true">+IF(OFFSET('Water Data'!$F$29,0,10*ROW('Water Data'!F193))="","",OFFSET('Water Data'!$F$29,0,10*ROW('Water Data'!F193)))</f>
        <v/>
      </c>
      <c r="CB199" s="272" t="str">
        <f ca="true">+IF(OFFSET('Water Data'!$G$27,0,10*ROW('Water Data'!G193))="","",OFFSET('Water Data'!$G$27,0,10*ROW('Water Data'!G193)))</f>
        <v/>
      </c>
      <c r="CC199" s="272" t="str">
        <f ca="true">+IF(OFFSET('Water Data'!$G$28,0,10*ROW('Water Data'!G193))="","",OFFSET('Water Data'!$G$28,0,10*ROW('Water Data'!G193)))</f>
        <v/>
      </c>
      <c r="CD199" s="272" t="str">
        <f ca="true">+IF(OFFSET('Water Data'!$G$29,0,10*ROW('Water Data'!G193))="","",OFFSET('Water Data'!$G$29,0,10*ROW('Water Data'!G193)))</f>
        <v/>
      </c>
      <c r="CE199" s="272" t="str">
        <f ca="true">+IF(OFFSET('Water Data'!$H$27,0,10*ROW('Water Data'!H193))="","",OFFSET('Water Data'!$H$27,0,10*ROW('Water Data'!H193)))</f>
        <v/>
      </c>
      <c r="CF199" s="272" t="str">
        <f ca="true">+IF(OFFSET('Water Data'!$H$28,0,10*ROW('Water Data'!H193))="","",OFFSET('Water Data'!$H$28,0,10*ROW('Water Data'!H193)))</f>
        <v/>
      </c>
      <c r="CG199" s="272" t="str">
        <f ca="true">+IF(OFFSET('Water Data'!$H$29,0,10*ROW('Water Data'!H193))="","",OFFSET('Water Data'!$H$29,0,10*ROW('Water Data'!H193)))</f>
        <v/>
      </c>
      <c r="CH199" s="272" t="str">
        <f ca="true">+IF(OFFSET('Water Data'!$I$27,0,10*ROW('Water Data'!I193))="","",OFFSET('Water Data'!$I$27,0,10*ROW('Water Data'!I193)))</f>
        <v/>
      </c>
      <c r="CI199" s="272" t="str">
        <f ca="true">+IF(OFFSET('Water Data'!$I$28,0,10*ROW('Water Data'!I193))="","",OFFSET('Water Data'!$I$28,0,10*ROW('Water Data'!I193)))</f>
        <v/>
      </c>
      <c r="CJ199" s="272" t="str">
        <f ca="true">+IF(OFFSET('Water Data'!$I$29,0,10*ROW('Water Data'!I193))="","",OFFSET('Water Data'!$I$29,0,10*ROW('Water Data'!I193)))</f>
        <v/>
      </c>
      <c r="CK199" s="272" t="str">
        <f ca="true">+IF(OFFSET('Sanitation Data'!$D$28,0,10*ROW('Sanitation Data'!D193))="","",OFFSET('Sanitation Data'!$D$28,0,10*ROW('Sanitation Data'!D193)))</f>
        <v/>
      </c>
      <c r="CL199" s="272" t="str">
        <f ca="true">+IF(OFFSET('Sanitation Data'!$D$29,0,10*ROW('Sanitation Data'!D193))="","",OFFSET('Sanitation Data'!$D$29,0,10*ROW('Sanitation Data'!D193)))</f>
        <v/>
      </c>
      <c r="CM199" s="272" t="str">
        <f ca="true">+IF(OFFSET('Sanitation Data'!$D$30,0,10*ROW('Sanitation Data'!D193))="","",OFFSET('Sanitation Data'!$D$30,0,10*ROW('Sanitation Data'!D193)))</f>
        <v/>
      </c>
      <c r="CN199" s="272" t="str">
        <f ca="true">+IF(OFFSET('Sanitation Data'!$D$31,0,10*ROW('Sanitation Data'!D193))="","",OFFSET('Sanitation Data'!$D$31,0,10*ROW('Sanitation Data'!D193)))</f>
        <v/>
      </c>
      <c r="CO199" s="272" t="str">
        <f ca="true">+IF(OFFSET('Sanitation Data'!$D$32,0,10*ROW('Sanitation Data'!D193))="","",OFFSET('Sanitation Data'!$D$32,0,10*ROW('Sanitation Data'!D193)))</f>
        <v/>
      </c>
      <c r="CP199" s="272" t="str">
        <f ca="true">+IF(OFFSET('Sanitation Data'!$E$28,0,10*ROW('Sanitation Data'!E193))="","",OFFSET('Sanitation Data'!$E$28,0,10*ROW('Sanitation Data'!E193)))</f>
        <v/>
      </c>
      <c r="CQ199" s="272" t="str">
        <f ca="true">+IF(OFFSET('Sanitation Data'!$E$29,0,10*ROW('Sanitation Data'!E193))="","",OFFSET('Sanitation Data'!$E$29,0,10*ROW('Sanitation Data'!E193)))</f>
        <v/>
      </c>
      <c r="CR199" s="272" t="str">
        <f ca="true">+IF(OFFSET('Sanitation Data'!$E$30,0,10*ROW('Sanitation Data'!E193))="","",OFFSET('Sanitation Data'!$E$30,0,10*ROW('Sanitation Data'!E193)))</f>
        <v/>
      </c>
      <c r="CS199" s="272" t="str">
        <f ca="true">+IF(OFFSET('Sanitation Data'!$E$31,0,10*ROW('Sanitation Data'!E193))="","",OFFSET('Sanitation Data'!$E$31,0,10*ROW('Sanitation Data'!E193)))</f>
        <v/>
      </c>
      <c r="CT199" s="272" t="str">
        <f ca="true">+IF(OFFSET('Sanitation Data'!$E$32,0,10*ROW('Sanitation Data'!E193))="","",OFFSET('Sanitation Data'!$E$32,0,10*ROW('Sanitation Data'!E193)))</f>
        <v/>
      </c>
      <c r="CU199" s="272" t="str">
        <f ca="true">+IF(OFFSET('Sanitation Data'!$F$28,0,10*ROW('Sanitation Data'!F193))="","",OFFSET('Sanitation Data'!$F$28,0,10*ROW('Sanitation Data'!F193)))</f>
        <v/>
      </c>
      <c r="CV199" s="272" t="str">
        <f ca="true">+IF(OFFSET('Sanitation Data'!$F$29,0,10*ROW('Sanitation Data'!F193))="","",OFFSET('Sanitation Data'!$F$29,0,10*ROW('Sanitation Data'!F193)))</f>
        <v/>
      </c>
      <c r="CW199" s="272" t="str">
        <f ca="true">+IF(OFFSET('Sanitation Data'!$F$30,0,10*ROW('Sanitation Data'!F193))="","",OFFSET('Sanitation Data'!$F$30,0,10*ROW('Sanitation Data'!F193)))</f>
        <v/>
      </c>
      <c r="CX199" s="272" t="str">
        <f ca="true">+IF(OFFSET('Sanitation Data'!$F$31,0,10*ROW('Sanitation Data'!F193))="","",OFFSET('Sanitation Data'!$F$31,0,10*ROW('Sanitation Data'!F193)))</f>
        <v/>
      </c>
      <c r="CY199" s="272" t="str">
        <f ca="true">+IF(OFFSET('Sanitation Data'!$F$32,0,10*ROW('Sanitation Data'!F193))="","",OFFSET('Sanitation Data'!$F$32,0,10*ROW('Sanitation Data'!F193)))</f>
        <v/>
      </c>
      <c r="CZ199" s="272" t="str">
        <f ca="true">+IF(OFFSET('Sanitation Data'!$G$28,0,10*ROW('Sanitation Data'!G193))="","",OFFSET('Sanitation Data'!$G$28,0,10*ROW('Sanitation Data'!G193)))</f>
        <v/>
      </c>
      <c r="DA199" s="272" t="str">
        <f ca="true">+IF(OFFSET('Sanitation Data'!$G$29,0,10*ROW('Sanitation Data'!G193))="","",OFFSET('Sanitation Data'!$G$29,0,10*ROW('Sanitation Data'!G193)))</f>
        <v/>
      </c>
      <c r="DB199" s="272" t="str">
        <f ca="true">+IF(OFFSET('Sanitation Data'!$G$30,0,10*ROW('Sanitation Data'!G193))="","",OFFSET('Sanitation Data'!$G$30,0,10*ROW('Sanitation Data'!G193)))</f>
        <v/>
      </c>
      <c r="DC199" s="272" t="str">
        <f ca="true">+IF(OFFSET('Sanitation Data'!$G$31,0,10*ROW('Sanitation Data'!G193))="","",OFFSET('Sanitation Data'!$G$31,0,10*ROW('Sanitation Data'!G193)))</f>
        <v/>
      </c>
      <c r="DD199" s="272" t="str">
        <f ca="true">+IF(OFFSET('Sanitation Data'!$G$32,0,10*ROW('Sanitation Data'!G193))="","",OFFSET('Sanitation Data'!$G$32,0,10*ROW('Sanitation Data'!G193)))</f>
        <v/>
      </c>
      <c r="DE199" s="272" t="str">
        <f ca="true">+IF(OFFSET('Sanitation Data'!$H$28,0,10*ROW('Sanitation Data'!H193))="","",OFFSET('Sanitation Data'!$H$28,0,10*ROW('Sanitation Data'!H193)))</f>
        <v/>
      </c>
      <c r="DF199" s="272" t="str">
        <f ca="true">+IF(OFFSET('Sanitation Data'!$H$29,0,10*ROW('Sanitation Data'!H193))="","",OFFSET('Sanitation Data'!$H$29,0,10*ROW('Sanitation Data'!H193)))</f>
        <v/>
      </c>
      <c r="DG199" s="272" t="str">
        <f ca="true">+IF(OFFSET('Sanitation Data'!$H$30,0,10*ROW('Sanitation Data'!H193))="","",OFFSET('Sanitation Data'!$H$30,0,10*ROW('Sanitation Data'!H193)))</f>
        <v/>
      </c>
      <c r="DH199" s="272" t="str">
        <f ca="true">+IF(OFFSET('Sanitation Data'!$H$31,0,10*ROW('Sanitation Data'!H193))="","",OFFSET('Sanitation Data'!$H$31,0,10*ROW('Sanitation Data'!H193)))</f>
        <v/>
      </c>
      <c r="DI199" s="272" t="str">
        <f ca="true">+IF(OFFSET('Sanitation Data'!$H$32,0,10*ROW('Sanitation Data'!H193))="","",OFFSET('Sanitation Data'!$H$32,0,10*ROW('Sanitation Data'!H193)))</f>
        <v/>
      </c>
      <c r="DJ199" s="272" t="str">
        <f ca="true">+IF(OFFSET('Sanitation Data'!$I$28,0,10*ROW('Sanitation Data'!I193))="","",OFFSET('Sanitation Data'!$I$28,0,10*ROW('Sanitation Data'!I193)))</f>
        <v/>
      </c>
      <c r="DK199" s="272" t="str">
        <f ca="true">+IF(OFFSET('Sanitation Data'!$I$29,0,10*ROW('Sanitation Data'!I193))="","",OFFSET('Sanitation Data'!$I$29,0,10*ROW('Sanitation Data'!I193)))</f>
        <v/>
      </c>
      <c r="DL199" s="272" t="str">
        <f ca="true">+IF(OFFSET('Sanitation Data'!$I$30,0,10*ROW('Sanitation Data'!I193))="","",OFFSET('Sanitation Data'!$I$30,0,10*ROW('Sanitation Data'!I193)))</f>
        <v/>
      </c>
      <c r="DM199" s="272" t="str">
        <f ca="true">+IF(OFFSET('Sanitation Data'!$I$31,0,10*ROW('Sanitation Data'!I193))="","",OFFSET('Sanitation Data'!$I$31,0,10*ROW('Sanitation Data'!I193)))</f>
        <v/>
      </c>
      <c r="DN199" s="272" t="str">
        <f ca="true">+IF(OFFSET('Sanitation Data'!$I$32,0,10*ROW('Sanitation Data'!I193))="","",OFFSET('Sanitation Data'!$I$32,0,10*ROW('Sanitation Data'!I193)))</f>
        <v/>
      </c>
      <c r="DO199" s="272" t="str">
        <f ca="true">+IF(OFFSET('Hygiene Data'!$D$11,0,10*ROW('Hygiene Data'!D193))="","",OFFSET('Hygiene Data'!$D$11,0,10*ROW('Hygiene Data'!D193)))</f>
        <v/>
      </c>
      <c r="DP199" s="272" t="str">
        <f ca="true">+IF(OFFSET('Hygiene Data'!$D$12,0,10*ROW('Hygiene Data'!D193))="","",OFFSET('Hygiene Data'!$D$12,0,10*ROW('Hygiene Data'!D193)))</f>
        <v/>
      </c>
      <c r="DQ199" s="272" t="str">
        <f ca="true">+IF(OFFSET('Hygiene Data'!$D$13,0,10*ROW('Hygiene Data'!D193))="","",OFFSET('Hygiene Data'!$D$13,0,10*ROW('Hygiene Data'!D193)))</f>
        <v/>
      </c>
      <c r="DR199" s="272" t="str">
        <f ca="true">+IF(OFFSET('Hygiene Data'!$E$11,0,10*ROW('Hygiene Data'!E193))="","",OFFSET('Hygiene Data'!$E$11,0,10*ROW('Hygiene Data'!E193)))</f>
        <v/>
      </c>
      <c r="DS199" s="272" t="str">
        <f ca="true">+IF(OFFSET('Hygiene Data'!$E$12,0,10*ROW('Hygiene Data'!E193))="","",OFFSET('Hygiene Data'!$E$12,0,10*ROW('Hygiene Data'!E193)))</f>
        <v/>
      </c>
      <c r="DT199" s="272" t="str">
        <f ca="true">+IF(OFFSET('Hygiene Data'!$E$13,0,10*ROW('Hygiene Data'!E193))="","",OFFSET('Hygiene Data'!$E$13,0,10*ROW('Hygiene Data'!E193)))</f>
        <v/>
      </c>
      <c r="DU199" s="272" t="str">
        <f ca="true">+IF(OFFSET('Hygiene Data'!$F$11,0,10*ROW('Hygiene Data'!F193))="","",OFFSET('Hygiene Data'!$F$11,0,10*ROW('Hygiene Data'!F193)))</f>
        <v/>
      </c>
      <c r="DV199" s="272" t="str">
        <f ca="true">+IF(OFFSET('Hygiene Data'!$F$12,0,10*ROW('Hygiene Data'!F193))="","",OFFSET('Hygiene Data'!$F$12,0,10*ROW('Hygiene Data'!F193)))</f>
        <v/>
      </c>
      <c r="DW199" s="272" t="str">
        <f ca="true">+IF(OFFSET('Hygiene Data'!$F$13,0,10*ROW('Hygiene Data'!F193))="","",OFFSET('Hygiene Data'!$F$13,0,10*ROW('Hygiene Data'!F193)))</f>
        <v/>
      </c>
      <c r="DX199" s="272" t="str">
        <f ca="true">+IF(OFFSET('Hygiene Data'!$G$11,0,10*ROW('Hygiene Data'!G193))="","",OFFSET('Hygiene Data'!$G$11,0,10*ROW('Hygiene Data'!G193)))</f>
        <v/>
      </c>
      <c r="DY199" s="272" t="str">
        <f ca="true">+IF(OFFSET('Hygiene Data'!$G$12,0,10*ROW('Hygiene Data'!G193))="","",OFFSET('Hygiene Data'!$G$12,0,10*ROW('Hygiene Data'!G193)))</f>
        <v/>
      </c>
      <c r="DZ199" s="272" t="str">
        <f ca="true">+IF(OFFSET('Hygiene Data'!$G$13,0,10*ROW('Hygiene Data'!G193))="","",OFFSET('Hygiene Data'!$G$13,0,10*ROW('Hygiene Data'!G193)))</f>
        <v/>
      </c>
      <c r="EA199" s="272" t="str">
        <f ca="true">+IF(OFFSET('Hygiene Data'!$H$11,0,10*ROW('Hygiene Data'!H193))="","",OFFSET('Hygiene Data'!$H$11,0,10*ROW('Hygiene Data'!H193)))</f>
        <v/>
      </c>
      <c r="EB199" s="272" t="str">
        <f ca="true">+IF(OFFSET('Hygiene Data'!$H$12,0,10*ROW('Hygiene Data'!H193))="","",OFFSET('Hygiene Data'!$H$12,0,10*ROW('Hygiene Data'!H193)))</f>
        <v/>
      </c>
      <c r="EC199" s="272" t="str">
        <f ca="true">+IF(OFFSET('Hygiene Data'!$H$13,0,10*ROW('Hygiene Data'!H193))="","",OFFSET('Hygiene Data'!$H$13,0,10*ROW('Hygiene Data'!H193)))</f>
        <v/>
      </c>
      <c r="ED199" s="272" t="str">
        <f ca="true">+IF(OFFSET('Hygiene Data'!$I$11,0,10*ROW('Hygiene Data'!I193))="","",OFFSET('Hygiene Data'!$I$11,0,10*ROW('Hygiene Data'!I193)))</f>
        <v/>
      </c>
      <c r="EE199" s="272" t="str">
        <f ca="true">+IF(OFFSET('Hygiene Data'!$I$12,0,10*ROW('Hygiene Data'!I193))="","",OFFSET('Hygiene Data'!$I$12,0,10*ROW('Hygiene Data'!I193)))</f>
        <v/>
      </c>
      <c r="EF199" s="272" t="str">
        <f ca="true">+IF(OFFSET('Hygiene Data'!$I$13,0,10*ROW('Hygiene Data'!I193))="","",OFFSET('Hygiene Data'!$I$13,0,10*ROW('Hygiene Data'!I193)))</f>
        <v/>
      </c>
    </row>
    <row xmlns:x14ac="http://schemas.microsoft.com/office/spreadsheetml/2009/9/ac" r="200" x14ac:dyDescent="0.2">
      <c r="A200" s="35" t="str">
        <f ca="true">+IF(OFFSET('Water Data'!$B$2,0,10*ROW('Water Data'!E194))="","",OFFSET('Water Data'!$B$2,0,10*ROW('Water Data'!E194)))</f>
        <v/>
      </c>
      <c r="B200" s="35" t="str">
        <f ca="true">+IF(OFFSET('Water Data'!$C$2,0,10*ROW('Water Data'!F194))="","",OFFSET('Water Data'!$C$2,0,10*ROW('Water Data'!F194)))</f>
        <v/>
      </c>
      <c r="C200" s="328" t="str">
        <f t="shared" ca="true" si="3"/>
        <v/>
      </c>
      <c r="D200" s="9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2"/>
      <c r="BS200" s="272" t="str">
        <f ca="true">+IF(OFFSET('Water Data'!$D$27,0,10*ROW('Water Data'!D194))="","",OFFSET('Water Data'!$D$27,0,10*ROW('Water Data'!D194)))</f>
        <v/>
      </c>
      <c r="BT200" s="272" t="str">
        <f ca="true">+IF(OFFSET('Water Data'!$D$28,0,10*ROW('Water Data'!D194))="","",OFFSET('Water Data'!$D$28,0,10*ROW('Water Data'!D194)))</f>
        <v/>
      </c>
      <c r="BU200" s="272" t="str">
        <f ca="true">+IF(OFFSET('Water Data'!$D$29,0,10*ROW('Water Data'!D194))="","",OFFSET('Water Data'!$D$29,0,10*ROW('Water Data'!D194)))</f>
        <v/>
      </c>
      <c r="BV200" s="272" t="str">
        <f ca="true">+IF(OFFSET('Water Data'!$E$27,0,10*ROW('Water Data'!E194))="","",OFFSET('Water Data'!$E$27,0,10*ROW('Water Data'!E194)))</f>
        <v/>
      </c>
      <c r="BW200" s="272" t="str">
        <f ca="true">+IF(OFFSET('Water Data'!$E$28,0,10*ROW('Water Data'!E194))="","",OFFSET('Water Data'!$E$28,0,10*ROW('Water Data'!E194)))</f>
        <v/>
      </c>
      <c r="BX200" s="272" t="str">
        <f ca="true">+IF(OFFSET('Water Data'!$E$29,0,10*ROW('Water Data'!E194))="","",OFFSET('Water Data'!$E$29,0,10*ROW('Water Data'!E194)))</f>
        <v/>
      </c>
      <c r="BY200" s="272" t="str">
        <f ca="true">+IF(OFFSET('Water Data'!$F$27,0,10*ROW('Water Data'!F194))="","",OFFSET('Water Data'!$F$27,0,10*ROW('Water Data'!F194)))</f>
        <v/>
      </c>
      <c r="BZ200" s="272" t="str">
        <f ca="true">+IF(OFFSET('Water Data'!$F$28,0,10*ROW('Water Data'!F194))="","",OFFSET('Water Data'!$F$28,0,10*ROW('Water Data'!F194)))</f>
        <v/>
      </c>
      <c r="CA200" s="272" t="str">
        <f ca="true">+IF(OFFSET('Water Data'!$F$29,0,10*ROW('Water Data'!F194))="","",OFFSET('Water Data'!$F$29,0,10*ROW('Water Data'!F194)))</f>
        <v/>
      </c>
      <c r="CB200" s="272" t="str">
        <f ca="true">+IF(OFFSET('Water Data'!$G$27,0,10*ROW('Water Data'!G194))="","",OFFSET('Water Data'!$G$27,0,10*ROW('Water Data'!G194)))</f>
        <v/>
      </c>
      <c r="CC200" s="272" t="str">
        <f ca="true">+IF(OFFSET('Water Data'!$G$28,0,10*ROW('Water Data'!G194))="","",OFFSET('Water Data'!$G$28,0,10*ROW('Water Data'!G194)))</f>
        <v/>
      </c>
      <c r="CD200" s="272" t="str">
        <f ca="true">+IF(OFFSET('Water Data'!$G$29,0,10*ROW('Water Data'!G194))="","",OFFSET('Water Data'!$G$29,0,10*ROW('Water Data'!G194)))</f>
        <v/>
      </c>
      <c r="CE200" s="272" t="str">
        <f ca="true">+IF(OFFSET('Water Data'!$H$27,0,10*ROW('Water Data'!H194))="","",OFFSET('Water Data'!$H$27,0,10*ROW('Water Data'!H194)))</f>
        <v/>
      </c>
      <c r="CF200" s="272" t="str">
        <f ca="true">+IF(OFFSET('Water Data'!$H$28,0,10*ROW('Water Data'!H194))="","",OFFSET('Water Data'!$H$28,0,10*ROW('Water Data'!H194)))</f>
        <v/>
      </c>
      <c r="CG200" s="272" t="str">
        <f ca="true">+IF(OFFSET('Water Data'!$H$29,0,10*ROW('Water Data'!H194))="","",OFFSET('Water Data'!$H$29,0,10*ROW('Water Data'!H194)))</f>
        <v/>
      </c>
      <c r="CH200" s="272" t="str">
        <f ca="true">+IF(OFFSET('Water Data'!$I$27,0,10*ROW('Water Data'!I194))="","",OFFSET('Water Data'!$I$27,0,10*ROW('Water Data'!I194)))</f>
        <v/>
      </c>
      <c r="CI200" s="272" t="str">
        <f ca="true">+IF(OFFSET('Water Data'!$I$28,0,10*ROW('Water Data'!I194))="","",OFFSET('Water Data'!$I$28,0,10*ROW('Water Data'!I194)))</f>
        <v/>
      </c>
      <c r="CJ200" s="272" t="str">
        <f ca="true">+IF(OFFSET('Water Data'!$I$29,0,10*ROW('Water Data'!I194))="","",OFFSET('Water Data'!$I$29,0,10*ROW('Water Data'!I194)))</f>
        <v/>
      </c>
      <c r="CK200" s="272" t="str">
        <f ca="true">+IF(OFFSET('Sanitation Data'!$D$28,0,10*ROW('Sanitation Data'!D194))="","",OFFSET('Sanitation Data'!$D$28,0,10*ROW('Sanitation Data'!D194)))</f>
        <v/>
      </c>
      <c r="CL200" s="272" t="str">
        <f ca="true">+IF(OFFSET('Sanitation Data'!$D$29,0,10*ROW('Sanitation Data'!D194))="","",OFFSET('Sanitation Data'!$D$29,0,10*ROW('Sanitation Data'!D194)))</f>
        <v/>
      </c>
      <c r="CM200" s="272" t="str">
        <f ca="true">+IF(OFFSET('Sanitation Data'!$D$30,0,10*ROW('Sanitation Data'!D194))="","",OFFSET('Sanitation Data'!$D$30,0,10*ROW('Sanitation Data'!D194)))</f>
        <v/>
      </c>
      <c r="CN200" s="272" t="str">
        <f ca="true">+IF(OFFSET('Sanitation Data'!$D$31,0,10*ROW('Sanitation Data'!D194))="","",OFFSET('Sanitation Data'!$D$31,0,10*ROW('Sanitation Data'!D194)))</f>
        <v/>
      </c>
      <c r="CO200" s="272" t="str">
        <f ca="true">+IF(OFFSET('Sanitation Data'!$D$32,0,10*ROW('Sanitation Data'!D194))="","",OFFSET('Sanitation Data'!$D$32,0,10*ROW('Sanitation Data'!D194)))</f>
        <v/>
      </c>
      <c r="CP200" s="272" t="str">
        <f ca="true">+IF(OFFSET('Sanitation Data'!$E$28,0,10*ROW('Sanitation Data'!E194))="","",OFFSET('Sanitation Data'!$E$28,0,10*ROW('Sanitation Data'!E194)))</f>
        <v/>
      </c>
      <c r="CQ200" s="272" t="str">
        <f ca="true">+IF(OFFSET('Sanitation Data'!$E$29,0,10*ROW('Sanitation Data'!E194))="","",OFFSET('Sanitation Data'!$E$29,0,10*ROW('Sanitation Data'!E194)))</f>
        <v/>
      </c>
      <c r="CR200" s="272" t="str">
        <f ca="true">+IF(OFFSET('Sanitation Data'!$E$30,0,10*ROW('Sanitation Data'!E194))="","",OFFSET('Sanitation Data'!$E$30,0,10*ROW('Sanitation Data'!E194)))</f>
        <v/>
      </c>
      <c r="CS200" s="272" t="str">
        <f ca="true">+IF(OFFSET('Sanitation Data'!$E$31,0,10*ROW('Sanitation Data'!E194))="","",OFFSET('Sanitation Data'!$E$31,0,10*ROW('Sanitation Data'!E194)))</f>
        <v/>
      </c>
      <c r="CT200" s="272" t="str">
        <f ca="true">+IF(OFFSET('Sanitation Data'!$E$32,0,10*ROW('Sanitation Data'!E194))="","",OFFSET('Sanitation Data'!$E$32,0,10*ROW('Sanitation Data'!E194)))</f>
        <v/>
      </c>
      <c r="CU200" s="272" t="str">
        <f ca="true">+IF(OFFSET('Sanitation Data'!$F$28,0,10*ROW('Sanitation Data'!F194))="","",OFFSET('Sanitation Data'!$F$28,0,10*ROW('Sanitation Data'!F194)))</f>
        <v/>
      </c>
      <c r="CV200" s="272" t="str">
        <f ca="true">+IF(OFFSET('Sanitation Data'!$F$29,0,10*ROW('Sanitation Data'!F194))="","",OFFSET('Sanitation Data'!$F$29,0,10*ROW('Sanitation Data'!F194)))</f>
        <v/>
      </c>
      <c r="CW200" s="272" t="str">
        <f ca="true">+IF(OFFSET('Sanitation Data'!$F$30,0,10*ROW('Sanitation Data'!F194))="","",OFFSET('Sanitation Data'!$F$30,0,10*ROW('Sanitation Data'!F194)))</f>
        <v/>
      </c>
      <c r="CX200" s="272" t="str">
        <f ca="true">+IF(OFFSET('Sanitation Data'!$F$31,0,10*ROW('Sanitation Data'!F194))="","",OFFSET('Sanitation Data'!$F$31,0,10*ROW('Sanitation Data'!F194)))</f>
        <v/>
      </c>
      <c r="CY200" s="272" t="str">
        <f ca="true">+IF(OFFSET('Sanitation Data'!$F$32,0,10*ROW('Sanitation Data'!F194))="","",OFFSET('Sanitation Data'!$F$32,0,10*ROW('Sanitation Data'!F194)))</f>
        <v/>
      </c>
      <c r="CZ200" s="272" t="str">
        <f ca="true">+IF(OFFSET('Sanitation Data'!$G$28,0,10*ROW('Sanitation Data'!G194))="","",OFFSET('Sanitation Data'!$G$28,0,10*ROW('Sanitation Data'!G194)))</f>
        <v/>
      </c>
      <c r="DA200" s="272" t="str">
        <f ca="true">+IF(OFFSET('Sanitation Data'!$G$29,0,10*ROW('Sanitation Data'!G194))="","",OFFSET('Sanitation Data'!$G$29,0,10*ROW('Sanitation Data'!G194)))</f>
        <v/>
      </c>
      <c r="DB200" s="272" t="str">
        <f ca="true">+IF(OFFSET('Sanitation Data'!$G$30,0,10*ROW('Sanitation Data'!G194))="","",OFFSET('Sanitation Data'!$G$30,0,10*ROW('Sanitation Data'!G194)))</f>
        <v/>
      </c>
      <c r="DC200" s="272" t="str">
        <f ca="true">+IF(OFFSET('Sanitation Data'!$G$31,0,10*ROW('Sanitation Data'!G194))="","",OFFSET('Sanitation Data'!$G$31,0,10*ROW('Sanitation Data'!G194)))</f>
        <v/>
      </c>
      <c r="DD200" s="272" t="str">
        <f ca="true">+IF(OFFSET('Sanitation Data'!$G$32,0,10*ROW('Sanitation Data'!G194))="","",OFFSET('Sanitation Data'!$G$32,0,10*ROW('Sanitation Data'!G194)))</f>
        <v/>
      </c>
      <c r="DE200" s="272" t="str">
        <f ca="true">+IF(OFFSET('Sanitation Data'!$H$28,0,10*ROW('Sanitation Data'!H194))="","",OFFSET('Sanitation Data'!$H$28,0,10*ROW('Sanitation Data'!H194)))</f>
        <v/>
      </c>
      <c r="DF200" s="272" t="str">
        <f ca="true">+IF(OFFSET('Sanitation Data'!$H$29,0,10*ROW('Sanitation Data'!H194))="","",OFFSET('Sanitation Data'!$H$29,0,10*ROW('Sanitation Data'!H194)))</f>
        <v/>
      </c>
      <c r="DG200" s="272" t="str">
        <f ca="true">+IF(OFFSET('Sanitation Data'!$H$30,0,10*ROW('Sanitation Data'!H194))="","",OFFSET('Sanitation Data'!$H$30,0,10*ROW('Sanitation Data'!H194)))</f>
        <v/>
      </c>
      <c r="DH200" s="272" t="str">
        <f ca="true">+IF(OFFSET('Sanitation Data'!$H$31,0,10*ROW('Sanitation Data'!H194))="","",OFFSET('Sanitation Data'!$H$31,0,10*ROW('Sanitation Data'!H194)))</f>
        <v/>
      </c>
      <c r="DI200" s="272" t="str">
        <f ca="true">+IF(OFFSET('Sanitation Data'!$H$32,0,10*ROW('Sanitation Data'!H194))="","",OFFSET('Sanitation Data'!$H$32,0,10*ROW('Sanitation Data'!H194)))</f>
        <v/>
      </c>
      <c r="DJ200" s="272" t="str">
        <f ca="true">+IF(OFFSET('Sanitation Data'!$I$28,0,10*ROW('Sanitation Data'!I194))="","",OFFSET('Sanitation Data'!$I$28,0,10*ROW('Sanitation Data'!I194)))</f>
        <v/>
      </c>
      <c r="DK200" s="272" t="str">
        <f ca="true">+IF(OFFSET('Sanitation Data'!$I$29,0,10*ROW('Sanitation Data'!I194))="","",OFFSET('Sanitation Data'!$I$29,0,10*ROW('Sanitation Data'!I194)))</f>
        <v/>
      </c>
      <c r="DL200" s="272" t="str">
        <f ca="true">+IF(OFFSET('Sanitation Data'!$I$30,0,10*ROW('Sanitation Data'!I194))="","",OFFSET('Sanitation Data'!$I$30,0,10*ROW('Sanitation Data'!I194)))</f>
        <v/>
      </c>
      <c r="DM200" s="272" t="str">
        <f ca="true">+IF(OFFSET('Sanitation Data'!$I$31,0,10*ROW('Sanitation Data'!I194))="","",OFFSET('Sanitation Data'!$I$31,0,10*ROW('Sanitation Data'!I194)))</f>
        <v/>
      </c>
      <c r="DN200" s="272" t="str">
        <f ca="true">+IF(OFFSET('Sanitation Data'!$I$32,0,10*ROW('Sanitation Data'!I194))="","",OFFSET('Sanitation Data'!$I$32,0,10*ROW('Sanitation Data'!I194)))</f>
        <v/>
      </c>
      <c r="DO200" s="272" t="str">
        <f ca="true">+IF(OFFSET('Hygiene Data'!$D$11,0,10*ROW('Hygiene Data'!D194))="","",OFFSET('Hygiene Data'!$D$11,0,10*ROW('Hygiene Data'!D194)))</f>
        <v/>
      </c>
      <c r="DP200" s="272" t="str">
        <f ca="true">+IF(OFFSET('Hygiene Data'!$D$12,0,10*ROW('Hygiene Data'!D194))="","",OFFSET('Hygiene Data'!$D$12,0,10*ROW('Hygiene Data'!D194)))</f>
        <v/>
      </c>
      <c r="DQ200" s="272" t="str">
        <f ca="true">+IF(OFFSET('Hygiene Data'!$D$13,0,10*ROW('Hygiene Data'!D194))="","",OFFSET('Hygiene Data'!$D$13,0,10*ROW('Hygiene Data'!D194)))</f>
        <v/>
      </c>
      <c r="DR200" s="272" t="str">
        <f ca="true">+IF(OFFSET('Hygiene Data'!$E$11,0,10*ROW('Hygiene Data'!E194))="","",OFFSET('Hygiene Data'!$E$11,0,10*ROW('Hygiene Data'!E194)))</f>
        <v/>
      </c>
      <c r="DS200" s="272" t="str">
        <f ca="true">+IF(OFFSET('Hygiene Data'!$E$12,0,10*ROW('Hygiene Data'!E194))="","",OFFSET('Hygiene Data'!$E$12,0,10*ROW('Hygiene Data'!E194)))</f>
        <v/>
      </c>
      <c r="DT200" s="272" t="str">
        <f ca="true">+IF(OFFSET('Hygiene Data'!$E$13,0,10*ROW('Hygiene Data'!E194))="","",OFFSET('Hygiene Data'!$E$13,0,10*ROW('Hygiene Data'!E194)))</f>
        <v/>
      </c>
      <c r="DU200" s="272" t="str">
        <f ca="true">+IF(OFFSET('Hygiene Data'!$F$11,0,10*ROW('Hygiene Data'!F194))="","",OFFSET('Hygiene Data'!$F$11,0,10*ROW('Hygiene Data'!F194)))</f>
        <v/>
      </c>
      <c r="DV200" s="272" t="str">
        <f ca="true">+IF(OFFSET('Hygiene Data'!$F$12,0,10*ROW('Hygiene Data'!F194))="","",OFFSET('Hygiene Data'!$F$12,0,10*ROW('Hygiene Data'!F194)))</f>
        <v/>
      </c>
      <c r="DW200" s="272" t="str">
        <f ca="true">+IF(OFFSET('Hygiene Data'!$F$13,0,10*ROW('Hygiene Data'!F194))="","",OFFSET('Hygiene Data'!$F$13,0,10*ROW('Hygiene Data'!F194)))</f>
        <v/>
      </c>
      <c r="DX200" s="272" t="str">
        <f ca="true">+IF(OFFSET('Hygiene Data'!$G$11,0,10*ROW('Hygiene Data'!G194))="","",OFFSET('Hygiene Data'!$G$11,0,10*ROW('Hygiene Data'!G194)))</f>
        <v/>
      </c>
      <c r="DY200" s="272" t="str">
        <f ca="true">+IF(OFFSET('Hygiene Data'!$G$12,0,10*ROW('Hygiene Data'!G194))="","",OFFSET('Hygiene Data'!$G$12,0,10*ROW('Hygiene Data'!G194)))</f>
        <v/>
      </c>
      <c r="DZ200" s="272" t="str">
        <f ca="true">+IF(OFFSET('Hygiene Data'!$G$13,0,10*ROW('Hygiene Data'!G194))="","",OFFSET('Hygiene Data'!$G$13,0,10*ROW('Hygiene Data'!G194)))</f>
        <v/>
      </c>
      <c r="EA200" s="272" t="str">
        <f ca="true">+IF(OFFSET('Hygiene Data'!$H$11,0,10*ROW('Hygiene Data'!H194))="","",OFFSET('Hygiene Data'!$H$11,0,10*ROW('Hygiene Data'!H194)))</f>
        <v/>
      </c>
      <c r="EB200" s="272" t="str">
        <f ca="true">+IF(OFFSET('Hygiene Data'!$H$12,0,10*ROW('Hygiene Data'!H194))="","",OFFSET('Hygiene Data'!$H$12,0,10*ROW('Hygiene Data'!H194)))</f>
        <v/>
      </c>
      <c r="EC200" s="272" t="str">
        <f ca="true">+IF(OFFSET('Hygiene Data'!$H$13,0,10*ROW('Hygiene Data'!H194))="","",OFFSET('Hygiene Data'!$H$13,0,10*ROW('Hygiene Data'!H194)))</f>
        <v/>
      </c>
      <c r="ED200" s="272" t="str">
        <f ca="true">+IF(OFFSET('Hygiene Data'!$I$11,0,10*ROW('Hygiene Data'!I194))="","",OFFSET('Hygiene Data'!$I$11,0,10*ROW('Hygiene Data'!I194)))</f>
        <v/>
      </c>
      <c r="EE200" s="272" t="str">
        <f ca="true">+IF(OFFSET('Hygiene Data'!$I$12,0,10*ROW('Hygiene Data'!I194))="","",OFFSET('Hygiene Data'!$I$12,0,10*ROW('Hygiene Data'!I194)))</f>
        <v/>
      </c>
      <c r="EF200" s="272" t="str">
        <f ca="true">+IF(OFFSET('Hygiene Data'!$I$13,0,10*ROW('Hygiene Data'!I194))="","",OFFSET('Hygiene Data'!$I$13,0,10*ROW('Hygiene Data'!I194)))</f>
        <v/>
      </c>
    </row>
    <row xmlns:x14ac="http://schemas.microsoft.com/office/spreadsheetml/2009/9/ac" r="201" x14ac:dyDescent="0.2">
      <c r="A201" s="35" t="str">
        <f ca="true">+IF(OFFSET('Water Data'!$B$2,0,10*ROW('Water Data'!E195))="","",OFFSET('Water Data'!$B$2,0,10*ROW('Water Data'!E195)))</f>
        <v/>
      </c>
      <c r="B201" s="35" t="str">
        <f ca="true">+IF(OFFSET('Water Data'!$C$2,0,10*ROW('Water Data'!F195))="","",OFFSET('Water Data'!$C$2,0,10*ROW('Water Data'!F195)))</f>
        <v/>
      </c>
      <c r="C201" s="328" t="str">
        <f t="shared" ca="true" si="3"/>
        <v/>
      </c>
      <c r="D201" s="9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2"/>
      <c r="BS201" s="272" t="str">
        <f ca="true">+IF(OFFSET('Water Data'!$D$27,0,10*ROW('Water Data'!D195))="","",OFFSET('Water Data'!$D$27,0,10*ROW('Water Data'!D195)))</f>
        <v/>
      </c>
      <c r="BT201" s="272" t="str">
        <f ca="true">+IF(OFFSET('Water Data'!$D$28,0,10*ROW('Water Data'!D195))="","",OFFSET('Water Data'!$D$28,0,10*ROW('Water Data'!D195)))</f>
        <v/>
      </c>
      <c r="BU201" s="272" t="str">
        <f ca="true">+IF(OFFSET('Water Data'!$D$29,0,10*ROW('Water Data'!D195))="","",OFFSET('Water Data'!$D$29,0,10*ROW('Water Data'!D195)))</f>
        <v/>
      </c>
      <c r="BV201" s="272" t="str">
        <f ca="true">+IF(OFFSET('Water Data'!$E$27,0,10*ROW('Water Data'!E195))="","",OFFSET('Water Data'!$E$27,0,10*ROW('Water Data'!E195)))</f>
        <v/>
      </c>
      <c r="BW201" s="272" t="str">
        <f ca="true">+IF(OFFSET('Water Data'!$E$28,0,10*ROW('Water Data'!E195))="","",OFFSET('Water Data'!$E$28,0,10*ROW('Water Data'!E195)))</f>
        <v/>
      </c>
      <c r="BX201" s="272" t="str">
        <f ca="true">+IF(OFFSET('Water Data'!$E$29,0,10*ROW('Water Data'!E195))="","",OFFSET('Water Data'!$E$29,0,10*ROW('Water Data'!E195)))</f>
        <v/>
      </c>
      <c r="BY201" s="272" t="str">
        <f ca="true">+IF(OFFSET('Water Data'!$F$27,0,10*ROW('Water Data'!F195))="","",OFFSET('Water Data'!$F$27,0,10*ROW('Water Data'!F195)))</f>
        <v/>
      </c>
      <c r="BZ201" s="272" t="str">
        <f ca="true">+IF(OFFSET('Water Data'!$F$28,0,10*ROW('Water Data'!F195))="","",OFFSET('Water Data'!$F$28,0,10*ROW('Water Data'!F195)))</f>
        <v/>
      </c>
      <c r="CA201" s="272" t="str">
        <f ca="true">+IF(OFFSET('Water Data'!$F$29,0,10*ROW('Water Data'!F195))="","",OFFSET('Water Data'!$F$29,0,10*ROW('Water Data'!F195)))</f>
        <v/>
      </c>
      <c r="CB201" s="272" t="str">
        <f ca="true">+IF(OFFSET('Water Data'!$G$27,0,10*ROW('Water Data'!G195))="","",OFFSET('Water Data'!$G$27,0,10*ROW('Water Data'!G195)))</f>
        <v/>
      </c>
      <c r="CC201" s="272" t="str">
        <f ca="true">+IF(OFFSET('Water Data'!$G$28,0,10*ROW('Water Data'!G195))="","",OFFSET('Water Data'!$G$28,0,10*ROW('Water Data'!G195)))</f>
        <v/>
      </c>
      <c r="CD201" s="272" t="str">
        <f ca="true">+IF(OFFSET('Water Data'!$G$29,0,10*ROW('Water Data'!G195))="","",OFFSET('Water Data'!$G$29,0,10*ROW('Water Data'!G195)))</f>
        <v/>
      </c>
      <c r="CE201" s="272" t="str">
        <f ca="true">+IF(OFFSET('Water Data'!$H$27,0,10*ROW('Water Data'!H195))="","",OFFSET('Water Data'!$H$27,0,10*ROW('Water Data'!H195)))</f>
        <v/>
      </c>
      <c r="CF201" s="272" t="str">
        <f ca="true">+IF(OFFSET('Water Data'!$H$28,0,10*ROW('Water Data'!H195))="","",OFFSET('Water Data'!$H$28,0,10*ROW('Water Data'!H195)))</f>
        <v/>
      </c>
      <c r="CG201" s="272" t="str">
        <f ca="true">+IF(OFFSET('Water Data'!$H$29,0,10*ROW('Water Data'!H195))="","",OFFSET('Water Data'!$H$29,0,10*ROW('Water Data'!H195)))</f>
        <v/>
      </c>
      <c r="CH201" s="272" t="str">
        <f ca="true">+IF(OFFSET('Water Data'!$I$27,0,10*ROW('Water Data'!I195))="","",OFFSET('Water Data'!$I$27,0,10*ROW('Water Data'!I195)))</f>
        <v/>
      </c>
      <c r="CI201" s="272" t="str">
        <f ca="true">+IF(OFFSET('Water Data'!$I$28,0,10*ROW('Water Data'!I195))="","",OFFSET('Water Data'!$I$28,0,10*ROW('Water Data'!I195)))</f>
        <v/>
      </c>
      <c r="CJ201" s="272" t="str">
        <f ca="true">+IF(OFFSET('Water Data'!$I$29,0,10*ROW('Water Data'!I195))="","",OFFSET('Water Data'!$I$29,0,10*ROW('Water Data'!I195)))</f>
        <v/>
      </c>
      <c r="CK201" s="272" t="str">
        <f ca="true">+IF(OFFSET('Sanitation Data'!$D$28,0,10*ROW('Sanitation Data'!D195))="","",OFFSET('Sanitation Data'!$D$28,0,10*ROW('Sanitation Data'!D195)))</f>
        <v/>
      </c>
      <c r="CL201" s="272" t="str">
        <f ca="true">+IF(OFFSET('Sanitation Data'!$D$29,0,10*ROW('Sanitation Data'!D195))="","",OFFSET('Sanitation Data'!$D$29,0,10*ROW('Sanitation Data'!D195)))</f>
        <v/>
      </c>
      <c r="CM201" s="272" t="str">
        <f ca="true">+IF(OFFSET('Sanitation Data'!$D$30,0,10*ROW('Sanitation Data'!D195))="","",OFFSET('Sanitation Data'!$D$30,0,10*ROW('Sanitation Data'!D195)))</f>
        <v/>
      </c>
      <c r="CN201" s="272" t="str">
        <f ca="true">+IF(OFFSET('Sanitation Data'!$D$31,0,10*ROW('Sanitation Data'!D195))="","",OFFSET('Sanitation Data'!$D$31,0,10*ROW('Sanitation Data'!D195)))</f>
        <v/>
      </c>
      <c r="CO201" s="272" t="str">
        <f ca="true">+IF(OFFSET('Sanitation Data'!$D$32,0,10*ROW('Sanitation Data'!D195))="","",OFFSET('Sanitation Data'!$D$32,0,10*ROW('Sanitation Data'!D195)))</f>
        <v/>
      </c>
      <c r="CP201" s="272" t="str">
        <f ca="true">+IF(OFFSET('Sanitation Data'!$E$28,0,10*ROW('Sanitation Data'!E195))="","",OFFSET('Sanitation Data'!$E$28,0,10*ROW('Sanitation Data'!E195)))</f>
        <v/>
      </c>
      <c r="CQ201" s="272" t="str">
        <f ca="true">+IF(OFFSET('Sanitation Data'!$E$29,0,10*ROW('Sanitation Data'!E195))="","",OFFSET('Sanitation Data'!$E$29,0,10*ROW('Sanitation Data'!E195)))</f>
        <v/>
      </c>
      <c r="CR201" s="272" t="str">
        <f ca="true">+IF(OFFSET('Sanitation Data'!$E$30,0,10*ROW('Sanitation Data'!E195))="","",OFFSET('Sanitation Data'!$E$30,0,10*ROW('Sanitation Data'!E195)))</f>
        <v/>
      </c>
      <c r="CS201" s="272" t="str">
        <f ca="true">+IF(OFFSET('Sanitation Data'!$E$31,0,10*ROW('Sanitation Data'!E195))="","",OFFSET('Sanitation Data'!$E$31,0,10*ROW('Sanitation Data'!E195)))</f>
        <v/>
      </c>
      <c r="CT201" s="272" t="str">
        <f ca="true">+IF(OFFSET('Sanitation Data'!$E$32,0,10*ROW('Sanitation Data'!E195))="","",OFFSET('Sanitation Data'!$E$32,0,10*ROW('Sanitation Data'!E195)))</f>
        <v/>
      </c>
      <c r="CU201" s="272" t="str">
        <f ca="true">+IF(OFFSET('Sanitation Data'!$F$28,0,10*ROW('Sanitation Data'!F195))="","",OFFSET('Sanitation Data'!$F$28,0,10*ROW('Sanitation Data'!F195)))</f>
        <v/>
      </c>
      <c r="CV201" s="272" t="str">
        <f ca="true">+IF(OFFSET('Sanitation Data'!$F$29,0,10*ROW('Sanitation Data'!F195))="","",OFFSET('Sanitation Data'!$F$29,0,10*ROW('Sanitation Data'!F195)))</f>
        <v/>
      </c>
      <c r="CW201" s="272" t="str">
        <f ca="true">+IF(OFFSET('Sanitation Data'!$F$30,0,10*ROW('Sanitation Data'!F195))="","",OFFSET('Sanitation Data'!$F$30,0,10*ROW('Sanitation Data'!F195)))</f>
        <v/>
      </c>
      <c r="CX201" s="272" t="str">
        <f ca="true">+IF(OFFSET('Sanitation Data'!$F$31,0,10*ROW('Sanitation Data'!F195))="","",OFFSET('Sanitation Data'!$F$31,0,10*ROW('Sanitation Data'!F195)))</f>
        <v/>
      </c>
      <c r="CY201" s="272" t="str">
        <f ca="true">+IF(OFFSET('Sanitation Data'!$F$32,0,10*ROW('Sanitation Data'!F195))="","",OFFSET('Sanitation Data'!$F$32,0,10*ROW('Sanitation Data'!F195)))</f>
        <v/>
      </c>
      <c r="CZ201" s="272" t="str">
        <f ca="true">+IF(OFFSET('Sanitation Data'!$G$28,0,10*ROW('Sanitation Data'!G195))="","",OFFSET('Sanitation Data'!$G$28,0,10*ROW('Sanitation Data'!G195)))</f>
        <v/>
      </c>
      <c r="DA201" s="272" t="str">
        <f ca="true">+IF(OFFSET('Sanitation Data'!$G$29,0,10*ROW('Sanitation Data'!G195))="","",OFFSET('Sanitation Data'!$G$29,0,10*ROW('Sanitation Data'!G195)))</f>
        <v/>
      </c>
      <c r="DB201" s="272" t="str">
        <f ca="true">+IF(OFFSET('Sanitation Data'!$G$30,0,10*ROW('Sanitation Data'!G195))="","",OFFSET('Sanitation Data'!$G$30,0,10*ROW('Sanitation Data'!G195)))</f>
        <v/>
      </c>
      <c r="DC201" s="272" t="str">
        <f ca="true">+IF(OFFSET('Sanitation Data'!$G$31,0,10*ROW('Sanitation Data'!G195))="","",OFFSET('Sanitation Data'!$G$31,0,10*ROW('Sanitation Data'!G195)))</f>
        <v/>
      </c>
      <c r="DD201" s="272" t="str">
        <f ca="true">+IF(OFFSET('Sanitation Data'!$G$32,0,10*ROW('Sanitation Data'!G195))="","",OFFSET('Sanitation Data'!$G$32,0,10*ROW('Sanitation Data'!G195)))</f>
        <v/>
      </c>
      <c r="DE201" s="272" t="str">
        <f ca="true">+IF(OFFSET('Sanitation Data'!$H$28,0,10*ROW('Sanitation Data'!H195))="","",OFFSET('Sanitation Data'!$H$28,0,10*ROW('Sanitation Data'!H195)))</f>
        <v/>
      </c>
      <c r="DF201" s="272" t="str">
        <f ca="true">+IF(OFFSET('Sanitation Data'!$H$29,0,10*ROW('Sanitation Data'!H195))="","",OFFSET('Sanitation Data'!$H$29,0,10*ROW('Sanitation Data'!H195)))</f>
        <v/>
      </c>
      <c r="DG201" s="272" t="str">
        <f ca="true">+IF(OFFSET('Sanitation Data'!$H$30,0,10*ROW('Sanitation Data'!H195))="","",OFFSET('Sanitation Data'!$H$30,0,10*ROW('Sanitation Data'!H195)))</f>
        <v/>
      </c>
      <c r="DH201" s="272" t="str">
        <f ca="true">+IF(OFFSET('Sanitation Data'!$H$31,0,10*ROW('Sanitation Data'!H195))="","",OFFSET('Sanitation Data'!$H$31,0,10*ROW('Sanitation Data'!H195)))</f>
        <v/>
      </c>
      <c r="DI201" s="272" t="str">
        <f ca="true">+IF(OFFSET('Sanitation Data'!$H$32,0,10*ROW('Sanitation Data'!H195))="","",OFFSET('Sanitation Data'!$H$32,0,10*ROW('Sanitation Data'!H195)))</f>
        <v/>
      </c>
      <c r="DJ201" s="272" t="str">
        <f ca="true">+IF(OFFSET('Sanitation Data'!$I$28,0,10*ROW('Sanitation Data'!I195))="","",OFFSET('Sanitation Data'!$I$28,0,10*ROW('Sanitation Data'!I195)))</f>
        <v/>
      </c>
      <c r="DK201" s="272" t="str">
        <f ca="true">+IF(OFFSET('Sanitation Data'!$I$29,0,10*ROW('Sanitation Data'!I195))="","",OFFSET('Sanitation Data'!$I$29,0,10*ROW('Sanitation Data'!I195)))</f>
        <v/>
      </c>
      <c r="DL201" s="272" t="str">
        <f ca="true">+IF(OFFSET('Sanitation Data'!$I$30,0,10*ROW('Sanitation Data'!I195))="","",OFFSET('Sanitation Data'!$I$30,0,10*ROW('Sanitation Data'!I195)))</f>
        <v/>
      </c>
      <c r="DM201" s="272" t="str">
        <f ca="true">+IF(OFFSET('Sanitation Data'!$I$31,0,10*ROW('Sanitation Data'!I195))="","",OFFSET('Sanitation Data'!$I$31,0,10*ROW('Sanitation Data'!I195)))</f>
        <v/>
      </c>
      <c r="DN201" s="272" t="str">
        <f ca="true">+IF(OFFSET('Sanitation Data'!$I$32,0,10*ROW('Sanitation Data'!I195))="","",OFFSET('Sanitation Data'!$I$32,0,10*ROW('Sanitation Data'!I195)))</f>
        <v/>
      </c>
      <c r="DO201" s="272" t="str">
        <f ca="true">+IF(OFFSET('Hygiene Data'!$D$11,0,10*ROW('Hygiene Data'!D195))="","",OFFSET('Hygiene Data'!$D$11,0,10*ROW('Hygiene Data'!D195)))</f>
        <v/>
      </c>
      <c r="DP201" s="272" t="str">
        <f ca="true">+IF(OFFSET('Hygiene Data'!$D$12,0,10*ROW('Hygiene Data'!D195))="","",OFFSET('Hygiene Data'!$D$12,0,10*ROW('Hygiene Data'!D195)))</f>
        <v/>
      </c>
      <c r="DQ201" s="272" t="str">
        <f ca="true">+IF(OFFSET('Hygiene Data'!$D$13,0,10*ROW('Hygiene Data'!D195))="","",OFFSET('Hygiene Data'!$D$13,0,10*ROW('Hygiene Data'!D195)))</f>
        <v/>
      </c>
      <c r="DR201" s="272" t="str">
        <f ca="true">+IF(OFFSET('Hygiene Data'!$E$11,0,10*ROW('Hygiene Data'!E195))="","",OFFSET('Hygiene Data'!$E$11,0,10*ROW('Hygiene Data'!E195)))</f>
        <v/>
      </c>
      <c r="DS201" s="272" t="str">
        <f ca="true">+IF(OFFSET('Hygiene Data'!$E$12,0,10*ROW('Hygiene Data'!E195))="","",OFFSET('Hygiene Data'!$E$12,0,10*ROW('Hygiene Data'!E195)))</f>
        <v/>
      </c>
      <c r="DT201" s="272" t="str">
        <f ca="true">+IF(OFFSET('Hygiene Data'!$E$13,0,10*ROW('Hygiene Data'!E195))="","",OFFSET('Hygiene Data'!$E$13,0,10*ROW('Hygiene Data'!E195)))</f>
        <v/>
      </c>
      <c r="DU201" s="272" t="str">
        <f ca="true">+IF(OFFSET('Hygiene Data'!$F$11,0,10*ROW('Hygiene Data'!F195))="","",OFFSET('Hygiene Data'!$F$11,0,10*ROW('Hygiene Data'!F195)))</f>
        <v/>
      </c>
      <c r="DV201" s="272" t="str">
        <f ca="true">+IF(OFFSET('Hygiene Data'!$F$12,0,10*ROW('Hygiene Data'!F195))="","",OFFSET('Hygiene Data'!$F$12,0,10*ROW('Hygiene Data'!F195)))</f>
        <v/>
      </c>
      <c r="DW201" s="272" t="str">
        <f ca="true">+IF(OFFSET('Hygiene Data'!$F$13,0,10*ROW('Hygiene Data'!F195))="","",OFFSET('Hygiene Data'!$F$13,0,10*ROW('Hygiene Data'!F195)))</f>
        <v/>
      </c>
      <c r="DX201" s="272" t="str">
        <f ca="true">+IF(OFFSET('Hygiene Data'!$G$11,0,10*ROW('Hygiene Data'!G195))="","",OFFSET('Hygiene Data'!$G$11,0,10*ROW('Hygiene Data'!G195)))</f>
        <v/>
      </c>
      <c r="DY201" s="272" t="str">
        <f ca="true">+IF(OFFSET('Hygiene Data'!$G$12,0,10*ROW('Hygiene Data'!G195))="","",OFFSET('Hygiene Data'!$G$12,0,10*ROW('Hygiene Data'!G195)))</f>
        <v/>
      </c>
      <c r="DZ201" s="272" t="str">
        <f ca="true">+IF(OFFSET('Hygiene Data'!$G$13,0,10*ROW('Hygiene Data'!G195))="","",OFFSET('Hygiene Data'!$G$13,0,10*ROW('Hygiene Data'!G195)))</f>
        <v/>
      </c>
      <c r="EA201" s="272" t="str">
        <f ca="true">+IF(OFFSET('Hygiene Data'!$H$11,0,10*ROW('Hygiene Data'!H195))="","",OFFSET('Hygiene Data'!$H$11,0,10*ROW('Hygiene Data'!H195)))</f>
        <v/>
      </c>
      <c r="EB201" s="272" t="str">
        <f ca="true">+IF(OFFSET('Hygiene Data'!$H$12,0,10*ROW('Hygiene Data'!H195))="","",OFFSET('Hygiene Data'!$H$12,0,10*ROW('Hygiene Data'!H195)))</f>
        <v/>
      </c>
      <c r="EC201" s="272" t="str">
        <f ca="true">+IF(OFFSET('Hygiene Data'!$H$13,0,10*ROW('Hygiene Data'!H195))="","",OFFSET('Hygiene Data'!$H$13,0,10*ROW('Hygiene Data'!H195)))</f>
        <v/>
      </c>
      <c r="ED201" s="272" t="str">
        <f ca="true">+IF(OFFSET('Hygiene Data'!$I$11,0,10*ROW('Hygiene Data'!I195))="","",OFFSET('Hygiene Data'!$I$11,0,10*ROW('Hygiene Data'!I195)))</f>
        <v/>
      </c>
      <c r="EE201" s="272" t="str">
        <f ca="true">+IF(OFFSET('Hygiene Data'!$I$12,0,10*ROW('Hygiene Data'!I195))="","",OFFSET('Hygiene Data'!$I$12,0,10*ROW('Hygiene Data'!I195)))</f>
        <v/>
      </c>
      <c r="EF201" s="272" t="str">
        <f ca="true">+IF(OFFSET('Hygiene Data'!$I$13,0,10*ROW('Hygiene Data'!I195))="","",OFFSET('Hygiene Data'!$I$13,0,10*ROW('Hygiene Data'!I195)))</f>
        <v/>
      </c>
    </row>
    <row xmlns:x14ac="http://schemas.microsoft.com/office/spreadsheetml/2009/9/ac" r="202" x14ac:dyDescent="0.2">
      <c r="A202" s="35" t="str">
        <f ca="true">+IF(OFFSET('Water Data'!$B$2,0,10*ROW('Water Data'!E196))="","",OFFSET('Water Data'!$B$2,0,10*ROW('Water Data'!E196)))</f>
        <v/>
      </c>
      <c r="B202" s="35" t="str">
        <f ca="true">+IF(OFFSET('Water Data'!$C$2,0,10*ROW('Water Data'!F196))="","",OFFSET('Water Data'!$C$2,0,10*ROW('Water Data'!F196)))</f>
        <v/>
      </c>
      <c r="C202" s="328" t="str">
        <f t="shared" ca="true" si="3"/>
        <v/>
      </c>
      <c r="D202" s="9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2"/>
      <c r="BS202" s="272" t="str">
        <f ca="true">+IF(OFFSET('Water Data'!$D$27,0,10*ROW('Water Data'!D196))="","",OFFSET('Water Data'!$D$27,0,10*ROW('Water Data'!D196)))</f>
        <v/>
      </c>
      <c r="BT202" s="272" t="str">
        <f ca="true">+IF(OFFSET('Water Data'!$D$28,0,10*ROW('Water Data'!D196))="","",OFFSET('Water Data'!$D$28,0,10*ROW('Water Data'!D196)))</f>
        <v/>
      </c>
      <c r="BU202" s="272" t="str">
        <f ca="true">+IF(OFFSET('Water Data'!$D$29,0,10*ROW('Water Data'!D196))="","",OFFSET('Water Data'!$D$29,0,10*ROW('Water Data'!D196)))</f>
        <v/>
      </c>
      <c r="BV202" s="272" t="str">
        <f ca="true">+IF(OFFSET('Water Data'!$E$27,0,10*ROW('Water Data'!E196))="","",OFFSET('Water Data'!$E$27,0,10*ROW('Water Data'!E196)))</f>
        <v/>
      </c>
      <c r="BW202" s="272" t="str">
        <f ca="true">+IF(OFFSET('Water Data'!$E$28,0,10*ROW('Water Data'!E196))="","",OFFSET('Water Data'!$E$28,0,10*ROW('Water Data'!E196)))</f>
        <v/>
      </c>
      <c r="BX202" s="272" t="str">
        <f ca="true">+IF(OFFSET('Water Data'!$E$29,0,10*ROW('Water Data'!E196))="","",OFFSET('Water Data'!$E$29,0,10*ROW('Water Data'!E196)))</f>
        <v/>
      </c>
      <c r="BY202" s="272" t="str">
        <f ca="true">+IF(OFFSET('Water Data'!$F$27,0,10*ROW('Water Data'!F196))="","",OFFSET('Water Data'!$F$27,0,10*ROW('Water Data'!F196)))</f>
        <v/>
      </c>
      <c r="BZ202" s="272" t="str">
        <f ca="true">+IF(OFFSET('Water Data'!$F$28,0,10*ROW('Water Data'!F196))="","",OFFSET('Water Data'!$F$28,0,10*ROW('Water Data'!F196)))</f>
        <v/>
      </c>
      <c r="CA202" s="272" t="str">
        <f ca="true">+IF(OFFSET('Water Data'!$F$29,0,10*ROW('Water Data'!F196))="","",OFFSET('Water Data'!$F$29,0,10*ROW('Water Data'!F196)))</f>
        <v/>
      </c>
      <c r="CB202" s="272" t="str">
        <f ca="true">+IF(OFFSET('Water Data'!$G$27,0,10*ROW('Water Data'!G196))="","",OFFSET('Water Data'!$G$27,0,10*ROW('Water Data'!G196)))</f>
        <v/>
      </c>
      <c r="CC202" s="272" t="str">
        <f ca="true">+IF(OFFSET('Water Data'!$G$28,0,10*ROW('Water Data'!G196))="","",OFFSET('Water Data'!$G$28,0,10*ROW('Water Data'!G196)))</f>
        <v/>
      </c>
      <c r="CD202" s="272" t="str">
        <f ca="true">+IF(OFFSET('Water Data'!$G$29,0,10*ROW('Water Data'!G196))="","",OFFSET('Water Data'!$G$29,0,10*ROW('Water Data'!G196)))</f>
        <v/>
      </c>
      <c r="CE202" s="272" t="str">
        <f ca="true">+IF(OFFSET('Water Data'!$H$27,0,10*ROW('Water Data'!H196))="","",OFFSET('Water Data'!$H$27,0,10*ROW('Water Data'!H196)))</f>
        <v/>
      </c>
      <c r="CF202" s="272" t="str">
        <f ca="true">+IF(OFFSET('Water Data'!$H$28,0,10*ROW('Water Data'!H196))="","",OFFSET('Water Data'!$H$28,0,10*ROW('Water Data'!H196)))</f>
        <v/>
      </c>
      <c r="CG202" s="272" t="str">
        <f ca="true">+IF(OFFSET('Water Data'!$H$29,0,10*ROW('Water Data'!H196))="","",OFFSET('Water Data'!$H$29,0,10*ROW('Water Data'!H196)))</f>
        <v/>
      </c>
      <c r="CH202" s="272" t="str">
        <f ca="true">+IF(OFFSET('Water Data'!$I$27,0,10*ROW('Water Data'!I196))="","",OFFSET('Water Data'!$I$27,0,10*ROW('Water Data'!I196)))</f>
        <v/>
      </c>
      <c r="CI202" s="272" t="str">
        <f ca="true">+IF(OFFSET('Water Data'!$I$28,0,10*ROW('Water Data'!I196))="","",OFFSET('Water Data'!$I$28,0,10*ROW('Water Data'!I196)))</f>
        <v/>
      </c>
      <c r="CJ202" s="272" t="str">
        <f ca="true">+IF(OFFSET('Water Data'!$I$29,0,10*ROW('Water Data'!I196))="","",OFFSET('Water Data'!$I$29,0,10*ROW('Water Data'!I196)))</f>
        <v/>
      </c>
      <c r="CK202" s="272" t="str">
        <f ca="true">+IF(OFFSET('Sanitation Data'!$D$28,0,10*ROW('Sanitation Data'!D196))="","",OFFSET('Sanitation Data'!$D$28,0,10*ROW('Sanitation Data'!D196)))</f>
        <v/>
      </c>
      <c r="CL202" s="272" t="str">
        <f ca="true">+IF(OFFSET('Sanitation Data'!$D$29,0,10*ROW('Sanitation Data'!D196))="","",OFFSET('Sanitation Data'!$D$29,0,10*ROW('Sanitation Data'!D196)))</f>
        <v/>
      </c>
      <c r="CM202" s="272" t="str">
        <f ca="true">+IF(OFFSET('Sanitation Data'!$D$30,0,10*ROW('Sanitation Data'!D196))="","",OFFSET('Sanitation Data'!$D$30,0,10*ROW('Sanitation Data'!D196)))</f>
        <v/>
      </c>
      <c r="CN202" s="272" t="str">
        <f ca="true">+IF(OFFSET('Sanitation Data'!$D$31,0,10*ROW('Sanitation Data'!D196))="","",OFFSET('Sanitation Data'!$D$31,0,10*ROW('Sanitation Data'!D196)))</f>
        <v/>
      </c>
      <c r="CO202" s="272" t="str">
        <f ca="true">+IF(OFFSET('Sanitation Data'!$D$32,0,10*ROW('Sanitation Data'!D196))="","",OFFSET('Sanitation Data'!$D$32,0,10*ROW('Sanitation Data'!D196)))</f>
        <v/>
      </c>
      <c r="CP202" s="272" t="str">
        <f ca="true">+IF(OFFSET('Sanitation Data'!$E$28,0,10*ROW('Sanitation Data'!E196))="","",OFFSET('Sanitation Data'!$E$28,0,10*ROW('Sanitation Data'!E196)))</f>
        <v/>
      </c>
      <c r="CQ202" s="272" t="str">
        <f ca="true">+IF(OFFSET('Sanitation Data'!$E$29,0,10*ROW('Sanitation Data'!E196))="","",OFFSET('Sanitation Data'!$E$29,0,10*ROW('Sanitation Data'!E196)))</f>
        <v/>
      </c>
      <c r="CR202" s="272" t="str">
        <f ca="true">+IF(OFFSET('Sanitation Data'!$E$30,0,10*ROW('Sanitation Data'!E196))="","",OFFSET('Sanitation Data'!$E$30,0,10*ROW('Sanitation Data'!E196)))</f>
        <v/>
      </c>
      <c r="CS202" s="272" t="str">
        <f ca="true">+IF(OFFSET('Sanitation Data'!$E$31,0,10*ROW('Sanitation Data'!E196))="","",OFFSET('Sanitation Data'!$E$31,0,10*ROW('Sanitation Data'!E196)))</f>
        <v/>
      </c>
      <c r="CT202" s="272" t="str">
        <f ca="true">+IF(OFFSET('Sanitation Data'!$E$32,0,10*ROW('Sanitation Data'!E196))="","",OFFSET('Sanitation Data'!$E$32,0,10*ROW('Sanitation Data'!E196)))</f>
        <v/>
      </c>
      <c r="CU202" s="272" t="str">
        <f ca="true">+IF(OFFSET('Sanitation Data'!$F$28,0,10*ROW('Sanitation Data'!F196))="","",OFFSET('Sanitation Data'!$F$28,0,10*ROW('Sanitation Data'!F196)))</f>
        <v/>
      </c>
      <c r="CV202" s="272" t="str">
        <f ca="true">+IF(OFFSET('Sanitation Data'!$F$29,0,10*ROW('Sanitation Data'!F196))="","",OFFSET('Sanitation Data'!$F$29,0,10*ROW('Sanitation Data'!F196)))</f>
        <v/>
      </c>
      <c r="CW202" s="272" t="str">
        <f ca="true">+IF(OFFSET('Sanitation Data'!$F$30,0,10*ROW('Sanitation Data'!F196))="","",OFFSET('Sanitation Data'!$F$30,0,10*ROW('Sanitation Data'!F196)))</f>
        <v/>
      </c>
      <c r="CX202" s="272" t="str">
        <f ca="true">+IF(OFFSET('Sanitation Data'!$F$31,0,10*ROW('Sanitation Data'!F196))="","",OFFSET('Sanitation Data'!$F$31,0,10*ROW('Sanitation Data'!F196)))</f>
        <v/>
      </c>
      <c r="CY202" s="272" t="str">
        <f ca="true">+IF(OFFSET('Sanitation Data'!$F$32,0,10*ROW('Sanitation Data'!F196))="","",OFFSET('Sanitation Data'!$F$32,0,10*ROW('Sanitation Data'!F196)))</f>
        <v/>
      </c>
      <c r="CZ202" s="272" t="str">
        <f ca="true">+IF(OFFSET('Sanitation Data'!$G$28,0,10*ROW('Sanitation Data'!G196))="","",OFFSET('Sanitation Data'!$G$28,0,10*ROW('Sanitation Data'!G196)))</f>
        <v/>
      </c>
      <c r="DA202" s="272" t="str">
        <f ca="true">+IF(OFFSET('Sanitation Data'!$G$29,0,10*ROW('Sanitation Data'!G196))="","",OFFSET('Sanitation Data'!$G$29,0,10*ROW('Sanitation Data'!G196)))</f>
        <v/>
      </c>
      <c r="DB202" s="272" t="str">
        <f ca="true">+IF(OFFSET('Sanitation Data'!$G$30,0,10*ROW('Sanitation Data'!G196))="","",OFFSET('Sanitation Data'!$G$30,0,10*ROW('Sanitation Data'!G196)))</f>
        <v/>
      </c>
      <c r="DC202" s="272" t="str">
        <f ca="true">+IF(OFFSET('Sanitation Data'!$G$31,0,10*ROW('Sanitation Data'!G196))="","",OFFSET('Sanitation Data'!$G$31,0,10*ROW('Sanitation Data'!G196)))</f>
        <v/>
      </c>
      <c r="DD202" s="272" t="str">
        <f ca="true">+IF(OFFSET('Sanitation Data'!$G$32,0,10*ROW('Sanitation Data'!G196))="","",OFFSET('Sanitation Data'!$G$32,0,10*ROW('Sanitation Data'!G196)))</f>
        <v/>
      </c>
      <c r="DE202" s="272" t="str">
        <f ca="true">+IF(OFFSET('Sanitation Data'!$H$28,0,10*ROW('Sanitation Data'!H196))="","",OFFSET('Sanitation Data'!$H$28,0,10*ROW('Sanitation Data'!H196)))</f>
        <v/>
      </c>
      <c r="DF202" s="272" t="str">
        <f ca="true">+IF(OFFSET('Sanitation Data'!$H$29,0,10*ROW('Sanitation Data'!H196))="","",OFFSET('Sanitation Data'!$H$29,0,10*ROW('Sanitation Data'!H196)))</f>
        <v/>
      </c>
      <c r="DG202" s="272" t="str">
        <f ca="true">+IF(OFFSET('Sanitation Data'!$H$30,0,10*ROW('Sanitation Data'!H196))="","",OFFSET('Sanitation Data'!$H$30,0,10*ROW('Sanitation Data'!H196)))</f>
        <v/>
      </c>
      <c r="DH202" s="272" t="str">
        <f ca="true">+IF(OFFSET('Sanitation Data'!$H$31,0,10*ROW('Sanitation Data'!H196))="","",OFFSET('Sanitation Data'!$H$31,0,10*ROW('Sanitation Data'!H196)))</f>
        <v/>
      </c>
      <c r="DI202" s="272" t="str">
        <f ca="true">+IF(OFFSET('Sanitation Data'!$H$32,0,10*ROW('Sanitation Data'!H196))="","",OFFSET('Sanitation Data'!$H$32,0,10*ROW('Sanitation Data'!H196)))</f>
        <v/>
      </c>
      <c r="DJ202" s="272" t="str">
        <f ca="true">+IF(OFFSET('Sanitation Data'!$I$28,0,10*ROW('Sanitation Data'!I196))="","",OFFSET('Sanitation Data'!$I$28,0,10*ROW('Sanitation Data'!I196)))</f>
        <v/>
      </c>
      <c r="DK202" s="272" t="str">
        <f ca="true">+IF(OFFSET('Sanitation Data'!$I$29,0,10*ROW('Sanitation Data'!I196))="","",OFFSET('Sanitation Data'!$I$29,0,10*ROW('Sanitation Data'!I196)))</f>
        <v/>
      </c>
      <c r="DL202" s="272" t="str">
        <f ca="true">+IF(OFFSET('Sanitation Data'!$I$30,0,10*ROW('Sanitation Data'!I196))="","",OFFSET('Sanitation Data'!$I$30,0,10*ROW('Sanitation Data'!I196)))</f>
        <v/>
      </c>
      <c r="DM202" s="272" t="str">
        <f ca="true">+IF(OFFSET('Sanitation Data'!$I$31,0,10*ROW('Sanitation Data'!I196))="","",OFFSET('Sanitation Data'!$I$31,0,10*ROW('Sanitation Data'!I196)))</f>
        <v/>
      </c>
      <c r="DN202" s="272" t="str">
        <f ca="true">+IF(OFFSET('Sanitation Data'!$I$32,0,10*ROW('Sanitation Data'!I196))="","",OFFSET('Sanitation Data'!$I$32,0,10*ROW('Sanitation Data'!I196)))</f>
        <v/>
      </c>
      <c r="DO202" s="272" t="str">
        <f ca="true">+IF(OFFSET('Hygiene Data'!$D$11,0,10*ROW('Hygiene Data'!D196))="","",OFFSET('Hygiene Data'!$D$11,0,10*ROW('Hygiene Data'!D196)))</f>
        <v/>
      </c>
      <c r="DP202" s="272" t="str">
        <f ca="true">+IF(OFFSET('Hygiene Data'!$D$12,0,10*ROW('Hygiene Data'!D196))="","",OFFSET('Hygiene Data'!$D$12,0,10*ROW('Hygiene Data'!D196)))</f>
        <v/>
      </c>
      <c r="DQ202" s="272" t="str">
        <f ca="true">+IF(OFFSET('Hygiene Data'!$D$13,0,10*ROW('Hygiene Data'!D196))="","",OFFSET('Hygiene Data'!$D$13,0,10*ROW('Hygiene Data'!D196)))</f>
        <v/>
      </c>
      <c r="DR202" s="272" t="str">
        <f ca="true">+IF(OFFSET('Hygiene Data'!$E$11,0,10*ROW('Hygiene Data'!E196))="","",OFFSET('Hygiene Data'!$E$11,0,10*ROW('Hygiene Data'!E196)))</f>
        <v/>
      </c>
      <c r="DS202" s="272" t="str">
        <f ca="true">+IF(OFFSET('Hygiene Data'!$E$12,0,10*ROW('Hygiene Data'!E196))="","",OFFSET('Hygiene Data'!$E$12,0,10*ROW('Hygiene Data'!E196)))</f>
        <v/>
      </c>
      <c r="DT202" s="272" t="str">
        <f ca="true">+IF(OFFSET('Hygiene Data'!$E$13,0,10*ROW('Hygiene Data'!E196))="","",OFFSET('Hygiene Data'!$E$13,0,10*ROW('Hygiene Data'!E196)))</f>
        <v/>
      </c>
      <c r="DU202" s="272" t="str">
        <f ca="true">+IF(OFFSET('Hygiene Data'!$F$11,0,10*ROW('Hygiene Data'!F196))="","",OFFSET('Hygiene Data'!$F$11,0,10*ROW('Hygiene Data'!F196)))</f>
        <v/>
      </c>
      <c r="DV202" s="272" t="str">
        <f ca="true">+IF(OFFSET('Hygiene Data'!$F$12,0,10*ROW('Hygiene Data'!F196))="","",OFFSET('Hygiene Data'!$F$12,0,10*ROW('Hygiene Data'!F196)))</f>
        <v/>
      </c>
      <c r="DW202" s="272" t="str">
        <f ca="true">+IF(OFFSET('Hygiene Data'!$F$13,0,10*ROW('Hygiene Data'!F196))="","",OFFSET('Hygiene Data'!$F$13,0,10*ROW('Hygiene Data'!F196)))</f>
        <v/>
      </c>
      <c r="DX202" s="272" t="str">
        <f ca="true">+IF(OFFSET('Hygiene Data'!$G$11,0,10*ROW('Hygiene Data'!G196))="","",OFFSET('Hygiene Data'!$G$11,0,10*ROW('Hygiene Data'!G196)))</f>
        <v/>
      </c>
      <c r="DY202" s="272" t="str">
        <f ca="true">+IF(OFFSET('Hygiene Data'!$G$12,0,10*ROW('Hygiene Data'!G196))="","",OFFSET('Hygiene Data'!$G$12,0,10*ROW('Hygiene Data'!G196)))</f>
        <v/>
      </c>
      <c r="DZ202" s="272" t="str">
        <f ca="true">+IF(OFFSET('Hygiene Data'!$G$13,0,10*ROW('Hygiene Data'!G196))="","",OFFSET('Hygiene Data'!$G$13,0,10*ROW('Hygiene Data'!G196)))</f>
        <v/>
      </c>
      <c r="EA202" s="272" t="str">
        <f ca="true">+IF(OFFSET('Hygiene Data'!$H$11,0,10*ROW('Hygiene Data'!H196))="","",OFFSET('Hygiene Data'!$H$11,0,10*ROW('Hygiene Data'!H196)))</f>
        <v/>
      </c>
      <c r="EB202" s="272" t="str">
        <f ca="true">+IF(OFFSET('Hygiene Data'!$H$12,0,10*ROW('Hygiene Data'!H196))="","",OFFSET('Hygiene Data'!$H$12,0,10*ROW('Hygiene Data'!H196)))</f>
        <v/>
      </c>
      <c r="EC202" s="272" t="str">
        <f ca="true">+IF(OFFSET('Hygiene Data'!$H$13,0,10*ROW('Hygiene Data'!H196))="","",OFFSET('Hygiene Data'!$H$13,0,10*ROW('Hygiene Data'!H196)))</f>
        <v/>
      </c>
      <c r="ED202" s="272" t="str">
        <f ca="true">+IF(OFFSET('Hygiene Data'!$I$11,0,10*ROW('Hygiene Data'!I196))="","",OFFSET('Hygiene Data'!$I$11,0,10*ROW('Hygiene Data'!I196)))</f>
        <v/>
      </c>
      <c r="EE202" s="272" t="str">
        <f ca="true">+IF(OFFSET('Hygiene Data'!$I$12,0,10*ROW('Hygiene Data'!I196))="","",OFFSET('Hygiene Data'!$I$12,0,10*ROW('Hygiene Data'!I196)))</f>
        <v/>
      </c>
      <c r="EF202" s="272" t="str">
        <f ca="true">+IF(OFFSET('Hygiene Data'!$I$13,0,10*ROW('Hygiene Data'!I196))="","",OFFSET('Hygiene Data'!$I$13,0,10*ROW('Hygiene Data'!I196)))</f>
        <v/>
      </c>
    </row>
    <row xmlns:x14ac="http://schemas.microsoft.com/office/spreadsheetml/2009/9/ac" r="203" x14ac:dyDescent="0.2">
      <c r="A203" s="35" t="str">
        <f ca="true">+IF(OFFSET('Water Data'!$B$2,0,10*ROW('Water Data'!E197))="","",OFFSET('Water Data'!$B$2,0,10*ROW('Water Data'!E197)))</f>
        <v/>
      </c>
      <c r="B203" s="35" t="str">
        <f ca="true">+IF(OFFSET('Water Data'!$C$2,0,10*ROW('Water Data'!F197))="","",OFFSET('Water Data'!$C$2,0,10*ROW('Water Data'!F197)))</f>
        <v/>
      </c>
      <c r="C203" s="328" t="str">
        <f t="shared" ca="true" si="3"/>
        <v/>
      </c>
      <c r="D203" s="9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2"/>
      <c r="BS203" s="272" t="str">
        <f ca="true">+IF(OFFSET('Water Data'!$D$27,0,10*ROW('Water Data'!D197))="","",OFFSET('Water Data'!$D$27,0,10*ROW('Water Data'!D197)))</f>
        <v/>
      </c>
      <c r="BT203" s="272" t="str">
        <f ca="true">+IF(OFFSET('Water Data'!$D$28,0,10*ROW('Water Data'!D197))="","",OFFSET('Water Data'!$D$28,0,10*ROW('Water Data'!D197)))</f>
        <v/>
      </c>
      <c r="BU203" s="272" t="str">
        <f ca="true">+IF(OFFSET('Water Data'!$D$29,0,10*ROW('Water Data'!D197))="","",OFFSET('Water Data'!$D$29,0,10*ROW('Water Data'!D197)))</f>
        <v/>
      </c>
      <c r="BV203" s="272" t="str">
        <f ca="true">+IF(OFFSET('Water Data'!$E$27,0,10*ROW('Water Data'!E197))="","",OFFSET('Water Data'!$E$27,0,10*ROW('Water Data'!E197)))</f>
        <v/>
      </c>
      <c r="BW203" s="272" t="str">
        <f ca="true">+IF(OFFSET('Water Data'!$E$28,0,10*ROW('Water Data'!E197))="","",OFFSET('Water Data'!$E$28,0,10*ROW('Water Data'!E197)))</f>
        <v/>
      </c>
      <c r="BX203" s="272" t="str">
        <f ca="true">+IF(OFFSET('Water Data'!$E$29,0,10*ROW('Water Data'!E197))="","",OFFSET('Water Data'!$E$29,0,10*ROW('Water Data'!E197)))</f>
        <v/>
      </c>
      <c r="BY203" s="272" t="str">
        <f ca="true">+IF(OFFSET('Water Data'!$F$27,0,10*ROW('Water Data'!F197))="","",OFFSET('Water Data'!$F$27,0,10*ROW('Water Data'!F197)))</f>
        <v/>
      </c>
      <c r="BZ203" s="272" t="str">
        <f ca="true">+IF(OFFSET('Water Data'!$F$28,0,10*ROW('Water Data'!F197))="","",OFFSET('Water Data'!$F$28,0,10*ROW('Water Data'!F197)))</f>
        <v/>
      </c>
      <c r="CA203" s="272" t="str">
        <f ca="true">+IF(OFFSET('Water Data'!$F$29,0,10*ROW('Water Data'!F197))="","",OFFSET('Water Data'!$F$29,0,10*ROW('Water Data'!F197)))</f>
        <v/>
      </c>
      <c r="CB203" s="272" t="str">
        <f ca="true">+IF(OFFSET('Water Data'!$G$27,0,10*ROW('Water Data'!G197))="","",OFFSET('Water Data'!$G$27,0,10*ROW('Water Data'!G197)))</f>
        <v/>
      </c>
      <c r="CC203" s="272" t="str">
        <f ca="true">+IF(OFFSET('Water Data'!$G$28,0,10*ROW('Water Data'!G197))="","",OFFSET('Water Data'!$G$28,0,10*ROW('Water Data'!G197)))</f>
        <v/>
      </c>
      <c r="CD203" s="272" t="str">
        <f ca="true">+IF(OFFSET('Water Data'!$G$29,0,10*ROW('Water Data'!G197))="","",OFFSET('Water Data'!$G$29,0,10*ROW('Water Data'!G197)))</f>
        <v/>
      </c>
      <c r="CE203" s="272" t="str">
        <f ca="true">+IF(OFFSET('Water Data'!$H$27,0,10*ROW('Water Data'!H197))="","",OFFSET('Water Data'!$H$27,0,10*ROW('Water Data'!H197)))</f>
        <v/>
      </c>
      <c r="CF203" s="272" t="str">
        <f ca="true">+IF(OFFSET('Water Data'!$H$28,0,10*ROW('Water Data'!H197))="","",OFFSET('Water Data'!$H$28,0,10*ROW('Water Data'!H197)))</f>
        <v/>
      </c>
      <c r="CG203" s="272" t="str">
        <f ca="true">+IF(OFFSET('Water Data'!$H$29,0,10*ROW('Water Data'!H197))="","",OFFSET('Water Data'!$H$29,0,10*ROW('Water Data'!H197)))</f>
        <v/>
      </c>
      <c r="CH203" s="272" t="str">
        <f ca="true">+IF(OFFSET('Water Data'!$I$27,0,10*ROW('Water Data'!I197))="","",OFFSET('Water Data'!$I$27,0,10*ROW('Water Data'!I197)))</f>
        <v/>
      </c>
      <c r="CI203" s="272" t="str">
        <f ca="true">+IF(OFFSET('Water Data'!$I$28,0,10*ROW('Water Data'!I197))="","",OFFSET('Water Data'!$I$28,0,10*ROW('Water Data'!I197)))</f>
        <v/>
      </c>
      <c r="CJ203" s="272" t="str">
        <f ca="true">+IF(OFFSET('Water Data'!$I$29,0,10*ROW('Water Data'!I197))="","",OFFSET('Water Data'!$I$29,0,10*ROW('Water Data'!I197)))</f>
        <v/>
      </c>
      <c r="CK203" s="272" t="str">
        <f ca="true">+IF(OFFSET('Sanitation Data'!$D$28,0,10*ROW('Sanitation Data'!D197))="","",OFFSET('Sanitation Data'!$D$28,0,10*ROW('Sanitation Data'!D197)))</f>
        <v/>
      </c>
      <c r="CL203" s="272" t="str">
        <f ca="true">+IF(OFFSET('Sanitation Data'!$D$29,0,10*ROW('Sanitation Data'!D197))="","",OFFSET('Sanitation Data'!$D$29,0,10*ROW('Sanitation Data'!D197)))</f>
        <v/>
      </c>
      <c r="CM203" s="272" t="str">
        <f ca="true">+IF(OFFSET('Sanitation Data'!$D$30,0,10*ROW('Sanitation Data'!D197))="","",OFFSET('Sanitation Data'!$D$30,0,10*ROW('Sanitation Data'!D197)))</f>
        <v/>
      </c>
      <c r="CN203" s="272" t="str">
        <f ca="true">+IF(OFFSET('Sanitation Data'!$D$31,0,10*ROW('Sanitation Data'!D197))="","",OFFSET('Sanitation Data'!$D$31,0,10*ROW('Sanitation Data'!D197)))</f>
        <v/>
      </c>
      <c r="CO203" s="272" t="str">
        <f ca="true">+IF(OFFSET('Sanitation Data'!$D$32,0,10*ROW('Sanitation Data'!D197))="","",OFFSET('Sanitation Data'!$D$32,0,10*ROW('Sanitation Data'!D197)))</f>
        <v/>
      </c>
      <c r="CP203" s="272" t="str">
        <f ca="true">+IF(OFFSET('Sanitation Data'!$E$28,0,10*ROW('Sanitation Data'!E197))="","",OFFSET('Sanitation Data'!$E$28,0,10*ROW('Sanitation Data'!E197)))</f>
        <v/>
      </c>
      <c r="CQ203" s="272" t="str">
        <f ca="true">+IF(OFFSET('Sanitation Data'!$E$29,0,10*ROW('Sanitation Data'!E197))="","",OFFSET('Sanitation Data'!$E$29,0,10*ROW('Sanitation Data'!E197)))</f>
        <v/>
      </c>
      <c r="CR203" s="272" t="str">
        <f ca="true">+IF(OFFSET('Sanitation Data'!$E$30,0,10*ROW('Sanitation Data'!E197))="","",OFFSET('Sanitation Data'!$E$30,0,10*ROW('Sanitation Data'!E197)))</f>
        <v/>
      </c>
      <c r="CS203" s="272" t="str">
        <f ca="true">+IF(OFFSET('Sanitation Data'!$E$31,0,10*ROW('Sanitation Data'!E197))="","",OFFSET('Sanitation Data'!$E$31,0,10*ROW('Sanitation Data'!E197)))</f>
        <v/>
      </c>
      <c r="CT203" s="272" t="str">
        <f ca="true">+IF(OFFSET('Sanitation Data'!$E$32,0,10*ROW('Sanitation Data'!E197))="","",OFFSET('Sanitation Data'!$E$32,0,10*ROW('Sanitation Data'!E197)))</f>
        <v/>
      </c>
      <c r="CU203" s="272" t="str">
        <f ca="true">+IF(OFFSET('Sanitation Data'!$F$28,0,10*ROW('Sanitation Data'!F197))="","",OFFSET('Sanitation Data'!$F$28,0,10*ROW('Sanitation Data'!F197)))</f>
        <v/>
      </c>
      <c r="CV203" s="272" t="str">
        <f ca="true">+IF(OFFSET('Sanitation Data'!$F$29,0,10*ROW('Sanitation Data'!F197))="","",OFFSET('Sanitation Data'!$F$29,0,10*ROW('Sanitation Data'!F197)))</f>
        <v/>
      </c>
      <c r="CW203" s="272" t="str">
        <f ca="true">+IF(OFFSET('Sanitation Data'!$F$30,0,10*ROW('Sanitation Data'!F197))="","",OFFSET('Sanitation Data'!$F$30,0,10*ROW('Sanitation Data'!F197)))</f>
        <v/>
      </c>
      <c r="CX203" s="272" t="str">
        <f ca="true">+IF(OFFSET('Sanitation Data'!$F$31,0,10*ROW('Sanitation Data'!F197))="","",OFFSET('Sanitation Data'!$F$31,0,10*ROW('Sanitation Data'!F197)))</f>
        <v/>
      </c>
      <c r="CY203" s="272" t="str">
        <f ca="true">+IF(OFFSET('Sanitation Data'!$F$32,0,10*ROW('Sanitation Data'!F197))="","",OFFSET('Sanitation Data'!$F$32,0,10*ROW('Sanitation Data'!F197)))</f>
        <v/>
      </c>
      <c r="CZ203" s="272" t="str">
        <f ca="true">+IF(OFFSET('Sanitation Data'!$G$28,0,10*ROW('Sanitation Data'!G197))="","",OFFSET('Sanitation Data'!$G$28,0,10*ROW('Sanitation Data'!G197)))</f>
        <v/>
      </c>
      <c r="DA203" s="272" t="str">
        <f ca="true">+IF(OFFSET('Sanitation Data'!$G$29,0,10*ROW('Sanitation Data'!G197))="","",OFFSET('Sanitation Data'!$G$29,0,10*ROW('Sanitation Data'!G197)))</f>
        <v/>
      </c>
      <c r="DB203" s="272" t="str">
        <f ca="true">+IF(OFFSET('Sanitation Data'!$G$30,0,10*ROW('Sanitation Data'!G197))="","",OFFSET('Sanitation Data'!$G$30,0,10*ROW('Sanitation Data'!G197)))</f>
        <v/>
      </c>
      <c r="DC203" s="272" t="str">
        <f ca="true">+IF(OFFSET('Sanitation Data'!$G$31,0,10*ROW('Sanitation Data'!G197))="","",OFFSET('Sanitation Data'!$G$31,0,10*ROW('Sanitation Data'!G197)))</f>
        <v/>
      </c>
      <c r="DD203" s="272" t="str">
        <f ca="true">+IF(OFFSET('Sanitation Data'!$G$32,0,10*ROW('Sanitation Data'!G197))="","",OFFSET('Sanitation Data'!$G$32,0,10*ROW('Sanitation Data'!G197)))</f>
        <v/>
      </c>
      <c r="DE203" s="272" t="str">
        <f ca="true">+IF(OFFSET('Sanitation Data'!$H$28,0,10*ROW('Sanitation Data'!H197))="","",OFFSET('Sanitation Data'!$H$28,0,10*ROW('Sanitation Data'!H197)))</f>
        <v/>
      </c>
      <c r="DF203" s="272" t="str">
        <f ca="true">+IF(OFFSET('Sanitation Data'!$H$29,0,10*ROW('Sanitation Data'!H197))="","",OFFSET('Sanitation Data'!$H$29,0,10*ROW('Sanitation Data'!H197)))</f>
        <v/>
      </c>
      <c r="DG203" s="272" t="str">
        <f ca="true">+IF(OFFSET('Sanitation Data'!$H$30,0,10*ROW('Sanitation Data'!H197))="","",OFFSET('Sanitation Data'!$H$30,0,10*ROW('Sanitation Data'!H197)))</f>
        <v/>
      </c>
      <c r="DH203" s="272" t="str">
        <f ca="true">+IF(OFFSET('Sanitation Data'!$H$31,0,10*ROW('Sanitation Data'!H197))="","",OFFSET('Sanitation Data'!$H$31,0,10*ROW('Sanitation Data'!H197)))</f>
        <v/>
      </c>
      <c r="DI203" s="272" t="str">
        <f ca="true">+IF(OFFSET('Sanitation Data'!$H$32,0,10*ROW('Sanitation Data'!H197))="","",OFFSET('Sanitation Data'!$H$32,0,10*ROW('Sanitation Data'!H197)))</f>
        <v/>
      </c>
      <c r="DJ203" s="272" t="str">
        <f ca="true">+IF(OFFSET('Sanitation Data'!$I$28,0,10*ROW('Sanitation Data'!I197))="","",OFFSET('Sanitation Data'!$I$28,0,10*ROW('Sanitation Data'!I197)))</f>
        <v/>
      </c>
      <c r="DK203" s="272" t="str">
        <f ca="true">+IF(OFFSET('Sanitation Data'!$I$29,0,10*ROW('Sanitation Data'!I197))="","",OFFSET('Sanitation Data'!$I$29,0,10*ROW('Sanitation Data'!I197)))</f>
        <v/>
      </c>
      <c r="DL203" s="272" t="str">
        <f ca="true">+IF(OFFSET('Sanitation Data'!$I$30,0,10*ROW('Sanitation Data'!I197))="","",OFFSET('Sanitation Data'!$I$30,0,10*ROW('Sanitation Data'!I197)))</f>
        <v/>
      </c>
      <c r="DM203" s="272" t="str">
        <f ca="true">+IF(OFFSET('Sanitation Data'!$I$31,0,10*ROW('Sanitation Data'!I197))="","",OFFSET('Sanitation Data'!$I$31,0,10*ROW('Sanitation Data'!I197)))</f>
        <v/>
      </c>
      <c r="DN203" s="272" t="str">
        <f ca="true">+IF(OFFSET('Sanitation Data'!$I$32,0,10*ROW('Sanitation Data'!I197))="","",OFFSET('Sanitation Data'!$I$32,0,10*ROW('Sanitation Data'!I197)))</f>
        <v/>
      </c>
      <c r="DO203" s="272" t="str">
        <f ca="true">+IF(OFFSET('Hygiene Data'!$D$11,0,10*ROW('Hygiene Data'!D197))="","",OFFSET('Hygiene Data'!$D$11,0,10*ROW('Hygiene Data'!D197)))</f>
        <v/>
      </c>
      <c r="DP203" s="272" t="str">
        <f ca="true">+IF(OFFSET('Hygiene Data'!$D$12,0,10*ROW('Hygiene Data'!D197))="","",OFFSET('Hygiene Data'!$D$12,0,10*ROW('Hygiene Data'!D197)))</f>
        <v/>
      </c>
      <c r="DQ203" s="272" t="str">
        <f ca="true">+IF(OFFSET('Hygiene Data'!$D$13,0,10*ROW('Hygiene Data'!D197))="","",OFFSET('Hygiene Data'!$D$13,0,10*ROW('Hygiene Data'!D197)))</f>
        <v/>
      </c>
      <c r="DR203" s="272" t="str">
        <f ca="true">+IF(OFFSET('Hygiene Data'!$E$11,0,10*ROW('Hygiene Data'!E197))="","",OFFSET('Hygiene Data'!$E$11,0,10*ROW('Hygiene Data'!E197)))</f>
        <v/>
      </c>
      <c r="DS203" s="272" t="str">
        <f ca="true">+IF(OFFSET('Hygiene Data'!$E$12,0,10*ROW('Hygiene Data'!E197))="","",OFFSET('Hygiene Data'!$E$12,0,10*ROW('Hygiene Data'!E197)))</f>
        <v/>
      </c>
      <c r="DT203" s="272" t="str">
        <f ca="true">+IF(OFFSET('Hygiene Data'!$E$13,0,10*ROW('Hygiene Data'!E197))="","",OFFSET('Hygiene Data'!$E$13,0,10*ROW('Hygiene Data'!E197)))</f>
        <v/>
      </c>
      <c r="DU203" s="272" t="str">
        <f ca="true">+IF(OFFSET('Hygiene Data'!$F$11,0,10*ROW('Hygiene Data'!F197))="","",OFFSET('Hygiene Data'!$F$11,0,10*ROW('Hygiene Data'!F197)))</f>
        <v/>
      </c>
      <c r="DV203" s="272" t="str">
        <f ca="true">+IF(OFFSET('Hygiene Data'!$F$12,0,10*ROW('Hygiene Data'!F197))="","",OFFSET('Hygiene Data'!$F$12,0,10*ROW('Hygiene Data'!F197)))</f>
        <v/>
      </c>
      <c r="DW203" s="272" t="str">
        <f ca="true">+IF(OFFSET('Hygiene Data'!$F$13,0,10*ROW('Hygiene Data'!F197))="","",OFFSET('Hygiene Data'!$F$13,0,10*ROW('Hygiene Data'!F197)))</f>
        <v/>
      </c>
      <c r="DX203" s="272" t="str">
        <f ca="true">+IF(OFFSET('Hygiene Data'!$G$11,0,10*ROW('Hygiene Data'!G197))="","",OFFSET('Hygiene Data'!$G$11,0,10*ROW('Hygiene Data'!G197)))</f>
        <v/>
      </c>
      <c r="DY203" s="272" t="str">
        <f ca="true">+IF(OFFSET('Hygiene Data'!$G$12,0,10*ROW('Hygiene Data'!G197))="","",OFFSET('Hygiene Data'!$G$12,0,10*ROW('Hygiene Data'!G197)))</f>
        <v/>
      </c>
      <c r="DZ203" s="272" t="str">
        <f ca="true">+IF(OFFSET('Hygiene Data'!$G$13,0,10*ROW('Hygiene Data'!G197))="","",OFFSET('Hygiene Data'!$G$13,0,10*ROW('Hygiene Data'!G197)))</f>
        <v/>
      </c>
      <c r="EA203" s="272" t="str">
        <f ca="true">+IF(OFFSET('Hygiene Data'!$H$11,0,10*ROW('Hygiene Data'!H197))="","",OFFSET('Hygiene Data'!$H$11,0,10*ROW('Hygiene Data'!H197)))</f>
        <v/>
      </c>
      <c r="EB203" s="272" t="str">
        <f ca="true">+IF(OFFSET('Hygiene Data'!$H$12,0,10*ROW('Hygiene Data'!H197))="","",OFFSET('Hygiene Data'!$H$12,0,10*ROW('Hygiene Data'!H197)))</f>
        <v/>
      </c>
      <c r="EC203" s="272" t="str">
        <f ca="true">+IF(OFFSET('Hygiene Data'!$H$13,0,10*ROW('Hygiene Data'!H197))="","",OFFSET('Hygiene Data'!$H$13,0,10*ROW('Hygiene Data'!H197)))</f>
        <v/>
      </c>
      <c r="ED203" s="272" t="str">
        <f ca="true">+IF(OFFSET('Hygiene Data'!$I$11,0,10*ROW('Hygiene Data'!I197))="","",OFFSET('Hygiene Data'!$I$11,0,10*ROW('Hygiene Data'!I197)))</f>
        <v/>
      </c>
      <c r="EE203" s="272" t="str">
        <f ca="true">+IF(OFFSET('Hygiene Data'!$I$12,0,10*ROW('Hygiene Data'!I197))="","",OFFSET('Hygiene Data'!$I$12,0,10*ROW('Hygiene Data'!I197)))</f>
        <v/>
      </c>
      <c r="EF203" s="272" t="str">
        <f ca="true">+IF(OFFSET('Hygiene Data'!$I$13,0,10*ROW('Hygiene Data'!I197))="","",OFFSET('Hygiene Data'!$I$13,0,10*ROW('Hygiene Data'!I197)))</f>
        <v/>
      </c>
    </row>
    <row xmlns:x14ac="http://schemas.microsoft.com/office/spreadsheetml/2009/9/ac" r="204" x14ac:dyDescent="0.2">
      <c r="A204" s="35" t="str">
        <f ca="true">+IF(OFFSET('Water Data'!$B$2,0,10*ROW('Water Data'!E198))="","",OFFSET('Water Data'!$B$2,0,10*ROW('Water Data'!E198)))</f>
        <v/>
      </c>
      <c r="B204" s="35" t="str">
        <f ca="true">+IF(OFFSET('Water Data'!$C$2,0,10*ROW('Water Data'!F198))="","",OFFSET('Water Data'!$C$2,0,10*ROW('Water Data'!F198)))</f>
        <v/>
      </c>
      <c r="C204" s="328" t="str">
        <f t="shared" ca="true" si="3"/>
        <v/>
      </c>
      <c r="D204" s="9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2"/>
      <c r="BS204" s="272" t="str">
        <f ca="true">+IF(OFFSET('Water Data'!$D$27,0,10*ROW('Water Data'!D198))="","",OFFSET('Water Data'!$D$27,0,10*ROW('Water Data'!D198)))</f>
        <v/>
      </c>
      <c r="BT204" s="272" t="str">
        <f ca="true">+IF(OFFSET('Water Data'!$D$28,0,10*ROW('Water Data'!D198))="","",OFFSET('Water Data'!$D$28,0,10*ROW('Water Data'!D198)))</f>
        <v/>
      </c>
      <c r="BU204" s="272" t="str">
        <f ca="true">+IF(OFFSET('Water Data'!$D$29,0,10*ROW('Water Data'!D198))="","",OFFSET('Water Data'!$D$29,0,10*ROW('Water Data'!D198)))</f>
        <v/>
      </c>
      <c r="BV204" s="272" t="str">
        <f ca="true">+IF(OFFSET('Water Data'!$E$27,0,10*ROW('Water Data'!E198))="","",OFFSET('Water Data'!$E$27,0,10*ROW('Water Data'!E198)))</f>
        <v/>
      </c>
      <c r="BW204" s="272" t="str">
        <f ca="true">+IF(OFFSET('Water Data'!$E$28,0,10*ROW('Water Data'!E198))="","",OFFSET('Water Data'!$E$28,0,10*ROW('Water Data'!E198)))</f>
        <v/>
      </c>
      <c r="BX204" s="272" t="str">
        <f ca="true">+IF(OFFSET('Water Data'!$E$29,0,10*ROW('Water Data'!E198))="","",OFFSET('Water Data'!$E$29,0,10*ROW('Water Data'!E198)))</f>
        <v/>
      </c>
      <c r="BY204" s="272" t="str">
        <f ca="true">+IF(OFFSET('Water Data'!$F$27,0,10*ROW('Water Data'!F198))="","",OFFSET('Water Data'!$F$27,0,10*ROW('Water Data'!F198)))</f>
        <v/>
      </c>
      <c r="BZ204" s="272" t="str">
        <f ca="true">+IF(OFFSET('Water Data'!$F$28,0,10*ROW('Water Data'!F198))="","",OFFSET('Water Data'!$F$28,0,10*ROW('Water Data'!F198)))</f>
        <v/>
      </c>
      <c r="CA204" s="272" t="str">
        <f ca="true">+IF(OFFSET('Water Data'!$F$29,0,10*ROW('Water Data'!F198))="","",OFFSET('Water Data'!$F$29,0,10*ROW('Water Data'!F198)))</f>
        <v/>
      </c>
      <c r="CB204" s="272" t="str">
        <f ca="true">+IF(OFFSET('Water Data'!$G$27,0,10*ROW('Water Data'!G198))="","",OFFSET('Water Data'!$G$27,0,10*ROW('Water Data'!G198)))</f>
        <v/>
      </c>
      <c r="CC204" s="272" t="str">
        <f ca="true">+IF(OFFSET('Water Data'!$G$28,0,10*ROW('Water Data'!G198))="","",OFFSET('Water Data'!$G$28,0,10*ROW('Water Data'!G198)))</f>
        <v/>
      </c>
      <c r="CD204" s="272" t="str">
        <f ca="true">+IF(OFFSET('Water Data'!$G$29,0,10*ROW('Water Data'!G198))="","",OFFSET('Water Data'!$G$29,0,10*ROW('Water Data'!G198)))</f>
        <v/>
      </c>
      <c r="CE204" s="272" t="str">
        <f ca="true">+IF(OFFSET('Water Data'!$H$27,0,10*ROW('Water Data'!H198))="","",OFFSET('Water Data'!$H$27,0,10*ROW('Water Data'!H198)))</f>
        <v/>
      </c>
      <c r="CF204" s="272" t="str">
        <f ca="true">+IF(OFFSET('Water Data'!$H$28,0,10*ROW('Water Data'!H198))="","",OFFSET('Water Data'!$H$28,0,10*ROW('Water Data'!H198)))</f>
        <v/>
      </c>
      <c r="CG204" s="272" t="str">
        <f ca="true">+IF(OFFSET('Water Data'!$H$29,0,10*ROW('Water Data'!H198))="","",OFFSET('Water Data'!$H$29,0,10*ROW('Water Data'!H198)))</f>
        <v/>
      </c>
      <c r="CH204" s="272" t="str">
        <f ca="true">+IF(OFFSET('Water Data'!$I$27,0,10*ROW('Water Data'!I198))="","",OFFSET('Water Data'!$I$27,0,10*ROW('Water Data'!I198)))</f>
        <v/>
      </c>
      <c r="CI204" s="272" t="str">
        <f ca="true">+IF(OFFSET('Water Data'!$I$28,0,10*ROW('Water Data'!I198))="","",OFFSET('Water Data'!$I$28,0,10*ROW('Water Data'!I198)))</f>
        <v/>
      </c>
      <c r="CJ204" s="272" t="str">
        <f ca="true">+IF(OFFSET('Water Data'!$I$29,0,10*ROW('Water Data'!I198))="","",OFFSET('Water Data'!$I$29,0,10*ROW('Water Data'!I198)))</f>
        <v/>
      </c>
      <c r="CK204" s="272" t="str">
        <f ca="true">+IF(OFFSET('Sanitation Data'!$D$28,0,10*ROW('Sanitation Data'!D198))="","",OFFSET('Sanitation Data'!$D$28,0,10*ROW('Sanitation Data'!D198)))</f>
        <v/>
      </c>
      <c r="CL204" s="272" t="str">
        <f ca="true">+IF(OFFSET('Sanitation Data'!$D$29,0,10*ROW('Sanitation Data'!D198))="","",OFFSET('Sanitation Data'!$D$29,0,10*ROW('Sanitation Data'!D198)))</f>
        <v/>
      </c>
      <c r="CM204" s="272" t="str">
        <f ca="true">+IF(OFFSET('Sanitation Data'!$D$30,0,10*ROW('Sanitation Data'!D198))="","",OFFSET('Sanitation Data'!$D$30,0,10*ROW('Sanitation Data'!D198)))</f>
        <v/>
      </c>
      <c r="CN204" s="272" t="str">
        <f ca="true">+IF(OFFSET('Sanitation Data'!$D$31,0,10*ROW('Sanitation Data'!D198))="","",OFFSET('Sanitation Data'!$D$31,0,10*ROW('Sanitation Data'!D198)))</f>
        <v/>
      </c>
      <c r="CO204" s="272" t="str">
        <f ca="true">+IF(OFFSET('Sanitation Data'!$D$32,0,10*ROW('Sanitation Data'!D198))="","",OFFSET('Sanitation Data'!$D$32,0,10*ROW('Sanitation Data'!D198)))</f>
        <v/>
      </c>
      <c r="CP204" s="272" t="str">
        <f ca="true">+IF(OFFSET('Sanitation Data'!$E$28,0,10*ROW('Sanitation Data'!E198))="","",OFFSET('Sanitation Data'!$E$28,0,10*ROW('Sanitation Data'!E198)))</f>
        <v/>
      </c>
      <c r="CQ204" s="272" t="str">
        <f ca="true">+IF(OFFSET('Sanitation Data'!$E$29,0,10*ROW('Sanitation Data'!E198))="","",OFFSET('Sanitation Data'!$E$29,0,10*ROW('Sanitation Data'!E198)))</f>
        <v/>
      </c>
      <c r="CR204" s="272" t="str">
        <f ca="true">+IF(OFFSET('Sanitation Data'!$E$30,0,10*ROW('Sanitation Data'!E198))="","",OFFSET('Sanitation Data'!$E$30,0,10*ROW('Sanitation Data'!E198)))</f>
        <v/>
      </c>
      <c r="CS204" s="272" t="str">
        <f ca="true">+IF(OFFSET('Sanitation Data'!$E$31,0,10*ROW('Sanitation Data'!E198))="","",OFFSET('Sanitation Data'!$E$31,0,10*ROW('Sanitation Data'!E198)))</f>
        <v/>
      </c>
      <c r="CT204" s="272" t="str">
        <f ca="true">+IF(OFFSET('Sanitation Data'!$E$32,0,10*ROW('Sanitation Data'!E198))="","",OFFSET('Sanitation Data'!$E$32,0,10*ROW('Sanitation Data'!E198)))</f>
        <v/>
      </c>
      <c r="CU204" s="272" t="str">
        <f ca="true">+IF(OFFSET('Sanitation Data'!$F$28,0,10*ROW('Sanitation Data'!F198))="","",OFFSET('Sanitation Data'!$F$28,0,10*ROW('Sanitation Data'!F198)))</f>
        <v/>
      </c>
      <c r="CV204" s="272" t="str">
        <f ca="true">+IF(OFFSET('Sanitation Data'!$F$29,0,10*ROW('Sanitation Data'!F198))="","",OFFSET('Sanitation Data'!$F$29,0,10*ROW('Sanitation Data'!F198)))</f>
        <v/>
      </c>
      <c r="CW204" s="272" t="str">
        <f ca="true">+IF(OFFSET('Sanitation Data'!$F$30,0,10*ROW('Sanitation Data'!F198))="","",OFFSET('Sanitation Data'!$F$30,0,10*ROW('Sanitation Data'!F198)))</f>
        <v/>
      </c>
      <c r="CX204" s="272" t="str">
        <f ca="true">+IF(OFFSET('Sanitation Data'!$F$31,0,10*ROW('Sanitation Data'!F198))="","",OFFSET('Sanitation Data'!$F$31,0,10*ROW('Sanitation Data'!F198)))</f>
        <v/>
      </c>
      <c r="CY204" s="272" t="str">
        <f ca="true">+IF(OFFSET('Sanitation Data'!$F$32,0,10*ROW('Sanitation Data'!F198))="","",OFFSET('Sanitation Data'!$F$32,0,10*ROW('Sanitation Data'!F198)))</f>
        <v/>
      </c>
      <c r="CZ204" s="272" t="str">
        <f ca="true">+IF(OFFSET('Sanitation Data'!$G$28,0,10*ROW('Sanitation Data'!G198))="","",OFFSET('Sanitation Data'!$G$28,0,10*ROW('Sanitation Data'!G198)))</f>
        <v/>
      </c>
      <c r="DA204" s="272" t="str">
        <f ca="true">+IF(OFFSET('Sanitation Data'!$G$29,0,10*ROW('Sanitation Data'!G198))="","",OFFSET('Sanitation Data'!$G$29,0,10*ROW('Sanitation Data'!G198)))</f>
        <v/>
      </c>
      <c r="DB204" s="272" t="str">
        <f ca="true">+IF(OFFSET('Sanitation Data'!$G$30,0,10*ROW('Sanitation Data'!G198))="","",OFFSET('Sanitation Data'!$G$30,0,10*ROW('Sanitation Data'!G198)))</f>
        <v/>
      </c>
      <c r="DC204" s="272" t="str">
        <f ca="true">+IF(OFFSET('Sanitation Data'!$G$31,0,10*ROW('Sanitation Data'!G198))="","",OFFSET('Sanitation Data'!$G$31,0,10*ROW('Sanitation Data'!G198)))</f>
        <v/>
      </c>
      <c r="DD204" s="272" t="str">
        <f ca="true">+IF(OFFSET('Sanitation Data'!$G$32,0,10*ROW('Sanitation Data'!G198))="","",OFFSET('Sanitation Data'!$G$32,0,10*ROW('Sanitation Data'!G198)))</f>
        <v/>
      </c>
      <c r="DE204" s="272" t="str">
        <f ca="true">+IF(OFFSET('Sanitation Data'!$H$28,0,10*ROW('Sanitation Data'!H198))="","",OFFSET('Sanitation Data'!$H$28,0,10*ROW('Sanitation Data'!H198)))</f>
        <v/>
      </c>
      <c r="DF204" s="272" t="str">
        <f ca="true">+IF(OFFSET('Sanitation Data'!$H$29,0,10*ROW('Sanitation Data'!H198))="","",OFFSET('Sanitation Data'!$H$29,0,10*ROW('Sanitation Data'!H198)))</f>
        <v/>
      </c>
      <c r="DG204" s="272" t="str">
        <f ca="true">+IF(OFFSET('Sanitation Data'!$H$30,0,10*ROW('Sanitation Data'!H198))="","",OFFSET('Sanitation Data'!$H$30,0,10*ROW('Sanitation Data'!H198)))</f>
        <v/>
      </c>
      <c r="DH204" s="272" t="str">
        <f ca="true">+IF(OFFSET('Sanitation Data'!$H$31,0,10*ROW('Sanitation Data'!H198))="","",OFFSET('Sanitation Data'!$H$31,0,10*ROW('Sanitation Data'!H198)))</f>
        <v/>
      </c>
      <c r="DI204" s="272" t="str">
        <f ca="true">+IF(OFFSET('Sanitation Data'!$H$32,0,10*ROW('Sanitation Data'!H198))="","",OFFSET('Sanitation Data'!$H$32,0,10*ROW('Sanitation Data'!H198)))</f>
        <v/>
      </c>
      <c r="DJ204" s="272" t="str">
        <f ca="true">+IF(OFFSET('Sanitation Data'!$I$28,0,10*ROW('Sanitation Data'!I198))="","",OFFSET('Sanitation Data'!$I$28,0,10*ROW('Sanitation Data'!I198)))</f>
        <v/>
      </c>
      <c r="DK204" s="272" t="str">
        <f ca="true">+IF(OFFSET('Sanitation Data'!$I$29,0,10*ROW('Sanitation Data'!I198))="","",OFFSET('Sanitation Data'!$I$29,0,10*ROW('Sanitation Data'!I198)))</f>
        <v/>
      </c>
      <c r="DL204" s="272" t="str">
        <f ca="true">+IF(OFFSET('Sanitation Data'!$I$30,0,10*ROW('Sanitation Data'!I198))="","",OFFSET('Sanitation Data'!$I$30,0,10*ROW('Sanitation Data'!I198)))</f>
        <v/>
      </c>
      <c r="DM204" s="272" t="str">
        <f ca="true">+IF(OFFSET('Sanitation Data'!$I$31,0,10*ROW('Sanitation Data'!I198))="","",OFFSET('Sanitation Data'!$I$31,0,10*ROW('Sanitation Data'!I198)))</f>
        <v/>
      </c>
      <c r="DN204" s="272" t="str">
        <f ca="true">+IF(OFFSET('Sanitation Data'!$I$32,0,10*ROW('Sanitation Data'!I198))="","",OFFSET('Sanitation Data'!$I$32,0,10*ROW('Sanitation Data'!I198)))</f>
        <v/>
      </c>
      <c r="DO204" s="272" t="str">
        <f ca="true">+IF(OFFSET('Hygiene Data'!$D$11,0,10*ROW('Hygiene Data'!D198))="","",OFFSET('Hygiene Data'!$D$11,0,10*ROW('Hygiene Data'!D198)))</f>
        <v/>
      </c>
      <c r="DP204" s="272" t="str">
        <f ca="true">+IF(OFFSET('Hygiene Data'!$D$12,0,10*ROW('Hygiene Data'!D198))="","",OFFSET('Hygiene Data'!$D$12,0,10*ROW('Hygiene Data'!D198)))</f>
        <v/>
      </c>
      <c r="DQ204" s="272" t="str">
        <f ca="true">+IF(OFFSET('Hygiene Data'!$D$13,0,10*ROW('Hygiene Data'!D198))="","",OFFSET('Hygiene Data'!$D$13,0,10*ROW('Hygiene Data'!D198)))</f>
        <v/>
      </c>
      <c r="DR204" s="272" t="str">
        <f ca="true">+IF(OFFSET('Hygiene Data'!$E$11,0,10*ROW('Hygiene Data'!E198))="","",OFFSET('Hygiene Data'!$E$11,0,10*ROW('Hygiene Data'!E198)))</f>
        <v/>
      </c>
      <c r="DS204" s="272" t="str">
        <f ca="true">+IF(OFFSET('Hygiene Data'!$E$12,0,10*ROW('Hygiene Data'!E198))="","",OFFSET('Hygiene Data'!$E$12,0,10*ROW('Hygiene Data'!E198)))</f>
        <v/>
      </c>
      <c r="DT204" s="272" t="str">
        <f ca="true">+IF(OFFSET('Hygiene Data'!$E$13,0,10*ROW('Hygiene Data'!E198))="","",OFFSET('Hygiene Data'!$E$13,0,10*ROW('Hygiene Data'!E198)))</f>
        <v/>
      </c>
      <c r="DU204" s="272" t="str">
        <f ca="true">+IF(OFFSET('Hygiene Data'!$F$11,0,10*ROW('Hygiene Data'!F198))="","",OFFSET('Hygiene Data'!$F$11,0,10*ROW('Hygiene Data'!F198)))</f>
        <v/>
      </c>
      <c r="DV204" s="272" t="str">
        <f ca="true">+IF(OFFSET('Hygiene Data'!$F$12,0,10*ROW('Hygiene Data'!F198))="","",OFFSET('Hygiene Data'!$F$12,0,10*ROW('Hygiene Data'!F198)))</f>
        <v/>
      </c>
      <c r="DW204" s="272" t="str">
        <f ca="true">+IF(OFFSET('Hygiene Data'!$F$13,0,10*ROW('Hygiene Data'!F198))="","",OFFSET('Hygiene Data'!$F$13,0,10*ROW('Hygiene Data'!F198)))</f>
        <v/>
      </c>
      <c r="DX204" s="272" t="str">
        <f ca="true">+IF(OFFSET('Hygiene Data'!$G$11,0,10*ROW('Hygiene Data'!G198))="","",OFFSET('Hygiene Data'!$G$11,0,10*ROW('Hygiene Data'!G198)))</f>
        <v/>
      </c>
      <c r="DY204" s="272" t="str">
        <f ca="true">+IF(OFFSET('Hygiene Data'!$G$12,0,10*ROW('Hygiene Data'!G198))="","",OFFSET('Hygiene Data'!$G$12,0,10*ROW('Hygiene Data'!G198)))</f>
        <v/>
      </c>
      <c r="DZ204" s="272" t="str">
        <f ca="true">+IF(OFFSET('Hygiene Data'!$G$13,0,10*ROW('Hygiene Data'!G198))="","",OFFSET('Hygiene Data'!$G$13,0,10*ROW('Hygiene Data'!G198)))</f>
        <v/>
      </c>
      <c r="EA204" s="272" t="str">
        <f ca="true">+IF(OFFSET('Hygiene Data'!$H$11,0,10*ROW('Hygiene Data'!H198))="","",OFFSET('Hygiene Data'!$H$11,0,10*ROW('Hygiene Data'!H198)))</f>
        <v/>
      </c>
      <c r="EB204" s="272" t="str">
        <f ca="true">+IF(OFFSET('Hygiene Data'!$H$12,0,10*ROW('Hygiene Data'!H198))="","",OFFSET('Hygiene Data'!$H$12,0,10*ROW('Hygiene Data'!H198)))</f>
        <v/>
      </c>
      <c r="EC204" s="272" t="str">
        <f ca="true">+IF(OFFSET('Hygiene Data'!$H$13,0,10*ROW('Hygiene Data'!H198))="","",OFFSET('Hygiene Data'!$H$13,0,10*ROW('Hygiene Data'!H198)))</f>
        <v/>
      </c>
      <c r="ED204" s="272" t="str">
        <f ca="true">+IF(OFFSET('Hygiene Data'!$I$11,0,10*ROW('Hygiene Data'!I198))="","",OFFSET('Hygiene Data'!$I$11,0,10*ROW('Hygiene Data'!I198)))</f>
        <v/>
      </c>
      <c r="EE204" s="272" t="str">
        <f ca="true">+IF(OFFSET('Hygiene Data'!$I$12,0,10*ROW('Hygiene Data'!I198))="","",OFFSET('Hygiene Data'!$I$12,0,10*ROW('Hygiene Data'!I198)))</f>
        <v/>
      </c>
      <c r="EF204" s="272" t="str">
        <f ca="true">+IF(OFFSET('Hygiene Data'!$I$13,0,10*ROW('Hygiene Data'!I198))="","",OFFSET('Hygiene Data'!$I$13,0,10*ROW('Hygiene Data'!I198)))</f>
        <v/>
      </c>
    </row>
    <row xmlns:x14ac="http://schemas.microsoft.com/office/spreadsheetml/2009/9/ac" r="205" x14ac:dyDescent="0.2">
      <c r="A205" s="35" t="str">
        <f ca="true">+IF(OFFSET('Water Data'!$B$2,0,10*ROW('Water Data'!E199))="","",OFFSET('Water Data'!$B$2,0,10*ROW('Water Data'!E199)))</f>
        <v/>
      </c>
      <c r="B205" s="35" t="str">
        <f ca="true">+IF(OFFSET('Water Data'!$C$2,0,10*ROW('Water Data'!F199))="","",OFFSET('Water Data'!$C$2,0,10*ROW('Water Data'!F199)))</f>
        <v/>
      </c>
      <c r="C205" s="328" t="str">
        <f t="shared" ca="true" si="3"/>
        <v/>
      </c>
      <c r="D205" s="9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2"/>
      <c r="BS205" s="272" t="str">
        <f ca="true">+IF(OFFSET('Water Data'!$D$27,0,10*ROW('Water Data'!D199))="","",OFFSET('Water Data'!$D$27,0,10*ROW('Water Data'!D199)))</f>
        <v/>
      </c>
      <c r="BT205" s="272" t="str">
        <f ca="true">+IF(OFFSET('Water Data'!$D$28,0,10*ROW('Water Data'!D199))="","",OFFSET('Water Data'!$D$28,0,10*ROW('Water Data'!D199)))</f>
        <v/>
      </c>
      <c r="BU205" s="272" t="str">
        <f ca="true">+IF(OFFSET('Water Data'!$D$29,0,10*ROW('Water Data'!D199))="","",OFFSET('Water Data'!$D$29,0,10*ROW('Water Data'!D199)))</f>
        <v/>
      </c>
      <c r="BV205" s="272" t="str">
        <f ca="true">+IF(OFFSET('Water Data'!$E$27,0,10*ROW('Water Data'!E199))="","",OFFSET('Water Data'!$E$27,0,10*ROW('Water Data'!E199)))</f>
        <v/>
      </c>
      <c r="BW205" s="272" t="str">
        <f ca="true">+IF(OFFSET('Water Data'!$E$28,0,10*ROW('Water Data'!E199))="","",OFFSET('Water Data'!$E$28,0,10*ROW('Water Data'!E199)))</f>
        <v/>
      </c>
      <c r="BX205" s="272" t="str">
        <f ca="true">+IF(OFFSET('Water Data'!$E$29,0,10*ROW('Water Data'!E199))="","",OFFSET('Water Data'!$E$29,0,10*ROW('Water Data'!E199)))</f>
        <v/>
      </c>
      <c r="BY205" s="272" t="str">
        <f ca="true">+IF(OFFSET('Water Data'!$F$27,0,10*ROW('Water Data'!F199))="","",OFFSET('Water Data'!$F$27,0,10*ROW('Water Data'!F199)))</f>
        <v/>
      </c>
      <c r="BZ205" s="272" t="str">
        <f ca="true">+IF(OFFSET('Water Data'!$F$28,0,10*ROW('Water Data'!F199))="","",OFFSET('Water Data'!$F$28,0,10*ROW('Water Data'!F199)))</f>
        <v/>
      </c>
      <c r="CA205" s="272" t="str">
        <f ca="true">+IF(OFFSET('Water Data'!$F$29,0,10*ROW('Water Data'!F199))="","",OFFSET('Water Data'!$F$29,0,10*ROW('Water Data'!F199)))</f>
        <v/>
      </c>
      <c r="CB205" s="272" t="str">
        <f ca="true">+IF(OFFSET('Water Data'!$G$27,0,10*ROW('Water Data'!G199))="","",OFFSET('Water Data'!$G$27,0,10*ROW('Water Data'!G199)))</f>
        <v/>
      </c>
      <c r="CC205" s="272" t="str">
        <f ca="true">+IF(OFFSET('Water Data'!$G$28,0,10*ROW('Water Data'!G199))="","",OFFSET('Water Data'!$G$28,0,10*ROW('Water Data'!G199)))</f>
        <v/>
      </c>
      <c r="CD205" s="272" t="str">
        <f ca="true">+IF(OFFSET('Water Data'!$G$29,0,10*ROW('Water Data'!G199))="","",OFFSET('Water Data'!$G$29,0,10*ROW('Water Data'!G199)))</f>
        <v/>
      </c>
      <c r="CE205" s="272" t="str">
        <f ca="true">+IF(OFFSET('Water Data'!$H$27,0,10*ROW('Water Data'!H199))="","",OFFSET('Water Data'!$H$27,0,10*ROW('Water Data'!H199)))</f>
        <v/>
      </c>
      <c r="CF205" s="272" t="str">
        <f ca="true">+IF(OFFSET('Water Data'!$H$28,0,10*ROW('Water Data'!H199))="","",OFFSET('Water Data'!$H$28,0,10*ROW('Water Data'!H199)))</f>
        <v/>
      </c>
      <c r="CG205" s="272" t="str">
        <f ca="true">+IF(OFFSET('Water Data'!$H$29,0,10*ROW('Water Data'!H199))="","",OFFSET('Water Data'!$H$29,0,10*ROW('Water Data'!H199)))</f>
        <v/>
      </c>
      <c r="CH205" s="272" t="str">
        <f ca="true">+IF(OFFSET('Water Data'!$I$27,0,10*ROW('Water Data'!I199))="","",OFFSET('Water Data'!$I$27,0,10*ROW('Water Data'!I199)))</f>
        <v/>
      </c>
      <c r="CI205" s="272" t="str">
        <f ca="true">+IF(OFFSET('Water Data'!$I$28,0,10*ROW('Water Data'!I199))="","",OFFSET('Water Data'!$I$28,0,10*ROW('Water Data'!I199)))</f>
        <v/>
      </c>
      <c r="CJ205" s="272" t="str">
        <f ca="true">+IF(OFFSET('Water Data'!$I$29,0,10*ROW('Water Data'!I199))="","",OFFSET('Water Data'!$I$29,0,10*ROW('Water Data'!I199)))</f>
        <v/>
      </c>
      <c r="CK205" s="272" t="str">
        <f ca="true">+IF(OFFSET('Sanitation Data'!$D$28,0,10*ROW('Sanitation Data'!D199))="","",OFFSET('Sanitation Data'!$D$28,0,10*ROW('Sanitation Data'!D199)))</f>
        <v/>
      </c>
      <c r="CL205" s="272" t="str">
        <f ca="true">+IF(OFFSET('Sanitation Data'!$D$29,0,10*ROW('Sanitation Data'!D199))="","",OFFSET('Sanitation Data'!$D$29,0,10*ROW('Sanitation Data'!D199)))</f>
        <v/>
      </c>
      <c r="CM205" s="272" t="str">
        <f ca="true">+IF(OFFSET('Sanitation Data'!$D$30,0,10*ROW('Sanitation Data'!D199))="","",OFFSET('Sanitation Data'!$D$30,0,10*ROW('Sanitation Data'!D199)))</f>
        <v/>
      </c>
      <c r="CN205" s="272" t="str">
        <f ca="true">+IF(OFFSET('Sanitation Data'!$D$31,0,10*ROW('Sanitation Data'!D199))="","",OFFSET('Sanitation Data'!$D$31,0,10*ROW('Sanitation Data'!D199)))</f>
        <v/>
      </c>
      <c r="CO205" s="272" t="str">
        <f ca="true">+IF(OFFSET('Sanitation Data'!$D$32,0,10*ROW('Sanitation Data'!D199))="","",OFFSET('Sanitation Data'!$D$32,0,10*ROW('Sanitation Data'!D199)))</f>
        <v/>
      </c>
      <c r="CP205" s="272" t="str">
        <f ca="true">+IF(OFFSET('Sanitation Data'!$E$28,0,10*ROW('Sanitation Data'!E199))="","",OFFSET('Sanitation Data'!$E$28,0,10*ROW('Sanitation Data'!E199)))</f>
        <v/>
      </c>
      <c r="CQ205" s="272" t="str">
        <f ca="true">+IF(OFFSET('Sanitation Data'!$E$29,0,10*ROW('Sanitation Data'!E199))="","",OFFSET('Sanitation Data'!$E$29,0,10*ROW('Sanitation Data'!E199)))</f>
        <v/>
      </c>
      <c r="CR205" s="272" t="str">
        <f ca="true">+IF(OFFSET('Sanitation Data'!$E$30,0,10*ROW('Sanitation Data'!E199))="","",OFFSET('Sanitation Data'!$E$30,0,10*ROW('Sanitation Data'!E199)))</f>
        <v/>
      </c>
      <c r="CS205" s="272" t="str">
        <f ca="true">+IF(OFFSET('Sanitation Data'!$E$31,0,10*ROW('Sanitation Data'!E199))="","",OFFSET('Sanitation Data'!$E$31,0,10*ROW('Sanitation Data'!E199)))</f>
        <v/>
      </c>
      <c r="CT205" s="272" t="str">
        <f ca="true">+IF(OFFSET('Sanitation Data'!$E$32,0,10*ROW('Sanitation Data'!E199))="","",OFFSET('Sanitation Data'!$E$32,0,10*ROW('Sanitation Data'!E199)))</f>
        <v/>
      </c>
      <c r="CU205" s="272" t="str">
        <f ca="true">+IF(OFFSET('Sanitation Data'!$F$28,0,10*ROW('Sanitation Data'!F199))="","",OFFSET('Sanitation Data'!$F$28,0,10*ROW('Sanitation Data'!F199)))</f>
        <v/>
      </c>
      <c r="CV205" s="272" t="str">
        <f ca="true">+IF(OFFSET('Sanitation Data'!$F$29,0,10*ROW('Sanitation Data'!F199))="","",OFFSET('Sanitation Data'!$F$29,0,10*ROW('Sanitation Data'!F199)))</f>
        <v/>
      </c>
      <c r="CW205" s="272" t="str">
        <f ca="true">+IF(OFFSET('Sanitation Data'!$F$30,0,10*ROW('Sanitation Data'!F199))="","",OFFSET('Sanitation Data'!$F$30,0,10*ROW('Sanitation Data'!F199)))</f>
        <v/>
      </c>
      <c r="CX205" s="272" t="str">
        <f ca="true">+IF(OFFSET('Sanitation Data'!$F$31,0,10*ROW('Sanitation Data'!F199))="","",OFFSET('Sanitation Data'!$F$31,0,10*ROW('Sanitation Data'!F199)))</f>
        <v/>
      </c>
      <c r="CY205" s="272" t="str">
        <f ca="true">+IF(OFFSET('Sanitation Data'!$F$32,0,10*ROW('Sanitation Data'!F199))="","",OFFSET('Sanitation Data'!$F$32,0,10*ROW('Sanitation Data'!F199)))</f>
        <v/>
      </c>
      <c r="CZ205" s="272" t="str">
        <f ca="true">+IF(OFFSET('Sanitation Data'!$G$28,0,10*ROW('Sanitation Data'!G199))="","",OFFSET('Sanitation Data'!$G$28,0,10*ROW('Sanitation Data'!G199)))</f>
        <v/>
      </c>
      <c r="DA205" s="272" t="str">
        <f ca="true">+IF(OFFSET('Sanitation Data'!$G$29,0,10*ROW('Sanitation Data'!G199))="","",OFFSET('Sanitation Data'!$G$29,0,10*ROW('Sanitation Data'!G199)))</f>
        <v/>
      </c>
      <c r="DB205" s="272" t="str">
        <f ca="true">+IF(OFFSET('Sanitation Data'!$G$30,0,10*ROW('Sanitation Data'!G199))="","",OFFSET('Sanitation Data'!$G$30,0,10*ROW('Sanitation Data'!G199)))</f>
        <v/>
      </c>
      <c r="DC205" s="272" t="str">
        <f ca="true">+IF(OFFSET('Sanitation Data'!$G$31,0,10*ROW('Sanitation Data'!G199))="","",OFFSET('Sanitation Data'!$G$31,0,10*ROW('Sanitation Data'!G199)))</f>
        <v/>
      </c>
      <c r="DD205" s="272" t="str">
        <f ca="true">+IF(OFFSET('Sanitation Data'!$G$32,0,10*ROW('Sanitation Data'!G199))="","",OFFSET('Sanitation Data'!$G$32,0,10*ROW('Sanitation Data'!G199)))</f>
        <v/>
      </c>
      <c r="DE205" s="272" t="str">
        <f ca="true">+IF(OFFSET('Sanitation Data'!$H$28,0,10*ROW('Sanitation Data'!H199))="","",OFFSET('Sanitation Data'!$H$28,0,10*ROW('Sanitation Data'!H199)))</f>
        <v/>
      </c>
      <c r="DF205" s="272" t="str">
        <f ca="true">+IF(OFFSET('Sanitation Data'!$H$29,0,10*ROW('Sanitation Data'!H199))="","",OFFSET('Sanitation Data'!$H$29,0,10*ROW('Sanitation Data'!H199)))</f>
        <v/>
      </c>
      <c r="DG205" s="272" t="str">
        <f ca="true">+IF(OFFSET('Sanitation Data'!$H$30,0,10*ROW('Sanitation Data'!H199))="","",OFFSET('Sanitation Data'!$H$30,0,10*ROW('Sanitation Data'!H199)))</f>
        <v/>
      </c>
      <c r="DH205" s="272" t="str">
        <f ca="true">+IF(OFFSET('Sanitation Data'!$H$31,0,10*ROW('Sanitation Data'!H199))="","",OFFSET('Sanitation Data'!$H$31,0,10*ROW('Sanitation Data'!H199)))</f>
        <v/>
      </c>
      <c r="DI205" s="272" t="str">
        <f ca="true">+IF(OFFSET('Sanitation Data'!$H$32,0,10*ROW('Sanitation Data'!H199))="","",OFFSET('Sanitation Data'!$H$32,0,10*ROW('Sanitation Data'!H199)))</f>
        <v/>
      </c>
      <c r="DJ205" s="272" t="str">
        <f ca="true">+IF(OFFSET('Sanitation Data'!$I$28,0,10*ROW('Sanitation Data'!I199))="","",OFFSET('Sanitation Data'!$I$28,0,10*ROW('Sanitation Data'!I199)))</f>
        <v/>
      </c>
      <c r="DK205" s="272" t="str">
        <f ca="true">+IF(OFFSET('Sanitation Data'!$I$29,0,10*ROW('Sanitation Data'!I199))="","",OFFSET('Sanitation Data'!$I$29,0,10*ROW('Sanitation Data'!I199)))</f>
        <v/>
      </c>
      <c r="DL205" s="272" t="str">
        <f ca="true">+IF(OFFSET('Sanitation Data'!$I$30,0,10*ROW('Sanitation Data'!I199))="","",OFFSET('Sanitation Data'!$I$30,0,10*ROW('Sanitation Data'!I199)))</f>
        <v/>
      </c>
      <c r="DM205" s="272" t="str">
        <f ca="true">+IF(OFFSET('Sanitation Data'!$I$31,0,10*ROW('Sanitation Data'!I199))="","",OFFSET('Sanitation Data'!$I$31,0,10*ROW('Sanitation Data'!I199)))</f>
        <v/>
      </c>
      <c r="DN205" s="272" t="str">
        <f ca="true">+IF(OFFSET('Sanitation Data'!$I$32,0,10*ROW('Sanitation Data'!I199))="","",OFFSET('Sanitation Data'!$I$32,0,10*ROW('Sanitation Data'!I199)))</f>
        <v/>
      </c>
      <c r="DO205" s="272" t="str">
        <f ca="true">+IF(OFFSET('Hygiene Data'!$D$11,0,10*ROW('Hygiene Data'!D199))="","",OFFSET('Hygiene Data'!$D$11,0,10*ROW('Hygiene Data'!D199)))</f>
        <v/>
      </c>
      <c r="DP205" s="272" t="str">
        <f ca="true">+IF(OFFSET('Hygiene Data'!$D$12,0,10*ROW('Hygiene Data'!D199))="","",OFFSET('Hygiene Data'!$D$12,0,10*ROW('Hygiene Data'!D199)))</f>
        <v/>
      </c>
      <c r="DQ205" s="272" t="str">
        <f ca="true">+IF(OFFSET('Hygiene Data'!$D$13,0,10*ROW('Hygiene Data'!D199))="","",OFFSET('Hygiene Data'!$D$13,0,10*ROW('Hygiene Data'!D199)))</f>
        <v/>
      </c>
      <c r="DR205" s="272" t="str">
        <f ca="true">+IF(OFFSET('Hygiene Data'!$E$11,0,10*ROW('Hygiene Data'!E199))="","",OFFSET('Hygiene Data'!$E$11,0,10*ROW('Hygiene Data'!E199)))</f>
        <v/>
      </c>
      <c r="DS205" s="272" t="str">
        <f ca="true">+IF(OFFSET('Hygiene Data'!$E$12,0,10*ROW('Hygiene Data'!E199))="","",OFFSET('Hygiene Data'!$E$12,0,10*ROW('Hygiene Data'!E199)))</f>
        <v/>
      </c>
      <c r="DT205" s="272" t="str">
        <f ca="true">+IF(OFFSET('Hygiene Data'!$E$13,0,10*ROW('Hygiene Data'!E199))="","",OFFSET('Hygiene Data'!$E$13,0,10*ROW('Hygiene Data'!E199)))</f>
        <v/>
      </c>
      <c r="DU205" s="272" t="str">
        <f ca="true">+IF(OFFSET('Hygiene Data'!$F$11,0,10*ROW('Hygiene Data'!F199))="","",OFFSET('Hygiene Data'!$F$11,0,10*ROW('Hygiene Data'!F199)))</f>
        <v/>
      </c>
      <c r="DV205" s="272" t="str">
        <f ca="true">+IF(OFFSET('Hygiene Data'!$F$12,0,10*ROW('Hygiene Data'!F199))="","",OFFSET('Hygiene Data'!$F$12,0,10*ROW('Hygiene Data'!F199)))</f>
        <v/>
      </c>
      <c r="DW205" s="272" t="str">
        <f ca="true">+IF(OFFSET('Hygiene Data'!$F$13,0,10*ROW('Hygiene Data'!F199))="","",OFFSET('Hygiene Data'!$F$13,0,10*ROW('Hygiene Data'!F199)))</f>
        <v/>
      </c>
      <c r="DX205" s="272" t="str">
        <f ca="true">+IF(OFFSET('Hygiene Data'!$G$11,0,10*ROW('Hygiene Data'!G199))="","",OFFSET('Hygiene Data'!$G$11,0,10*ROW('Hygiene Data'!G199)))</f>
        <v/>
      </c>
      <c r="DY205" s="272" t="str">
        <f ca="true">+IF(OFFSET('Hygiene Data'!$G$12,0,10*ROW('Hygiene Data'!G199))="","",OFFSET('Hygiene Data'!$G$12,0,10*ROW('Hygiene Data'!G199)))</f>
        <v/>
      </c>
      <c r="DZ205" s="272" t="str">
        <f ca="true">+IF(OFFSET('Hygiene Data'!$G$13,0,10*ROW('Hygiene Data'!G199))="","",OFFSET('Hygiene Data'!$G$13,0,10*ROW('Hygiene Data'!G199)))</f>
        <v/>
      </c>
      <c r="EA205" s="272" t="str">
        <f ca="true">+IF(OFFSET('Hygiene Data'!$H$11,0,10*ROW('Hygiene Data'!H199))="","",OFFSET('Hygiene Data'!$H$11,0,10*ROW('Hygiene Data'!H199)))</f>
        <v/>
      </c>
      <c r="EB205" s="272" t="str">
        <f ca="true">+IF(OFFSET('Hygiene Data'!$H$12,0,10*ROW('Hygiene Data'!H199))="","",OFFSET('Hygiene Data'!$H$12,0,10*ROW('Hygiene Data'!H199)))</f>
        <v/>
      </c>
      <c r="EC205" s="272" t="str">
        <f ca="true">+IF(OFFSET('Hygiene Data'!$H$13,0,10*ROW('Hygiene Data'!H199))="","",OFFSET('Hygiene Data'!$H$13,0,10*ROW('Hygiene Data'!H199)))</f>
        <v/>
      </c>
      <c r="ED205" s="272" t="str">
        <f ca="true">+IF(OFFSET('Hygiene Data'!$I$11,0,10*ROW('Hygiene Data'!I199))="","",OFFSET('Hygiene Data'!$I$11,0,10*ROW('Hygiene Data'!I199)))</f>
        <v/>
      </c>
      <c r="EE205" s="272" t="str">
        <f ca="true">+IF(OFFSET('Hygiene Data'!$I$12,0,10*ROW('Hygiene Data'!I199))="","",OFFSET('Hygiene Data'!$I$12,0,10*ROW('Hygiene Data'!I199)))</f>
        <v/>
      </c>
      <c r="EF205" s="272" t="str">
        <f ca="true">+IF(OFFSET('Hygiene Data'!$I$13,0,10*ROW('Hygiene Data'!I199))="","",OFFSET('Hygiene Data'!$I$13,0,10*ROW('Hygiene Data'!I199)))</f>
        <v/>
      </c>
    </row>
    <row xmlns:x14ac="http://schemas.microsoft.com/office/spreadsheetml/2009/9/ac" r="206" x14ac:dyDescent="0.2">
      <c r="A206" s="35" t="str">
        <f ca="true">+IF(OFFSET('Water Data'!$B$2,0,10*ROW('Water Data'!E200))="","",OFFSET('Water Data'!$B$2,0,10*ROW('Water Data'!E200)))</f>
        <v/>
      </c>
      <c r="B206" s="35" t="str">
        <f ca="true">+IF(OFFSET('Water Data'!$C$2,0,10*ROW('Water Data'!F200))="","",OFFSET('Water Data'!$C$2,0,10*ROW('Water Data'!F200)))</f>
        <v/>
      </c>
      <c r="C206" s="328" t="str">
        <f t="shared" ca="true" si="3"/>
        <v/>
      </c>
      <c r="D206" s="9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2"/>
      <c r="BS206" s="272" t="str">
        <f ca="true">+IF(OFFSET('Water Data'!$D$27,0,10*ROW('Water Data'!D200))="","",OFFSET('Water Data'!$D$27,0,10*ROW('Water Data'!D200)))</f>
        <v/>
      </c>
      <c r="BT206" s="272" t="str">
        <f ca="true">+IF(OFFSET('Water Data'!$D$28,0,10*ROW('Water Data'!D200))="","",OFFSET('Water Data'!$D$28,0,10*ROW('Water Data'!D200)))</f>
        <v/>
      </c>
      <c r="BU206" s="272" t="str">
        <f ca="true">+IF(OFFSET('Water Data'!$D$29,0,10*ROW('Water Data'!D200))="","",OFFSET('Water Data'!$D$29,0,10*ROW('Water Data'!D200)))</f>
        <v/>
      </c>
      <c r="BV206" s="272" t="str">
        <f ca="true">+IF(OFFSET('Water Data'!$E$27,0,10*ROW('Water Data'!E200))="","",OFFSET('Water Data'!$E$27,0,10*ROW('Water Data'!E200)))</f>
        <v/>
      </c>
      <c r="BW206" s="272" t="str">
        <f ca="true">+IF(OFFSET('Water Data'!$E$28,0,10*ROW('Water Data'!E200))="","",OFFSET('Water Data'!$E$28,0,10*ROW('Water Data'!E200)))</f>
        <v/>
      </c>
      <c r="BX206" s="272" t="str">
        <f ca="true">+IF(OFFSET('Water Data'!$E$29,0,10*ROW('Water Data'!E200))="","",OFFSET('Water Data'!$E$29,0,10*ROW('Water Data'!E200)))</f>
        <v/>
      </c>
      <c r="BY206" s="272" t="str">
        <f ca="true">+IF(OFFSET('Water Data'!$F$27,0,10*ROW('Water Data'!F200))="","",OFFSET('Water Data'!$F$27,0,10*ROW('Water Data'!F200)))</f>
        <v/>
      </c>
      <c r="BZ206" s="272" t="str">
        <f ca="true">+IF(OFFSET('Water Data'!$F$28,0,10*ROW('Water Data'!F200))="","",OFFSET('Water Data'!$F$28,0,10*ROW('Water Data'!F200)))</f>
        <v/>
      </c>
      <c r="CA206" s="272" t="str">
        <f ca="true">+IF(OFFSET('Water Data'!$F$29,0,10*ROW('Water Data'!F200))="","",OFFSET('Water Data'!$F$29,0,10*ROW('Water Data'!F200)))</f>
        <v/>
      </c>
      <c r="CB206" s="272" t="str">
        <f ca="true">+IF(OFFSET('Water Data'!$G$27,0,10*ROW('Water Data'!G200))="","",OFFSET('Water Data'!$G$27,0,10*ROW('Water Data'!G200)))</f>
        <v/>
      </c>
      <c r="CC206" s="272" t="str">
        <f ca="true">+IF(OFFSET('Water Data'!$G$28,0,10*ROW('Water Data'!G200))="","",OFFSET('Water Data'!$G$28,0,10*ROW('Water Data'!G200)))</f>
        <v/>
      </c>
      <c r="CD206" s="272" t="str">
        <f ca="true">+IF(OFFSET('Water Data'!$G$29,0,10*ROW('Water Data'!G200))="","",OFFSET('Water Data'!$G$29,0,10*ROW('Water Data'!G200)))</f>
        <v/>
      </c>
      <c r="CE206" s="272" t="str">
        <f ca="true">+IF(OFFSET('Water Data'!$H$27,0,10*ROW('Water Data'!H200))="","",OFFSET('Water Data'!$H$27,0,10*ROW('Water Data'!H200)))</f>
        <v/>
      </c>
      <c r="CF206" s="272" t="str">
        <f ca="true">+IF(OFFSET('Water Data'!$H$28,0,10*ROW('Water Data'!H200))="","",OFFSET('Water Data'!$H$28,0,10*ROW('Water Data'!H200)))</f>
        <v/>
      </c>
      <c r="CG206" s="272" t="str">
        <f ca="true">+IF(OFFSET('Water Data'!$H$29,0,10*ROW('Water Data'!H200))="","",OFFSET('Water Data'!$H$29,0,10*ROW('Water Data'!H200)))</f>
        <v/>
      </c>
      <c r="CH206" s="272" t="str">
        <f ca="true">+IF(OFFSET('Water Data'!$I$27,0,10*ROW('Water Data'!I200))="","",OFFSET('Water Data'!$I$27,0,10*ROW('Water Data'!I200)))</f>
        <v/>
      </c>
      <c r="CI206" s="272" t="str">
        <f ca="true">+IF(OFFSET('Water Data'!$I$28,0,10*ROW('Water Data'!I200))="","",OFFSET('Water Data'!$I$28,0,10*ROW('Water Data'!I200)))</f>
        <v/>
      </c>
      <c r="CJ206" s="272" t="str">
        <f ca="true">+IF(OFFSET('Water Data'!$I$29,0,10*ROW('Water Data'!I200))="","",OFFSET('Water Data'!$I$29,0,10*ROW('Water Data'!I200)))</f>
        <v/>
      </c>
      <c r="CK206" s="272" t="str">
        <f ca="true">+IF(OFFSET('Sanitation Data'!$D$28,0,10*ROW('Sanitation Data'!D200))="","",OFFSET('Sanitation Data'!$D$28,0,10*ROW('Sanitation Data'!D200)))</f>
        <v/>
      </c>
      <c r="CL206" s="272" t="str">
        <f ca="true">+IF(OFFSET('Sanitation Data'!$D$29,0,10*ROW('Sanitation Data'!D200))="","",OFFSET('Sanitation Data'!$D$29,0,10*ROW('Sanitation Data'!D200)))</f>
        <v/>
      </c>
      <c r="CM206" s="272" t="str">
        <f ca="true">+IF(OFFSET('Sanitation Data'!$D$30,0,10*ROW('Sanitation Data'!D200))="","",OFFSET('Sanitation Data'!$D$30,0,10*ROW('Sanitation Data'!D200)))</f>
        <v/>
      </c>
      <c r="CN206" s="272" t="str">
        <f ca="true">+IF(OFFSET('Sanitation Data'!$D$31,0,10*ROW('Sanitation Data'!D200))="","",OFFSET('Sanitation Data'!$D$31,0,10*ROW('Sanitation Data'!D200)))</f>
        <v/>
      </c>
      <c r="CO206" s="272" t="str">
        <f ca="true">+IF(OFFSET('Sanitation Data'!$D$32,0,10*ROW('Sanitation Data'!D200))="","",OFFSET('Sanitation Data'!$D$32,0,10*ROW('Sanitation Data'!D200)))</f>
        <v/>
      </c>
      <c r="CP206" s="272" t="str">
        <f ca="true">+IF(OFFSET('Sanitation Data'!$E$28,0,10*ROW('Sanitation Data'!E200))="","",OFFSET('Sanitation Data'!$E$28,0,10*ROW('Sanitation Data'!E200)))</f>
        <v/>
      </c>
      <c r="CQ206" s="272" t="str">
        <f ca="true">+IF(OFFSET('Sanitation Data'!$E$29,0,10*ROW('Sanitation Data'!E200))="","",OFFSET('Sanitation Data'!$E$29,0,10*ROW('Sanitation Data'!E200)))</f>
        <v/>
      </c>
      <c r="CR206" s="272" t="str">
        <f ca="true">+IF(OFFSET('Sanitation Data'!$E$30,0,10*ROW('Sanitation Data'!E200))="","",OFFSET('Sanitation Data'!$E$30,0,10*ROW('Sanitation Data'!E200)))</f>
        <v/>
      </c>
      <c r="CS206" s="272" t="str">
        <f ca="true">+IF(OFFSET('Sanitation Data'!$E$31,0,10*ROW('Sanitation Data'!E200))="","",OFFSET('Sanitation Data'!$E$31,0,10*ROW('Sanitation Data'!E200)))</f>
        <v/>
      </c>
      <c r="CT206" s="272" t="str">
        <f ca="true">+IF(OFFSET('Sanitation Data'!$E$32,0,10*ROW('Sanitation Data'!E200))="","",OFFSET('Sanitation Data'!$E$32,0,10*ROW('Sanitation Data'!E200)))</f>
        <v/>
      </c>
      <c r="CU206" s="272" t="str">
        <f ca="true">+IF(OFFSET('Sanitation Data'!$F$28,0,10*ROW('Sanitation Data'!F200))="","",OFFSET('Sanitation Data'!$F$28,0,10*ROW('Sanitation Data'!F200)))</f>
        <v/>
      </c>
      <c r="CV206" s="272" t="str">
        <f ca="true">+IF(OFFSET('Sanitation Data'!$F$29,0,10*ROW('Sanitation Data'!F200))="","",OFFSET('Sanitation Data'!$F$29,0,10*ROW('Sanitation Data'!F200)))</f>
        <v/>
      </c>
      <c r="CW206" s="272" t="str">
        <f ca="true">+IF(OFFSET('Sanitation Data'!$F$30,0,10*ROW('Sanitation Data'!F200))="","",OFFSET('Sanitation Data'!$F$30,0,10*ROW('Sanitation Data'!F200)))</f>
        <v/>
      </c>
      <c r="CX206" s="272" t="str">
        <f ca="true">+IF(OFFSET('Sanitation Data'!$F$31,0,10*ROW('Sanitation Data'!F200))="","",OFFSET('Sanitation Data'!$F$31,0,10*ROW('Sanitation Data'!F200)))</f>
        <v/>
      </c>
      <c r="CY206" s="272" t="str">
        <f ca="true">+IF(OFFSET('Sanitation Data'!$F$32,0,10*ROW('Sanitation Data'!F200))="","",OFFSET('Sanitation Data'!$F$32,0,10*ROW('Sanitation Data'!F200)))</f>
        <v/>
      </c>
      <c r="CZ206" s="272" t="str">
        <f ca="true">+IF(OFFSET('Sanitation Data'!$G$28,0,10*ROW('Sanitation Data'!G200))="","",OFFSET('Sanitation Data'!$G$28,0,10*ROW('Sanitation Data'!G200)))</f>
        <v/>
      </c>
      <c r="DA206" s="272" t="str">
        <f ca="true">+IF(OFFSET('Sanitation Data'!$G$29,0,10*ROW('Sanitation Data'!G200))="","",OFFSET('Sanitation Data'!$G$29,0,10*ROW('Sanitation Data'!G200)))</f>
        <v/>
      </c>
      <c r="DB206" s="272" t="str">
        <f ca="true">+IF(OFFSET('Sanitation Data'!$G$30,0,10*ROW('Sanitation Data'!G200))="","",OFFSET('Sanitation Data'!$G$30,0,10*ROW('Sanitation Data'!G200)))</f>
        <v/>
      </c>
      <c r="DC206" s="272" t="str">
        <f ca="true">+IF(OFFSET('Sanitation Data'!$G$31,0,10*ROW('Sanitation Data'!G200))="","",OFFSET('Sanitation Data'!$G$31,0,10*ROW('Sanitation Data'!G200)))</f>
        <v/>
      </c>
      <c r="DD206" s="272" t="str">
        <f ca="true">+IF(OFFSET('Sanitation Data'!$G$32,0,10*ROW('Sanitation Data'!G200))="","",OFFSET('Sanitation Data'!$G$32,0,10*ROW('Sanitation Data'!G200)))</f>
        <v/>
      </c>
      <c r="DE206" s="272" t="str">
        <f ca="true">+IF(OFFSET('Sanitation Data'!$H$28,0,10*ROW('Sanitation Data'!H200))="","",OFFSET('Sanitation Data'!$H$28,0,10*ROW('Sanitation Data'!H200)))</f>
        <v/>
      </c>
      <c r="DF206" s="272" t="str">
        <f ca="true">+IF(OFFSET('Sanitation Data'!$H$29,0,10*ROW('Sanitation Data'!H200))="","",OFFSET('Sanitation Data'!$H$29,0,10*ROW('Sanitation Data'!H200)))</f>
        <v/>
      </c>
      <c r="DG206" s="272" t="str">
        <f ca="true">+IF(OFFSET('Sanitation Data'!$H$30,0,10*ROW('Sanitation Data'!H200))="","",OFFSET('Sanitation Data'!$H$30,0,10*ROW('Sanitation Data'!H200)))</f>
        <v/>
      </c>
      <c r="DH206" s="272" t="str">
        <f ca="true">+IF(OFFSET('Sanitation Data'!$H$31,0,10*ROW('Sanitation Data'!H200))="","",OFFSET('Sanitation Data'!$H$31,0,10*ROW('Sanitation Data'!H200)))</f>
        <v/>
      </c>
      <c r="DI206" s="272" t="str">
        <f ca="true">+IF(OFFSET('Sanitation Data'!$H$32,0,10*ROW('Sanitation Data'!H200))="","",OFFSET('Sanitation Data'!$H$32,0,10*ROW('Sanitation Data'!H200)))</f>
        <v/>
      </c>
      <c r="DJ206" s="272" t="str">
        <f ca="true">+IF(OFFSET('Sanitation Data'!$I$28,0,10*ROW('Sanitation Data'!I200))="","",OFFSET('Sanitation Data'!$I$28,0,10*ROW('Sanitation Data'!I200)))</f>
        <v/>
      </c>
      <c r="DK206" s="272" t="str">
        <f ca="true">+IF(OFFSET('Sanitation Data'!$I$29,0,10*ROW('Sanitation Data'!I200))="","",OFFSET('Sanitation Data'!$I$29,0,10*ROW('Sanitation Data'!I200)))</f>
        <v/>
      </c>
      <c r="DL206" s="272" t="str">
        <f ca="true">+IF(OFFSET('Sanitation Data'!$I$30,0,10*ROW('Sanitation Data'!I200))="","",OFFSET('Sanitation Data'!$I$30,0,10*ROW('Sanitation Data'!I200)))</f>
        <v/>
      </c>
      <c r="DM206" s="272" t="str">
        <f ca="true">+IF(OFFSET('Sanitation Data'!$I$31,0,10*ROW('Sanitation Data'!I200))="","",OFFSET('Sanitation Data'!$I$31,0,10*ROW('Sanitation Data'!I200)))</f>
        <v/>
      </c>
      <c r="DN206" s="272" t="str">
        <f ca="true">+IF(OFFSET('Sanitation Data'!$I$32,0,10*ROW('Sanitation Data'!I200))="","",OFFSET('Sanitation Data'!$I$32,0,10*ROW('Sanitation Data'!I200)))</f>
        <v/>
      </c>
      <c r="DO206" s="272" t="str">
        <f ca="true">+IF(OFFSET('Hygiene Data'!$D$11,0,10*ROW('Hygiene Data'!D200))="","",OFFSET('Hygiene Data'!$D$11,0,10*ROW('Hygiene Data'!D200)))</f>
        <v/>
      </c>
      <c r="DP206" s="272" t="str">
        <f ca="true">+IF(OFFSET('Hygiene Data'!$D$12,0,10*ROW('Hygiene Data'!D200))="","",OFFSET('Hygiene Data'!$D$12,0,10*ROW('Hygiene Data'!D200)))</f>
        <v/>
      </c>
      <c r="DQ206" s="272" t="str">
        <f ca="true">+IF(OFFSET('Hygiene Data'!$D$13,0,10*ROW('Hygiene Data'!D200))="","",OFFSET('Hygiene Data'!$D$13,0,10*ROW('Hygiene Data'!D200)))</f>
        <v/>
      </c>
      <c r="DR206" s="272" t="str">
        <f ca="true">+IF(OFFSET('Hygiene Data'!$E$11,0,10*ROW('Hygiene Data'!E200))="","",OFFSET('Hygiene Data'!$E$11,0,10*ROW('Hygiene Data'!E200)))</f>
        <v/>
      </c>
      <c r="DS206" s="272" t="str">
        <f ca="true">+IF(OFFSET('Hygiene Data'!$E$12,0,10*ROW('Hygiene Data'!E200))="","",OFFSET('Hygiene Data'!$E$12,0,10*ROW('Hygiene Data'!E200)))</f>
        <v/>
      </c>
      <c r="DT206" s="272" t="str">
        <f ca="true">+IF(OFFSET('Hygiene Data'!$E$13,0,10*ROW('Hygiene Data'!E200))="","",OFFSET('Hygiene Data'!$E$13,0,10*ROW('Hygiene Data'!E200)))</f>
        <v/>
      </c>
      <c r="DU206" s="272" t="str">
        <f ca="true">+IF(OFFSET('Hygiene Data'!$F$11,0,10*ROW('Hygiene Data'!F200))="","",OFFSET('Hygiene Data'!$F$11,0,10*ROW('Hygiene Data'!F200)))</f>
        <v/>
      </c>
      <c r="DV206" s="272" t="str">
        <f ca="true">+IF(OFFSET('Hygiene Data'!$F$12,0,10*ROW('Hygiene Data'!F200))="","",OFFSET('Hygiene Data'!$F$12,0,10*ROW('Hygiene Data'!F200)))</f>
        <v/>
      </c>
      <c r="DW206" s="272" t="str">
        <f ca="true">+IF(OFFSET('Hygiene Data'!$F$13,0,10*ROW('Hygiene Data'!F200))="","",OFFSET('Hygiene Data'!$F$13,0,10*ROW('Hygiene Data'!F200)))</f>
        <v/>
      </c>
      <c r="DX206" s="272" t="str">
        <f ca="true">+IF(OFFSET('Hygiene Data'!$G$11,0,10*ROW('Hygiene Data'!G200))="","",OFFSET('Hygiene Data'!$G$11,0,10*ROW('Hygiene Data'!G200)))</f>
        <v/>
      </c>
      <c r="DY206" s="272" t="str">
        <f ca="true">+IF(OFFSET('Hygiene Data'!$G$12,0,10*ROW('Hygiene Data'!G200))="","",OFFSET('Hygiene Data'!$G$12,0,10*ROW('Hygiene Data'!G200)))</f>
        <v/>
      </c>
      <c r="DZ206" s="272" t="str">
        <f ca="true">+IF(OFFSET('Hygiene Data'!$G$13,0,10*ROW('Hygiene Data'!G200))="","",OFFSET('Hygiene Data'!$G$13,0,10*ROW('Hygiene Data'!G200)))</f>
        <v/>
      </c>
      <c r="EA206" s="272" t="str">
        <f ca="true">+IF(OFFSET('Hygiene Data'!$H$11,0,10*ROW('Hygiene Data'!H200))="","",OFFSET('Hygiene Data'!$H$11,0,10*ROW('Hygiene Data'!H200)))</f>
        <v/>
      </c>
      <c r="EB206" s="272" t="str">
        <f ca="true">+IF(OFFSET('Hygiene Data'!$H$12,0,10*ROW('Hygiene Data'!H200))="","",OFFSET('Hygiene Data'!$H$12,0,10*ROW('Hygiene Data'!H200)))</f>
        <v/>
      </c>
      <c r="EC206" s="272" t="str">
        <f ca="true">+IF(OFFSET('Hygiene Data'!$H$13,0,10*ROW('Hygiene Data'!H200))="","",OFFSET('Hygiene Data'!$H$13,0,10*ROW('Hygiene Data'!H200)))</f>
        <v/>
      </c>
      <c r="ED206" s="272" t="str">
        <f ca="true">+IF(OFFSET('Hygiene Data'!$I$11,0,10*ROW('Hygiene Data'!I200))="","",OFFSET('Hygiene Data'!$I$11,0,10*ROW('Hygiene Data'!I200)))</f>
        <v/>
      </c>
      <c r="EE206" s="272" t="str">
        <f ca="true">+IF(OFFSET('Hygiene Data'!$I$12,0,10*ROW('Hygiene Data'!I200))="","",OFFSET('Hygiene Data'!$I$12,0,10*ROW('Hygiene Data'!I200)))</f>
        <v/>
      </c>
      <c r="EF206" s="272" t="str">
        <f ca="true">+IF(OFFSET('Hygiene Data'!$I$13,0,10*ROW('Hygiene Data'!I200))="","",OFFSET('Hygiene Data'!$I$13,0,10*ROW('Hygiene Data'!I200)))</f>
        <v/>
      </c>
    </row>
    <row xmlns:x14ac="http://schemas.microsoft.com/office/spreadsheetml/2009/9/ac" r="207" x14ac:dyDescent="0.2">
      <c r="A207" s="35" t="str">
        <f ca="true">+IF(OFFSET('Water Data'!$B$2,0,10*ROW('Water Data'!E201))="","",OFFSET('Water Data'!$B$2,0,10*ROW('Water Data'!E201)))</f>
        <v/>
      </c>
      <c r="B207" s="35" t="str">
        <f ca="true">+IF(OFFSET('Water Data'!$C$2,0,10*ROW('Water Data'!F201))="","",OFFSET('Water Data'!$C$2,0,10*ROW('Water Data'!F201)))</f>
        <v/>
      </c>
      <c r="C207" s="328" t="str">
        <f t="shared" ca="true" si="3"/>
        <v/>
      </c>
      <c r="D207" s="9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2"/>
      <c r="BS207" s="272" t="str">
        <f ca="true">+IF(OFFSET('Water Data'!$D$27,0,10*ROW('Water Data'!D201))="","",OFFSET('Water Data'!$D$27,0,10*ROW('Water Data'!D201)))</f>
        <v/>
      </c>
      <c r="BT207" s="272" t="str">
        <f ca="true">+IF(OFFSET('Water Data'!$D$28,0,10*ROW('Water Data'!D201))="","",OFFSET('Water Data'!$D$28,0,10*ROW('Water Data'!D201)))</f>
        <v/>
      </c>
      <c r="BU207" s="272" t="str">
        <f ca="true">+IF(OFFSET('Water Data'!$D$29,0,10*ROW('Water Data'!D201))="","",OFFSET('Water Data'!$D$29,0,10*ROW('Water Data'!D201)))</f>
        <v/>
      </c>
      <c r="BV207" s="272" t="str">
        <f ca="true">+IF(OFFSET('Water Data'!$E$27,0,10*ROW('Water Data'!E201))="","",OFFSET('Water Data'!$E$27,0,10*ROW('Water Data'!E201)))</f>
        <v/>
      </c>
      <c r="BW207" s="272" t="str">
        <f ca="true">+IF(OFFSET('Water Data'!$E$28,0,10*ROW('Water Data'!E201))="","",OFFSET('Water Data'!$E$28,0,10*ROW('Water Data'!E201)))</f>
        <v/>
      </c>
      <c r="BX207" s="272" t="str">
        <f ca="true">+IF(OFFSET('Water Data'!$E$29,0,10*ROW('Water Data'!E201))="","",OFFSET('Water Data'!$E$29,0,10*ROW('Water Data'!E201)))</f>
        <v/>
      </c>
      <c r="BY207" s="272" t="str">
        <f ca="true">+IF(OFFSET('Water Data'!$F$27,0,10*ROW('Water Data'!F201))="","",OFFSET('Water Data'!$F$27,0,10*ROW('Water Data'!F201)))</f>
        <v/>
      </c>
      <c r="BZ207" s="272" t="str">
        <f ca="true">+IF(OFFSET('Water Data'!$F$28,0,10*ROW('Water Data'!F201))="","",OFFSET('Water Data'!$F$28,0,10*ROW('Water Data'!F201)))</f>
        <v/>
      </c>
      <c r="CA207" s="272" t="str">
        <f ca="true">+IF(OFFSET('Water Data'!$F$29,0,10*ROW('Water Data'!F201))="","",OFFSET('Water Data'!$F$29,0,10*ROW('Water Data'!F201)))</f>
        <v/>
      </c>
      <c r="CB207" s="272" t="str">
        <f ca="true">+IF(OFFSET('Water Data'!$G$27,0,10*ROW('Water Data'!G201))="","",OFFSET('Water Data'!$G$27,0,10*ROW('Water Data'!G201)))</f>
        <v/>
      </c>
      <c r="CC207" s="272" t="str">
        <f ca="true">+IF(OFFSET('Water Data'!$G$28,0,10*ROW('Water Data'!G201))="","",OFFSET('Water Data'!$G$28,0,10*ROW('Water Data'!G201)))</f>
        <v/>
      </c>
      <c r="CD207" s="272" t="str">
        <f ca="true">+IF(OFFSET('Water Data'!$G$29,0,10*ROW('Water Data'!G201))="","",OFFSET('Water Data'!$G$29,0,10*ROW('Water Data'!G201)))</f>
        <v/>
      </c>
      <c r="CE207" s="272" t="str">
        <f ca="true">+IF(OFFSET('Water Data'!$H$27,0,10*ROW('Water Data'!H201))="","",OFFSET('Water Data'!$H$27,0,10*ROW('Water Data'!H201)))</f>
        <v/>
      </c>
      <c r="CF207" s="272" t="str">
        <f ca="true">+IF(OFFSET('Water Data'!$H$28,0,10*ROW('Water Data'!H201))="","",OFFSET('Water Data'!$H$28,0,10*ROW('Water Data'!H201)))</f>
        <v/>
      </c>
      <c r="CG207" s="272" t="str">
        <f ca="true">+IF(OFFSET('Water Data'!$H$29,0,10*ROW('Water Data'!H201))="","",OFFSET('Water Data'!$H$29,0,10*ROW('Water Data'!H201)))</f>
        <v/>
      </c>
      <c r="CH207" s="272" t="str">
        <f ca="true">+IF(OFFSET('Water Data'!$I$27,0,10*ROW('Water Data'!I201))="","",OFFSET('Water Data'!$I$27,0,10*ROW('Water Data'!I201)))</f>
        <v/>
      </c>
      <c r="CI207" s="272" t="str">
        <f ca="true">+IF(OFFSET('Water Data'!$I$28,0,10*ROW('Water Data'!I201))="","",OFFSET('Water Data'!$I$28,0,10*ROW('Water Data'!I201)))</f>
        <v/>
      </c>
      <c r="CJ207" s="272" t="str">
        <f ca="true">+IF(OFFSET('Water Data'!$I$29,0,10*ROW('Water Data'!I201))="","",OFFSET('Water Data'!$I$29,0,10*ROW('Water Data'!I201)))</f>
        <v/>
      </c>
      <c r="CK207" s="272" t="str">
        <f ca="true">+IF(OFFSET('Sanitation Data'!$D$28,0,10*ROW('Sanitation Data'!D201))="","",OFFSET('Sanitation Data'!$D$28,0,10*ROW('Sanitation Data'!D201)))</f>
        <v/>
      </c>
      <c r="CL207" s="272" t="str">
        <f ca="true">+IF(OFFSET('Sanitation Data'!$D$29,0,10*ROW('Sanitation Data'!D201))="","",OFFSET('Sanitation Data'!$D$29,0,10*ROW('Sanitation Data'!D201)))</f>
        <v/>
      </c>
      <c r="CM207" s="272" t="str">
        <f ca="true">+IF(OFFSET('Sanitation Data'!$D$30,0,10*ROW('Sanitation Data'!D201))="","",OFFSET('Sanitation Data'!$D$30,0,10*ROW('Sanitation Data'!D201)))</f>
        <v/>
      </c>
      <c r="CN207" s="272" t="str">
        <f ca="true">+IF(OFFSET('Sanitation Data'!$D$31,0,10*ROW('Sanitation Data'!D201))="","",OFFSET('Sanitation Data'!$D$31,0,10*ROW('Sanitation Data'!D201)))</f>
        <v/>
      </c>
      <c r="CO207" s="272" t="str">
        <f ca="true">+IF(OFFSET('Sanitation Data'!$D$32,0,10*ROW('Sanitation Data'!D201))="","",OFFSET('Sanitation Data'!$D$32,0,10*ROW('Sanitation Data'!D201)))</f>
        <v/>
      </c>
      <c r="CP207" s="272" t="str">
        <f ca="true">+IF(OFFSET('Sanitation Data'!$E$28,0,10*ROW('Sanitation Data'!E201))="","",OFFSET('Sanitation Data'!$E$28,0,10*ROW('Sanitation Data'!E201)))</f>
        <v/>
      </c>
      <c r="CQ207" s="272" t="str">
        <f ca="true">+IF(OFFSET('Sanitation Data'!$E$29,0,10*ROW('Sanitation Data'!E201))="","",OFFSET('Sanitation Data'!$E$29,0,10*ROW('Sanitation Data'!E201)))</f>
        <v/>
      </c>
      <c r="CR207" s="272" t="str">
        <f ca="true">+IF(OFFSET('Sanitation Data'!$E$30,0,10*ROW('Sanitation Data'!E201))="","",OFFSET('Sanitation Data'!$E$30,0,10*ROW('Sanitation Data'!E201)))</f>
        <v/>
      </c>
      <c r="CS207" s="272" t="str">
        <f ca="true">+IF(OFFSET('Sanitation Data'!$E$31,0,10*ROW('Sanitation Data'!E201))="","",OFFSET('Sanitation Data'!$E$31,0,10*ROW('Sanitation Data'!E201)))</f>
        <v/>
      </c>
      <c r="CT207" s="272" t="str">
        <f ca="true">+IF(OFFSET('Sanitation Data'!$E$32,0,10*ROW('Sanitation Data'!E201))="","",OFFSET('Sanitation Data'!$E$32,0,10*ROW('Sanitation Data'!E201)))</f>
        <v/>
      </c>
      <c r="CU207" s="272" t="str">
        <f ca="true">+IF(OFFSET('Sanitation Data'!$F$28,0,10*ROW('Sanitation Data'!F201))="","",OFFSET('Sanitation Data'!$F$28,0,10*ROW('Sanitation Data'!F201)))</f>
        <v/>
      </c>
      <c r="CV207" s="272" t="str">
        <f ca="true">+IF(OFFSET('Sanitation Data'!$F$29,0,10*ROW('Sanitation Data'!F201))="","",OFFSET('Sanitation Data'!$F$29,0,10*ROW('Sanitation Data'!F201)))</f>
        <v/>
      </c>
      <c r="CW207" s="272" t="str">
        <f ca="true">+IF(OFFSET('Sanitation Data'!$F$30,0,10*ROW('Sanitation Data'!F201))="","",OFFSET('Sanitation Data'!$F$30,0,10*ROW('Sanitation Data'!F201)))</f>
        <v/>
      </c>
      <c r="CX207" s="272" t="str">
        <f ca="true">+IF(OFFSET('Sanitation Data'!$F$31,0,10*ROW('Sanitation Data'!F201))="","",OFFSET('Sanitation Data'!$F$31,0,10*ROW('Sanitation Data'!F201)))</f>
        <v/>
      </c>
      <c r="CY207" s="272" t="str">
        <f ca="true">+IF(OFFSET('Sanitation Data'!$F$32,0,10*ROW('Sanitation Data'!F201))="","",OFFSET('Sanitation Data'!$F$32,0,10*ROW('Sanitation Data'!F201)))</f>
        <v/>
      </c>
      <c r="CZ207" s="272" t="str">
        <f ca="true">+IF(OFFSET('Sanitation Data'!$G$28,0,10*ROW('Sanitation Data'!G201))="","",OFFSET('Sanitation Data'!$G$28,0,10*ROW('Sanitation Data'!G201)))</f>
        <v/>
      </c>
      <c r="DA207" s="272" t="str">
        <f ca="true">+IF(OFFSET('Sanitation Data'!$G$29,0,10*ROW('Sanitation Data'!G201))="","",OFFSET('Sanitation Data'!$G$29,0,10*ROW('Sanitation Data'!G201)))</f>
        <v/>
      </c>
      <c r="DB207" s="272" t="str">
        <f ca="true">+IF(OFFSET('Sanitation Data'!$G$30,0,10*ROW('Sanitation Data'!G201))="","",OFFSET('Sanitation Data'!$G$30,0,10*ROW('Sanitation Data'!G201)))</f>
        <v/>
      </c>
      <c r="DC207" s="272" t="str">
        <f ca="true">+IF(OFFSET('Sanitation Data'!$G$31,0,10*ROW('Sanitation Data'!G201))="","",OFFSET('Sanitation Data'!$G$31,0,10*ROW('Sanitation Data'!G201)))</f>
        <v/>
      </c>
      <c r="DD207" s="272" t="str">
        <f ca="true">+IF(OFFSET('Sanitation Data'!$G$32,0,10*ROW('Sanitation Data'!G201))="","",OFFSET('Sanitation Data'!$G$32,0,10*ROW('Sanitation Data'!G201)))</f>
        <v/>
      </c>
      <c r="DE207" s="272" t="str">
        <f ca="true">+IF(OFFSET('Sanitation Data'!$H$28,0,10*ROW('Sanitation Data'!H201))="","",OFFSET('Sanitation Data'!$H$28,0,10*ROW('Sanitation Data'!H201)))</f>
        <v/>
      </c>
      <c r="DF207" s="272" t="str">
        <f ca="true">+IF(OFFSET('Sanitation Data'!$H$29,0,10*ROW('Sanitation Data'!H201))="","",OFFSET('Sanitation Data'!$H$29,0,10*ROW('Sanitation Data'!H201)))</f>
        <v/>
      </c>
      <c r="DG207" s="272" t="str">
        <f ca="true">+IF(OFFSET('Sanitation Data'!$H$30,0,10*ROW('Sanitation Data'!H201))="","",OFFSET('Sanitation Data'!$H$30,0,10*ROW('Sanitation Data'!H201)))</f>
        <v/>
      </c>
      <c r="DH207" s="272" t="str">
        <f ca="true">+IF(OFFSET('Sanitation Data'!$H$31,0,10*ROW('Sanitation Data'!H201))="","",OFFSET('Sanitation Data'!$H$31,0,10*ROW('Sanitation Data'!H201)))</f>
        <v/>
      </c>
      <c r="DI207" s="272" t="str">
        <f ca="true">+IF(OFFSET('Sanitation Data'!$H$32,0,10*ROW('Sanitation Data'!H201))="","",OFFSET('Sanitation Data'!$H$32,0,10*ROW('Sanitation Data'!H201)))</f>
        <v/>
      </c>
      <c r="DJ207" s="272" t="str">
        <f ca="true">+IF(OFFSET('Sanitation Data'!$I$28,0,10*ROW('Sanitation Data'!I201))="","",OFFSET('Sanitation Data'!$I$28,0,10*ROW('Sanitation Data'!I201)))</f>
        <v/>
      </c>
      <c r="DK207" s="272" t="str">
        <f ca="true">+IF(OFFSET('Sanitation Data'!$I$29,0,10*ROW('Sanitation Data'!I201))="","",OFFSET('Sanitation Data'!$I$29,0,10*ROW('Sanitation Data'!I201)))</f>
        <v/>
      </c>
      <c r="DL207" s="272" t="str">
        <f ca="true">+IF(OFFSET('Sanitation Data'!$I$30,0,10*ROW('Sanitation Data'!I201))="","",OFFSET('Sanitation Data'!$I$30,0,10*ROW('Sanitation Data'!I201)))</f>
        <v/>
      </c>
      <c r="DM207" s="272" t="str">
        <f ca="true">+IF(OFFSET('Sanitation Data'!$I$31,0,10*ROW('Sanitation Data'!I201))="","",OFFSET('Sanitation Data'!$I$31,0,10*ROW('Sanitation Data'!I201)))</f>
        <v/>
      </c>
      <c r="DN207" s="272" t="str">
        <f ca="true">+IF(OFFSET('Sanitation Data'!$I$32,0,10*ROW('Sanitation Data'!I201))="","",OFFSET('Sanitation Data'!$I$32,0,10*ROW('Sanitation Data'!I201)))</f>
        <v/>
      </c>
      <c r="DO207" s="272" t="str">
        <f ca="true">+IF(OFFSET('Hygiene Data'!$D$11,0,10*ROW('Hygiene Data'!D201))="","",OFFSET('Hygiene Data'!$D$11,0,10*ROW('Hygiene Data'!D201)))</f>
        <v/>
      </c>
      <c r="DP207" s="272" t="str">
        <f ca="true">+IF(OFFSET('Hygiene Data'!$D$12,0,10*ROW('Hygiene Data'!D201))="","",OFFSET('Hygiene Data'!$D$12,0,10*ROW('Hygiene Data'!D201)))</f>
        <v/>
      </c>
      <c r="DQ207" s="272" t="str">
        <f ca="true">+IF(OFFSET('Hygiene Data'!$D$13,0,10*ROW('Hygiene Data'!D201))="","",OFFSET('Hygiene Data'!$D$13,0,10*ROW('Hygiene Data'!D201)))</f>
        <v/>
      </c>
      <c r="DR207" s="272" t="str">
        <f ca="true">+IF(OFFSET('Hygiene Data'!$E$11,0,10*ROW('Hygiene Data'!E201))="","",OFFSET('Hygiene Data'!$E$11,0,10*ROW('Hygiene Data'!E201)))</f>
        <v/>
      </c>
      <c r="DS207" s="272" t="str">
        <f ca="true">+IF(OFFSET('Hygiene Data'!$E$12,0,10*ROW('Hygiene Data'!E201))="","",OFFSET('Hygiene Data'!$E$12,0,10*ROW('Hygiene Data'!E201)))</f>
        <v/>
      </c>
      <c r="DT207" s="272" t="str">
        <f ca="true">+IF(OFFSET('Hygiene Data'!$E$13,0,10*ROW('Hygiene Data'!E201))="","",OFFSET('Hygiene Data'!$E$13,0,10*ROW('Hygiene Data'!E201)))</f>
        <v/>
      </c>
      <c r="DU207" s="272" t="str">
        <f ca="true">+IF(OFFSET('Hygiene Data'!$F$11,0,10*ROW('Hygiene Data'!F201))="","",OFFSET('Hygiene Data'!$F$11,0,10*ROW('Hygiene Data'!F201)))</f>
        <v/>
      </c>
      <c r="DV207" s="272" t="str">
        <f ca="true">+IF(OFFSET('Hygiene Data'!$F$12,0,10*ROW('Hygiene Data'!F201))="","",OFFSET('Hygiene Data'!$F$12,0,10*ROW('Hygiene Data'!F201)))</f>
        <v/>
      </c>
      <c r="DW207" s="272" t="str">
        <f ca="true">+IF(OFFSET('Hygiene Data'!$F$13,0,10*ROW('Hygiene Data'!F201))="","",OFFSET('Hygiene Data'!$F$13,0,10*ROW('Hygiene Data'!F201)))</f>
        <v/>
      </c>
      <c r="DX207" s="272" t="str">
        <f ca="true">+IF(OFFSET('Hygiene Data'!$G$11,0,10*ROW('Hygiene Data'!G201))="","",OFFSET('Hygiene Data'!$G$11,0,10*ROW('Hygiene Data'!G201)))</f>
        <v/>
      </c>
      <c r="DY207" s="272" t="str">
        <f ca="true">+IF(OFFSET('Hygiene Data'!$G$12,0,10*ROW('Hygiene Data'!G201))="","",OFFSET('Hygiene Data'!$G$12,0,10*ROW('Hygiene Data'!G201)))</f>
        <v/>
      </c>
      <c r="DZ207" s="272" t="str">
        <f ca="true">+IF(OFFSET('Hygiene Data'!$G$13,0,10*ROW('Hygiene Data'!G201))="","",OFFSET('Hygiene Data'!$G$13,0,10*ROW('Hygiene Data'!G201)))</f>
        <v/>
      </c>
      <c r="EA207" s="272" t="str">
        <f ca="true">+IF(OFFSET('Hygiene Data'!$H$11,0,10*ROW('Hygiene Data'!H201))="","",OFFSET('Hygiene Data'!$H$11,0,10*ROW('Hygiene Data'!H201)))</f>
        <v/>
      </c>
      <c r="EB207" s="272" t="str">
        <f ca="true">+IF(OFFSET('Hygiene Data'!$H$12,0,10*ROW('Hygiene Data'!H201))="","",OFFSET('Hygiene Data'!$H$12,0,10*ROW('Hygiene Data'!H201)))</f>
        <v/>
      </c>
      <c r="EC207" s="272" t="str">
        <f ca="true">+IF(OFFSET('Hygiene Data'!$H$13,0,10*ROW('Hygiene Data'!H201))="","",OFFSET('Hygiene Data'!$H$13,0,10*ROW('Hygiene Data'!H201)))</f>
        <v/>
      </c>
      <c r="ED207" s="272" t="str">
        <f ca="true">+IF(OFFSET('Hygiene Data'!$I$11,0,10*ROW('Hygiene Data'!I201))="","",OFFSET('Hygiene Data'!$I$11,0,10*ROW('Hygiene Data'!I201)))</f>
        <v/>
      </c>
      <c r="EE207" s="272" t="str">
        <f ca="true">+IF(OFFSET('Hygiene Data'!$I$12,0,10*ROW('Hygiene Data'!I201))="","",OFFSET('Hygiene Data'!$I$12,0,10*ROW('Hygiene Data'!I201)))</f>
        <v/>
      </c>
      <c r="EF207" s="272" t="str">
        <f ca="true">+IF(OFFSET('Hygiene Data'!$I$13,0,10*ROW('Hygiene Data'!I201))="","",OFFSET('Hygiene Data'!$I$13,0,10*ROW('Hygiene Data'!I201)))</f>
        <v/>
      </c>
    </row>
    <row xmlns:x14ac="http://schemas.microsoft.com/office/spreadsheetml/2009/9/ac" r="208" s="32" customFormat="true" x14ac:dyDescent="0.2"/>
    <row xmlns:x14ac="http://schemas.microsoft.com/office/spreadsheetml/2009/9/ac" r="209" s="32" customFormat="true" x14ac:dyDescent="0.2"/>
    <row xmlns:x14ac="http://schemas.microsoft.com/office/spreadsheetml/2009/9/ac" r="210" s="32" customFormat="true" x14ac:dyDescent="0.2"/>
    <row xmlns:x14ac="http://schemas.microsoft.com/office/spreadsheetml/2009/9/ac" r="211" s="32" customFormat="true" x14ac:dyDescent="0.2"/>
    <row xmlns:x14ac="http://schemas.microsoft.com/office/spreadsheetml/2009/9/ac" r="212" s="32" customFormat="true" x14ac:dyDescent="0.2"/>
    <row xmlns:x14ac="http://schemas.microsoft.com/office/spreadsheetml/2009/9/ac" r="213" s="32" customFormat="true" x14ac:dyDescent="0.2"/>
    <row xmlns:x14ac="http://schemas.microsoft.com/office/spreadsheetml/2009/9/ac" r="214" s="32" customFormat="true" x14ac:dyDescent="0.2"/>
    <row xmlns:x14ac="http://schemas.microsoft.com/office/spreadsheetml/2009/9/ac" r="215" s="32" customFormat="true" x14ac:dyDescent="0.2"/>
    <row xmlns:x14ac="http://schemas.microsoft.com/office/spreadsheetml/2009/9/ac" r="216" s="32" customFormat="true" x14ac:dyDescent="0.2"/>
    <row xmlns:x14ac="http://schemas.microsoft.com/office/spreadsheetml/2009/9/ac" r="217" s="32" customFormat="true" x14ac:dyDescent="0.2"/>
    <row xmlns:x14ac="http://schemas.microsoft.com/office/spreadsheetml/2009/9/ac" r="218" s="32" customFormat="true" x14ac:dyDescent="0.2"/>
    <row xmlns:x14ac="http://schemas.microsoft.com/office/spreadsheetml/2009/9/ac" r="219" s="32" customFormat="true" x14ac:dyDescent="0.2"/>
    <row xmlns:x14ac="http://schemas.microsoft.com/office/spreadsheetml/2009/9/ac" r="220" s="32" customFormat="true" x14ac:dyDescent="0.2"/>
    <row xmlns:x14ac="http://schemas.microsoft.com/office/spreadsheetml/2009/9/ac" r="221" s="32" customFormat="true" x14ac:dyDescent="0.2"/>
    <row xmlns:x14ac="http://schemas.microsoft.com/office/spreadsheetml/2009/9/ac" r="222" s="32" customFormat="true" x14ac:dyDescent="0.2"/>
    <row xmlns:x14ac="http://schemas.microsoft.com/office/spreadsheetml/2009/9/ac" r="223" s="32" customFormat="true" x14ac:dyDescent="0.2"/>
    <row xmlns:x14ac="http://schemas.microsoft.com/office/spreadsheetml/2009/9/ac" r="224" s="32" customFormat="true" x14ac:dyDescent="0.2"/>
    <row xmlns:x14ac="http://schemas.microsoft.com/office/spreadsheetml/2009/9/ac" r="225" s="32" customFormat="true" x14ac:dyDescent="0.2"/>
    <row xmlns:x14ac="http://schemas.microsoft.com/office/spreadsheetml/2009/9/ac" r="226" s="32" customFormat="true" x14ac:dyDescent="0.2"/>
    <row xmlns:x14ac="http://schemas.microsoft.com/office/spreadsheetml/2009/9/ac" r="227" s="32" customFormat="true" x14ac:dyDescent="0.2"/>
    <row xmlns:x14ac="http://schemas.microsoft.com/office/spreadsheetml/2009/9/ac" r="228" s="32" customFormat="true" x14ac:dyDescent="0.2"/>
    <row xmlns:x14ac="http://schemas.microsoft.com/office/spreadsheetml/2009/9/ac" r="229" s="32" customFormat="true" x14ac:dyDescent="0.2"/>
    <row xmlns:x14ac="http://schemas.microsoft.com/office/spreadsheetml/2009/9/ac" r="230" s="32" customFormat="true" x14ac:dyDescent="0.2"/>
    <row xmlns:x14ac="http://schemas.microsoft.com/office/spreadsheetml/2009/9/ac" r="231" s="32" customFormat="true" x14ac:dyDescent="0.2"/>
    <row xmlns:x14ac="http://schemas.microsoft.com/office/spreadsheetml/2009/9/ac" r="232" s="32" customFormat="true" x14ac:dyDescent="0.2"/>
    <row xmlns:x14ac="http://schemas.microsoft.com/office/spreadsheetml/2009/9/ac" r="233" s="32" customFormat="true" x14ac:dyDescent="0.2"/>
    <row xmlns:x14ac="http://schemas.microsoft.com/office/spreadsheetml/2009/9/ac" r="234" s="32" customFormat="true" x14ac:dyDescent="0.2"/>
    <row xmlns:x14ac="http://schemas.microsoft.com/office/spreadsheetml/2009/9/ac" r="235" s="32" customFormat="true" x14ac:dyDescent="0.2"/>
    <row xmlns:x14ac="http://schemas.microsoft.com/office/spreadsheetml/2009/9/ac" r="236" s="32" customFormat="true" x14ac:dyDescent="0.2"/>
    <row xmlns:x14ac="http://schemas.microsoft.com/office/spreadsheetml/2009/9/ac" r="237" s="32" customFormat="true" x14ac:dyDescent="0.2"/>
    <row xmlns:x14ac="http://schemas.microsoft.com/office/spreadsheetml/2009/9/ac" r="238" s="32" customFormat="true" x14ac:dyDescent="0.2"/>
    <row xmlns:x14ac="http://schemas.microsoft.com/office/spreadsheetml/2009/9/ac" r="239" s="32" customFormat="true" x14ac:dyDescent="0.2"/>
    <row xmlns:x14ac="http://schemas.microsoft.com/office/spreadsheetml/2009/9/ac" r="240" s="32" customFormat="true" x14ac:dyDescent="0.2"/>
    <row xmlns:x14ac="http://schemas.microsoft.com/office/spreadsheetml/2009/9/ac" r="241" s="32" customFormat="true" x14ac:dyDescent="0.2"/>
    <row xmlns:x14ac="http://schemas.microsoft.com/office/spreadsheetml/2009/9/ac" r="242" s="32" customFormat="true" x14ac:dyDescent="0.2"/>
    <row xmlns:x14ac="http://schemas.microsoft.com/office/spreadsheetml/2009/9/ac" r="243" s="32" customFormat="true" x14ac:dyDescent="0.2"/>
    <row xmlns:x14ac="http://schemas.microsoft.com/office/spreadsheetml/2009/9/ac" r="244" s="32" customFormat="true" x14ac:dyDescent="0.2"/>
    <row xmlns:x14ac="http://schemas.microsoft.com/office/spreadsheetml/2009/9/ac" r="245" s="32" customFormat="true" x14ac:dyDescent="0.2"/>
    <row xmlns:x14ac="http://schemas.microsoft.com/office/spreadsheetml/2009/9/ac" r="246" s="32" customFormat="true" x14ac:dyDescent="0.2"/>
    <row xmlns:x14ac="http://schemas.microsoft.com/office/spreadsheetml/2009/9/ac" r="247" s="32" customFormat="true" x14ac:dyDescent="0.2"/>
    <row xmlns:x14ac="http://schemas.microsoft.com/office/spreadsheetml/2009/9/ac" r="248" s="32" customFormat="true" x14ac:dyDescent="0.2"/>
    <row xmlns:x14ac="http://schemas.microsoft.com/office/spreadsheetml/2009/9/ac" r="249" s="32" customFormat="true" x14ac:dyDescent="0.2"/>
    <row xmlns:x14ac="http://schemas.microsoft.com/office/spreadsheetml/2009/9/ac" r="250" s="32" customFormat="true" x14ac:dyDescent="0.2"/>
    <row xmlns:x14ac="http://schemas.microsoft.com/office/spreadsheetml/2009/9/ac" r="251" s="32" customFormat="true" x14ac:dyDescent="0.2"/>
    <row xmlns:x14ac="http://schemas.microsoft.com/office/spreadsheetml/2009/9/ac" r="252" s="32" customFormat="true" x14ac:dyDescent="0.2"/>
    <row xmlns:x14ac="http://schemas.microsoft.com/office/spreadsheetml/2009/9/ac" r="253" s="32" customFormat="true" x14ac:dyDescent="0.2"/>
    <row xmlns:x14ac="http://schemas.microsoft.com/office/spreadsheetml/2009/9/ac" r="254" s="32" customFormat="true" x14ac:dyDescent="0.2"/>
    <row xmlns:x14ac="http://schemas.microsoft.com/office/spreadsheetml/2009/9/ac" r="255" s="32" customFormat="true" x14ac:dyDescent="0.2"/>
    <row xmlns:x14ac="http://schemas.microsoft.com/office/spreadsheetml/2009/9/ac" r="256" s="32" customFormat="true" x14ac:dyDescent="0.2"/>
    <row xmlns:x14ac="http://schemas.microsoft.com/office/spreadsheetml/2009/9/ac" r="257" s="32" customFormat="true" x14ac:dyDescent="0.2"/>
    <row xmlns:x14ac="http://schemas.microsoft.com/office/spreadsheetml/2009/9/ac" r="258" s="32" customFormat="true" x14ac:dyDescent="0.2"/>
    <row xmlns:x14ac="http://schemas.microsoft.com/office/spreadsheetml/2009/9/ac" r="259" s="32" customFormat="true" x14ac:dyDescent="0.2"/>
    <row xmlns:x14ac="http://schemas.microsoft.com/office/spreadsheetml/2009/9/ac" r="260" s="32" customFormat="true" x14ac:dyDescent="0.2"/>
    <row xmlns:x14ac="http://schemas.microsoft.com/office/spreadsheetml/2009/9/ac" r="261" s="32" customFormat="true" x14ac:dyDescent="0.2"/>
    <row xmlns:x14ac="http://schemas.microsoft.com/office/spreadsheetml/2009/9/ac" r="262" s="32" customFormat="true" x14ac:dyDescent="0.2"/>
    <row xmlns:x14ac="http://schemas.microsoft.com/office/spreadsheetml/2009/9/ac" r="263" s="32" customFormat="true" x14ac:dyDescent="0.2"/>
    <row xmlns:x14ac="http://schemas.microsoft.com/office/spreadsheetml/2009/9/ac" r="264" s="32" customFormat="true" x14ac:dyDescent="0.2"/>
    <row xmlns:x14ac="http://schemas.microsoft.com/office/spreadsheetml/2009/9/ac" r="265" s="32" customFormat="true" x14ac:dyDescent="0.2"/>
    <row xmlns:x14ac="http://schemas.microsoft.com/office/spreadsheetml/2009/9/ac" r="266" s="32" customFormat="true" x14ac:dyDescent="0.2"/>
    <row xmlns:x14ac="http://schemas.microsoft.com/office/spreadsheetml/2009/9/ac" r="267" s="32" customFormat="true" x14ac:dyDescent="0.2"/>
    <row xmlns:x14ac="http://schemas.microsoft.com/office/spreadsheetml/2009/9/ac" r="268" s="32" customFormat="true" x14ac:dyDescent="0.2"/>
    <row xmlns:x14ac="http://schemas.microsoft.com/office/spreadsheetml/2009/9/ac" r="269" s="32" customFormat="true" x14ac:dyDescent="0.2"/>
    <row xmlns:x14ac="http://schemas.microsoft.com/office/spreadsheetml/2009/9/ac" r="270" s="32" customFormat="true" x14ac:dyDescent="0.2"/>
    <row xmlns:x14ac="http://schemas.microsoft.com/office/spreadsheetml/2009/9/ac" r="271" s="32" customFormat="true" x14ac:dyDescent="0.2"/>
    <row xmlns:x14ac="http://schemas.microsoft.com/office/spreadsheetml/2009/9/ac" r="272" s="32" customFormat="true" x14ac:dyDescent="0.2"/>
    <row xmlns:x14ac="http://schemas.microsoft.com/office/spreadsheetml/2009/9/ac" r="273" s="32" customFormat="true" x14ac:dyDescent="0.2"/>
    <row xmlns:x14ac="http://schemas.microsoft.com/office/spreadsheetml/2009/9/ac" r="274" s="32" customFormat="true" x14ac:dyDescent="0.2"/>
    <row xmlns:x14ac="http://schemas.microsoft.com/office/spreadsheetml/2009/9/ac" r="275" s="32" customFormat="true" x14ac:dyDescent="0.2"/>
    <row xmlns:x14ac="http://schemas.microsoft.com/office/spreadsheetml/2009/9/ac" r="276" s="32" customFormat="true" x14ac:dyDescent="0.2"/>
    <row xmlns:x14ac="http://schemas.microsoft.com/office/spreadsheetml/2009/9/ac" r="277" s="32" customFormat="true" x14ac:dyDescent="0.2"/>
    <row xmlns:x14ac="http://schemas.microsoft.com/office/spreadsheetml/2009/9/ac" r="278" s="32" customFormat="true" x14ac:dyDescent="0.2"/>
    <row xmlns:x14ac="http://schemas.microsoft.com/office/spreadsheetml/2009/9/ac" r="279" s="32" customFormat="true" x14ac:dyDescent="0.2"/>
    <row xmlns:x14ac="http://schemas.microsoft.com/office/spreadsheetml/2009/9/ac" r="280" s="32" customFormat="true" x14ac:dyDescent="0.2"/>
    <row xmlns:x14ac="http://schemas.microsoft.com/office/spreadsheetml/2009/9/ac" r="281" s="32" customFormat="true" x14ac:dyDescent="0.2"/>
    <row xmlns:x14ac="http://schemas.microsoft.com/office/spreadsheetml/2009/9/ac" r="282" s="32" customFormat="true" x14ac:dyDescent="0.2"/>
    <row xmlns:x14ac="http://schemas.microsoft.com/office/spreadsheetml/2009/9/ac" r="283" s="32" customFormat="true" x14ac:dyDescent="0.2"/>
    <row xmlns:x14ac="http://schemas.microsoft.com/office/spreadsheetml/2009/9/ac" r="284" s="32" customFormat="true" x14ac:dyDescent="0.2"/>
    <row xmlns:x14ac="http://schemas.microsoft.com/office/spreadsheetml/2009/9/ac" r="285" s="32" customFormat="true" x14ac:dyDescent="0.2"/>
    <row xmlns:x14ac="http://schemas.microsoft.com/office/spreadsheetml/2009/9/ac" r="286" s="32" customFormat="true" x14ac:dyDescent="0.2"/>
    <row xmlns:x14ac="http://schemas.microsoft.com/office/spreadsheetml/2009/9/ac" r="287" s="32" customFormat="true" x14ac:dyDescent="0.2"/>
    <row xmlns:x14ac="http://schemas.microsoft.com/office/spreadsheetml/2009/9/ac" r="288" s="32" customFormat="true" x14ac:dyDescent="0.2"/>
    <row xmlns:x14ac="http://schemas.microsoft.com/office/spreadsheetml/2009/9/ac" r="289" s="32" customFormat="true" x14ac:dyDescent="0.2"/>
    <row xmlns:x14ac="http://schemas.microsoft.com/office/spreadsheetml/2009/9/ac" r="290" s="32" customFormat="true" x14ac:dyDescent="0.2"/>
    <row xmlns:x14ac="http://schemas.microsoft.com/office/spreadsheetml/2009/9/ac" r="291" s="32" customFormat="true" x14ac:dyDescent="0.2"/>
    <row xmlns:x14ac="http://schemas.microsoft.com/office/spreadsheetml/2009/9/ac" r="292" s="32" customFormat="true" x14ac:dyDescent="0.2"/>
    <row xmlns:x14ac="http://schemas.microsoft.com/office/spreadsheetml/2009/9/ac" r="293" s="32" customFormat="true" x14ac:dyDescent="0.2"/>
    <row xmlns:x14ac="http://schemas.microsoft.com/office/spreadsheetml/2009/9/ac" r="294" s="32" customFormat="true" x14ac:dyDescent="0.2"/>
    <row xmlns:x14ac="http://schemas.microsoft.com/office/spreadsheetml/2009/9/ac" r="295" s="32" customFormat="true" x14ac:dyDescent="0.2"/>
    <row xmlns:x14ac="http://schemas.microsoft.com/office/spreadsheetml/2009/9/ac" r="296" s="32" customFormat="true" x14ac:dyDescent="0.2"/>
    <row xmlns:x14ac="http://schemas.microsoft.com/office/spreadsheetml/2009/9/ac" r="297" s="32" customFormat="true" x14ac:dyDescent="0.2"/>
    <row xmlns:x14ac="http://schemas.microsoft.com/office/spreadsheetml/2009/9/ac" r="298" s="32" customFormat="true" x14ac:dyDescent="0.2"/>
    <row xmlns:x14ac="http://schemas.microsoft.com/office/spreadsheetml/2009/9/ac" r="299" s="32" customFormat="true" x14ac:dyDescent="0.2"/>
    <row xmlns:x14ac="http://schemas.microsoft.com/office/spreadsheetml/2009/9/ac" r="300" s="32" customFormat="true" x14ac:dyDescent="0.2"/>
    <row xmlns:x14ac="http://schemas.microsoft.com/office/spreadsheetml/2009/9/ac" r="301" s="32" customFormat="true" x14ac:dyDescent="0.2"/>
    <row xmlns:x14ac="http://schemas.microsoft.com/office/spreadsheetml/2009/9/ac" r="302" s="32" customFormat="true" x14ac:dyDescent="0.2"/>
    <row xmlns:x14ac="http://schemas.microsoft.com/office/spreadsheetml/2009/9/ac" r="303" s="32" customFormat="true" x14ac:dyDescent="0.2"/>
    <row xmlns:x14ac="http://schemas.microsoft.com/office/spreadsheetml/2009/9/ac" r="304" s="32" customFormat="true" x14ac:dyDescent="0.2"/>
    <row xmlns:x14ac="http://schemas.microsoft.com/office/spreadsheetml/2009/9/ac" r="305" s="32" customFormat="true" x14ac:dyDescent="0.2"/>
    <row xmlns:x14ac="http://schemas.microsoft.com/office/spreadsheetml/2009/9/ac" r="306" s="32" customFormat="true" x14ac:dyDescent="0.2"/>
    <row xmlns:x14ac="http://schemas.microsoft.com/office/spreadsheetml/2009/9/ac" r="307" s="32" customFormat="true" x14ac:dyDescent="0.2"/>
    <row xmlns:x14ac="http://schemas.microsoft.com/office/spreadsheetml/2009/9/ac" r="308" s="32" customFormat="true" x14ac:dyDescent="0.2"/>
    <row xmlns:x14ac="http://schemas.microsoft.com/office/spreadsheetml/2009/9/ac" r="309" s="32" customFormat="true" x14ac:dyDescent="0.2"/>
    <row xmlns:x14ac="http://schemas.microsoft.com/office/spreadsheetml/2009/9/ac" r="310" s="32" customFormat="true" x14ac:dyDescent="0.2"/>
    <row xmlns:x14ac="http://schemas.microsoft.com/office/spreadsheetml/2009/9/ac" r="311" s="32" customFormat="true" x14ac:dyDescent="0.2"/>
    <row xmlns:x14ac="http://schemas.microsoft.com/office/spreadsheetml/2009/9/ac" r="312" s="32" customFormat="true" x14ac:dyDescent="0.2"/>
    <row xmlns:x14ac="http://schemas.microsoft.com/office/spreadsheetml/2009/9/ac" r="313" s="32" customFormat="true" x14ac:dyDescent="0.2"/>
    <row xmlns:x14ac="http://schemas.microsoft.com/office/spreadsheetml/2009/9/ac" r="314" s="32" customFormat="true" x14ac:dyDescent="0.2"/>
    <row xmlns:x14ac="http://schemas.microsoft.com/office/spreadsheetml/2009/9/ac" r="315" s="32" customFormat="true" x14ac:dyDescent="0.2"/>
    <row xmlns:x14ac="http://schemas.microsoft.com/office/spreadsheetml/2009/9/ac" r="316" s="32" customFormat="true" x14ac:dyDescent="0.2"/>
    <row xmlns:x14ac="http://schemas.microsoft.com/office/spreadsheetml/2009/9/ac" r="317" s="32" customFormat="true" x14ac:dyDescent="0.2"/>
    <row xmlns:x14ac="http://schemas.microsoft.com/office/spreadsheetml/2009/9/ac" r="318" s="32" customFormat="true" x14ac:dyDescent="0.2"/>
    <row xmlns:x14ac="http://schemas.microsoft.com/office/spreadsheetml/2009/9/ac" r="319" s="32" customFormat="true" x14ac:dyDescent="0.2"/>
    <row xmlns:x14ac="http://schemas.microsoft.com/office/spreadsheetml/2009/9/ac" r="320" s="32" customFormat="true" x14ac:dyDescent="0.2"/>
    <row xmlns:x14ac="http://schemas.microsoft.com/office/spreadsheetml/2009/9/ac" r="321" s="32" customFormat="true" x14ac:dyDescent="0.2"/>
    <row xmlns:x14ac="http://schemas.microsoft.com/office/spreadsheetml/2009/9/ac" r="322" s="32" customFormat="true" x14ac:dyDescent="0.2"/>
    <row xmlns:x14ac="http://schemas.microsoft.com/office/spreadsheetml/2009/9/ac" r="323" s="32" customFormat="true" x14ac:dyDescent="0.2"/>
    <row xmlns:x14ac="http://schemas.microsoft.com/office/spreadsheetml/2009/9/ac" r="324" s="32" customFormat="true" x14ac:dyDescent="0.2"/>
    <row xmlns:x14ac="http://schemas.microsoft.com/office/spreadsheetml/2009/9/ac" r="325" s="32" customFormat="true" x14ac:dyDescent="0.2"/>
    <row xmlns:x14ac="http://schemas.microsoft.com/office/spreadsheetml/2009/9/ac" r="326" s="32" customFormat="true" x14ac:dyDescent="0.2"/>
    <row xmlns:x14ac="http://schemas.microsoft.com/office/spreadsheetml/2009/9/ac" r="327" s="32" customFormat="true" x14ac:dyDescent="0.2"/>
    <row xmlns:x14ac="http://schemas.microsoft.com/office/spreadsheetml/2009/9/ac" r="328" s="32" customFormat="true" x14ac:dyDescent="0.2"/>
    <row xmlns:x14ac="http://schemas.microsoft.com/office/spreadsheetml/2009/9/ac" r="329" s="32" customFormat="true" x14ac:dyDescent="0.2"/>
    <row xmlns:x14ac="http://schemas.microsoft.com/office/spreadsheetml/2009/9/ac" r="330" s="32" customFormat="true" x14ac:dyDescent="0.2"/>
    <row xmlns:x14ac="http://schemas.microsoft.com/office/spreadsheetml/2009/9/ac" r="331" s="32" customFormat="true" x14ac:dyDescent="0.2"/>
    <row xmlns:x14ac="http://schemas.microsoft.com/office/spreadsheetml/2009/9/ac" r="332" s="32" customFormat="true" x14ac:dyDescent="0.2"/>
    <row xmlns:x14ac="http://schemas.microsoft.com/office/spreadsheetml/2009/9/ac" r="333" s="32" customFormat="true" x14ac:dyDescent="0.2"/>
    <row xmlns:x14ac="http://schemas.microsoft.com/office/spreadsheetml/2009/9/ac" r="334" s="32" customFormat="true" x14ac:dyDescent="0.2"/>
    <row xmlns:x14ac="http://schemas.microsoft.com/office/spreadsheetml/2009/9/ac" r="335" s="32" customFormat="true" x14ac:dyDescent="0.2"/>
    <row xmlns:x14ac="http://schemas.microsoft.com/office/spreadsheetml/2009/9/ac" r="336" s="32" customFormat="true" x14ac:dyDescent="0.2"/>
    <row xmlns:x14ac="http://schemas.microsoft.com/office/spreadsheetml/2009/9/ac" r="337" s="32" customFormat="true" x14ac:dyDescent="0.2"/>
    <row xmlns:x14ac="http://schemas.microsoft.com/office/spreadsheetml/2009/9/ac" r="338" s="32" customFormat="true" x14ac:dyDescent="0.2"/>
    <row xmlns:x14ac="http://schemas.microsoft.com/office/spreadsheetml/2009/9/ac" r="339" s="32" customFormat="true" x14ac:dyDescent="0.2"/>
    <row xmlns:x14ac="http://schemas.microsoft.com/office/spreadsheetml/2009/9/ac" r="340" s="32" customFormat="true" x14ac:dyDescent="0.2"/>
    <row xmlns:x14ac="http://schemas.microsoft.com/office/spreadsheetml/2009/9/ac" r="341" s="32" customFormat="true" x14ac:dyDescent="0.2"/>
    <row xmlns:x14ac="http://schemas.microsoft.com/office/spreadsheetml/2009/9/ac" r="342" s="32" customFormat="true" x14ac:dyDescent="0.2"/>
    <row xmlns:x14ac="http://schemas.microsoft.com/office/spreadsheetml/2009/9/ac" r="343" s="32" customFormat="true" x14ac:dyDescent="0.2"/>
    <row xmlns:x14ac="http://schemas.microsoft.com/office/spreadsheetml/2009/9/ac" r="344" s="32" customFormat="true" x14ac:dyDescent="0.2"/>
    <row xmlns:x14ac="http://schemas.microsoft.com/office/spreadsheetml/2009/9/ac" r="345" s="32" customFormat="true" x14ac:dyDescent="0.2"/>
    <row xmlns:x14ac="http://schemas.microsoft.com/office/spreadsheetml/2009/9/ac" r="346" s="32" customFormat="true" x14ac:dyDescent="0.2"/>
    <row xmlns:x14ac="http://schemas.microsoft.com/office/spreadsheetml/2009/9/ac" r="347" s="32" customFormat="true" x14ac:dyDescent="0.2"/>
    <row xmlns:x14ac="http://schemas.microsoft.com/office/spreadsheetml/2009/9/ac" r="348" s="32" customFormat="true" x14ac:dyDescent="0.2"/>
    <row xmlns:x14ac="http://schemas.microsoft.com/office/spreadsheetml/2009/9/ac" r="349" s="32" customFormat="true" x14ac:dyDescent="0.2"/>
    <row xmlns:x14ac="http://schemas.microsoft.com/office/spreadsheetml/2009/9/ac" r="350" s="32" customFormat="true" x14ac:dyDescent="0.2"/>
    <row xmlns:x14ac="http://schemas.microsoft.com/office/spreadsheetml/2009/9/ac" r="351" s="32" customFormat="true" x14ac:dyDescent="0.2"/>
    <row xmlns:x14ac="http://schemas.microsoft.com/office/spreadsheetml/2009/9/ac" r="352" s="32" customFormat="true" x14ac:dyDescent="0.2"/>
    <row xmlns:x14ac="http://schemas.microsoft.com/office/spreadsheetml/2009/9/ac" r="353" s="32" customFormat="true" x14ac:dyDescent="0.2"/>
    <row xmlns:x14ac="http://schemas.microsoft.com/office/spreadsheetml/2009/9/ac" r="354" s="32" customFormat="true" x14ac:dyDescent="0.2"/>
    <row xmlns:x14ac="http://schemas.microsoft.com/office/spreadsheetml/2009/9/ac" r="355" s="32" customFormat="true" x14ac:dyDescent="0.2"/>
    <row xmlns:x14ac="http://schemas.microsoft.com/office/spreadsheetml/2009/9/ac" r="356" s="32" customFormat="true" x14ac:dyDescent="0.2"/>
    <row xmlns:x14ac="http://schemas.microsoft.com/office/spreadsheetml/2009/9/ac" r="357" s="32" customFormat="true" x14ac:dyDescent="0.2"/>
    <row xmlns:x14ac="http://schemas.microsoft.com/office/spreadsheetml/2009/9/ac" r="358" s="32" customFormat="true" x14ac:dyDescent="0.2"/>
    <row xmlns:x14ac="http://schemas.microsoft.com/office/spreadsheetml/2009/9/ac" r="359" s="32" customFormat="true" x14ac:dyDescent="0.2"/>
    <row xmlns:x14ac="http://schemas.microsoft.com/office/spreadsheetml/2009/9/ac" r="360" s="32" customFormat="true" x14ac:dyDescent="0.2"/>
    <row xmlns:x14ac="http://schemas.microsoft.com/office/spreadsheetml/2009/9/ac" r="361" s="32" customFormat="true" x14ac:dyDescent="0.2"/>
    <row xmlns:x14ac="http://schemas.microsoft.com/office/spreadsheetml/2009/9/ac" r="362" s="32" customFormat="true" x14ac:dyDescent="0.2"/>
    <row xmlns:x14ac="http://schemas.microsoft.com/office/spreadsheetml/2009/9/ac" r="363" s="32" customFormat="true" x14ac:dyDescent="0.2"/>
    <row xmlns:x14ac="http://schemas.microsoft.com/office/spreadsheetml/2009/9/ac" r="364" s="32" customFormat="true" x14ac:dyDescent="0.2"/>
    <row xmlns:x14ac="http://schemas.microsoft.com/office/spreadsheetml/2009/9/ac" r="365" s="32" customFormat="true" x14ac:dyDescent="0.2"/>
    <row xmlns:x14ac="http://schemas.microsoft.com/office/spreadsheetml/2009/9/ac" r="366" s="32" customFormat="true" x14ac:dyDescent="0.2"/>
    <row xmlns:x14ac="http://schemas.microsoft.com/office/spreadsheetml/2009/9/ac" r="367" s="32" customFormat="true" x14ac:dyDescent="0.2"/>
    <row xmlns:x14ac="http://schemas.microsoft.com/office/spreadsheetml/2009/9/ac" r="368" s="32" customFormat="true" x14ac:dyDescent="0.2"/>
    <row xmlns:x14ac="http://schemas.microsoft.com/office/spreadsheetml/2009/9/ac" r="369" s="32" customFormat="true" x14ac:dyDescent="0.2"/>
    <row xmlns:x14ac="http://schemas.microsoft.com/office/spreadsheetml/2009/9/ac" r="370" s="32" customFormat="true" x14ac:dyDescent="0.2"/>
    <row xmlns:x14ac="http://schemas.microsoft.com/office/spreadsheetml/2009/9/ac" r="371" s="32" customFormat="true" x14ac:dyDescent="0.2"/>
    <row xmlns:x14ac="http://schemas.microsoft.com/office/spreadsheetml/2009/9/ac" r="372" s="32" customFormat="true" x14ac:dyDescent="0.2"/>
    <row xmlns:x14ac="http://schemas.microsoft.com/office/spreadsheetml/2009/9/ac" r="373" s="32" customFormat="true" x14ac:dyDescent="0.2"/>
    <row xmlns:x14ac="http://schemas.microsoft.com/office/spreadsheetml/2009/9/ac" r="374" s="32" customFormat="true" x14ac:dyDescent="0.2"/>
    <row xmlns:x14ac="http://schemas.microsoft.com/office/spreadsheetml/2009/9/ac" r="375" s="32" customFormat="true" x14ac:dyDescent="0.2"/>
    <row xmlns:x14ac="http://schemas.microsoft.com/office/spreadsheetml/2009/9/ac" r="376" s="32" customFormat="true" x14ac:dyDescent="0.2"/>
    <row xmlns:x14ac="http://schemas.microsoft.com/office/spreadsheetml/2009/9/ac" r="377" s="32" customFormat="true" x14ac:dyDescent="0.2"/>
    <row xmlns:x14ac="http://schemas.microsoft.com/office/spreadsheetml/2009/9/ac" r="378" s="32" customFormat="true" x14ac:dyDescent="0.2"/>
    <row xmlns:x14ac="http://schemas.microsoft.com/office/spreadsheetml/2009/9/ac" r="379" s="32" customFormat="true" x14ac:dyDescent="0.2"/>
    <row xmlns:x14ac="http://schemas.microsoft.com/office/spreadsheetml/2009/9/ac" r="380" s="32" customFormat="true" x14ac:dyDescent="0.2"/>
    <row xmlns:x14ac="http://schemas.microsoft.com/office/spreadsheetml/2009/9/ac" r="381" s="32" customFormat="true" x14ac:dyDescent="0.2"/>
    <row xmlns:x14ac="http://schemas.microsoft.com/office/spreadsheetml/2009/9/ac" r="382" s="32" customFormat="true" x14ac:dyDescent="0.2"/>
    <row xmlns:x14ac="http://schemas.microsoft.com/office/spreadsheetml/2009/9/ac" r="383" s="32" customFormat="true" x14ac:dyDescent="0.2"/>
    <row xmlns:x14ac="http://schemas.microsoft.com/office/spreadsheetml/2009/9/ac" r="384" s="32" customFormat="true" x14ac:dyDescent="0.2"/>
    <row xmlns:x14ac="http://schemas.microsoft.com/office/spreadsheetml/2009/9/ac" r="385" s="32" customFormat="true" x14ac:dyDescent="0.2"/>
    <row xmlns:x14ac="http://schemas.microsoft.com/office/spreadsheetml/2009/9/ac" r="386" s="32" customFormat="true" x14ac:dyDescent="0.2"/>
    <row xmlns:x14ac="http://schemas.microsoft.com/office/spreadsheetml/2009/9/ac" r="387" s="32" customFormat="true" x14ac:dyDescent="0.2"/>
    <row xmlns:x14ac="http://schemas.microsoft.com/office/spreadsheetml/2009/9/ac" r="388" s="32" customFormat="true" x14ac:dyDescent="0.2"/>
    <row xmlns:x14ac="http://schemas.microsoft.com/office/spreadsheetml/2009/9/ac" r="389" s="32" customFormat="true" x14ac:dyDescent="0.2"/>
    <row xmlns:x14ac="http://schemas.microsoft.com/office/spreadsheetml/2009/9/ac" r="390" s="32" customFormat="true" x14ac:dyDescent="0.2"/>
    <row xmlns:x14ac="http://schemas.microsoft.com/office/spreadsheetml/2009/9/ac" r="391" s="32" customFormat="true" x14ac:dyDescent="0.2"/>
    <row xmlns:x14ac="http://schemas.microsoft.com/office/spreadsheetml/2009/9/ac" r="392" s="32" customFormat="true" x14ac:dyDescent="0.2"/>
    <row xmlns:x14ac="http://schemas.microsoft.com/office/spreadsheetml/2009/9/ac" r="393" s="32" customFormat="true" x14ac:dyDescent="0.2"/>
    <row xmlns:x14ac="http://schemas.microsoft.com/office/spreadsheetml/2009/9/ac" r="394" s="32" customFormat="true" x14ac:dyDescent="0.2"/>
    <row xmlns:x14ac="http://schemas.microsoft.com/office/spreadsheetml/2009/9/ac" r="395" s="32" customFormat="true" x14ac:dyDescent="0.2"/>
    <row xmlns:x14ac="http://schemas.microsoft.com/office/spreadsheetml/2009/9/ac" r="396" s="32" customFormat="true" x14ac:dyDescent="0.2"/>
    <row xmlns:x14ac="http://schemas.microsoft.com/office/spreadsheetml/2009/9/ac" r="397" s="32" customFormat="true" x14ac:dyDescent="0.2"/>
    <row xmlns:x14ac="http://schemas.microsoft.com/office/spreadsheetml/2009/9/ac" r="398" s="32" customFormat="true" x14ac:dyDescent="0.2"/>
    <row xmlns:x14ac="http://schemas.microsoft.com/office/spreadsheetml/2009/9/ac" r="399" s="32" customFormat="true" x14ac:dyDescent="0.2"/>
    <row xmlns:x14ac="http://schemas.microsoft.com/office/spreadsheetml/2009/9/ac" r="400" s="32" customFormat="true" x14ac:dyDescent="0.2"/>
    <row xmlns:x14ac="http://schemas.microsoft.com/office/spreadsheetml/2009/9/ac" r="401" s="32" customFormat="true" x14ac:dyDescent="0.2"/>
    <row xmlns:x14ac="http://schemas.microsoft.com/office/spreadsheetml/2009/9/ac" r="402" s="32" customFormat="true" x14ac:dyDescent="0.2"/>
    <row xmlns:x14ac="http://schemas.microsoft.com/office/spreadsheetml/2009/9/ac" r="403" s="32" customFormat="true" x14ac:dyDescent="0.2"/>
    <row xmlns:x14ac="http://schemas.microsoft.com/office/spreadsheetml/2009/9/ac" r="404" s="32" customFormat="true" x14ac:dyDescent="0.2"/>
    <row xmlns:x14ac="http://schemas.microsoft.com/office/spreadsheetml/2009/9/ac" r="405" s="32" customFormat="true" x14ac:dyDescent="0.2"/>
    <row xmlns:x14ac="http://schemas.microsoft.com/office/spreadsheetml/2009/9/ac" r="406" s="32" customFormat="true" x14ac:dyDescent="0.2"/>
    <row xmlns:x14ac="http://schemas.microsoft.com/office/spreadsheetml/2009/9/ac" r="407" s="32" customFormat="true" x14ac:dyDescent="0.2"/>
    <row xmlns:x14ac="http://schemas.microsoft.com/office/spreadsheetml/2009/9/ac" r="408" s="32" customFormat="true" x14ac:dyDescent="0.2"/>
    <row xmlns:x14ac="http://schemas.microsoft.com/office/spreadsheetml/2009/9/ac" r="409" s="32" customFormat="true" x14ac:dyDescent="0.2"/>
    <row xmlns:x14ac="http://schemas.microsoft.com/office/spreadsheetml/2009/9/ac" r="410" s="32" customFormat="true" x14ac:dyDescent="0.2"/>
    <row xmlns:x14ac="http://schemas.microsoft.com/office/spreadsheetml/2009/9/ac" r="411" s="32" customFormat="true" x14ac:dyDescent="0.2"/>
    <row xmlns:x14ac="http://schemas.microsoft.com/office/spreadsheetml/2009/9/ac" r="412" s="32" customFormat="true" x14ac:dyDescent="0.2"/>
    <row xmlns:x14ac="http://schemas.microsoft.com/office/spreadsheetml/2009/9/ac" r="413" s="32" customFormat="true" x14ac:dyDescent="0.2"/>
    <row xmlns:x14ac="http://schemas.microsoft.com/office/spreadsheetml/2009/9/ac" r="414" s="32" customFormat="true" x14ac:dyDescent="0.2"/>
    <row xmlns:x14ac="http://schemas.microsoft.com/office/spreadsheetml/2009/9/ac" r="415" s="32" customFormat="true" x14ac:dyDescent="0.2"/>
    <row xmlns:x14ac="http://schemas.microsoft.com/office/spreadsheetml/2009/9/ac" r="416" s="32" customFormat="true" x14ac:dyDescent="0.2"/>
    <row xmlns:x14ac="http://schemas.microsoft.com/office/spreadsheetml/2009/9/ac" r="417" s="32" customFormat="true" x14ac:dyDescent="0.2"/>
    <row xmlns:x14ac="http://schemas.microsoft.com/office/spreadsheetml/2009/9/ac" r="418" s="32" customFormat="true" x14ac:dyDescent="0.2"/>
    <row xmlns:x14ac="http://schemas.microsoft.com/office/spreadsheetml/2009/9/ac" r="419" s="32" customFormat="true" x14ac:dyDescent="0.2"/>
    <row xmlns:x14ac="http://schemas.microsoft.com/office/spreadsheetml/2009/9/ac" r="420" s="32" customFormat="true" x14ac:dyDescent="0.2"/>
    <row xmlns:x14ac="http://schemas.microsoft.com/office/spreadsheetml/2009/9/ac" r="421" s="32" customFormat="true" x14ac:dyDescent="0.2"/>
    <row xmlns:x14ac="http://schemas.microsoft.com/office/spreadsheetml/2009/9/ac" r="422" s="32" customFormat="true" x14ac:dyDescent="0.2"/>
    <row xmlns:x14ac="http://schemas.microsoft.com/office/spreadsheetml/2009/9/ac" r="423" s="32" customFormat="true" x14ac:dyDescent="0.2"/>
    <row xmlns:x14ac="http://schemas.microsoft.com/office/spreadsheetml/2009/9/ac" r="424" s="32" customFormat="true" x14ac:dyDescent="0.2"/>
    <row xmlns:x14ac="http://schemas.microsoft.com/office/spreadsheetml/2009/9/ac" r="425" s="32" customFormat="true" x14ac:dyDescent="0.2"/>
    <row xmlns:x14ac="http://schemas.microsoft.com/office/spreadsheetml/2009/9/ac" r="426" s="32" customFormat="true" x14ac:dyDescent="0.2"/>
    <row xmlns:x14ac="http://schemas.microsoft.com/office/spreadsheetml/2009/9/ac" r="427" s="32" customFormat="true" x14ac:dyDescent="0.2"/>
    <row xmlns:x14ac="http://schemas.microsoft.com/office/spreadsheetml/2009/9/ac" r="428" s="32" customFormat="true" x14ac:dyDescent="0.2"/>
    <row xmlns:x14ac="http://schemas.microsoft.com/office/spreadsheetml/2009/9/ac" r="429" s="32" customFormat="true" x14ac:dyDescent="0.2"/>
    <row xmlns:x14ac="http://schemas.microsoft.com/office/spreadsheetml/2009/9/ac" r="430" s="32" customFormat="true" x14ac:dyDescent="0.2"/>
    <row xmlns:x14ac="http://schemas.microsoft.com/office/spreadsheetml/2009/9/ac" r="431" s="32" customFormat="true" x14ac:dyDescent="0.2"/>
    <row xmlns:x14ac="http://schemas.microsoft.com/office/spreadsheetml/2009/9/ac" r="432" s="32" customFormat="true" x14ac:dyDescent="0.2"/>
    <row xmlns:x14ac="http://schemas.microsoft.com/office/spreadsheetml/2009/9/ac" r="433" s="32" customFormat="true" x14ac:dyDescent="0.2"/>
    <row xmlns:x14ac="http://schemas.microsoft.com/office/spreadsheetml/2009/9/ac" r="434" s="32" customFormat="true" x14ac:dyDescent="0.2"/>
    <row xmlns:x14ac="http://schemas.microsoft.com/office/spreadsheetml/2009/9/ac" r="435" s="32" customFormat="true" x14ac:dyDescent="0.2"/>
    <row xmlns:x14ac="http://schemas.microsoft.com/office/spreadsheetml/2009/9/ac" r="436" s="32" customFormat="true" x14ac:dyDescent="0.2"/>
    <row xmlns:x14ac="http://schemas.microsoft.com/office/spreadsheetml/2009/9/ac" r="437" s="32" customFormat="true" x14ac:dyDescent="0.2"/>
    <row xmlns:x14ac="http://schemas.microsoft.com/office/spreadsheetml/2009/9/ac" r="438" s="32" customFormat="true" x14ac:dyDescent="0.2"/>
    <row xmlns:x14ac="http://schemas.microsoft.com/office/spreadsheetml/2009/9/ac" r="439" s="32" customFormat="true" x14ac:dyDescent="0.2"/>
    <row xmlns:x14ac="http://schemas.microsoft.com/office/spreadsheetml/2009/9/ac" r="440" s="32" customFormat="true" x14ac:dyDescent="0.2"/>
    <row xmlns:x14ac="http://schemas.microsoft.com/office/spreadsheetml/2009/9/ac" r="441" s="32" customFormat="true" x14ac:dyDescent="0.2"/>
    <row xmlns:x14ac="http://schemas.microsoft.com/office/spreadsheetml/2009/9/ac" r="442" s="32" customFormat="true" x14ac:dyDescent="0.2"/>
    <row xmlns:x14ac="http://schemas.microsoft.com/office/spreadsheetml/2009/9/ac" r="443" s="32" customFormat="true" x14ac:dyDescent="0.2"/>
    <row xmlns:x14ac="http://schemas.microsoft.com/office/spreadsheetml/2009/9/ac" r="444" s="32" customFormat="true" x14ac:dyDescent="0.2"/>
    <row xmlns:x14ac="http://schemas.microsoft.com/office/spreadsheetml/2009/9/ac" r="445" s="32" customFormat="true" x14ac:dyDescent="0.2"/>
    <row xmlns:x14ac="http://schemas.microsoft.com/office/spreadsheetml/2009/9/ac" r="446" s="32" customFormat="true" x14ac:dyDescent="0.2"/>
    <row xmlns:x14ac="http://schemas.microsoft.com/office/spreadsheetml/2009/9/ac" r="447" s="32" customFormat="true" x14ac:dyDescent="0.2"/>
    <row xmlns:x14ac="http://schemas.microsoft.com/office/spreadsheetml/2009/9/ac" r="448" s="32" customFormat="true" x14ac:dyDescent="0.2"/>
    <row xmlns:x14ac="http://schemas.microsoft.com/office/spreadsheetml/2009/9/ac" r="449" s="32" customFormat="true" x14ac:dyDescent="0.2"/>
    <row xmlns:x14ac="http://schemas.microsoft.com/office/spreadsheetml/2009/9/ac" r="450" s="32" customFormat="true" x14ac:dyDescent="0.2"/>
    <row xmlns:x14ac="http://schemas.microsoft.com/office/spreadsheetml/2009/9/ac" r="451" s="32" customFormat="true" x14ac:dyDescent="0.2"/>
    <row xmlns:x14ac="http://schemas.microsoft.com/office/spreadsheetml/2009/9/ac" r="452" s="32" customFormat="true" x14ac:dyDescent="0.2"/>
    <row xmlns:x14ac="http://schemas.microsoft.com/office/spreadsheetml/2009/9/ac" r="453" s="32" customFormat="true" x14ac:dyDescent="0.2"/>
    <row xmlns:x14ac="http://schemas.microsoft.com/office/spreadsheetml/2009/9/ac" r="454" s="32" customFormat="true" x14ac:dyDescent="0.2"/>
    <row xmlns:x14ac="http://schemas.microsoft.com/office/spreadsheetml/2009/9/ac" r="455" s="32" customFormat="true" x14ac:dyDescent="0.2"/>
    <row xmlns:x14ac="http://schemas.microsoft.com/office/spreadsheetml/2009/9/ac" r="456" s="32" customFormat="true" x14ac:dyDescent="0.2"/>
    <row xmlns:x14ac="http://schemas.microsoft.com/office/spreadsheetml/2009/9/ac" r="457" s="32" customFormat="true" x14ac:dyDescent="0.2"/>
    <row xmlns:x14ac="http://schemas.microsoft.com/office/spreadsheetml/2009/9/ac" r="458" s="32" customFormat="true" x14ac:dyDescent="0.2"/>
    <row xmlns:x14ac="http://schemas.microsoft.com/office/spreadsheetml/2009/9/ac" r="459" s="32" customFormat="true" x14ac:dyDescent="0.2"/>
    <row xmlns:x14ac="http://schemas.microsoft.com/office/spreadsheetml/2009/9/ac" r="460" s="32" customFormat="true" x14ac:dyDescent="0.2"/>
    <row xmlns:x14ac="http://schemas.microsoft.com/office/spreadsheetml/2009/9/ac" r="461" s="32" customFormat="true" x14ac:dyDescent="0.2"/>
    <row xmlns:x14ac="http://schemas.microsoft.com/office/spreadsheetml/2009/9/ac" r="462" s="32" customFormat="true" x14ac:dyDescent="0.2"/>
    <row xmlns:x14ac="http://schemas.microsoft.com/office/spreadsheetml/2009/9/ac" r="463" s="32" customFormat="true" x14ac:dyDescent="0.2"/>
    <row xmlns:x14ac="http://schemas.microsoft.com/office/spreadsheetml/2009/9/ac" r="464" s="32" customFormat="true" x14ac:dyDescent="0.2"/>
    <row xmlns:x14ac="http://schemas.microsoft.com/office/spreadsheetml/2009/9/ac" r="465" s="32" customFormat="true" x14ac:dyDescent="0.2"/>
    <row xmlns:x14ac="http://schemas.microsoft.com/office/spreadsheetml/2009/9/ac" r="466" s="32" customFormat="true" x14ac:dyDescent="0.2"/>
    <row xmlns:x14ac="http://schemas.microsoft.com/office/spreadsheetml/2009/9/ac" r="467" s="32" customFormat="true" x14ac:dyDescent="0.2"/>
    <row xmlns:x14ac="http://schemas.microsoft.com/office/spreadsheetml/2009/9/ac" r="468" s="32" customFormat="true" x14ac:dyDescent="0.2"/>
    <row xmlns:x14ac="http://schemas.microsoft.com/office/spreadsheetml/2009/9/ac" r="469" s="32" customFormat="true" x14ac:dyDescent="0.2"/>
    <row xmlns:x14ac="http://schemas.microsoft.com/office/spreadsheetml/2009/9/ac" r="470" s="32" customFormat="true" x14ac:dyDescent="0.2"/>
    <row xmlns:x14ac="http://schemas.microsoft.com/office/spreadsheetml/2009/9/ac" r="471" s="32" customFormat="true" x14ac:dyDescent="0.2"/>
    <row xmlns:x14ac="http://schemas.microsoft.com/office/spreadsheetml/2009/9/ac" r="472" s="32" customFormat="true" x14ac:dyDescent="0.2"/>
    <row xmlns:x14ac="http://schemas.microsoft.com/office/spreadsheetml/2009/9/ac" r="473" s="32" customFormat="true" x14ac:dyDescent="0.2"/>
    <row xmlns:x14ac="http://schemas.microsoft.com/office/spreadsheetml/2009/9/ac" r="474" s="32" customFormat="true" x14ac:dyDescent="0.2"/>
    <row xmlns:x14ac="http://schemas.microsoft.com/office/spreadsheetml/2009/9/ac" r="475" s="32" customFormat="true" x14ac:dyDescent="0.2"/>
    <row xmlns:x14ac="http://schemas.microsoft.com/office/spreadsheetml/2009/9/ac" r="476" s="32" customFormat="true" x14ac:dyDescent="0.2"/>
    <row xmlns:x14ac="http://schemas.microsoft.com/office/spreadsheetml/2009/9/ac" r="477" s="32" customFormat="true" x14ac:dyDescent="0.2"/>
    <row xmlns:x14ac="http://schemas.microsoft.com/office/spreadsheetml/2009/9/ac" r="478" s="32" customFormat="true" x14ac:dyDescent="0.2"/>
    <row xmlns:x14ac="http://schemas.microsoft.com/office/spreadsheetml/2009/9/ac" r="479" s="32" customFormat="true" x14ac:dyDescent="0.2"/>
    <row xmlns:x14ac="http://schemas.microsoft.com/office/spreadsheetml/2009/9/ac" r="480" s="32" customFormat="true" x14ac:dyDescent="0.2"/>
    <row xmlns:x14ac="http://schemas.microsoft.com/office/spreadsheetml/2009/9/ac" r="481" s="32" customFormat="true" x14ac:dyDescent="0.2"/>
    <row xmlns:x14ac="http://schemas.microsoft.com/office/spreadsheetml/2009/9/ac" r="482" s="32" customFormat="true" x14ac:dyDescent="0.2"/>
    <row xmlns:x14ac="http://schemas.microsoft.com/office/spreadsheetml/2009/9/ac" r="483" s="32" customFormat="true" x14ac:dyDescent="0.2"/>
    <row xmlns:x14ac="http://schemas.microsoft.com/office/spreadsheetml/2009/9/ac" r="484" s="32" customFormat="true" x14ac:dyDescent="0.2"/>
    <row xmlns:x14ac="http://schemas.microsoft.com/office/spreadsheetml/2009/9/ac" r="485" s="32" customFormat="true" x14ac:dyDescent="0.2"/>
    <row xmlns:x14ac="http://schemas.microsoft.com/office/spreadsheetml/2009/9/ac" r="486" s="32" customFormat="true" x14ac:dyDescent="0.2"/>
    <row xmlns:x14ac="http://schemas.microsoft.com/office/spreadsheetml/2009/9/ac" r="487" s="32" customFormat="true" x14ac:dyDescent="0.2"/>
    <row xmlns:x14ac="http://schemas.microsoft.com/office/spreadsheetml/2009/9/ac" r="488" s="32" customFormat="true" x14ac:dyDescent="0.2"/>
    <row xmlns:x14ac="http://schemas.microsoft.com/office/spreadsheetml/2009/9/ac" r="489" s="32" customFormat="true" x14ac:dyDescent="0.2"/>
    <row xmlns:x14ac="http://schemas.microsoft.com/office/spreadsheetml/2009/9/ac" r="490" s="32" customFormat="true" x14ac:dyDescent="0.2"/>
    <row xmlns:x14ac="http://schemas.microsoft.com/office/spreadsheetml/2009/9/ac" r="491" s="32" customFormat="true" x14ac:dyDescent="0.2"/>
    <row xmlns:x14ac="http://schemas.microsoft.com/office/spreadsheetml/2009/9/ac" r="492" s="32" customFormat="true" x14ac:dyDescent="0.2"/>
    <row xmlns:x14ac="http://schemas.microsoft.com/office/spreadsheetml/2009/9/ac" r="493" s="32" customFormat="true" x14ac:dyDescent="0.2"/>
    <row xmlns:x14ac="http://schemas.microsoft.com/office/spreadsheetml/2009/9/ac" r="494" s="32" customFormat="true" x14ac:dyDescent="0.2"/>
    <row xmlns:x14ac="http://schemas.microsoft.com/office/spreadsheetml/2009/9/ac" r="495" s="32" customFormat="true" x14ac:dyDescent="0.2"/>
    <row xmlns:x14ac="http://schemas.microsoft.com/office/spreadsheetml/2009/9/ac" r="496" s="32" customFormat="true" x14ac:dyDescent="0.2"/>
    <row xmlns:x14ac="http://schemas.microsoft.com/office/spreadsheetml/2009/9/ac" r="497" s="32" customFormat="true" x14ac:dyDescent="0.2"/>
    <row xmlns:x14ac="http://schemas.microsoft.com/office/spreadsheetml/2009/9/ac" r="498" s="32" customFormat="true" x14ac:dyDescent="0.2"/>
    <row xmlns:x14ac="http://schemas.microsoft.com/office/spreadsheetml/2009/9/ac" r="499" s="32" customFormat="true" x14ac:dyDescent="0.2"/>
    <row xmlns:x14ac="http://schemas.microsoft.com/office/spreadsheetml/2009/9/ac" r="500" s="32" customFormat="true" x14ac:dyDescent="0.2"/>
    <row xmlns:x14ac="http://schemas.microsoft.com/office/spreadsheetml/2009/9/ac" r="501" s="32" customFormat="true" x14ac:dyDescent="0.2"/>
    <row xmlns:x14ac="http://schemas.microsoft.com/office/spreadsheetml/2009/9/ac" r="502" s="32" customFormat="true" x14ac:dyDescent="0.2"/>
    <row xmlns:x14ac="http://schemas.microsoft.com/office/spreadsheetml/2009/9/ac" r="503" s="32" customFormat="true" x14ac:dyDescent="0.2"/>
    <row xmlns:x14ac="http://schemas.microsoft.com/office/spreadsheetml/2009/9/ac" r="504" s="32" customFormat="true" x14ac:dyDescent="0.2"/>
    <row xmlns:x14ac="http://schemas.microsoft.com/office/spreadsheetml/2009/9/ac" r="505" s="32" customFormat="true" x14ac:dyDescent="0.2"/>
    <row xmlns:x14ac="http://schemas.microsoft.com/office/spreadsheetml/2009/9/ac" r="506" s="32" customFormat="true" x14ac:dyDescent="0.2"/>
    <row xmlns:x14ac="http://schemas.microsoft.com/office/spreadsheetml/2009/9/ac" r="507" s="32" customFormat="true" x14ac:dyDescent="0.2"/>
    <row xmlns:x14ac="http://schemas.microsoft.com/office/spreadsheetml/2009/9/ac" r="508" s="32" customFormat="true" x14ac:dyDescent="0.2"/>
    <row xmlns:x14ac="http://schemas.microsoft.com/office/spreadsheetml/2009/9/ac" r="509" s="32" customFormat="true" x14ac:dyDescent="0.2"/>
    <row xmlns:x14ac="http://schemas.microsoft.com/office/spreadsheetml/2009/9/ac" r="510" s="32" customFormat="true" x14ac:dyDescent="0.2"/>
    <row xmlns:x14ac="http://schemas.microsoft.com/office/spreadsheetml/2009/9/ac" r="511" s="32" customFormat="true" x14ac:dyDescent="0.2"/>
    <row xmlns:x14ac="http://schemas.microsoft.com/office/spreadsheetml/2009/9/ac" r="512" s="32" customFormat="true" x14ac:dyDescent="0.2"/>
    <row xmlns:x14ac="http://schemas.microsoft.com/office/spreadsheetml/2009/9/ac" r="513" s="32" customFormat="true" x14ac:dyDescent="0.2"/>
    <row xmlns:x14ac="http://schemas.microsoft.com/office/spreadsheetml/2009/9/ac" r="514" s="32" customFormat="true" x14ac:dyDescent="0.2"/>
    <row xmlns:x14ac="http://schemas.microsoft.com/office/spreadsheetml/2009/9/ac" r="515" s="32" customFormat="true" x14ac:dyDescent="0.2"/>
    <row xmlns:x14ac="http://schemas.microsoft.com/office/spreadsheetml/2009/9/ac" r="516" s="32" customFormat="true" x14ac:dyDescent="0.2"/>
    <row xmlns:x14ac="http://schemas.microsoft.com/office/spreadsheetml/2009/9/ac" r="517" s="32" customFormat="true" x14ac:dyDescent="0.2"/>
    <row xmlns:x14ac="http://schemas.microsoft.com/office/spreadsheetml/2009/9/ac" r="518" s="32" customFormat="true" x14ac:dyDescent="0.2"/>
    <row xmlns:x14ac="http://schemas.microsoft.com/office/spreadsheetml/2009/9/ac" r="519" s="32" customFormat="true" x14ac:dyDescent="0.2"/>
    <row xmlns:x14ac="http://schemas.microsoft.com/office/spreadsheetml/2009/9/ac" r="520" s="32" customFormat="true" x14ac:dyDescent="0.2"/>
    <row xmlns:x14ac="http://schemas.microsoft.com/office/spreadsheetml/2009/9/ac" r="521" s="32" customFormat="true" x14ac:dyDescent="0.2"/>
    <row xmlns:x14ac="http://schemas.microsoft.com/office/spreadsheetml/2009/9/ac" r="522" s="32" customFormat="true" x14ac:dyDescent="0.2"/>
    <row xmlns:x14ac="http://schemas.microsoft.com/office/spreadsheetml/2009/9/ac" r="523" s="32" customFormat="true" x14ac:dyDescent="0.2"/>
    <row xmlns:x14ac="http://schemas.microsoft.com/office/spreadsheetml/2009/9/ac" r="524" s="32" customFormat="true" x14ac:dyDescent="0.2"/>
    <row xmlns:x14ac="http://schemas.microsoft.com/office/spreadsheetml/2009/9/ac" r="525" s="32" customFormat="true" x14ac:dyDescent="0.2"/>
    <row xmlns:x14ac="http://schemas.microsoft.com/office/spreadsheetml/2009/9/ac" r="526" s="32" customFormat="true" x14ac:dyDescent="0.2"/>
    <row xmlns:x14ac="http://schemas.microsoft.com/office/spreadsheetml/2009/9/ac" r="527" s="32" customFormat="true" x14ac:dyDescent="0.2"/>
    <row xmlns:x14ac="http://schemas.microsoft.com/office/spreadsheetml/2009/9/ac" r="528" s="32" customFormat="true" x14ac:dyDescent="0.2"/>
    <row xmlns:x14ac="http://schemas.microsoft.com/office/spreadsheetml/2009/9/ac" r="529" s="32" customFormat="true" x14ac:dyDescent="0.2"/>
    <row xmlns:x14ac="http://schemas.microsoft.com/office/spreadsheetml/2009/9/ac" r="530" s="32" customFormat="true" x14ac:dyDescent="0.2"/>
    <row xmlns:x14ac="http://schemas.microsoft.com/office/spreadsheetml/2009/9/ac" r="531" s="32" customFormat="true" x14ac:dyDescent="0.2"/>
    <row xmlns:x14ac="http://schemas.microsoft.com/office/spreadsheetml/2009/9/ac" r="532" s="32" customFormat="true" x14ac:dyDescent="0.2"/>
    <row xmlns:x14ac="http://schemas.microsoft.com/office/spreadsheetml/2009/9/ac" r="533" s="32" customFormat="true" x14ac:dyDescent="0.2"/>
    <row xmlns:x14ac="http://schemas.microsoft.com/office/spreadsheetml/2009/9/ac" r="534" s="32" customFormat="true" x14ac:dyDescent="0.2"/>
    <row xmlns:x14ac="http://schemas.microsoft.com/office/spreadsheetml/2009/9/ac" r="535" s="32" customFormat="true" x14ac:dyDescent="0.2"/>
    <row xmlns:x14ac="http://schemas.microsoft.com/office/spreadsheetml/2009/9/ac" r="536" s="32" customFormat="true" x14ac:dyDescent="0.2"/>
    <row xmlns:x14ac="http://schemas.microsoft.com/office/spreadsheetml/2009/9/ac" r="537" s="32" customFormat="true" x14ac:dyDescent="0.2"/>
    <row xmlns:x14ac="http://schemas.microsoft.com/office/spreadsheetml/2009/9/ac" r="538" s="32" customFormat="true" x14ac:dyDescent="0.2"/>
    <row xmlns:x14ac="http://schemas.microsoft.com/office/spreadsheetml/2009/9/ac" r="539" s="32" customFormat="true" x14ac:dyDescent="0.2"/>
    <row xmlns:x14ac="http://schemas.microsoft.com/office/spreadsheetml/2009/9/ac" r="540" s="32" customFormat="true" x14ac:dyDescent="0.2"/>
    <row xmlns:x14ac="http://schemas.microsoft.com/office/spreadsheetml/2009/9/ac" r="541" s="32" customFormat="true" x14ac:dyDescent="0.2"/>
    <row xmlns:x14ac="http://schemas.microsoft.com/office/spreadsheetml/2009/9/ac" r="542" s="32" customFormat="true" x14ac:dyDescent="0.2"/>
    <row xmlns:x14ac="http://schemas.microsoft.com/office/spreadsheetml/2009/9/ac" r="543" s="32" customFormat="true" x14ac:dyDescent="0.2"/>
    <row xmlns:x14ac="http://schemas.microsoft.com/office/spreadsheetml/2009/9/ac" r="544" s="32" customFormat="true" x14ac:dyDescent="0.2"/>
    <row xmlns:x14ac="http://schemas.microsoft.com/office/spreadsheetml/2009/9/ac" r="545" s="32" customFormat="true" x14ac:dyDescent="0.2"/>
    <row xmlns:x14ac="http://schemas.microsoft.com/office/spreadsheetml/2009/9/ac" r="546" s="32" customFormat="true" x14ac:dyDescent="0.2"/>
    <row xmlns:x14ac="http://schemas.microsoft.com/office/spreadsheetml/2009/9/ac" r="547" s="32" customFormat="true" x14ac:dyDescent="0.2"/>
    <row xmlns:x14ac="http://schemas.microsoft.com/office/spreadsheetml/2009/9/ac" r="548" s="32" customFormat="true" x14ac:dyDescent="0.2"/>
    <row xmlns:x14ac="http://schemas.microsoft.com/office/spreadsheetml/2009/9/ac" r="549" s="32" customFormat="true" x14ac:dyDescent="0.2"/>
    <row xmlns:x14ac="http://schemas.microsoft.com/office/spreadsheetml/2009/9/ac" r="550" s="32" customFormat="true" x14ac:dyDescent="0.2"/>
    <row xmlns:x14ac="http://schemas.microsoft.com/office/spreadsheetml/2009/9/ac" r="551" s="32" customFormat="true" x14ac:dyDescent="0.2"/>
    <row xmlns:x14ac="http://schemas.microsoft.com/office/spreadsheetml/2009/9/ac" r="552" s="32" customFormat="true" x14ac:dyDescent="0.2"/>
    <row xmlns:x14ac="http://schemas.microsoft.com/office/spreadsheetml/2009/9/ac" r="553" s="32" customFormat="true" x14ac:dyDescent="0.2"/>
    <row xmlns:x14ac="http://schemas.microsoft.com/office/spreadsheetml/2009/9/ac" r="554" s="32" customFormat="true" x14ac:dyDescent="0.2"/>
    <row xmlns:x14ac="http://schemas.microsoft.com/office/spreadsheetml/2009/9/ac" r="555" s="32" customFormat="true" x14ac:dyDescent="0.2"/>
    <row xmlns:x14ac="http://schemas.microsoft.com/office/spreadsheetml/2009/9/ac" r="556" s="32" customFormat="true" x14ac:dyDescent="0.2"/>
    <row xmlns:x14ac="http://schemas.microsoft.com/office/spreadsheetml/2009/9/ac" r="557" s="32" customFormat="true" x14ac:dyDescent="0.2"/>
    <row xmlns:x14ac="http://schemas.microsoft.com/office/spreadsheetml/2009/9/ac" r="558" s="32" customFormat="true" x14ac:dyDescent="0.2"/>
    <row xmlns:x14ac="http://schemas.microsoft.com/office/spreadsheetml/2009/9/ac" r="559" s="32" customFormat="true" x14ac:dyDescent="0.2"/>
    <row xmlns:x14ac="http://schemas.microsoft.com/office/spreadsheetml/2009/9/ac" r="560" s="32" customFormat="true" x14ac:dyDescent="0.2"/>
    <row xmlns:x14ac="http://schemas.microsoft.com/office/spreadsheetml/2009/9/ac" r="561" s="32" customFormat="true" x14ac:dyDescent="0.2"/>
    <row xmlns:x14ac="http://schemas.microsoft.com/office/spreadsheetml/2009/9/ac" r="562" s="32" customFormat="true" x14ac:dyDescent="0.2"/>
    <row xmlns:x14ac="http://schemas.microsoft.com/office/spreadsheetml/2009/9/ac" r="563" s="32" customFormat="true" x14ac:dyDescent="0.2"/>
    <row xmlns:x14ac="http://schemas.microsoft.com/office/spreadsheetml/2009/9/ac" r="564" s="32" customFormat="true" x14ac:dyDescent="0.2"/>
    <row xmlns:x14ac="http://schemas.microsoft.com/office/spreadsheetml/2009/9/ac" r="565" s="32" customFormat="true" x14ac:dyDescent="0.2"/>
    <row xmlns:x14ac="http://schemas.microsoft.com/office/spreadsheetml/2009/9/ac" r="566" s="32" customFormat="true" x14ac:dyDescent="0.2"/>
    <row xmlns:x14ac="http://schemas.microsoft.com/office/spreadsheetml/2009/9/ac" r="567" s="32" customFormat="true" x14ac:dyDescent="0.2"/>
    <row xmlns:x14ac="http://schemas.microsoft.com/office/spreadsheetml/2009/9/ac" r="568" s="32" customFormat="true" x14ac:dyDescent="0.2"/>
    <row xmlns:x14ac="http://schemas.microsoft.com/office/spreadsheetml/2009/9/ac" r="569" s="32" customFormat="true" x14ac:dyDescent="0.2"/>
    <row xmlns:x14ac="http://schemas.microsoft.com/office/spreadsheetml/2009/9/ac" r="570" s="32" customFormat="true" x14ac:dyDescent="0.2"/>
    <row xmlns:x14ac="http://schemas.microsoft.com/office/spreadsheetml/2009/9/ac" r="571" s="32" customFormat="true" x14ac:dyDescent="0.2"/>
    <row xmlns:x14ac="http://schemas.microsoft.com/office/spreadsheetml/2009/9/ac" r="572" s="32" customFormat="true" x14ac:dyDescent="0.2"/>
    <row xmlns:x14ac="http://schemas.microsoft.com/office/spreadsheetml/2009/9/ac" r="573" s="32" customFormat="true" x14ac:dyDescent="0.2"/>
    <row xmlns:x14ac="http://schemas.microsoft.com/office/spreadsheetml/2009/9/ac" r="574" s="32" customFormat="true" x14ac:dyDescent="0.2"/>
    <row xmlns:x14ac="http://schemas.microsoft.com/office/spreadsheetml/2009/9/ac" r="575" s="32" customFormat="true" x14ac:dyDescent="0.2"/>
    <row xmlns:x14ac="http://schemas.microsoft.com/office/spreadsheetml/2009/9/ac" r="576" s="32" customFormat="true" x14ac:dyDescent="0.2"/>
    <row xmlns:x14ac="http://schemas.microsoft.com/office/spreadsheetml/2009/9/ac" r="577" s="32" customFormat="true" x14ac:dyDescent="0.2"/>
    <row xmlns:x14ac="http://schemas.microsoft.com/office/spreadsheetml/2009/9/ac" r="578" s="32" customFormat="true" x14ac:dyDescent="0.2"/>
    <row xmlns:x14ac="http://schemas.microsoft.com/office/spreadsheetml/2009/9/ac" r="579" s="32" customFormat="true" x14ac:dyDescent="0.2"/>
    <row xmlns:x14ac="http://schemas.microsoft.com/office/spreadsheetml/2009/9/ac" r="580" s="32" customFormat="true" x14ac:dyDescent="0.2"/>
    <row xmlns:x14ac="http://schemas.microsoft.com/office/spreadsheetml/2009/9/ac" r="581" s="32" customFormat="true" x14ac:dyDescent="0.2"/>
    <row xmlns:x14ac="http://schemas.microsoft.com/office/spreadsheetml/2009/9/ac" r="582" s="32" customFormat="true" x14ac:dyDescent="0.2"/>
    <row xmlns:x14ac="http://schemas.microsoft.com/office/spreadsheetml/2009/9/ac" r="583" s="32" customFormat="true" x14ac:dyDescent="0.2"/>
    <row xmlns:x14ac="http://schemas.microsoft.com/office/spreadsheetml/2009/9/ac" r="584" s="32" customFormat="true" x14ac:dyDescent="0.2"/>
    <row xmlns:x14ac="http://schemas.microsoft.com/office/spreadsheetml/2009/9/ac" r="585" s="32" customFormat="true" x14ac:dyDescent="0.2"/>
    <row xmlns:x14ac="http://schemas.microsoft.com/office/spreadsheetml/2009/9/ac" r="586" s="32" customFormat="true" x14ac:dyDescent="0.2"/>
    <row xmlns:x14ac="http://schemas.microsoft.com/office/spreadsheetml/2009/9/ac" r="587" s="32" customFormat="true" x14ac:dyDescent="0.2"/>
    <row xmlns:x14ac="http://schemas.microsoft.com/office/spreadsheetml/2009/9/ac" r="588" s="32" customFormat="true" x14ac:dyDescent="0.2"/>
    <row xmlns:x14ac="http://schemas.microsoft.com/office/spreadsheetml/2009/9/ac" r="589" s="32" customFormat="true" x14ac:dyDescent="0.2"/>
    <row xmlns:x14ac="http://schemas.microsoft.com/office/spreadsheetml/2009/9/ac" r="590" s="32" customFormat="true" x14ac:dyDescent="0.2"/>
    <row xmlns:x14ac="http://schemas.microsoft.com/office/spreadsheetml/2009/9/ac" r="591" s="32" customFormat="true" x14ac:dyDescent="0.2"/>
    <row xmlns:x14ac="http://schemas.microsoft.com/office/spreadsheetml/2009/9/ac" r="592" s="32" customFormat="true" x14ac:dyDescent="0.2"/>
    <row xmlns:x14ac="http://schemas.microsoft.com/office/spreadsheetml/2009/9/ac" r="593" s="32" customFormat="true" x14ac:dyDescent="0.2"/>
    <row xmlns:x14ac="http://schemas.microsoft.com/office/spreadsheetml/2009/9/ac" r="594" s="32" customFormat="true" x14ac:dyDescent="0.2"/>
    <row xmlns:x14ac="http://schemas.microsoft.com/office/spreadsheetml/2009/9/ac" r="595" s="32" customFormat="true" x14ac:dyDescent="0.2"/>
    <row xmlns:x14ac="http://schemas.microsoft.com/office/spreadsheetml/2009/9/ac" r="596" s="32" customFormat="true" x14ac:dyDescent="0.2"/>
    <row xmlns:x14ac="http://schemas.microsoft.com/office/spreadsheetml/2009/9/ac" r="597" s="32" customFormat="true" x14ac:dyDescent="0.2"/>
    <row xmlns:x14ac="http://schemas.microsoft.com/office/spreadsheetml/2009/9/ac" r="598" s="32" customFormat="true" x14ac:dyDescent="0.2"/>
    <row xmlns:x14ac="http://schemas.microsoft.com/office/spreadsheetml/2009/9/ac" r="599" s="32" customFormat="true" x14ac:dyDescent="0.2"/>
    <row xmlns:x14ac="http://schemas.microsoft.com/office/spreadsheetml/2009/9/ac" r="600" s="32" customFormat="true" x14ac:dyDescent="0.2"/>
    <row xmlns:x14ac="http://schemas.microsoft.com/office/spreadsheetml/2009/9/ac" r="601" s="32" customFormat="true" x14ac:dyDescent="0.2"/>
    <row xmlns:x14ac="http://schemas.microsoft.com/office/spreadsheetml/2009/9/ac" r="602" s="32" customFormat="true" x14ac:dyDescent="0.2"/>
    <row xmlns:x14ac="http://schemas.microsoft.com/office/spreadsheetml/2009/9/ac" r="603" s="32" customFormat="true" x14ac:dyDescent="0.2"/>
    <row xmlns:x14ac="http://schemas.microsoft.com/office/spreadsheetml/2009/9/ac" r="604" s="32" customFormat="true" x14ac:dyDescent="0.2"/>
    <row xmlns:x14ac="http://schemas.microsoft.com/office/spreadsheetml/2009/9/ac" r="605" s="32" customFormat="true" x14ac:dyDescent="0.2"/>
    <row xmlns:x14ac="http://schemas.microsoft.com/office/spreadsheetml/2009/9/ac" r="606" s="32" customFormat="true" x14ac:dyDescent="0.2"/>
    <row xmlns:x14ac="http://schemas.microsoft.com/office/spreadsheetml/2009/9/ac" r="607" s="32" customFormat="true" x14ac:dyDescent="0.2"/>
    <row xmlns:x14ac="http://schemas.microsoft.com/office/spreadsheetml/2009/9/ac" r="608" s="32" customFormat="true" x14ac:dyDescent="0.2"/>
    <row xmlns:x14ac="http://schemas.microsoft.com/office/spreadsheetml/2009/9/ac" r="609" s="32" customFormat="true" x14ac:dyDescent="0.2"/>
    <row xmlns:x14ac="http://schemas.microsoft.com/office/spreadsheetml/2009/9/ac" r="610" s="32" customFormat="true" x14ac:dyDescent="0.2"/>
    <row xmlns:x14ac="http://schemas.microsoft.com/office/spreadsheetml/2009/9/ac" r="611" s="32" customFormat="true" x14ac:dyDescent="0.2"/>
    <row xmlns:x14ac="http://schemas.microsoft.com/office/spreadsheetml/2009/9/ac" r="612" s="32" customFormat="true" x14ac:dyDescent="0.2"/>
    <row xmlns:x14ac="http://schemas.microsoft.com/office/spreadsheetml/2009/9/ac" r="613" s="32" customFormat="true" x14ac:dyDescent="0.2"/>
    <row xmlns:x14ac="http://schemas.microsoft.com/office/spreadsheetml/2009/9/ac" r="614" s="32" customFormat="true" x14ac:dyDescent="0.2"/>
    <row xmlns:x14ac="http://schemas.microsoft.com/office/spreadsheetml/2009/9/ac" r="615" s="32" customFormat="true" x14ac:dyDescent="0.2"/>
    <row xmlns:x14ac="http://schemas.microsoft.com/office/spreadsheetml/2009/9/ac" r="616" s="32" customFormat="true" x14ac:dyDescent="0.2"/>
    <row xmlns:x14ac="http://schemas.microsoft.com/office/spreadsheetml/2009/9/ac" r="617" s="32" customFormat="true" x14ac:dyDescent="0.2"/>
    <row xmlns:x14ac="http://schemas.microsoft.com/office/spreadsheetml/2009/9/ac" r="618" s="32" customFormat="true" x14ac:dyDescent="0.2"/>
    <row xmlns:x14ac="http://schemas.microsoft.com/office/spreadsheetml/2009/9/ac" r="619" s="32" customFormat="true" x14ac:dyDescent="0.2"/>
    <row xmlns:x14ac="http://schemas.microsoft.com/office/spreadsheetml/2009/9/ac" r="620" s="32" customFormat="true" x14ac:dyDescent="0.2"/>
    <row xmlns:x14ac="http://schemas.microsoft.com/office/spreadsheetml/2009/9/ac" r="621" s="32" customFormat="true" x14ac:dyDescent="0.2"/>
    <row xmlns:x14ac="http://schemas.microsoft.com/office/spreadsheetml/2009/9/ac" r="622" s="32" customFormat="true" x14ac:dyDescent="0.2"/>
    <row xmlns:x14ac="http://schemas.microsoft.com/office/spreadsheetml/2009/9/ac" r="623" s="32" customFormat="true" x14ac:dyDescent="0.2"/>
    <row xmlns:x14ac="http://schemas.microsoft.com/office/spreadsheetml/2009/9/ac" r="624" s="32" customFormat="true" x14ac:dyDescent="0.2"/>
    <row xmlns:x14ac="http://schemas.microsoft.com/office/spreadsheetml/2009/9/ac" r="625" s="32" customFormat="true" x14ac:dyDescent="0.2"/>
    <row xmlns:x14ac="http://schemas.microsoft.com/office/spreadsheetml/2009/9/ac" r="626" s="32" customFormat="true" x14ac:dyDescent="0.2"/>
    <row xmlns:x14ac="http://schemas.microsoft.com/office/spreadsheetml/2009/9/ac" r="627" s="32" customFormat="true" x14ac:dyDescent="0.2"/>
    <row xmlns:x14ac="http://schemas.microsoft.com/office/spreadsheetml/2009/9/ac" r="628" s="32" customFormat="true" x14ac:dyDescent="0.2"/>
    <row xmlns:x14ac="http://schemas.microsoft.com/office/spreadsheetml/2009/9/ac" r="629" s="32" customFormat="true" x14ac:dyDescent="0.2"/>
    <row xmlns:x14ac="http://schemas.microsoft.com/office/spreadsheetml/2009/9/ac" r="630" s="32" customFormat="true" x14ac:dyDescent="0.2"/>
    <row xmlns:x14ac="http://schemas.microsoft.com/office/spreadsheetml/2009/9/ac" r="631" s="32" customFormat="true" x14ac:dyDescent="0.2"/>
    <row xmlns:x14ac="http://schemas.microsoft.com/office/spreadsheetml/2009/9/ac" r="632" s="32" customFormat="true" x14ac:dyDescent="0.2"/>
    <row xmlns:x14ac="http://schemas.microsoft.com/office/spreadsheetml/2009/9/ac" r="633" s="32" customFormat="true" x14ac:dyDescent="0.2"/>
    <row xmlns:x14ac="http://schemas.microsoft.com/office/spreadsheetml/2009/9/ac" r="634" s="32" customFormat="true" x14ac:dyDescent="0.2"/>
    <row xmlns:x14ac="http://schemas.microsoft.com/office/spreadsheetml/2009/9/ac" r="635" s="32"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8" customWidth="true"/>
    <col min="3" max="3" width="29.75" customWidth="true"/>
    <col min="4" max="9" width="7.875" customWidth="true"/>
    <col min="10" max="11" width="1.125" customWidth="true"/>
    <col min="12" max="12" width="24.625" style="118" customWidth="true"/>
    <col min="13" max="13" width="29.75" customWidth="true"/>
    <col min="14" max="19" width="7.875" customWidth="true"/>
    <col min="20" max="21" width="1.125" customWidth="true"/>
    <col min="22" max="22" width="24.625" style="118" customWidth="true"/>
    <col min="23" max="23" width="29.75" customWidth="true"/>
    <col min="24" max="29" width="7.875" customWidth="true"/>
    <col min="30" max="31" width="1.125" customWidth="true"/>
    <col min="32" max="32" width="24.625" style="118" customWidth="true"/>
    <col min="33" max="33" width="29.75" customWidth="true"/>
    <col min="34" max="39" width="7.875" customWidth="true"/>
    <col min="40" max="41" width="1.125" customWidth="true"/>
    <col min="42" max="42" width="24.625" style="118" customWidth="true"/>
    <col min="43" max="43" width="29.75" customWidth="true"/>
    <col min="44" max="49" width="7.875" customWidth="true"/>
    <col min="50" max="51" width="1.125" customWidth="true"/>
    <col min="52" max="52" width="24.625" style="118" customWidth="true"/>
    <col min="53" max="53" width="29.75" customWidth="true"/>
    <col min="54" max="59" width="7.875" customWidth="true"/>
    <col min="60" max="61" width="1.125" customWidth="true"/>
    <col min="62" max="62" width="24.625" style="118" customWidth="true"/>
    <col min="63" max="63" width="29.75" style="118" customWidth="true"/>
    <col min="64" max="69" width="7.875" customWidth="true"/>
    <col min="70" max="71" width="1.125" customWidth="true"/>
    <col min="72" max="72" width="24.625" style="118" customWidth="true"/>
    <col min="73" max="73" width="29.75" customWidth="true"/>
    <col min="74" max="79" width="7.875" customWidth="true"/>
    <col min="80" max="81" width="1.125" customWidth="true"/>
    <col min="82" max="82" width="24.625" style="118" customWidth="true"/>
    <col min="83" max="83" width="29.75" customWidth="true"/>
    <col min="84" max="89" width="7.875" customWidth="true"/>
    <col min="90" max="91" width="1.125" customWidth="true"/>
    <col min="92" max="92" width="24.625" style="118" customWidth="true"/>
    <col min="93" max="93" width="29.75" customWidth="true"/>
    <col min="94" max="99" width="7.875" customWidth="true"/>
    <col min="100" max="101" width="1.125" customWidth="true"/>
    <col min="102" max="102" width="24.625" style="118" customWidth="true"/>
    <col min="103" max="103" width="29.75" customWidth="true"/>
    <col min="104" max="109" width="7.875" customWidth="true"/>
    <col min="110" max="111" width="1.125" customWidth="true"/>
    <col min="112" max="112" width="24.625" style="118" customWidth="true"/>
    <col min="113" max="113" width="29.75" customWidth="true"/>
    <col min="114" max="119" width="7.875" customWidth="true"/>
    <col min="120" max="121" width="1.125" customWidth="true"/>
    <col min="122" max="122" width="24.625" style="118" customWidth="true"/>
    <col min="123" max="123" width="29.75" customWidth="true"/>
    <col min="124" max="129" width="7.875" customWidth="true"/>
    <col min="130" max="131" width="1.125" customWidth="true"/>
    <col min="132" max="132" width="24.625" style="118" customWidth="true"/>
    <col min="133" max="133" width="29.75" customWidth="true"/>
    <col min="134" max="139" width="7.875" customWidth="true"/>
    <col min="140" max="141" width="1.125" customWidth="true"/>
    <col min="142" max="142" width="24.625" style="118" customWidth="true"/>
    <col min="143" max="143" width="29.75" customWidth="true"/>
    <col min="144" max="149" width="7.875" customWidth="true"/>
    <col min="150" max="151" width="1.125" customWidth="true"/>
    <col min="152" max="152" width="24.625" style="118" customWidth="true"/>
    <col min="153" max="153" width="29.75" customWidth="true"/>
    <col min="154" max="159" width="7.875" customWidth="true"/>
    <col min="160" max="161" width="1.125" customWidth="true"/>
    <col min="162" max="162" width="24.625" style="118" customWidth="true"/>
    <col min="163" max="163" width="29.75" customWidth="true"/>
    <col min="164" max="169" width="7.875" customWidth="true"/>
    <col min="170" max="171" width="1.125" customWidth="true"/>
    <col min="172" max="172" width="24.625" style="118" customWidth="true"/>
    <col min="173" max="173" width="29.75" customWidth="true"/>
    <col min="174" max="179" width="7.875" customWidth="true"/>
    <col min="180" max="181" width="1.125" customWidth="true"/>
    <col min="182" max="182" width="24.625" style="118" customWidth="true"/>
    <col min="183" max="183" width="29.75" customWidth="true"/>
    <col min="184" max="189" width="7.875" customWidth="true"/>
    <col min="190" max="191" width="1.125" customWidth="true"/>
    <col min="192" max="192" width="24.625" style="118" customWidth="true"/>
    <col min="193" max="193" width="29.75" customWidth="true"/>
    <col min="194" max="199" width="7.875" customWidth="true"/>
    <col min="200" max="201" width="1.125" customWidth="true"/>
    <col min="202" max="202" width="24.625" style="118" customWidth="true"/>
    <col min="203" max="203" width="29.75" customWidth="true"/>
    <col min="204" max="209" width="7.875" customWidth="true"/>
    <col min="210" max="211" width="1.125" customWidth="true"/>
    <col min="212" max="212" width="24.625" style="118" customWidth="true"/>
    <col min="213" max="213" width="29.75" customWidth="true"/>
    <col min="214" max="219" width="7.875" customWidth="true"/>
    <col min="220" max="221" width="1.125" customWidth="true"/>
    <col min="222" max="222" width="24.625" style="118" customWidth="true"/>
    <col min="223" max="223" width="29.75" customWidth="true"/>
    <col min="224" max="229" width="7.875" customWidth="true"/>
    <col min="230" max="231" width="1.125" customWidth="true"/>
    <col min="232" max="232" width="24.625" style="118" customWidth="true"/>
    <col min="233" max="233" width="29.75" customWidth="true"/>
    <col min="234" max="239" width="7.875" customWidth="true"/>
    <col min="240" max="241" width="1.125" customWidth="true"/>
    <col min="242" max="242" width="24.625" style="118" customWidth="true"/>
    <col min="243" max="243" width="29.75" customWidth="true"/>
    <col min="244" max="249" width="7.875" customWidth="true"/>
    <col min="250" max="251" width="1.125" customWidth="true"/>
  </cols>
  <sheetData>
    <row xmlns:x14ac="http://schemas.microsoft.com/office/spreadsheetml/2009/9/ac" r="1" s="308" customFormat="true" ht="30" customHeight="true" x14ac:dyDescent="0.25">
      <c r="B1" s="322" t="s">
        <v>28</v>
      </c>
      <c r="C1" s="438">
        <v>2021</v>
      </c>
      <c r="D1" s="317" t="s">
        <v>246</v>
      </c>
      <c r="E1" s="317"/>
      <c r="F1" s="317"/>
      <c r="G1" s="317"/>
      <c r="H1" s="317"/>
      <c r="I1" s="321"/>
      <c r="J1" s="309"/>
      <c r="K1" s="309"/>
      <c r="L1" s="322" t="s">
        <v>28</v>
      </c>
      <c r="M1" s="438">
        <v>2021</v>
      </c>
      <c r="N1" s="317" t="s">
        <v>246</v>
      </c>
      <c r="O1" s="317"/>
      <c r="P1" s="317"/>
      <c r="Q1" s="317"/>
      <c r="R1" s="317"/>
      <c r="S1" s="321"/>
      <c r="T1" s="399"/>
      <c r="U1" s="399"/>
      <c r="V1" s="322" t="s">
        <v>28</v>
      </c>
      <c r="W1" s="438">
        <v>2022</v>
      </c>
      <c r="X1" s="317" t="s">
        <v>246</v>
      </c>
      <c r="Y1" s="317"/>
      <c r="Z1" s="317"/>
      <c r="AA1" s="317"/>
      <c r="AB1" s="317"/>
      <c r="AC1" s="321"/>
      <c r="AD1" s="399"/>
      <c r="AE1" s="399"/>
      <c r="AF1" s="322" t="s">
        <v>28</v>
      </c>
      <c r="AG1" s="438">
        <v>2023</v>
      </c>
      <c r="AH1" s="317" t="s">
        <v>246</v>
      </c>
      <c r="AI1" s="317"/>
      <c r="AJ1" s="317"/>
      <c r="AK1" s="317"/>
      <c r="AL1" s="317"/>
      <c r="AM1" s="321"/>
      <c r="AN1" s="309"/>
      <c r="AO1" s="309"/>
      <c r="BK1" s="247"/>
      <c r="BL1" s="247"/>
      <c r="BM1" s="247"/>
      <c r="BN1" s="247"/>
      <c r="BO1" s="247"/>
      <c r="BP1" s="247"/>
      <c r="BQ1" s="247"/>
    </row>
    <row xmlns:x14ac="http://schemas.microsoft.com/office/spreadsheetml/2009/9/ac" r="2" s="308" customFormat="true" ht="30" customHeight="true" x14ac:dyDescent="0.25">
      <c r="A2" s="601" t="s">
        <v>241</v>
      </c>
      <c r="B2" s="318" t="s">
        <v>218</v>
      </c>
      <c r="C2" s="239" t="s">
        <v>219</v>
      </c>
      <c r="D2" s="239" t="s">
        <v>220</v>
      </c>
      <c r="E2" s="319"/>
      <c r="F2" s="319"/>
      <c r="G2" s="319"/>
      <c r="H2" s="319"/>
      <c r="I2" s="320"/>
      <c r="J2" s="309" t="s">
        <v>202</v>
      </c>
      <c r="K2" s="309"/>
      <c r="L2" s="318" t="s">
        <v>264</v>
      </c>
      <c r="M2" s="239" t="s">
        <v>229</v>
      </c>
      <c r="N2" s="239" t="s">
        <v>262</v>
      </c>
      <c r="O2" s="319"/>
      <c r="P2" s="319"/>
      <c r="Q2" s="319"/>
      <c r="R2" s="319"/>
      <c r="S2" s="320"/>
      <c r="T2" s="399" t="s">
        <v>202</v>
      </c>
      <c r="U2" s="399"/>
      <c r="V2" s="318" t="s">
        <v>268</v>
      </c>
      <c r="W2" s="239" t="s">
        <v>229</v>
      </c>
      <c r="X2" s="239" t="s">
        <v>262</v>
      </c>
      <c r="Y2" s="319"/>
      <c r="Z2" s="319"/>
      <c r="AA2" s="319"/>
      <c r="AB2" s="319"/>
      <c r="AC2" s="320"/>
      <c r="AD2" s="399" t="s">
        <v>202</v>
      </c>
      <c r="AE2" s="399"/>
      <c r="AF2" s="318" t="s">
        <v>247</v>
      </c>
      <c r="AG2" s="239" t="s">
        <v>219</v>
      </c>
      <c r="AH2" s="239" t="s">
        <v>248</v>
      </c>
      <c r="AI2" s="319"/>
      <c r="AJ2" s="319"/>
      <c r="AK2" s="319"/>
      <c r="AL2" s="319"/>
      <c r="AM2" s="320"/>
      <c r="AN2" s="309" t="s">
        <v>202</v>
      </c>
      <c r="AO2" s="309"/>
      <c r="BL2" s="247"/>
      <c r="BM2" s="247"/>
      <c r="BN2" s="247"/>
      <c r="BO2" s="247"/>
      <c r="BP2" s="247"/>
      <c r="BQ2" s="247"/>
    </row>
    <row xmlns:x14ac="http://schemas.microsoft.com/office/spreadsheetml/2009/9/ac" r="3" s="247" customFormat="true" ht="18" customHeight="true" x14ac:dyDescent="0.25">
      <c r="A3" s="601"/>
      <c r="B3" s="240" t="s">
        <v>165</v>
      </c>
      <c r="C3" s="241" t="s">
        <v>56</v>
      </c>
      <c r="D3" s="242" t="s">
        <v>7</v>
      </c>
      <c r="E3" s="243" t="s">
        <v>1</v>
      </c>
      <c r="F3" s="243" t="s">
        <v>2</v>
      </c>
      <c r="G3" s="243" t="s">
        <v>16</v>
      </c>
      <c r="H3" s="243" t="s">
        <v>17</v>
      </c>
      <c r="I3" s="244" t="s">
        <v>18</v>
      </c>
      <c r="J3" s="245"/>
      <c r="K3" s="245"/>
      <c r="L3" s="240" t="s">
        <v>165</v>
      </c>
      <c r="M3" s="241" t="s">
        <v>56</v>
      </c>
      <c r="N3" s="242" t="s">
        <v>7</v>
      </c>
      <c r="O3" s="243" t="s">
        <v>1</v>
      </c>
      <c r="P3" s="243" t="s">
        <v>2</v>
      </c>
      <c r="Q3" s="243" t="s">
        <v>16</v>
      </c>
      <c r="R3" s="243" t="s">
        <v>17</v>
      </c>
      <c r="S3" s="244" t="s">
        <v>18</v>
      </c>
      <c r="T3" s="400"/>
      <c r="U3" s="400"/>
      <c r="V3" s="240" t="s">
        <v>165</v>
      </c>
      <c r="W3" s="241" t="s">
        <v>56</v>
      </c>
      <c r="X3" s="242" t="s">
        <v>7</v>
      </c>
      <c r="Y3" s="243" t="s">
        <v>1</v>
      </c>
      <c r="Z3" s="243" t="s">
        <v>2</v>
      </c>
      <c r="AA3" s="243" t="s">
        <v>16</v>
      </c>
      <c r="AB3" s="243" t="s">
        <v>17</v>
      </c>
      <c r="AC3" s="244" t="s">
        <v>18</v>
      </c>
      <c r="AD3" s="400"/>
      <c r="AE3" s="400"/>
      <c r="AF3" s="240" t="s">
        <v>165</v>
      </c>
      <c r="AG3" s="241" t="s">
        <v>56</v>
      </c>
      <c r="AH3" s="242" t="s">
        <v>7</v>
      </c>
      <c r="AI3" s="243" t="s">
        <v>1</v>
      </c>
      <c r="AJ3" s="243" t="s">
        <v>2</v>
      </c>
      <c r="AK3" s="243" t="s">
        <v>16</v>
      </c>
      <c r="AL3" s="243" t="s">
        <v>17</v>
      </c>
      <c r="AM3" s="244" t="s">
        <v>18</v>
      </c>
      <c r="AN3" s="245"/>
      <c r="AO3" s="245"/>
      <c r="AP3" s="246"/>
      <c r="AZ3" s="246"/>
      <c r="BJ3" s="246"/>
      <c r="BK3" s="246"/>
      <c r="BL3" s="238"/>
      <c r="BM3" s="238"/>
      <c r="BN3" s="238"/>
      <c r="BO3" s="238"/>
      <c r="BP3" s="238"/>
      <c r="BQ3" s="238"/>
      <c r="BT3" s="246"/>
      <c r="CD3" s="246"/>
      <c r="CN3" s="246"/>
      <c r="CX3" s="246"/>
      <c r="DH3" s="246"/>
      <c r="DR3" s="246"/>
      <c r="EB3" s="246"/>
      <c r="EL3" s="246"/>
      <c r="EV3" s="246"/>
      <c r="FF3" s="246"/>
      <c r="FP3" s="246"/>
      <c r="FZ3" s="246"/>
      <c r="GJ3" s="246"/>
      <c r="GT3" s="246"/>
      <c r="HD3" s="246"/>
      <c r="HN3" s="246"/>
      <c r="HX3" s="246"/>
      <c r="IH3" s="246"/>
    </row>
    <row xmlns:x14ac="http://schemas.microsoft.com/office/spreadsheetml/2009/9/ac" r="4" s="4" customFormat="true" x14ac:dyDescent="0.25">
      <c r="A4" s="373" t="str">
        <f>IF(ISBLANK('Data Summary'!A6),"",'Data Summary'!A6)</f>
        <v>FSM_2021_SUR</v>
      </c>
      <c r="B4" s="111"/>
      <c r="C4" s="64" t="s">
        <v>24</v>
      </c>
      <c r="D4" s="9">
        <f>IF(COUNTA(D13)=0,"",D13)</f>
        <v>0</v>
      </c>
      <c r="E4" s="9" t="str">
        <f t="shared" ref="E4:I4" si="0">IF(COUNTA(E13)=0,"",E13)</f>
        <v/>
      </c>
      <c r="F4" s="9" t="str">
        <f t="shared" si="0"/>
        <v/>
      </c>
      <c r="G4" s="9" t="str">
        <f t="shared" si="0"/>
        <v/>
      </c>
      <c r="H4" s="9" t="str">
        <f t="shared" si="0"/>
        <v/>
      </c>
      <c r="I4" s="28" t="str">
        <f t="shared" si="0"/>
        <v/>
      </c>
      <c r="J4" s="23"/>
      <c r="K4" s="23"/>
      <c r="L4" s="111"/>
      <c r="M4" s="401" t="s">
        <v>24</v>
      </c>
      <c r="N4" s="9" t="str">
        <f>IF(COUNTA(N13)=0,"",N13)</f>
        <v/>
      </c>
      <c r="O4" s="9" t="str">
        <f t="shared" ref="O4:S4" si="1">IF(COUNTA(O13)=0,"",O13)</f>
        <v/>
      </c>
      <c r="P4" s="9" t="str">
        <f t="shared" si="1"/>
        <v/>
      </c>
      <c r="Q4" s="9" t="str">
        <f t="shared" si="1"/>
        <v/>
      </c>
      <c r="R4" s="9" t="str">
        <f t="shared" si="1"/>
        <v/>
      </c>
      <c r="S4" s="28" t="str">
        <f t="shared" si="1"/>
        <v/>
      </c>
      <c r="T4" s="402"/>
      <c r="U4" s="402"/>
      <c r="V4" s="111"/>
      <c r="W4" s="401" t="s">
        <v>24</v>
      </c>
      <c r="X4" s="9" t="str">
        <f>IF(COUNTA(X13)=0,"",X13)</f>
        <v/>
      </c>
      <c r="Y4" s="9" t="str">
        <f t="shared" ref="Y4:AC4" si="2">IF(COUNTA(Y13)=0,"",Y13)</f>
        <v/>
      </c>
      <c r="Z4" s="9" t="str">
        <f t="shared" si="2"/>
        <v/>
      </c>
      <c r="AA4" s="9" t="str">
        <f t="shared" si="2"/>
        <v/>
      </c>
      <c r="AB4" s="9" t="str">
        <f t="shared" si="2"/>
        <v/>
      </c>
      <c r="AC4" s="28" t="str">
        <f t="shared" si="2"/>
        <v/>
      </c>
      <c r="AD4" s="402"/>
      <c r="AE4" s="402"/>
      <c r="AF4" s="111"/>
      <c r="AG4" s="64" t="s">
        <v>24</v>
      </c>
      <c r="AH4" s="9">
        <f>IF(COUNTA(AH13)=0,"",AH13)</f>
        <v>1.02041</v>
      </c>
      <c r="AI4" s="9" t="str">
        <f t="shared" ref="AI4:AM4" si="3">IF(COUNTA(AI13)=0,"",AI13)</f>
        <v/>
      </c>
      <c r="AJ4" s="9" t="str">
        <f t="shared" si="3"/>
        <v/>
      </c>
      <c r="AK4" s="9" t="str">
        <f t="shared" si="3"/>
        <v/>
      </c>
      <c r="AL4" s="9" t="str">
        <f t="shared" si="3"/>
        <v/>
      </c>
      <c r="AM4" s="28" t="str">
        <f t="shared" si="3"/>
        <v/>
      </c>
      <c r="AN4" s="23"/>
      <c r="AO4" s="23"/>
      <c r="AP4" s="119"/>
      <c r="AZ4" s="119"/>
      <c r="BJ4" s="119"/>
      <c r="BK4" s="119"/>
      <c r="BL4" s="136"/>
      <c r="BM4" s="136"/>
      <c r="BN4" s="136"/>
      <c r="BO4" s="136"/>
      <c r="BP4" s="136"/>
      <c r="BQ4" s="136"/>
      <c r="BT4" s="119"/>
      <c r="CD4" s="119"/>
      <c r="CN4" s="119"/>
      <c r="CX4" s="119"/>
      <c r="DH4" s="119"/>
      <c r="DR4" s="119"/>
      <c r="EB4" s="119"/>
      <c r="EL4" s="119"/>
      <c r="EV4" s="119"/>
      <c r="FF4" s="119"/>
      <c r="FP4" s="119"/>
      <c r="FZ4" s="119"/>
      <c r="GJ4" s="119"/>
      <c r="GT4" s="119"/>
      <c r="HD4" s="119"/>
      <c r="HN4" s="119"/>
      <c r="HX4" s="119"/>
      <c r="IH4" s="119"/>
    </row>
    <row xmlns:x14ac="http://schemas.microsoft.com/office/spreadsheetml/2009/9/ac" r="5" s="4" customFormat="true" x14ac:dyDescent="0.25">
      <c r="A5" s="373" t="str">
        <f ca="true">IF(ISBLANK('Data Summary'!A7),"",'Data Summary'!A7)</f>
        <v>FSM_2021_UIS</v>
      </c>
      <c r="B5" s="111"/>
      <c r="C5" s="64" t="s">
        <v>0</v>
      </c>
      <c r="D5" s="9">
        <f>IF((COUNTA(D14:D25)=0)+(COUNTA(D13)=0),"",100-D13-SUMPRODUCT(C14:C25,D14:D25))</f>
        <v>10.000000000000014</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8"/>
      <c r="J5" s="23"/>
      <c r="K5" s="23"/>
      <c r="L5" s="111"/>
      <c r="M5" s="401"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8" t="str">
        <f>IF((COUNTA(S14:S25)=0)+(COUNTA(S13)=0),"",100-S13-SUMPRODUCT(M14:M25,S14:S25))</f>
        <v/>
      </c>
      <c r="T5" s="402"/>
      <c r="U5" s="402"/>
      <c r="V5" s="111"/>
      <c r="W5" s="401"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8" t="str">
        <f>IF((COUNTA(AC14:AC25)=0)+(COUNTA(AC13)=0),"",100-AC13-SUMPRODUCT(W14:W25,AC14:AC25))</f>
        <v/>
      </c>
      <c r="AD5" s="402"/>
      <c r="AE5" s="402"/>
      <c r="AF5" s="111"/>
      <c r="AG5" s="64" t="s">
        <v>0</v>
      </c>
      <c r="AH5" s="9">
        <f>IF((COUNTA(AH14:AH25)=0)+(COUNTA(AH13)=0),"",100-AH13-SUMPRODUCT(AG14:AG25,AH14:AH25))</f>
        <v>13.265299999999996</v>
      </c>
      <c r="AI5" s="9" t="str">
        <f>IF((COUNTA(AI14:AI25)=0)+(COUNTA(AI13)=0),"",100-AI13-SUMPRODUCT(AG14:AG25,AI14:AI25))</f>
        <v/>
      </c>
      <c r="AJ5" s="9" t="str">
        <f>IF((COUNTA(AJ14:AJ25)=0)+(COUNTA(AJ13)=0),"",100-AJ13-SUMPRODUCT(AG14:AG25,AJ14:AJ25))</f>
        <v/>
      </c>
      <c r="AK5" s="9" t="str">
        <f>IF((COUNTA(AK14:AK25)=0)+(COUNTA(AK13)=0),"",100-AK13-SUMPRODUCT(AG14:AG25,AK14:AK25))</f>
        <v/>
      </c>
      <c r="AL5" s="9" t="str">
        <f>IF((COUNTA(AL14:AL25)=0)+(COUNTA(AL13)=0),"",100-AL13-SUMPRODUCT(AG14:AG25,AL14:AL25))</f>
        <v/>
      </c>
      <c r="AM5" s="28"/>
      <c r="AN5" s="23"/>
      <c r="AO5" s="23"/>
      <c r="AP5" s="119"/>
      <c r="AZ5" s="119"/>
      <c r="BJ5" s="119"/>
      <c r="BK5" s="119"/>
      <c r="BL5" s="136"/>
      <c r="BM5" s="136"/>
      <c r="BN5" s="136"/>
      <c r="BO5" s="136"/>
      <c r="BP5" s="136"/>
      <c r="BQ5" s="136"/>
      <c r="BT5" s="119"/>
      <c r="CD5" s="119"/>
      <c r="CN5" s="119"/>
      <c r="CX5" s="119"/>
      <c r="DH5" s="119"/>
      <c r="DR5" s="119"/>
      <c r="EB5" s="119"/>
      <c r="EL5" s="119"/>
      <c r="EV5" s="119"/>
      <c r="FF5" s="119"/>
      <c r="FP5" s="119"/>
      <c r="FZ5" s="119"/>
      <c r="GJ5" s="119"/>
      <c r="GT5" s="119"/>
      <c r="HD5" s="119"/>
      <c r="HN5" s="119"/>
      <c r="HX5" s="119"/>
      <c r="IH5" s="119"/>
    </row>
    <row xmlns:x14ac="http://schemas.microsoft.com/office/spreadsheetml/2009/9/ac" r="6" s="4" customFormat="true" x14ac:dyDescent="0.25">
      <c r="A6" s="373" t="str">
        <f ca="true">IF(ISBLANK('Data Summary'!A8),"",'Data Summary'!A8)</f>
        <v>FSM_2022_UIS</v>
      </c>
      <c r="B6" s="111"/>
      <c r="C6" s="64" t="s">
        <v>19</v>
      </c>
      <c r="D6" s="9">
        <f>IF(COUNTA(D14:D25)=0,"",SUMPRODUCT(D14:D25,C14:C25))</f>
        <v>89.999999999999986</v>
      </c>
      <c r="E6" s="9" t="str">
        <f>IF(COUNTA(E14:E25)=0,"",SUMPRODUCT(E14:E25,C14:C25))</f>
        <v/>
      </c>
      <c r="F6" s="9" t="str">
        <f>IF(COUNTA(F14:F25)=0,"",SUMPRODUCT(F14:F25,C14:C25))</f>
        <v/>
      </c>
      <c r="G6" s="9" t="str">
        <f>IF(COUNTA(G14:G25)=0,"",SUMPRODUCT(G14:G25,C14:C25))</f>
        <v/>
      </c>
      <c r="H6" s="9" t="str">
        <f>IF(COUNTA(H14:H25)=0,"",SUMPRODUCT(H14:H25,C14:C25))</f>
        <v/>
      </c>
      <c r="I6" s="28" t="str">
        <f>IF(COUNTA(I14:I25)=0,"",SUMPRODUCT(I14:I25,C14:C25))</f>
        <v/>
      </c>
      <c r="J6" s="23"/>
      <c r="K6" s="23"/>
      <c r="L6" s="111"/>
      <c r="M6" s="401" t="s">
        <v>19</v>
      </c>
      <c r="N6" s="9" t="str">
        <f>IF(COUNTA(N14:N25)=0,"",SUMPRODUCT(N14:N25,M14:M25))</f>
        <v/>
      </c>
      <c r="O6" s="9" t="str">
        <f>IF(COUNTA(O14:O25)=0,"",SUMPRODUCT(O14:O25,M14:M25))</f>
        <v/>
      </c>
      <c r="P6" s="9" t="str">
        <f>IF(COUNTA(P14:P25)=0,"",SUMPRODUCT(P14:P25,M14:M25))</f>
        <v/>
      </c>
      <c r="Q6" s="9" t="str">
        <f>IF(COUNTA(Q14:Q25)=0,"",SUMPRODUCT(Q14:Q25,M14:M25))</f>
        <v/>
      </c>
      <c r="R6" s="9" t="str">
        <f>IF(COUNTA(R14:R25)=0,"",SUMPRODUCT(R14:R25,M14:M25))</f>
        <v/>
      </c>
      <c r="S6" s="28" t="str">
        <f>IF(COUNTA(S14:S25)=0,"",SUMPRODUCT(S14:S25,M14:M25))</f>
        <v/>
      </c>
      <c r="T6" s="402"/>
      <c r="U6" s="402"/>
      <c r="V6" s="111"/>
      <c r="W6" s="401" t="s">
        <v>19</v>
      </c>
      <c r="X6" s="9" t="str">
        <f>IF(COUNTA(X14:X25)=0,"",SUMPRODUCT(X14:X25,W14:W25))</f>
        <v/>
      </c>
      <c r="Y6" s="9" t="str">
        <f>IF(COUNTA(Y14:Y25)=0,"",SUMPRODUCT(Y14:Y25,W14:W25))</f>
        <v/>
      </c>
      <c r="Z6" s="9" t="str">
        <f>IF(COUNTA(Z14:Z25)=0,"",SUMPRODUCT(Z14:Z25,W14:W25))</f>
        <v/>
      </c>
      <c r="AA6" s="9" t="str">
        <f>IF(COUNTA(AA14:AA25)=0,"",SUMPRODUCT(AA14:AA25,W14:W25))</f>
        <v/>
      </c>
      <c r="AB6" s="9" t="str">
        <f>IF(COUNTA(AB14:AB25)=0,"",SUMPRODUCT(AB14:AB25,W14:W25))</f>
        <v/>
      </c>
      <c r="AC6" s="28" t="str">
        <f>IF(COUNTA(AC14:AC25)=0,"",SUMPRODUCT(AC14:AC25,W14:W25))</f>
        <v/>
      </c>
      <c r="AD6" s="402"/>
      <c r="AE6" s="402"/>
      <c r="AF6" s="111"/>
      <c r="AG6" s="64" t="s">
        <v>19</v>
      </c>
      <c r="AH6" s="9">
        <f>IF(COUNTA(AH14:AH25)=0,"",SUMPRODUCT(AH14:AH25,AG14:AG25))</f>
        <v>85.714290000000005</v>
      </c>
      <c r="AI6" s="9" t="str">
        <f>IF(COUNTA(AI14:AI25)=0,"",SUMPRODUCT(AI14:AI25,AG14:AG25))</f>
        <v/>
      </c>
      <c r="AJ6" s="9" t="str">
        <f>IF(COUNTA(AJ14:AJ25)=0,"",SUMPRODUCT(AJ14:AJ25,AG14:AG25))</f>
        <v/>
      </c>
      <c r="AK6" s="9" t="str">
        <f>IF(COUNTA(AK14:AK25)=0,"",SUMPRODUCT(AK14:AK25,AG14:AG25))</f>
        <v/>
      </c>
      <c r="AL6" s="9" t="str">
        <f>IF(COUNTA(AL14:AL25)=0,"",SUMPRODUCT(AL14:AL25,AG14:AG25))</f>
        <v/>
      </c>
      <c r="AM6" s="28" t="str">
        <f>IF(COUNTA(AM14:AM25)=0,"",SUMPRODUCT(AM14:AM25,AG14:AG25))</f>
        <v/>
      </c>
      <c r="AN6" s="23"/>
      <c r="AO6" s="23"/>
      <c r="AP6" s="119"/>
      <c r="AZ6" s="119"/>
      <c r="BJ6" s="119"/>
      <c r="BK6" s="119"/>
      <c r="BL6" s="136"/>
      <c r="BM6" s="136"/>
      <c r="BN6" s="136"/>
      <c r="BO6" s="136"/>
      <c r="BP6" s="136"/>
      <c r="BQ6" s="136"/>
      <c r="BT6" s="119"/>
      <c r="CD6" s="119"/>
      <c r="CN6" s="119"/>
      <c r="CX6" s="119"/>
      <c r="DH6" s="119"/>
      <c r="DR6" s="119"/>
      <c r="EB6" s="119"/>
      <c r="EL6" s="119"/>
      <c r="EV6" s="119"/>
      <c r="FF6" s="119"/>
      <c r="FP6" s="119"/>
      <c r="FZ6" s="119"/>
      <c r="GJ6" s="119"/>
      <c r="GT6" s="119"/>
      <c r="HD6" s="119"/>
      <c r="HN6" s="119"/>
      <c r="HX6" s="119"/>
      <c r="IH6" s="119"/>
    </row>
    <row xmlns:x14ac="http://schemas.microsoft.com/office/spreadsheetml/2009/9/ac" r="7" s="4" customFormat="true" ht="15.75" customHeight="true" x14ac:dyDescent="0.25">
      <c r="A7" s="373" t="str">
        <f ca="true">IF(ISBLANK('Data Summary'!A9),"",'Data Summary'!A9)</f>
        <v>FSM_2023_SUR</v>
      </c>
      <c r="B7" s="111" t="s">
        <v>221</v>
      </c>
      <c r="C7" s="98" t="s">
        <v>38</v>
      </c>
      <c r="D7" s="8">
        <v>96.92307692307692</v>
      </c>
      <c r="E7" s="8"/>
      <c r="F7" s="8"/>
      <c r="G7" s="8"/>
      <c r="H7" s="8"/>
      <c r="I7" s="28"/>
      <c r="J7" s="23"/>
      <c r="K7" s="23"/>
      <c r="L7" s="111"/>
      <c r="M7" s="403" t="s">
        <v>38</v>
      </c>
      <c r="N7" s="404"/>
      <c r="O7" s="404"/>
      <c r="P7" s="404"/>
      <c r="Q7" s="404"/>
      <c r="R7" s="404"/>
      <c r="S7" s="28"/>
      <c r="T7" s="402"/>
      <c r="U7" s="402"/>
      <c r="V7" s="111"/>
      <c r="W7" s="403" t="s">
        <v>38</v>
      </c>
      <c r="X7" s="404"/>
      <c r="Y7" s="404"/>
      <c r="Z7" s="404"/>
      <c r="AA7" s="404"/>
      <c r="AB7" s="404"/>
      <c r="AC7" s="28"/>
      <c r="AD7" s="402"/>
      <c r="AE7" s="402"/>
      <c r="AF7" s="111" t="s">
        <v>253</v>
      </c>
      <c r="AG7" s="98" t="s">
        <v>38</v>
      </c>
      <c r="AH7" s="8">
        <v>93.103449999999995</v>
      </c>
      <c r="AI7" s="8"/>
      <c r="AJ7" s="8"/>
      <c r="AK7" s="8"/>
      <c r="AL7" s="8"/>
      <c r="AM7" s="28"/>
      <c r="AN7" s="23"/>
      <c r="AO7" s="23"/>
      <c r="AP7" s="119"/>
      <c r="AZ7" s="119"/>
      <c r="BJ7" s="119"/>
      <c r="BK7" s="119"/>
      <c r="BL7" s="136"/>
      <c r="BM7" s="136"/>
      <c r="BN7" s="136"/>
      <c r="BO7" s="136"/>
      <c r="BP7" s="136"/>
      <c r="BQ7" s="136"/>
      <c r="BT7" s="119"/>
      <c r="CD7" s="119"/>
      <c r="CN7" s="119"/>
      <c r="CX7" s="119"/>
      <c r="DH7" s="119"/>
      <c r="DR7" s="119"/>
      <c r="EB7" s="119"/>
      <c r="EL7" s="119"/>
      <c r="EV7" s="119"/>
      <c r="FF7" s="119"/>
      <c r="FP7" s="119"/>
      <c r="FZ7" s="119"/>
      <c r="GJ7" s="119"/>
      <c r="GT7" s="119"/>
      <c r="HD7" s="119"/>
      <c r="HN7" s="119"/>
      <c r="HX7" s="119"/>
      <c r="IH7" s="119"/>
    </row>
    <row xmlns:x14ac="http://schemas.microsoft.com/office/spreadsheetml/2009/9/ac" r="8" s="4" customFormat="true" ht="15.6" customHeight="true" x14ac:dyDescent="0.25">
      <c r="A8" s="374" t="str">
        <f ca="true">IF(ISBLANK('Data Summary'!A10),"",'Data Summary'!A10)</f>
        <v/>
      </c>
      <c r="B8" s="111"/>
      <c r="C8" s="98" t="s">
        <v>106</v>
      </c>
      <c r="D8" s="99"/>
      <c r="E8" s="9"/>
      <c r="F8" s="9"/>
      <c r="G8" s="9"/>
      <c r="H8" s="9"/>
      <c r="I8" s="28"/>
      <c r="J8" s="23"/>
      <c r="K8" s="23"/>
      <c r="L8" s="111"/>
      <c r="M8" s="403" t="s">
        <v>106</v>
      </c>
      <c r="N8" s="9"/>
      <c r="O8" s="9"/>
      <c r="P8" s="9"/>
      <c r="Q8" s="9"/>
      <c r="R8" s="9"/>
      <c r="S8" s="28"/>
      <c r="T8" s="402"/>
      <c r="U8" s="402"/>
      <c r="V8" s="111"/>
      <c r="W8" s="403" t="s">
        <v>106</v>
      </c>
      <c r="X8" s="9"/>
      <c r="Y8" s="9"/>
      <c r="Z8" s="9"/>
      <c r="AA8" s="9"/>
      <c r="AB8" s="9"/>
      <c r="AC8" s="28"/>
      <c r="AD8" s="402"/>
      <c r="AE8" s="402"/>
      <c r="AF8" s="111"/>
      <c r="AG8" s="98" t="s">
        <v>106</v>
      </c>
      <c r="AH8" s="8"/>
      <c r="AI8" s="8"/>
      <c r="AJ8" s="8"/>
      <c r="AK8" s="9"/>
      <c r="AL8" s="9"/>
      <c r="AM8" s="28"/>
      <c r="AN8" s="23"/>
      <c r="AO8" s="23"/>
      <c r="AP8" s="119"/>
      <c r="AZ8" s="119"/>
      <c r="BJ8" s="119"/>
      <c r="BK8" s="119"/>
      <c r="BL8" s="136"/>
      <c r="BM8" s="136"/>
      <c r="BN8" s="136"/>
      <c r="BO8" s="136"/>
      <c r="BP8" s="136"/>
      <c r="BQ8" s="136"/>
      <c r="BT8" s="119"/>
      <c r="CD8" s="119"/>
      <c r="CN8" s="119"/>
      <c r="CX8" s="119"/>
      <c r="DH8" s="119"/>
      <c r="DR8" s="119"/>
      <c r="EB8" s="119"/>
      <c r="EL8" s="119"/>
      <c r="EV8" s="119"/>
      <c r="FF8" s="119"/>
      <c r="FP8" s="119"/>
      <c r="FZ8" s="119"/>
      <c r="GJ8" s="119"/>
      <c r="GT8" s="119"/>
      <c r="HD8" s="119"/>
      <c r="HN8" s="119"/>
      <c r="HX8" s="119"/>
      <c r="IH8" s="119"/>
    </row>
    <row xmlns:x14ac="http://schemas.microsoft.com/office/spreadsheetml/2009/9/ac" r="9" s="4" customFormat="true" x14ac:dyDescent="0.25">
      <c r="A9" s="374" t="str">
        <f ca="true">IF(ISBLANK('Data Summary'!A11),"",'Data Summary'!A11)</f>
        <v/>
      </c>
      <c r="B9" s="111" t="s">
        <v>238</v>
      </c>
      <c r="C9" s="64" t="s">
        <v>166</v>
      </c>
      <c r="D9" s="8">
        <v>87.230769230769226</v>
      </c>
      <c r="E9" s="7"/>
      <c r="F9" s="7"/>
      <c r="G9" s="7"/>
      <c r="H9" s="7"/>
      <c r="I9" s="25"/>
      <c r="J9" s="23"/>
      <c r="K9" s="23"/>
      <c r="L9" s="111" t="s">
        <v>263</v>
      </c>
      <c r="M9" s="401" t="s">
        <v>166</v>
      </c>
      <c r="N9" s="404">
        <v>88.016568289300579</v>
      </c>
      <c r="O9" s="405"/>
      <c r="P9" s="405"/>
      <c r="Q9" s="405"/>
      <c r="R9" s="405">
        <v>86.71</v>
      </c>
      <c r="S9" s="25">
        <v>89.342136103151873</v>
      </c>
      <c r="T9" s="402"/>
      <c r="U9" s="402"/>
      <c r="V9" s="111" t="s">
        <v>263</v>
      </c>
      <c r="W9" s="401" t="s">
        <v>166</v>
      </c>
      <c r="X9" s="404">
        <v>88.020849691830861</v>
      </c>
      <c r="Y9" s="405"/>
      <c r="Z9" s="405"/>
      <c r="AA9" s="405"/>
      <c r="AB9" s="405">
        <v>86.71</v>
      </c>
      <c r="AC9" s="25">
        <v>89.347390868038147</v>
      </c>
      <c r="AD9" s="402"/>
      <c r="AE9" s="402"/>
      <c r="AF9" s="111" t="s">
        <v>270</v>
      </c>
      <c r="AG9" s="64" t="s">
        <v>166</v>
      </c>
      <c r="AH9" s="8">
        <v>80.625673568667025</v>
      </c>
      <c r="AI9" s="8"/>
      <c r="AJ9" s="8"/>
      <c r="AK9" s="7"/>
      <c r="AL9" s="7"/>
      <c r="AM9" s="25"/>
      <c r="AN9" s="23"/>
      <c r="AO9" s="23"/>
      <c r="AP9" s="119"/>
      <c r="AZ9" s="119"/>
      <c r="BJ9" s="119"/>
      <c r="BK9" s="119"/>
      <c r="BL9" s="136"/>
      <c r="BM9" s="136"/>
      <c r="BN9" s="136"/>
      <c r="BO9" s="136"/>
      <c r="BP9" s="136"/>
      <c r="BQ9" s="136"/>
      <c r="BT9" s="119"/>
      <c r="CD9" s="119"/>
      <c r="CN9" s="119"/>
      <c r="CX9" s="119"/>
      <c r="DH9" s="119"/>
      <c r="DR9" s="119"/>
      <c r="EB9" s="119"/>
      <c r="EL9" s="119"/>
      <c r="EV9" s="119"/>
      <c r="FF9" s="119"/>
      <c r="FP9" s="119"/>
      <c r="FZ9" s="119"/>
      <c r="GJ9" s="119"/>
      <c r="GT9" s="119"/>
      <c r="HD9" s="119"/>
      <c r="HN9" s="119"/>
      <c r="HX9" s="119"/>
      <c r="IH9" s="119"/>
    </row>
    <row xmlns:x14ac="http://schemas.microsoft.com/office/spreadsheetml/2009/9/ac" r="10" s="4" customFormat="true" x14ac:dyDescent="0.25">
      <c r="A10" s="374" t="str">
        <f ca="true">IF(ISBLANK('Data Summary'!A12),"",'Data Summary'!A12)</f>
        <v/>
      </c>
      <c r="B10" s="111"/>
      <c r="C10" s="64" t="s">
        <v>107</v>
      </c>
      <c r="D10" s="19"/>
      <c r="E10" s="7"/>
      <c r="F10" s="7"/>
      <c r="G10" s="7"/>
      <c r="H10" s="7"/>
      <c r="I10" s="25"/>
      <c r="J10" s="23"/>
      <c r="K10" s="23"/>
      <c r="L10" s="111"/>
      <c r="M10" s="401" t="s">
        <v>107</v>
      </c>
      <c r="N10" s="406"/>
      <c r="O10" s="405"/>
      <c r="P10" s="405"/>
      <c r="Q10" s="405"/>
      <c r="R10" s="405"/>
      <c r="S10" s="25"/>
      <c r="T10" s="402"/>
      <c r="U10" s="402"/>
      <c r="V10" s="111"/>
      <c r="W10" s="401" t="s">
        <v>107</v>
      </c>
      <c r="X10" s="406"/>
      <c r="Y10" s="405"/>
      <c r="Z10" s="405"/>
      <c r="AA10" s="405"/>
      <c r="AB10" s="405"/>
      <c r="AC10" s="25"/>
      <c r="AD10" s="402"/>
      <c r="AE10" s="402"/>
      <c r="AF10" s="111"/>
      <c r="AG10" s="64" t="s">
        <v>107</v>
      </c>
      <c r="AH10" s="8"/>
      <c r="AI10" s="8"/>
      <c r="AJ10" s="8"/>
      <c r="AK10" s="7"/>
      <c r="AL10" s="7"/>
      <c r="AM10" s="25"/>
      <c r="AN10" s="23"/>
      <c r="AO10" s="23"/>
      <c r="AP10" s="119"/>
      <c r="AZ10" s="119"/>
      <c r="BJ10" s="119"/>
      <c r="BK10" s="119"/>
      <c r="BT10" s="119"/>
      <c r="CD10" s="119"/>
      <c r="CN10" s="119"/>
      <c r="CX10" s="119"/>
      <c r="DH10" s="119"/>
      <c r="DR10" s="119"/>
      <c r="EB10" s="119"/>
      <c r="EL10" s="119"/>
      <c r="EV10" s="119"/>
      <c r="FF10" s="119"/>
      <c r="FP10" s="119"/>
      <c r="FZ10" s="119"/>
      <c r="GJ10" s="119"/>
      <c r="GT10" s="119"/>
      <c r="HD10" s="119"/>
      <c r="HN10" s="119"/>
      <c r="HX10" s="119"/>
      <c r="IH10" s="119"/>
    </row>
    <row xmlns:x14ac="http://schemas.microsoft.com/office/spreadsheetml/2009/9/ac" r="11" s="4" customFormat="true" x14ac:dyDescent="0.25">
      <c r="A11" s="374" t="str">
        <f ca="true">IF(ISBLANK('Data Summary'!A13),"",'Data Summary'!A13)</f>
        <v/>
      </c>
      <c r="B11" s="111" t="s">
        <v>222</v>
      </c>
      <c r="C11" s="64" t="s">
        <v>108</v>
      </c>
      <c r="D11" s="19">
        <v>60</v>
      </c>
      <c r="E11" s="7"/>
      <c r="F11" s="7"/>
      <c r="G11" s="7"/>
      <c r="H11" s="7"/>
      <c r="I11" s="25"/>
      <c r="J11" s="23"/>
      <c r="K11" s="23"/>
      <c r="L11" s="111"/>
      <c r="M11" s="401" t="s">
        <v>108</v>
      </c>
      <c r="N11" s="406"/>
      <c r="O11" s="405"/>
      <c r="P11" s="405"/>
      <c r="Q11" s="405"/>
      <c r="R11" s="405"/>
      <c r="S11" s="25"/>
      <c r="T11" s="402"/>
      <c r="U11" s="402"/>
      <c r="V11" s="111"/>
      <c r="W11" s="401" t="s">
        <v>108</v>
      </c>
      <c r="X11" s="406"/>
      <c r="Y11" s="405"/>
      <c r="Z11" s="405"/>
      <c r="AA11" s="405"/>
      <c r="AB11" s="405"/>
      <c r="AC11" s="25"/>
      <c r="AD11" s="402"/>
      <c r="AE11" s="402"/>
      <c r="AF11" s="111"/>
      <c r="AG11" s="64" t="s">
        <v>108</v>
      </c>
      <c r="AH11" s="8"/>
      <c r="AI11" s="8"/>
      <c r="AJ11" s="8"/>
      <c r="AK11" s="7"/>
      <c r="AL11" s="7"/>
      <c r="AM11" s="25"/>
      <c r="AN11" s="23"/>
      <c r="AO11" s="23"/>
      <c r="AP11" s="119"/>
      <c r="AZ11" s="119"/>
      <c r="BJ11" s="119"/>
      <c r="BK11" s="119"/>
      <c r="BT11" s="119"/>
      <c r="CD11" s="119"/>
      <c r="CN11" s="119"/>
      <c r="CX11" s="119"/>
      <c r="DH11" s="119"/>
      <c r="DR11" s="119"/>
      <c r="EB11" s="119"/>
      <c r="EL11" s="119"/>
      <c r="EV11" s="119"/>
      <c r="FF11" s="119"/>
      <c r="FP11" s="119"/>
      <c r="FZ11" s="119"/>
      <c r="GJ11" s="119"/>
      <c r="GT11" s="119"/>
      <c r="HD11" s="119"/>
      <c r="HN11" s="119"/>
      <c r="HX11" s="119"/>
      <c r="IH11" s="119"/>
    </row>
    <row xmlns:x14ac="http://schemas.microsoft.com/office/spreadsheetml/2009/9/ac" r="12" s="253" customFormat="true" ht="18" customHeight="true" x14ac:dyDescent="0.2">
      <c r="A12" s="374" t="str">
        <f ca="true">IF(ISBLANK('Data Summary'!A14),"",'Data Summary'!A14)</f>
        <v/>
      </c>
      <c r="B12" s="248" t="s">
        <v>57</v>
      </c>
      <c r="C12" s="249" t="s">
        <v>27</v>
      </c>
      <c r="D12" s="439"/>
      <c r="E12" s="250"/>
      <c r="F12" s="250"/>
      <c r="G12" s="250"/>
      <c r="H12" s="250"/>
      <c r="I12" s="251"/>
      <c r="J12" s="245"/>
      <c r="K12" s="245"/>
      <c r="L12" s="248" t="s">
        <v>57</v>
      </c>
      <c r="M12" s="249" t="s">
        <v>27</v>
      </c>
      <c r="N12" s="407"/>
      <c r="O12" s="407"/>
      <c r="P12" s="407"/>
      <c r="Q12" s="407"/>
      <c r="R12" s="407"/>
      <c r="S12" s="251"/>
      <c r="T12" s="400"/>
      <c r="U12" s="400"/>
      <c r="V12" s="248" t="s">
        <v>57</v>
      </c>
      <c r="W12" s="249" t="s">
        <v>27</v>
      </c>
      <c r="X12" s="407"/>
      <c r="Y12" s="407"/>
      <c r="Z12" s="407"/>
      <c r="AA12" s="407"/>
      <c r="AB12" s="407"/>
      <c r="AC12" s="251"/>
      <c r="AD12" s="400"/>
      <c r="AE12" s="400"/>
      <c r="AF12" s="248" t="s">
        <v>57</v>
      </c>
      <c r="AG12" s="249" t="s">
        <v>27</v>
      </c>
      <c r="AH12" s="250"/>
      <c r="AI12" s="250"/>
      <c r="AJ12" s="250"/>
      <c r="AK12" s="250"/>
      <c r="AL12" s="250"/>
      <c r="AM12" s="251"/>
      <c r="AN12" s="245"/>
      <c r="AO12" s="245"/>
      <c r="AP12" s="252"/>
      <c r="AZ12" s="252"/>
      <c r="BJ12" s="252"/>
      <c r="BK12" s="252"/>
      <c r="BT12" s="252"/>
      <c r="CD12" s="252"/>
      <c r="CN12" s="252"/>
      <c r="CX12" s="252"/>
      <c r="DH12" s="252"/>
      <c r="DR12" s="252"/>
      <c r="EB12" s="252"/>
      <c r="EL12" s="252"/>
      <c r="EV12" s="252"/>
      <c r="FF12" s="252"/>
      <c r="FP12" s="252"/>
      <c r="FZ12" s="252"/>
      <c r="GJ12" s="252"/>
      <c r="GT12" s="252"/>
      <c r="HD12" s="252"/>
      <c r="HN12" s="252"/>
      <c r="HX12" s="252"/>
      <c r="IH12" s="252"/>
    </row>
    <row xmlns:x14ac="http://schemas.microsoft.com/office/spreadsheetml/2009/9/ac" r="13" s="14" customFormat="true" ht="14.25" customHeight="true" x14ac:dyDescent="0.2">
      <c r="A13" s="374" t="str">
        <f ca="true">IF(ISBLANK('Data Summary'!A15),"",'Data Summary'!A15)</f>
        <v/>
      </c>
      <c r="B13" s="112" t="s">
        <v>55</v>
      </c>
      <c r="C13" s="5">
        <v>0</v>
      </c>
      <c r="D13" s="44">
        <v>0</v>
      </c>
      <c r="E13" s="44"/>
      <c r="F13" s="44"/>
      <c r="G13" s="44"/>
      <c r="H13" s="44"/>
      <c r="I13" s="65"/>
      <c r="J13" s="11"/>
      <c r="K13" s="11"/>
      <c r="L13" s="112" t="s">
        <v>55</v>
      </c>
      <c r="M13" s="5">
        <v>0</v>
      </c>
      <c r="N13" s="44"/>
      <c r="O13" s="44"/>
      <c r="P13" s="44"/>
      <c r="Q13" s="44"/>
      <c r="R13" s="44"/>
      <c r="S13" s="65"/>
      <c r="T13" s="408"/>
      <c r="U13" s="408"/>
      <c r="V13" s="112" t="s">
        <v>55</v>
      </c>
      <c r="W13" s="5">
        <v>0</v>
      </c>
      <c r="X13" s="44"/>
      <c r="Y13" s="44"/>
      <c r="Z13" s="44"/>
      <c r="AA13" s="44"/>
      <c r="AB13" s="44"/>
      <c r="AC13" s="65"/>
      <c r="AD13" s="408"/>
      <c r="AE13" s="408"/>
      <c r="AF13" s="112" t="s">
        <v>55</v>
      </c>
      <c r="AG13" s="5">
        <v>0</v>
      </c>
      <c r="AH13" s="44">
        <v>1.02041</v>
      </c>
      <c r="AI13" s="44"/>
      <c r="AJ13" s="44"/>
      <c r="AK13" s="44"/>
      <c r="AL13" s="44"/>
      <c r="AM13" s="65"/>
      <c r="AN13" s="11"/>
      <c r="AO13" s="11"/>
      <c r="AP13" s="121"/>
      <c r="AZ13" s="121"/>
      <c r="BJ13" s="121"/>
      <c r="BK13" s="137"/>
      <c r="BL13" s="137"/>
      <c r="BM13" s="137"/>
      <c r="BN13" s="137"/>
      <c r="BO13" s="137"/>
      <c r="BP13" s="137"/>
      <c r="BQ13" s="137"/>
      <c r="BT13" s="121"/>
      <c r="CD13" s="121"/>
      <c r="CN13" s="121"/>
      <c r="CX13" s="121"/>
      <c r="DH13" s="121"/>
      <c r="DR13" s="121"/>
      <c r="EB13" s="121"/>
      <c r="EL13" s="121"/>
      <c r="EV13" s="121"/>
      <c r="FF13" s="121"/>
      <c r="FP13" s="121"/>
      <c r="FZ13" s="121"/>
      <c r="GJ13" s="121"/>
      <c r="GT13" s="121"/>
      <c r="HD13" s="121"/>
      <c r="HN13" s="121"/>
      <c r="HX13" s="121"/>
      <c r="IH13" s="121"/>
    </row>
    <row xmlns:x14ac="http://schemas.microsoft.com/office/spreadsheetml/2009/9/ac" r="14" x14ac:dyDescent="0.25">
      <c r="A14" s="374" t="str">
        <f ca="true">IF(ISBLANK('Data Summary'!A16),"",'Data Summary'!A16)</f>
        <v/>
      </c>
      <c r="B14" s="113" t="s">
        <v>105</v>
      </c>
      <c r="C14" s="22">
        <v>0</v>
      </c>
      <c r="D14" s="44"/>
      <c r="E14" s="44"/>
      <c r="F14" s="44"/>
      <c r="G14" s="44"/>
      <c r="H14" s="44"/>
      <c r="I14" s="65"/>
      <c r="J14" s="11"/>
      <c r="K14" s="11"/>
      <c r="L14" s="113" t="s">
        <v>105</v>
      </c>
      <c r="M14" s="409">
        <v>0</v>
      </c>
      <c r="N14" s="44"/>
      <c r="O14" s="44"/>
      <c r="P14" s="44"/>
      <c r="Q14" s="44"/>
      <c r="R14" s="44"/>
      <c r="S14" s="65"/>
      <c r="T14" s="408"/>
      <c r="U14" s="408"/>
      <c r="V14" s="113" t="s">
        <v>105</v>
      </c>
      <c r="W14" s="409">
        <v>0</v>
      </c>
      <c r="X14" s="44"/>
      <c r="Y14" s="44"/>
      <c r="Z14" s="44"/>
      <c r="AA14" s="44"/>
      <c r="AB14" s="44"/>
      <c r="AC14" s="65"/>
      <c r="AD14" s="408"/>
      <c r="AE14" s="408"/>
      <c r="AF14" s="113" t="s">
        <v>105</v>
      </c>
      <c r="AG14" s="22">
        <v>0</v>
      </c>
      <c r="AH14" s="44"/>
      <c r="AI14" s="44"/>
      <c r="AJ14" s="44"/>
      <c r="AK14" s="44"/>
      <c r="AL14" s="44"/>
      <c r="AM14" s="65"/>
      <c r="AN14" s="11"/>
      <c r="AO14" s="11"/>
      <c r="BK14" s="138"/>
      <c r="BL14" s="138"/>
      <c r="BM14" s="138"/>
      <c r="BN14" s="138"/>
      <c r="BO14" s="138"/>
      <c r="BP14" s="138"/>
      <c r="BQ14" s="138"/>
    </row>
    <row xmlns:x14ac="http://schemas.microsoft.com/office/spreadsheetml/2009/9/ac" r="15" s="2" customFormat="true" x14ac:dyDescent="0.25">
      <c r="A15" s="374" t="str">
        <f ca="true">IF(ISBLANK('Data Summary'!A17),"",'Data Summary'!A17)</f>
        <v/>
      </c>
      <c r="B15" s="113" t="s">
        <v>223</v>
      </c>
      <c r="C15" s="6">
        <v>1</v>
      </c>
      <c r="D15" s="44">
        <v>1.5384615384615385</v>
      </c>
      <c r="E15" s="7"/>
      <c r="F15" s="7"/>
      <c r="G15" s="7"/>
      <c r="H15" s="44"/>
      <c r="I15" s="65"/>
      <c r="J15" s="11"/>
      <c r="K15" s="11"/>
      <c r="L15" s="113"/>
      <c r="M15" s="6"/>
      <c r="N15" s="44"/>
      <c r="O15" s="405"/>
      <c r="P15" s="405"/>
      <c r="Q15" s="405"/>
      <c r="R15" s="44"/>
      <c r="S15" s="65"/>
      <c r="T15" s="408"/>
      <c r="U15" s="408"/>
      <c r="V15" s="113"/>
      <c r="W15" s="6"/>
      <c r="X15" s="44"/>
      <c r="Y15" s="405"/>
      <c r="Z15" s="405"/>
      <c r="AA15" s="405"/>
      <c r="AB15" s="44"/>
      <c r="AC15" s="65"/>
      <c r="AD15" s="408"/>
      <c r="AE15" s="408"/>
      <c r="AF15" s="113" t="s">
        <v>229</v>
      </c>
      <c r="AG15" s="6">
        <v>0</v>
      </c>
      <c r="AH15" s="44">
        <v>1.02041</v>
      </c>
      <c r="AI15" s="7"/>
      <c r="AJ15" s="7"/>
      <c r="AK15" s="7"/>
      <c r="AL15" s="44"/>
      <c r="AM15" s="65"/>
      <c r="AN15" s="11"/>
      <c r="AO15" s="11"/>
      <c r="AP15" s="122"/>
      <c r="AZ15" s="122"/>
      <c r="BJ15" s="122"/>
      <c r="BK15" s="139"/>
      <c r="BL15" s="139"/>
      <c r="BM15" s="139"/>
      <c r="BN15" s="139"/>
      <c r="BO15" s="139"/>
      <c r="BP15" s="139"/>
      <c r="BQ15" s="139"/>
      <c r="BT15" s="122"/>
      <c r="CD15" s="122"/>
      <c r="CN15" s="122"/>
      <c r="CX15" s="122"/>
      <c r="DH15" s="122"/>
      <c r="DR15" s="122"/>
      <c r="EB15" s="122"/>
      <c r="EL15" s="122"/>
      <c r="EV15" s="122"/>
      <c r="FF15" s="122"/>
      <c r="FP15" s="122"/>
      <c r="FZ15" s="122"/>
      <c r="GJ15" s="122"/>
      <c r="GT15" s="122"/>
      <c r="HD15" s="122"/>
      <c r="HN15" s="122"/>
      <c r="HX15" s="122"/>
      <c r="IH15" s="122"/>
    </row>
    <row xmlns:x14ac="http://schemas.microsoft.com/office/spreadsheetml/2009/9/ac" r="16" s="2" customFormat="true" x14ac:dyDescent="0.25">
      <c r="A16" s="374" t="str">
        <f ca="true">IF(ISBLANK('Data Summary'!A18),"",'Data Summary'!A18)</f>
        <v/>
      </c>
      <c r="B16" s="113" t="s">
        <v>224</v>
      </c>
      <c r="C16" s="13">
        <v>1</v>
      </c>
      <c r="D16" s="44">
        <v>16.923076923076923</v>
      </c>
      <c r="E16" s="7"/>
      <c r="F16" s="7"/>
      <c r="G16" s="7"/>
      <c r="H16" s="44"/>
      <c r="I16" s="65"/>
      <c r="J16" s="11"/>
      <c r="K16" s="11"/>
      <c r="L16" s="113"/>
      <c r="M16" s="410"/>
      <c r="N16" s="44"/>
      <c r="O16" s="405"/>
      <c r="P16" s="405"/>
      <c r="Q16" s="405"/>
      <c r="R16" s="44"/>
      <c r="S16" s="65"/>
      <c r="T16" s="408"/>
      <c r="U16" s="408"/>
      <c r="V16" s="113"/>
      <c r="W16" s="410"/>
      <c r="X16" s="44"/>
      <c r="Y16" s="405"/>
      <c r="Z16" s="405"/>
      <c r="AA16" s="405"/>
      <c r="AB16" s="44"/>
      <c r="AC16" s="65"/>
      <c r="AD16" s="408"/>
      <c r="AE16" s="408"/>
      <c r="AF16" s="113" t="s">
        <v>249</v>
      </c>
      <c r="AG16" s="13">
        <v>1</v>
      </c>
      <c r="AH16" s="44">
        <v>6.1224499999999997</v>
      </c>
      <c r="AI16" s="7"/>
      <c r="AJ16" s="7"/>
      <c r="AK16" s="7"/>
      <c r="AL16" s="44"/>
      <c r="AM16" s="65"/>
      <c r="AN16" s="11"/>
      <c r="AO16" s="11"/>
      <c r="AP16" s="122"/>
      <c r="AZ16" s="122"/>
      <c r="BJ16" s="122"/>
      <c r="BK16" s="139"/>
      <c r="BL16" s="139"/>
      <c r="BM16" s="139"/>
      <c r="BN16" s="139"/>
      <c r="BO16" s="139"/>
      <c r="BP16" s="139"/>
      <c r="BQ16" s="139"/>
      <c r="BT16" s="122"/>
      <c r="CD16" s="122"/>
      <c r="CN16" s="122"/>
      <c r="CX16" s="122"/>
      <c r="DH16" s="122"/>
      <c r="DR16" s="122"/>
      <c r="EB16" s="122"/>
      <c r="EL16" s="122"/>
      <c r="EV16" s="122"/>
      <c r="FF16" s="122"/>
      <c r="FP16" s="122"/>
      <c r="FZ16" s="122"/>
      <c r="GJ16" s="122"/>
      <c r="GT16" s="122"/>
      <c r="HD16" s="122"/>
      <c r="HN16" s="122"/>
      <c r="HX16" s="122"/>
      <c r="IH16" s="122"/>
    </row>
    <row xmlns:x14ac="http://schemas.microsoft.com/office/spreadsheetml/2009/9/ac" r="17" s="2" customFormat="true" x14ac:dyDescent="0.25">
      <c r="A17" s="374" t="str">
        <f ca="true">IF(ISBLANK('Data Summary'!A19),"",'Data Summary'!A19)</f>
        <v/>
      </c>
      <c r="B17" s="113" t="s">
        <v>225</v>
      </c>
      <c r="C17" s="13">
        <v>0</v>
      </c>
      <c r="D17" s="44">
        <v>7.6923076923076925</v>
      </c>
      <c r="E17" s="7"/>
      <c r="F17" s="7"/>
      <c r="G17" s="7"/>
      <c r="H17" s="44"/>
      <c r="I17" s="25"/>
      <c r="J17" s="11"/>
      <c r="K17" s="11"/>
      <c r="L17" s="113"/>
      <c r="M17" s="410"/>
      <c r="N17" s="44"/>
      <c r="O17" s="405"/>
      <c r="P17" s="405"/>
      <c r="Q17" s="405"/>
      <c r="R17" s="405"/>
      <c r="S17" s="25"/>
      <c r="T17" s="408"/>
      <c r="U17" s="408"/>
      <c r="V17" s="113"/>
      <c r="W17" s="410"/>
      <c r="X17" s="44"/>
      <c r="Y17" s="405"/>
      <c r="Z17" s="405"/>
      <c r="AA17" s="405"/>
      <c r="AB17" s="405"/>
      <c r="AC17" s="25"/>
      <c r="AD17" s="408"/>
      <c r="AE17" s="408"/>
      <c r="AF17" s="113" t="s">
        <v>228</v>
      </c>
      <c r="AG17" s="13">
        <v>1</v>
      </c>
      <c r="AH17" s="44">
        <v>4.0816299999999996</v>
      </c>
      <c r="AI17" s="7"/>
      <c r="AJ17" s="7"/>
      <c r="AK17" s="7"/>
      <c r="AL17" s="44"/>
      <c r="AM17" s="25"/>
      <c r="AN17" s="11"/>
      <c r="AO17" s="11"/>
      <c r="AP17" s="122"/>
      <c r="AZ17" s="122"/>
      <c r="BJ17" s="122"/>
      <c r="BK17" s="139"/>
      <c r="BL17" s="139"/>
      <c r="BM17" s="139"/>
      <c r="BN17" s="139"/>
      <c r="BO17" s="139"/>
      <c r="BP17" s="139"/>
      <c r="BQ17" s="139"/>
      <c r="BT17" s="122"/>
      <c r="CD17" s="122"/>
      <c r="CN17" s="122"/>
      <c r="CX17" s="122"/>
      <c r="DH17" s="122"/>
      <c r="DR17" s="122"/>
      <c r="EB17" s="122"/>
      <c r="EL17" s="122"/>
      <c r="EV17" s="122"/>
      <c r="FF17" s="122"/>
      <c r="FP17" s="122"/>
      <c r="FZ17" s="122"/>
      <c r="GJ17" s="122"/>
      <c r="GT17" s="122"/>
      <c r="HD17" s="122"/>
      <c r="HN17" s="122"/>
      <c r="HX17" s="122"/>
      <c r="IH17" s="122"/>
    </row>
    <row xmlns:x14ac="http://schemas.microsoft.com/office/spreadsheetml/2009/9/ac" r="18" s="2" customFormat="true" x14ac:dyDescent="0.25">
      <c r="A18" s="374" t="str">
        <f ca="true">IF(ISBLANK('Data Summary'!A20),"",'Data Summary'!A20)</f>
        <v/>
      </c>
      <c r="B18" s="113" t="s">
        <v>226</v>
      </c>
      <c r="C18" s="13">
        <v>1</v>
      </c>
      <c r="D18" s="44">
        <v>66.153846153846146</v>
      </c>
      <c r="E18" s="66"/>
      <c r="F18" s="66"/>
      <c r="G18" s="7"/>
      <c r="H18" s="44"/>
      <c r="I18" s="25"/>
      <c r="J18" s="11"/>
      <c r="K18" s="11"/>
      <c r="L18" s="113"/>
      <c r="M18" s="410"/>
      <c r="N18" s="44"/>
      <c r="O18" s="66"/>
      <c r="P18" s="66"/>
      <c r="Q18" s="405"/>
      <c r="R18" s="405"/>
      <c r="S18" s="25"/>
      <c r="T18" s="408"/>
      <c r="U18" s="408"/>
      <c r="V18" s="113"/>
      <c r="W18" s="410"/>
      <c r="X18" s="44"/>
      <c r="Y18" s="66"/>
      <c r="Z18" s="66"/>
      <c r="AA18" s="405"/>
      <c r="AB18" s="405"/>
      <c r="AC18" s="25"/>
      <c r="AD18" s="408"/>
      <c r="AE18" s="408"/>
      <c r="AF18" s="113" t="s">
        <v>250</v>
      </c>
      <c r="AG18" s="13">
        <v>1</v>
      </c>
      <c r="AH18" s="44">
        <v>2.0408200000000001</v>
      </c>
      <c r="AI18" s="66"/>
      <c r="AJ18" s="66"/>
      <c r="AK18" s="7"/>
      <c r="AL18" s="44"/>
      <c r="AM18" s="25"/>
      <c r="AN18" s="11"/>
      <c r="AO18" s="11"/>
      <c r="AP18" s="122"/>
      <c r="AZ18" s="122"/>
      <c r="BJ18" s="122"/>
      <c r="BK18" s="139"/>
      <c r="BL18" s="139"/>
      <c r="BM18" s="139"/>
      <c r="BN18" s="139"/>
      <c r="BO18" s="139"/>
      <c r="BP18" s="139"/>
      <c r="BQ18" s="139"/>
      <c r="BT18" s="122"/>
      <c r="CD18" s="122"/>
      <c r="CN18" s="122"/>
      <c r="CX18" s="122"/>
      <c r="DH18" s="122"/>
      <c r="DR18" s="122"/>
      <c r="EB18" s="122"/>
      <c r="EL18" s="122"/>
      <c r="EV18" s="122"/>
      <c r="FF18" s="122"/>
      <c r="FP18" s="122"/>
      <c r="FZ18" s="122"/>
      <c r="GJ18" s="122"/>
      <c r="GT18" s="122"/>
      <c r="HD18" s="122"/>
      <c r="HN18" s="122"/>
      <c r="HX18" s="122"/>
      <c r="IH18" s="122"/>
    </row>
    <row xmlns:x14ac="http://schemas.microsoft.com/office/spreadsheetml/2009/9/ac" r="19" s="2" customFormat="true" x14ac:dyDescent="0.25">
      <c r="A19" s="374" t="str">
        <f ca="true">IF(ISBLANK('Data Summary'!A21),"",'Data Summary'!A21)</f>
        <v/>
      </c>
      <c r="B19" s="113" t="s">
        <v>227</v>
      </c>
      <c r="C19" s="6">
        <v>1</v>
      </c>
      <c r="D19" s="44">
        <v>1.5384615384615385</v>
      </c>
      <c r="E19" s="66"/>
      <c r="F19" s="66"/>
      <c r="G19" s="66"/>
      <c r="H19" s="44"/>
      <c r="I19" s="67"/>
      <c r="J19" s="11"/>
      <c r="K19" s="11"/>
      <c r="L19" s="113"/>
      <c r="M19" s="6"/>
      <c r="N19" s="44"/>
      <c r="O19" s="66"/>
      <c r="P19" s="66"/>
      <c r="Q19" s="66"/>
      <c r="R19" s="66"/>
      <c r="S19" s="67"/>
      <c r="T19" s="408"/>
      <c r="U19" s="408"/>
      <c r="V19" s="113"/>
      <c r="W19" s="6"/>
      <c r="X19" s="44"/>
      <c r="Y19" s="66"/>
      <c r="Z19" s="66"/>
      <c r="AA19" s="66"/>
      <c r="AB19" s="66"/>
      <c r="AC19" s="67"/>
      <c r="AD19" s="408"/>
      <c r="AE19" s="408"/>
      <c r="AF19" s="113" t="s">
        <v>251</v>
      </c>
      <c r="AG19" s="6">
        <v>1</v>
      </c>
      <c r="AH19" s="44">
        <v>10.204079999999999</v>
      </c>
      <c r="AI19" s="66"/>
      <c r="AJ19" s="66"/>
      <c r="AK19" s="66"/>
      <c r="AL19" s="44"/>
      <c r="AM19" s="67"/>
      <c r="AN19" s="11"/>
      <c r="AO19" s="11"/>
      <c r="AP19" s="122"/>
      <c r="AZ19" s="122"/>
      <c r="BJ19" s="122"/>
      <c r="BK19" s="139"/>
      <c r="BL19" s="139"/>
      <c r="BM19" s="139"/>
      <c r="BN19" s="139"/>
      <c r="BO19" s="139"/>
      <c r="BP19" s="139"/>
      <c r="BQ19" s="139"/>
      <c r="BT19" s="122"/>
      <c r="CD19" s="122"/>
      <c r="CN19" s="122"/>
      <c r="CX19" s="122"/>
      <c r="DH19" s="122"/>
      <c r="DR19" s="122"/>
      <c r="EB19" s="122"/>
      <c r="EL19" s="122"/>
      <c r="EV19" s="122"/>
      <c r="FF19" s="122"/>
      <c r="FP19" s="122"/>
      <c r="FZ19" s="122"/>
      <c r="GJ19" s="122"/>
      <c r="GT19" s="122"/>
      <c r="HD19" s="122"/>
      <c r="HN19" s="122"/>
      <c r="HX19" s="122"/>
      <c r="IH19" s="122"/>
    </row>
    <row xmlns:x14ac="http://schemas.microsoft.com/office/spreadsheetml/2009/9/ac" r="20" s="2" customFormat="true" x14ac:dyDescent="0.25">
      <c r="A20" s="374" t="str">
        <f ca="true">IF(ISBLANK('Data Summary'!A22),"",'Data Summary'!A22)</f>
        <v/>
      </c>
      <c r="B20" s="113" t="s">
        <v>228</v>
      </c>
      <c r="C20" s="6">
        <v>1</v>
      </c>
      <c r="D20" s="66">
        <v>1.5384615384615385</v>
      </c>
      <c r="E20" s="66"/>
      <c r="F20" s="66"/>
      <c r="G20" s="66"/>
      <c r="H20" s="66"/>
      <c r="I20" s="68"/>
      <c r="J20" s="11"/>
      <c r="K20" s="11"/>
      <c r="L20" s="113"/>
      <c r="M20" s="6"/>
      <c r="N20" s="66"/>
      <c r="O20" s="66"/>
      <c r="P20" s="66"/>
      <c r="Q20" s="66"/>
      <c r="R20" s="66"/>
      <c r="S20" s="68"/>
      <c r="T20" s="408"/>
      <c r="U20" s="408"/>
      <c r="V20" s="113"/>
      <c r="W20" s="6"/>
      <c r="X20" s="66"/>
      <c r="Y20" s="66"/>
      <c r="Z20" s="66"/>
      <c r="AA20" s="66"/>
      <c r="AB20" s="66"/>
      <c r="AC20" s="68"/>
      <c r="AD20" s="408"/>
      <c r="AE20" s="408"/>
      <c r="AF20" s="113" t="s">
        <v>226</v>
      </c>
      <c r="AG20" s="6">
        <v>1</v>
      </c>
      <c r="AH20" s="44">
        <v>27.551020000000001</v>
      </c>
      <c r="AI20" s="66"/>
      <c r="AJ20" s="66"/>
      <c r="AK20" s="66"/>
      <c r="AL20" s="66"/>
      <c r="AM20" s="68"/>
      <c r="AN20" s="11"/>
      <c r="AO20" s="11"/>
      <c r="AP20" s="122"/>
      <c r="AZ20" s="122"/>
      <c r="BJ20" s="122"/>
      <c r="BK20" s="139"/>
      <c r="BL20" s="139"/>
      <c r="BM20" s="139"/>
      <c r="BN20" s="139"/>
      <c r="BO20" s="139"/>
      <c r="BP20" s="139"/>
      <c r="BQ20" s="139"/>
      <c r="BT20" s="122"/>
      <c r="CD20" s="122"/>
      <c r="CN20" s="122"/>
      <c r="CX20" s="122"/>
      <c r="DH20" s="122"/>
      <c r="DR20" s="122"/>
      <c r="EB20" s="122"/>
      <c r="EL20" s="122"/>
      <c r="EV20" s="122"/>
      <c r="FF20" s="122"/>
      <c r="FP20" s="122"/>
      <c r="FZ20" s="122"/>
      <c r="GJ20" s="122"/>
      <c r="GT20" s="122"/>
      <c r="HD20" s="122"/>
      <c r="HN20" s="122"/>
      <c r="HX20" s="122"/>
      <c r="IH20" s="122"/>
    </row>
    <row xmlns:x14ac="http://schemas.microsoft.com/office/spreadsheetml/2009/9/ac" r="21" s="2" customFormat="true" x14ac:dyDescent="0.25">
      <c r="A21" s="374" t="str">
        <f ca="true">IF(ISBLANK('Data Summary'!A23),"",'Data Summary'!A23)</f>
        <v/>
      </c>
      <c r="B21" s="113" t="s">
        <v>229</v>
      </c>
      <c r="C21" s="13">
        <v>0.5</v>
      </c>
      <c r="D21" s="7">
        <v>4.6153846153846159</v>
      </c>
      <c r="E21" s="7"/>
      <c r="F21" s="7"/>
      <c r="G21" s="7"/>
      <c r="H21" s="7"/>
      <c r="I21" s="68"/>
      <c r="J21" s="11"/>
      <c r="K21" s="11"/>
      <c r="L21" s="113"/>
      <c r="M21" s="410"/>
      <c r="N21" s="405"/>
      <c r="O21" s="405"/>
      <c r="P21" s="405"/>
      <c r="Q21" s="405"/>
      <c r="R21" s="405"/>
      <c r="S21" s="68"/>
      <c r="T21" s="408"/>
      <c r="U21" s="408"/>
      <c r="V21" s="113"/>
      <c r="W21" s="410"/>
      <c r="X21" s="405"/>
      <c r="Y21" s="405"/>
      <c r="Z21" s="405"/>
      <c r="AA21" s="405"/>
      <c r="AB21" s="405"/>
      <c r="AC21" s="68"/>
      <c r="AD21" s="408"/>
      <c r="AE21" s="408"/>
      <c r="AF21" s="113" t="s">
        <v>252</v>
      </c>
      <c r="AG21" s="13">
        <v>1</v>
      </c>
      <c r="AH21" s="44">
        <v>8.1632700000000007</v>
      </c>
      <c r="AI21" s="7"/>
      <c r="AJ21" s="7"/>
      <c r="AK21" s="7"/>
      <c r="AL21" s="7"/>
      <c r="AM21" s="68"/>
      <c r="AN21" s="11"/>
      <c r="AO21" s="11"/>
      <c r="AP21" s="122"/>
      <c r="AZ21" s="122"/>
      <c r="BJ21" s="122"/>
      <c r="BK21" s="139"/>
      <c r="BL21" s="139"/>
      <c r="BM21" s="139"/>
      <c r="BN21" s="139"/>
      <c r="BO21" s="139"/>
      <c r="BP21" s="139"/>
      <c r="BQ21" s="139"/>
      <c r="BT21" s="122"/>
      <c r="CD21" s="122"/>
      <c r="CN21" s="122"/>
      <c r="CX21" s="122"/>
      <c r="DH21" s="122"/>
      <c r="DR21" s="122"/>
      <c r="EB21" s="122"/>
      <c r="EL21" s="122"/>
      <c r="EV21" s="122"/>
      <c r="FF21" s="122"/>
      <c r="FP21" s="122"/>
      <c r="FZ21" s="122"/>
      <c r="GJ21" s="122"/>
      <c r="GT21" s="122"/>
      <c r="HD21" s="122"/>
      <c r="HN21" s="122"/>
      <c r="HX21" s="122"/>
      <c r="IH21" s="122"/>
    </row>
    <row xmlns:x14ac="http://schemas.microsoft.com/office/spreadsheetml/2009/9/ac" r="22" s="2" customFormat="true" x14ac:dyDescent="0.25">
      <c r="A22" s="374" t="str">
        <f ca="true">IF(ISBLANK('Data Summary'!A24),"",'Data Summary'!A24)</f>
        <v/>
      </c>
      <c r="B22" s="113"/>
      <c r="C22" s="13"/>
      <c r="D22" s="7"/>
      <c r="E22" s="7"/>
      <c r="F22" s="7"/>
      <c r="G22" s="7"/>
      <c r="H22" s="7"/>
      <c r="I22" s="25"/>
      <c r="J22" s="11"/>
      <c r="K22" s="11"/>
      <c r="L22" s="113"/>
      <c r="M22" s="410"/>
      <c r="N22" s="405"/>
      <c r="O22" s="405"/>
      <c r="P22" s="405"/>
      <c r="Q22" s="405"/>
      <c r="R22" s="405"/>
      <c r="S22" s="25"/>
      <c r="T22" s="408"/>
      <c r="U22" s="408"/>
      <c r="V22" s="113"/>
      <c r="W22" s="410"/>
      <c r="X22" s="405"/>
      <c r="Y22" s="405"/>
      <c r="Z22" s="405"/>
      <c r="AA22" s="405"/>
      <c r="AB22" s="405"/>
      <c r="AC22" s="25"/>
      <c r="AD22" s="408"/>
      <c r="AE22" s="408"/>
      <c r="AF22" s="113" t="s">
        <v>224</v>
      </c>
      <c r="AG22" s="13">
        <v>1</v>
      </c>
      <c r="AH22" s="44">
        <v>27.551020000000001</v>
      </c>
      <c r="AI22" s="7"/>
      <c r="AJ22" s="7"/>
      <c r="AK22" s="7"/>
      <c r="AL22" s="7"/>
      <c r="AM22" s="25"/>
      <c r="AN22" s="11"/>
      <c r="AO22" s="11"/>
      <c r="AP22" s="122"/>
      <c r="AZ22" s="122"/>
      <c r="BJ22" s="122"/>
      <c r="BK22" s="139"/>
      <c r="BL22" s="139"/>
      <c r="BM22" s="139"/>
      <c r="BN22" s="139"/>
      <c r="BO22" s="139"/>
      <c r="BP22" s="139"/>
      <c r="BQ22" s="139"/>
      <c r="BT22" s="122"/>
      <c r="CD22" s="122"/>
      <c r="CN22" s="122"/>
      <c r="CX22" s="122"/>
      <c r="DH22" s="122"/>
      <c r="DR22" s="122"/>
      <c r="EB22" s="122"/>
      <c r="EL22" s="122"/>
      <c r="EV22" s="122"/>
      <c r="FF22" s="122"/>
      <c r="FP22" s="122"/>
      <c r="FZ22" s="122"/>
      <c r="GJ22" s="122"/>
      <c r="GT22" s="122"/>
      <c r="HD22" s="122"/>
      <c r="HN22" s="122"/>
      <c r="HX22" s="122"/>
      <c r="IH22" s="122"/>
    </row>
    <row xmlns:x14ac="http://schemas.microsoft.com/office/spreadsheetml/2009/9/ac" r="23" s="2" customFormat="true" x14ac:dyDescent="0.25">
      <c r="A23" s="374" t="str">
        <f ca="true">IF(ISBLANK('Data Summary'!A25),"",'Data Summary'!A25)</f>
        <v/>
      </c>
      <c r="B23" s="113"/>
      <c r="C23" s="13"/>
      <c r="D23" s="7"/>
      <c r="E23" s="7"/>
      <c r="F23" s="7"/>
      <c r="G23" s="7"/>
      <c r="H23" s="7"/>
      <c r="I23" s="25"/>
      <c r="J23" s="11"/>
      <c r="K23" s="11"/>
      <c r="L23" s="113"/>
      <c r="M23" s="410"/>
      <c r="N23" s="405"/>
      <c r="O23" s="405"/>
      <c r="P23" s="405"/>
      <c r="Q23" s="405"/>
      <c r="R23" s="405"/>
      <c r="S23" s="25"/>
      <c r="T23" s="408"/>
      <c r="U23" s="408"/>
      <c r="V23" s="113"/>
      <c r="W23" s="410"/>
      <c r="X23" s="405"/>
      <c r="Y23" s="405"/>
      <c r="Z23" s="405"/>
      <c r="AA23" s="405"/>
      <c r="AB23" s="405"/>
      <c r="AC23" s="25"/>
      <c r="AD23" s="408"/>
      <c r="AE23" s="408"/>
      <c r="AF23" s="113" t="s">
        <v>0</v>
      </c>
      <c r="AG23" s="13">
        <v>0</v>
      </c>
      <c r="AH23" s="7">
        <v>5.1020399999999997</v>
      </c>
      <c r="AI23" s="7"/>
      <c r="AJ23" s="7"/>
      <c r="AK23" s="7"/>
      <c r="AL23" s="7"/>
      <c r="AM23" s="25"/>
      <c r="AN23" s="11"/>
      <c r="AO23" s="11"/>
      <c r="AP23" s="122"/>
      <c r="AZ23" s="122"/>
      <c r="BJ23" s="122"/>
      <c r="BK23" s="139"/>
      <c r="BL23" s="139"/>
      <c r="BM23" s="139"/>
      <c r="BN23" s="139"/>
      <c r="BO23" s="139"/>
      <c r="BP23" s="139"/>
      <c r="BQ23" s="139"/>
      <c r="BT23" s="122"/>
      <c r="CD23" s="122"/>
      <c r="CN23" s="122"/>
      <c r="CX23" s="122"/>
      <c r="DH23" s="122"/>
      <c r="DR23" s="122"/>
      <c r="EB23" s="122"/>
      <c r="EL23" s="122"/>
      <c r="EV23" s="122"/>
      <c r="FF23" s="122"/>
      <c r="FP23" s="122"/>
      <c r="FZ23" s="122"/>
      <c r="GJ23" s="122"/>
      <c r="GT23" s="122"/>
      <c r="HD23" s="122"/>
      <c r="HN23" s="122"/>
      <c r="HX23" s="122"/>
      <c r="IH23" s="122"/>
    </row>
    <row xmlns:x14ac="http://schemas.microsoft.com/office/spreadsheetml/2009/9/ac" r="24" s="2" customFormat="true" x14ac:dyDescent="0.25">
      <c r="A24" s="374" t="str">
        <f ca="true">IF(ISBLANK('Data Summary'!A26),"",'Data Summary'!A26)</f>
        <v/>
      </c>
      <c r="B24" s="113"/>
      <c r="C24" s="13"/>
      <c r="D24" s="7"/>
      <c r="E24" s="7"/>
      <c r="F24" s="7"/>
      <c r="G24" s="7"/>
      <c r="H24" s="7"/>
      <c r="I24" s="25"/>
      <c r="J24" s="11"/>
      <c r="K24" s="11"/>
      <c r="L24" s="113"/>
      <c r="M24" s="410"/>
      <c r="N24" s="405"/>
      <c r="O24" s="405"/>
      <c r="P24" s="405"/>
      <c r="Q24" s="405"/>
      <c r="R24" s="405"/>
      <c r="S24" s="25"/>
      <c r="T24" s="408"/>
      <c r="U24" s="408"/>
      <c r="V24" s="113"/>
      <c r="W24" s="410"/>
      <c r="X24" s="405"/>
      <c r="Y24" s="405"/>
      <c r="Z24" s="405"/>
      <c r="AA24" s="405"/>
      <c r="AB24" s="405"/>
      <c r="AC24" s="25"/>
      <c r="AD24" s="408"/>
      <c r="AE24" s="408"/>
      <c r="AF24" s="113"/>
      <c r="AG24" s="13"/>
      <c r="AH24" s="7"/>
      <c r="AI24" s="7"/>
      <c r="AJ24" s="7"/>
      <c r="AK24" s="7"/>
      <c r="AL24" s="7"/>
      <c r="AM24" s="25"/>
      <c r="AN24" s="11"/>
      <c r="AO24" s="11"/>
      <c r="AP24" s="122"/>
      <c r="AZ24" s="122"/>
      <c r="BJ24" s="122"/>
      <c r="BK24" s="139"/>
      <c r="BL24" s="139"/>
      <c r="BM24" s="139"/>
      <c r="BN24" s="139"/>
      <c r="BO24" s="139"/>
      <c r="BP24" s="139"/>
      <c r="BQ24" s="139"/>
      <c r="BT24" s="122"/>
      <c r="CD24" s="122"/>
      <c r="CN24" s="122"/>
      <c r="CX24" s="122"/>
      <c r="DH24" s="122"/>
      <c r="DR24" s="122"/>
      <c r="EB24" s="122"/>
      <c r="EL24" s="122"/>
      <c r="EV24" s="122"/>
      <c r="FF24" s="122"/>
      <c r="FP24" s="122"/>
      <c r="FZ24" s="122"/>
      <c r="GJ24" s="122"/>
      <c r="GT24" s="122"/>
      <c r="HD24" s="122"/>
      <c r="HN24" s="122"/>
      <c r="HX24" s="122"/>
      <c r="IH24" s="122"/>
    </row>
    <row xmlns:x14ac="http://schemas.microsoft.com/office/spreadsheetml/2009/9/ac" r="25" s="2" customFormat="true" x14ac:dyDescent="0.25">
      <c r="A25" s="374" t="str">
        <f ca="true">IF(ISBLANK('Data Summary'!A27),"",'Data Summary'!A27)</f>
        <v/>
      </c>
      <c r="B25" s="113"/>
      <c r="C25" s="13"/>
      <c r="D25" s="7"/>
      <c r="E25" s="7"/>
      <c r="F25" s="7"/>
      <c r="G25" s="7"/>
      <c r="H25" s="7"/>
      <c r="I25" s="25"/>
      <c r="J25" s="11"/>
      <c r="K25" s="11"/>
      <c r="L25" s="113"/>
      <c r="M25" s="410"/>
      <c r="N25" s="405"/>
      <c r="O25" s="405"/>
      <c r="P25" s="405"/>
      <c r="Q25" s="405"/>
      <c r="R25" s="405"/>
      <c r="S25" s="25"/>
      <c r="T25" s="408"/>
      <c r="U25" s="408"/>
      <c r="V25" s="113"/>
      <c r="W25" s="410"/>
      <c r="X25" s="405"/>
      <c r="Y25" s="405"/>
      <c r="Z25" s="405"/>
      <c r="AA25" s="405"/>
      <c r="AB25" s="405"/>
      <c r="AC25" s="25"/>
      <c r="AD25" s="408"/>
      <c r="AE25" s="408"/>
      <c r="AF25" s="113"/>
      <c r="AG25" s="13"/>
      <c r="AH25" s="7"/>
      <c r="AI25" s="7"/>
      <c r="AJ25" s="7"/>
      <c r="AK25" s="7"/>
      <c r="AL25" s="7"/>
      <c r="AM25" s="25"/>
      <c r="AN25" s="11"/>
      <c r="AO25" s="11"/>
      <c r="AP25" s="122"/>
      <c r="AZ25" s="122"/>
      <c r="BJ25" s="122"/>
      <c r="BK25" s="139"/>
      <c r="BL25" s="139"/>
      <c r="BM25" s="139"/>
      <c r="BN25" s="139"/>
      <c r="BO25" s="139"/>
      <c r="BP25" s="139"/>
      <c r="BQ25" s="139"/>
      <c r="BT25" s="122"/>
      <c r="CD25" s="122"/>
      <c r="CN25" s="122"/>
      <c r="CX25" s="122"/>
      <c r="DH25" s="122"/>
      <c r="DR25" s="122"/>
      <c r="EB25" s="122"/>
      <c r="EL25" s="122"/>
      <c r="EV25" s="122"/>
      <c r="FF25" s="122"/>
      <c r="FP25" s="122"/>
      <c r="FZ25" s="122"/>
      <c r="GJ25" s="122"/>
      <c r="GT25" s="122"/>
      <c r="HD25" s="122"/>
      <c r="HN25" s="122"/>
      <c r="HX25" s="122"/>
      <c r="IH25" s="122"/>
    </row>
    <row xmlns:x14ac="http://schemas.microsoft.com/office/spreadsheetml/2009/9/ac" r="26" s="2" customFormat="true" ht="83.25" customHeight="true" x14ac:dyDescent="0.25">
      <c r="A26" s="374" t="str">
        <f ca="true">IF(ISBLANK('Data Summary'!A28),"",'Data Summary'!A28)</f>
        <v/>
      </c>
      <c r="B26" s="114" t="s">
        <v>12</v>
      </c>
      <c r="C26" s="597" t="s">
        <v>239</v>
      </c>
      <c r="D26" s="598"/>
      <c r="E26" s="598"/>
      <c r="F26" s="598"/>
      <c r="G26" s="598"/>
      <c r="H26" s="598"/>
      <c r="I26" s="599"/>
      <c r="J26" s="11"/>
      <c r="K26" s="11"/>
      <c r="L26" s="114" t="s">
        <v>12</v>
      </c>
      <c r="M26" s="597" t="s">
        <v>269</v>
      </c>
      <c r="N26" s="598"/>
      <c r="O26" s="598"/>
      <c r="P26" s="598"/>
      <c r="Q26" s="598"/>
      <c r="R26" s="598"/>
      <c r="S26" s="599"/>
      <c r="T26" s="408"/>
      <c r="U26" s="408"/>
      <c r="V26" s="114" t="s">
        <v>12</v>
      </c>
      <c r="W26" s="597" t="s">
        <v>269</v>
      </c>
      <c r="X26" s="598"/>
      <c r="Y26" s="598"/>
      <c r="Z26" s="598"/>
      <c r="AA26" s="598"/>
      <c r="AB26" s="598"/>
      <c r="AC26" s="599"/>
      <c r="AD26" s="408"/>
      <c r="AE26" s="408"/>
      <c r="AF26" s="114" t="s">
        <v>12</v>
      </c>
      <c r="AG26" s="597" t="s">
        <v>254</v>
      </c>
      <c r="AH26" s="598"/>
      <c r="AI26" s="598"/>
      <c r="AJ26" s="598"/>
      <c r="AK26" s="598"/>
      <c r="AL26" s="598"/>
      <c r="AM26" s="599"/>
      <c r="AN26" s="11"/>
      <c r="AO26" s="11"/>
      <c r="AP26" s="122"/>
      <c r="AZ26" s="122"/>
      <c r="BJ26" s="122"/>
      <c r="BK26" s="600"/>
      <c r="BL26" s="600"/>
      <c r="BM26" s="600"/>
      <c r="BN26" s="600"/>
      <c r="BO26" s="600"/>
      <c r="BP26" s="600"/>
      <c r="BQ26" s="600"/>
      <c r="BT26" s="122"/>
      <c r="CD26" s="122"/>
      <c r="CN26" s="122"/>
      <c r="CX26" s="122"/>
      <c r="DH26" s="122"/>
      <c r="DR26" s="122"/>
      <c r="EB26" s="122"/>
      <c r="EL26" s="122"/>
      <c r="EV26" s="122"/>
      <c r="FF26" s="122"/>
      <c r="FP26" s="122"/>
      <c r="FZ26" s="122"/>
      <c r="GJ26" s="122"/>
      <c r="GT26" s="122"/>
      <c r="HD26" s="122"/>
      <c r="HN26" s="122"/>
      <c r="HX26" s="122"/>
      <c r="IH26" s="122"/>
    </row>
    <row xmlns:x14ac="http://schemas.microsoft.com/office/spreadsheetml/2009/9/ac" r="27" s="2" customFormat="true" ht="15.75" customHeight="true" x14ac:dyDescent="0.25">
      <c r="A27" s="374" t="str">
        <f ca="true">IF(ISBLANK('Data Summary'!A29),"",'Data Summary'!A29)</f>
        <v/>
      </c>
      <c r="B27" s="114"/>
      <c r="C27" s="63" t="s">
        <v>120</v>
      </c>
      <c r="D27" s="51" t="s">
        <v>230</v>
      </c>
      <c r="E27" s="100"/>
      <c r="F27" s="100"/>
      <c r="G27" s="100"/>
      <c r="H27" s="100"/>
      <c r="I27" s="96"/>
      <c r="J27" s="11"/>
      <c r="K27" s="11"/>
      <c r="L27" s="114"/>
      <c r="M27" s="63" t="s">
        <v>120</v>
      </c>
      <c r="N27" s="51"/>
      <c r="O27" s="51"/>
      <c r="P27" s="51"/>
      <c r="Q27" s="51"/>
      <c r="R27" s="51"/>
      <c r="S27" s="95"/>
      <c r="T27" s="408"/>
      <c r="U27" s="408"/>
      <c r="V27" s="114"/>
      <c r="W27" s="63" t="s">
        <v>120</v>
      </c>
      <c r="X27" s="51"/>
      <c r="Y27" s="51"/>
      <c r="Z27" s="51"/>
      <c r="AA27" s="51"/>
      <c r="AB27" s="51"/>
      <c r="AC27" s="95"/>
      <c r="AD27" s="408"/>
      <c r="AE27" s="408"/>
      <c r="AF27" s="114"/>
      <c r="AG27" s="63" t="s">
        <v>120</v>
      </c>
      <c r="AH27" s="51" t="s">
        <v>255</v>
      </c>
      <c r="AI27" s="51"/>
      <c r="AJ27" s="51"/>
      <c r="AK27" s="51"/>
      <c r="AL27" s="51"/>
      <c r="AM27" s="95"/>
      <c r="AN27" s="11"/>
      <c r="AO27" s="11"/>
      <c r="AP27" s="122"/>
      <c r="AZ27" s="122"/>
      <c r="BJ27" s="122"/>
      <c r="BK27" s="122"/>
      <c r="BL27" s="139"/>
      <c r="BM27" s="139"/>
      <c r="BN27" s="139"/>
      <c r="BO27" s="139"/>
      <c r="BP27" s="139"/>
      <c r="BQ27" s="139"/>
      <c r="BT27" s="122"/>
      <c r="CD27" s="122"/>
      <c r="CN27" s="122"/>
      <c r="CX27" s="122"/>
      <c r="DH27" s="122"/>
      <c r="DR27" s="122"/>
      <c r="EB27" s="122"/>
      <c r="EL27" s="122"/>
      <c r="EV27" s="122"/>
      <c r="FF27" s="122"/>
      <c r="FP27" s="122"/>
      <c r="FZ27" s="122"/>
      <c r="GJ27" s="122"/>
      <c r="GT27" s="122"/>
      <c r="HD27" s="122"/>
      <c r="HN27" s="122"/>
      <c r="HX27" s="122"/>
      <c r="IH27" s="122"/>
    </row>
    <row xmlns:x14ac="http://schemas.microsoft.com/office/spreadsheetml/2009/9/ac" r="28" s="2" customFormat="true" ht="15.75" customHeight="true" x14ac:dyDescent="0.25">
      <c r="A28" s="374" t="str">
        <f ca="true">IF(ISBLANK('Data Summary'!A30),"",'Data Summary'!A30)</f>
        <v/>
      </c>
      <c r="B28" s="114"/>
      <c r="C28" s="63" t="s">
        <v>102</v>
      </c>
      <c r="D28" s="51" t="s">
        <v>230</v>
      </c>
      <c r="E28" s="51"/>
      <c r="F28" s="51"/>
      <c r="G28" s="51"/>
      <c r="H28" s="51"/>
      <c r="I28" s="95"/>
      <c r="J28" s="11"/>
      <c r="K28" s="11"/>
      <c r="L28" s="114"/>
      <c r="M28" s="63" t="s">
        <v>102</v>
      </c>
      <c r="N28" s="51"/>
      <c r="O28" s="51"/>
      <c r="P28" s="51"/>
      <c r="Q28" s="51"/>
      <c r="R28" s="51"/>
      <c r="S28" s="95"/>
      <c r="T28" s="408"/>
      <c r="U28" s="408"/>
      <c r="V28" s="114"/>
      <c r="W28" s="63" t="s">
        <v>102</v>
      </c>
      <c r="X28" s="51"/>
      <c r="Y28" s="51"/>
      <c r="Z28" s="51"/>
      <c r="AA28" s="51"/>
      <c r="AB28" s="51"/>
      <c r="AC28" s="95"/>
      <c r="AD28" s="408"/>
      <c r="AE28" s="408"/>
      <c r="AF28" s="114"/>
      <c r="AG28" s="63" t="s">
        <v>102</v>
      </c>
      <c r="AH28" s="51" t="s">
        <v>255</v>
      </c>
      <c r="AI28" s="51"/>
      <c r="AJ28" s="51"/>
      <c r="AK28" s="51"/>
      <c r="AL28" s="51"/>
      <c r="AM28" s="95"/>
      <c r="AN28" s="11"/>
      <c r="AO28" s="11"/>
      <c r="AP28" s="122"/>
      <c r="AZ28" s="122"/>
      <c r="BJ28" s="122"/>
      <c r="BK28" s="122"/>
      <c r="BL28" s="139"/>
      <c r="BM28" s="139"/>
      <c r="BN28" s="139"/>
      <c r="BO28" s="139"/>
      <c r="BP28" s="139"/>
      <c r="BQ28" s="139"/>
      <c r="BT28" s="122"/>
      <c r="CD28" s="122"/>
      <c r="CN28" s="122"/>
      <c r="CX28" s="122"/>
      <c r="DH28" s="122"/>
      <c r="DR28" s="122"/>
      <c r="EB28" s="122"/>
      <c r="EL28" s="122"/>
      <c r="EV28" s="122"/>
      <c r="FF28" s="122"/>
      <c r="FP28" s="122"/>
      <c r="FZ28" s="122"/>
      <c r="GJ28" s="122"/>
      <c r="GT28" s="122"/>
      <c r="HD28" s="122"/>
      <c r="HN28" s="122"/>
      <c r="HX28" s="122"/>
      <c r="IH28" s="122"/>
    </row>
    <row xmlns:x14ac="http://schemas.microsoft.com/office/spreadsheetml/2009/9/ac" r="29" ht="15.75" customHeight="true" x14ac:dyDescent="0.25">
      <c r="A29" s="374" t="str">
        <f ca="true">IF(ISBLANK('Data Summary'!A31),"",'Data Summary'!A31)</f>
        <v/>
      </c>
      <c r="B29" s="114"/>
      <c r="C29" s="63" t="s">
        <v>159</v>
      </c>
      <c r="D29" s="51" t="s">
        <v>230</v>
      </c>
      <c r="E29" s="51"/>
      <c r="F29" s="51"/>
      <c r="G29" s="51"/>
      <c r="H29" s="51"/>
      <c r="I29" s="95"/>
      <c r="J29" s="11"/>
      <c r="K29" s="11"/>
      <c r="L29" s="114"/>
      <c r="M29" s="63" t="s">
        <v>159</v>
      </c>
      <c r="N29" s="51" t="s">
        <v>255</v>
      </c>
      <c r="O29" s="51"/>
      <c r="P29" s="51"/>
      <c r="Q29" s="51"/>
      <c r="R29" s="51" t="s">
        <v>255</v>
      </c>
      <c r="S29" s="95" t="s">
        <v>255</v>
      </c>
      <c r="T29" s="408"/>
      <c r="U29" s="408"/>
      <c r="V29" s="114"/>
      <c r="W29" s="63" t="s">
        <v>159</v>
      </c>
      <c r="X29" s="51" t="s">
        <v>255</v>
      </c>
      <c r="Y29" s="51"/>
      <c r="Z29" s="51"/>
      <c r="AA29" s="51"/>
      <c r="AB29" s="51" t="s">
        <v>255</v>
      </c>
      <c r="AC29" s="95" t="s">
        <v>255</v>
      </c>
      <c r="AD29" s="408"/>
      <c r="AE29" s="408"/>
      <c r="AF29" s="114"/>
      <c r="AG29" s="63" t="s">
        <v>159</v>
      </c>
      <c r="AH29" s="51" t="s">
        <v>255</v>
      </c>
      <c r="AI29" s="51"/>
      <c r="AJ29" s="51"/>
      <c r="AK29" s="51"/>
      <c r="AL29" s="51"/>
      <c r="AM29" s="95"/>
      <c r="AN29" s="11"/>
      <c r="AO29" s="11"/>
      <c r="BL29" s="138"/>
      <c r="BM29" s="138"/>
      <c r="BN29" s="138"/>
      <c r="BO29" s="138"/>
      <c r="BP29" s="138"/>
      <c r="BQ29" s="138"/>
    </row>
    <row xmlns:x14ac="http://schemas.microsoft.com/office/spreadsheetml/2009/9/ac" r="30" ht="15.75" customHeight="true" x14ac:dyDescent="0.25">
      <c r="A30" s="374" t="str">
        <f ca="true">IF(ISBLANK('Data Summary'!A32),"",'Data Summary'!A32)</f>
        <v/>
      </c>
      <c r="B30" s="115"/>
      <c r="C30" s="12" t="s">
        <v>23</v>
      </c>
      <c r="D30" s="69">
        <v>182</v>
      </c>
      <c r="E30" s="69"/>
      <c r="F30" s="69"/>
      <c r="G30" s="70"/>
      <c r="H30" s="71"/>
      <c r="I30" s="72"/>
      <c r="J30" s="11"/>
      <c r="K30" s="11"/>
      <c r="L30" s="115"/>
      <c r="M30" s="63" t="s">
        <v>23</v>
      </c>
      <c r="N30" s="411"/>
      <c r="O30" s="411"/>
      <c r="P30" s="411"/>
      <c r="Q30" s="412"/>
      <c r="R30" s="413"/>
      <c r="S30" s="72"/>
      <c r="T30" s="408"/>
      <c r="U30" s="408"/>
      <c r="V30" s="115"/>
      <c r="W30" s="63" t="s">
        <v>23</v>
      </c>
      <c r="X30" s="411"/>
      <c r="Y30" s="411"/>
      <c r="Z30" s="411"/>
      <c r="AA30" s="412"/>
      <c r="AB30" s="413"/>
      <c r="AC30" s="72"/>
      <c r="AD30" s="408"/>
      <c r="AE30" s="408"/>
      <c r="AF30" s="115"/>
      <c r="AG30" s="12" t="s">
        <v>23</v>
      </c>
      <c r="AH30" s="69"/>
      <c r="AI30" s="69"/>
      <c r="AJ30" s="69"/>
      <c r="AK30" s="70"/>
      <c r="AL30" s="71"/>
      <c r="AM30" s="72"/>
      <c r="AN30" s="11"/>
      <c r="AO30" s="11"/>
      <c r="BL30" s="138"/>
      <c r="BM30" s="138"/>
      <c r="BN30" s="138"/>
      <c r="BO30" s="138"/>
      <c r="BP30" s="138"/>
      <c r="BQ30" s="138"/>
    </row>
    <row xmlns:x14ac="http://schemas.microsoft.com/office/spreadsheetml/2009/9/ac" r="31" s="3" customFormat="true" ht="16.5" thickBot="true" x14ac:dyDescent="0.3">
      <c r="A31" s="374" t="str">
        <f ca="true">IF(ISBLANK('Data Summary'!A33),"",'Data Summary'!A33)</f>
        <v/>
      </c>
      <c r="B31" s="116"/>
      <c r="C31" s="73" t="s">
        <v>20</v>
      </c>
      <c r="D31" s="74">
        <v>65</v>
      </c>
      <c r="E31" s="74"/>
      <c r="F31" s="74"/>
      <c r="G31" s="74"/>
      <c r="H31" s="74"/>
      <c r="I31" s="75"/>
      <c r="J31" s="11"/>
      <c r="K31" s="11"/>
      <c r="L31" s="116"/>
      <c r="M31" s="414" t="s">
        <v>20</v>
      </c>
      <c r="N31" s="415"/>
      <c r="O31" s="415"/>
      <c r="P31" s="415"/>
      <c r="Q31" s="415"/>
      <c r="R31" s="415"/>
      <c r="S31" s="416"/>
      <c r="T31" s="408"/>
      <c r="U31" s="408"/>
      <c r="V31" s="116"/>
      <c r="W31" s="414" t="s">
        <v>20</v>
      </c>
      <c r="X31" s="415"/>
      <c r="Y31" s="415"/>
      <c r="Z31" s="415"/>
      <c r="AA31" s="415"/>
      <c r="AB31" s="415"/>
      <c r="AC31" s="416"/>
      <c r="AD31" s="408"/>
      <c r="AE31" s="408"/>
      <c r="AF31" s="116"/>
      <c r="AG31" s="73" t="s">
        <v>20</v>
      </c>
      <c r="AH31" s="74">
        <v>98</v>
      </c>
      <c r="AI31" s="74"/>
      <c r="AJ31" s="74"/>
      <c r="AK31" s="74"/>
      <c r="AL31" s="74"/>
      <c r="AM31" s="75"/>
      <c r="AN31" s="11"/>
      <c r="AO31" s="11"/>
      <c r="AP31" s="117"/>
      <c r="AZ31" s="117"/>
      <c r="BJ31" s="117"/>
      <c r="BK31" s="117"/>
      <c r="BL31" s="140"/>
      <c r="BM31" s="140"/>
      <c r="BN31" s="140"/>
      <c r="BO31" s="140"/>
      <c r="BP31" s="140"/>
      <c r="BQ31" s="140"/>
      <c r="BT31" s="117"/>
      <c r="CD31" s="117"/>
      <c r="CN31" s="117"/>
      <c r="CX31" s="117"/>
      <c r="DH31" s="117"/>
      <c r="DR31" s="117"/>
      <c r="EB31" s="117"/>
      <c r="EL31" s="117"/>
      <c r="EV31" s="117"/>
      <c r="FF31" s="117"/>
      <c r="FP31" s="117"/>
      <c r="FZ31" s="117"/>
      <c r="GJ31" s="117"/>
      <c r="GT31" s="117"/>
      <c r="HD31" s="117"/>
      <c r="HN31" s="117"/>
      <c r="HX31" s="117"/>
      <c r="IH31" s="117"/>
    </row>
    <row xmlns:x14ac="http://schemas.microsoft.com/office/spreadsheetml/2009/9/ac" r="32" s="3" customFormat="true" x14ac:dyDescent="0.25">
      <c r="A32" s="374" t="str">
        <f ca="true">IF(ISBLANK('Data Summary'!A34),"",'Data Summary'!A34)</f>
        <v/>
      </c>
      <c r="B32" s="117"/>
      <c r="L32" s="417"/>
      <c r="M32" s="418"/>
      <c r="N32" s="418"/>
      <c r="O32" s="418"/>
      <c r="P32" s="418"/>
      <c r="Q32" s="418"/>
      <c r="R32" s="418"/>
      <c r="S32" s="418"/>
      <c r="T32" s="418"/>
      <c r="U32" s="418"/>
      <c r="V32" s="417"/>
      <c r="W32" s="418"/>
      <c r="X32" s="418"/>
      <c r="Y32" s="418"/>
      <c r="Z32" s="418"/>
      <c r="AA32" s="418"/>
      <c r="AB32" s="418"/>
      <c r="AC32" s="418"/>
      <c r="AD32" s="418"/>
      <c r="AE32" s="418"/>
      <c r="AF32" s="117"/>
      <c r="AP32" s="117"/>
      <c r="AZ32" s="117"/>
      <c r="BJ32" s="117"/>
      <c r="BK32" s="117"/>
      <c r="BT32" s="117"/>
      <c r="CD32" s="117"/>
      <c r="CN32" s="117"/>
      <c r="CX32" s="117"/>
      <c r="DH32" s="117"/>
      <c r="DR32" s="117"/>
      <c r="EB32" s="117"/>
      <c r="EL32" s="117"/>
      <c r="EV32" s="117"/>
      <c r="FF32" s="117"/>
      <c r="FP32" s="117"/>
      <c r="FZ32" s="117"/>
      <c r="GJ32" s="117"/>
      <c r="GT32" s="117"/>
      <c r="HD32" s="117"/>
      <c r="HN32" s="117"/>
      <c r="HX32" s="117"/>
      <c r="IH32" s="117"/>
    </row>
    <row xmlns:x14ac="http://schemas.microsoft.com/office/spreadsheetml/2009/9/ac" r="33" s="3" customFormat="true" x14ac:dyDescent="0.25">
      <c r="A33" s="374" t="str">
        <f ca="true">IF(ISBLANK('Data Summary'!A35),"",'Data Summary'!A35)</f>
        <v/>
      </c>
      <c r="B33" s="117"/>
      <c r="L33" s="417"/>
      <c r="M33" s="418"/>
      <c r="N33" s="418"/>
      <c r="O33" s="418"/>
      <c r="P33" s="418"/>
      <c r="Q33" s="418"/>
      <c r="R33" s="418"/>
      <c r="S33" s="418"/>
      <c r="T33" s="418"/>
      <c r="U33" s="418"/>
      <c r="V33" s="417"/>
      <c r="W33" s="418"/>
      <c r="X33" s="418"/>
      <c r="Y33" s="418"/>
      <c r="Z33" s="418"/>
      <c r="AA33" s="418"/>
      <c r="AB33" s="418"/>
      <c r="AC33" s="418"/>
      <c r="AD33" s="418"/>
      <c r="AE33" s="418"/>
      <c r="AF33" s="117"/>
      <c r="AP33" s="117"/>
      <c r="AZ33" s="117"/>
      <c r="BJ33" s="117"/>
      <c r="BK33" s="117"/>
      <c r="BT33" s="117"/>
      <c r="CD33" s="117"/>
      <c r="CN33" s="117"/>
      <c r="CX33" s="117"/>
      <c r="DH33" s="117"/>
      <c r="DR33" s="117"/>
      <c r="EB33" s="117"/>
      <c r="EL33" s="117"/>
      <c r="EV33" s="117"/>
      <c r="FF33" s="117"/>
      <c r="FP33" s="117"/>
      <c r="FZ33" s="117"/>
      <c r="GJ33" s="117"/>
      <c r="GT33" s="117"/>
      <c r="HD33" s="117"/>
      <c r="HN33" s="117"/>
      <c r="HX33" s="117"/>
      <c r="IH33" s="117"/>
    </row>
    <row xmlns:x14ac="http://schemas.microsoft.com/office/spreadsheetml/2009/9/ac" r="34" s="3" customFormat="true" x14ac:dyDescent="0.25">
      <c r="A34" s="374" t="str">
        <f ca="true">IF(ISBLANK('Data Summary'!A36),"",'Data Summary'!A36)</f>
        <v/>
      </c>
      <c r="B34" s="117"/>
      <c r="L34" s="417"/>
      <c r="M34" s="418"/>
      <c r="N34" s="418"/>
      <c r="O34" s="418"/>
      <c r="P34" s="418"/>
      <c r="Q34" s="418"/>
      <c r="R34" s="418"/>
      <c r="S34" s="418"/>
      <c r="T34" s="418"/>
      <c r="U34" s="418"/>
      <c r="V34" s="417"/>
      <c r="W34" s="418"/>
      <c r="X34" s="418"/>
      <c r="Y34" s="418"/>
      <c r="Z34" s="418"/>
      <c r="AA34" s="418"/>
      <c r="AB34" s="418"/>
      <c r="AC34" s="418"/>
      <c r="AD34" s="418"/>
      <c r="AE34" s="418"/>
      <c r="AF34" s="117"/>
      <c r="AP34" s="117"/>
      <c r="AZ34" s="117"/>
      <c r="BJ34" s="117"/>
      <c r="BK34" s="117"/>
      <c r="BT34" s="117"/>
      <c r="CD34" s="117"/>
      <c r="CN34" s="117"/>
      <c r="CX34" s="117"/>
      <c r="DH34" s="117"/>
      <c r="DR34" s="117"/>
      <c r="EB34" s="117"/>
      <c r="EL34" s="117"/>
      <c r="EV34" s="117"/>
      <c r="FF34" s="117"/>
      <c r="FP34" s="117"/>
      <c r="FZ34" s="117"/>
      <c r="GJ34" s="117"/>
      <c r="GT34" s="117"/>
      <c r="HD34" s="117"/>
      <c r="HN34" s="117"/>
      <c r="HX34" s="117"/>
      <c r="IH34" s="117"/>
    </row>
    <row xmlns:x14ac="http://schemas.microsoft.com/office/spreadsheetml/2009/9/ac" r="35" s="3" customFormat="true" x14ac:dyDescent="0.25">
      <c r="A35" s="374" t="str">
        <f ca="true">IF(ISBLANK('Data Summary'!A37),"",'Data Summary'!A37)</f>
        <v/>
      </c>
      <c r="B35" s="117"/>
      <c r="L35" s="417"/>
      <c r="M35" s="418"/>
      <c r="N35" s="418"/>
      <c r="O35" s="418"/>
      <c r="P35" s="418"/>
      <c r="Q35" s="418"/>
      <c r="R35" s="418"/>
      <c r="S35" s="418"/>
      <c r="T35" s="418"/>
      <c r="U35" s="418"/>
      <c r="V35" s="417"/>
      <c r="W35" s="418"/>
      <c r="X35" s="418"/>
      <c r="Y35" s="418"/>
      <c r="Z35" s="418"/>
      <c r="AA35" s="418"/>
      <c r="AB35" s="418"/>
      <c r="AC35" s="418"/>
      <c r="AD35" s="418"/>
      <c r="AE35" s="418"/>
      <c r="AF35" s="117"/>
      <c r="AP35" s="117"/>
      <c r="AZ35" s="117"/>
      <c r="BJ35" s="117"/>
      <c r="BK35" s="117"/>
      <c r="BT35" s="117"/>
      <c r="CD35" s="117"/>
      <c r="CN35" s="117"/>
      <c r="CX35" s="117"/>
      <c r="DH35" s="117"/>
      <c r="DR35" s="117"/>
      <c r="EB35" s="117"/>
      <c r="EL35" s="117"/>
      <c r="EV35" s="117"/>
      <c r="FF35" s="117"/>
      <c r="FP35" s="117"/>
      <c r="FZ35" s="117"/>
      <c r="GJ35" s="117"/>
      <c r="GT35" s="117"/>
      <c r="HD35" s="117"/>
      <c r="HN35" s="117"/>
      <c r="HX35" s="117"/>
      <c r="IH35" s="117"/>
    </row>
    <row xmlns:x14ac="http://schemas.microsoft.com/office/spreadsheetml/2009/9/ac" r="36" s="3" customFormat="true" x14ac:dyDescent="0.25">
      <c r="A36" s="374" t="str">
        <f ca="true">IF(ISBLANK('Data Summary'!A38),"",'Data Summary'!A38)</f>
        <v/>
      </c>
      <c r="B36" s="117"/>
      <c r="L36" s="417"/>
      <c r="M36" s="418"/>
      <c r="N36" s="418"/>
      <c r="O36" s="418"/>
      <c r="P36" s="418"/>
      <c r="Q36" s="418"/>
      <c r="R36" s="418"/>
      <c r="S36" s="418"/>
      <c r="T36" s="418"/>
      <c r="U36" s="418"/>
      <c r="V36" s="417"/>
      <c r="W36" s="418"/>
      <c r="X36" s="418"/>
      <c r="Y36" s="418"/>
      <c r="Z36" s="418"/>
      <c r="AA36" s="418"/>
      <c r="AB36" s="418"/>
      <c r="AC36" s="418"/>
      <c r="AD36" s="418"/>
      <c r="AE36" s="418"/>
      <c r="AF36" s="117"/>
      <c r="AP36" s="117"/>
      <c r="AZ36" s="117"/>
      <c r="BJ36" s="117"/>
      <c r="BK36" s="117"/>
      <c r="BT36" s="117"/>
      <c r="CD36" s="117"/>
      <c r="CN36" s="117"/>
      <c r="CX36" s="117"/>
      <c r="DH36" s="117"/>
      <c r="DR36" s="117"/>
      <c r="EB36" s="117"/>
      <c r="EL36" s="117"/>
      <c r="EV36" s="117"/>
      <c r="FF36" s="117"/>
      <c r="FP36" s="117"/>
      <c r="FZ36" s="117"/>
      <c r="GJ36" s="117"/>
      <c r="GT36" s="117"/>
      <c r="HD36" s="117"/>
      <c r="HN36" s="117"/>
      <c r="HX36" s="117"/>
      <c r="IH36" s="117"/>
    </row>
    <row xmlns:x14ac="http://schemas.microsoft.com/office/spreadsheetml/2009/9/ac" r="37" s="3" customFormat="true" x14ac:dyDescent="0.25">
      <c r="A37" s="374" t="str">
        <f ca="true">IF(ISBLANK('Data Summary'!A39),"",'Data Summary'!A39)</f>
        <v/>
      </c>
      <c r="B37" s="117"/>
      <c r="L37" s="417"/>
      <c r="M37" s="418"/>
      <c r="N37" s="418"/>
      <c r="O37" s="418"/>
      <c r="P37" s="418"/>
      <c r="Q37" s="418"/>
      <c r="R37" s="418"/>
      <c r="S37" s="418"/>
      <c r="T37" s="418"/>
      <c r="U37" s="418"/>
      <c r="V37" s="417"/>
      <c r="W37" s="418"/>
      <c r="X37" s="418"/>
      <c r="Y37" s="418"/>
      <c r="Z37" s="418"/>
      <c r="AA37" s="418"/>
      <c r="AB37" s="418"/>
      <c r="AC37" s="418"/>
      <c r="AD37" s="418"/>
      <c r="AE37" s="418"/>
      <c r="AF37" s="117"/>
      <c r="AP37" s="117"/>
      <c r="AZ37" s="117"/>
      <c r="BJ37" s="117"/>
      <c r="BK37" s="117"/>
      <c r="BT37" s="117"/>
      <c r="CD37" s="117"/>
      <c r="CN37" s="117"/>
      <c r="CX37" s="117"/>
      <c r="DH37" s="117"/>
      <c r="DR37" s="117"/>
      <c r="EB37" s="117"/>
      <c r="EL37" s="117"/>
      <c r="EV37" s="117"/>
      <c r="FF37" s="117"/>
      <c r="FP37" s="117"/>
      <c r="FZ37" s="117"/>
      <c r="GJ37" s="117"/>
      <c r="GT37" s="117"/>
      <c r="HD37" s="117"/>
      <c r="HN37" s="117"/>
      <c r="HX37" s="117"/>
      <c r="IH37" s="117"/>
    </row>
    <row xmlns:x14ac="http://schemas.microsoft.com/office/spreadsheetml/2009/9/ac" r="38" s="3" customFormat="true" x14ac:dyDescent="0.25">
      <c r="A38" s="374" t="str">
        <f ca="true">IF(ISBLANK('Data Summary'!A40),"",'Data Summary'!A40)</f>
        <v/>
      </c>
      <c r="B38" s="117"/>
      <c r="L38" s="417"/>
      <c r="M38" s="418"/>
      <c r="N38" s="418"/>
      <c r="O38" s="418"/>
      <c r="P38" s="418"/>
      <c r="Q38" s="418"/>
      <c r="R38" s="418"/>
      <c r="S38" s="418"/>
      <c r="T38" s="418"/>
      <c r="U38" s="418"/>
      <c r="V38" s="417"/>
      <c r="W38" s="418"/>
      <c r="X38" s="418"/>
      <c r="Y38" s="418"/>
      <c r="Z38" s="418"/>
      <c r="AA38" s="418"/>
      <c r="AB38" s="418"/>
      <c r="AC38" s="418"/>
      <c r="AD38" s="418"/>
      <c r="AE38" s="418"/>
      <c r="AF38" s="117"/>
      <c r="AP38" s="117"/>
      <c r="AZ38" s="117"/>
      <c r="BJ38" s="117"/>
      <c r="BK38" s="117"/>
      <c r="BT38" s="117"/>
      <c r="CD38" s="117"/>
      <c r="CN38" s="117"/>
      <c r="CX38" s="117"/>
      <c r="DH38" s="117"/>
      <c r="DR38" s="117"/>
      <c r="EB38" s="117"/>
      <c r="EL38" s="117"/>
      <c r="EV38" s="117"/>
      <c r="FF38" s="117"/>
      <c r="FP38" s="117"/>
      <c r="FZ38" s="117"/>
      <c r="GJ38" s="117"/>
      <c r="GT38" s="117"/>
      <c r="HD38" s="117"/>
      <c r="HN38" s="117"/>
      <c r="HX38" s="117"/>
      <c r="IH38" s="117"/>
    </row>
    <row xmlns:x14ac="http://schemas.microsoft.com/office/spreadsheetml/2009/9/ac" r="39" s="3" customFormat="true" x14ac:dyDescent="0.25">
      <c r="A39" s="374" t="str">
        <f ca="true">IF(ISBLANK('Data Summary'!A41),"",'Data Summary'!A41)</f>
        <v/>
      </c>
      <c r="B39" s="117"/>
      <c r="L39" s="417"/>
      <c r="M39" s="418"/>
      <c r="N39" s="418"/>
      <c r="O39" s="418"/>
      <c r="P39" s="418"/>
      <c r="Q39" s="418"/>
      <c r="R39" s="418"/>
      <c r="S39" s="418"/>
      <c r="T39" s="418"/>
      <c r="U39" s="418"/>
      <c r="V39" s="417"/>
      <c r="W39" s="418"/>
      <c r="X39" s="418"/>
      <c r="Y39" s="418"/>
      <c r="Z39" s="418"/>
      <c r="AA39" s="418"/>
      <c r="AB39" s="418"/>
      <c r="AC39" s="418"/>
      <c r="AD39" s="418"/>
      <c r="AE39" s="418"/>
      <c r="AF39" s="117"/>
      <c r="AP39" s="117"/>
      <c r="AZ39" s="117"/>
      <c r="BJ39" s="117"/>
      <c r="BK39" s="117"/>
      <c r="BT39" s="117"/>
      <c r="CD39" s="117"/>
      <c r="CN39" s="117"/>
      <c r="CX39" s="117"/>
      <c r="DH39" s="117"/>
      <c r="DR39" s="117"/>
      <c r="EB39" s="117"/>
      <c r="EL39" s="117"/>
      <c r="EV39" s="117"/>
      <c r="FF39" s="117"/>
      <c r="FP39" s="117"/>
      <c r="FZ39" s="117"/>
      <c r="GJ39" s="117"/>
      <c r="GT39" s="117"/>
      <c r="HD39" s="117"/>
      <c r="HN39" s="117"/>
      <c r="HX39" s="117"/>
      <c r="IH39" s="117"/>
    </row>
    <row xmlns:x14ac="http://schemas.microsoft.com/office/spreadsheetml/2009/9/ac" r="40" s="3" customFormat="true" x14ac:dyDescent="0.25">
      <c r="A40" s="374" t="str">
        <f ca="true">IF(ISBLANK('Data Summary'!A42),"",'Data Summary'!A42)</f>
        <v/>
      </c>
      <c r="B40" s="117"/>
      <c r="L40" s="417"/>
      <c r="M40" s="418"/>
      <c r="N40" s="418"/>
      <c r="O40" s="418"/>
      <c r="P40" s="418"/>
      <c r="Q40" s="418"/>
      <c r="R40" s="418"/>
      <c r="S40" s="418"/>
      <c r="T40" s="418"/>
      <c r="U40" s="418"/>
      <c r="V40" s="417"/>
      <c r="W40" s="418"/>
      <c r="X40" s="418"/>
      <c r="Y40" s="418"/>
      <c r="Z40" s="418"/>
      <c r="AA40" s="418"/>
      <c r="AB40" s="418"/>
      <c r="AC40" s="418"/>
      <c r="AD40" s="418"/>
      <c r="AE40" s="418"/>
      <c r="AF40" s="117"/>
      <c r="AP40" s="117"/>
      <c r="AZ40" s="117"/>
      <c r="BJ40" s="117"/>
      <c r="BK40" s="117"/>
      <c r="BT40" s="117"/>
      <c r="CD40" s="117"/>
      <c r="CN40" s="117"/>
      <c r="CX40" s="117"/>
      <c r="DH40" s="117"/>
      <c r="DR40" s="117"/>
      <c r="EB40" s="117"/>
      <c r="EL40" s="117"/>
      <c r="EV40" s="117"/>
      <c r="FF40" s="117"/>
      <c r="FP40" s="117"/>
      <c r="FZ40" s="117"/>
      <c r="GJ40" s="117"/>
      <c r="GT40" s="117"/>
      <c r="HD40" s="117"/>
      <c r="HN40" s="117"/>
      <c r="HX40" s="117"/>
      <c r="IH40" s="117"/>
    </row>
    <row xmlns:x14ac="http://schemas.microsoft.com/office/spreadsheetml/2009/9/ac" r="41" s="3" customFormat="true" x14ac:dyDescent="0.25">
      <c r="A41" s="374" t="str">
        <f ca="true">IF(ISBLANK('Data Summary'!A43),"",'Data Summary'!A43)</f>
        <v/>
      </c>
      <c r="B41" s="117"/>
      <c r="L41" s="417"/>
      <c r="M41" s="418"/>
      <c r="N41" s="418"/>
      <c r="O41" s="418"/>
      <c r="P41" s="418"/>
      <c r="Q41" s="418"/>
      <c r="R41" s="418"/>
      <c r="S41" s="418"/>
      <c r="T41" s="418"/>
      <c r="U41" s="418"/>
      <c r="V41" s="417"/>
      <c r="W41" s="418"/>
      <c r="X41" s="418"/>
      <c r="Y41" s="418"/>
      <c r="Z41" s="418"/>
      <c r="AA41" s="418"/>
      <c r="AB41" s="418"/>
      <c r="AC41" s="418"/>
      <c r="AD41" s="418"/>
      <c r="AE41" s="418"/>
      <c r="AF41" s="117"/>
      <c r="AP41" s="117"/>
      <c r="AZ41" s="117"/>
      <c r="BJ41" s="117"/>
      <c r="BK41" s="117"/>
      <c r="BT41" s="117"/>
      <c r="CD41" s="117"/>
      <c r="CN41" s="117"/>
      <c r="CX41" s="117"/>
      <c r="DH41" s="117"/>
      <c r="DR41" s="117"/>
      <c r="EB41" s="117"/>
      <c r="EL41" s="117"/>
      <c r="EV41" s="117"/>
      <c r="FF41" s="117"/>
      <c r="FP41" s="117"/>
      <c r="FZ41" s="117"/>
      <c r="GJ41" s="117"/>
      <c r="GT41" s="117"/>
      <c r="HD41" s="117"/>
      <c r="HN41" s="117"/>
      <c r="HX41" s="117"/>
      <c r="IH41" s="117"/>
    </row>
    <row xmlns:x14ac="http://schemas.microsoft.com/office/spreadsheetml/2009/9/ac" r="42" s="3" customFormat="true" x14ac:dyDescent="0.25">
      <c r="A42" s="374" t="str">
        <f ca="true">IF(ISBLANK('Data Summary'!A44),"",'Data Summary'!A44)</f>
        <v/>
      </c>
      <c r="B42" s="117"/>
      <c r="L42" s="417"/>
      <c r="M42" s="418"/>
      <c r="N42" s="418"/>
      <c r="O42" s="418"/>
      <c r="P42" s="418"/>
      <c r="Q42" s="418"/>
      <c r="R42" s="418"/>
      <c r="S42" s="418"/>
      <c r="T42" s="418"/>
      <c r="U42" s="418"/>
      <c r="V42" s="417"/>
      <c r="W42" s="418"/>
      <c r="X42" s="418"/>
      <c r="Y42" s="418"/>
      <c r="Z42" s="418"/>
      <c r="AA42" s="418"/>
      <c r="AB42" s="418"/>
      <c r="AC42" s="418"/>
      <c r="AD42" s="418"/>
      <c r="AE42" s="418"/>
      <c r="AF42" s="117"/>
      <c r="AP42" s="117"/>
      <c r="AZ42" s="117"/>
      <c r="BJ42" s="117"/>
      <c r="BK42" s="117"/>
      <c r="BT42" s="117"/>
      <c r="CD42" s="117"/>
      <c r="CN42" s="117"/>
      <c r="CX42" s="117"/>
      <c r="DH42" s="117"/>
      <c r="DR42" s="117"/>
      <c r="EB42" s="117"/>
      <c r="EL42" s="117"/>
      <c r="EV42" s="117"/>
      <c r="FF42" s="117"/>
      <c r="FP42" s="117"/>
      <c r="FZ42" s="117"/>
      <c r="GJ42" s="117"/>
      <c r="GT42" s="117"/>
      <c r="HD42" s="117"/>
      <c r="HN42" s="117"/>
      <c r="HX42" s="117"/>
      <c r="IH42" s="117"/>
    </row>
    <row xmlns:x14ac="http://schemas.microsoft.com/office/spreadsheetml/2009/9/ac" r="43" s="3" customFormat="true" x14ac:dyDescent="0.25">
      <c r="A43" s="374" t="str">
        <f ca="true">IF(ISBLANK('Data Summary'!A45),"",'Data Summary'!A45)</f>
        <v/>
      </c>
      <c r="B43" s="117"/>
      <c r="L43" s="417"/>
      <c r="M43" s="418"/>
      <c r="N43" s="418"/>
      <c r="O43" s="418"/>
      <c r="P43" s="418"/>
      <c r="Q43" s="418"/>
      <c r="R43" s="418"/>
      <c r="S43" s="418"/>
      <c r="T43" s="418"/>
      <c r="U43" s="418"/>
      <c r="V43" s="417"/>
      <c r="W43" s="418"/>
      <c r="X43" s="418"/>
      <c r="Y43" s="418"/>
      <c r="Z43" s="418"/>
      <c r="AA43" s="418"/>
      <c r="AB43" s="418"/>
      <c r="AC43" s="418"/>
      <c r="AD43" s="418"/>
      <c r="AE43" s="418"/>
      <c r="AF43" s="117"/>
      <c r="AP43" s="117"/>
      <c r="AZ43" s="117"/>
      <c r="BJ43" s="117"/>
      <c r="BK43" s="117"/>
      <c r="BT43" s="117"/>
      <c r="CD43" s="117"/>
      <c r="CN43" s="117"/>
      <c r="CX43" s="117"/>
      <c r="DH43" s="117"/>
      <c r="DR43" s="117"/>
      <c r="EB43" s="117"/>
      <c r="EL43" s="117"/>
      <c r="EV43" s="117"/>
      <c r="FF43" s="117"/>
      <c r="FP43" s="117"/>
      <c r="FZ43" s="117"/>
      <c r="GJ43" s="117"/>
      <c r="GT43" s="117"/>
      <c r="HD43" s="117"/>
      <c r="HN43" s="117"/>
      <c r="HX43" s="117"/>
      <c r="IH43" s="117"/>
    </row>
    <row xmlns:x14ac="http://schemas.microsoft.com/office/spreadsheetml/2009/9/ac" r="44" s="3" customFormat="true" x14ac:dyDescent="0.25">
      <c r="A44" s="374" t="str">
        <f ca="true">IF(ISBLANK('Data Summary'!A46),"",'Data Summary'!A46)</f>
        <v/>
      </c>
      <c r="B44" s="117"/>
      <c r="L44" s="417"/>
      <c r="M44" s="418"/>
      <c r="N44" s="418"/>
      <c r="O44" s="418"/>
      <c r="P44" s="418"/>
      <c r="Q44" s="418"/>
      <c r="R44" s="418"/>
      <c r="S44" s="418"/>
      <c r="T44" s="418"/>
      <c r="U44" s="418"/>
      <c r="V44" s="417"/>
      <c r="W44" s="418"/>
      <c r="X44" s="418"/>
      <c r="Y44" s="418"/>
      <c r="Z44" s="418"/>
      <c r="AA44" s="418"/>
      <c r="AB44" s="418"/>
      <c r="AC44" s="418"/>
      <c r="AD44" s="418"/>
      <c r="AE44" s="418"/>
      <c r="AF44" s="117"/>
      <c r="AP44" s="117"/>
      <c r="AZ44" s="117"/>
      <c r="BJ44" s="117"/>
      <c r="BK44" s="117"/>
      <c r="BT44" s="117"/>
      <c r="CD44" s="117"/>
      <c r="CN44" s="117"/>
      <c r="CX44" s="117"/>
      <c r="DH44" s="117"/>
      <c r="DR44" s="117"/>
      <c r="EB44" s="117"/>
      <c r="EL44" s="117"/>
      <c r="EV44" s="117"/>
      <c r="FF44" s="117"/>
      <c r="FP44" s="117"/>
      <c r="FZ44" s="117"/>
      <c r="GJ44" s="117"/>
      <c r="GT44" s="117"/>
      <c r="HD44" s="117"/>
      <c r="HN44" s="117"/>
      <c r="HX44" s="117"/>
      <c r="IH44" s="117"/>
    </row>
    <row xmlns:x14ac="http://schemas.microsoft.com/office/spreadsheetml/2009/9/ac" r="45" s="3" customFormat="true" x14ac:dyDescent="0.25">
      <c r="A45" s="374" t="str">
        <f ca="true">IF(ISBLANK('Data Summary'!A47),"",'Data Summary'!A47)</f>
        <v/>
      </c>
      <c r="B45" s="117"/>
      <c r="L45" s="417"/>
      <c r="M45" s="418"/>
      <c r="N45" s="418"/>
      <c r="O45" s="418"/>
      <c r="P45" s="418"/>
      <c r="Q45" s="418"/>
      <c r="R45" s="418"/>
      <c r="S45" s="418"/>
      <c r="T45" s="418"/>
      <c r="U45" s="418"/>
      <c r="V45" s="417"/>
      <c r="W45" s="418"/>
      <c r="X45" s="418"/>
      <c r="Y45" s="418"/>
      <c r="Z45" s="418"/>
      <c r="AA45" s="418"/>
      <c r="AB45" s="418"/>
      <c r="AC45" s="418"/>
      <c r="AD45" s="418"/>
      <c r="AE45" s="418"/>
      <c r="AF45" s="117"/>
      <c r="AP45" s="117"/>
      <c r="AZ45" s="117"/>
      <c r="BJ45" s="117"/>
      <c r="BK45" s="117"/>
      <c r="BT45" s="117"/>
      <c r="CD45" s="117"/>
      <c r="CN45" s="117"/>
      <c r="CX45" s="117"/>
      <c r="DH45" s="117"/>
      <c r="DR45" s="117"/>
      <c r="EB45" s="117"/>
      <c r="EL45" s="117"/>
      <c r="EV45" s="117"/>
      <c r="FF45" s="117"/>
      <c r="FP45" s="117"/>
      <c r="FZ45" s="117"/>
      <c r="GJ45" s="117"/>
      <c r="GT45" s="117"/>
      <c r="HD45" s="117"/>
      <c r="HN45" s="117"/>
      <c r="HX45" s="117"/>
      <c r="IH45" s="117"/>
    </row>
    <row xmlns:x14ac="http://schemas.microsoft.com/office/spreadsheetml/2009/9/ac" r="46" s="3" customFormat="true" x14ac:dyDescent="0.25">
      <c r="A46" s="374" t="str">
        <f ca="true">IF(ISBLANK('Data Summary'!A48),"",'Data Summary'!A48)</f>
        <v/>
      </c>
      <c r="B46" s="117"/>
      <c r="L46" s="417"/>
      <c r="M46" s="418"/>
      <c r="N46" s="418"/>
      <c r="O46" s="418"/>
      <c r="P46" s="418"/>
      <c r="Q46" s="418"/>
      <c r="R46" s="418"/>
      <c r="S46" s="418"/>
      <c r="T46" s="418"/>
      <c r="U46" s="418"/>
      <c r="V46" s="417"/>
      <c r="W46" s="418"/>
      <c r="X46" s="418"/>
      <c r="Y46" s="418"/>
      <c r="Z46" s="418"/>
      <c r="AA46" s="418"/>
      <c r="AB46" s="418"/>
      <c r="AC46" s="418"/>
      <c r="AD46" s="418"/>
      <c r="AE46" s="418"/>
      <c r="AF46" s="117"/>
      <c r="AP46" s="117"/>
      <c r="AZ46" s="117"/>
      <c r="BJ46" s="117"/>
      <c r="BK46" s="117"/>
      <c r="BT46" s="117"/>
      <c r="CD46" s="117"/>
      <c r="CN46" s="117"/>
      <c r="CX46" s="117"/>
      <c r="DH46" s="117"/>
      <c r="DR46" s="117"/>
      <c r="EB46" s="117"/>
      <c r="EL46" s="117"/>
      <c r="EV46" s="117"/>
      <c r="FF46" s="117"/>
      <c r="FP46" s="117"/>
      <c r="FZ46" s="117"/>
      <c r="GJ46" s="117"/>
      <c r="GT46" s="117"/>
      <c r="HD46" s="117"/>
      <c r="HN46" s="117"/>
      <c r="HX46" s="117"/>
      <c r="IH46" s="117"/>
    </row>
    <row xmlns:x14ac="http://schemas.microsoft.com/office/spreadsheetml/2009/9/ac" r="47" s="3" customFormat="true" x14ac:dyDescent="0.25">
      <c r="A47" s="374" t="str">
        <f ca="true">IF(ISBLANK('Data Summary'!A49),"",'Data Summary'!A49)</f>
        <v/>
      </c>
      <c r="B47" s="117"/>
      <c r="L47" s="417"/>
      <c r="M47" s="418"/>
      <c r="N47" s="418"/>
      <c r="O47" s="418"/>
      <c r="P47" s="418"/>
      <c r="Q47" s="418"/>
      <c r="R47" s="418"/>
      <c r="S47" s="418"/>
      <c r="T47" s="418"/>
      <c r="U47" s="418"/>
      <c r="V47" s="417"/>
      <c r="W47" s="418"/>
      <c r="X47" s="418"/>
      <c r="Y47" s="418"/>
      <c r="Z47" s="418"/>
      <c r="AA47" s="418"/>
      <c r="AB47" s="418"/>
      <c r="AC47" s="418"/>
      <c r="AD47" s="418"/>
      <c r="AE47" s="418"/>
      <c r="AF47" s="117"/>
      <c r="AP47" s="117"/>
      <c r="AZ47" s="117"/>
      <c r="BJ47" s="117"/>
      <c r="BK47" s="117"/>
      <c r="BT47" s="117"/>
      <c r="CD47" s="117"/>
      <c r="CN47" s="117"/>
      <c r="CX47" s="117"/>
      <c r="DH47" s="117"/>
      <c r="DR47" s="117"/>
      <c r="EB47" s="117"/>
      <c r="EL47" s="117"/>
      <c r="EV47" s="117"/>
      <c r="FF47" s="117"/>
      <c r="FP47" s="117"/>
      <c r="FZ47" s="117"/>
      <c r="GJ47" s="117"/>
      <c r="GT47" s="117"/>
      <c r="HD47" s="117"/>
      <c r="HN47" s="117"/>
      <c r="HX47" s="117"/>
      <c r="IH47" s="117"/>
    </row>
    <row xmlns:x14ac="http://schemas.microsoft.com/office/spreadsheetml/2009/9/ac" r="48" s="3" customFormat="true" x14ac:dyDescent="0.25">
      <c r="A48" s="374" t="str">
        <f ca="true">IF(ISBLANK('Data Summary'!A50),"",'Data Summary'!A50)</f>
        <v/>
      </c>
      <c r="B48" s="117"/>
      <c r="L48" s="417"/>
      <c r="M48" s="418"/>
      <c r="N48" s="418"/>
      <c r="O48" s="418"/>
      <c r="P48" s="418"/>
      <c r="Q48" s="418"/>
      <c r="R48" s="418"/>
      <c r="S48" s="418"/>
      <c r="T48" s="418"/>
      <c r="U48" s="418"/>
      <c r="V48" s="417"/>
      <c r="W48" s="418"/>
      <c r="X48" s="418"/>
      <c r="Y48" s="418"/>
      <c r="Z48" s="418"/>
      <c r="AA48" s="418"/>
      <c r="AB48" s="418"/>
      <c r="AC48" s="418"/>
      <c r="AD48" s="418"/>
      <c r="AE48" s="418"/>
      <c r="AF48" s="117"/>
      <c r="AP48" s="117"/>
      <c r="AZ48" s="117"/>
      <c r="BJ48" s="117"/>
      <c r="BK48" s="117"/>
      <c r="BT48" s="117"/>
      <c r="CD48" s="117"/>
      <c r="CN48" s="117"/>
      <c r="CX48" s="117"/>
      <c r="DH48" s="117"/>
      <c r="DR48" s="117"/>
      <c r="EB48" s="117"/>
      <c r="EL48" s="117"/>
      <c r="EV48" s="117"/>
      <c r="FF48" s="117"/>
      <c r="FP48" s="117"/>
      <c r="FZ48" s="117"/>
      <c r="GJ48" s="117"/>
      <c r="GT48" s="117"/>
      <c r="HD48" s="117"/>
      <c r="HN48" s="117"/>
      <c r="HX48" s="117"/>
      <c r="IH48" s="117"/>
    </row>
    <row xmlns:x14ac="http://schemas.microsoft.com/office/spreadsheetml/2009/9/ac" r="49" s="3" customFormat="true" x14ac:dyDescent="0.25">
      <c r="A49" s="374" t="str">
        <f ca="true">IF(ISBLANK('Data Summary'!A51),"",'Data Summary'!A51)</f>
        <v/>
      </c>
      <c r="B49" s="117"/>
      <c r="L49" s="417"/>
      <c r="M49" s="418"/>
      <c r="N49" s="418"/>
      <c r="O49" s="418"/>
      <c r="P49" s="418"/>
      <c r="Q49" s="418"/>
      <c r="R49" s="418"/>
      <c r="S49" s="418"/>
      <c r="T49" s="418"/>
      <c r="U49" s="418"/>
      <c r="V49" s="417"/>
      <c r="W49" s="418"/>
      <c r="X49" s="418"/>
      <c r="Y49" s="418"/>
      <c r="Z49" s="418"/>
      <c r="AA49" s="418"/>
      <c r="AB49" s="418"/>
      <c r="AC49" s="418"/>
      <c r="AD49" s="418"/>
      <c r="AE49" s="418"/>
      <c r="AF49" s="117"/>
      <c r="AP49" s="117"/>
      <c r="AZ49" s="117"/>
      <c r="BJ49" s="117"/>
      <c r="BK49" s="117"/>
      <c r="BT49" s="117"/>
      <c r="CD49" s="117"/>
      <c r="CN49" s="117"/>
      <c r="CX49" s="117"/>
      <c r="DH49" s="117"/>
      <c r="DR49" s="117"/>
      <c r="EB49" s="117"/>
      <c r="EL49" s="117"/>
      <c r="EV49" s="117"/>
      <c r="FF49" s="117"/>
      <c r="FP49" s="117"/>
      <c r="FZ49" s="117"/>
      <c r="GJ49" s="117"/>
      <c r="GT49" s="117"/>
      <c r="HD49" s="117"/>
      <c r="HN49" s="117"/>
      <c r="HX49" s="117"/>
      <c r="IH49" s="117"/>
    </row>
    <row xmlns:x14ac="http://schemas.microsoft.com/office/spreadsheetml/2009/9/ac" r="50" s="3" customFormat="true" x14ac:dyDescent="0.25">
      <c r="A50" s="374" t="str">
        <f ca="true">IF(ISBLANK('Data Summary'!A52),"",'Data Summary'!A52)</f>
        <v/>
      </c>
      <c r="B50" s="117"/>
      <c r="L50" s="417"/>
      <c r="M50" s="418"/>
      <c r="N50" s="418"/>
      <c r="O50" s="418"/>
      <c r="P50" s="418"/>
      <c r="Q50" s="418"/>
      <c r="R50" s="418"/>
      <c r="S50" s="418"/>
      <c r="T50" s="418"/>
      <c r="U50" s="418"/>
      <c r="V50" s="417"/>
      <c r="W50" s="418"/>
      <c r="X50" s="418"/>
      <c r="Y50" s="418"/>
      <c r="Z50" s="418"/>
      <c r="AA50" s="418"/>
      <c r="AB50" s="418"/>
      <c r="AC50" s="418"/>
      <c r="AD50" s="418"/>
      <c r="AE50" s="418"/>
      <c r="AF50" s="117"/>
      <c r="AP50" s="117"/>
      <c r="AZ50" s="117"/>
      <c r="BJ50" s="117"/>
      <c r="BK50" s="117"/>
      <c r="BT50" s="117"/>
      <c r="CD50" s="117"/>
      <c r="CN50" s="117"/>
      <c r="CX50" s="117"/>
      <c r="DH50" s="117"/>
      <c r="DR50" s="117"/>
      <c r="EB50" s="117"/>
      <c r="EL50" s="117"/>
      <c r="EV50" s="117"/>
      <c r="FF50" s="117"/>
      <c r="FP50" s="117"/>
      <c r="FZ50" s="117"/>
      <c r="GJ50" s="117"/>
      <c r="GT50" s="117"/>
      <c r="HD50" s="117"/>
      <c r="HN50" s="117"/>
      <c r="HX50" s="117"/>
      <c r="IH50" s="117"/>
    </row>
    <row xmlns:x14ac="http://schemas.microsoft.com/office/spreadsheetml/2009/9/ac" r="51" s="3" customFormat="true" x14ac:dyDescent="0.25">
      <c r="A51" s="374" t="str">
        <f ca="true">IF(ISBLANK('Data Summary'!A53),"",'Data Summary'!A53)</f>
        <v/>
      </c>
      <c r="B51" s="117"/>
      <c r="L51" s="417"/>
      <c r="M51" s="418"/>
      <c r="N51" s="418"/>
      <c r="O51" s="418"/>
      <c r="P51" s="418"/>
      <c r="Q51" s="418"/>
      <c r="R51" s="418"/>
      <c r="S51" s="418"/>
      <c r="T51" s="418"/>
      <c r="U51" s="418"/>
      <c r="V51" s="417"/>
      <c r="W51" s="418"/>
      <c r="X51" s="418"/>
      <c r="Y51" s="418"/>
      <c r="Z51" s="418"/>
      <c r="AA51" s="418"/>
      <c r="AB51" s="418"/>
      <c r="AC51" s="418"/>
      <c r="AD51" s="418"/>
      <c r="AE51" s="418"/>
      <c r="AF51" s="117"/>
      <c r="AP51" s="117"/>
      <c r="AZ51" s="117"/>
      <c r="BJ51" s="117"/>
      <c r="BK51" s="117"/>
      <c r="BT51" s="117"/>
      <c r="CD51" s="117"/>
      <c r="CN51" s="117"/>
      <c r="CX51" s="117"/>
      <c r="DH51" s="117"/>
      <c r="DR51" s="117"/>
      <c r="EB51" s="117"/>
      <c r="EL51" s="117"/>
      <c r="EV51" s="117"/>
      <c r="FF51" s="117"/>
      <c r="FP51" s="117"/>
      <c r="FZ51" s="117"/>
      <c r="GJ51" s="117"/>
      <c r="GT51" s="117"/>
      <c r="HD51" s="117"/>
      <c r="HN51" s="117"/>
      <c r="HX51" s="117"/>
      <c r="IH51" s="117"/>
    </row>
    <row xmlns:x14ac="http://schemas.microsoft.com/office/spreadsheetml/2009/9/ac" r="52" s="3" customFormat="true" x14ac:dyDescent="0.25">
      <c r="A52" s="374" t="str">
        <f ca="true">IF(ISBLANK('Data Summary'!A54),"",'Data Summary'!A54)</f>
        <v/>
      </c>
      <c r="B52" s="117"/>
      <c r="L52" s="417"/>
      <c r="M52" s="418"/>
      <c r="N52" s="418"/>
      <c r="O52" s="418"/>
      <c r="P52" s="418"/>
      <c r="Q52" s="418"/>
      <c r="R52" s="418"/>
      <c r="S52" s="418"/>
      <c r="T52" s="418"/>
      <c r="U52" s="418"/>
      <c r="V52" s="417"/>
      <c r="W52" s="418"/>
      <c r="X52" s="418"/>
      <c r="Y52" s="418"/>
      <c r="Z52" s="418"/>
      <c r="AA52" s="418"/>
      <c r="AB52" s="418"/>
      <c r="AC52" s="418"/>
      <c r="AD52" s="418"/>
      <c r="AE52" s="418"/>
      <c r="AF52" s="117"/>
      <c r="AP52" s="117"/>
      <c r="AZ52" s="117"/>
      <c r="BJ52" s="117"/>
      <c r="BK52" s="117"/>
      <c r="BT52" s="117"/>
      <c r="CD52" s="117"/>
      <c r="CN52" s="117"/>
      <c r="CX52" s="117"/>
      <c r="DH52" s="117"/>
      <c r="DR52" s="117"/>
      <c r="EB52" s="117"/>
      <c r="EL52" s="117"/>
      <c r="EV52" s="117"/>
      <c r="FF52" s="117"/>
      <c r="FP52" s="117"/>
      <c r="FZ52" s="117"/>
      <c r="GJ52" s="117"/>
      <c r="GT52" s="117"/>
      <c r="HD52" s="117"/>
      <c r="HN52" s="117"/>
      <c r="HX52" s="117"/>
      <c r="IH52" s="117"/>
    </row>
    <row xmlns:x14ac="http://schemas.microsoft.com/office/spreadsheetml/2009/9/ac" r="53" s="3" customFormat="true" x14ac:dyDescent="0.25">
      <c r="A53" s="374" t="str">
        <f ca="true">IF(ISBLANK('Data Summary'!A55),"",'Data Summary'!A55)</f>
        <v/>
      </c>
      <c r="B53" s="117"/>
      <c r="L53" s="417"/>
      <c r="M53" s="418"/>
      <c r="N53" s="418"/>
      <c r="O53" s="418"/>
      <c r="P53" s="418"/>
      <c r="Q53" s="418"/>
      <c r="R53" s="418"/>
      <c r="S53" s="418"/>
      <c r="T53" s="418"/>
      <c r="U53" s="418"/>
      <c r="V53" s="417"/>
      <c r="W53" s="418"/>
      <c r="X53" s="418"/>
      <c r="Y53" s="418"/>
      <c r="Z53" s="418"/>
      <c r="AA53" s="418"/>
      <c r="AB53" s="418"/>
      <c r="AC53" s="418"/>
      <c r="AD53" s="418"/>
      <c r="AE53" s="418"/>
      <c r="AF53" s="117"/>
      <c r="AP53" s="117"/>
      <c r="AZ53" s="117"/>
      <c r="BJ53" s="117"/>
      <c r="BK53" s="117"/>
      <c r="BT53" s="117"/>
      <c r="CD53" s="117"/>
      <c r="CN53" s="117"/>
      <c r="CX53" s="117"/>
      <c r="DH53" s="117"/>
      <c r="DR53" s="117"/>
      <c r="EB53" s="117"/>
      <c r="EL53" s="117"/>
      <c r="EV53" s="117"/>
      <c r="FF53" s="117"/>
      <c r="FP53" s="117"/>
      <c r="FZ53" s="117"/>
      <c r="GJ53" s="117"/>
      <c r="GT53" s="117"/>
      <c r="HD53" s="117"/>
      <c r="HN53" s="117"/>
      <c r="HX53" s="117"/>
      <c r="IH53" s="117"/>
    </row>
    <row xmlns:x14ac="http://schemas.microsoft.com/office/spreadsheetml/2009/9/ac" r="54" s="3" customFormat="true" x14ac:dyDescent="0.25">
      <c r="A54" s="374" t="str">
        <f ca="true">IF(ISBLANK('Data Summary'!A56),"",'Data Summary'!A56)</f>
        <v/>
      </c>
      <c r="B54" s="117"/>
      <c r="L54" s="417"/>
      <c r="M54" s="418"/>
      <c r="N54" s="418"/>
      <c r="O54" s="418"/>
      <c r="P54" s="418"/>
      <c r="Q54" s="418"/>
      <c r="R54" s="418"/>
      <c r="S54" s="418"/>
      <c r="T54" s="418"/>
      <c r="U54" s="418"/>
      <c r="V54" s="417"/>
      <c r="W54" s="418"/>
      <c r="X54" s="418"/>
      <c r="Y54" s="418"/>
      <c r="Z54" s="418"/>
      <c r="AA54" s="418"/>
      <c r="AB54" s="418"/>
      <c r="AC54" s="418"/>
      <c r="AD54" s="418"/>
      <c r="AE54" s="418"/>
      <c r="AF54" s="117"/>
      <c r="AP54" s="117"/>
      <c r="AZ54" s="117"/>
      <c r="BJ54" s="117"/>
      <c r="BK54" s="117"/>
      <c r="BT54" s="117"/>
      <c r="CD54" s="117"/>
      <c r="CN54" s="117"/>
      <c r="CX54" s="117"/>
      <c r="DH54" s="117"/>
      <c r="DR54" s="117"/>
      <c r="EB54" s="117"/>
      <c r="EL54" s="117"/>
      <c r="EV54" s="117"/>
      <c r="FF54" s="117"/>
      <c r="FP54" s="117"/>
      <c r="FZ54" s="117"/>
      <c r="GJ54" s="117"/>
      <c r="GT54" s="117"/>
      <c r="HD54" s="117"/>
      <c r="HN54" s="117"/>
      <c r="HX54" s="117"/>
      <c r="IH54" s="117"/>
    </row>
    <row xmlns:x14ac="http://schemas.microsoft.com/office/spreadsheetml/2009/9/ac" r="55" s="3" customFormat="true" x14ac:dyDescent="0.25">
      <c r="A55" s="374" t="str">
        <f ca="true">IF(ISBLANK('Data Summary'!A57),"",'Data Summary'!A57)</f>
        <v/>
      </c>
      <c r="B55" s="117"/>
      <c r="L55" s="417"/>
      <c r="M55" s="418"/>
      <c r="N55" s="418"/>
      <c r="O55" s="418"/>
      <c r="P55" s="418"/>
      <c r="Q55" s="418"/>
      <c r="R55" s="418"/>
      <c r="S55" s="418"/>
      <c r="T55" s="418"/>
      <c r="U55" s="418"/>
      <c r="V55" s="417"/>
      <c r="W55" s="418"/>
      <c r="X55" s="418"/>
      <c r="Y55" s="418"/>
      <c r="Z55" s="418"/>
      <c r="AA55" s="418"/>
      <c r="AB55" s="418"/>
      <c r="AC55" s="418"/>
      <c r="AD55" s="418"/>
      <c r="AE55" s="418"/>
      <c r="AF55" s="117"/>
      <c r="AP55" s="117"/>
      <c r="AZ55" s="117"/>
      <c r="BJ55" s="117"/>
      <c r="BK55" s="117"/>
      <c r="BT55" s="117"/>
      <c r="CD55" s="117"/>
      <c r="CN55" s="117"/>
      <c r="CX55" s="117"/>
      <c r="DH55" s="117"/>
      <c r="DR55" s="117"/>
      <c r="EB55" s="117"/>
      <c r="EL55" s="117"/>
      <c r="EV55" s="117"/>
      <c r="FF55" s="117"/>
      <c r="FP55" s="117"/>
      <c r="FZ55" s="117"/>
      <c r="GJ55" s="117"/>
      <c r="GT55" s="117"/>
      <c r="HD55" s="117"/>
      <c r="HN55" s="117"/>
      <c r="HX55" s="117"/>
      <c r="IH55" s="117"/>
    </row>
    <row xmlns:x14ac="http://schemas.microsoft.com/office/spreadsheetml/2009/9/ac" r="56" s="3" customFormat="true" x14ac:dyDescent="0.25">
      <c r="A56" s="374" t="str">
        <f ca="true">IF(ISBLANK('Data Summary'!A58),"",'Data Summary'!A58)</f>
        <v/>
      </c>
      <c r="B56" s="117"/>
      <c r="L56" s="417"/>
      <c r="M56" s="418"/>
      <c r="N56" s="418"/>
      <c r="O56" s="418"/>
      <c r="P56" s="418"/>
      <c r="Q56" s="418"/>
      <c r="R56" s="418"/>
      <c r="S56" s="418"/>
      <c r="T56" s="418"/>
      <c r="U56" s="418"/>
      <c r="V56" s="417"/>
      <c r="W56" s="418"/>
      <c r="X56" s="418"/>
      <c r="Y56" s="418"/>
      <c r="Z56" s="418"/>
      <c r="AA56" s="418"/>
      <c r="AB56" s="418"/>
      <c r="AC56" s="418"/>
      <c r="AD56" s="418"/>
      <c r="AE56" s="418"/>
      <c r="AF56" s="117"/>
      <c r="AP56" s="117"/>
      <c r="AZ56" s="117"/>
      <c r="BJ56" s="117"/>
      <c r="BK56" s="117"/>
      <c r="BT56" s="117"/>
      <c r="CD56" s="117"/>
      <c r="CN56" s="117"/>
      <c r="CX56" s="117"/>
      <c r="DH56" s="117"/>
      <c r="DR56" s="117"/>
      <c r="EB56" s="117"/>
      <c r="EL56" s="117"/>
      <c r="EV56" s="117"/>
      <c r="FF56" s="117"/>
      <c r="FP56" s="117"/>
      <c r="FZ56" s="117"/>
      <c r="GJ56" s="117"/>
      <c r="GT56" s="117"/>
      <c r="HD56" s="117"/>
      <c r="HN56" s="117"/>
      <c r="HX56" s="117"/>
      <c r="IH56" s="117"/>
    </row>
    <row xmlns:x14ac="http://schemas.microsoft.com/office/spreadsheetml/2009/9/ac" r="57" s="3" customFormat="true" x14ac:dyDescent="0.25">
      <c r="A57" s="374" t="str">
        <f ca="true">IF(ISBLANK('Data Summary'!A59),"",'Data Summary'!A59)</f>
        <v/>
      </c>
      <c r="B57" s="117"/>
      <c r="L57" s="417"/>
      <c r="M57" s="418"/>
      <c r="N57" s="418"/>
      <c r="O57" s="418"/>
      <c r="P57" s="418"/>
      <c r="Q57" s="418"/>
      <c r="R57" s="418"/>
      <c r="S57" s="418"/>
      <c r="T57" s="418"/>
      <c r="U57" s="418"/>
      <c r="V57" s="417"/>
      <c r="W57" s="418"/>
      <c r="X57" s="418"/>
      <c r="Y57" s="418"/>
      <c r="Z57" s="418"/>
      <c r="AA57" s="418"/>
      <c r="AB57" s="418"/>
      <c r="AC57" s="418"/>
      <c r="AD57" s="418"/>
      <c r="AE57" s="418"/>
      <c r="AF57" s="117"/>
      <c r="AP57" s="117"/>
      <c r="AZ57" s="117"/>
      <c r="BJ57" s="117"/>
      <c r="BK57" s="117"/>
      <c r="BT57" s="117"/>
      <c r="CD57" s="117"/>
      <c r="CN57" s="117"/>
      <c r="CX57" s="117"/>
      <c r="DH57" s="117"/>
      <c r="DR57" s="117"/>
      <c r="EB57" s="117"/>
      <c r="EL57" s="117"/>
      <c r="EV57" s="117"/>
      <c r="FF57" s="117"/>
      <c r="FP57" s="117"/>
      <c r="FZ57" s="117"/>
      <c r="GJ57" s="117"/>
      <c r="GT57" s="117"/>
      <c r="HD57" s="117"/>
      <c r="HN57" s="117"/>
      <c r="HX57" s="117"/>
      <c r="IH57" s="117"/>
    </row>
    <row xmlns:x14ac="http://schemas.microsoft.com/office/spreadsheetml/2009/9/ac" r="58" s="3" customFormat="true" x14ac:dyDescent="0.25">
      <c r="A58" s="374" t="str">
        <f ca="true">IF(ISBLANK('Data Summary'!A60),"",'Data Summary'!A60)</f>
        <v/>
      </c>
      <c r="B58" s="117"/>
      <c r="L58" s="417"/>
      <c r="M58" s="418"/>
      <c r="N58" s="418"/>
      <c r="O58" s="418"/>
      <c r="P58" s="418"/>
      <c r="Q58" s="418"/>
      <c r="R58" s="418"/>
      <c r="S58" s="418"/>
      <c r="T58" s="418"/>
      <c r="U58" s="418"/>
      <c r="V58" s="417"/>
      <c r="W58" s="418"/>
      <c r="X58" s="418"/>
      <c r="Y58" s="418"/>
      <c r="Z58" s="418"/>
      <c r="AA58" s="418"/>
      <c r="AB58" s="418"/>
      <c r="AC58" s="418"/>
      <c r="AD58" s="418"/>
      <c r="AE58" s="418"/>
      <c r="AF58" s="117"/>
      <c r="AP58" s="117"/>
      <c r="AZ58" s="117"/>
      <c r="BJ58" s="117"/>
      <c r="BK58" s="117"/>
      <c r="BT58" s="117"/>
      <c r="CD58" s="117"/>
      <c r="CN58" s="117"/>
      <c r="CX58" s="117"/>
      <c r="DH58" s="117"/>
      <c r="DR58" s="117"/>
      <c r="EB58" s="117"/>
      <c r="EL58" s="117"/>
      <c r="EV58" s="117"/>
      <c r="FF58" s="117"/>
      <c r="FP58" s="117"/>
      <c r="FZ58" s="117"/>
      <c r="GJ58" s="117"/>
      <c r="GT58" s="117"/>
      <c r="HD58" s="117"/>
      <c r="HN58" s="117"/>
      <c r="HX58" s="117"/>
      <c r="IH58" s="117"/>
    </row>
    <row xmlns:x14ac="http://schemas.microsoft.com/office/spreadsheetml/2009/9/ac" r="59" s="3" customFormat="true" x14ac:dyDescent="0.25">
      <c r="A59" s="374" t="str">
        <f ca="true">IF(ISBLANK('Data Summary'!A61),"",'Data Summary'!A61)</f>
        <v/>
      </c>
      <c r="B59" s="117"/>
      <c r="L59" s="417"/>
      <c r="M59" s="418"/>
      <c r="N59" s="418"/>
      <c r="O59" s="418"/>
      <c r="P59" s="418"/>
      <c r="Q59" s="418"/>
      <c r="R59" s="418"/>
      <c r="S59" s="418"/>
      <c r="T59" s="418"/>
      <c r="U59" s="418"/>
      <c r="V59" s="417"/>
      <c r="W59" s="418"/>
      <c r="X59" s="418"/>
      <c r="Y59" s="418"/>
      <c r="Z59" s="418"/>
      <c r="AA59" s="418"/>
      <c r="AB59" s="418"/>
      <c r="AC59" s="418"/>
      <c r="AD59" s="418"/>
      <c r="AE59" s="418"/>
      <c r="AF59" s="117"/>
      <c r="AP59" s="117"/>
      <c r="AZ59" s="117"/>
      <c r="BJ59" s="117"/>
      <c r="BK59" s="117"/>
      <c r="BT59" s="117"/>
      <c r="CD59" s="117"/>
      <c r="CN59" s="117"/>
      <c r="CX59" s="117"/>
      <c r="DH59" s="117"/>
      <c r="DR59" s="117"/>
      <c r="EB59" s="117"/>
      <c r="EL59" s="117"/>
      <c r="EV59" s="117"/>
      <c r="FF59" s="117"/>
      <c r="FP59" s="117"/>
      <c r="FZ59" s="117"/>
      <c r="GJ59" s="117"/>
      <c r="GT59" s="117"/>
      <c r="HD59" s="117"/>
      <c r="HN59" s="117"/>
      <c r="HX59" s="117"/>
      <c r="IH59" s="117"/>
    </row>
    <row xmlns:x14ac="http://schemas.microsoft.com/office/spreadsheetml/2009/9/ac" r="60" s="3" customFormat="true" x14ac:dyDescent="0.25">
      <c r="A60" s="374" t="str">
        <f ca="true">IF(ISBLANK('Data Summary'!A62),"",'Data Summary'!A62)</f>
        <v/>
      </c>
      <c r="B60" s="117"/>
      <c r="L60" s="417"/>
      <c r="M60" s="418"/>
      <c r="N60" s="418"/>
      <c r="O60" s="418"/>
      <c r="P60" s="418"/>
      <c r="Q60" s="418"/>
      <c r="R60" s="418"/>
      <c r="S60" s="418"/>
      <c r="T60" s="418"/>
      <c r="U60" s="418"/>
      <c r="V60" s="417"/>
      <c r="W60" s="418"/>
      <c r="X60" s="418"/>
      <c r="Y60" s="418"/>
      <c r="Z60" s="418"/>
      <c r="AA60" s="418"/>
      <c r="AB60" s="418"/>
      <c r="AC60" s="418"/>
      <c r="AD60" s="418"/>
      <c r="AE60" s="418"/>
      <c r="AF60" s="117"/>
      <c r="AP60" s="117"/>
      <c r="AZ60" s="117"/>
      <c r="BJ60" s="117"/>
      <c r="BK60" s="117"/>
      <c r="BT60" s="117"/>
      <c r="CD60" s="117"/>
      <c r="CN60" s="117"/>
      <c r="CX60" s="117"/>
      <c r="DH60" s="117"/>
      <c r="DR60" s="117"/>
      <c r="EB60" s="117"/>
      <c r="EL60" s="117"/>
      <c r="EV60" s="117"/>
      <c r="FF60" s="117"/>
      <c r="FP60" s="117"/>
      <c r="FZ60" s="117"/>
      <c r="GJ60" s="117"/>
      <c r="GT60" s="117"/>
      <c r="HD60" s="117"/>
      <c r="HN60" s="117"/>
      <c r="HX60" s="117"/>
      <c r="IH60" s="117"/>
    </row>
    <row xmlns:x14ac="http://schemas.microsoft.com/office/spreadsheetml/2009/9/ac" r="61" s="3" customFormat="true" x14ac:dyDescent="0.25">
      <c r="A61" s="374" t="str">
        <f ca="true">IF(ISBLANK('Data Summary'!A63),"",'Data Summary'!A63)</f>
        <v/>
      </c>
      <c r="B61" s="117"/>
      <c r="L61" s="417"/>
      <c r="M61" s="418"/>
      <c r="N61" s="418"/>
      <c r="O61" s="418"/>
      <c r="P61" s="418"/>
      <c r="Q61" s="418"/>
      <c r="R61" s="418"/>
      <c r="S61" s="418"/>
      <c r="T61" s="418"/>
      <c r="U61" s="418"/>
      <c r="V61" s="417"/>
      <c r="W61" s="418"/>
      <c r="X61" s="418"/>
      <c r="Y61" s="418"/>
      <c r="Z61" s="418"/>
      <c r="AA61" s="418"/>
      <c r="AB61" s="418"/>
      <c r="AC61" s="418"/>
      <c r="AD61" s="418"/>
      <c r="AE61" s="418"/>
      <c r="AF61" s="117"/>
      <c r="AP61" s="117"/>
      <c r="AZ61" s="117"/>
      <c r="BJ61" s="117"/>
      <c r="BK61" s="117"/>
      <c r="BT61" s="117"/>
      <c r="CD61" s="117"/>
      <c r="CN61" s="117"/>
      <c r="CX61" s="117"/>
      <c r="DH61" s="117"/>
      <c r="DR61" s="117"/>
      <c r="EB61" s="117"/>
      <c r="EL61" s="117"/>
      <c r="EV61" s="117"/>
      <c r="FF61" s="117"/>
      <c r="FP61" s="117"/>
      <c r="FZ61" s="117"/>
      <c r="GJ61" s="117"/>
      <c r="GT61" s="117"/>
      <c r="HD61" s="117"/>
      <c r="HN61" s="117"/>
      <c r="HX61" s="117"/>
      <c r="IH61" s="117"/>
    </row>
    <row xmlns:x14ac="http://schemas.microsoft.com/office/spreadsheetml/2009/9/ac" r="62" s="3" customFormat="true" x14ac:dyDescent="0.25">
      <c r="A62" s="374" t="str">
        <f ca="true">IF(ISBLANK('Data Summary'!A64),"",'Data Summary'!A64)</f>
        <v/>
      </c>
      <c r="B62" s="117"/>
      <c r="L62" s="417"/>
      <c r="M62" s="418"/>
      <c r="N62" s="418"/>
      <c r="O62" s="418"/>
      <c r="P62" s="418"/>
      <c r="Q62" s="418"/>
      <c r="R62" s="418"/>
      <c r="S62" s="418"/>
      <c r="T62" s="418"/>
      <c r="U62" s="418"/>
      <c r="V62" s="417"/>
      <c r="W62" s="418"/>
      <c r="X62" s="418"/>
      <c r="Y62" s="418"/>
      <c r="Z62" s="418"/>
      <c r="AA62" s="418"/>
      <c r="AB62" s="418"/>
      <c r="AC62" s="418"/>
      <c r="AD62" s="418"/>
      <c r="AE62" s="418"/>
      <c r="AF62" s="117"/>
      <c r="AP62" s="117"/>
      <c r="AZ62" s="117"/>
      <c r="BJ62" s="117"/>
      <c r="BK62" s="117"/>
      <c r="BT62" s="117"/>
      <c r="CD62" s="117"/>
      <c r="CN62" s="117"/>
      <c r="CX62" s="117"/>
      <c r="DH62" s="117"/>
      <c r="DR62" s="117"/>
      <c r="EB62" s="117"/>
      <c r="EL62" s="117"/>
      <c r="EV62" s="117"/>
      <c r="FF62" s="117"/>
      <c r="FP62" s="117"/>
      <c r="FZ62" s="117"/>
      <c r="GJ62" s="117"/>
      <c r="GT62" s="117"/>
      <c r="HD62" s="117"/>
      <c r="HN62" s="117"/>
      <c r="HX62" s="117"/>
      <c r="IH62" s="117"/>
    </row>
    <row xmlns:x14ac="http://schemas.microsoft.com/office/spreadsheetml/2009/9/ac" r="63" s="3" customFormat="true" x14ac:dyDescent="0.25">
      <c r="A63" s="374" t="str">
        <f ca="true">IF(ISBLANK('Data Summary'!A65),"",'Data Summary'!A65)</f>
        <v/>
      </c>
      <c r="B63" s="117"/>
      <c r="L63" s="417"/>
      <c r="M63" s="418"/>
      <c r="N63" s="418"/>
      <c r="O63" s="418"/>
      <c r="P63" s="418"/>
      <c r="Q63" s="418"/>
      <c r="R63" s="418"/>
      <c r="S63" s="418"/>
      <c r="T63" s="418"/>
      <c r="U63" s="418"/>
      <c r="V63" s="417"/>
      <c r="W63" s="418"/>
      <c r="X63" s="418"/>
      <c r="Y63" s="418"/>
      <c r="Z63" s="418"/>
      <c r="AA63" s="418"/>
      <c r="AB63" s="418"/>
      <c r="AC63" s="418"/>
      <c r="AD63" s="418"/>
      <c r="AE63" s="418"/>
      <c r="AF63" s="117"/>
      <c r="AP63" s="117"/>
      <c r="AZ63" s="117"/>
      <c r="BJ63" s="117"/>
      <c r="BK63" s="117"/>
      <c r="BT63" s="117"/>
      <c r="CD63" s="117"/>
      <c r="CN63" s="117"/>
      <c r="CX63" s="117"/>
      <c r="DH63" s="117"/>
      <c r="DR63" s="117"/>
      <c r="EB63" s="117"/>
      <c r="EL63" s="117"/>
      <c r="EV63" s="117"/>
      <c r="FF63" s="117"/>
      <c r="FP63" s="117"/>
      <c r="FZ63" s="117"/>
      <c r="GJ63" s="117"/>
      <c r="GT63" s="117"/>
      <c r="HD63" s="117"/>
      <c r="HN63" s="117"/>
      <c r="HX63" s="117"/>
      <c r="IH63" s="117"/>
    </row>
    <row xmlns:x14ac="http://schemas.microsoft.com/office/spreadsheetml/2009/9/ac" r="64" s="3" customFormat="true" x14ac:dyDescent="0.25">
      <c r="A64" s="374" t="str">
        <f ca="true">IF(ISBLANK('Data Summary'!A66),"",'Data Summary'!A66)</f>
        <v/>
      </c>
      <c r="B64" s="117"/>
      <c r="L64" s="417"/>
      <c r="M64" s="418"/>
      <c r="N64" s="418"/>
      <c r="O64" s="418"/>
      <c r="P64" s="418"/>
      <c r="Q64" s="418"/>
      <c r="R64" s="418"/>
      <c r="S64" s="418"/>
      <c r="T64" s="418"/>
      <c r="U64" s="418"/>
      <c r="V64" s="417"/>
      <c r="W64" s="418"/>
      <c r="X64" s="418"/>
      <c r="Y64" s="418"/>
      <c r="Z64" s="418"/>
      <c r="AA64" s="418"/>
      <c r="AB64" s="418"/>
      <c r="AC64" s="418"/>
      <c r="AD64" s="418"/>
      <c r="AE64" s="418"/>
      <c r="AF64" s="117"/>
      <c r="AP64" s="117"/>
      <c r="AZ64" s="117"/>
      <c r="BJ64" s="117"/>
      <c r="BK64" s="117"/>
      <c r="BT64" s="117"/>
      <c r="CD64" s="117"/>
      <c r="CN64" s="117"/>
      <c r="CX64" s="117"/>
      <c r="DH64" s="117"/>
      <c r="DR64" s="117"/>
      <c r="EB64" s="117"/>
      <c r="EL64" s="117"/>
      <c r="EV64" s="117"/>
      <c r="FF64" s="117"/>
      <c r="FP64" s="117"/>
      <c r="FZ64" s="117"/>
      <c r="GJ64" s="117"/>
      <c r="GT64" s="117"/>
      <c r="HD64" s="117"/>
      <c r="HN64" s="117"/>
      <c r="HX64" s="117"/>
      <c r="IH64" s="117"/>
    </row>
    <row xmlns:x14ac="http://schemas.microsoft.com/office/spreadsheetml/2009/9/ac" r="65" s="3" customFormat="true" x14ac:dyDescent="0.25">
      <c r="A65" s="374" t="str">
        <f ca="true">IF(ISBLANK('Data Summary'!A67),"",'Data Summary'!A67)</f>
        <v/>
      </c>
      <c r="B65" s="117"/>
      <c r="L65" s="417"/>
      <c r="M65" s="418"/>
      <c r="N65" s="418"/>
      <c r="O65" s="418"/>
      <c r="P65" s="418"/>
      <c r="Q65" s="418"/>
      <c r="R65" s="418"/>
      <c r="S65" s="418"/>
      <c r="T65" s="418"/>
      <c r="U65" s="418"/>
      <c r="V65" s="417"/>
      <c r="W65" s="418"/>
      <c r="X65" s="418"/>
      <c r="Y65" s="418"/>
      <c r="Z65" s="418"/>
      <c r="AA65" s="418"/>
      <c r="AB65" s="418"/>
      <c r="AC65" s="418"/>
      <c r="AD65" s="418"/>
      <c r="AE65" s="418"/>
      <c r="AF65" s="117"/>
      <c r="AP65" s="117"/>
      <c r="AZ65" s="117"/>
      <c r="BJ65" s="117"/>
      <c r="BK65" s="117"/>
      <c r="BT65" s="117"/>
      <c r="CD65" s="117"/>
      <c r="CN65" s="117"/>
      <c r="CX65" s="117"/>
      <c r="DH65" s="117"/>
      <c r="DR65" s="117"/>
      <c r="EB65" s="117"/>
      <c r="EL65" s="117"/>
      <c r="EV65" s="117"/>
      <c r="FF65" s="117"/>
      <c r="FP65" s="117"/>
      <c r="FZ65" s="117"/>
      <c r="GJ65" s="117"/>
      <c r="GT65" s="117"/>
      <c r="HD65" s="117"/>
      <c r="HN65" s="117"/>
      <c r="HX65" s="117"/>
      <c r="IH65" s="117"/>
    </row>
    <row xmlns:x14ac="http://schemas.microsoft.com/office/spreadsheetml/2009/9/ac" r="66" s="3" customFormat="true" x14ac:dyDescent="0.25">
      <c r="A66" s="374" t="str">
        <f ca="true">IF(ISBLANK('Data Summary'!A68),"",'Data Summary'!A68)</f>
        <v/>
      </c>
      <c r="B66" s="117"/>
      <c r="L66" s="417"/>
      <c r="M66" s="418"/>
      <c r="N66" s="418"/>
      <c r="O66" s="418"/>
      <c r="P66" s="418"/>
      <c r="Q66" s="418"/>
      <c r="R66" s="418"/>
      <c r="S66" s="418"/>
      <c r="T66" s="418"/>
      <c r="U66" s="418"/>
      <c r="V66" s="417"/>
      <c r="W66" s="418"/>
      <c r="X66" s="418"/>
      <c r="Y66" s="418"/>
      <c r="Z66" s="418"/>
      <c r="AA66" s="418"/>
      <c r="AB66" s="418"/>
      <c r="AC66" s="418"/>
      <c r="AD66" s="418"/>
      <c r="AE66" s="418"/>
      <c r="AF66" s="117"/>
      <c r="AP66" s="117"/>
      <c r="AZ66" s="117"/>
      <c r="BJ66" s="117"/>
      <c r="BK66" s="117"/>
      <c r="BT66" s="117"/>
      <c r="CD66" s="117"/>
      <c r="CN66" s="117"/>
      <c r="CX66" s="117"/>
      <c r="DH66" s="117"/>
      <c r="DR66" s="117"/>
      <c r="EB66" s="117"/>
      <c r="EL66" s="117"/>
      <c r="EV66" s="117"/>
      <c r="FF66" s="117"/>
      <c r="FP66" s="117"/>
      <c r="FZ66" s="117"/>
      <c r="GJ66" s="117"/>
      <c r="GT66" s="117"/>
      <c r="HD66" s="117"/>
      <c r="HN66" s="117"/>
      <c r="HX66" s="117"/>
      <c r="IH66" s="117"/>
    </row>
    <row xmlns:x14ac="http://schemas.microsoft.com/office/spreadsheetml/2009/9/ac" r="67" s="3" customFormat="true" x14ac:dyDescent="0.25">
      <c r="A67" s="374" t="str">
        <f ca="true">IF(ISBLANK('Data Summary'!A69),"",'Data Summary'!A69)</f>
        <v/>
      </c>
      <c r="B67" s="117"/>
      <c r="L67" s="417"/>
      <c r="M67" s="418"/>
      <c r="N67" s="418"/>
      <c r="O67" s="418"/>
      <c r="P67" s="418"/>
      <c r="Q67" s="418"/>
      <c r="R67" s="418"/>
      <c r="S67" s="418"/>
      <c r="T67" s="418"/>
      <c r="U67" s="418"/>
      <c r="V67" s="417"/>
      <c r="W67" s="418"/>
      <c r="X67" s="418"/>
      <c r="Y67" s="418"/>
      <c r="Z67" s="418"/>
      <c r="AA67" s="418"/>
      <c r="AB67" s="418"/>
      <c r="AC67" s="418"/>
      <c r="AD67" s="418"/>
      <c r="AE67" s="418"/>
      <c r="AF67" s="117"/>
      <c r="AP67" s="117"/>
      <c r="AZ67" s="117"/>
      <c r="BJ67" s="117"/>
      <c r="BK67" s="117"/>
      <c r="BT67" s="117"/>
      <c r="CD67" s="117"/>
      <c r="CN67" s="117"/>
      <c r="CX67" s="117"/>
      <c r="DH67" s="117"/>
      <c r="DR67" s="117"/>
      <c r="EB67" s="117"/>
      <c r="EL67" s="117"/>
      <c r="EV67" s="117"/>
      <c r="FF67" s="117"/>
      <c r="FP67" s="117"/>
      <c r="FZ67" s="117"/>
      <c r="GJ67" s="117"/>
      <c r="GT67" s="117"/>
      <c r="HD67" s="117"/>
      <c r="HN67" s="117"/>
      <c r="HX67" s="117"/>
      <c r="IH67" s="117"/>
    </row>
    <row xmlns:x14ac="http://schemas.microsoft.com/office/spreadsheetml/2009/9/ac" r="68" s="3" customFormat="true" x14ac:dyDescent="0.25">
      <c r="A68" s="374" t="str">
        <f ca="true">IF(ISBLANK('Data Summary'!A70),"",'Data Summary'!A70)</f>
        <v/>
      </c>
      <c r="B68" s="117"/>
      <c r="L68" s="417"/>
      <c r="M68" s="418"/>
      <c r="N68" s="418"/>
      <c r="O68" s="418"/>
      <c r="P68" s="418"/>
      <c r="Q68" s="418"/>
      <c r="R68" s="418"/>
      <c r="S68" s="418"/>
      <c r="T68" s="418"/>
      <c r="U68" s="418"/>
      <c r="V68" s="417"/>
      <c r="W68" s="418"/>
      <c r="X68" s="418"/>
      <c r="Y68" s="418"/>
      <c r="Z68" s="418"/>
      <c r="AA68" s="418"/>
      <c r="AB68" s="418"/>
      <c r="AC68" s="418"/>
      <c r="AD68" s="418"/>
      <c r="AE68" s="418"/>
      <c r="AF68" s="117"/>
      <c r="AP68" s="117"/>
      <c r="AZ68" s="117"/>
      <c r="BJ68" s="117"/>
      <c r="BK68" s="117"/>
      <c r="BT68" s="117"/>
      <c r="CD68" s="117"/>
      <c r="CN68" s="117"/>
      <c r="CX68" s="117"/>
      <c r="DH68" s="117"/>
      <c r="DR68" s="117"/>
      <c r="EB68" s="117"/>
      <c r="EL68" s="117"/>
      <c r="EV68" s="117"/>
      <c r="FF68" s="117"/>
      <c r="FP68" s="117"/>
      <c r="FZ68" s="117"/>
      <c r="GJ68" s="117"/>
      <c r="GT68" s="117"/>
      <c r="HD68" s="117"/>
      <c r="HN68" s="117"/>
      <c r="HX68" s="117"/>
      <c r="IH68" s="117"/>
    </row>
    <row xmlns:x14ac="http://schemas.microsoft.com/office/spreadsheetml/2009/9/ac" r="69" s="3" customFormat="true" x14ac:dyDescent="0.25">
      <c r="A69" s="374" t="str">
        <f ca="true">IF(ISBLANK('Data Summary'!A71),"",'Data Summary'!A71)</f>
        <v/>
      </c>
      <c r="B69" s="117"/>
      <c r="L69" s="417"/>
      <c r="M69" s="418"/>
      <c r="N69" s="418"/>
      <c r="O69" s="418"/>
      <c r="P69" s="418"/>
      <c r="Q69" s="418"/>
      <c r="R69" s="418"/>
      <c r="S69" s="418"/>
      <c r="T69" s="418"/>
      <c r="U69" s="418"/>
      <c r="V69" s="417"/>
      <c r="W69" s="418"/>
      <c r="X69" s="418"/>
      <c r="Y69" s="418"/>
      <c r="Z69" s="418"/>
      <c r="AA69" s="418"/>
      <c r="AB69" s="418"/>
      <c r="AC69" s="418"/>
      <c r="AD69" s="418"/>
      <c r="AE69" s="418"/>
      <c r="AF69" s="117"/>
      <c r="AP69" s="117"/>
      <c r="AZ69" s="117"/>
      <c r="BJ69" s="117"/>
      <c r="BK69" s="117"/>
      <c r="BT69" s="117"/>
      <c r="CD69" s="117"/>
      <c r="CN69" s="117"/>
      <c r="CX69" s="117"/>
      <c r="DH69" s="117"/>
      <c r="DR69" s="117"/>
      <c r="EB69" s="117"/>
      <c r="EL69" s="117"/>
      <c r="EV69" s="117"/>
      <c r="FF69" s="117"/>
      <c r="FP69" s="117"/>
      <c r="FZ69" s="117"/>
      <c r="GJ69" s="117"/>
      <c r="GT69" s="117"/>
      <c r="HD69" s="117"/>
      <c r="HN69" s="117"/>
      <c r="HX69" s="117"/>
      <c r="IH69" s="117"/>
    </row>
    <row xmlns:x14ac="http://schemas.microsoft.com/office/spreadsheetml/2009/9/ac" r="70" s="3" customFormat="true" x14ac:dyDescent="0.25">
      <c r="A70" s="374" t="str">
        <f ca="true">IF(ISBLANK('Data Summary'!A72),"",'Data Summary'!A72)</f>
        <v/>
      </c>
      <c r="B70" s="117"/>
      <c r="L70" s="417"/>
      <c r="M70" s="418"/>
      <c r="N70" s="418"/>
      <c r="O70" s="418"/>
      <c r="P70" s="418"/>
      <c r="Q70" s="418"/>
      <c r="R70" s="418"/>
      <c r="S70" s="418"/>
      <c r="T70" s="418"/>
      <c r="U70" s="418"/>
      <c r="V70" s="417"/>
      <c r="W70" s="418"/>
      <c r="X70" s="418"/>
      <c r="Y70" s="418"/>
      <c r="Z70" s="418"/>
      <c r="AA70" s="418"/>
      <c r="AB70" s="418"/>
      <c r="AC70" s="418"/>
      <c r="AD70" s="418"/>
      <c r="AE70" s="418"/>
      <c r="AF70" s="117"/>
      <c r="AP70" s="117"/>
      <c r="AZ70" s="117"/>
      <c r="BJ70" s="117"/>
      <c r="BK70" s="117"/>
      <c r="BT70" s="117"/>
      <c r="CD70" s="117"/>
      <c r="CN70" s="117"/>
      <c r="CX70" s="117"/>
      <c r="DH70" s="117"/>
      <c r="DR70" s="117"/>
      <c r="EB70" s="117"/>
      <c r="EL70" s="117"/>
      <c r="EV70" s="117"/>
      <c r="FF70" s="117"/>
      <c r="FP70" s="117"/>
      <c r="FZ70" s="117"/>
      <c r="GJ70" s="117"/>
      <c r="GT70" s="117"/>
      <c r="HD70" s="117"/>
      <c r="HN70" s="117"/>
      <c r="HX70" s="117"/>
      <c r="IH70" s="117"/>
    </row>
    <row xmlns:x14ac="http://schemas.microsoft.com/office/spreadsheetml/2009/9/ac" r="71" s="3" customFormat="true" x14ac:dyDescent="0.25">
      <c r="A71" s="374" t="str">
        <f ca="true">IF(ISBLANK('Data Summary'!A73),"",'Data Summary'!A73)</f>
        <v/>
      </c>
      <c r="B71" s="117"/>
      <c r="L71" s="417"/>
      <c r="M71" s="418"/>
      <c r="N71" s="418"/>
      <c r="O71" s="418"/>
      <c r="P71" s="418"/>
      <c r="Q71" s="418"/>
      <c r="R71" s="418"/>
      <c r="S71" s="418"/>
      <c r="T71" s="418"/>
      <c r="U71" s="418"/>
      <c r="V71" s="417"/>
      <c r="W71" s="418"/>
      <c r="X71" s="418"/>
      <c r="Y71" s="418"/>
      <c r="Z71" s="418"/>
      <c r="AA71" s="418"/>
      <c r="AB71" s="418"/>
      <c r="AC71" s="418"/>
      <c r="AD71" s="418"/>
      <c r="AE71" s="418"/>
      <c r="AF71" s="117"/>
      <c r="AP71" s="117"/>
      <c r="AZ71" s="117"/>
      <c r="BJ71" s="117"/>
      <c r="BK71" s="117"/>
      <c r="BT71" s="117"/>
      <c r="CD71" s="117"/>
      <c r="CN71" s="117"/>
      <c r="CX71" s="117"/>
      <c r="DH71" s="117"/>
      <c r="DR71" s="117"/>
      <c r="EB71" s="117"/>
      <c r="EL71" s="117"/>
      <c r="EV71" s="117"/>
      <c r="FF71" s="117"/>
      <c r="FP71" s="117"/>
      <c r="FZ71" s="117"/>
      <c r="GJ71" s="117"/>
      <c r="GT71" s="117"/>
      <c r="HD71" s="117"/>
      <c r="HN71" s="117"/>
      <c r="HX71" s="117"/>
      <c r="IH71" s="117"/>
    </row>
    <row xmlns:x14ac="http://schemas.microsoft.com/office/spreadsheetml/2009/9/ac" r="72" s="3" customFormat="true" x14ac:dyDescent="0.25">
      <c r="A72" s="374" t="str">
        <f ca="true">IF(ISBLANK('Data Summary'!A74),"",'Data Summary'!A74)</f>
        <v/>
      </c>
      <c r="B72" s="117"/>
      <c r="L72" s="417"/>
      <c r="M72" s="418"/>
      <c r="N72" s="418"/>
      <c r="O72" s="418"/>
      <c r="P72" s="418"/>
      <c r="Q72" s="418"/>
      <c r="R72" s="418"/>
      <c r="S72" s="418"/>
      <c r="T72" s="418"/>
      <c r="U72" s="418"/>
      <c r="V72" s="417"/>
      <c r="W72" s="418"/>
      <c r="X72" s="418"/>
      <c r="Y72" s="418"/>
      <c r="Z72" s="418"/>
      <c r="AA72" s="418"/>
      <c r="AB72" s="418"/>
      <c r="AC72" s="418"/>
      <c r="AD72" s="418"/>
      <c r="AE72" s="418"/>
      <c r="AF72" s="117"/>
      <c r="AP72" s="117"/>
      <c r="AZ72" s="117"/>
      <c r="BJ72" s="117"/>
      <c r="BK72" s="117"/>
      <c r="BT72" s="117"/>
      <c r="CD72" s="117"/>
      <c r="CN72" s="117"/>
      <c r="CX72" s="117"/>
      <c r="DH72" s="117"/>
      <c r="DR72" s="117"/>
      <c r="EB72" s="117"/>
      <c r="EL72" s="117"/>
      <c r="EV72" s="117"/>
      <c r="FF72" s="117"/>
      <c r="FP72" s="117"/>
      <c r="FZ72" s="117"/>
      <c r="GJ72" s="117"/>
      <c r="GT72" s="117"/>
      <c r="HD72" s="117"/>
      <c r="HN72" s="117"/>
      <c r="HX72" s="117"/>
      <c r="IH72" s="117"/>
    </row>
    <row xmlns:x14ac="http://schemas.microsoft.com/office/spreadsheetml/2009/9/ac" r="73" s="3" customFormat="true" x14ac:dyDescent="0.25">
      <c r="A73" s="374" t="str">
        <f ca="true">IF(ISBLANK('Data Summary'!A75),"",'Data Summary'!A75)</f>
        <v/>
      </c>
      <c r="B73" s="117"/>
      <c r="L73" s="417"/>
      <c r="M73" s="418"/>
      <c r="N73" s="418"/>
      <c r="O73" s="418"/>
      <c r="P73" s="418"/>
      <c r="Q73" s="418"/>
      <c r="R73" s="418"/>
      <c r="S73" s="418"/>
      <c r="T73" s="418"/>
      <c r="U73" s="418"/>
      <c r="V73" s="417"/>
      <c r="W73" s="418"/>
      <c r="X73" s="418"/>
      <c r="Y73" s="418"/>
      <c r="Z73" s="418"/>
      <c r="AA73" s="418"/>
      <c r="AB73" s="418"/>
      <c r="AC73" s="418"/>
      <c r="AD73" s="418"/>
      <c r="AE73" s="418"/>
      <c r="AF73" s="117"/>
      <c r="AP73" s="117"/>
      <c r="AZ73" s="117"/>
      <c r="BJ73" s="117"/>
      <c r="BK73" s="117"/>
      <c r="BT73" s="117"/>
      <c r="CD73" s="117"/>
      <c r="CN73" s="117"/>
      <c r="CX73" s="117"/>
      <c r="DH73" s="117"/>
      <c r="DR73" s="117"/>
      <c r="EB73" s="117"/>
      <c r="EL73" s="117"/>
      <c r="EV73" s="117"/>
      <c r="FF73" s="117"/>
      <c r="FP73" s="117"/>
      <c r="FZ73" s="117"/>
      <c r="GJ73" s="117"/>
      <c r="GT73" s="117"/>
      <c r="HD73" s="117"/>
      <c r="HN73" s="117"/>
      <c r="HX73" s="117"/>
      <c r="IH73" s="117"/>
    </row>
    <row xmlns:x14ac="http://schemas.microsoft.com/office/spreadsheetml/2009/9/ac" r="74" s="3" customFormat="true" x14ac:dyDescent="0.25">
      <c r="A74" s="374" t="str">
        <f ca="true">IF(ISBLANK('Data Summary'!A76),"",'Data Summary'!A76)</f>
        <v/>
      </c>
      <c r="B74" s="117"/>
      <c r="L74" s="417"/>
      <c r="M74" s="418"/>
      <c r="N74" s="418"/>
      <c r="O74" s="418"/>
      <c r="P74" s="418"/>
      <c r="Q74" s="418"/>
      <c r="R74" s="418"/>
      <c r="S74" s="418"/>
      <c r="T74" s="418"/>
      <c r="U74" s="418"/>
      <c r="V74" s="417"/>
      <c r="W74" s="418"/>
      <c r="X74" s="418"/>
      <c r="Y74" s="418"/>
      <c r="Z74" s="418"/>
      <c r="AA74" s="418"/>
      <c r="AB74" s="418"/>
      <c r="AC74" s="418"/>
      <c r="AD74" s="418"/>
      <c r="AE74" s="418"/>
      <c r="AF74" s="117"/>
      <c r="AP74" s="117"/>
      <c r="AZ74" s="117"/>
      <c r="BJ74" s="117"/>
      <c r="BK74" s="117"/>
      <c r="BT74" s="117"/>
      <c r="CD74" s="117"/>
      <c r="CN74" s="117"/>
      <c r="CX74" s="117"/>
      <c r="DH74" s="117"/>
      <c r="DR74" s="117"/>
      <c r="EB74" s="117"/>
      <c r="EL74" s="117"/>
      <c r="EV74" s="117"/>
      <c r="FF74" s="117"/>
      <c r="FP74" s="117"/>
      <c r="FZ74" s="117"/>
      <c r="GJ74" s="117"/>
      <c r="GT74" s="117"/>
      <c r="HD74" s="117"/>
      <c r="HN74" s="117"/>
      <c r="HX74" s="117"/>
      <c r="IH74" s="117"/>
    </row>
    <row xmlns:x14ac="http://schemas.microsoft.com/office/spreadsheetml/2009/9/ac" r="75" s="3" customFormat="true" x14ac:dyDescent="0.25">
      <c r="A75" s="374" t="str">
        <f ca="true">IF(ISBLANK('Data Summary'!A77),"",'Data Summary'!A77)</f>
        <v/>
      </c>
      <c r="B75" s="117"/>
      <c r="L75" s="417"/>
      <c r="M75" s="418"/>
      <c r="N75" s="418"/>
      <c r="O75" s="418"/>
      <c r="P75" s="418"/>
      <c r="Q75" s="418"/>
      <c r="R75" s="418"/>
      <c r="S75" s="418"/>
      <c r="T75" s="418"/>
      <c r="U75" s="418"/>
      <c r="V75" s="417"/>
      <c r="W75" s="418"/>
      <c r="X75" s="418"/>
      <c r="Y75" s="418"/>
      <c r="Z75" s="418"/>
      <c r="AA75" s="418"/>
      <c r="AB75" s="418"/>
      <c r="AC75" s="418"/>
      <c r="AD75" s="418"/>
      <c r="AE75" s="418"/>
      <c r="AF75" s="117"/>
      <c r="AP75" s="117"/>
      <c r="AZ75" s="117"/>
      <c r="BJ75" s="117"/>
      <c r="BK75" s="117"/>
      <c r="BT75" s="117"/>
      <c r="CD75" s="117"/>
      <c r="CN75" s="117"/>
      <c r="CX75" s="117"/>
      <c r="DH75" s="117"/>
      <c r="DR75" s="117"/>
      <c r="EB75" s="117"/>
      <c r="EL75" s="117"/>
      <c r="EV75" s="117"/>
      <c r="FF75" s="117"/>
      <c r="FP75" s="117"/>
      <c r="FZ75" s="117"/>
      <c r="GJ75" s="117"/>
      <c r="GT75" s="117"/>
      <c r="HD75" s="117"/>
      <c r="HN75" s="117"/>
      <c r="HX75" s="117"/>
      <c r="IH75" s="117"/>
    </row>
    <row xmlns:x14ac="http://schemas.microsoft.com/office/spreadsheetml/2009/9/ac" r="76" s="3" customFormat="true" x14ac:dyDescent="0.25">
      <c r="A76" s="374" t="str">
        <f ca="true">IF(ISBLANK('Data Summary'!A78),"",'Data Summary'!A78)</f>
        <v/>
      </c>
      <c r="B76" s="117"/>
      <c r="L76" s="417"/>
      <c r="M76" s="418"/>
      <c r="N76" s="418"/>
      <c r="O76" s="418"/>
      <c r="P76" s="418"/>
      <c r="Q76" s="418"/>
      <c r="R76" s="418"/>
      <c r="S76" s="418"/>
      <c r="T76" s="418"/>
      <c r="U76" s="418"/>
      <c r="V76" s="417"/>
      <c r="W76" s="418"/>
      <c r="X76" s="418"/>
      <c r="Y76" s="418"/>
      <c r="Z76" s="418"/>
      <c r="AA76" s="418"/>
      <c r="AB76" s="418"/>
      <c r="AC76" s="418"/>
      <c r="AD76" s="418"/>
      <c r="AE76" s="418"/>
      <c r="AF76" s="117"/>
      <c r="AP76" s="117"/>
      <c r="AZ76" s="117"/>
      <c r="BJ76" s="117"/>
      <c r="BK76" s="117"/>
      <c r="BT76" s="117"/>
      <c r="CD76" s="117"/>
      <c r="CN76" s="117"/>
      <c r="CX76" s="117"/>
      <c r="DH76" s="117"/>
      <c r="DR76" s="117"/>
      <c r="EB76" s="117"/>
      <c r="EL76" s="117"/>
      <c r="EV76" s="117"/>
      <c r="FF76" s="117"/>
      <c r="FP76" s="117"/>
      <c r="FZ76" s="117"/>
      <c r="GJ76" s="117"/>
      <c r="GT76" s="117"/>
      <c r="HD76" s="117"/>
      <c r="HN76" s="117"/>
      <c r="HX76" s="117"/>
      <c r="IH76" s="117"/>
    </row>
    <row xmlns:x14ac="http://schemas.microsoft.com/office/spreadsheetml/2009/9/ac" r="77" s="3" customFormat="true" x14ac:dyDescent="0.25">
      <c r="A77" s="374" t="str">
        <f ca="true">IF(ISBLANK('Data Summary'!A79),"",'Data Summary'!A79)</f>
        <v/>
      </c>
      <c r="B77" s="117"/>
      <c r="L77" s="417"/>
      <c r="M77" s="418"/>
      <c r="N77" s="418"/>
      <c r="O77" s="418"/>
      <c r="P77" s="418"/>
      <c r="Q77" s="418"/>
      <c r="R77" s="418"/>
      <c r="S77" s="418"/>
      <c r="T77" s="418"/>
      <c r="U77" s="418"/>
      <c r="V77" s="417"/>
      <c r="W77" s="418"/>
      <c r="X77" s="418"/>
      <c r="Y77" s="418"/>
      <c r="Z77" s="418"/>
      <c r="AA77" s="418"/>
      <c r="AB77" s="418"/>
      <c r="AC77" s="418"/>
      <c r="AD77" s="418"/>
      <c r="AE77" s="418"/>
      <c r="AF77" s="117"/>
      <c r="AP77" s="117"/>
      <c r="AZ77" s="117"/>
      <c r="BJ77" s="117"/>
      <c r="BK77" s="117"/>
      <c r="BT77" s="117"/>
      <c r="CD77" s="117"/>
      <c r="CN77" s="117"/>
      <c r="CX77" s="117"/>
      <c r="DH77" s="117"/>
      <c r="DR77" s="117"/>
      <c r="EB77" s="117"/>
      <c r="EL77" s="117"/>
      <c r="EV77" s="117"/>
      <c r="FF77" s="117"/>
      <c r="FP77" s="117"/>
      <c r="FZ77" s="117"/>
      <c r="GJ77" s="117"/>
      <c r="GT77" s="117"/>
      <c r="HD77" s="117"/>
      <c r="HN77" s="117"/>
      <c r="HX77" s="117"/>
      <c r="IH77" s="117"/>
    </row>
    <row xmlns:x14ac="http://schemas.microsoft.com/office/spreadsheetml/2009/9/ac" r="78" s="3" customFormat="true" x14ac:dyDescent="0.25">
      <c r="A78" s="374" t="str">
        <f ca="true">IF(ISBLANK('Data Summary'!A80),"",'Data Summary'!A80)</f>
        <v/>
      </c>
      <c r="B78" s="117"/>
      <c r="L78" s="417"/>
      <c r="M78" s="418"/>
      <c r="N78" s="418"/>
      <c r="O78" s="418"/>
      <c r="P78" s="418"/>
      <c r="Q78" s="418"/>
      <c r="R78" s="418"/>
      <c r="S78" s="418"/>
      <c r="T78" s="418"/>
      <c r="U78" s="418"/>
      <c r="V78" s="417"/>
      <c r="W78" s="418"/>
      <c r="X78" s="418"/>
      <c r="Y78" s="418"/>
      <c r="Z78" s="418"/>
      <c r="AA78" s="418"/>
      <c r="AB78" s="418"/>
      <c r="AC78" s="418"/>
      <c r="AD78" s="418"/>
      <c r="AE78" s="418"/>
      <c r="AF78" s="117"/>
      <c r="AP78" s="117"/>
      <c r="AZ78" s="117"/>
      <c r="BJ78" s="117"/>
      <c r="BK78" s="117"/>
      <c r="BT78" s="117"/>
      <c r="CD78" s="117"/>
      <c r="CN78" s="117"/>
      <c r="CX78" s="117"/>
      <c r="DH78" s="117"/>
      <c r="DR78" s="117"/>
      <c r="EB78" s="117"/>
      <c r="EL78" s="117"/>
      <c r="EV78" s="117"/>
      <c r="FF78" s="117"/>
      <c r="FP78" s="117"/>
      <c r="FZ78" s="117"/>
      <c r="GJ78" s="117"/>
      <c r="GT78" s="117"/>
      <c r="HD78" s="117"/>
      <c r="HN78" s="117"/>
      <c r="HX78" s="117"/>
      <c r="IH78" s="117"/>
    </row>
    <row xmlns:x14ac="http://schemas.microsoft.com/office/spreadsheetml/2009/9/ac" r="79" s="3" customFormat="true" x14ac:dyDescent="0.25">
      <c r="A79" s="374" t="str">
        <f ca="true">IF(ISBLANK('Data Summary'!A81),"",'Data Summary'!A81)</f>
        <v/>
      </c>
      <c r="B79" s="117"/>
      <c r="L79" s="417"/>
      <c r="M79" s="418"/>
      <c r="N79" s="418"/>
      <c r="O79" s="418"/>
      <c r="P79" s="418"/>
      <c r="Q79" s="418"/>
      <c r="R79" s="418"/>
      <c r="S79" s="418"/>
      <c r="T79" s="418"/>
      <c r="U79" s="418"/>
      <c r="V79" s="417"/>
      <c r="W79" s="418"/>
      <c r="X79" s="418"/>
      <c r="Y79" s="418"/>
      <c r="Z79" s="418"/>
      <c r="AA79" s="418"/>
      <c r="AB79" s="418"/>
      <c r="AC79" s="418"/>
      <c r="AD79" s="418"/>
      <c r="AE79" s="418"/>
      <c r="AF79" s="117"/>
      <c r="AP79" s="117"/>
      <c r="AZ79" s="117"/>
      <c r="BJ79" s="117"/>
      <c r="BK79" s="117"/>
      <c r="BT79" s="117"/>
      <c r="CD79" s="117"/>
      <c r="CN79" s="117"/>
      <c r="CX79" s="117"/>
      <c r="DH79" s="117"/>
      <c r="DR79" s="117"/>
      <c r="EB79" s="117"/>
      <c r="EL79" s="117"/>
      <c r="EV79" s="117"/>
      <c r="FF79" s="117"/>
      <c r="FP79" s="117"/>
      <c r="FZ79" s="117"/>
      <c r="GJ79" s="117"/>
      <c r="GT79" s="117"/>
      <c r="HD79" s="117"/>
      <c r="HN79" s="117"/>
      <c r="HX79" s="117"/>
      <c r="IH79" s="117"/>
    </row>
    <row xmlns:x14ac="http://schemas.microsoft.com/office/spreadsheetml/2009/9/ac" r="80" s="3" customFormat="true" x14ac:dyDescent="0.25">
      <c r="A80" s="374" t="str">
        <f ca="true">IF(ISBLANK('Data Summary'!A82),"",'Data Summary'!A82)</f>
        <v/>
      </c>
      <c r="B80" s="117"/>
      <c r="L80" s="417"/>
      <c r="M80" s="418"/>
      <c r="N80" s="418"/>
      <c r="O80" s="418"/>
      <c r="P80" s="418"/>
      <c r="Q80" s="418"/>
      <c r="R80" s="418"/>
      <c r="S80" s="418"/>
      <c r="T80" s="418"/>
      <c r="U80" s="418"/>
      <c r="V80" s="417"/>
      <c r="W80" s="418"/>
      <c r="X80" s="418"/>
      <c r="Y80" s="418"/>
      <c r="Z80" s="418"/>
      <c r="AA80" s="418"/>
      <c r="AB80" s="418"/>
      <c r="AC80" s="418"/>
      <c r="AD80" s="418"/>
      <c r="AE80" s="418"/>
      <c r="AF80" s="117"/>
      <c r="AP80" s="117"/>
      <c r="AZ80" s="117"/>
      <c r="BJ80" s="117"/>
      <c r="BK80" s="117"/>
      <c r="BT80" s="117"/>
      <c r="CD80" s="117"/>
      <c r="CN80" s="117"/>
      <c r="CX80" s="117"/>
      <c r="DH80" s="117"/>
      <c r="DR80" s="117"/>
      <c r="EB80" s="117"/>
      <c r="EL80" s="117"/>
      <c r="EV80" s="117"/>
      <c r="FF80" s="117"/>
      <c r="FP80" s="117"/>
      <c r="FZ80" s="117"/>
      <c r="GJ80" s="117"/>
      <c r="GT80" s="117"/>
      <c r="HD80" s="117"/>
      <c r="HN80" s="117"/>
      <c r="HX80" s="117"/>
      <c r="IH80" s="117"/>
    </row>
    <row xmlns:x14ac="http://schemas.microsoft.com/office/spreadsheetml/2009/9/ac" r="81" s="3" customFormat="true" x14ac:dyDescent="0.25">
      <c r="A81" s="374" t="str">
        <f ca="true">IF(ISBLANK('Data Summary'!A83),"",'Data Summary'!A83)</f>
        <v/>
      </c>
      <c r="B81" s="117"/>
      <c r="L81" s="417"/>
      <c r="M81" s="418"/>
      <c r="N81" s="418"/>
      <c r="O81" s="418"/>
      <c r="P81" s="418"/>
      <c r="Q81" s="418"/>
      <c r="R81" s="418"/>
      <c r="S81" s="418"/>
      <c r="T81" s="418"/>
      <c r="U81" s="418"/>
      <c r="V81" s="417"/>
      <c r="W81" s="418"/>
      <c r="X81" s="418"/>
      <c r="Y81" s="418"/>
      <c r="Z81" s="418"/>
      <c r="AA81" s="418"/>
      <c r="AB81" s="418"/>
      <c r="AC81" s="418"/>
      <c r="AD81" s="418"/>
      <c r="AE81" s="418"/>
      <c r="AF81" s="117"/>
      <c r="AP81" s="117"/>
      <c r="AZ81" s="117"/>
      <c r="BJ81" s="117"/>
      <c r="BK81" s="117"/>
      <c r="BT81" s="117"/>
      <c r="CD81" s="117"/>
      <c r="CN81" s="117"/>
      <c r="CX81" s="117"/>
      <c r="DH81" s="117"/>
      <c r="DR81" s="117"/>
      <c r="EB81" s="117"/>
      <c r="EL81" s="117"/>
      <c r="EV81" s="117"/>
      <c r="FF81" s="117"/>
      <c r="FP81" s="117"/>
      <c r="FZ81" s="117"/>
      <c r="GJ81" s="117"/>
      <c r="GT81" s="117"/>
      <c r="HD81" s="117"/>
      <c r="HN81" s="117"/>
      <c r="HX81" s="117"/>
      <c r="IH81" s="117"/>
    </row>
    <row xmlns:x14ac="http://schemas.microsoft.com/office/spreadsheetml/2009/9/ac" r="82" s="3" customFormat="true" x14ac:dyDescent="0.25">
      <c r="A82" s="374" t="str">
        <f ca="true">IF(ISBLANK('Data Summary'!A84),"",'Data Summary'!A84)</f>
        <v/>
      </c>
      <c r="B82" s="117"/>
      <c r="L82" s="417"/>
      <c r="M82" s="418"/>
      <c r="N82" s="418"/>
      <c r="O82" s="418"/>
      <c r="P82" s="418"/>
      <c r="Q82" s="418"/>
      <c r="R82" s="418"/>
      <c r="S82" s="418"/>
      <c r="T82" s="418"/>
      <c r="U82" s="418"/>
      <c r="V82" s="417"/>
      <c r="W82" s="418"/>
      <c r="X82" s="418"/>
      <c r="Y82" s="418"/>
      <c r="Z82" s="418"/>
      <c r="AA82" s="418"/>
      <c r="AB82" s="418"/>
      <c r="AC82" s="418"/>
      <c r="AD82" s="418"/>
      <c r="AE82" s="418"/>
      <c r="AF82" s="117"/>
      <c r="AP82" s="117"/>
      <c r="AZ82" s="117"/>
      <c r="BJ82" s="117"/>
      <c r="BK82" s="117"/>
      <c r="BT82" s="117"/>
      <c r="CD82" s="117"/>
      <c r="CN82" s="117"/>
      <c r="CX82" s="117"/>
      <c r="DH82" s="117"/>
      <c r="DR82" s="117"/>
      <c r="EB82" s="117"/>
      <c r="EL82" s="117"/>
      <c r="EV82" s="117"/>
      <c r="FF82" s="117"/>
      <c r="FP82" s="117"/>
      <c r="FZ82" s="117"/>
      <c r="GJ82" s="117"/>
      <c r="GT82" s="117"/>
      <c r="HD82" s="117"/>
      <c r="HN82" s="117"/>
      <c r="HX82" s="117"/>
      <c r="IH82" s="117"/>
    </row>
    <row xmlns:x14ac="http://schemas.microsoft.com/office/spreadsheetml/2009/9/ac" r="83" s="3" customFormat="true" x14ac:dyDescent="0.25">
      <c r="A83" s="374" t="str">
        <f ca="true">IF(ISBLANK('Data Summary'!A85),"",'Data Summary'!A85)</f>
        <v/>
      </c>
      <c r="B83" s="117"/>
      <c r="L83" s="417"/>
      <c r="M83" s="418"/>
      <c r="N83" s="418"/>
      <c r="O83" s="418"/>
      <c r="P83" s="418"/>
      <c r="Q83" s="418"/>
      <c r="R83" s="418"/>
      <c r="S83" s="418"/>
      <c r="T83" s="418"/>
      <c r="U83" s="418"/>
      <c r="V83" s="417"/>
      <c r="W83" s="418"/>
      <c r="X83" s="418"/>
      <c r="Y83" s="418"/>
      <c r="Z83" s="418"/>
      <c r="AA83" s="418"/>
      <c r="AB83" s="418"/>
      <c r="AC83" s="418"/>
      <c r="AD83" s="418"/>
      <c r="AE83" s="418"/>
      <c r="AF83" s="117"/>
      <c r="AP83" s="117"/>
      <c r="AZ83" s="117"/>
      <c r="BJ83" s="117"/>
      <c r="BK83" s="117"/>
      <c r="BT83" s="117"/>
      <c r="CD83" s="117"/>
      <c r="CN83" s="117"/>
      <c r="CX83" s="117"/>
      <c r="DH83" s="117"/>
      <c r="DR83" s="117"/>
      <c r="EB83" s="117"/>
      <c r="EL83" s="117"/>
      <c r="EV83" s="117"/>
      <c r="FF83" s="117"/>
      <c r="FP83" s="117"/>
      <c r="FZ83" s="117"/>
      <c r="GJ83" s="117"/>
      <c r="GT83" s="117"/>
      <c r="HD83" s="117"/>
      <c r="HN83" s="117"/>
      <c r="HX83" s="117"/>
      <c r="IH83" s="117"/>
    </row>
    <row xmlns:x14ac="http://schemas.microsoft.com/office/spreadsheetml/2009/9/ac" r="84" s="3" customFormat="true" x14ac:dyDescent="0.25">
      <c r="A84" s="374" t="str">
        <f ca="true">IF(ISBLANK('Data Summary'!A86),"",'Data Summary'!A86)</f>
        <v/>
      </c>
      <c r="B84" s="117"/>
      <c r="L84" s="417"/>
      <c r="M84" s="418"/>
      <c r="N84" s="418"/>
      <c r="O84" s="418"/>
      <c r="P84" s="418"/>
      <c r="Q84" s="418"/>
      <c r="R84" s="418"/>
      <c r="S84" s="418"/>
      <c r="T84" s="418"/>
      <c r="U84" s="418"/>
      <c r="V84" s="417"/>
      <c r="W84" s="418"/>
      <c r="X84" s="418"/>
      <c r="Y84" s="418"/>
      <c r="Z84" s="418"/>
      <c r="AA84" s="418"/>
      <c r="AB84" s="418"/>
      <c r="AC84" s="418"/>
      <c r="AD84" s="418"/>
      <c r="AE84" s="418"/>
      <c r="AF84" s="117"/>
      <c r="AP84" s="117"/>
      <c r="AZ84" s="117"/>
      <c r="BJ84" s="117"/>
      <c r="BK84" s="117"/>
      <c r="BT84" s="117"/>
      <c r="CD84" s="117"/>
      <c r="CN84" s="117"/>
      <c r="CX84" s="117"/>
      <c r="DH84" s="117"/>
      <c r="DR84" s="117"/>
      <c r="EB84" s="117"/>
      <c r="EL84" s="117"/>
      <c r="EV84" s="117"/>
      <c r="FF84" s="117"/>
      <c r="FP84" s="117"/>
      <c r="FZ84" s="117"/>
      <c r="GJ84" s="117"/>
      <c r="GT84" s="117"/>
      <c r="HD84" s="117"/>
      <c r="HN84" s="117"/>
      <c r="HX84" s="117"/>
      <c r="IH84" s="117"/>
    </row>
    <row xmlns:x14ac="http://schemas.microsoft.com/office/spreadsheetml/2009/9/ac" r="85" s="3" customFormat="true" x14ac:dyDescent="0.25">
      <c r="A85" s="374" t="str">
        <f ca="true">IF(ISBLANK('Data Summary'!A87),"",'Data Summary'!A87)</f>
        <v/>
      </c>
      <c r="B85" s="117"/>
      <c r="L85" s="417"/>
      <c r="M85" s="418"/>
      <c r="N85" s="418"/>
      <c r="O85" s="418"/>
      <c r="P85" s="418"/>
      <c r="Q85" s="418"/>
      <c r="R85" s="418"/>
      <c r="S85" s="418"/>
      <c r="T85" s="418"/>
      <c r="U85" s="418"/>
      <c r="V85" s="417"/>
      <c r="W85" s="418"/>
      <c r="X85" s="418"/>
      <c r="Y85" s="418"/>
      <c r="Z85" s="418"/>
      <c r="AA85" s="418"/>
      <c r="AB85" s="418"/>
      <c r="AC85" s="418"/>
      <c r="AD85" s="418"/>
      <c r="AE85" s="418"/>
      <c r="AF85" s="117"/>
      <c r="AP85" s="117"/>
      <c r="AZ85" s="117"/>
      <c r="BJ85" s="117"/>
      <c r="BK85" s="117"/>
      <c r="BT85" s="117"/>
      <c r="CD85" s="117"/>
      <c r="CN85" s="117"/>
      <c r="CX85" s="117"/>
      <c r="DH85" s="117"/>
      <c r="DR85" s="117"/>
      <c r="EB85" s="117"/>
      <c r="EL85" s="117"/>
      <c r="EV85" s="117"/>
      <c r="FF85" s="117"/>
      <c r="FP85" s="117"/>
      <c r="FZ85" s="117"/>
      <c r="GJ85" s="117"/>
      <c r="GT85" s="117"/>
      <c r="HD85" s="117"/>
      <c r="HN85" s="117"/>
      <c r="HX85" s="117"/>
      <c r="IH85" s="117"/>
    </row>
    <row xmlns:x14ac="http://schemas.microsoft.com/office/spreadsheetml/2009/9/ac" r="86" s="3" customFormat="true" x14ac:dyDescent="0.25">
      <c r="A86" s="374" t="str">
        <f ca="true">IF(ISBLANK('Data Summary'!A88),"",'Data Summary'!A88)</f>
        <v/>
      </c>
      <c r="B86" s="117"/>
      <c r="L86" s="417"/>
      <c r="M86" s="418"/>
      <c r="N86" s="418"/>
      <c r="O86" s="418"/>
      <c r="P86" s="418"/>
      <c r="Q86" s="418"/>
      <c r="R86" s="418"/>
      <c r="S86" s="418"/>
      <c r="T86" s="418"/>
      <c r="U86" s="418"/>
      <c r="V86" s="417"/>
      <c r="W86" s="418"/>
      <c r="X86" s="418"/>
      <c r="Y86" s="418"/>
      <c r="Z86" s="418"/>
      <c r="AA86" s="418"/>
      <c r="AB86" s="418"/>
      <c r="AC86" s="418"/>
      <c r="AD86" s="418"/>
      <c r="AE86" s="418"/>
      <c r="AF86" s="117"/>
      <c r="AP86" s="117"/>
      <c r="AZ86" s="117"/>
      <c r="BJ86" s="117"/>
      <c r="BK86" s="117"/>
      <c r="BT86" s="117"/>
      <c r="CD86" s="117"/>
      <c r="CN86" s="117"/>
      <c r="CX86" s="117"/>
      <c r="DH86" s="117"/>
      <c r="DR86" s="117"/>
      <c r="EB86" s="117"/>
      <c r="EL86" s="117"/>
      <c r="EV86" s="117"/>
      <c r="FF86" s="117"/>
      <c r="FP86" s="117"/>
      <c r="FZ86" s="117"/>
      <c r="GJ86" s="117"/>
      <c r="GT86" s="117"/>
      <c r="HD86" s="117"/>
      <c r="HN86" s="117"/>
      <c r="HX86" s="117"/>
      <c r="IH86" s="117"/>
    </row>
    <row xmlns:x14ac="http://schemas.microsoft.com/office/spreadsheetml/2009/9/ac" r="87" s="3" customFormat="true" x14ac:dyDescent="0.25">
      <c r="A87" s="374" t="str">
        <f ca="true">IF(ISBLANK('Data Summary'!A89),"",'Data Summary'!A89)</f>
        <v/>
      </c>
      <c r="B87" s="117"/>
      <c r="L87" s="417"/>
      <c r="M87" s="418"/>
      <c r="N87" s="418"/>
      <c r="O87" s="418"/>
      <c r="P87" s="418"/>
      <c r="Q87" s="418"/>
      <c r="R87" s="418"/>
      <c r="S87" s="418"/>
      <c r="T87" s="418"/>
      <c r="U87" s="418"/>
      <c r="V87" s="417"/>
      <c r="W87" s="418"/>
      <c r="X87" s="418"/>
      <c r="Y87" s="418"/>
      <c r="Z87" s="418"/>
      <c r="AA87" s="418"/>
      <c r="AB87" s="418"/>
      <c r="AC87" s="418"/>
      <c r="AD87" s="418"/>
      <c r="AE87" s="418"/>
      <c r="AF87" s="117"/>
      <c r="AP87" s="117"/>
      <c r="AZ87" s="117"/>
      <c r="BJ87" s="117"/>
      <c r="BK87" s="117"/>
      <c r="BT87" s="117"/>
      <c r="CD87" s="117"/>
      <c r="CN87" s="117"/>
      <c r="CX87" s="117"/>
      <c r="DH87" s="117"/>
      <c r="DR87" s="117"/>
      <c r="EB87" s="117"/>
      <c r="EL87" s="117"/>
      <c r="EV87" s="117"/>
      <c r="FF87" s="117"/>
      <c r="FP87" s="117"/>
      <c r="FZ87" s="117"/>
      <c r="GJ87" s="117"/>
      <c r="GT87" s="117"/>
      <c r="HD87" s="117"/>
      <c r="HN87" s="117"/>
      <c r="HX87" s="117"/>
      <c r="IH87" s="117"/>
    </row>
    <row xmlns:x14ac="http://schemas.microsoft.com/office/spreadsheetml/2009/9/ac" r="88" s="3" customFormat="true" x14ac:dyDescent="0.25">
      <c r="A88" s="374" t="str">
        <f ca="true">IF(ISBLANK('Data Summary'!A90),"",'Data Summary'!A90)</f>
        <v/>
      </c>
      <c r="B88" s="117"/>
      <c r="L88" s="417"/>
      <c r="M88" s="418"/>
      <c r="N88" s="418"/>
      <c r="O88" s="418"/>
      <c r="P88" s="418"/>
      <c r="Q88" s="418"/>
      <c r="R88" s="418"/>
      <c r="S88" s="418"/>
      <c r="T88" s="418"/>
      <c r="U88" s="418"/>
      <c r="V88" s="417"/>
      <c r="W88" s="418"/>
      <c r="X88" s="418"/>
      <c r="Y88" s="418"/>
      <c r="Z88" s="418"/>
      <c r="AA88" s="418"/>
      <c r="AB88" s="418"/>
      <c r="AC88" s="418"/>
      <c r="AD88" s="418"/>
      <c r="AE88" s="418"/>
      <c r="AF88" s="117"/>
      <c r="AP88" s="117"/>
      <c r="AZ88" s="117"/>
      <c r="BJ88" s="117"/>
      <c r="BK88" s="117"/>
      <c r="BT88" s="117"/>
      <c r="CD88" s="117"/>
      <c r="CN88" s="117"/>
      <c r="CX88" s="117"/>
      <c r="DH88" s="117"/>
      <c r="DR88" s="117"/>
      <c r="EB88" s="117"/>
      <c r="EL88" s="117"/>
      <c r="EV88" s="117"/>
      <c r="FF88" s="117"/>
      <c r="FP88" s="117"/>
      <c r="FZ88" s="117"/>
      <c r="GJ88" s="117"/>
      <c r="GT88" s="117"/>
      <c r="HD88" s="117"/>
      <c r="HN88" s="117"/>
      <c r="HX88" s="117"/>
      <c r="IH88" s="117"/>
    </row>
    <row xmlns:x14ac="http://schemas.microsoft.com/office/spreadsheetml/2009/9/ac" r="89" s="3" customFormat="true" x14ac:dyDescent="0.25">
      <c r="A89" s="374" t="str">
        <f ca="true">IF(ISBLANK('Data Summary'!A91),"",'Data Summary'!A91)</f>
        <v/>
      </c>
      <c r="B89" s="117"/>
      <c r="L89" s="417"/>
      <c r="M89" s="418"/>
      <c r="N89" s="418"/>
      <c r="O89" s="418"/>
      <c r="P89" s="418"/>
      <c r="Q89" s="418"/>
      <c r="R89" s="418"/>
      <c r="S89" s="418"/>
      <c r="T89" s="418"/>
      <c r="U89" s="418"/>
      <c r="V89" s="417"/>
      <c r="W89" s="418"/>
      <c r="X89" s="418"/>
      <c r="Y89" s="418"/>
      <c r="Z89" s="418"/>
      <c r="AA89" s="418"/>
      <c r="AB89" s="418"/>
      <c r="AC89" s="418"/>
      <c r="AD89" s="418"/>
      <c r="AE89" s="418"/>
      <c r="AF89" s="117"/>
      <c r="AP89" s="117"/>
      <c r="AZ89" s="117"/>
      <c r="BJ89" s="117"/>
      <c r="BK89" s="117"/>
      <c r="BT89" s="117"/>
      <c r="CD89" s="117"/>
      <c r="CN89" s="117"/>
      <c r="CX89" s="117"/>
      <c r="DH89" s="117"/>
      <c r="DR89" s="117"/>
      <c r="EB89" s="117"/>
      <c r="EL89" s="117"/>
      <c r="EV89" s="117"/>
      <c r="FF89" s="117"/>
      <c r="FP89" s="117"/>
      <c r="FZ89" s="117"/>
      <c r="GJ89" s="117"/>
      <c r="GT89" s="117"/>
      <c r="HD89" s="117"/>
      <c r="HN89" s="117"/>
      <c r="HX89" s="117"/>
      <c r="IH89" s="117"/>
    </row>
    <row xmlns:x14ac="http://schemas.microsoft.com/office/spreadsheetml/2009/9/ac" r="90" s="3" customFormat="true" x14ac:dyDescent="0.25">
      <c r="A90" s="374" t="str">
        <f ca="true">IF(ISBLANK('Data Summary'!A92),"",'Data Summary'!A92)</f>
        <v/>
      </c>
      <c r="B90" s="117"/>
      <c r="L90" s="417"/>
      <c r="M90" s="418"/>
      <c r="N90" s="418"/>
      <c r="O90" s="418"/>
      <c r="P90" s="418"/>
      <c r="Q90" s="418"/>
      <c r="R90" s="418"/>
      <c r="S90" s="418"/>
      <c r="T90" s="418"/>
      <c r="U90" s="418"/>
      <c r="V90" s="417"/>
      <c r="W90" s="418"/>
      <c r="X90" s="418"/>
      <c r="Y90" s="418"/>
      <c r="Z90" s="418"/>
      <c r="AA90" s="418"/>
      <c r="AB90" s="418"/>
      <c r="AC90" s="418"/>
      <c r="AD90" s="418"/>
      <c r="AE90" s="418"/>
      <c r="AF90" s="117"/>
      <c r="AP90" s="117"/>
      <c r="AZ90" s="117"/>
      <c r="BJ90" s="117"/>
      <c r="BK90" s="117"/>
      <c r="BT90" s="117"/>
      <c r="CD90" s="117"/>
      <c r="CN90" s="117"/>
      <c r="CX90" s="117"/>
      <c r="DH90" s="117"/>
      <c r="DR90" s="117"/>
      <c r="EB90" s="117"/>
      <c r="EL90" s="117"/>
      <c r="EV90" s="117"/>
      <c r="FF90" s="117"/>
      <c r="FP90" s="117"/>
      <c r="FZ90" s="117"/>
      <c r="GJ90" s="117"/>
      <c r="GT90" s="117"/>
      <c r="HD90" s="117"/>
      <c r="HN90" s="117"/>
      <c r="HX90" s="117"/>
      <c r="IH90" s="117"/>
    </row>
    <row xmlns:x14ac="http://schemas.microsoft.com/office/spreadsheetml/2009/9/ac" r="91" s="3" customFormat="true" x14ac:dyDescent="0.25">
      <c r="A91" s="374" t="str">
        <f ca="true">IF(ISBLANK('Data Summary'!A93),"",'Data Summary'!A93)</f>
        <v/>
      </c>
      <c r="B91" s="117"/>
      <c r="L91" s="417"/>
      <c r="M91" s="418"/>
      <c r="N91" s="418"/>
      <c r="O91" s="418"/>
      <c r="P91" s="418"/>
      <c r="Q91" s="418"/>
      <c r="R91" s="418"/>
      <c r="S91" s="418"/>
      <c r="T91" s="418"/>
      <c r="U91" s="418"/>
      <c r="V91" s="417"/>
      <c r="W91" s="418"/>
      <c r="X91" s="418"/>
      <c r="Y91" s="418"/>
      <c r="Z91" s="418"/>
      <c r="AA91" s="418"/>
      <c r="AB91" s="418"/>
      <c r="AC91" s="418"/>
      <c r="AD91" s="418"/>
      <c r="AE91" s="418"/>
      <c r="AF91" s="117"/>
      <c r="AP91" s="117"/>
      <c r="AZ91" s="117"/>
      <c r="BJ91" s="117"/>
      <c r="BK91" s="117"/>
      <c r="BT91" s="117"/>
      <c r="CD91" s="117"/>
      <c r="CN91" s="117"/>
      <c r="CX91" s="117"/>
      <c r="DH91" s="117"/>
      <c r="DR91" s="117"/>
      <c r="EB91" s="117"/>
      <c r="EL91" s="117"/>
      <c r="EV91" s="117"/>
      <c r="FF91" s="117"/>
      <c r="FP91" s="117"/>
      <c r="FZ91" s="117"/>
      <c r="GJ91" s="117"/>
      <c r="GT91" s="117"/>
      <c r="HD91" s="117"/>
      <c r="HN91" s="117"/>
      <c r="HX91" s="117"/>
      <c r="IH91" s="117"/>
    </row>
    <row xmlns:x14ac="http://schemas.microsoft.com/office/spreadsheetml/2009/9/ac" r="92" s="3" customFormat="true" x14ac:dyDescent="0.25">
      <c r="A92" s="374" t="str">
        <f ca="true">IF(ISBLANK('Data Summary'!A94),"",'Data Summary'!A94)</f>
        <v/>
      </c>
      <c r="B92" s="117"/>
      <c r="L92" s="417"/>
      <c r="M92" s="418"/>
      <c r="N92" s="418"/>
      <c r="O92" s="418"/>
      <c r="P92" s="418"/>
      <c r="Q92" s="418"/>
      <c r="R92" s="418"/>
      <c r="S92" s="418"/>
      <c r="T92" s="418"/>
      <c r="U92" s="418"/>
      <c r="V92" s="417"/>
      <c r="W92" s="418"/>
      <c r="X92" s="418"/>
      <c r="Y92" s="418"/>
      <c r="Z92" s="418"/>
      <c r="AA92" s="418"/>
      <c r="AB92" s="418"/>
      <c r="AC92" s="418"/>
      <c r="AD92" s="418"/>
      <c r="AE92" s="418"/>
      <c r="AF92" s="117"/>
      <c r="AP92" s="117"/>
      <c r="AZ92" s="117"/>
      <c r="BJ92" s="117"/>
      <c r="BK92" s="117"/>
      <c r="BT92" s="117"/>
      <c r="CD92" s="117"/>
      <c r="CN92" s="117"/>
      <c r="CX92" s="117"/>
      <c r="DH92" s="117"/>
      <c r="DR92" s="117"/>
      <c r="EB92" s="117"/>
      <c r="EL92" s="117"/>
      <c r="EV92" s="117"/>
      <c r="FF92" s="117"/>
      <c r="FP92" s="117"/>
      <c r="FZ92" s="117"/>
      <c r="GJ92" s="117"/>
      <c r="GT92" s="117"/>
      <c r="HD92" s="117"/>
      <c r="HN92" s="117"/>
      <c r="HX92" s="117"/>
      <c r="IH92" s="117"/>
    </row>
    <row xmlns:x14ac="http://schemas.microsoft.com/office/spreadsheetml/2009/9/ac" r="93" s="3" customFormat="true" x14ac:dyDescent="0.25">
      <c r="A93" s="374" t="str">
        <f ca="true">IF(ISBLANK('Data Summary'!A95),"",'Data Summary'!A95)</f>
        <v/>
      </c>
      <c r="B93" s="117"/>
      <c r="L93" s="417"/>
      <c r="M93" s="418"/>
      <c r="N93" s="418"/>
      <c r="O93" s="418"/>
      <c r="P93" s="418"/>
      <c r="Q93" s="418"/>
      <c r="R93" s="418"/>
      <c r="S93" s="418"/>
      <c r="T93" s="418"/>
      <c r="U93" s="418"/>
      <c r="V93" s="417"/>
      <c r="W93" s="418"/>
      <c r="X93" s="418"/>
      <c r="Y93" s="418"/>
      <c r="Z93" s="418"/>
      <c r="AA93" s="418"/>
      <c r="AB93" s="418"/>
      <c r="AC93" s="418"/>
      <c r="AD93" s="418"/>
      <c r="AE93" s="418"/>
      <c r="AF93" s="117"/>
      <c r="AP93" s="117"/>
      <c r="AZ93" s="117"/>
      <c r="BJ93" s="117"/>
      <c r="BK93" s="117"/>
      <c r="BT93" s="117"/>
      <c r="CD93" s="117"/>
      <c r="CN93" s="117"/>
      <c r="CX93" s="117"/>
      <c r="DH93" s="117"/>
      <c r="DR93" s="117"/>
      <c r="EB93" s="117"/>
      <c r="EL93" s="117"/>
      <c r="EV93" s="117"/>
      <c r="FF93" s="117"/>
      <c r="FP93" s="117"/>
      <c r="FZ93" s="117"/>
      <c r="GJ93" s="117"/>
      <c r="GT93" s="117"/>
      <c r="HD93" s="117"/>
      <c r="HN93" s="117"/>
      <c r="HX93" s="117"/>
      <c r="IH93" s="117"/>
    </row>
    <row xmlns:x14ac="http://schemas.microsoft.com/office/spreadsheetml/2009/9/ac" r="94" s="3" customFormat="true" x14ac:dyDescent="0.25">
      <c r="A94" s="374" t="str">
        <f ca="true">IF(ISBLANK('Data Summary'!A96),"",'Data Summary'!A96)</f>
        <v/>
      </c>
      <c r="B94" s="117"/>
      <c r="L94" s="417"/>
      <c r="M94" s="418"/>
      <c r="N94" s="418"/>
      <c r="O94" s="418"/>
      <c r="P94" s="418"/>
      <c r="Q94" s="418"/>
      <c r="R94" s="418"/>
      <c r="S94" s="418"/>
      <c r="T94" s="418"/>
      <c r="U94" s="418"/>
      <c r="V94" s="417"/>
      <c r="W94" s="418"/>
      <c r="X94" s="418"/>
      <c r="Y94" s="418"/>
      <c r="Z94" s="418"/>
      <c r="AA94" s="418"/>
      <c r="AB94" s="418"/>
      <c r="AC94" s="418"/>
      <c r="AD94" s="418"/>
      <c r="AE94" s="418"/>
      <c r="AF94" s="117"/>
      <c r="AP94" s="117"/>
      <c r="AZ94" s="117"/>
      <c r="BJ94" s="117"/>
      <c r="BK94" s="117"/>
      <c r="BT94" s="117"/>
      <c r="CD94" s="117"/>
      <c r="CN94" s="117"/>
      <c r="CX94" s="117"/>
      <c r="DH94" s="117"/>
      <c r="DR94" s="117"/>
      <c r="EB94" s="117"/>
      <c r="EL94" s="117"/>
      <c r="EV94" s="117"/>
      <c r="FF94" s="117"/>
      <c r="FP94" s="117"/>
      <c r="FZ94" s="117"/>
      <c r="GJ94" s="117"/>
      <c r="GT94" s="117"/>
      <c r="HD94" s="117"/>
      <c r="HN94" s="117"/>
      <c r="HX94" s="117"/>
      <c r="IH94" s="117"/>
    </row>
    <row xmlns:x14ac="http://schemas.microsoft.com/office/spreadsheetml/2009/9/ac" r="95" s="3" customFormat="true" x14ac:dyDescent="0.25">
      <c r="A95" s="374" t="str">
        <f ca="true">IF(ISBLANK('Data Summary'!A97),"",'Data Summary'!A97)</f>
        <v/>
      </c>
      <c r="B95" s="117"/>
      <c r="L95" s="417"/>
      <c r="M95" s="418"/>
      <c r="N95" s="418"/>
      <c r="O95" s="418"/>
      <c r="P95" s="418"/>
      <c r="Q95" s="418"/>
      <c r="R95" s="418"/>
      <c r="S95" s="418"/>
      <c r="T95" s="418"/>
      <c r="U95" s="418"/>
      <c r="V95" s="417"/>
      <c r="W95" s="418"/>
      <c r="X95" s="418"/>
      <c r="Y95" s="418"/>
      <c r="Z95" s="418"/>
      <c r="AA95" s="418"/>
      <c r="AB95" s="418"/>
      <c r="AC95" s="418"/>
      <c r="AD95" s="418"/>
      <c r="AE95" s="418"/>
      <c r="AF95" s="117"/>
      <c r="AP95" s="117"/>
      <c r="AZ95" s="117"/>
      <c r="BJ95" s="117"/>
      <c r="BK95" s="117"/>
      <c r="BT95" s="117"/>
      <c r="CD95" s="117"/>
      <c r="CN95" s="117"/>
      <c r="CX95" s="117"/>
      <c r="DH95" s="117"/>
      <c r="DR95" s="117"/>
      <c r="EB95" s="117"/>
      <c r="EL95" s="117"/>
      <c r="EV95" s="117"/>
      <c r="FF95" s="117"/>
      <c r="FP95" s="117"/>
      <c r="FZ95" s="117"/>
      <c r="GJ95" s="117"/>
      <c r="GT95" s="117"/>
      <c r="HD95" s="117"/>
      <c r="HN95" s="117"/>
      <c r="HX95" s="117"/>
      <c r="IH95" s="117"/>
    </row>
    <row xmlns:x14ac="http://schemas.microsoft.com/office/spreadsheetml/2009/9/ac" r="96" s="3" customFormat="true" x14ac:dyDescent="0.25">
      <c r="A96" s="374" t="str">
        <f ca="true">IF(ISBLANK('Data Summary'!A98),"",'Data Summary'!A98)</f>
        <v/>
      </c>
      <c r="B96" s="117"/>
      <c r="L96" s="417"/>
      <c r="M96" s="418"/>
      <c r="N96" s="418"/>
      <c r="O96" s="418"/>
      <c r="P96" s="418"/>
      <c r="Q96" s="418"/>
      <c r="R96" s="418"/>
      <c r="S96" s="418"/>
      <c r="T96" s="418"/>
      <c r="U96" s="418"/>
      <c r="V96" s="417"/>
      <c r="W96" s="418"/>
      <c r="X96" s="418"/>
      <c r="Y96" s="418"/>
      <c r="Z96" s="418"/>
      <c r="AA96" s="418"/>
      <c r="AB96" s="418"/>
      <c r="AC96" s="418"/>
      <c r="AD96" s="418"/>
      <c r="AE96" s="418"/>
      <c r="AF96" s="117"/>
      <c r="AP96" s="117"/>
      <c r="AZ96" s="117"/>
      <c r="BJ96" s="117"/>
      <c r="BK96" s="117"/>
      <c r="BT96" s="117"/>
      <c r="CD96" s="117"/>
      <c r="CN96" s="117"/>
      <c r="CX96" s="117"/>
      <c r="DH96" s="117"/>
      <c r="DR96" s="117"/>
      <c r="EB96" s="117"/>
      <c r="EL96" s="117"/>
      <c r="EV96" s="117"/>
      <c r="FF96" s="117"/>
      <c r="FP96" s="117"/>
      <c r="FZ96" s="117"/>
      <c r="GJ96" s="117"/>
      <c r="GT96" s="117"/>
      <c r="HD96" s="117"/>
      <c r="HN96" s="117"/>
      <c r="HX96" s="117"/>
      <c r="IH96" s="117"/>
    </row>
    <row xmlns:x14ac="http://schemas.microsoft.com/office/spreadsheetml/2009/9/ac" r="97" s="3" customFormat="true" x14ac:dyDescent="0.25">
      <c r="A97" s="374" t="str">
        <f ca="true">IF(ISBLANK('Data Summary'!A99),"",'Data Summary'!A99)</f>
        <v/>
      </c>
      <c r="B97" s="117"/>
      <c r="L97" s="417"/>
      <c r="M97" s="418"/>
      <c r="N97" s="418"/>
      <c r="O97" s="418"/>
      <c r="P97" s="418"/>
      <c r="Q97" s="418"/>
      <c r="R97" s="418"/>
      <c r="S97" s="418"/>
      <c r="T97" s="418"/>
      <c r="U97" s="418"/>
      <c r="V97" s="417"/>
      <c r="W97" s="418"/>
      <c r="X97" s="418"/>
      <c r="Y97" s="418"/>
      <c r="Z97" s="418"/>
      <c r="AA97" s="418"/>
      <c r="AB97" s="418"/>
      <c r="AC97" s="418"/>
      <c r="AD97" s="418"/>
      <c r="AE97" s="418"/>
      <c r="AF97" s="117"/>
      <c r="AP97" s="117"/>
      <c r="AZ97" s="117"/>
      <c r="BJ97" s="117"/>
      <c r="BK97" s="117"/>
      <c r="BT97" s="117"/>
      <c r="CD97" s="117"/>
      <c r="CN97" s="117"/>
      <c r="CX97" s="117"/>
      <c r="DH97" s="117"/>
      <c r="DR97" s="117"/>
      <c r="EB97" s="117"/>
      <c r="EL97" s="117"/>
      <c r="EV97" s="117"/>
      <c r="FF97" s="117"/>
      <c r="FP97" s="117"/>
      <c r="FZ97" s="117"/>
      <c r="GJ97" s="117"/>
      <c r="GT97" s="117"/>
      <c r="HD97" s="117"/>
      <c r="HN97" s="117"/>
      <c r="HX97" s="117"/>
      <c r="IH97" s="117"/>
    </row>
    <row xmlns:x14ac="http://schemas.microsoft.com/office/spreadsheetml/2009/9/ac" r="98" s="3" customFormat="true" x14ac:dyDescent="0.25">
      <c r="A98" s="374" t="str">
        <f ca="true">IF(ISBLANK('Data Summary'!A100),"",'Data Summary'!A100)</f>
        <v/>
      </c>
      <c r="B98" s="117"/>
      <c r="L98" s="417"/>
      <c r="M98" s="418"/>
      <c r="N98" s="418"/>
      <c r="O98" s="418"/>
      <c r="P98" s="418"/>
      <c r="Q98" s="418"/>
      <c r="R98" s="418"/>
      <c r="S98" s="418"/>
      <c r="T98" s="418"/>
      <c r="U98" s="418"/>
      <c r="V98" s="417"/>
      <c r="W98" s="418"/>
      <c r="X98" s="418"/>
      <c r="Y98" s="418"/>
      <c r="Z98" s="418"/>
      <c r="AA98" s="418"/>
      <c r="AB98" s="418"/>
      <c r="AC98" s="418"/>
      <c r="AD98" s="418"/>
      <c r="AE98" s="418"/>
      <c r="AF98" s="117"/>
      <c r="AP98" s="117"/>
      <c r="AZ98" s="117"/>
      <c r="BJ98" s="117"/>
      <c r="BK98" s="117"/>
      <c r="BT98" s="117"/>
      <c r="CD98" s="117"/>
      <c r="CN98" s="117"/>
      <c r="CX98" s="117"/>
      <c r="DH98" s="117"/>
      <c r="DR98" s="117"/>
      <c r="EB98" s="117"/>
      <c r="EL98" s="117"/>
      <c r="EV98" s="117"/>
      <c r="FF98" s="117"/>
      <c r="FP98" s="117"/>
      <c r="FZ98" s="117"/>
      <c r="GJ98" s="117"/>
      <c r="GT98" s="117"/>
      <c r="HD98" s="117"/>
      <c r="HN98" s="117"/>
      <c r="HX98" s="117"/>
      <c r="IH98" s="117"/>
    </row>
    <row xmlns:x14ac="http://schemas.microsoft.com/office/spreadsheetml/2009/9/ac" r="99" s="3" customFormat="true" x14ac:dyDescent="0.25">
      <c r="A99" s="374" t="str">
        <f ca="true">IF(ISBLANK('Data Summary'!A101),"",'Data Summary'!A101)</f>
        <v/>
      </c>
      <c r="B99" s="117"/>
      <c r="L99" s="417"/>
      <c r="M99" s="418"/>
      <c r="N99" s="418"/>
      <c r="O99" s="418"/>
      <c r="P99" s="418"/>
      <c r="Q99" s="418"/>
      <c r="R99" s="418"/>
      <c r="S99" s="418"/>
      <c r="T99" s="418"/>
      <c r="U99" s="418"/>
      <c r="V99" s="417"/>
      <c r="W99" s="418"/>
      <c r="X99" s="418"/>
      <c r="Y99" s="418"/>
      <c r="Z99" s="418"/>
      <c r="AA99" s="418"/>
      <c r="AB99" s="418"/>
      <c r="AC99" s="418"/>
      <c r="AD99" s="418"/>
      <c r="AE99" s="418"/>
      <c r="AF99" s="117"/>
      <c r="AP99" s="117"/>
      <c r="AZ99" s="117"/>
      <c r="BJ99" s="117"/>
      <c r="BK99" s="117"/>
      <c r="BT99" s="117"/>
      <c r="CD99" s="117"/>
      <c r="CN99" s="117"/>
      <c r="CX99" s="117"/>
      <c r="DH99" s="117"/>
      <c r="DR99" s="117"/>
      <c r="EB99" s="117"/>
      <c r="EL99" s="117"/>
      <c r="EV99" s="117"/>
      <c r="FF99" s="117"/>
      <c r="FP99" s="117"/>
      <c r="FZ99" s="117"/>
      <c r="GJ99" s="117"/>
      <c r="GT99" s="117"/>
      <c r="HD99" s="117"/>
      <c r="HN99" s="117"/>
      <c r="HX99" s="117"/>
      <c r="IH99" s="117"/>
    </row>
    <row xmlns:x14ac="http://schemas.microsoft.com/office/spreadsheetml/2009/9/ac" r="100" s="3" customFormat="true" x14ac:dyDescent="0.25">
      <c r="A100" s="374" t="str">
        <f ca="true">IF(ISBLANK('Data Summary'!A102),"",'Data Summary'!A102)</f>
        <v/>
      </c>
      <c r="B100" s="117"/>
      <c r="L100" s="417"/>
      <c r="M100" s="418"/>
      <c r="N100" s="418"/>
      <c r="O100" s="418"/>
      <c r="P100" s="418"/>
      <c r="Q100" s="418"/>
      <c r="R100" s="418"/>
      <c r="S100" s="418"/>
      <c r="T100" s="418"/>
      <c r="U100" s="418"/>
      <c r="V100" s="417"/>
      <c r="W100" s="418"/>
      <c r="X100" s="418"/>
      <c r="Y100" s="418"/>
      <c r="Z100" s="418"/>
      <c r="AA100" s="418"/>
      <c r="AB100" s="418"/>
      <c r="AC100" s="418"/>
      <c r="AD100" s="418"/>
      <c r="AE100" s="418"/>
      <c r="AF100" s="117"/>
      <c r="AP100" s="117"/>
      <c r="AZ100" s="117"/>
      <c r="BJ100" s="117"/>
      <c r="BK100" s="117"/>
      <c r="BT100" s="117"/>
      <c r="CD100" s="117"/>
      <c r="CN100" s="117"/>
      <c r="CX100" s="117"/>
      <c r="DH100" s="117"/>
      <c r="DR100" s="117"/>
      <c r="EB100" s="117"/>
      <c r="EL100" s="117"/>
      <c r="EV100" s="117"/>
      <c r="FF100" s="117"/>
      <c r="FP100" s="117"/>
      <c r="FZ100" s="117"/>
      <c r="GJ100" s="117"/>
      <c r="GT100" s="117"/>
      <c r="HD100" s="117"/>
      <c r="HN100" s="117"/>
      <c r="HX100" s="117"/>
      <c r="IH100" s="117"/>
    </row>
    <row xmlns:x14ac="http://schemas.microsoft.com/office/spreadsheetml/2009/9/ac" r="101" s="3" customFormat="true" x14ac:dyDescent="0.25">
      <c r="A101" s="374" t="str">
        <f ca="true">IF(ISBLANK('Data Summary'!A103),"",'Data Summary'!A103)</f>
        <v/>
      </c>
      <c r="B101" s="117"/>
      <c r="L101" s="417"/>
      <c r="M101" s="418"/>
      <c r="N101" s="418"/>
      <c r="O101" s="418"/>
      <c r="P101" s="418"/>
      <c r="Q101" s="418"/>
      <c r="R101" s="418"/>
      <c r="S101" s="418"/>
      <c r="T101" s="418"/>
      <c r="U101" s="418"/>
      <c r="V101" s="417"/>
      <c r="W101" s="418"/>
      <c r="X101" s="418"/>
      <c r="Y101" s="418"/>
      <c r="Z101" s="418"/>
      <c r="AA101" s="418"/>
      <c r="AB101" s="418"/>
      <c r="AC101" s="418"/>
      <c r="AD101" s="418"/>
      <c r="AE101" s="418"/>
      <c r="AF101" s="117"/>
      <c r="AP101" s="117"/>
      <c r="AZ101" s="117"/>
      <c r="BJ101" s="117"/>
      <c r="BK101" s="117"/>
      <c r="BT101" s="117"/>
      <c r="CD101" s="117"/>
      <c r="CN101" s="117"/>
      <c r="CX101" s="117"/>
      <c r="DH101" s="117"/>
      <c r="DR101" s="117"/>
      <c r="EB101" s="117"/>
      <c r="EL101" s="117"/>
      <c r="EV101" s="117"/>
      <c r="FF101" s="117"/>
      <c r="FP101" s="117"/>
      <c r="FZ101" s="117"/>
      <c r="GJ101" s="117"/>
      <c r="GT101" s="117"/>
      <c r="HD101" s="117"/>
      <c r="HN101" s="117"/>
      <c r="HX101" s="117"/>
      <c r="IH101" s="117"/>
    </row>
    <row xmlns:x14ac="http://schemas.microsoft.com/office/spreadsheetml/2009/9/ac" r="102" s="3" customFormat="true" x14ac:dyDescent="0.25">
      <c r="A102" s="374" t="str">
        <f ca="true">IF(ISBLANK('Data Summary'!A104),"",'Data Summary'!A104)</f>
        <v/>
      </c>
      <c r="B102" s="117"/>
      <c r="L102" s="417"/>
      <c r="M102" s="418"/>
      <c r="N102" s="418"/>
      <c r="O102" s="418"/>
      <c r="P102" s="418"/>
      <c r="Q102" s="418"/>
      <c r="R102" s="418"/>
      <c r="S102" s="418"/>
      <c r="T102" s="418"/>
      <c r="U102" s="418"/>
      <c r="V102" s="417"/>
      <c r="W102" s="418"/>
      <c r="X102" s="418"/>
      <c r="Y102" s="418"/>
      <c r="Z102" s="418"/>
      <c r="AA102" s="418"/>
      <c r="AB102" s="418"/>
      <c r="AC102" s="418"/>
      <c r="AD102" s="418"/>
      <c r="AE102" s="418"/>
      <c r="AF102" s="117"/>
      <c r="AP102" s="117"/>
      <c r="AZ102" s="117"/>
      <c r="BJ102" s="117"/>
      <c r="BK102" s="117"/>
      <c r="BT102" s="117"/>
      <c r="CD102" s="117"/>
      <c r="CN102" s="117"/>
      <c r="CX102" s="117"/>
      <c r="DH102" s="117"/>
      <c r="DR102" s="117"/>
      <c r="EB102" s="117"/>
      <c r="EL102" s="117"/>
      <c r="EV102" s="117"/>
      <c r="FF102" s="117"/>
      <c r="FP102" s="117"/>
      <c r="FZ102" s="117"/>
      <c r="GJ102" s="117"/>
      <c r="GT102" s="117"/>
      <c r="HD102" s="117"/>
      <c r="HN102" s="117"/>
      <c r="HX102" s="117"/>
      <c r="IH102" s="117"/>
    </row>
    <row xmlns:x14ac="http://schemas.microsoft.com/office/spreadsheetml/2009/9/ac" r="103" s="3" customFormat="true" x14ac:dyDescent="0.25">
      <c r="A103" s="374" t="str">
        <f ca="true">IF(ISBLANK('Data Summary'!A105),"",'Data Summary'!A105)</f>
        <v/>
      </c>
      <c r="B103" s="117"/>
      <c r="L103" s="417"/>
      <c r="M103" s="418"/>
      <c r="N103" s="418"/>
      <c r="O103" s="418"/>
      <c r="P103" s="418"/>
      <c r="Q103" s="418"/>
      <c r="R103" s="418"/>
      <c r="S103" s="418"/>
      <c r="T103" s="418"/>
      <c r="U103" s="418"/>
      <c r="V103" s="417"/>
      <c r="W103" s="418"/>
      <c r="X103" s="418"/>
      <c r="Y103" s="418"/>
      <c r="Z103" s="418"/>
      <c r="AA103" s="418"/>
      <c r="AB103" s="418"/>
      <c r="AC103" s="418"/>
      <c r="AD103" s="418"/>
      <c r="AE103" s="418"/>
      <c r="AF103" s="117"/>
      <c r="AP103" s="117"/>
      <c r="AZ103" s="117"/>
      <c r="BJ103" s="117"/>
      <c r="BK103" s="117"/>
      <c r="BT103" s="117"/>
      <c r="CD103" s="117"/>
      <c r="CN103" s="117"/>
      <c r="CX103" s="117"/>
      <c r="DH103" s="117"/>
      <c r="DR103" s="117"/>
      <c r="EB103" s="117"/>
      <c r="EL103" s="117"/>
      <c r="EV103" s="117"/>
      <c r="FF103" s="117"/>
      <c r="FP103" s="117"/>
      <c r="FZ103" s="117"/>
      <c r="GJ103" s="117"/>
      <c r="GT103" s="117"/>
      <c r="HD103" s="117"/>
      <c r="HN103" s="117"/>
      <c r="HX103" s="117"/>
      <c r="IH103" s="117"/>
    </row>
    <row xmlns:x14ac="http://schemas.microsoft.com/office/spreadsheetml/2009/9/ac" r="104" s="3" customFormat="true" x14ac:dyDescent="0.25">
      <c r="A104" s="374" t="str">
        <f ca="true">IF(ISBLANK('Data Summary'!A106),"",'Data Summary'!A106)</f>
        <v/>
      </c>
      <c r="B104" s="117"/>
      <c r="L104" s="417"/>
      <c r="M104" s="418"/>
      <c r="N104" s="418"/>
      <c r="O104" s="418"/>
      <c r="P104" s="418"/>
      <c r="Q104" s="418"/>
      <c r="R104" s="418"/>
      <c r="S104" s="418"/>
      <c r="T104" s="418"/>
      <c r="U104" s="418"/>
      <c r="V104" s="417"/>
      <c r="W104" s="418"/>
      <c r="X104" s="418"/>
      <c r="Y104" s="418"/>
      <c r="Z104" s="418"/>
      <c r="AA104" s="418"/>
      <c r="AB104" s="418"/>
      <c r="AC104" s="418"/>
      <c r="AD104" s="418"/>
      <c r="AE104" s="418"/>
      <c r="AF104" s="117"/>
      <c r="AP104" s="117"/>
      <c r="AZ104" s="117"/>
      <c r="BJ104" s="117"/>
      <c r="BK104" s="117"/>
      <c r="BT104" s="117"/>
      <c r="CD104" s="117"/>
      <c r="CN104" s="117"/>
      <c r="CX104" s="117"/>
      <c r="DH104" s="117"/>
      <c r="DR104" s="117"/>
      <c r="EB104" s="117"/>
      <c r="EL104" s="117"/>
      <c r="EV104" s="117"/>
      <c r="FF104" s="117"/>
      <c r="FP104" s="117"/>
      <c r="FZ104" s="117"/>
      <c r="GJ104" s="117"/>
      <c r="GT104" s="117"/>
      <c r="HD104" s="117"/>
      <c r="HN104" s="117"/>
      <c r="HX104" s="117"/>
      <c r="IH104" s="117"/>
    </row>
    <row xmlns:x14ac="http://schemas.microsoft.com/office/spreadsheetml/2009/9/ac" r="105" s="3" customFormat="true" x14ac:dyDescent="0.25">
      <c r="A105" s="374" t="str">
        <f ca="true">IF(ISBLANK('Data Summary'!A107),"",'Data Summary'!A107)</f>
        <v/>
      </c>
      <c r="B105" s="117"/>
      <c r="L105" s="417"/>
      <c r="M105" s="418"/>
      <c r="N105" s="418"/>
      <c r="O105" s="418"/>
      <c r="P105" s="418"/>
      <c r="Q105" s="418"/>
      <c r="R105" s="418"/>
      <c r="S105" s="418"/>
      <c r="T105" s="418"/>
      <c r="U105" s="418"/>
      <c r="V105" s="417"/>
      <c r="W105" s="418"/>
      <c r="X105" s="418"/>
      <c r="Y105" s="418"/>
      <c r="Z105" s="418"/>
      <c r="AA105" s="418"/>
      <c r="AB105" s="418"/>
      <c r="AC105" s="418"/>
      <c r="AD105" s="418"/>
      <c r="AE105" s="418"/>
      <c r="AF105" s="117"/>
      <c r="AP105" s="117"/>
      <c r="AZ105" s="117"/>
      <c r="BJ105" s="117"/>
      <c r="BK105" s="117"/>
      <c r="BT105" s="117"/>
      <c r="CD105" s="117"/>
      <c r="CN105" s="117"/>
      <c r="CX105" s="117"/>
      <c r="DH105" s="117"/>
      <c r="DR105" s="117"/>
      <c r="EB105" s="117"/>
      <c r="EL105" s="117"/>
      <c r="EV105" s="117"/>
      <c r="FF105" s="117"/>
      <c r="FP105" s="117"/>
      <c r="FZ105" s="117"/>
      <c r="GJ105" s="117"/>
      <c r="GT105" s="117"/>
      <c r="HD105" s="117"/>
      <c r="HN105" s="117"/>
      <c r="HX105" s="117"/>
      <c r="IH105" s="117"/>
    </row>
    <row xmlns:x14ac="http://schemas.microsoft.com/office/spreadsheetml/2009/9/ac" r="106" s="3" customFormat="true" x14ac:dyDescent="0.25">
      <c r="A106" s="374" t="str">
        <f ca="true">IF(ISBLANK('Data Summary'!A108),"",'Data Summary'!A108)</f>
        <v/>
      </c>
      <c r="B106" s="117"/>
      <c r="L106" s="417"/>
      <c r="M106" s="418"/>
      <c r="N106" s="418"/>
      <c r="O106" s="418"/>
      <c r="P106" s="418"/>
      <c r="Q106" s="418"/>
      <c r="R106" s="418"/>
      <c r="S106" s="418"/>
      <c r="T106" s="418"/>
      <c r="U106" s="418"/>
      <c r="V106" s="417"/>
      <c r="W106" s="418"/>
      <c r="X106" s="418"/>
      <c r="Y106" s="418"/>
      <c r="Z106" s="418"/>
      <c r="AA106" s="418"/>
      <c r="AB106" s="418"/>
      <c r="AC106" s="418"/>
      <c r="AD106" s="418"/>
      <c r="AE106" s="418"/>
      <c r="AF106" s="117"/>
      <c r="AP106" s="117"/>
      <c r="AZ106" s="117"/>
      <c r="BJ106" s="117"/>
      <c r="BK106" s="117"/>
      <c r="BT106" s="117"/>
      <c r="CD106" s="117"/>
      <c r="CN106" s="117"/>
      <c r="CX106" s="117"/>
      <c r="DH106" s="117"/>
      <c r="DR106" s="117"/>
      <c r="EB106" s="117"/>
      <c r="EL106" s="117"/>
      <c r="EV106" s="117"/>
      <c r="FF106" s="117"/>
      <c r="FP106" s="117"/>
      <c r="FZ106" s="117"/>
      <c r="GJ106" s="117"/>
      <c r="GT106" s="117"/>
      <c r="HD106" s="117"/>
      <c r="HN106" s="117"/>
      <c r="HX106" s="117"/>
      <c r="IH106" s="117"/>
    </row>
    <row xmlns:x14ac="http://schemas.microsoft.com/office/spreadsheetml/2009/9/ac" r="107" s="3" customFormat="true" x14ac:dyDescent="0.25">
      <c r="A107" s="374" t="str">
        <f ca="true">IF(ISBLANK('Data Summary'!A109),"",'Data Summary'!A109)</f>
        <v/>
      </c>
      <c r="B107" s="117"/>
      <c r="L107" s="417"/>
      <c r="M107" s="418"/>
      <c r="N107" s="418"/>
      <c r="O107" s="418"/>
      <c r="P107" s="418"/>
      <c r="Q107" s="418"/>
      <c r="R107" s="418"/>
      <c r="S107" s="418"/>
      <c r="T107" s="418"/>
      <c r="U107" s="418"/>
      <c r="V107" s="417"/>
      <c r="W107" s="418"/>
      <c r="X107" s="418"/>
      <c r="Y107" s="418"/>
      <c r="Z107" s="418"/>
      <c r="AA107" s="418"/>
      <c r="AB107" s="418"/>
      <c r="AC107" s="418"/>
      <c r="AD107" s="418"/>
      <c r="AE107" s="418"/>
      <c r="AF107" s="117"/>
      <c r="AP107" s="117"/>
      <c r="AZ107" s="117"/>
      <c r="BJ107" s="117"/>
      <c r="BK107" s="117"/>
      <c r="BT107" s="117"/>
      <c r="CD107" s="117"/>
      <c r="CN107" s="117"/>
      <c r="CX107" s="117"/>
      <c r="DH107" s="117"/>
      <c r="DR107" s="117"/>
      <c r="EB107" s="117"/>
      <c r="EL107" s="117"/>
      <c r="EV107" s="117"/>
      <c r="FF107" s="117"/>
      <c r="FP107" s="117"/>
      <c r="FZ107" s="117"/>
      <c r="GJ107" s="117"/>
      <c r="GT107" s="117"/>
      <c r="HD107" s="117"/>
      <c r="HN107" s="117"/>
      <c r="HX107" s="117"/>
      <c r="IH107" s="117"/>
    </row>
    <row xmlns:x14ac="http://schemas.microsoft.com/office/spreadsheetml/2009/9/ac" r="108" s="3" customFormat="true" x14ac:dyDescent="0.25">
      <c r="A108" s="374" t="str">
        <f ca="true">IF(ISBLANK('Data Summary'!A110),"",'Data Summary'!A110)</f>
        <v/>
      </c>
      <c r="B108" s="117"/>
      <c r="L108" s="417"/>
      <c r="M108" s="418"/>
      <c r="N108" s="418"/>
      <c r="O108" s="418"/>
      <c r="P108" s="418"/>
      <c r="Q108" s="418"/>
      <c r="R108" s="418"/>
      <c r="S108" s="418"/>
      <c r="T108" s="418"/>
      <c r="U108" s="418"/>
      <c r="V108" s="417"/>
      <c r="W108" s="418"/>
      <c r="X108" s="418"/>
      <c r="Y108" s="418"/>
      <c r="Z108" s="418"/>
      <c r="AA108" s="418"/>
      <c r="AB108" s="418"/>
      <c r="AC108" s="418"/>
      <c r="AD108" s="418"/>
      <c r="AE108" s="418"/>
      <c r="AF108" s="117"/>
      <c r="AP108" s="117"/>
      <c r="AZ108" s="117"/>
      <c r="BJ108" s="117"/>
      <c r="BK108" s="117"/>
      <c r="BT108" s="117"/>
      <c r="CD108" s="117"/>
      <c r="CN108" s="117"/>
      <c r="CX108" s="117"/>
      <c r="DH108" s="117"/>
      <c r="DR108" s="117"/>
      <c r="EB108" s="117"/>
      <c r="EL108" s="117"/>
      <c r="EV108" s="117"/>
      <c r="FF108" s="117"/>
      <c r="FP108" s="117"/>
      <c r="FZ108" s="117"/>
      <c r="GJ108" s="117"/>
      <c r="GT108" s="117"/>
      <c r="HD108" s="117"/>
      <c r="HN108" s="117"/>
      <c r="HX108" s="117"/>
      <c r="IH108" s="117"/>
    </row>
    <row xmlns:x14ac="http://schemas.microsoft.com/office/spreadsheetml/2009/9/ac" r="109" s="3" customFormat="true" x14ac:dyDescent="0.25">
      <c r="A109" s="374" t="str">
        <f ca="true">IF(ISBLANK('Data Summary'!A111),"",'Data Summary'!A111)</f>
        <v/>
      </c>
      <c r="B109" s="117"/>
      <c r="L109" s="417"/>
      <c r="M109" s="418"/>
      <c r="N109" s="418"/>
      <c r="O109" s="418"/>
      <c r="P109" s="418"/>
      <c r="Q109" s="418"/>
      <c r="R109" s="418"/>
      <c r="S109" s="418"/>
      <c r="T109" s="418"/>
      <c r="U109" s="418"/>
      <c r="V109" s="417"/>
      <c r="W109" s="418"/>
      <c r="X109" s="418"/>
      <c r="Y109" s="418"/>
      <c r="Z109" s="418"/>
      <c r="AA109" s="418"/>
      <c r="AB109" s="418"/>
      <c r="AC109" s="418"/>
      <c r="AD109" s="418"/>
      <c r="AE109" s="418"/>
      <c r="AF109" s="117"/>
      <c r="AP109" s="117"/>
      <c r="AZ109" s="117"/>
      <c r="BJ109" s="117"/>
      <c r="BK109" s="117"/>
      <c r="BT109" s="117"/>
      <c r="CD109" s="117"/>
      <c r="CN109" s="117"/>
      <c r="CX109" s="117"/>
      <c r="DH109" s="117"/>
      <c r="DR109" s="117"/>
      <c r="EB109" s="117"/>
      <c r="EL109" s="117"/>
      <c r="EV109" s="117"/>
      <c r="FF109" s="117"/>
      <c r="FP109" s="117"/>
      <c r="FZ109" s="117"/>
      <c r="GJ109" s="117"/>
      <c r="GT109" s="117"/>
      <c r="HD109" s="117"/>
      <c r="HN109" s="117"/>
      <c r="HX109" s="117"/>
      <c r="IH109" s="117"/>
    </row>
    <row xmlns:x14ac="http://schemas.microsoft.com/office/spreadsheetml/2009/9/ac" r="110" s="3" customFormat="true" x14ac:dyDescent="0.25">
      <c r="A110" s="374" t="str">
        <f ca="true">IF(ISBLANK('Data Summary'!A112),"",'Data Summary'!A112)</f>
        <v/>
      </c>
      <c r="B110" s="117"/>
      <c r="L110" s="417"/>
      <c r="M110" s="418"/>
      <c r="N110" s="418"/>
      <c r="O110" s="418"/>
      <c r="P110" s="418"/>
      <c r="Q110" s="418"/>
      <c r="R110" s="418"/>
      <c r="S110" s="418"/>
      <c r="T110" s="418"/>
      <c r="U110" s="418"/>
      <c r="V110" s="417"/>
      <c r="W110" s="418"/>
      <c r="X110" s="418"/>
      <c r="Y110" s="418"/>
      <c r="Z110" s="418"/>
      <c r="AA110" s="418"/>
      <c r="AB110" s="418"/>
      <c r="AC110" s="418"/>
      <c r="AD110" s="418"/>
      <c r="AE110" s="418"/>
      <c r="AF110" s="117"/>
      <c r="AP110" s="117"/>
      <c r="AZ110" s="117"/>
      <c r="BJ110" s="117"/>
      <c r="BK110" s="117"/>
      <c r="BT110" s="117"/>
      <c r="CD110" s="117"/>
      <c r="CN110" s="117"/>
      <c r="CX110" s="117"/>
      <c r="DH110" s="117"/>
      <c r="DR110" s="117"/>
      <c r="EB110" s="117"/>
      <c r="EL110" s="117"/>
      <c r="EV110" s="117"/>
      <c r="FF110" s="117"/>
      <c r="FP110" s="117"/>
      <c r="FZ110" s="117"/>
      <c r="GJ110" s="117"/>
      <c r="GT110" s="117"/>
      <c r="HD110" s="117"/>
      <c r="HN110" s="117"/>
      <c r="HX110" s="117"/>
      <c r="IH110" s="117"/>
    </row>
    <row xmlns:x14ac="http://schemas.microsoft.com/office/spreadsheetml/2009/9/ac" r="111" s="3" customFormat="true" x14ac:dyDescent="0.25">
      <c r="A111" s="374" t="str">
        <f ca="true">IF(ISBLANK('Data Summary'!A113),"",'Data Summary'!A113)</f>
        <v/>
      </c>
      <c r="B111" s="117"/>
      <c r="L111" s="417"/>
      <c r="M111" s="418"/>
      <c r="N111" s="418"/>
      <c r="O111" s="418"/>
      <c r="P111" s="418"/>
      <c r="Q111" s="418"/>
      <c r="R111" s="418"/>
      <c r="S111" s="418"/>
      <c r="T111" s="418"/>
      <c r="U111" s="418"/>
      <c r="V111" s="417"/>
      <c r="W111" s="418"/>
      <c r="X111" s="418"/>
      <c r="Y111" s="418"/>
      <c r="Z111" s="418"/>
      <c r="AA111" s="418"/>
      <c r="AB111" s="418"/>
      <c r="AC111" s="418"/>
      <c r="AD111" s="418"/>
      <c r="AE111" s="418"/>
      <c r="AF111" s="117"/>
      <c r="AP111" s="117"/>
      <c r="AZ111" s="117"/>
      <c r="BJ111" s="117"/>
      <c r="BK111" s="117"/>
      <c r="BT111" s="117"/>
      <c r="CD111" s="117"/>
      <c r="CN111" s="117"/>
      <c r="CX111" s="117"/>
      <c r="DH111" s="117"/>
      <c r="DR111" s="117"/>
      <c r="EB111" s="117"/>
      <c r="EL111" s="117"/>
      <c r="EV111" s="117"/>
      <c r="FF111" s="117"/>
      <c r="FP111" s="117"/>
      <c r="FZ111" s="117"/>
      <c r="GJ111" s="117"/>
      <c r="GT111" s="117"/>
      <c r="HD111" s="117"/>
      <c r="HN111" s="117"/>
      <c r="HX111" s="117"/>
      <c r="IH111" s="117"/>
    </row>
    <row xmlns:x14ac="http://schemas.microsoft.com/office/spreadsheetml/2009/9/ac" r="112" s="3" customFormat="true" x14ac:dyDescent="0.25">
      <c r="A112" s="374" t="str">
        <f ca="true">IF(ISBLANK('Data Summary'!A114),"",'Data Summary'!A114)</f>
        <v/>
      </c>
      <c r="B112" s="117"/>
      <c r="L112" s="417"/>
      <c r="M112" s="418"/>
      <c r="N112" s="418"/>
      <c r="O112" s="418"/>
      <c r="P112" s="418"/>
      <c r="Q112" s="418"/>
      <c r="R112" s="418"/>
      <c r="S112" s="418"/>
      <c r="T112" s="418"/>
      <c r="U112" s="418"/>
      <c r="V112" s="417"/>
      <c r="W112" s="418"/>
      <c r="X112" s="418"/>
      <c r="Y112" s="418"/>
      <c r="Z112" s="418"/>
      <c r="AA112" s="418"/>
      <c r="AB112" s="418"/>
      <c r="AC112" s="418"/>
      <c r="AD112" s="418"/>
      <c r="AE112" s="418"/>
      <c r="AF112" s="117"/>
      <c r="AP112" s="117"/>
      <c r="AZ112" s="117"/>
      <c r="BJ112" s="117"/>
      <c r="BK112" s="117"/>
      <c r="BT112" s="117"/>
      <c r="CD112" s="117"/>
      <c r="CN112" s="117"/>
      <c r="CX112" s="117"/>
      <c r="DH112" s="117"/>
      <c r="DR112" s="117"/>
      <c r="EB112" s="117"/>
      <c r="EL112" s="117"/>
      <c r="EV112" s="117"/>
      <c r="FF112" s="117"/>
      <c r="FP112" s="117"/>
      <c r="FZ112" s="117"/>
      <c r="GJ112" s="117"/>
      <c r="GT112" s="117"/>
      <c r="HD112" s="117"/>
      <c r="HN112" s="117"/>
      <c r="HX112" s="117"/>
      <c r="IH112" s="117"/>
    </row>
    <row xmlns:x14ac="http://schemas.microsoft.com/office/spreadsheetml/2009/9/ac" r="113" s="3" customFormat="true" x14ac:dyDescent="0.25">
      <c r="A113" s="374" t="str">
        <f ca="true">IF(ISBLANK('Data Summary'!A115),"",'Data Summary'!A115)</f>
        <v/>
      </c>
      <c r="B113" s="117"/>
      <c r="L113" s="417"/>
      <c r="M113" s="418"/>
      <c r="N113" s="418"/>
      <c r="O113" s="418"/>
      <c r="P113" s="418"/>
      <c r="Q113" s="418"/>
      <c r="R113" s="418"/>
      <c r="S113" s="418"/>
      <c r="T113" s="418"/>
      <c r="U113" s="418"/>
      <c r="V113" s="417"/>
      <c r="W113" s="418"/>
      <c r="X113" s="418"/>
      <c r="Y113" s="418"/>
      <c r="Z113" s="418"/>
      <c r="AA113" s="418"/>
      <c r="AB113" s="418"/>
      <c r="AC113" s="418"/>
      <c r="AD113" s="418"/>
      <c r="AE113" s="418"/>
      <c r="AF113" s="117"/>
      <c r="AP113" s="117"/>
      <c r="AZ113" s="117"/>
      <c r="BJ113" s="117"/>
      <c r="BK113" s="117"/>
      <c r="BT113" s="117"/>
      <c r="CD113" s="117"/>
      <c r="CN113" s="117"/>
      <c r="CX113" s="117"/>
      <c r="DH113" s="117"/>
      <c r="DR113" s="117"/>
      <c r="EB113" s="117"/>
      <c r="EL113" s="117"/>
      <c r="EV113" s="117"/>
      <c r="FF113" s="117"/>
      <c r="FP113" s="117"/>
      <c r="FZ113" s="117"/>
      <c r="GJ113" s="117"/>
      <c r="GT113" s="117"/>
      <c r="HD113" s="117"/>
      <c r="HN113" s="117"/>
      <c r="HX113" s="117"/>
      <c r="IH113" s="117"/>
    </row>
    <row xmlns:x14ac="http://schemas.microsoft.com/office/spreadsheetml/2009/9/ac" r="114" s="3" customFormat="true" x14ac:dyDescent="0.25">
      <c r="A114" s="374" t="str">
        <f ca="true">IF(ISBLANK('Data Summary'!A116),"",'Data Summary'!A116)</f>
        <v/>
      </c>
      <c r="B114" s="117"/>
      <c r="L114" s="417"/>
      <c r="M114" s="418"/>
      <c r="N114" s="418"/>
      <c r="O114" s="418"/>
      <c r="P114" s="418"/>
      <c r="Q114" s="418"/>
      <c r="R114" s="418"/>
      <c r="S114" s="418"/>
      <c r="T114" s="418"/>
      <c r="U114" s="418"/>
      <c r="V114" s="417"/>
      <c r="W114" s="418"/>
      <c r="X114" s="418"/>
      <c r="Y114" s="418"/>
      <c r="Z114" s="418"/>
      <c r="AA114" s="418"/>
      <c r="AB114" s="418"/>
      <c r="AC114" s="418"/>
      <c r="AD114" s="418"/>
      <c r="AE114" s="418"/>
      <c r="AF114" s="117"/>
      <c r="AP114" s="117"/>
      <c r="AZ114" s="117"/>
      <c r="BJ114" s="117"/>
      <c r="BK114" s="117"/>
      <c r="BT114" s="117"/>
      <c r="CD114" s="117"/>
      <c r="CN114" s="117"/>
      <c r="CX114" s="117"/>
      <c r="DH114" s="117"/>
      <c r="DR114" s="117"/>
      <c r="EB114" s="117"/>
      <c r="EL114" s="117"/>
      <c r="EV114" s="117"/>
      <c r="FF114" s="117"/>
      <c r="FP114" s="117"/>
      <c r="FZ114" s="117"/>
      <c r="GJ114" s="117"/>
      <c r="GT114" s="117"/>
      <c r="HD114" s="117"/>
      <c r="HN114" s="117"/>
      <c r="HX114" s="117"/>
      <c r="IH114" s="117"/>
    </row>
    <row xmlns:x14ac="http://schemas.microsoft.com/office/spreadsheetml/2009/9/ac" r="115" s="3" customFormat="true" x14ac:dyDescent="0.25">
      <c r="A115" s="374" t="str">
        <f ca="true">IF(ISBLANK('Data Summary'!A117),"",'Data Summary'!A117)</f>
        <v/>
      </c>
      <c r="B115" s="117"/>
      <c r="L115" s="417"/>
      <c r="M115" s="418"/>
      <c r="N115" s="418"/>
      <c r="O115" s="418"/>
      <c r="P115" s="418"/>
      <c r="Q115" s="418"/>
      <c r="R115" s="418"/>
      <c r="S115" s="418"/>
      <c r="T115" s="418"/>
      <c r="U115" s="418"/>
      <c r="V115" s="417"/>
      <c r="W115" s="418"/>
      <c r="X115" s="418"/>
      <c r="Y115" s="418"/>
      <c r="Z115" s="418"/>
      <c r="AA115" s="418"/>
      <c r="AB115" s="418"/>
      <c r="AC115" s="418"/>
      <c r="AD115" s="418"/>
      <c r="AE115" s="418"/>
      <c r="AF115" s="117"/>
      <c r="AP115" s="117"/>
      <c r="AZ115" s="117"/>
      <c r="BJ115" s="117"/>
      <c r="BK115" s="117"/>
      <c r="BT115" s="117"/>
      <c r="CD115" s="117"/>
      <c r="CN115" s="117"/>
      <c r="CX115" s="117"/>
      <c r="DH115" s="117"/>
      <c r="DR115" s="117"/>
      <c r="EB115" s="117"/>
      <c r="EL115" s="117"/>
      <c r="EV115" s="117"/>
      <c r="FF115" s="117"/>
      <c r="FP115" s="117"/>
      <c r="FZ115" s="117"/>
      <c r="GJ115" s="117"/>
      <c r="GT115" s="117"/>
      <c r="HD115" s="117"/>
      <c r="HN115" s="117"/>
      <c r="HX115" s="117"/>
      <c r="IH115" s="117"/>
    </row>
    <row xmlns:x14ac="http://schemas.microsoft.com/office/spreadsheetml/2009/9/ac" r="116" s="3" customFormat="true" x14ac:dyDescent="0.25">
      <c r="A116" s="374" t="str">
        <f ca="true">IF(ISBLANK('Data Summary'!A118),"",'Data Summary'!A118)</f>
        <v/>
      </c>
      <c r="B116" s="117"/>
      <c r="L116" s="417"/>
      <c r="M116" s="418"/>
      <c r="N116" s="418"/>
      <c r="O116" s="418"/>
      <c r="P116" s="418"/>
      <c r="Q116" s="418"/>
      <c r="R116" s="418"/>
      <c r="S116" s="418"/>
      <c r="T116" s="418"/>
      <c r="U116" s="418"/>
      <c r="V116" s="417"/>
      <c r="W116" s="418"/>
      <c r="X116" s="418"/>
      <c r="Y116" s="418"/>
      <c r="Z116" s="418"/>
      <c r="AA116" s="418"/>
      <c r="AB116" s="418"/>
      <c r="AC116" s="418"/>
      <c r="AD116" s="418"/>
      <c r="AE116" s="418"/>
      <c r="AF116" s="117"/>
      <c r="AP116" s="117"/>
      <c r="AZ116" s="117"/>
      <c r="BJ116" s="117"/>
      <c r="BK116" s="117"/>
      <c r="BT116" s="117"/>
      <c r="CD116" s="117"/>
      <c r="CN116" s="117"/>
      <c r="CX116" s="117"/>
      <c r="DH116" s="117"/>
      <c r="DR116" s="117"/>
      <c r="EB116" s="117"/>
      <c r="EL116" s="117"/>
      <c r="EV116" s="117"/>
      <c r="FF116" s="117"/>
      <c r="FP116" s="117"/>
      <c r="FZ116" s="117"/>
      <c r="GJ116" s="117"/>
      <c r="GT116" s="117"/>
      <c r="HD116" s="117"/>
      <c r="HN116" s="117"/>
      <c r="HX116" s="117"/>
      <c r="IH116" s="117"/>
    </row>
    <row xmlns:x14ac="http://schemas.microsoft.com/office/spreadsheetml/2009/9/ac" r="117" s="3" customFormat="true" x14ac:dyDescent="0.25">
      <c r="A117" s="374" t="str">
        <f ca="true">IF(ISBLANK('Data Summary'!A119),"",'Data Summary'!A119)</f>
        <v/>
      </c>
      <c r="B117" s="117"/>
      <c r="L117" s="417"/>
      <c r="M117" s="418"/>
      <c r="N117" s="418"/>
      <c r="O117" s="418"/>
      <c r="P117" s="418"/>
      <c r="Q117" s="418"/>
      <c r="R117" s="418"/>
      <c r="S117" s="418"/>
      <c r="T117" s="418"/>
      <c r="U117" s="418"/>
      <c r="V117" s="417"/>
      <c r="W117" s="418"/>
      <c r="X117" s="418"/>
      <c r="Y117" s="418"/>
      <c r="Z117" s="418"/>
      <c r="AA117" s="418"/>
      <c r="AB117" s="418"/>
      <c r="AC117" s="418"/>
      <c r="AD117" s="418"/>
      <c r="AE117" s="418"/>
      <c r="AF117" s="117"/>
      <c r="AP117" s="117"/>
      <c r="AZ117" s="117"/>
      <c r="BJ117" s="117"/>
      <c r="BK117" s="117"/>
      <c r="BT117" s="117"/>
      <c r="CD117" s="117"/>
      <c r="CN117" s="117"/>
      <c r="CX117" s="117"/>
      <c r="DH117" s="117"/>
      <c r="DR117" s="117"/>
      <c r="EB117" s="117"/>
      <c r="EL117" s="117"/>
      <c r="EV117" s="117"/>
      <c r="FF117" s="117"/>
      <c r="FP117" s="117"/>
      <c r="FZ117" s="117"/>
      <c r="GJ117" s="117"/>
      <c r="GT117" s="117"/>
      <c r="HD117" s="117"/>
      <c r="HN117" s="117"/>
      <c r="HX117" s="117"/>
      <c r="IH117" s="117"/>
    </row>
    <row xmlns:x14ac="http://schemas.microsoft.com/office/spreadsheetml/2009/9/ac" r="118" s="3" customFormat="true" x14ac:dyDescent="0.25">
      <c r="A118" s="374" t="str">
        <f ca="true">IF(ISBLANK('Data Summary'!A120),"",'Data Summary'!A120)</f>
        <v/>
      </c>
      <c r="B118" s="117"/>
      <c r="L118" s="417"/>
      <c r="M118" s="418"/>
      <c r="N118" s="418"/>
      <c r="O118" s="418"/>
      <c r="P118" s="418"/>
      <c r="Q118" s="418"/>
      <c r="R118" s="418"/>
      <c r="S118" s="418"/>
      <c r="T118" s="418"/>
      <c r="U118" s="418"/>
      <c r="V118" s="417"/>
      <c r="W118" s="418"/>
      <c r="X118" s="418"/>
      <c r="Y118" s="418"/>
      <c r="Z118" s="418"/>
      <c r="AA118" s="418"/>
      <c r="AB118" s="418"/>
      <c r="AC118" s="418"/>
      <c r="AD118" s="418"/>
      <c r="AE118" s="418"/>
      <c r="AF118" s="117"/>
      <c r="AP118" s="117"/>
      <c r="AZ118" s="117"/>
      <c r="BJ118" s="117"/>
      <c r="BK118" s="117"/>
      <c r="BT118" s="117"/>
      <c r="CD118" s="117"/>
      <c r="CN118" s="117"/>
      <c r="CX118" s="117"/>
      <c r="DH118" s="117"/>
      <c r="DR118" s="117"/>
      <c r="EB118" s="117"/>
      <c r="EL118" s="117"/>
      <c r="EV118" s="117"/>
      <c r="FF118" s="117"/>
      <c r="FP118" s="117"/>
      <c r="FZ118" s="117"/>
      <c r="GJ118" s="117"/>
      <c r="GT118" s="117"/>
      <c r="HD118" s="117"/>
      <c r="HN118" s="117"/>
      <c r="HX118" s="117"/>
      <c r="IH118" s="117"/>
    </row>
    <row xmlns:x14ac="http://schemas.microsoft.com/office/spreadsheetml/2009/9/ac" r="119" s="3" customFormat="true" x14ac:dyDescent="0.25">
      <c r="A119" s="374" t="str">
        <f ca="true">IF(ISBLANK('Data Summary'!A121),"",'Data Summary'!A121)</f>
        <v/>
      </c>
      <c r="B119" s="117"/>
      <c r="L119" s="417"/>
      <c r="M119" s="418"/>
      <c r="N119" s="418"/>
      <c r="O119" s="418"/>
      <c r="P119" s="418"/>
      <c r="Q119" s="418"/>
      <c r="R119" s="418"/>
      <c r="S119" s="418"/>
      <c r="T119" s="418"/>
      <c r="U119" s="418"/>
      <c r="V119" s="417"/>
      <c r="W119" s="418"/>
      <c r="X119" s="418"/>
      <c r="Y119" s="418"/>
      <c r="Z119" s="418"/>
      <c r="AA119" s="418"/>
      <c r="AB119" s="418"/>
      <c r="AC119" s="418"/>
      <c r="AD119" s="418"/>
      <c r="AE119" s="418"/>
      <c r="AF119" s="117"/>
      <c r="AP119" s="117"/>
      <c r="AZ119" s="117"/>
      <c r="BJ119" s="117"/>
      <c r="BK119" s="117"/>
      <c r="BT119" s="117"/>
      <c r="CD119" s="117"/>
      <c r="CN119" s="117"/>
      <c r="CX119" s="117"/>
      <c r="DH119" s="117"/>
      <c r="DR119" s="117"/>
      <c r="EB119" s="117"/>
      <c r="EL119" s="117"/>
      <c r="EV119" s="117"/>
      <c r="FF119" s="117"/>
      <c r="FP119" s="117"/>
      <c r="FZ119" s="117"/>
      <c r="GJ119" s="117"/>
      <c r="GT119" s="117"/>
      <c r="HD119" s="117"/>
      <c r="HN119" s="117"/>
      <c r="HX119" s="117"/>
      <c r="IH119" s="117"/>
    </row>
    <row xmlns:x14ac="http://schemas.microsoft.com/office/spreadsheetml/2009/9/ac" r="120" s="3" customFormat="true" x14ac:dyDescent="0.25">
      <c r="A120" s="374" t="str">
        <f ca="true">IF(ISBLANK('Data Summary'!A122),"",'Data Summary'!A122)</f>
        <v/>
      </c>
      <c r="B120" s="117"/>
      <c r="L120" s="417"/>
      <c r="M120" s="418"/>
      <c r="N120" s="418"/>
      <c r="O120" s="418"/>
      <c r="P120" s="418"/>
      <c r="Q120" s="418"/>
      <c r="R120" s="418"/>
      <c r="S120" s="418"/>
      <c r="T120" s="418"/>
      <c r="U120" s="418"/>
      <c r="V120" s="417"/>
      <c r="W120" s="418"/>
      <c r="X120" s="418"/>
      <c r="Y120" s="418"/>
      <c r="Z120" s="418"/>
      <c r="AA120" s="418"/>
      <c r="AB120" s="418"/>
      <c r="AC120" s="418"/>
      <c r="AD120" s="418"/>
      <c r="AE120" s="418"/>
      <c r="AF120" s="117"/>
      <c r="AP120" s="117"/>
      <c r="AZ120" s="117"/>
      <c r="BJ120" s="117"/>
      <c r="BK120" s="117"/>
      <c r="BT120" s="117"/>
      <c r="CD120" s="117"/>
      <c r="CN120" s="117"/>
      <c r="CX120" s="117"/>
      <c r="DH120" s="117"/>
      <c r="DR120" s="117"/>
      <c r="EB120" s="117"/>
      <c r="EL120" s="117"/>
      <c r="EV120" s="117"/>
      <c r="FF120" s="117"/>
      <c r="FP120" s="117"/>
      <c r="FZ120" s="117"/>
      <c r="GJ120" s="117"/>
      <c r="GT120" s="117"/>
      <c r="HD120" s="117"/>
      <c r="HN120" s="117"/>
      <c r="HX120" s="117"/>
      <c r="IH120" s="117"/>
    </row>
    <row xmlns:x14ac="http://schemas.microsoft.com/office/spreadsheetml/2009/9/ac" r="121" s="3" customFormat="true" x14ac:dyDescent="0.25">
      <c r="A121" s="374" t="str">
        <f ca="true">IF(ISBLANK('Data Summary'!A123),"",'Data Summary'!A123)</f>
        <v/>
      </c>
      <c r="B121" s="117"/>
      <c r="L121" s="417"/>
      <c r="M121" s="418"/>
      <c r="N121" s="418"/>
      <c r="O121" s="418"/>
      <c r="P121" s="418"/>
      <c r="Q121" s="418"/>
      <c r="R121" s="418"/>
      <c r="S121" s="418"/>
      <c r="T121" s="418"/>
      <c r="U121" s="418"/>
      <c r="V121" s="417"/>
      <c r="W121" s="418"/>
      <c r="X121" s="418"/>
      <c r="Y121" s="418"/>
      <c r="Z121" s="418"/>
      <c r="AA121" s="418"/>
      <c r="AB121" s="418"/>
      <c r="AC121" s="418"/>
      <c r="AD121" s="418"/>
      <c r="AE121" s="418"/>
      <c r="AF121" s="117"/>
      <c r="AP121" s="117"/>
      <c r="AZ121" s="117"/>
      <c r="BJ121" s="117"/>
      <c r="BK121" s="117"/>
      <c r="BT121" s="117"/>
      <c r="CD121" s="117"/>
      <c r="CN121" s="117"/>
      <c r="CX121" s="117"/>
      <c r="DH121" s="117"/>
      <c r="DR121" s="117"/>
      <c r="EB121" s="117"/>
      <c r="EL121" s="117"/>
      <c r="EV121" s="117"/>
      <c r="FF121" s="117"/>
      <c r="FP121" s="117"/>
      <c r="FZ121" s="117"/>
      <c r="GJ121" s="117"/>
      <c r="GT121" s="117"/>
      <c r="HD121" s="117"/>
      <c r="HN121" s="117"/>
      <c r="HX121" s="117"/>
      <c r="IH121" s="117"/>
    </row>
    <row xmlns:x14ac="http://schemas.microsoft.com/office/spreadsheetml/2009/9/ac" r="122" s="3" customFormat="true" x14ac:dyDescent="0.25">
      <c r="A122" s="374" t="str">
        <f ca="true">IF(ISBLANK('Data Summary'!A124),"",'Data Summary'!A124)</f>
        <v/>
      </c>
      <c r="B122" s="117"/>
      <c r="L122" s="417"/>
      <c r="M122" s="418"/>
      <c r="N122" s="418"/>
      <c r="O122" s="418"/>
      <c r="P122" s="418"/>
      <c r="Q122" s="418"/>
      <c r="R122" s="418"/>
      <c r="S122" s="418"/>
      <c r="T122" s="418"/>
      <c r="U122" s="418"/>
      <c r="V122" s="417"/>
      <c r="W122" s="418"/>
      <c r="X122" s="418"/>
      <c r="Y122" s="418"/>
      <c r="Z122" s="418"/>
      <c r="AA122" s="418"/>
      <c r="AB122" s="418"/>
      <c r="AC122" s="418"/>
      <c r="AD122" s="418"/>
      <c r="AE122" s="418"/>
      <c r="AF122" s="117"/>
      <c r="AP122" s="117"/>
      <c r="AZ122" s="117"/>
      <c r="BJ122" s="117"/>
      <c r="BK122" s="117"/>
      <c r="BT122" s="117"/>
      <c r="CD122" s="117"/>
      <c r="CN122" s="117"/>
      <c r="CX122" s="117"/>
      <c r="DH122" s="117"/>
      <c r="DR122" s="117"/>
      <c r="EB122" s="117"/>
      <c r="EL122" s="117"/>
      <c r="EV122" s="117"/>
      <c r="FF122" s="117"/>
      <c r="FP122" s="117"/>
      <c r="FZ122" s="117"/>
      <c r="GJ122" s="117"/>
      <c r="GT122" s="117"/>
      <c r="HD122" s="117"/>
      <c r="HN122" s="117"/>
      <c r="HX122" s="117"/>
      <c r="IH122" s="117"/>
    </row>
    <row xmlns:x14ac="http://schemas.microsoft.com/office/spreadsheetml/2009/9/ac" r="123" s="3" customFormat="true" x14ac:dyDescent="0.25">
      <c r="A123" s="374" t="str">
        <f ca="true">IF(ISBLANK('Data Summary'!A125),"",'Data Summary'!A125)</f>
        <v/>
      </c>
      <c r="B123" s="117"/>
      <c r="L123" s="417"/>
      <c r="M123" s="418"/>
      <c r="N123" s="418"/>
      <c r="O123" s="418"/>
      <c r="P123" s="418"/>
      <c r="Q123" s="418"/>
      <c r="R123" s="418"/>
      <c r="S123" s="418"/>
      <c r="T123" s="418"/>
      <c r="U123" s="418"/>
      <c r="V123" s="417"/>
      <c r="W123" s="418"/>
      <c r="X123" s="418"/>
      <c r="Y123" s="418"/>
      <c r="Z123" s="418"/>
      <c r="AA123" s="418"/>
      <c r="AB123" s="418"/>
      <c r="AC123" s="418"/>
      <c r="AD123" s="418"/>
      <c r="AE123" s="418"/>
      <c r="AF123" s="117"/>
      <c r="AP123" s="117"/>
      <c r="AZ123" s="117"/>
      <c r="BJ123" s="117"/>
      <c r="BK123" s="117"/>
      <c r="BT123" s="117"/>
      <c r="CD123" s="117"/>
      <c r="CN123" s="117"/>
      <c r="CX123" s="117"/>
      <c r="DH123" s="117"/>
      <c r="DR123" s="117"/>
      <c r="EB123" s="117"/>
      <c r="EL123" s="117"/>
      <c r="EV123" s="117"/>
      <c r="FF123" s="117"/>
      <c r="FP123" s="117"/>
      <c r="FZ123" s="117"/>
      <c r="GJ123" s="117"/>
      <c r="GT123" s="117"/>
      <c r="HD123" s="117"/>
      <c r="HN123" s="117"/>
      <c r="HX123" s="117"/>
      <c r="IH123" s="117"/>
    </row>
    <row xmlns:x14ac="http://schemas.microsoft.com/office/spreadsheetml/2009/9/ac" r="124" s="3" customFormat="true" x14ac:dyDescent="0.25">
      <c r="A124" s="374" t="str">
        <f ca="true">IF(ISBLANK('Data Summary'!A126),"",'Data Summary'!A126)</f>
        <v/>
      </c>
      <c r="B124" s="117"/>
      <c r="L124" s="417"/>
      <c r="M124" s="418"/>
      <c r="N124" s="418"/>
      <c r="O124" s="418"/>
      <c r="P124" s="418"/>
      <c r="Q124" s="418"/>
      <c r="R124" s="418"/>
      <c r="S124" s="418"/>
      <c r="T124" s="418"/>
      <c r="U124" s="418"/>
      <c r="V124" s="417"/>
      <c r="W124" s="418"/>
      <c r="X124" s="418"/>
      <c r="Y124" s="418"/>
      <c r="Z124" s="418"/>
      <c r="AA124" s="418"/>
      <c r="AB124" s="418"/>
      <c r="AC124" s="418"/>
      <c r="AD124" s="418"/>
      <c r="AE124" s="418"/>
      <c r="AF124" s="117"/>
      <c r="AP124" s="117"/>
      <c r="AZ124" s="117"/>
      <c r="BJ124" s="117"/>
      <c r="BK124" s="117"/>
      <c r="BT124" s="117"/>
      <c r="CD124" s="117"/>
      <c r="CN124" s="117"/>
      <c r="CX124" s="117"/>
      <c r="DH124" s="117"/>
      <c r="DR124" s="117"/>
      <c r="EB124" s="117"/>
      <c r="EL124" s="117"/>
      <c r="EV124" s="117"/>
      <c r="FF124" s="117"/>
      <c r="FP124" s="117"/>
      <c r="FZ124" s="117"/>
      <c r="GJ124" s="117"/>
      <c r="GT124" s="117"/>
      <c r="HD124" s="117"/>
      <c r="HN124" s="117"/>
      <c r="HX124" s="117"/>
      <c r="IH124" s="117"/>
    </row>
    <row xmlns:x14ac="http://schemas.microsoft.com/office/spreadsheetml/2009/9/ac" r="125" s="3" customFormat="true" x14ac:dyDescent="0.25">
      <c r="A125" s="374" t="str">
        <f ca="true">IF(ISBLANK('Data Summary'!A127),"",'Data Summary'!A127)</f>
        <v/>
      </c>
      <c r="B125" s="117"/>
      <c r="L125" s="417"/>
      <c r="M125" s="418"/>
      <c r="N125" s="418"/>
      <c r="O125" s="418"/>
      <c r="P125" s="418"/>
      <c r="Q125" s="418"/>
      <c r="R125" s="418"/>
      <c r="S125" s="418"/>
      <c r="T125" s="418"/>
      <c r="U125" s="418"/>
      <c r="V125" s="417"/>
      <c r="W125" s="418"/>
      <c r="X125" s="418"/>
      <c r="Y125" s="418"/>
      <c r="Z125" s="418"/>
      <c r="AA125" s="418"/>
      <c r="AB125" s="418"/>
      <c r="AC125" s="418"/>
      <c r="AD125" s="418"/>
      <c r="AE125" s="418"/>
      <c r="AF125" s="117"/>
      <c r="AP125" s="117"/>
      <c r="AZ125" s="117"/>
      <c r="BJ125" s="117"/>
      <c r="BK125" s="117"/>
      <c r="BT125" s="117"/>
      <c r="CD125" s="117"/>
      <c r="CN125" s="117"/>
      <c r="CX125" s="117"/>
      <c r="DH125" s="117"/>
      <c r="DR125" s="117"/>
      <c r="EB125" s="117"/>
      <c r="EL125" s="117"/>
      <c r="EV125" s="117"/>
      <c r="FF125" s="117"/>
      <c r="FP125" s="117"/>
      <c r="FZ125" s="117"/>
      <c r="GJ125" s="117"/>
      <c r="GT125" s="117"/>
      <c r="HD125" s="117"/>
      <c r="HN125" s="117"/>
      <c r="HX125" s="117"/>
      <c r="IH125" s="117"/>
    </row>
    <row xmlns:x14ac="http://schemas.microsoft.com/office/spreadsheetml/2009/9/ac" r="126" s="3" customFormat="true" x14ac:dyDescent="0.25">
      <c r="A126" s="374" t="str">
        <f ca="true">IF(ISBLANK('Data Summary'!A128),"",'Data Summary'!A128)</f>
        <v/>
      </c>
      <c r="B126" s="117"/>
      <c r="L126" s="417"/>
      <c r="M126" s="418"/>
      <c r="N126" s="418"/>
      <c r="O126" s="418"/>
      <c r="P126" s="418"/>
      <c r="Q126" s="418"/>
      <c r="R126" s="418"/>
      <c r="S126" s="418"/>
      <c r="T126" s="418"/>
      <c r="U126" s="418"/>
      <c r="V126" s="417"/>
      <c r="W126" s="418"/>
      <c r="X126" s="418"/>
      <c r="Y126" s="418"/>
      <c r="Z126" s="418"/>
      <c r="AA126" s="418"/>
      <c r="AB126" s="418"/>
      <c r="AC126" s="418"/>
      <c r="AD126" s="418"/>
      <c r="AE126" s="418"/>
      <c r="AF126" s="117"/>
      <c r="AP126" s="117"/>
      <c r="AZ126" s="117"/>
      <c r="BJ126" s="117"/>
      <c r="BK126" s="117"/>
      <c r="BT126" s="117"/>
      <c r="CD126" s="117"/>
      <c r="CN126" s="117"/>
      <c r="CX126" s="117"/>
      <c r="DH126" s="117"/>
      <c r="DR126" s="117"/>
      <c r="EB126" s="117"/>
      <c r="EL126" s="117"/>
      <c r="EV126" s="117"/>
      <c r="FF126" s="117"/>
      <c r="FP126" s="117"/>
      <c r="FZ126" s="117"/>
      <c r="GJ126" s="117"/>
      <c r="GT126" s="117"/>
      <c r="HD126" s="117"/>
      <c r="HN126" s="117"/>
      <c r="HX126" s="117"/>
      <c r="IH126" s="117"/>
    </row>
    <row xmlns:x14ac="http://schemas.microsoft.com/office/spreadsheetml/2009/9/ac" r="127" s="3" customFormat="true" x14ac:dyDescent="0.25">
      <c r="A127" s="374" t="str">
        <f ca="true">IF(ISBLANK('Data Summary'!A129),"",'Data Summary'!A129)</f>
        <v/>
      </c>
      <c r="B127" s="117"/>
      <c r="L127" s="417"/>
      <c r="M127" s="418"/>
      <c r="N127" s="418"/>
      <c r="O127" s="418"/>
      <c r="P127" s="418"/>
      <c r="Q127" s="418"/>
      <c r="R127" s="418"/>
      <c r="S127" s="418"/>
      <c r="T127" s="418"/>
      <c r="U127" s="418"/>
      <c r="V127" s="417"/>
      <c r="W127" s="418"/>
      <c r="X127" s="418"/>
      <c r="Y127" s="418"/>
      <c r="Z127" s="418"/>
      <c r="AA127" s="418"/>
      <c r="AB127" s="418"/>
      <c r="AC127" s="418"/>
      <c r="AD127" s="418"/>
      <c r="AE127" s="418"/>
      <c r="AF127" s="117"/>
      <c r="AP127" s="117"/>
      <c r="AZ127" s="117"/>
      <c r="BJ127" s="117"/>
      <c r="BK127" s="117"/>
      <c r="BT127" s="117"/>
      <c r="CD127" s="117"/>
      <c r="CN127" s="117"/>
      <c r="CX127" s="117"/>
      <c r="DH127" s="117"/>
      <c r="DR127" s="117"/>
      <c r="EB127" s="117"/>
      <c r="EL127" s="117"/>
      <c r="EV127" s="117"/>
      <c r="FF127" s="117"/>
      <c r="FP127" s="117"/>
      <c r="FZ127" s="117"/>
      <c r="GJ127" s="117"/>
      <c r="GT127" s="117"/>
      <c r="HD127" s="117"/>
      <c r="HN127" s="117"/>
      <c r="HX127" s="117"/>
      <c r="IH127" s="117"/>
    </row>
    <row xmlns:x14ac="http://schemas.microsoft.com/office/spreadsheetml/2009/9/ac" r="128" s="3" customFormat="true" x14ac:dyDescent="0.25">
      <c r="A128" s="374" t="str">
        <f ca="true">IF(ISBLANK('Data Summary'!A130),"",'Data Summary'!A130)</f>
        <v/>
      </c>
      <c r="B128" s="117"/>
      <c r="L128" s="417"/>
      <c r="M128" s="418"/>
      <c r="N128" s="418"/>
      <c r="O128" s="418"/>
      <c r="P128" s="418"/>
      <c r="Q128" s="418"/>
      <c r="R128" s="418"/>
      <c r="S128" s="418"/>
      <c r="T128" s="418"/>
      <c r="U128" s="418"/>
      <c r="V128" s="417"/>
      <c r="W128" s="418"/>
      <c r="X128" s="418"/>
      <c r="Y128" s="418"/>
      <c r="Z128" s="418"/>
      <c r="AA128" s="418"/>
      <c r="AB128" s="418"/>
      <c r="AC128" s="418"/>
      <c r="AD128" s="418"/>
      <c r="AE128" s="418"/>
      <c r="AF128" s="117"/>
      <c r="AP128" s="117"/>
      <c r="AZ128" s="117"/>
      <c r="BJ128" s="117"/>
      <c r="BK128" s="117"/>
      <c r="BT128" s="117"/>
      <c r="CD128" s="117"/>
      <c r="CN128" s="117"/>
      <c r="CX128" s="117"/>
      <c r="DH128" s="117"/>
      <c r="DR128" s="117"/>
      <c r="EB128" s="117"/>
      <c r="EL128" s="117"/>
      <c r="EV128" s="117"/>
      <c r="FF128" s="117"/>
      <c r="FP128" s="117"/>
      <c r="FZ128" s="117"/>
      <c r="GJ128" s="117"/>
      <c r="GT128" s="117"/>
      <c r="HD128" s="117"/>
      <c r="HN128" s="117"/>
      <c r="HX128" s="117"/>
      <c r="IH128" s="117"/>
    </row>
    <row xmlns:x14ac="http://schemas.microsoft.com/office/spreadsheetml/2009/9/ac" r="129" s="3" customFormat="true" x14ac:dyDescent="0.25">
      <c r="A129" s="374" t="str">
        <f ca="true">IF(ISBLANK('Data Summary'!A131),"",'Data Summary'!A131)</f>
        <v/>
      </c>
      <c r="B129" s="117"/>
      <c r="L129" s="417"/>
      <c r="M129" s="418"/>
      <c r="N129" s="418"/>
      <c r="O129" s="418"/>
      <c r="P129" s="418"/>
      <c r="Q129" s="418"/>
      <c r="R129" s="418"/>
      <c r="S129" s="418"/>
      <c r="T129" s="418"/>
      <c r="U129" s="418"/>
      <c r="V129" s="417"/>
      <c r="W129" s="418"/>
      <c r="X129" s="418"/>
      <c r="Y129" s="418"/>
      <c r="Z129" s="418"/>
      <c r="AA129" s="418"/>
      <c r="AB129" s="418"/>
      <c r="AC129" s="418"/>
      <c r="AD129" s="418"/>
      <c r="AE129" s="418"/>
      <c r="AF129" s="117"/>
      <c r="AP129" s="117"/>
      <c r="AZ129" s="117"/>
      <c r="BJ129" s="117"/>
      <c r="BK129" s="117"/>
      <c r="BT129" s="117"/>
      <c r="CD129" s="117"/>
      <c r="CN129" s="117"/>
      <c r="CX129" s="117"/>
      <c r="DH129" s="117"/>
      <c r="DR129" s="117"/>
      <c r="EB129" s="117"/>
      <c r="EL129" s="117"/>
      <c r="EV129" s="117"/>
      <c r="FF129" s="117"/>
      <c r="FP129" s="117"/>
      <c r="FZ129" s="117"/>
      <c r="GJ129" s="117"/>
      <c r="GT129" s="117"/>
      <c r="HD129" s="117"/>
      <c r="HN129" s="117"/>
      <c r="HX129" s="117"/>
      <c r="IH129" s="117"/>
    </row>
    <row xmlns:x14ac="http://schemas.microsoft.com/office/spreadsheetml/2009/9/ac" r="130" s="3" customFormat="true" x14ac:dyDescent="0.25">
      <c r="A130" s="374" t="str">
        <f ca="true">IF(ISBLANK('Data Summary'!A132),"",'Data Summary'!A132)</f>
        <v/>
      </c>
      <c r="B130" s="117"/>
      <c r="L130" s="417"/>
      <c r="M130" s="418"/>
      <c r="N130" s="418"/>
      <c r="O130" s="418"/>
      <c r="P130" s="418"/>
      <c r="Q130" s="418"/>
      <c r="R130" s="418"/>
      <c r="S130" s="418"/>
      <c r="T130" s="418"/>
      <c r="U130" s="418"/>
      <c r="V130" s="417"/>
      <c r="W130" s="418"/>
      <c r="X130" s="418"/>
      <c r="Y130" s="418"/>
      <c r="Z130" s="418"/>
      <c r="AA130" s="418"/>
      <c r="AB130" s="418"/>
      <c r="AC130" s="418"/>
      <c r="AD130" s="418"/>
      <c r="AE130" s="418"/>
      <c r="AF130" s="117"/>
      <c r="AP130" s="117"/>
      <c r="AZ130" s="117"/>
      <c r="BJ130" s="117"/>
      <c r="BK130" s="117"/>
      <c r="BT130" s="117"/>
      <c r="CD130" s="117"/>
      <c r="CN130" s="117"/>
      <c r="CX130" s="117"/>
      <c r="DH130" s="117"/>
      <c r="DR130" s="117"/>
      <c r="EB130" s="117"/>
      <c r="EL130" s="117"/>
      <c r="EV130" s="117"/>
      <c r="FF130" s="117"/>
      <c r="FP130" s="117"/>
      <c r="FZ130" s="117"/>
      <c r="GJ130" s="117"/>
      <c r="GT130" s="117"/>
      <c r="HD130" s="117"/>
      <c r="HN130" s="117"/>
      <c r="HX130" s="117"/>
      <c r="IH130" s="117"/>
    </row>
    <row xmlns:x14ac="http://schemas.microsoft.com/office/spreadsheetml/2009/9/ac" r="131" s="3" customFormat="true" x14ac:dyDescent="0.25">
      <c r="A131" s="374" t="str">
        <f ca="true">IF(ISBLANK('Data Summary'!A133),"",'Data Summary'!A133)</f>
        <v/>
      </c>
      <c r="B131" s="117"/>
      <c r="L131" s="417"/>
      <c r="M131" s="418"/>
      <c r="N131" s="418"/>
      <c r="O131" s="418"/>
      <c r="P131" s="418"/>
      <c r="Q131" s="418"/>
      <c r="R131" s="418"/>
      <c r="S131" s="418"/>
      <c r="T131" s="418"/>
      <c r="U131" s="418"/>
      <c r="V131" s="417"/>
      <c r="W131" s="418"/>
      <c r="X131" s="418"/>
      <c r="Y131" s="418"/>
      <c r="Z131" s="418"/>
      <c r="AA131" s="418"/>
      <c r="AB131" s="418"/>
      <c r="AC131" s="418"/>
      <c r="AD131" s="418"/>
      <c r="AE131" s="418"/>
      <c r="AF131" s="117"/>
      <c r="AP131" s="117"/>
      <c r="AZ131" s="117"/>
      <c r="BJ131" s="117"/>
      <c r="BK131" s="117"/>
      <c r="BT131" s="117"/>
      <c r="CD131" s="117"/>
      <c r="CN131" s="117"/>
      <c r="CX131" s="117"/>
      <c r="DH131" s="117"/>
      <c r="DR131" s="117"/>
      <c r="EB131" s="117"/>
      <c r="EL131" s="117"/>
      <c r="EV131" s="117"/>
      <c r="FF131" s="117"/>
      <c r="FP131" s="117"/>
      <c r="FZ131" s="117"/>
      <c r="GJ131" s="117"/>
      <c r="GT131" s="117"/>
      <c r="HD131" s="117"/>
      <c r="HN131" s="117"/>
      <c r="HX131" s="117"/>
      <c r="IH131" s="117"/>
    </row>
    <row xmlns:x14ac="http://schemas.microsoft.com/office/spreadsheetml/2009/9/ac" r="132" s="3" customFormat="true" x14ac:dyDescent="0.25">
      <c r="A132" s="374" t="str">
        <f ca="true">IF(ISBLANK('Data Summary'!A134),"",'Data Summary'!A134)</f>
        <v/>
      </c>
      <c r="B132" s="117"/>
      <c r="L132" s="417"/>
      <c r="M132" s="418"/>
      <c r="N132" s="418"/>
      <c r="O132" s="418"/>
      <c r="P132" s="418"/>
      <c r="Q132" s="418"/>
      <c r="R132" s="418"/>
      <c r="S132" s="418"/>
      <c r="T132" s="418"/>
      <c r="U132" s="418"/>
      <c r="V132" s="417"/>
      <c r="W132" s="418"/>
      <c r="X132" s="418"/>
      <c r="Y132" s="418"/>
      <c r="Z132" s="418"/>
      <c r="AA132" s="418"/>
      <c r="AB132" s="418"/>
      <c r="AC132" s="418"/>
      <c r="AD132" s="418"/>
      <c r="AE132" s="418"/>
      <c r="AF132" s="117"/>
      <c r="AP132" s="117"/>
      <c r="AZ132" s="117"/>
      <c r="BJ132" s="117"/>
      <c r="BK132" s="117"/>
      <c r="BT132" s="117"/>
      <c r="CD132" s="117"/>
      <c r="CN132" s="117"/>
      <c r="CX132" s="117"/>
      <c r="DH132" s="117"/>
      <c r="DR132" s="117"/>
      <c r="EB132" s="117"/>
      <c r="EL132" s="117"/>
      <c r="EV132" s="117"/>
      <c r="FF132" s="117"/>
      <c r="FP132" s="117"/>
      <c r="FZ132" s="117"/>
      <c r="GJ132" s="117"/>
      <c r="GT132" s="117"/>
      <c r="HD132" s="117"/>
      <c r="HN132" s="117"/>
      <c r="HX132" s="117"/>
      <c r="IH132" s="117"/>
    </row>
    <row xmlns:x14ac="http://schemas.microsoft.com/office/spreadsheetml/2009/9/ac" r="133" s="3" customFormat="true" x14ac:dyDescent="0.25">
      <c r="A133" s="374" t="str">
        <f ca="true">IF(ISBLANK('Data Summary'!A135),"",'Data Summary'!A135)</f>
        <v/>
      </c>
      <c r="B133" s="117"/>
      <c r="L133" s="417"/>
      <c r="M133" s="418"/>
      <c r="N133" s="418"/>
      <c r="O133" s="418"/>
      <c r="P133" s="418"/>
      <c r="Q133" s="418"/>
      <c r="R133" s="418"/>
      <c r="S133" s="418"/>
      <c r="T133" s="418"/>
      <c r="U133" s="418"/>
      <c r="V133" s="417"/>
      <c r="W133" s="418"/>
      <c r="X133" s="418"/>
      <c r="Y133" s="418"/>
      <c r="Z133" s="418"/>
      <c r="AA133" s="418"/>
      <c r="AB133" s="418"/>
      <c r="AC133" s="418"/>
      <c r="AD133" s="418"/>
      <c r="AE133" s="418"/>
      <c r="AF133" s="117"/>
      <c r="AP133" s="117"/>
      <c r="AZ133" s="117"/>
      <c r="BJ133" s="117"/>
      <c r="BK133" s="117"/>
      <c r="BT133" s="117"/>
      <c r="CD133" s="117"/>
      <c r="CN133" s="117"/>
      <c r="CX133" s="117"/>
      <c r="DH133" s="117"/>
      <c r="DR133" s="117"/>
      <c r="EB133" s="117"/>
      <c r="EL133" s="117"/>
      <c r="EV133" s="117"/>
      <c r="FF133" s="117"/>
      <c r="FP133" s="117"/>
      <c r="FZ133" s="117"/>
      <c r="GJ133" s="117"/>
      <c r="GT133" s="117"/>
      <c r="HD133" s="117"/>
      <c r="HN133" s="117"/>
      <c r="HX133" s="117"/>
      <c r="IH133" s="117"/>
    </row>
    <row xmlns:x14ac="http://schemas.microsoft.com/office/spreadsheetml/2009/9/ac" r="134" s="3" customFormat="true" x14ac:dyDescent="0.25">
      <c r="A134" s="374" t="str">
        <f ca="true">IF(ISBLANK('Data Summary'!A136),"",'Data Summary'!A136)</f>
        <v/>
      </c>
      <c r="B134" s="117"/>
      <c r="L134" s="417"/>
      <c r="M134" s="418"/>
      <c r="N134" s="418"/>
      <c r="O134" s="418"/>
      <c r="P134" s="418"/>
      <c r="Q134" s="418"/>
      <c r="R134" s="418"/>
      <c r="S134" s="418"/>
      <c r="T134" s="418"/>
      <c r="U134" s="418"/>
      <c r="V134" s="417"/>
      <c r="W134" s="418"/>
      <c r="X134" s="418"/>
      <c r="Y134" s="418"/>
      <c r="Z134" s="418"/>
      <c r="AA134" s="418"/>
      <c r="AB134" s="418"/>
      <c r="AC134" s="418"/>
      <c r="AD134" s="418"/>
      <c r="AE134" s="418"/>
      <c r="AF134" s="117"/>
      <c r="AP134" s="117"/>
      <c r="AZ134" s="117"/>
      <c r="BJ134" s="117"/>
      <c r="BK134" s="117"/>
      <c r="BT134" s="117"/>
      <c r="CD134" s="117"/>
      <c r="CN134" s="117"/>
      <c r="CX134" s="117"/>
      <c r="DH134" s="117"/>
      <c r="DR134" s="117"/>
      <c r="EB134" s="117"/>
      <c r="EL134" s="117"/>
      <c r="EV134" s="117"/>
      <c r="FF134" s="117"/>
      <c r="FP134" s="117"/>
      <c r="FZ134" s="117"/>
      <c r="GJ134" s="117"/>
      <c r="GT134" s="117"/>
      <c r="HD134" s="117"/>
      <c r="HN134" s="117"/>
      <c r="HX134" s="117"/>
      <c r="IH134" s="117"/>
    </row>
    <row xmlns:x14ac="http://schemas.microsoft.com/office/spreadsheetml/2009/9/ac" r="135" s="3" customFormat="true" x14ac:dyDescent="0.25">
      <c r="A135" s="374" t="str">
        <f ca="true">IF(ISBLANK('Data Summary'!A137),"",'Data Summary'!A137)</f>
        <v/>
      </c>
      <c r="B135" s="117"/>
      <c r="L135" s="417"/>
      <c r="M135" s="418"/>
      <c r="N135" s="418"/>
      <c r="O135" s="418"/>
      <c r="P135" s="418"/>
      <c r="Q135" s="418"/>
      <c r="R135" s="418"/>
      <c r="S135" s="418"/>
      <c r="T135" s="418"/>
      <c r="U135" s="418"/>
      <c r="V135" s="417"/>
      <c r="W135" s="418"/>
      <c r="X135" s="418"/>
      <c r="Y135" s="418"/>
      <c r="Z135" s="418"/>
      <c r="AA135" s="418"/>
      <c r="AB135" s="418"/>
      <c r="AC135" s="418"/>
      <c r="AD135" s="418"/>
      <c r="AE135" s="418"/>
      <c r="AF135" s="117"/>
      <c r="AP135" s="117"/>
      <c r="AZ135" s="117"/>
      <c r="BJ135" s="117"/>
      <c r="BK135" s="117"/>
      <c r="BT135" s="117"/>
      <c r="CD135" s="117"/>
      <c r="CN135" s="117"/>
      <c r="CX135" s="117"/>
      <c r="DH135" s="117"/>
      <c r="DR135" s="117"/>
      <c r="EB135" s="117"/>
      <c r="EL135" s="117"/>
      <c r="EV135" s="117"/>
      <c r="FF135" s="117"/>
      <c r="FP135" s="117"/>
      <c r="FZ135" s="117"/>
      <c r="GJ135" s="117"/>
      <c r="GT135" s="117"/>
      <c r="HD135" s="117"/>
      <c r="HN135" s="117"/>
      <c r="HX135" s="117"/>
      <c r="IH135" s="117"/>
    </row>
    <row xmlns:x14ac="http://schemas.microsoft.com/office/spreadsheetml/2009/9/ac" r="136" s="3" customFormat="true" x14ac:dyDescent="0.25">
      <c r="A136" s="374" t="str">
        <f ca="true">IF(ISBLANK('Data Summary'!A138),"",'Data Summary'!A138)</f>
        <v/>
      </c>
      <c r="B136" s="117"/>
      <c r="L136" s="417"/>
      <c r="M136" s="418"/>
      <c r="N136" s="418"/>
      <c r="O136" s="418"/>
      <c r="P136" s="418"/>
      <c r="Q136" s="418"/>
      <c r="R136" s="418"/>
      <c r="S136" s="418"/>
      <c r="T136" s="418"/>
      <c r="U136" s="418"/>
      <c r="V136" s="417"/>
      <c r="W136" s="418"/>
      <c r="X136" s="418"/>
      <c r="Y136" s="418"/>
      <c r="Z136" s="418"/>
      <c r="AA136" s="418"/>
      <c r="AB136" s="418"/>
      <c r="AC136" s="418"/>
      <c r="AD136" s="418"/>
      <c r="AE136" s="418"/>
      <c r="AF136" s="117"/>
      <c r="AP136" s="117"/>
      <c r="AZ136" s="117"/>
      <c r="BJ136" s="117"/>
      <c r="BK136" s="117"/>
      <c r="BT136" s="117"/>
      <c r="CD136" s="117"/>
      <c r="CN136" s="117"/>
      <c r="CX136" s="117"/>
      <c r="DH136" s="117"/>
      <c r="DR136" s="117"/>
      <c r="EB136" s="117"/>
      <c r="EL136" s="117"/>
      <c r="EV136" s="117"/>
      <c r="FF136" s="117"/>
      <c r="FP136" s="117"/>
      <c r="FZ136" s="117"/>
      <c r="GJ136" s="117"/>
      <c r="GT136" s="117"/>
      <c r="HD136" s="117"/>
      <c r="HN136" s="117"/>
      <c r="HX136" s="117"/>
      <c r="IH136" s="117"/>
    </row>
    <row xmlns:x14ac="http://schemas.microsoft.com/office/spreadsheetml/2009/9/ac" r="137" s="3" customFormat="true" x14ac:dyDescent="0.25">
      <c r="A137" s="374" t="str">
        <f ca="true">IF(ISBLANK('Data Summary'!A139),"",'Data Summary'!A139)</f>
        <v/>
      </c>
      <c r="B137" s="117"/>
      <c r="L137" s="417"/>
      <c r="M137" s="418"/>
      <c r="N137" s="418"/>
      <c r="O137" s="418"/>
      <c r="P137" s="418"/>
      <c r="Q137" s="418"/>
      <c r="R137" s="418"/>
      <c r="S137" s="418"/>
      <c r="T137" s="418"/>
      <c r="U137" s="418"/>
      <c r="V137" s="417"/>
      <c r="W137" s="418"/>
      <c r="X137" s="418"/>
      <c r="Y137" s="418"/>
      <c r="Z137" s="418"/>
      <c r="AA137" s="418"/>
      <c r="AB137" s="418"/>
      <c r="AC137" s="418"/>
      <c r="AD137" s="418"/>
      <c r="AE137" s="418"/>
      <c r="AF137" s="117"/>
      <c r="AP137" s="117"/>
      <c r="AZ137" s="117"/>
      <c r="BJ137" s="117"/>
      <c r="BK137" s="117"/>
      <c r="BT137" s="117"/>
      <c r="CD137" s="117"/>
      <c r="CN137" s="117"/>
      <c r="CX137" s="117"/>
      <c r="DH137" s="117"/>
      <c r="DR137" s="117"/>
      <c r="EB137" s="117"/>
      <c r="EL137" s="117"/>
      <c r="EV137" s="117"/>
      <c r="FF137" s="117"/>
      <c r="FP137" s="117"/>
      <c r="FZ137" s="117"/>
      <c r="GJ137" s="117"/>
      <c r="GT137" s="117"/>
      <c r="HD137" s="117"/>
      <c r="HN137" s="117"/>
      <c r="HX137" s="117"/>
      <c r="IH137" s="117"/>
    </row>
    <row xmlns:x14ac="http://schemas.microsoft.com/office/spreadsheetml/2009/9/ac" r="138" s="3" customFormat="true" x14ac:dyDescent="0.25">
      <c r="A138" s="374" t="str">
        <f ca="true">IF(ISBLANK('Data Summary'!A140),"",'Data Summary'!A140)</f>
        <v/>
      </c>
      <c r="B138" s="117"/>
      <c r="L138" s="417"/>
      <c r="M138" s="418"/>
      <c r="N138" s="418"/>
      <c r="O138" s="418"/>
      <c r="P138" s="418"/>
      <c r="Q138" s="418"/>
      <c r="R138" s="418"/>
      <c r="S138" s="418"/>
      <c r="T138" s="418"/>
      <c r="U138" s="418"/>
      <c r="V138" s="417"/>
      <c r="W138" s="418"/>
      <c r="X138" s="418"/>
      <c r="Y138" s="418"/>
      <c r="Z138" s="418"/>
      <c r="AA138" s="418"/>
      <c r="AB138" s="418"/>
      <c r="AC138" s="418"/>
      <c r="AD138" s="418"/>
      <c r="AE138" s="418"/>
      <c r="AF138" s="117"/>
      <c r="AP138" s="117"/>
      <c r="AZ138" s="117"/>
      <c r="BJ138" s="117"/>
      <c r="BK138" s="117"/>
      <c r="BT138" s="117"/>
      <c r="CD138" s="117"/>
      <c r="CN138" s="117"/>
      <c r="CX138" s="117"/>
      <c r="DH138" s="117"/>
      <c r="DR138" s="117"/>
      <c r="EB138" s="117"/>
      <c r="EL138" s="117"/>
      <c r="EV138" s="117"/>
      <c r="FF138" s="117"/>
      <c r="FP138" s="117"/>
      <c r="FZ138" s="117"/>
      <c r="GJ138" s="117"/>
      <c r="GT138" s="117"/>
      <c r="HD138" s="117"/>
      <c r="HN138" s="117"/>
      <c r="HX138" s="117"/>
      <c r="IH138" s="117"/>
    </row>
    <row xmlns:x14ac="http://schemas.microsoft.com/office/spreadsheetml/2009/9/ac" r="139" s="3" customFormat="true" x14ac:dyDescent="0.25">
      <c r="A139" s="374" t="str">
        <f ca="true">IF(ISBLANK('Data Summary'!A141),"",'Data Summary'!A141)</f>
        <v/>
      </c>
      <c r="B139" s="117"/>
      <c r="L139" s="417"/>
      <c r="M139" s="418"/>
      <c r="N139" s="418"/>
      <c r="O139" s="418"/>
      <c r="P139" s="418"/>
      <c r="Q139" s="418"/>
      <c r="R139" s="418"/>
      <c r="S139" s="418"/>
      <c r="T139" s="418"/>
      <c r="U139" s="418"/>
      <c r="V139" s="417"/>
      <c r="W139" s="418"/>
      <c r="X139" s="418"/>
      <c r="Y139" s="418"/>
      <c r="Z139" s="418"/>
      <c r="AA139" s="418"/>
      <c r="AB139" s="418"/>
      <c r="AC139" s="418"/>
      <c r="AD139" s="418"/>
      <c r="AE139" s="418"/>
      <c r="AF139" s="117"/>
      <c r="AP139" s="117"/>
      <c r="AZ139" s="117"/>
      <c r="BJ139" s="117"/>
      <c r="BK139" s="117"/>
      <c r="BT139" s="117"/>
      <c r="CD139" s="117"/>
      <c r="CN139" s="117"/>
      <c r="CX139" s="117"/>
      <c r="DH139" s="117"/>
      <c r="DR139" s="117"/>
      <c r="EB139" s="117"/>
      <c r="EL139" s="117"/>
      <c r="EV139" s="117"/>
      <c r="FF139" s="117"/>
      <c r="FP139" s="117"/>
      <c r="FZ139" s="117"/>
      <c r="GJ139" s="117"/>
      <c r="GT139" s="117"/>
      <c r="HD139" s="117"/>
      <c r="HN139" s="117"/>
      <c r="HX139" s="117"/>
      <c r="IH139" s="117"/>
    </row>
    <row xmlns:x14ac="http://schemas.microsoft.com/office/spreadsheetml/2009/9/ac" r="140" s="3" customFormat="true" x14ac:dyDescent="0.25">
      <c r="A140" s="374" t="str">
        <f ca="true">IF(ISBLANK('Data Summary'!A142),"",'Data Summary'!A142)</f>
        <v/>
      </c>
      <c r="B140" s="117"/>
      <c r="L140" s="417"/>
      <c r="M140" s="418"/>
      <c r="N140" s="418"/>
      <c r="O140" s="418"/>
      <c r="P140" s="418"/>
      <c r="Q140" s="418"/>
      <c r="R140" s="418"/>
      <c r="S140" s="418"/>
      <c r="T140" s="418"/>
      <c r="U140" s="418"/>
      <c r="V140" s="417"/>
      <c r="W140" s="418"/>
      <c r="X140" s="418"/>
      <c r="Y140" s="418"/>
      <c r="Z140" s="418"/>
      <c r="AA140" s="418"/>
      <c r="AB140" s="418"/>
      <c r="AC140" s="418"/>
      <c r="AD140" s="418"/>
      <c r="AE140" s="418"/>
      <c r="AF140" s="117"/>
      <c r="AP140" s="117"/>
      <c r="AZ140" s="117"/>
      <c r="BJ140" s="117"/>
      <c r="BK140" s="117"/>
      <c r="BT140" s="117"/>
      <c r="CD140" s="117"/>
      <c r="CN140" s="117"/>
      <c r="CX140" s="117"/>
      <c r="DH140" s="117"/>
      <c r="DR140" s="117"/>
      <c r="EB140" s="117"/>
      <c r="EL140" s="117"/>
      <c r="EV140" s="117"/>
      <c r="FF140" s="117"/>
      <c r="FP140" s="117"/>
      <c r="FZ140" s="117"/>
      <c r="GJ140" s="117"/>
      <c r="GT140" s="117"/>
      <c r="HD140" s="117"/>
      <c r="HN140" s="117"/>
      <c r="HX140" s="117"/>
      <c r="IH140" s="117"/>
    </row>
    <row xmlns:x14ac="http://schemas.microsoft.com/office/spreadsheetml/2009/9/ac" r="141" s="3" customFormat="true" x14ac:dyDescent="0.25">
      <c r="A141" s="374" t="str">
        <f ca="true">IF(ISBLANK('Data Summary'!A143),"",'Data Summary'!A143)</f>
        <v/>
      </c>
      <c r="B141" s="117"/>
      <c r="L141" s="417"/>
      <c r="M141" s="418"/>
      <c r="N141" s="418"/>
      <c r="O141" s="418"/>
      <c r="P141" s="418"/>
      <c r="Q141" s="418"/>
      <c r="R141" s="418"/>
      <c r="S141" s="418"/>
      <c r="T141" s="418"/>
      <c r="U141" s="418"/>
      <c r="V141" s="417"/>
      <c r="W141" s="418"/>
      <c r="X141" s="418"/>
      <c r="Y141" s="418"/>
      <c r="Z141" s="418"/>
      <c r="AA141" s="418"/>
      <c r="AB141" s="418"/>
      <c r="AC141" s="418"/>
      <c r="AD141" s="418"/>
      <c r="AE141" s="418"/>
      <c r="AF141" s="117"/>
      <c r="AP141" s="117"/>
      <c r="AZ141" s="117"/>
      <c r="BJ141" s="117"/>
      <c r="BK141" s="117"/>
      <c r="BT141" s="117"/>
      <c r="CD141" s="117"/>
      <c r="CN141" s="117"/>
      <c r="CX141" s="117"/>
      <c r="DH141" s="117"/>
      <c r="DR141" s="117"/>
      <c r="EB141" s="117"/>
      <c r="EL141" s="117"/>
      <c r="EV141" s="117"/>
      <c r="FF141" s="117"/>
      <c r="FP141" s="117"/>
      <c r="FZ141" s="117"/>
      <c r="GJ141" s="117"/>
      <c r="GT141" s="117"/>
      <c r="HD141" s="117"/>
      <c r="HN141" s="117"/>
      <c r="HX141" s="117"/>
      <c r="IH141" s="117"/>
    </row>
    <row xmlns:x14ac="http://schemas.microsoft.com/office/spreadsheetml/2009/9/ac" r="142" s="3" customFormat="true" x14ac:dyDescent="0.25">
      <c r="A142" s="374" t="str">
        <f ca="true">IF(ISBLANK('Data Summary'!A144),"",'Data Summary'!A144)</f>
        <v/>
      </c>
      <c r="B142" s="117"/>
      <c r="L142" s="417"/>
      <c r="M142" s="418"/>
      <c r="N142" s="418"/>
      <c r="O142" s="418"/>
      <c r="P142" s="418"/>
      <c r="Q142" s="418"/>
      <c r="R142" s="418"/>
      <c r="S142" s="418"/>
      <c r="T142" s="418"/>
      <c r="U142" s="418"/>
      <c r="V142" s="417"/>
      <c r="W142" s="418"/>
      <c r="X142" s="418"/>
      <c r="Y142" s="418"/>
      <c r="Z142" s="418"/>
      <c r="AA142" s="418"/>
      <c r="AB142" s="418"/>
      <c r="AC142" s="418"/>
      <c r="AD142" s="418"/>
      <c r="AE142" s="418"/>
      <c r="AF142" s="117"/>
      <c r="AP142" s="117"/>
      <c r="AZ142" s="117"/>
      <c r="BJ142" s="117"/>
      <c r="BK142" s="117"/>
      <c r="BT142" s="117"/>
      <c r="CD142" s="117"/>
      <c r="CN142" s="117"/>
      <c r="CX142" s="117"/>
      <c r="DH142" s="117"/>
      <c r="DR142" s="117"/>
      <c r="EB142" s="117"/>
      <c r="EL142" s="117"/>
      <c r="EV142" s="117"/>
      <c r="FF142" s="117"/>
      <c r="FP142" s="117"/>
      <c r="FZ142" s="117"/>
      <c r="GJ142" s="117"/>
      <c r="GT142" s="117"/>
      <c r="HD142" s="117"/>
      <c r="HN142" s="117"/>
      <c r="HX142" s="117"/>
      <c r="IH142" s="117"/>
    </row>
    <row xmlns:x14ac="http://schemas.microsoft.com/office/spreadsheetml/2009/9/ac" r="143" s="3" customFormat="true" x14ac:dyDescent="0.25">
      <c r="A143" s="374" t="str">
        <f ca="true">IF(ISBLANK('Data Summary'!A145),"",'Data Summary'!A145)</f>
        <v/>
      </c>
      <c r="B143" s="117"/>
      <c r="L143" s="417"/>
      <c r="M143" s="418"/>
      <c r="N143" s="418"/>
      <c r="O143" s="418"/>
      <c r="P143" s="418"/>
      <c r="Q143" s="418"/>
      <c r="R143" s="418"/>
      <c r="S143" s="418"/>
      <c r="T143" s="418"/>
      <c r="U143" s="418"/>
      <c r="V143" s="417"/>
      <c r="W143" s="418"/>
      <c r="X143" s="418"/>
      <c r="Y143" s="418"/>
      <c r="Z143" s="418"/>
      <c r="AA143" s="418"/>
      <c r="AB143" s="418"/>
      <c r="AC143" s="418"/>
      <c r="AD143" s="418"/>
      <c r="AE143" s="418"/>
      <c r="AF143" s="117"/>
      <c r="AP143" s="117"/>
      <c r="AZ143" s="117"/>
      <c r="BJ143" s="117"/>
      <c r="BK143" s="117"/>
      <c r="BT143" s="117"/>
      <c r="CD143" s="117"/>
      <c r="CN143" s="117"/>
      <c r="CX143" s="117"/>
      <c r="DH143" s="117"/>
      <c r="DR143" s="117"/>
      <c r="EB143" s="117"/>
      <c r="EL143" s="117"/>
      <c r="EV143" s="117"/>
      <c r="FF143" s="117"/>
      <c r="FP143" s="117"/>
      <c r="FZ143" s="117"/>
      <c r="GJ143" s="117"/>
      <c r="GT143" s="117"/>
      <c r="HD143" s="117"/>
      <c r="HN143" s="117"/>
      <c r="HX143" s="117"/>
      <c r="IH143" s="117"/>
    </row>
    <row xmlns:x14ac="http://schemas.microsoft.com/office/spreadsheetml/2009/9/ac" r="144" s="3" customFormat="true" x14ac:dyDescent="0.25">
      <c r="A144" s="374" t="str">
        <f ca="true">IF(ISBLANK('Data Summary'!A146),"",'Data Summary'!A146)</f>
        <v/>
      </c>
      <c r="B144" s="117"/>
      <c r="L144" s="417"/>
      <c r="M144" s="418"/>
      <c r="N144" s="418"/>
      <c r="O144" s="418"/>
      <c r="P144" s="418"/>
      <c r="Q144" s="418"/>
      <c r="R144" s="418"/>
      <c r="S144" s="418"/>
      <c r="T144" s="418"/>
      <c r="U144" s="418"/>
      <c r="V144" s="417"/>
      <c r="W144" s="418"/>
      <c r="X144" s="418"/>
      <c r="Y144" s="418"/>
      <c r="Z144" s="418"/>
      <c r="AA144" s="418"/>
      <c r="AB144" s="418"/>
      <c r="AC144" s="418"/>
      <c r="AD144" s="418"/>
      <c r="AE144" s="418"/>
      <c r="AF144" s="117"/>
      <c r="AP144" s="117"/>
      <c r="AZ144" s="117"/>
      <c r="BJ144" s="117"/>
      <c r="BK144" s="117"/>
      <c r="BT144" s="117"/>
      <c r="CD144" s="117"/>
      <c r="CN144" s="117"/>
      <c r="CX144" s="117"/>
      <c r="DH144" s="117"/>
      <c r="DR144" s="117"/>
      <c r="EB144" s="117"/>
      <c r="EL144" s="117"/>
      <c r="EV144" s="117"/>
      <c r="FF144" s="117"/>
      <c r="FP144" s="117"/>
      <c r="FZ144" s="117"/>
      <c r="GJ144" s="117"/>
      <c r="GT144" s="117"/>
      <c r="HD144" s="117"/>
      <c r="HN144" s="117"/>
      <c r="HX144" s="117"/>
      <c r="IH144" s="117"/>
    </row>
    <row xmlns:x14ac="http://schemas.microsoft.com/office/spreadsheetml/2009/9/ac" r="145" s="3" customFormat="true" x14ac:dyDescent="0.25">
      <c r="A145" s="374" t="str">
        <f ca="true">IF(ISBLANK('Data Summary'!A147),"",'Data Summary'!A147)</f>
        <v/>
      </c>
      <c r="B145" s="117"/>
      <c r="L145" s="417"/>
      <c r="M145" s="418"/>
      <c r="N145" s="418"/>
      <c r="O145" s="418"/>
      <c r="P145" s="418"/>
      <c r="Q145" s="418"/>
      <c r="R145" s="418"/>
      <c r="S145" s="418"/>
      <c r="T145" s="418"/>
      <c r="U145" s="418"/>
      <c r="V145" s="417"/>
      <c r="W145" s="418"/>
      <c r="X145" s="418"/>
      <c r="Y145" s="418"/>
      <c r="Z145" s="418"/>
      <c r="AA145" s="418"/>
      <c r="AB145" s="418"/>
      <c r="AC145" s="418"/>
      <c r="AD145" s="418"/>
      <c r="AE145" s="418"/>
      <c r="AF145" s="117"/>
      <c r="AP145" s="117"/>
      <c r="AZ145" s="117"/>
      <c r="BJ145" s="117"/>
      <c r="BK145" s="117"/>
      <c r="BT145" s="117"/>
      <c r="CD145" s="117"/>
      <c r="CN145" s="117"/>
      <c r="CX145" s="117"/>
      <c r="DH145" s="117"/>
      <c r="DR145" s="117"/>
      <c r="EB145" s="117"/>
      <c r="EL145" s="117"/>
      <c r="EV145" s="117"/>
      <c r="FF145" s="117"/>
      <c r="FP145" s="117"/>
      <c r="FZ145" s="117"/>
      <c r="GJ145" s="117"/>
      <c r="GT145" s="117"/>
      <c r="HD145" s="117"/>
      <c r="HN145" s="117"/>
      <c r="HX145" s="117"/>
      <c r="IH145" s="117"/>
    </row>
    <row xmlns:x14ac="http://schemas.microsoft.com/office/spreadsheetml/2009/9/ac" r="146" s="3" customFormat="true" x14ac:dyDescent="0.25">
      <c r="A146" s="374" t="str">
        <f ca="true">IF(ISBLANK('Data Summary'!A148),"",'Data Summary'!A148)</f>
        <v/>
      </c>
      <c r="B146" s="117"/>
      <c r="L146" s="417"/>
      <c r="M146" s="418"/>
      <c r="N146" s="418"/>
      <c r="O146" s="418"/>
      <c r="P146" s="418"/>
      <c r="Q146" s="418"/>
      <c r="R146" s="418"/>
      <c r="S146" s="418"/>
      <c r="T146" s="418"/>
      <c r="U146" s="418"/>
      <c r="V146" s="417"/>
      <c r="W146" s="418"/>
      <c r="X146" s="418"/>
      <c r="Y146" s="418"/>
      <c r="Z146" s="418"/>
      <c r="AA146" s="418"/>
      <c r="AB146" s="418"/>
      <c r="AC146" s="418"/>
      <c r="AD146" s="418"/>
      <c r="AE146" s="418"/>
      <c r="AF146" s="117"/>
      <c r="AP146" s="117"/>
      <c r="AZ146" s="117"/>
      <c r="BJ146" s="117"/>
      <c r="BK146" s="117"/>
      <c r="BT146" s="117"/>
      <c r="CD146" s="117"/>
      <c r="CN146" s="117"/>
      <c r="CX146" s="117"/>
      <c r="DH146" s="117"/>
      <c r="DR146" s="117"/>
      <c r="EB146" s="117"/>
      <c r="EL146" s="117"/>
      <c r="EV146" s="117"/>
      <c r="FF146" s="117"/>
      <c r="FP146" s="117"/>
      <c r="FZ146" s="117"/>
      <c r="GJ146" s="117"/>
      <c r="GT146" s="117"/>
      <c r="HD146" s="117"/>
      <c r="HN146" s="117"/>
      <c r="HX146" s="117"/>
      <c r="IH146" s="117"/>
    </row>
    <row xmlns:x14ac="http://schemas.microsoft.com/office/spreadsheetml/2009/9/ac" r="147" s="3" customFormat="true" x14ac:dyDescent="0.25">
      <c r="A147" s="374" t="str">
        <f ca="true">IF(ISBLANK('Data Summary'!A149),"",'Data Summary'!A149)</f>
        <v/>
      </c>
      <c r="B147" s="117"/>
      <c r="L147" s="417"/>
      <c r="M147" s="418"/>
      <c r="N147" s="418"/>
      <c r="O147" s="418"/>
      <c r="P147" s="418"/>
      <c r="Q147" s="418"/>
      <c r="R147" s="418"/>
      <c r="S147" s="418"/>
      <c r="T147" s="418"/>
      <c r="U147" s="418"/>
      <c r="V147" s="417"/>
      <c r="W147" s="418"/>
      <c r="X147" s="418"/>
      <c r="Y147" s="418"/>
      <c r="Z147" s="418"/>
      <c r="AA147" s="418"/>
      <c r="AB147" s="418"/>
      <c r="AC147" s="418"/>
      <c r="AD147" s="418"/>
      <c r="AE147" s="418"/>
      <c r="AF147" s="117"/>
      <c r="AP147" s="117"/>
      <c r="AZ147" s="117"/>
      <c r="BJ147" s="117"/>
      <c r="BK147" s="117"/>
      <c r="BT147" s="117"/>
      <c r="CD147" s="117"/>
      <c r="CN147" s="117"/>
      <c r="CX147" s="117"/>
      <c r="DH147" s="117"/>
      <c r="DR147" s="117"/>
      <c r="EB147" s="117"/>
      <c r="EL147" s="117"/>
      <c r="EV147" s="117"/>
      <c r="FF147" s="117"/>
      <c r="FP147" s="117"/>
      <c r="FZ147" s="117"/>
      <c r="GJ147" s="117"/>
      <c r="GT147" s="117"/>
      <c r="HD147" s="117"/>
      <c r="HN147" s="117"/>
      <c r="HX147" s="117"/>
      <c r="IH147" s="117"/>
    </row>
    <row xmlns:x14ac="http://schemas.microsoft.com/office/spreadsheetml/2009/9/ac" r="148" s="3" customFormat="true" x14ac:dyDescent="0.25">
      <c r="A148" s="374" t="str">
        <f ca="true">IF(ISBLANK('Data Summary'!A150),"",'Data Summary'!A150)</f>
        <v/>
      </c>
      <c r="B148" s="117"/>
      <c r="L148" s="417"/>
      <c r="M148" s="418"/>
      <c r="N148" s="418"/>
      <c r="O148" s="418"/>
      <c r="P148" s="418"/>
      <c r="Q148" s="418"/>
      <c r="R148" s="418"/>
      <c r="S148" s="418"/>
      <c r="T148" s="418"/>
      <c r="U148" s="418"/>
      <c r="V148" s="417"/>
      <c r="W148" s="418"/>
      <c r="X148" s="418"/>
      <c r="Y148" s="418"/>
      <c r="Z148" s="418"/>
      <c r="AA148" s="418"/>
      <c r="AB148" s="418"/>
      <c r="AC148" s="418"/>
      <c r="AD148" s="418"/>
      <c r="AE148" s="418"/>
      <c r="AF148" s="117"/>
      <c r="AP148" s="117"/>
      <c r="AZ148" s="117"/>
      <c r="BJ148" s="117"/>
      <c r="BK148" s="117"/>
      <c r="BT148" s="117"/>
      <c r="CD148" s="117"/>
      <c r="CN148" s="117"/>
      <c r="CX148" s="117"/>
      <c r="DH148" s="117"/>
      <c r="DR148" s="117"/>
      <c r="EB148" s="117"/>
      <c r="EL148" s="117"/>
      <c r="EV148" s="117"/>
      <c r="FF148" s="117"/>
      <c r="FP148" s="117"/>
      <c r="FZ148" s="117"/>
      <c r="GJ148" s="117"/>
      <c r="GT148" s="117"/>
      <c r="HD148" s="117"/>
      <c r="HN148" s="117"/>
      <c r="HX148" s="117"/>
      <c r="IH148" s="117"/>
    </row>
    <row xmlns:x14ac="http://schemas.microsoft.com/office/spreadsheetml/2009/9/ac" r="149" s="3" customFormat="true" x14ac:dyDescent="0.25">
      <c r="A149" s="374" t="str">
        <f ca="true">IF(ISBLANK('Data Summary'!A151),"",'Data Summary'!A151)</f>
        <v/>
      </c>
      <c r="B149" s="117"/>
      <c r="L149" s="417"/>
      <c r="M149" s="418"/>
      <c r="N149" s="418"/>
      <c r="O149" s="418"/>
      <c r="P149" s="418"/>
      <c r="Q149" s="418"/>
      <c r="R149" s="418"/>
      <c r="S149" s="418"/>
      <c r="T149" s="418"/>
      <c r="U149" s="418"/>
      <c r="V149" s="417"/>
      <c r="W149" s="418"/>
      <c r="X149" s="418"/>
      <c r="Y149" s="418"/>
      <c r="Z149" s="418"/>
      <c r="AA149" s="418"/>
      <c r="AB149" s="418"/>
      <c r="AC149" s="418"/>
      <c r="AD149" s="418"/>
      <c r="AE149" s="418"/>
      <c r="AF149" s="117"/>
      <c r="AP149" s="117"/>
      <c r="AZ149" s="117"/>
      <c r="BJ149" s="117"/>
      <c r="BK149" s="117"/>
      <c r="BT149" s="117"/>
      <c r="CD149" s="117"/>
      <c r="CN149" s="117"/>
      <c r="CX149" s="117"/>
      <c r="DH149" s="117"/>
      <c r="DR149" s="117"/>
      <c r="EB149" s="117"/>
      <c r="EL149" s="117"/>
      <c r="EV149" s="117"/>
      <c r="FF149" s="117"/>
      <c r="FP149" s="117"/>
      <c r="FZ149" s="117"/>
      <c r="GJ149" s="117"/>
      <c r="GT149" s="117"/>
      <c r="HD149" s="117"/>
      <c r="HN149" s="117"/>
      <c r="HX149" s="117"/>
      <c r="IH149" s="117"/>
    </row>
    <row xmlns:x14ac="http://schemas.microsoft.com/office/spreadsheetml/2009/9/ac" r="150" s="3" customFormat="true" x14ac:dyDescent="0.25">
      <c r="A150" s="374" t="str">
        <f ca="true">IF(ISBLANK('Data Summary'!A152),"",'Data Summary'!A152)</f>
        <v/>
      </c>
      <c r="B150" s="117"/>
      <c r="L150" s="417"/>
      <c r="M150" s="418"/>
      <c r="N150" s="418"/>
      <c r="O150" s="418"/>
      <c r="P150" s="418"/>
      <c r="Q150" s="418"/>
      <c r="R150" s="418"/>
      <c r="S150" s="418"/>
      <c r="T150" s="418"/>
      <c r="U150" s="418"/>
      <c r="V150" s="417"/>
      <c r="W150" s="418"/>
      <c r="X150" s="418"/>
      <c r="Y150" s="418"/>
      <c r="Z150" s="418"/>
      <c r="AA150" s="418"/>
      <c r="AB150" s="418"/>
      <c r="AC150" s="418"/>
      <c r="AD150" s="418"/>
      <c r="AE150" s="418"/>
      <c r="AF150" s="117"/>
      <c r="AP150" s="117"/>
      <c r="AZ150" s="117"/>
      <c r="BJ150" s="117"/>
      <c r="BK150" s="117"/>
      <c r="BT150" s="117"/>
      <c r="CD150" s="117"/>
      <c r="CN150" s="117"/>
      <c r="CX150" s="117"/>
      <c r="DH150" s="117"/>
      <c r="DR150" s="117"/>
      <c r="EB150" s="117"/>
      <c r="EL150" s="117"/>
      <c r="EV150" s="117"/>
      <c r="FF150" s="117"/>
      <c r="FP150" s="117"/>
      <c r="FZ150" s="117"/>
      <c r="GJ150" s="117"/>
      <c r="GT150" s="117"/>
      <c r="HD150" s="117"/>
      <c r="HN150" s="117"/>
      <c r="HX150" s="117"/>
      <c r="IH150" s="117"/>
    </row>
    <row xmlns:x14ac="http://schemas.microsoft.com/office/spreadsheetml/2009/9/ac" r="151" s="3" customFormat="true" x14ac:dyDescent="0.25">
      <c r="A151" s="374" t="str">
        <f ca="true">IF(ISBLANK('Data Summary'!A153),"",'Data Summary'!A153)</f>
        <v/>
      </c>
      <c r="B151" s="117"/>
      <c r="L151" s="417"/>
      <c r="M151" s="418"/>
      <c r="N151" s="418"/>
      <c r="O151" s="418"/>
      <c r="P151" s="418"/>
      <c r="Q151" s="418"/>
      <c r="R151" s="418"/>
      <c r="S151" s="418"/>
      <c r="T151" s="418"/>
      <c r="U151" s="418"/>
      <c r="V151" s="417"/>
      <c r="W151" s="418"/>
      <c r="X151" s="418"/>
      <c r="Y151" s="418"/>
      <c r="Z151" s="418"/>
      <c r="AA151" s="418"/>
      <c r="AB151" s="418"/>
      <c r="AC151" s="418"/>
      <c r="AD151" s="418"/>
      <c r="AE151" s="418"/>
      <c r="AF151" s="117"/>
      <c r="AP151" s="117"/>
      <c r="AZ151" s="117"/>
      <c r="BJ151" s="117"/>
      <c r="BK151" s="117"/>
      <c r="BT151" s="117"/>
      <c r="CD151" s="117"/>
      <c r="CN151" s="117"/>
      <c r="CX151" s="117"/>
      <c r="DH151" s="117"/>
      <c r="DR151" s="117"/>
      <c r="EB151" s="117"/>
      <c r="EL151" s="117"/>
      <c r="EV151" s="117"/>
      <c r="FF151" s="117"/>
      <c r="FP151" s="117"/>
      <c r="FZ151" s="117"/>
      <c r="GJ151" s="117"/>
      <c r="GT151" s="117"/>
      <c r="HD151" s="117"/>
      <c r="HN151" s="117"/>
      <c r="HX151" s="117"/>
      <c r="IH151" s="117"/>
    </row>
    <row xmlns:x14ac="http://schemas.microsoft.com/office/spreadsheetml/2009/9/ac" r="152" s="3" customFormat="true" x14ac:dyDescent="0.25">
      <c r="A152" s="372"/>
      <c r="B152" s="117"/>
      <c r="L152" s="417"/>
      <c r="M152" s="418"/>
      <c r="N152" s="418"/>
      <c r="O152" s="418"/>
      <c r="P152" s="418"/>
      <c r="Q152" s="418"/>
      <c r="R152" s="418"/>
      <c r="S152" s="418"/>
      <c r="T152" s="418"/>
      <c r="U152" s="418"/>
      <c r="V152" s="417"/>
      <c r="W152" s="418"/>
      <c r="X152" s="418"/>
      <c r="Y152" s="418"/>
      <c r="Z152" s="418"/>
      <c r="AA152" s="418"/>
      <c r="AB152" s="418"/>
      <c r="AC152" s="418"/>
      <c r="AD152" s="418"/>
      <c r="AE152" s="418"/>
      <c r="AF152" s="117"/>
      <c r="AP152" s="117"/>
      <c r="AZ152" s="117"/>
      <c r="BJ152" s="117"/>
      <c r="BK152" s="117"/>
      <c r="BT152" s="117"/>
      <c r="CD152" s="117"/>
      <c r="CN152" s="117"/>
      <c r="CX152" s="117"/>
      <c r="DH152" s="117"/>
      <c r="DR152" s="117"/>
      <c r="EB152" s="117"/>
      <c r="EL152" s="117"/>
      <c r="EV152" s="117"/>
      <c r="FF152" s="117"/>
      <c r="FP152" s="117"/>
      <c r="FZ152" s="117"/>
      <c r="GJ152" s="117"/>
      <c r="GT152" s="117"/>
      <c r="HD152" s="117"/>
      <c r="HN152" s="117"/>
      <c r="HX152" s="117"/>
      <c r="IH152" s="117"/>
    </row>
    <row xmlns:x14ac="http://schemas.microsoft.com/office/spreadsheetml/2009/9/ac" r="153" s="3" customFormat="true" x14ac:dyDescent="0.25">
      <c r="A153" s="372"/>
      <c r="B153" s="117"/>
      <c r="L153" s="417"/>
      <c r="M153" s="418"/>
      <c r="N153" s="418"/>
      <c r="O153" s="418"/>
      <c r="P153" s="418"/>
      <c r="Q153" s="418"/>
      <c r="R153" s="418"/>
      <c r="S153" s="418"/>
      <c r="T153" s="418"/>
      <c r="U153" s="418"/>
      <c r="V153" s="417"/>
      <c r="W153" s="418"/>
      <c r="X153" s="418"/>
      <c r="Y153" s="418"/>
      <c r="Z153" s="418"/>
      <c r="AA153" s="418"/>
      <c r="AB153" s="418"/>
      <c r="AC153" s="418"/>
      <c r="AD153" s="418"/>
      <c r="AE153" s="418"/>
      <c r="AF153" s="117"/>
      <c r="AP153" s="117"/>
      <c r="AZ153" s="117"/>
      <c r="BJ153" s="117"/>
      <c r="BK153" s="117"/>
      <c r="BT153" s="117"/>
      <c r="CD153" s="117"/>
      <c r="CN153" s="117"/>
      <c r="CX153" s="117"/>
      <c r="DH153" s="117"/>
      <c r="DR153" s="117"/>
      <c r="EB153" s="117"/>
      <c r="EL153" s="117"/>
      <c r="EV153" s="117"/>
      <c r="FF153" s="117"/>
      <c r="FP153" s="117"/>
      <c r="FZ153" s="117"/>
      <c r="GJ153" s="117"/>
      <c r="GT153" s="117"/>
      <c r="HD153" s="117"/>
      <c r="HN153" s="117"/>
      <c r="HX153" s="117"/>
      <c r="IH153" s="117"/>
    </row>
    <row xmlns:x14ac="http://schemas.microsoft.com/office/spreadsheetml/2009/9/ac" r="154" s="3" customFormat="true" x14ac:dyDescent="0.25">
      <c r="A154" s="372"/>
      <c r="B154" s="117"/>
      <c r="L154" s="417"/>
      <c r="M154" s="418"/>
      <c r="N154" s="418"/>
      <c r="O154" s="418"/>
      <c r="P154" s="418"/>
      <c r="Q154" s="418"/>
      <c r="R154" s="418"/>
      <c r="S154" s="418"/>
      <c r="T154" s="418"/>
      <c r="U154" s="418"/>
      <c r="V154" s="417"/>
      <c r="W154" s="418"/>
      <c r="X154" s="418"/>
      <c r="Y154" s="418"/>
      <c r="Z154" s="418"/>
      <c r="AA154" s="418"/>
      <c r="AB154" s="418"/>
      <c r="AC154" s="418"/>
      <c r="AD154" s="418"/>
      <c r="AE154" s="418"/>
      <c r="AF154" s="117"/>
      <c r="AP154" s="117"/>
      <c r="AZ154" s="117"/>
      <c r="BJ154" s="117"/>
      <c r="BK154" s="117"/>
      <c r="BT154" s="117"/>
      <c r="CD154" s="117"/>
      <c r="CN154" s="117"/>
      <c r="CX154" s="117"/>
      <c r="DH154" s="117"/>
      <c r="DR154" s="117"/>
      <c r="EB154" s="117"/>
      <c r="EL154" s="117"/>
      <c r="EV154" s="117"/>
      <c r="FF154" s="117"/>
      <c r="FP154" s="117"/>
      <c r="FZ154" s="117"/>
      <c r="GJ154" s="117"/>
      <c r="GT154" s="117"/>
      <c r="HD154" s="117"/>
      <c r="HN154" s="117"/>
      <c r="HX154" s="117"/>
      <c r="IH154" s="117"/>
    </row>
    <row xmlns:x14ac="http://schemas.microsoft.com/office/spreadsheetml/2009/9/ac" r="155" s="3" customFormat="true" x14ac:dyDescent="0.25">
      <c r="A155" s="372"/>
      <c r="B155" s="117"/>
      <c r="L155" s="417"/>
      <c r="M155" s="418"/>
      <c r="N155" s="418"/>
      <c r="O155" s="418"/>
      <c r="P155" s="418"/>
      <c r="Q155" s="418"/>
      <c r="R155" s="418"/>
      <c r="S155" s="418"/>
      <c r="T155" s="418"/>
      <c r="U155" s="418"/>
      <c r="V155" s="417"/>
      <c r="W155" s="418"/>
      <c r="X155" s="418"/>
      <c r="Y155" s="418"/>
      <c r="Z155" s="418"/>
      <c r="AA155" s="418"/>
      <c r="AB155" s="418"/>
      <c r="AC155" s="418"/>
      <c r="AD155" s="418"/>
      <c r="AE155" s="418"/>
      <c r="AF155" s="117"/>
      <c r="AP155" s="117"/>
      <c r="AZ155" s="117"/>
      <c r="BJ155" s="117"/>
      <c r="BK155" s="117"/>
      <c r="BT155" s="117"/>
      <c r="CD155" s="117"/>
      <c r="CN155" s="117"/>
      <c r="CX155" s="117"/>
      <c r="DH155" s="117"/>
      <c r="DR155" s="117"/>
      <c r="EB155" s="117"/>
      <c r="EL155" s="117"/>
      <c r="EV155" s="117"/>
      <c r="FF155" s="117"/>
      <c r="FP155" s="117"/>
      <c r="FZ155" s="117"/>
      <c r="GJ155" s="117"/>
      <c r="GT155" s="117"/>
      <c r="HD155" s="117"/>
      <c r="HN155" s="117"/>
      <c r="HX155" s="117"/>
      <c r="IH155" s="117"/>
    </row>
    <row xmlns:x14ac="http://schemas.microsoft.com/office/spreadsheetml/2009/9/ac" r="156" s="3" customFormat="true" x14ac:dyDescent="0.25">
      <c r="A156" s="372"/>
      <c r="B156" s="117"/>
      <c r="L156" s="417"/>
      <c r="M156" s="418"/>
      <c r="N156" s="418"/>
      <c r="O156" s="418"/>
      <c r="P156" s="418"/>
      <c r="Q156" s="418"/>
      <c r="R156" s="418"/>
      <c r="S156" s="418"/>
      <c r="T156" s="418"/>
      <c r="U156" s="418"/>
      <c r="V156" s="417"/>
      <c r="W156" s="418"/>
      <c r="X156" s="418"/>
      <c r="Y156" s="418"/>
      <c r="Z156" s="418"/>
      <c r="AA156" s="418"/>
      <c r="AB156" s="418"/>
      <c r="AC156" s="418"/>
      <c r="AD156" s="418"/>
      <c r="AE156" s="418"/>
      <c r="AF156" s="117"/>
      <c r="AP156" s="117"/>
      <c r="AZ156" s="117"/>
      <c r="BJ156" s="117"/>
      <c r="BK156" s="117"/>
      <c r="BT156" s="117"/>
      <c r="CD156" s="117"/>
      <c r="CN156" s="117"/>
      <c r="CX156" s="117"/>
      <c r="DH156" s="117"/>
      <c r="DR156" s="117"/>
      <c r="EB156" s="117"/>
      <c r="EL156" s="117"/>
      <c r="EV156" s="117"/>
      <c r="FF156" s="117"/>
      <c r="FP156" s="117"/>
      <c r="FZ156" s="117"/>
      <c r="GJ156" s="117"/>
      <c r="GT156" s="117"/>
      <c r="HD156" s="117"/>
      <c r="HN156" s="117"/>
      <c r="HX156" s="117"/>
      <c r="IH156" s="117"/>
    </row>
    <row xmlns:x14ac="http://schemas.microsoft.com/office/spreadsheetml/2009/9/ac" r="157" s="3" customFormat="true" x14ac:dyDescent="0.25">
      <c r="A157" s="372"/>
      <c r="B157" s="117"/>
      <c r="L157" s="417"/>
      <c r="M157" s="418"/>
      <c r="N157" s="418"/>
      <c r="O157" s="418"/>
      <c r="P157" s="418"/>
      <c r="Q157" s="418"/>
      <c r="R157" s="418"/>
      <c r="S157" s="418"/>
      <c r="T157" s="418"/>
      <c r="U157" s="418"/>
      <c r="V157" s="417"/>
      <c r="W157" s="418"/>
      <c r="X157" s="418"/>
      <c r="Y157" s="418"/>
      <c r="Z157" s="418"/>
      <c r="AA157" s="418"/>
      <c r="AB157" s="418"/>
      <c r="AC157" s="418"/>
      <c r="AD157" s="418"/>
      <c r="AE157" s="418"/>
      <c r="AF157" s="117"/>
      <c r="AP157" s="117"/>
      <c r="AZ157" s="117"/>
      <c r="BJ157" s="117"/>
      <c r="BK157" s="117"/>
      <c r="BT157" s="117"/>
      <c r="CD157" s="117"/>
      <c r="CN157" s="117"/>
      <c r="CX157" s="117"/>
      <c r="DH157" s="117"/>
      <c r="DR157" s="117"/>
      <c r="EB157" s="117"/>
      <c r="EL157" s="117"/>
      <c r="EV157" s="117"/>
      <c r="FF157" s="117"/>
      <c r="FP157" s="117"/>
      <c r="FZ157" s="117"/>
      <c r="GJ157" s="117"/>
      <c r="GT157" s="117"/>
      <c r="HD157" s="117"/>
      <c r="HN157" s="117"/>
      <c r="HX157" s="117"/>
      <c r="IH157" s="117"/>
    </row>
    <row xmlns:x14ac="http://schemas.microsoft.com/office/spreadsheetml/2009/9/ac" r="158" s="3" customFormat="true" x14ac:dyDescent="0.25">
      <c r="A158" s="372"/>
      <c r="B158" s="117"/>
      <c r="L158" s="417"/>
      <c r="M158" s="418"/>
      <c r="N158" s="418"/>
      <c r="O158" s="418"/>
      <c r="P158" s="418"/>
      <c r="Q158" s="418"/>
      <c r="R158" s="418"/>
      <c r="S158" s="418"/>
      <c r="T158" s="418"/>
      <c r="U158" s="418"/>
      <c r="V158" s="417"/>
      <c r="W158" s="418"/>
      <c r="X158" s="418"/>
      <c r="Y158" s="418"/>
      <c r="Z158" s="418"/>
      <c r="AA158" s="418"/>
      <c r="AB158" s="418"/>
      <c r="AC158" s="418"/>
      <c r="AD158" s="418"/>
      <c r="AE158" s="418"/>
      <c r="AF158" s="117"/>
      <c r="AP158" s="117"/>
      <c r="AZ158" s="117"/>
      <c r="BJ158" s="117"/>
      <c r="BK158" s="117"/>
      <c r="BT158" s="117"/>
      <c r="CD158" s="117"/>
      <c r="CN158" s="117"/>
      <c r="CX158" s="117"/>
      <c r="DH158" s="117"/>
      <c r="DR158" s="117"/>
      <c r="EB158" s="117"/>
      <c r="EL158" s="117"/>
      <c r="EV158" s="117"/>
      <c r="FF158" s="117"/>
      <c r="FP158" s="117"/>
      <c r="FZ158" s="117"/>
      <c r="GJ158" s="117"/>
      <c r="GT158" s="117"/>
      <c r="HD158" s="117"/>
      <c r="HN158" s="117"/>
      <c r="HX158" s="117"/>
      <c r="IH158" s="117"/>
    </row>
    <row xmlns:x14ac="http://schemas.microsoft.com/office/spreadsheetml/2009/9/ac" r="159" s="3" customFormat="true" x14ac:dyDescent="0.25">
      <c r="A159" s="372"/>
      <c r="B159" s="117"/>
      <c r="L159" s="417"/>
      <c r="M159" s="418"/>
      <c r="N159" s="418"/>
      <c r="O159" s="418"/>
      <c r="P159" s="418"/>
      <c r="Q159" s="418"/>
      <c r="R159" s="418"/>
      <c r="S159" s="418"/>
      <c r="T159" s="418"/>
      <c r="U159" s="418"/>
      <c r="V159" s="417"/>
      <c r="W159" s="418"/>
      <c r="X159" s="418"/>
      <c r="Y159" s="418"/>
      <c r="Z159" s="418"/>
      <c r="AA159" s="418"/>
      <c r="AB159" s="418"/>
      <c r="AC159" s="418"/>
      <c r="AD159" s="418"/>
      <c r="AE159" s="418"/>
      <c r="AF159" s="117"/>
      <c r="AP159" s="117"/>
      <c r="AZ159" s="117"/>
      <c r="BJ159" s="117"/>
      <c r="BK159" s="117"/>
      <c r="BT159" s="117"/>
      <c r="CD159" s="117"/>
      <c r="CN159" s="117"/>
      <c r="CX159" s="117"/>
      <c r="DH159" s="117"/>
      <c r="DR159" s="117"/>
      <c r="EB159" s="117"/>
      <c r="EL159" s="117"/>
      <c r="EV159" s="117"/>
      <c r="FF159" s="117"/>
      <c r="FP159" s="117"/>
      <c r="FZ159" s="117"/>
      <c r="GJ159" s="117"/>
      <c r="GT159" s="117"/>
      <c r="HD159" s="117"/>
      <c r="HN159" s="117"/>
      <c r="HX159" s="117"/>
      <c r="IH159" s="117"/>
    </row>
    <row xmlns:x14ac="http://schemas.microsoft.com/office/spreadsheetml/2009/9/ac" r="160" s="3" customFormat="true" x14ac:dyDescent="0.25">
      <c r="A160" s="372"/>
      <c r="B160" s="117"/>
      <c r="L160" s="417"/>
      <c r="M160" s="418"/>
      <c r="N160" s="418"/>
      <c r="O160" s="418"/>
      <c r="P160" s="418"/>
      <c r="Q160" s="418"/>
      <c r="R160" s="418"/>
      <c r="S160" s="418"/>
      <c r="T160" s="418"/>
      <c r="U160" s="418"/>
      <c r="V160" s="417"/>
      <c r="W160" s="418"/>
      <c r="X160" s="418"/>
      <c r="Y160" s="418"/>
      <c r="Z160" s="418"/>
      <c r="AA160" s="418"/>
      <c r="AB160" s="418"/>
      <c r="AC160" s="418"/>
      <c r="AD160" s="418"/>
      <c r="AE160" s="418"/>
      <c r="AF160" s="117"/>
      <c r="AP160" s="117"/>
      <c r="AZ160" s="117"/>
      <c r="BJ160" s="117"/>
      <c r="BK160" s="117"/>
      <c r="BT160" s="117"/>
      <c r="CD160" s="117"/>
      <c r="CN160" s="117"/>
      <c r="CX160" s="117"/>
      <c r="DH160" s="117"/>
      <c r="DR160" s="117"/>
      <c r="EB160" s="117"/>
      <c r="EL160" s="117"/>
      <c r="EV160" s="117"/>
      <c r="FF160" s="117"/>
      <c r="FP160" s="117"/>
      <c r="FZ160" s="117"/>
      <c r="GJ160" s="117"/>
      <c r="GT160" s="117"/>
      <c r="HD160" s="117"/>
      <c r="HN160" s="117"/>
      <c r="HX160" s="117"/>
      <c r="IH160" s="117"/>
    </row>
    <row xmlns:x14ac="http://schemas.microsoft.com/office/spreadsheetml/2009/9/ac" r="161" s="3" customFormat="true" x14ac:dyDescent="0.25">
      <c r="A161" s="372"/>
      <c r="B161" s="117"/>
      <c r="L161" s="417"/>
      <c r="M161" s="418"/>
      <c r="N161" s="418"/>
      <c r="O161" s="418"/>
      <c r="P161" s="418"/>
      <c r="Q161" s="418"/>
      <c r="R161" s="418"/>
      <c r="S161" s="418"/>
      <c r="T161" s="418"/>
      <c r="U161" s="418"/>
      <c r="V161" s="417"/>
      <c r="W161" s="418"/>
      <c r="X161" s="418"/>
      <c r="Y161" s="418"/>
      <c r="Z161" s="418"/>
      <c r="AA161" s="418"/>
      <c r="AB161" s="418"/>
      <c r="AC161" s="418"/>
      <c r="AD161" s="418"/>
      <c r="AE161" s="418"/>
      <c r="AF161" s="117"/>
      <c r="AP161" s="117"/>
      <c r="AZ161" s="117"/>
      <c r="BJ161" s="117"/>
      <c r="BK161" s="117"/>
      <c r="BT161" s="117"/>
      <c r="CD161" s="117"/>
      <c r="CN161" s="117"/>
      <c r="CX161" s="117"/>
      <c r="DH161" s="117"/>
      <c r="DR161" s="117"/>
      <c r="EB161" s="117"/>
      <c r="EL161" s="117"/>
      <c r="EV161" s="117"/>
      <c r="FF161" s="117"/>
      <c r="FP161" s="117"/>
      <c r="FZ161" s="117"/>
      <c r="GJ161" s="117"/>
      <c r="GT161" s="117"/>
      <c r="HD161" s="117"/>
      <c r="HN161" s="117"/>
      <c r="HX161" s="117"/>
      <c r="IH161" s="117"/>
    </row>
    <row xmlns:x14ac="http://schemas.microsoft.com/office/spreadsheetml/2009/9/ac" r="162" s="3" customFormat="true" x14ac:dyDescent="0.25">
      <c r="A162" s="372"/>
      <c r="B162" s="117"/>
      <c r="L162" s="417"/>
      <c r="M162" s="418"/>
      <c r="N162" s="418"/>
      <c r="O162" s="418"/>
      <c r="P162" s="418"/>
      <c r="Q162" s="418"/>
      <c r="R162" s="418"/>
      <c r="S162" s="418"/>
      <c r="T162" s="418"/>
      <c r="U162" s="418"/>
      <c r="V162" s="417"/>
      <c r="W162" s="418"/>
      <c r="X162" s="418"/>
      <c r="Y162" s="418"/>
      <c r="Z162" s="418"/>
      <c r="AA162" s="418"/>
      <c r="AB162" s="418"/>
      <c r="AC162" s="418"/>
      <c r="AD162" s="418"/>
      <c r="AE162" s="418"/>
      <c r="AF162" s="117"/>
      <c r="AP162" s="117"/>
      <c r="AZ162" s="117"/>
      <c r="BJ162" s="117"/>
      <c r="BK162" s="117"/>
      <c r="BT162" s="117"/>
      <c r="CD162" s="117"/>
      <c r="CN162" s="117"/>
      <c r="CX162" s="117"/>
      <c r="DH162" s="117"/>
      <c r="DR162" s="117"/>
      <c r="EB162" s="117"/>
      <c r="EL162" s="117"/>
      <c r="EV162" s="117"/>
      <c r="FF162" s="117"/>
      <c r="FP162" s="117"/>
      <c r="FZ162" s="117"/>
      <c r="GJ162" s="117"/>
      <c r="GT162" s="117"/>
      <c r="HD162" s="117"/>
      <c r="HN162" s="117"/>
      <c r="HX162" s="117"/>
      <c r="IH162" s="117"/>
    </row>
    <row xmlns:x14ac="http://schemas.microsoft.com/office/spreadsheetml/2009/9/ac" r="163" s="3" customFormat="true" x14ac:dyDescent="0.25">
      <c r="A163" s="372"/>
      <c r="B163" s="117"/>
      <c r="L163" s="417"/>
      <c r="M163" s="418"/>
      <c r="N163" s="418"/>
      <c r="O163" s="418"/>
      <c r="P163" s="418"/>
      <c r="Q163" s="418"/>
      <c r="R163" s="418"/>
      <c r="S163" s="418"/>
      <c r="T163" s="418"/>
      <c r="U163" s="418"/>
      <c r="V163" s="417"/>
      <c r="W163" s="418"/>
      <c r="X163" s="418"/>
      <c r="Y163" s="418"/>
      <c r="Z163" s="418"/>
      <c r="AA163" s="418"/>
      <c r="AB163" s="418"/>
      <c r="AC163" s="418"/>
      <c r="AD163" s="418"/>
      <c r="AE163" s="418"/>
      <c r="AF163" s="117"/>
      <c r="AP163" s="117"/>
      <c r="AZ163" s="117"/>
      <c r="BJ163" s="117"/>
      <c r="BK163" s="117"/>
      <c r="BT163" s="117"/>
      <c r="CD163" s="117"/>
      <c r="CN163" s="117"/>
      <c r="CX163" s="117"/>
      <c r="DH163" s="117"/>
      <c r="DR163" s="117"/>
      <c r="EB163" s="117"/>
      <c r="EL163" s="117"/>
      <c r="EV163" s="117"/>
      <c r="FF163" s="117"/>
      <c r="FP163" s="117"/>
      <c r="FZ163" s="117"/>
      <c r="GJ163" s="117"/>
      <c r="GT163" s="117"/>
      <c r="HD163" s="117"/>
      <c r="HN163" s="117"/>
      <c r="HX163" s="117"/>
      <c r="IH163" s="117"/>
    </row>
    <row xmlns:x14ac="http://schemas.microsoft.com/office/spreadsheetml/2009/9/ac" r="164" s="3" customFormat="true" x14ac:dyDescent="0.25">
      <c r="A164" s="372"/>
      <c r="B164" s="117"/>
      <c r="L164" s="417"/>
      <c r="M164" s="418"/>
      <c r="N164" s="418"/>
      <c r="O164" s="418"/>
      <c r="P164" s="418"/>
      <c r="Q164" s="418"/>
      <c r="R164" s="418"/>
      <c r="S164" s="418"/>
      <c r="T164" s="418"/>
      <c r="U164" s="418"/>
      <c r="V164" s="417"/>
      <c r="W164" s="418"/>
      <c r="X164" s="418"/>
      <c r="Y164" s="418"/>
      <c r="Z164" s="418"/>
      <c r="AA164" s="418"/>
      <c r="AB164" s="418"/>
      <c r="AC164" s="418"/>
      <c r="AD164" s="418"/>
      <c r="AE164" s="418"/>
      <c r="AF164" s="117"/>
      <c r="AP164" s="117"/>
      <c r="AZ164" s="117"/>
      <c r="BJ164" s="117"/>
      <c r="BK164" s="117"/>
      <c r="BT164" s="117"/>
      <c r="CD164" s="117"/>
      <c r="CN164" s="117"/>
      <c r="CX164" s="117"/>
      <c r="DH164" s="117"/>
      <c r="DR164" s="117"/>
      <c r="EB164" s="117"/>
      <c r="EL164" s="117"/>
      <c r="EV164" s="117"/>
      <c r="FF164" s="117"/>
      <c r="FP164" s="117"/>
      <c r="FZ164" s="117"/>
      <c r="GJ164" s="117"/>
      <c r="GT164" s="117"/>
      <c r="HD164" s="117"/>
      <c r="HN164" s="117"/>
      <c r="HX164" s="117"/>
      <c r="IH164" s="117"/>
    </row>
    <row xmlns:x14ac="http://schemas.microsoft.com/office/spreadsheetml/2009/9/ac" r="165" s="3" customFormat="true" x14ac:dyDescent="0.25">
      <c r="A165" s="372"/>
      <c r="B165" s="117"/>
      <c r="L165" s="417"/>
      <c r="M165" s="418"/>
      <c r="N165" s="418"/>
      <c r="O165" s="418"/>
      <c r="P165" s="418"/>
      <c r="Q165" s="418"/>
      <c r="R165" s="418"/>
      <c r="S165" s="418"/>
      <c r="T165" s="418"/>
      <c r="U165" s="418"/>
      <c r="V165" s="417"/>
      <c r="W165" s="418"/>
      <c r="X165" s="418"/>
      <c r="Y165" s="418"/>
      <c r="Z165" s="418"/>
      <c r="AA165" s="418"/>
      <c r="AB165" s="418"/>
      <c r="AC165" s="418"/>
      <c r="AD165" s="418"/>
      <c r="AE165" s="418"/>
      <c r="AF165" s="117"/>
      <c r="AP165" s="117"/>
      <c r="AZ165" s="117"/>
      <c r="BJ165" s="117"/>
      <c r="BK165" s="117"/>
      <c r="BT165" s="117"/>
      <c r="CD165" s="117"/>
      <c r="CN165" s="117"/>
      <c r="CX165" s="117"/>
      <c r="DH165" s="117"/>
      <c r="DR165" s="117"/>
      <c r="EB165" s="117"/>
      <c r="EL165" s="117"/>
      <c r="EV165" s="117"/>
      <c r="FF165" s="117"/>
      <c r="FP165" s="117"/>
      <c r="FZ165" s="117"/>
      <c r="GJ165" s="117"/>
      <c r="GT165" s="117"/>
      <c r="HD165" s="117"/>
      <c r="HN165" s="117"/>
      <c r="HX165" s="117"/>
      <c r="IH165" s="117"/>
    </row>
    <row xmlns:x14ac="http://schemas.microsoft.com/office/spreadsheetml/2009/9/ac" r="166" s="3" customFormat="true" x14ac:dyDescent="0.25">
      <c r="A166" s="372"/>
      <c r="B166" s="117"/>
      <c r="L166" s="417"/>
      <c r="M166" s="418"/>
      <c r="N166" s="418"/>
      <c r="O166" s="418"/>
      <c r="P166" s="418"/>
      <c r="Q166" s="418"/>
      <c r="R166" s="418"/>
      <c r="S166" s="418"/>
      <c r="T166" s="418"/>
      <c r="U166" s="418"/>
      <c r="V166" s="417"/>
      <c r="W166" s="418"/>
      <c r="X166" s="418"/>
      <c r="Y166" s="418"/>
      <c r="Z166" s="418"/>
      <c r="AA166" s="418"/>
      <c r="AB166" s="418"/>
      <c r="AC166" s="418"/>
      <c r="AD166" s="418"/>
      <c r="AE166" s="418"/>
      <c r="AF166" s="117"/>
      <c r="AP166" s="117"/>
      <c r="AZ166" s="117"/>
      <c r="BJ166" s="117"/>
      <c r="BK166" s="117"/>
      <c r="BT166" s="117"/>
      <c r="CD166" s="117"/>
      <c r="CN166" s="117"/>
      <c r="CX166" s="117"/>
      <c r="DH166" s="117"/>
      <c r="DR166" s="117"/>
      <c r="EB166" s="117"/>
      <c r="EL166" s="117"/>
      <c r="EV166" s="117"/>
      <c r="FF166" s="117"/>
      <c r="FP166" s="117"/>
      <c r="FZ166" s="117"/>
      <c r="GJ166" s="117"/>
      <c r="GT166" s="117"/>
      <c r="HD166" s="117"/>
      <c r="HN166" s="117"/>
      <c r="HX166" s="117"/>
      <c r="IH166" s="117"/>
    </row>
    <row xmlns:x14ac="http://schemas.microsoft.com/office/spreadsheetml/2009/9/ac" r="167" s="3" customFormat="true" x14ac:dyDescent="0.25">
      <c r="A167" s="372"/>
      <c r="B167" s="117"/>
      <c r="L167" s="417"/>
      <c r="M167" s="418"/>
      <c r="N167" s="418"/>
      <c r="O167" s="418"/>
      <c r="P167" s="418"/>
      <c r="Q167" s="418"/>
      <c r="R167" s="418"/>
      <c r="S167" s="418"/>
      <c r="T167" s="418"/>
      <c r="U167" s="418"/>
      <c r="V167" s="417"/>
      <c r="W167" s="418"/>
      <c r="X167" s="418"/>
      <c r="Y167" s="418"/>
      <c r="Z167" s="418"/>
      <c r="AA167" s="418"/>
      <c r="AB167" s="418"/>
      <c r="AC167" s="418"/>
      <c r="AD167" s="418"/>
      <c r="AE167" s="418"/>
      <c r="AF167" s="117"/>
      <c r="AP167" s="117"/>
      <c r="AZ167" s="117"/>
      <c r="BJ167" s="117"/>
      <c r="BK167" s="117"/>
      <c r="BT167" s="117"/>
      <c r="CD167" s="117"/>
      <c r="CN167" s="117"/>
      <c r="CX167" s="117"/>
      <c r="DH167" s="117"/>
      <c r="DR167" s="117"/>
      <c r="EB167" s="117"/>
      <c r="EL167" s="117"/>
      <c r="EV167" s="117"/>
      <c r="FF167" s="117"/>
      <c r="FP167" s="117"/>
      <c r="FZ167" s="117"/>
      <c r="GJ167" s="117"/>
      <c r="GT167" s="117"/>
      <c r="HD167" s="117"/>
      <c r="HN167" s="117"/>
      <c r="HX167" s="117"/>
      <c r="IH167" s="117"/>
    </row>
    <row xmlns:x14ac="http://schemas.microsoft.com/office/spreadsheetml/2009/9/ac" r="168" s="3" customFormat="true" x14ac:dyDescent="0.25">
      <c r="A168" s="372"/>
      <c r="B168" s="117"/>
      <c r="L168" s="417"/>
      <c r="M168" s="418"/>
      <c r="N168" s="418"/>
      <c r="O168" s="418"/>
      <c r="P168" s="418"/>
      <c r="Q168" s="418"/>
      <c r="R168" s="418"/>
      <c r="S168" s="418"/>
      <c r="T168" s="418"/>
      <c r="U168" s="418"/>
      <c r="V168" s="417"/>
      <c r="W168" s="418"/>
      <c r="X168" s="418"/>
      <c r="Y168" s="418"/>
      <c r="Z168" s="418"/>
      <c r="AA168" s="418"/>
      <c r="AB168" s="418"/>
      <c r="AC168" s="418"/>
      <c r="AD168" s="418"/>
      <c r="AE168" s="418"/>
      <c r="AF168" s="117"/>
      <c r="AP168" s="117"/>
      <c r="AZ168" s="117"/>
      <c r="BJ168" s="117"/>
      <c r="BK168" s="117"/>
      <c r="BT168" s="117"/>
      <c r="CD168" s="117"/>
      <c r="CN168" s="117"/>
      <c r="CX168" s="117"/>
      <c r="DH168" s="117"/>
      <c r="DR168" s="117"/>
      <c r="EB168" s="117"/>
      <c r="EL168" s="117"/>
      <c r="EV168" s="117"/>
      <c r="FF168" s="117"/>
      <c r="FP168" s="117"/>
      <c r="FZ168" s="117"/>
      <c r="GJ168" s="117"/>
      <c r="GT168" s="117"/>
      <c r="HD168" s="117"/>
      <c r="HN168" s="117"/>
      <c r="HX168" s="117"/>
      <c r="IH168" s="117"/>
    </row>
    <row xmlns:x14ac="http://schemas.microsoft.com/office/spreadsheetml/2009/9/ac" r="169" s="3" customFormat="true" x14ac:dyDescent="0.25">
      <c r="A169" s="372"/>
      <c r="B169" s="117"/>
      <c r="L169" s="417"/>
      <c r="M169" s="418"/>
      <c r="N169" s="418"/>
      <c r="O169" s="418"/>
      <c r="P169" s="418"/>
      <c r="Q169" s="418"/>
      <c r="R169" s="418"/>
      <c r="S169" s="418"/>
      <c r="T169" s="418"/>
      <c r="U169" s="418"/>
      <c r="V169" s="417"/>
      <c r="W169" s="418"/>
      <c r="X169" s="418"/>
      <c r="Y169" s="418"/>
      <c r="Z169" s="418"/>
      <c r="AA169" s="418"/>
      <c r="AB169" s="418"/>
      <c r="AC169" s="418"/>
      <c r="AD169" s="418"/>
      <c r="AE169" s="418"/>
      <c r="AF169" s="117"/>
      <c r="AP169" s="117"/>
      <c r="AZ169" s="117"/>
      <c r="BJ169" s="117"/>
      <c r="BK169" s="117"/>
      <c r="BT169" s="117"/>
      <c r="CD169" s="117"/>
      <c r="CN169" s="117"/>
      <c r="CX169" s="117"/>
      <c r="DH169" s="117"/>
      <c r="DR169" s="117"/>
      <c r="EB169" s="117"/>
      <c r="EL169" s="117"/>
      <c r="EV169" s="117"/>
      <c r="FF169" s="117"/>
      <c r="FP169" s="117"/>
      <c r="FZ169" s="117"/>
      <c r="GJ169" s="117"/>
      <c r="GT169" s="117"/>
      <c r="HD169" s="117"/>
      <c r="HN169" s="117"/>
      <c r="HX169" s="117"/>
      <c r="IH169" s="117"/>
    </row>
    <row xmlns:x14ac="http://schemas.microsoft.com/office/spreadsheetml/2009/9/ac" r="170" s="3" customFormat="true" x14ac:dyDescent="0.25">
      <c r="A170" s="372"/>
      <c r="B170" s="117"/>
      <c r="L170" s="417"/>
      <c r="M170" s="418"/>
      <c r="N170" s="418"/>
      <c r="O170" s="418"/>
      <c r="P170" s="418"/>
      <c r="Q170" s="418"/>
      <c r="R170" s="418"/>
      <c r="S170" s="418"/>
      <c r="T170" s="418"/>
      <c r="U170" s="418"/>
      <c r="V170" s="417"/>
      <c r="W170" s="418"/>
      <c r="X170" s="418"/>
      <c r="Y170" s="418"/>
      <c r="Z170" s="418"/>
      <c r="AA170" s="418"/>
      <c r="AB170" s="418"/>
      <c r="AC170" s="418"/>
      <c r="AD170" s="418"/>
      <c r="AE170" s="418"/>
      <c r="AF170" s="117"/>
      <c r="AP170" s="117"/>
      <c r="AZ170" s="117"/>
      <c r="BJ170" s="117"/>
      <c r="BK170" s="117"/>
      <c r="BT170" s="117"/>
      <c r="CD170" s="117"/>
      <c r="CN170" s="117"/>
      <c r="CX170" s="117"/>
      <c r="DH170" s="117"/>
      <c r="DR170" s="117"/>
      <c r="EB170" s="117"/>
      <c r="EL170" s="117"/>
      <c r="EV170" s="117"/>
      <c r="FF170" s="117"/>
      <c r="FP170" s="117"/>
      <c r="FZ170" s="117"/>
      <c r="GJ170" s="117"/>
      <c r="GT170" s="117"/>
      <c r="HD170" s="117"/>
      <c r="HN170" s="117"/>
      <c r="HX170" s="117"/>
      <c r="IH170" s="117"/>
    </row>
    <row xmlns:x14ac="http://schemas.microsoft.com/office/spreadsheetml/2009/9/ac" r="171" s="3" customFormat="true" x14ac:dyDescent="0.25">
      <c r="A171" s="372"/>
      <c r="B171" s="117"/>
      <c r="L171" s="417"/>
      <c r="M171" s="418"/>
      <c r="N171" s="418"/>
      <c r="O171" s="418"/>
      <c r="P171" s="418"/>
      <c r="Q171" s="418"/>
      <c r="R171" s="418"/>
      <c r="S171" s="418"/>
      <c r="T171" s="418"/>
      <c r="U171" s="418"/>
      <c r="V171" s="417"/>
      <c r="W171" s="418"/>
      <c r="X171" s="418"/>
      <c r="Y171" s="418"/>
      <c r="Z171" s="418"/>
      <c r="AA171" s="418"/>
      <c r="AB171" s="418"/>
      <c r="AC171" s="418"/>
      <c r="AD171" s="418"/>
      <c r="AE171" s="418"/>
      <c r="AF171" s="117"/>
      <c r="AP171" s="117"/>
      <c r="AZ171" s="117"/>
      <c r="BJ171" s="117"/>
      <c r="BK171" s="117"/>
      <c r="BT171" s="117"/>
      <c r="CD171" s="117"/>
      <c r="CN171" s="117"/>
      <c r="CX171" s="117"/>
      <c r="DH171" s="117"/>
      <c r="DR171" s="117"/>
      <c r="EB171" s="117"/>
      <c r="EL171" s="117"/>
      <c r="EV171" s="117"/>
      <c r="FF171" s="117"/>
      <c r="FP171" s="117"/>
      <c r="FZ171" s="117"/>
      <c r="GJ171" s="117"/>
      <c r="GT171" s="117"/>
      <c r="HD171" s="117"/>
      <c r="HN171" s="117"/>
      <c r="HX171" s="117"/>
      <c r="IH171" s="117"/>
    </row>
    <row xmlns:x14ac="http://schemas.microsoft.com/office/spreadsheetml/2009/9/ac" r="172" s="3" customFormat="true" x14ac:dyDescent="0.25">
      <c r="A172" s="372"/>
      <c r="B172" s="117"/>
      <c r="L172" s="417"/>
      <c r="M172" s="418"/>
      <c r="N172" s="418"/>
      <c r="O172" s="418"/>
      <c r="P172" s="418"/>
      <c r="Q172" s="418"/>
      <c r="R172" s="418"/>
      <c r="S172" s="418"/>
      <c r="T172" s="418"/>
      <c r="U172" s="418"/>
      <c r="V172" s="417"/>
      <c r="W172" s="418"/>
      <c r="X172" s="418"/>
      <c r="Y172" s="418"/>
      <c r="Z172" s="418"/>
      <c r="AA172" s="418"/>
      <c r="AB172" s="418"/>
      <c r="AC172" s="418"/>
      <c r="AD172" s="418"/>
      <c r="AE172" s="418"/>
      <c r="AF172" s="117"/>
      <c r="AP172" s="117"/>
      <c r="AZ172" s="117"/>
      <c r="BJ172" s="117"/>
      <c r="BK172" s="117"/>
      <c r="BT172" s="117"/>
      <c r="CD172" s="117"/>
      <c r="CN172" s="117"/>
      <c r="CX172" s="117"/>
      <c r="DH172" s="117"/>
      <c r="DR172" s="117"/>
      <c r="EB172" s="117"/>
      <c r="EL172" s="117"/>
      <c r="EV172" s="117"/>
      <c r="FF172" s="117"/>
      <c r="FP172" s="117"/>
      <c r="FZ172" s="117"/>
      <c r="GJ172" s="117"/>
      <c r="GT172" s="117"/>
      <c r="HD172" s="117"/>
      <c r="HN172" s="117"/>
      <c r="HX172" s="117"/>
      <c r="IH172" s="117"/>
    </row>
    <row xmlns:x14ac="http://schemas.microsoft.com/office/spreadsheetml/2009/9/ac" r="173" s="3" customFormat="true" x14ac:dyDescent="0.25">
      <c r="A173" s="372"/>
      <c r="B173" s="117"/>
      <c r="L173" s="417"/>
      <c r="M173" s="418"/>
      <c r="N173" s="418"/>
      <c r="O173" s="418"/>
      <c r="P173" s="418"/>
      <c r="Q173" s="418"/>
      <c r="R173" s="418"/>
      <c r="S173" s="418"/>
      <c r="T173" s="418"/>
      <c r="U173" s="418"/>
      <c r="V173" s="417"/>
      <c r="W173" s="418"/>
      <c r="X173" s="418"/>
      <c r="Y173" s="418"/>
      <c r="Z173" s="418"/>
      <c r="AA173" s="418"/>
      <c r="AB173" s="418"/>
      <c r="AC173" s="418"/>
      <c r="AD173" s="418"/>
      <c r="AE173" s="418"/>
      <c r="AF173" s="117"/>
      <c r="AP173" s="117"/>
      <c r="AZ173" s="117"/>
      <c r="BJ173" s="117"/>
      <c r="BK173" s="117"/>
      <c r="BT173" s="117"/>
      <c r="CD173" s="117"/>
      <c r="CN173" s="117"/>
      <c r="CX173" s="117"/>
      <c r="DH173" s="117"/>
      <c r="DR173" s="117"/>
      <c r="EB173" s="117"/>
      <c r="EL173" s="117"/>
      <c r="EV173" s="117"/>
      <c r="FF173" s="117"/>
      <c r="FP173" s="117"/>
      <c r="FZ173" s="117"/>
      <c r="GJ173" s="117"/>
      <c r="GT173" s="117"/>
      <c r="HD173" s="117"/>
      <c r="HN173" s="117"/>
      <c r="HX173" s="117"/>
      <c r="IH173" s="117"/>
    </row>
    <row xmlns:x14ac="http://schemas.microsoft.com/office/spreadsheetml/2009/9/ac" r="174" s="3" customFormat="true" x14ac:dyDescent="0.25">
      <c r="A174" s="372"/>
      <c r="B174" s="117"/>
      <c r="L174" s="417"/>
      <c r="M174" s="418"/>
      <c r="N174" s="418"/>
      <c r="O174" s="418"/>
      <c r="P174" s="418"/>
      <c r="Q174" s="418"/>
      <c r="R174" s="418"/>
      <c r="S174" s="418"/>
      <c r="T174" s="418"/>
      <c r="U174" s="418"/>
      <c r="V174" s="417"/>
      <c r="W174" s="418"/>
      <c r="X174" s="418"/>
      <c r="Y174" s="418"/>
      <c r="Z174" s="418"/>
      <c r="AA174" s="418"/>
      <c r="AB174" s="418"/>
      <c r="AC174" s="418"/>
      <c r="AD174" s="418"/>
      <c r="AE174" s="418"/>
      <c r="AF174" s="117"/>
      <c r="AP174" s="117"/>
      <c r="AZ174" s="117"/>
      <c r="BJ174" s="117"/>
      <c r="BK174" s="117"/>
      <c r="BT174" s="117"/>
      <c r="CD174" s="117"/>
      <c r="CN174" s="117"/>
      <c r="CX174" s="117"/>
      <c r="DH174" s="117"/>
      <c r="DR174" s="117"/>
      <c r="EB174" s="117"/>
      <c r="EL174" s="117"/>
      <c r="EV174" s="117"/>
      <c r="FF174" s="117"/>
      <c r="FP174" s="117"/>
      <c r="FZ174" s="117"/>
      <c r="GJ174" s="117"/>
      <c r="GT174" s="117"/>
      <c r="HD174" s="117"/>
      <c r="HN174" s="117"/>
      <c r="HX174" s="117"/>
      <c r="IH174" s="117"/>
    </row>
    <row xmlns:x14ac="http://schemas.microsoft.com/office/spreadsheetml/2009/9/ac" r="175" s="3" customFormat="true" x14ac:dyDescent="0.25">
      <c r="A175" s="372"/>
      <c r="B175" s="117"/>
      <c r="L175" s="417"/>
      <c r="M175" s="418"/>
      <c r="N175" s="418"/>
      <c r="O175" s="418"/>
      <c r="P175" s="418"/>
      <c r="Q175" s="418"/>
      <c r="R175" s="418"/>
      <c r="S175" s="418"/>
      <c r="T175" s="418"/>
      <c r="U175" s="418"/>
      <c r="V175" s="417"/>
      <c r="W175" s="418"/>
      <c r="X175" s="418"/>
      <c r="Y175" s="418"/>
      <c r="Z175" s="418"/>
      <c r="AA175" s="418"/>
      <c r="AB175" s="418"/>
      <c r="AC175" s="418"/>
      <c r="AD175" s="418"/>
      <c r="AE175" s="418"/>
      <c r="AF175" s="117"/>
      <c r="AP175" s="117"/>
      <c r="AZ175" s="117"/>
      <c r="BJ175" s="117"/>
      <c r="BK175" s="117"/>
      <c r="BT175" s="117"/>
      <c r="CD175" s="117"/>
      <c r="CN175" s="117"/>
      <c r="CX175" s="117"/>
      <c r="DH175" s="117"/>
      <c r="DR175" s="117"/>
      <c r="EB175" s="117"/>
      <c r="EL175" s="117"/>
      <c r="EV175" s="117"/>
      <c r="FF175" s="117"/>
      <c r="FP175" s="117"/>
      <c r="FZ175" s="117"/>
      <c r="GJ175" s="117"/>
      <c r="GT175" s="117"/>
      <c r="HD175" s="117"/>
      <c r="HN175" s="117"/>
      <c r="HX175" s="117"/>
      <c r="IH175" s="117"/>
    </row>
    <row xmlns:x14ac="http://schemas.microsoft.com/office/spreadsheetml/2009/9/ac" r="176" s="3" customFormat="true" x14ac:dyDescent="0.25">
      <c r="A176" s="372"/>
      <c r="B176" s="117"/>
      <c r="L176" s="417"/>
      <c r="M176" s="418"/>
      <c r="N176" s="418"/>
      <c r="O176" s="418"/>
      <c r="P176" s="418"/>
      <c r="Q176" s="418"/>
      <c r="R176" s="418"/>
      <c r="S176" s="418"/>
      <c r="T176" s="418"/>
      <c r="U176" s="418"/>
      <c r="V176" s="417"/>
      <c r="W176" s="418"/>
      <c r="X176" s="418"/>
      <c r="Y176" s="418"/>
      <c r="Z176" s="418"/>
      <c r="AA176" s="418"/>
      <c r="AB176" s="418"/>
      <c r="AC176" s="418"/>
      <c r="AD176" s="418"/>
      <c r="AE176" s="418"/>
      <c r="AF176" s="117"/>
      <c r="AP176" s="117"/>
      <c r="AZ176" s="117"/>
      <c r="BJ176" s="117"/>
      <c r="BK176" s="117"/>
      <c r="BT176" s="117"/>
      <c r="CD176" s="117"/>
      <c r="CN176" s="117"/>
      <c r="CX176" s="117"/>
      <c r="DH176" s="117"/>
      <c r="DR176" s="117"/>
      <c r="EB176" s="117"/>
      <c r="EL176" s="117"/>
      <c r="EV176" s="117"/>
      <c r="FF176" s="117"/>
      <c r="FP176" s="117"/>
      <c r="FZ176" s="117"/>
      <c r="GJ176" s="117"/>
      <c r="GT176" s="117"/>
      <c r="HD176" s="117"/>
      <c r="HN176" s="117"/>
      <c r="HX176" s="117"/>
      <c r="IH176" s="117"/>
    </row>
    <row xmlns:x14ac="http://schemas.microsoft.com/office/spreadsheetml/2009/9/ac" r="177" s="3" customFormat="true" x14ac:dyDescent="0.25">
      <c r="A177" s="372"/>
      <c r="B177" s="117"/>
      <c r="L177" s="417"/>
      <c r="M177" s="418"/>
      <c r="N177" s="418"/>
      <c r="O177" s="418"/>
      <c r="P177" s="418"/>
      <c r="Q177" s="418"/>
      <c r="R177" s="418"/>
      <c r="S177" s="418"/>
      <c r="T177" s="418"/>
      <c r="U177" s="418"/>
      <c r="V177" s="417"/>
      <c r="W177" s="418"/>
      <c r="X177" s="418"/>
      <c r="Y177" s="418"/>
      <c r="Z177" s="418"/>
      <c r="AA177" s="418"/>
      <c r="AB177" s="418"/>
      <c r="AC177" s="418"/>
      <c r="AD177" s="418"/>
      <c r="AE177" s="418"/>
      <c r="AF177" s="117"/>
      <c r="AP177" s="117"/>
      <c r="AZ177" s="117"/>
      <c r="BJ177" s="117"/>
      <c r="BK177" s="117"/>
      <c r="BT177" s="117"/>
      <c r="CD177" s="117"/>
      <c r="CN177" s="117"/>
      <c r="CX177" s="117"/>
      <c r="DH177" s="117"/>
      <c r="DR177" s="117"/>
      <c r="EB177" s="117"/>
      <c r="EL177" s="117"/>
      <c r="EV177" s="117"/>
      <c r="FF177" s="117"/>
      <c r="FP177" s="117"/>
      <c r="FZ177" s="117"/>
      <c r="GJ177" s="117"/>
      <c r="GT177" s="117"/>
      <c r="HD177" s="117"/>
      <c r="HN177" s="117"/>
      <c r="HX177" s="117"/>
      <c r="IH177" s="117"/>
    </row>
    <row xmlns:x14ac="http://schemas.microsoft.com/office/spreadsheetml/2009/9/ac" r="178" s="3" customFormat="true" x14ac:dyDescent="0.25">
      <c r="A178" s="372"/>
      <c r="B178" s="117"/>
      <c r="L178" s="417"/>
      <c r="M178" s="418"/>
      <c r="N178" s="418"/>
      <c r="O178" s="418"/>
      <c r="P178" s="418"/>
      <c r="Q178" s="418"/>
      <c r="R178" s="418"/>
      <c r="S178" s="418"/>
      <c r="T178" s="418"/>
      <c r="U178" s="418"/>
      <c r="V178" s="417"/>
      <c r="W178" s="418"/>
      <c r="X178" s="418"/>
      <c r="Y178" s="418"/>
      <c r="Z178" s="418"/>
      <c r="AA178" s="418"/>
      <c r="AB178" s="418"/>
      <c r="AC178" s="418"/>
      <c r="AD178" s="418"/>
      <c r="AE178" s="418"/>
      <c r="AF178" s="117"/>
      <c r="AP178" s="117"/>
      <c r="AZ178" s="117"/>
      <c r="BJ178" s="117"/>
      <c r="BK178" s="117"/>
      <c r="BT178" s="117"/>
      <c r="CD178" s="117"/>
      <c r="CN178" s="117"/>
      <c r="CX178" s="117"/>
      <c r="DH178" s="117"/>
      <c r="DR178" s="117"/>
      <c r="EB178" s="117"/>
      <c r="EL178" s="117"/>
      <c r="EV178" s="117"/>
      <c r="FF178" s="117"/>
      <c r="FP178" s="117"/>
      <c r="FZ178" s="117"/>
      <c r="GJ178" s="117"/>
      <c r="GT178" s="117"/>
      <c r="HD178" s="117"/>
      <c r="HN178" s="117"/>
      <c r="HX178" s="117"/>
      <c r="IH178" s="117"/>
    </row>
    <row xmlns:x14ac="http://schemas.microsoft.com/office/spreadsheetml/2009/9/ac" r="179" s="3" customFormat="true" x14ac:dyDescent="0.25">
      <c r="A179" s="372"/>
      <c r="B179" s="117"/>
      <c r="L179" s="417"/>
      <c r="M179" s="418"/>
      <c r="N179" s="418"/>
      <c r="O179" s="418"/>
      <c r="P179" s="418"/>
      <c r="Q179" s="418"/>
      <c r="R179" s="418"/>
      <c r="S179" s="418"/>
      <c r="T179" s="418"/>
      <c r="U179" s="418"/>
      <c r="V179" s="417"/>
      <c r="W179" s="418"/>
      <c r="X179" s="418"/>
      <c r="Y179" s="418"/>
      <c r="Z179" s="418"/>
      <c r="AA179" s="418"/>
      <c r="AB179" s="418"/>
      <c r="AC179" s="418"/>
      <c r="AD179" s="418"/>
      <c r="AE179" s="418"/>
      <c r="AF179" s="117"/>
      <c r="AP179" s="117"/>
      <c r="AZ179" s="117"/>
      <c r="BJ179" s="117"/>
      <c r="BK179" s="117"/>
      <c r="BT179" s="117"/>
      <c r="CD179" s="117"/>
      <c r="CN179" s="117"/>
      <c r="CX179" s="117"/>
      <c r="DH179" s="117"/>
      <c r="DR179" s="117"/>
      <c r="EB179" s="117"/>
      <c r="EL179" s="117"/>
      <c r="EV179" s="117"/>
      <c r="FF179" s="117"/>
      <c r="FP179" s="117"/>
      <c r="FZ179" s="117"/>
      <c r="GJ179" s="117"/>
      <c r="GT179" s="117"/>
      <c r="HD179" s="117"/>
      <c r="HN179" s="117"/>
      <c r="HX179" s="117"/>
      <c r="IH179" s="117"/>
    </row>
    <row xmlns:x14ac="http://schemas.microsoft.com/office/spreadsheetml/2009/9/ac" r="180" s="3" customFormat="true" x14ac:dyDescent="0.25">
      <c r="A180" s="372"/>
      <c r="B180" s="117"/>
      <c r="L180" s="417"/>
      <c r="M180" s="418"/>
      <c r="N180" s="418"/>
      <c r="O180" s="418"/>
      <c r="P180" s="418"/>
      <c r="Q180" s="418"/>
      <c r="R180" s="418"/>
      <c r="S180" s="418"/>
      <c r="T180" s="418"/>
      <c r="U180" s="418"/>
      <c r="V180" s="417"/>
      <c r="W180" s="418"/>
      <c r="X180" s="418"/>
      <c r="Y180" s="418"/>
      <c r="Z180" s="418"/>
      <c r="AA180" s="418"/>
      <c r="AB180" s="418"/>
      <c r="AC180" s="418"/>
      <c r="AD180" s="418"/>
      <c r="AE180" s="418"/>
      <c r="AF180" s="117"/>
      <c r="AP180" s="117"/>
      <c r="AZ180" s="117"/>
      <c r="BJ180" s="117"/>
      <c r="BK180" s="117"/>
      <c r="BT180" s="117"/>
      <c r="CD180" s="117"/>
      <c r="CN180" s="117"/>
      <c r="CX180" s="117"/>
      <c r="DH180" s="117"/>
      <c r="DR180" s="117"/>
      <c r="EB180" s="117"/>
      <c r="EL180" s="117"/>
      <c r="EV180" s="117"/>
      <c r="FF180" s="117"/>
      <c r="FP180" s="117"/>
      <c r="FZ180" s="117"/>
      <c r="GJ180" s="117"/>
      <c r="GT180" s="117"/>
      <c r="HD180" s="117"/>
      <c r="HN180" s="117"/>
      <c r="HX180" s="117"/>
      <c r="IH180" s="117"/>
    </row>
    <row xmlns:x14ac="http://schemas.microsoft.com/office/spreadsheetml/2009/9/ac" r="181" s="3" customFormat="true" x14ac:dyDescent="0.25">
      <c r="A181" s="372"/>
      <c r="B181" s="117"/>
      <c r="L181" s="417"/>
      <c r="M181" s="418"/>
      <c r="N181" s="418"/>
      <c r="O181" s="418"/>
      <c r="P181" s="418"/>
      <c r="Q181" s="418"/>
      <c r="R181" s="418"/>
      <c r="S181" s="418"/>
      <c r="T181" s="418"/>
      <c r="U181" s="418"/>
      <c r="V181" s="417"/>
      <c r="W181" s="418"/>
      <c r="X181" s="418"/>
      <c r="Y181" s="418"/>
      <c r="Z181" s="418"/>
      <c r="AA181" s="418"/>
      <c r="AB181" s="418"/>
      <c r="AC181" s="418"/>
      <c r="AD181" s="418"/>
      <c r="AE181" s="418"/>
      <c r="AF181" s="117"/>
      <c r="AP181" s="117"/>
      <c r="AZ181" s="117"/>
      <c r="BJ181" s="117"/>
      <c r="BK181" s="117"/>
      <c r="BT181" s="117"/>
      <c r="CD181" s="117"/>
      <c r="CN181" s="117"/>
      <c r="CX181" s="117"/>
      <c r="DH181" s="117"/>
      <c r="DR181" s="117"/>
      <c r="EB181" s="117"/>
      <c r="EL181" s="117"/>
      <c r="EV181" s="117"/>
      <c r="FF181" s="117"/>
      <c r="FP181" s="117"/>
      <c r="FZ181" s="117"/>
      <c r="GJ181" s="117"/>
      <c r="GT181" s="117"/>
      <c r="HD181" s="117"/>
      <c r="HN181" s="117"/>
      <c r="HX181" s="117"/>
      <c r="IH181" s="117"/>
    </row>
    <row xmlns:x14ac="http://schemas.microsoft.com/office/spreadsheetml/2009/9/ac" r="182" s="3" customFormat="true" x14ac:dyDescent="0.25">
      <c r="A182" s="372"/>
      <c r="B182" s="117"/>
      <c r="L182" s="417"/>
      <c r="M182" s="418"/>
      <c r="N182" s="418"/>
      <c r="O182" s="418"/>
      <c r="P182" s="418"/>
      <c r="Q182" s="418"/>
      <c r="R182" s="418"/>
      <c r="S182" s="418"/>
      <c r="T182" s="418"/>
      <c r="U182" s="418"/>
      <c r="V182" s="417"/>
      <c r="W182" s="418"/>
      <c r="X182" s="418"/>
      <c r="Y182" s="418"/>
      <c r="Z182" s="418"/>
      <c r="AA182" s="418"/>
      <c r="AB182" s="418"/>
      <c r="AC182" s="418"/>
      <c r="AD182" s="418"/>
      <c r="AE182" s="418"/>
      <c r="AF182" s="117"/>
      <c r="AP182" s="117"/>
      <c r="AZ182" s="117"/>
      <c r="BJ182" s="117"/>
      <c r="BK182" s="117"/>
      <c r="BT182" s="117"/>
      <c r="CD182" s="117"/>
      <c r="CN182" s="117"/>
      <c r="CX182" s="117"/>
      <c r="DH182" s="117"/>
      <c r="DR182" s="117"/>
      <c r="EB182" s="117"/>
      <c r="EL182" s="117"/>
      <c r="EV182" s="117"/>
      <c r="FF182" s="117"/>
      <c r="FP182" s="117"/>
      <c r="FZ182" s="117"/>
      <c r="GJ182" s="117"/>
      <c r="GT182" s="117"/>
      <c r="HD182" s="117"/>
      <c r="HN182" s="117"/>
      <c r="HX182" s="117"/>
      <c r="IH182" s="117"/>
    </row>
    <row xmlns:x14ac="http://schemas.microsoft.com/office/spreadsheetml/2009/9/ac" r="183" s="3" customFormat="true" x14ac:dyDescent="0.25">
      <c r="A183" s="372"/>
      <c r="B183" s="117"/>
      <c r="L183" s="417"/>
      <c r="M183" s="418"/>
      <c r="N183" s="418"/>
      <c r="O183" s="418"/>
      <c r="P183" s="418"/>
      <c r="Q183" s="418"/>
      <c r="R183" s="418"/>
      <c r="S183" s="418"/>
      <c r="T183" s="418"/>
      <c r="U183" s="418"/>
      <c r="V183" s="417"/>
      <c r="W183" s="418"/>
      <c r="X183" s="418"/>
      <c r="Y183" s="418"/>
      <c r="Z183" s="418"/>
      <c r="AA183" s="418"/>
      <c r="AB183" s="418"/>
      <c r="AC183" s="418"/>
      <c r="AD183" s="418"/>
      <c r="AE183" s="418"/>
      <c r="AF183" s="117"/>
      <c r="AP183" s="117"/>
      <c r="AZ183" s="117"/>
      <c r="BJ183" s="117"/>
      <c r="BK183" s="117"/>
      <c r="BT183" s="117"/>
      <c r="CD183" s="117"/>
      <c r="CN183" s="117"/>
      <c r="CX183" s="117"/>
      <c r="DH183" s="117"/>
      <c r="DR183" s="117"/>
      <c r="EB183" s="117"/>
      <c r="EL183" s="117"/>
      <c r="EV183" s="117"/>
      <c r="FF183" s="117"/>
      <c r="FP183" s="117"/>
      <c r="FZ183" s="117"/>
      <c r="GJ183" s="117"/>
      <c r="GT183" s="117"/>
      <c r="HD183" s="117"/>
      <c r="HN183" s="117"/>
      <c r="HX183" s="117"/>
      <c r="IH183" s="117"/>
    </row>
    <row xmlns:x14ac="http://schemas.microsoft.com/office/spreadsheetml/2009/9/ac" r="184" s="3" customFormat="true" x14ac:dyDescent="0.25">
      <c r="A184" s="372"/>
      <c r="B184" s="117"/>
      <c r="L184" s="417"/>
      <c r="M184" s="418"/>
      <c r="N184" s="418"/>
      <c r="O184" s="418"/>
      <c r="P184" s="418"/>
      <c r="Q184" s="418"/>
      <c r="R184" s="418"/>
      <c r="S184" s="418"/>
      <c r="T184" s="418"/>
      <c r="U184" s="418"/>
      <c r="V184" s="417"/>
      <c r="W184" s="418"/>
      <c r="X184" s="418"/>
      <c r="Y184" s="418"/>
      <c r="Z184" s="418"/>
      <c r="AA184" s="418"/>
      <c r="AB184" s="418"/>
      <c r="AC184" s="418"/>
      <c r="AD184" s="418"/>
      <c r="AE184" s="418"/>
      <c r="AF184" s="117"/>
      <c r="AP184" s="117"/>
      <c r="AZ184" s="117"/>
      <c r="BJ184" s="117"/>
      <c r="BK184" s="117"/>
      <c r="BT184" s="117"/>
      <c r="CD184" s="117"/>
      <c r="CN184" s="117"/>
      <c r="CX184" s="117"/>
      <c r="DH184" s="117"/>
      <c r="DR184" s="117"/>
      <c r="EB184" s="117"/>
      <c r="EL184" s="117"/>
      <c r="EV184" s="117"/>
      <c r="FF184" s="117"/>
      <c r="FP184" s="117"/>
      <c r="FZ184" s="117"/>
      <c r="GJ184" s="117"/>
      <c r="GT184" s="117"/>
      <c r="HD184" s="117"/>
      <c r="HN184" s="117"/>
      <c r="HX184" s="117"/>
      <c r="IH184" s="117"/>
    </row>
    <row xmlns:x14ac="http://schemas.microsoft.com/office/spreadsheetml/2009/9/ac" r="185" s="3" customFormat="true" x14ac:dyDescent="0.25">
      <c r="A185" s="372"/>
      <c r="B185" s="117"/>
      <c r="L185" s="417"/>
      <c r="M185" s="418"/>
      <c r="N185" s="418"/>
      <c r="O185" s="418"/>
      <c r="P185" s="418"/>
      <c r="Q185" s="418"/>
      <c r="R185" s="418"/>
      <c r="S185" s="418"/>
      <c r="T185" s="418"/>
      <c r="U185" s="418"/>
      <c r="V185" s="417"/>
      <c r="W185" s="418"/>
      <c r="X185" s="418"/>
      <c r="Y185" s="418"/>
      <c r="Z185" s="418"/>
      <c r="AA185" s="418"/>
      <c r="AB185" s="418"/>
      <c r="AC185" s="418"/>
      <c r="AD185" s="418"/>
      <c r="AE185" s="418"/>
      <c r="AF185" s="117"/>
      <c r="AP185" s="117"/>
      <c r="AZ185" s="117"/>
      <c r="BJ185" s="117"/>
      <c r="BK185" s="117"/>
      <c r="BT185" s="117"/>
      <c r="CD185" s="117"/>
      <c r="CN185" s="117"/>
      <c r="CX185" s="117"/>
      <c r="DH185" s="117"/>
      <c r="DR185" s="117"/>
      <c r="EB185" s="117"/>
      <c r="EL185" s="117"/>
      <c r="EV185" s="117"/>
      <c r="FF185" s="117"/>
      <c r="FP185" s="117"/>
      <c r="FZ185" s="117"/>
      <c r="GJ185" s="117"/>
      <c r="GT185" s="117"/>
      <c r="HD185" s="117"/>
      <c r="HN185" s="117"/>
      <c r="HX185" s="117"/>
      <c r="IH185" s="117"/>
    </row>
    <row xmlns:x14ac="http://schemas.microsoft.com/office/spreadsheetml/2009/9/ac" r="186" s="3" customFormat="true" x14ac:dyDescent="0.25">
      <c r="A186" s="372"/>
      <c r="B186" s="117"/>
      <c r="L186" s="417"/>
      <c r="M186" s="418"/>
      <c r="N186" s="418"/>
      <c r="O186" s="418"/>
      <c r="P186" s="418"/>
      <c r="Q186" s="418"/>
      <c r="R186" s="418"/>
      <c r="S186" s="418"/>
      <c r="T186" s="418"/>
      <c r="U186" s="418"/>
      <c r="V186" s="417"/>
      <c r="W186" s="418"/>
      <c r="X186" s="418"/>
      <c r="Y186" s="418"/>
      <c r="Z186" s="418"/>
      <c r="AA186" s="418"/>
      <c r="AB186" s="418"/>
      <c r="AC186" s="418"/>
      <c r="AD186" s="418"/>
      <c r="AE186" s="418"/>
      <c r="AF186" s="117"/>
      <c r="AP186" s="117"/>
      <c r="AZ186" s="117"/>
      <c r="BJ186" s="117"/>
      <c r="BK186" s="117"/>
      <c r="BT186" s="117"/>
      <c r="CD186" s="117"/>
      <c r="CN186" s="117"/>
      <c r="CX186" s="117"/>
      <c r="DH186" s="117"/>
      <c r="DR186" s="117"/>
      <c r="EB186" s="117"/>
      <c r="EL186" s="117"/>
      <c r="EV186" s="117"/>
      <c r="FF186" s="117"/>
      <c r="FP186" s="117"/>
      <c r="FZ186" s="117"/>
      <c r="GJ186" s="117"/>
      <c r="GT186" s="117"/>
      <c r="HD186" s="117"/>
      <c r="HN186" s="117"/>
      <c r="HX186" s="117"/>
      <c r="IH186" s="117"/>
    </row>
    <row xmlns:x14ac="http://schemas.microsoft.com/office/spreadsheetml/2009/9/ac" r="187" s="3" customFormat="true" x14ac:dyDescent="0.25">
      <c r="A187" s="372"/>
      <c r="B187" s="117"/>
      <c r="L187" s="417"/>
      <c r="M187" s="418"/>
      <c r="N187" s="418"/>
      <c r="O187" s="418"/>
      <c r="P187" s="418"/>
      <c r="Q187" s="418"/>
      <c r="R187" s="418"/>
      <c r="S187" s="418"/>
      <c r="T187" s="418"/>
      <c r="U187" s="418"/>
      <c r="V187" s="417"/>
      <c r="W187" s="418"/>
      <c r="X187" s="418"/>
      <c r="Y187" s="418"/>
      <c r="Z187" s="418"/>
      <c r="AA187" s="418"/>
      <c r="AB187" s="418"/>
      <c r="AC187" s="418"/>
      <c r="AD187" s="418"/>
      <c r="AE187" s="418"/>
      <c r="AF187" s="117"/>
      <c r="AP187" s="117"/>
      <c r="AZ187" s="117"/>
      <c r="BJ187" s="117"/>
      <c r="BK187" s="117"/>
      <c r="BT187" s="117"/>
      <c r="CD187" s="117"/>
      <c r="CN187" s="117"/>
      <c r="CX187" s="117"/>
      <c r="DH187" s="117"/>
      <c r="DR187" s="117"/>
      <c r="EB187" s="117"/>
      <c r="EL187" s="117"/>
      <c r="EV187" s="117"/>
      <c r="FF187" s="117"/>
      <c r="FP187" s="117"/>
      <c r="FZ187" s="117"/>
      <c r="GJ187" s="117"/>
      <c r="GT187" s="117"/>
      <c r="HD187" s="117"/>
      <c r="HN187" s="117"/>
      <c r="HX187" s="117"/>
      <c r="IH187" s="117"/>
    </row>
    <row xmlns:x14ac="http://schemas.microsoft.com/office/spreadsheetml/2009/9/ac" r="188" s="3" customFormat="true" x14ac:dyDescent="0.25">
      <c r="A188" s="372"/>
      <c r="B188" s="117"/>
      <c r="L188" s="417"/>
      <c r="M188" s="418"/>
      <c r="N188" s="418"/>
      <c r="O188" s="418"/>
      <c r="P188" s="418"/>
      <c r="Q188" s="418"/>
      <c r="R188" s="418"/>
      <c r="S188" s="418"/>
      <c r="T188" s="418"/>
      <c r="U188" s="418"/>
      <c r="V188" s="417"/>
      <c r="W188" s="418"/>
      <c r="X188" s="418"/>
      <c r="Y188" s="418"/>
      <c r="Z188" s="418"/>
      <c r="AA188" s="418"/>
      <c r="AB188" s="418"/>
      <c r="AC188" s="418"/>
      <c r="AD188" s="418"/>
      <c r="AE188" s="418"/>
      <c r="AF188" s="117"/>
      <c r="AP188" s="117"/>
      <c r="AZ188" s="117"/>
      <c r="BJ188" s="117"/>
      <c r="BK188" s="117"/>
      <c r="BT188" s="117"/>
      <c r="CD188" s="117"/>
      <c r="CN188" s="117"/>
      <c r="CX188" s="117"/>
      <c r="DH188" s="117"/>
      <c r="DR188" s="117"/>
      <c r="EB188" s="117"/>
      <c r="EL188" s="117"/>
      <c r="EV188" s="117"/>
      <c r="FF188" s="117"/>
      <c r="FP188" s="117"/>
      <c r="FZ188" s="117"/>
      <c r="GJ188" s="117"/>
      <c r="GT188" s="117"/>
      <c r="HD188" s="117"/>
      <c r="HN188" s="117"/>
      <c r="HX188" s="117"/>
      <c r="IH188" s="117"/>
    </row>
    <row xmlns:x14ac="http://schemas.microsoft.com/office/spreadsheetml/2009/9/ac" r="189" s="3" customFormat="true" x14ac:dyDescent="0.25">
      <c r="A189" s="372"/>
      <c r="B189" s="117"/>
      <c r="L189" s="417"/>
      <c r="M189" s="418"/>
      <c r="N189" s="418"/>
      <c r="O189" s="418"/>
      <c r="P189" s="418"/>
      <c r="Q189" s="418"/>
      <c r="R189" s="418"/>
      <c r="S189" s="418"/>
      <c r="T189" s="418"/>
      <c r="U189" s="418"/>
      <c r="V189" s="417"/>
      <c r="W189" s="418"/>
      <c r="X189" s="418"/>
      <c r="Y189" s="418"/>
      <c r="Z189" s="418"/>
      <c r="AA189" s="418"/>
      <c r="AB189" s="418"/>
      <c r="AC189" s="418"/>
      <c r="AD189" s="418"/>
      <c r="AE189" s="418"/>
      <c r="AF189" s="117"/>
      <c r="AP189" s="117"/>
      <c r="AZ189" s="117"/>
      <c r="BJ189" s="117"/>
      <c r="BK189" s="117"/>
      <c r="BT189" s="117"/>
      <c r="CD189" s="117"/>
      <c r="CN189" s="117"/>
      <c r="CX189" s="117"/>
      <c r="DH189" s="117"/>
      <c r="DR189" s="117"/>
      <c r="EB189" s="117"/>
      <c r="EL189" s="117"/>
      <c r="EV189" s="117"/>
      <c r="FF189" s="117"/>
      <c r="FP189" s="117"/>
      <c r="FZ189" s="117"/>
      <c r="GJ189" s="117"/>
      <c r="GT189" s="117"/>
      <c r="HD189" s="117"/>
      <c r="HN189" s="117"/>
      <c r="HX189" s="117"/>
      <c r="IH189" s="117"/>
    </row>
    <row xmlns:x14ac="http://schemas.microsoft.com/office/spreadsheetml/2009/9/ac" r="190" s="3" customFormat="true" x14ac:dyDescent="0.25">
      <c r="A190" s="372"/>
      <c r="B190" s="117"/>
      <c r="L190" s="417"/>
      <c r="M190" s="418"/>
      <c r="N190" s="418"/>
      <c r="O190" s="418"/>
      <c r="P190" s="418"/>
      <c r="Q190" s="418"/>
      <c r="R190" s="418"/>
      <c r="S190" s="418"/>
      <c r="T190" s="418"/>
      <c r="U190" s="418"/>
      <c r="V190" s="417"/>
      <c r="W190" s="418"/>
      <c r="X190" s="418"/>
      <c r="Y190" s="418"/>
      <c r="Z190" s="418"/>
      <c r="AA190" s="418"/>
      <c r="AB190" s="418"/>
      <c r="AC190" s="418"/>
      <c r="AD190" s="418"/>
      <c r="AE190" s="418"/>
      <c r="AF190" s="117"/>
      <c r="AP190" s="117"/>
      <c r="AZ190" s="117"/>
      <c r="BJ190" s="117"/>
      <c r="BK190" s="117"/>
      <c r="BT190" s="117"/>
      <c r="CD190" s="117"/>
      <c r="CN190" s="117"/>
      <c r="CX190" s="117"/>
      <c r="DH190" s="117"/>
      <c r="DR190" s="117"/>
      <c r="EB190" s="117"/>
      <c r="EL190" s="117"/>
      <c r="EV190" s="117"/>
      <c r="FF190" s="117"/>
      <c r="FP190" s="117"/>
      <c r="FZ190" s="117"/>
      <c r="GJ190" s="117"/>
      <c r="GT190" s="117"/>
      <c r="HD190" s="117"/>
      <c r="HN190" s="117"/>
      <c r="HX190" s="117"/>
      <c r="IH190" s="117"/>
    </row>
    <row xmlns:x14ac="http://schemas.microsoft.com/office/spreadsheetml/2009/9/ac" r="191" s="3" customFormat="true" x14ac:dyDescent="0.25">
      <c r="A191" s="372"/>
      <c r="B191" s="117"/>
      <c r="L191" s="417"/>
      <c r="M191" s="418"/>
      <c r="N191" s="418"/>
      <c r="O191" s="418"/>
      <c r="P191" s="418"/>
      <c r="Q191" s="418"/>
      <c r="R191" s="418"/>
      <c r="S191" s="418"/>
      <c r="T191" s="418"/>
      <c r="U191" s="418"/>
      <c r="V191" s="417"/>
      <c r="W191" s="418"/>
      <c r="X191" s="418"/>
      <c r="Y191" s="418"/>
      <c r="Z191" s="418"/>
      <c r="AA191" s="418"/>
      <c r="AB191" s="418"/>
      <c r="AC191" s="418"/>
      <c r="AD191" s="418"/>
      <c r="AE191" s="418"/>
      <c r="AF191" s="117"/>
      <c r="AP191" s="117"/>
      <c r="AZ191" s="117"/>
      <c r="BJ191" s="117"/>
      <c r="BK191" s="117"/>
      <c r="BT191" s="117"/>
      <c r="CD191" s="117"/>
      <c r="CN191" s="117"/>
      <c r="CX191" s="117"/>
      <c r="DH191" s="117"/>
      <c r="DR191" s="117"/>
      <c r="EB191" s="117"/>
      <c r="EL191" s="117"/>
      <c r="EV191" s="117"/>
      <c r="FF191" s="117"/>
      <c r="FP191" s="117"/>
      <c r="FZ191" s="117"/>
      <c r="GJ191" s="117"/>
      <c r="GT191" s="117"/>
      <c r="HD191" s="117"/>
      <c r="HN191" s="117"/>
      <c r="HX191" s="117"/>
      <c r="IH191" s="117"/>
    </row>
    <row xmlns:x14ac="http://schemas.microsoft.com/office/spreadsheetml/2009/9/ac" r="192" s="3" customFormat="true" x14ac:dyDescent="0.25">
      <c r="A192" s="372"/>
      <c r="B192" s="117"/>
      <c r="L192" s="417"/>
      <c r="M192" s="418"/>
      <c r="N192" s="418"/>
      <c r="O192" s="418"/>
      <c r="P192" s="418"/>
      <c r="Q192" s="418"/>
      <c r="R192" s="418"/>
      <c r="S192" s="418"/>
      <c r="T192" s="418"/>
      <c r="U192" s="418"/>
      <c r="V192" s="417"/>
      <c r="W192" s="418"/>
      <c r="X192" s="418"/>
      <c r="Y192" s="418"/>
      <c r="Z192" s="418"/>
      <c r="AA192" s="418"/>
      <c r="AB192" s="418"/>
      <c r="AC192" s="418"/>
      <c r="AD192" s="418"/>
      <c r="AE192" s="418"/>
      <c r="AF192" s="117"/>
      <c r="AP192" s="117"/>
      <c r="AZ192" s="117"/>
      <c r="BJ192" s="117"/>
      <c r="BK192" s="117"/>
      <c r="BT192" s="117"/>
      <c r="CD192" s="117"/>
      <c r="CN192" s="117"/>
      <c r="CX192" s="117"/>
      <c r="DH192" s="117"/>
      <c r="DR192" s="117"/>
      <c r="EB192" s="117"/>
      <c r="EL192" s="117"/>
      <c r="EV192" s="117"/>
      <c r="FF192" s="117"/>
      <c r="FP192" s="117"/>
      <c r="FZ192" s="117"/>
      <c r="GJ192" s="117"/>
      <c r="GT192" s="117"/>
      <c r="HD192" s="117"/>
      <c r="HN192" s="117"/>
      <c r="HX192" s="117"/>
      <c r="IH192" s="117"/>
    </row>
    <row xmlns:x14ac="http://schemas.microsoft.com/office/spreadsheetml/2009/9/ac" r="193" s="3" customFormat="true" x14ac:dyDescent="0.25">
      <c r="A193" s="372"/>
      <c r="B193" s="117"/>
      <c r="L193" s="417"/>
      <c r="M193" s="418"/>
      <c r="N193" s="418"/>
      <c r="O193" s="418"/>
      <c r="P193" s="418"/>
      <c r="Q193" s="418"/>
      <c r="R193" s="418"/>
      <c r="S193" s="418"/>
      <c r="T193" s="418"/>
      <c r="U193" s="418"/>
      <c r="V193" s="417"/>
      <c r="W193" s="418"/>
      <c r="X193" s="418"/>
      <c r="Y193" s="418"/>
      <c r="Z193" s="418"/>
      <c r="AA193" s="418"/>
      <c r="AB193" s="418"/>
      <c r="AC193" s="418"/>
      <c r="AD193" s="418"/>
      <c r="AE193" s="418"/>
      <c r="AF193" s="117"/>
      <c r="AP193" s="117"/>
      <c r="AZ193" s="117"/>
      <c r="BJ193" s="117"/>
      <c r="BK193" s="117"/>
      <c r="BT193" s="117"/>
      <c r="CD193" s="117"/>
      <c r="CN193" s="117"/>
      <c r="CX193" s="117"/>
      <c r="DH193" s="117"/>
      <c r="DR193" s="117"/>
      <c r="EB193" s="117"/>
      <c r="EL193" s="117"/>
      <c r="EV193" s="117"/>
      <c r="FF193" s="117"/>
      <c r="FP193" s="117"/>
      <c r="FZ193" s="117"/>
      <c r="GJ193" s="117"/>
      <c r="GT193" s="117"/>
      <c r="HD193" s="117"/>
      <c r="HN193" s="117"/>
      <c r="HX193" s="117"/>
      <c r="IH193" s="117"/>
    </row>
    <row xmlns:x14ac="http://schemas.microsoft.com/office/spreadsheetml/2009/9/ac" r="194" s="3" customFormat="true" x14ac:dyDescent="0.25">
      <c r="A194" s="372"/>
      <c r="B194" s="117"/>
      <c r="L194" s="417"/>
      <c r="M194" s="418"/>
      <c r="N194" s="418"/>
      <c r="O194" s="418"/>
      <c r="P194" s="418"/>
      <c r="Q194" s="418"/>
      <c r="R194" s="418"/>
      <c r="S194" s="418"/>
      <c r="T194" s="418"/>
      <c r="U194" s="418"/>
      <c r="V194" s="417"/>
      <c r="W194" s="418"/>
      <c r="X194" s="418"/>
      <c r="Y194" s="418"/>
      <c r="Z194" s="418"/>
      <c r="AA194" s="418"/>
      <c r="AB194" s="418"/>
      <c r="AC194" s="418"/>
      <c r="AD194" s="418"/>
      <c r="AE194" s="418"/>
      <c r="AF194" s="117"/>
      <c r="AP194" s="117"/>
      <c r="AZ194" s="117"/>
      <c r="BJ194" s="117"/>
      <c r="BK194" s="117"/>
      <c r="BT194" s="117"/>
      <c r="CD194" s="117"/>
      <c r="CN194" s="117"/>
      <c r="CX194" s="117"/>
      <c r="DH194" s="117"/>
      <c r="DR194" s="117"/>
      <c r="EB194" s="117"/>
      <c r="EL194" s="117"/>
      <c r="EV194" s="117"/>
      <c r="FF194" s="117"/>
      <c r="FP194" s="117"/>
      <c r="FZ194" s="117"/>
      <c r="GJ194" s="117"/>
      <c r="GT194" s="117"/>
      <c r="HD194" s="117"/>
      <c r="HN194" s="117"/>
      <c r="HX194" s="117"/>
      <c r="IH194" s="117"/>
    </row>
    <row xmlns:x14ac="http://schemas.microsoft.com/office/spreadsheetml/2009/9/ac" r="195" s="3" customFormat="true" x14ac:dyDescent="0.25">
      <c r="A195" s="372"/>
      <c r="B195" s="117"/>
      <c r="L195" s="417"/>
      <c r="M195" s="418"/>
      <c r="N195" s="418"/>
      <c r="O195" s="418"/>
      <c r="P195" s="418"/>
      <c r="Q195" s="418"/>
      <c r="R195" s="418"/>
      <c r="S195" s="418"/>
      <c r="T195" s="418"/>
      <c r="U195" s="418"/>
      <c r="V195" s="417"/>
      <c r="W195" s="418"/>
      <c r="X195" s="418"/>
      <c r="Y195" s="418"/>
      <c r="Z195" s="418"/>
      <c r="AA195" s="418"/>
      <c r="AB195" s="418"/>
      <c r="AC195" s="418"/>
      <c r="AD195" s="418"/>
      <c r="AE195" s="418"/>
      <c r="AF195" s="117"/>
      <c r="AP195" s="117"/>
      <c r="AZ195" s="117"/>
      <c r="BJ195" s="117"/>
      <c r="BK195" s="117"/>
      <c r="BT195" s="117"/>
      <c r="CD195" s="117"/>
      <c r="CN195" s="117"/>
      <c r="CX195" s="117"/>
      <c r="DH195" s="117"/>
      <c r="DR195" s="117"/>
      <c r="EB195" s="117"/>
      <c r="EL195" s="117"/>
      <c r="EV195" s="117"/>
      <c r="FF195" s="117"/>
      <c r="FP195" s="117"/>
      <c r="FZ195" s="117"/>
      <c r="GJ195" s="117"/>
      <c r="GT195" s="117"/>
      <c r="HD195" s="117"/>
      <c r="HN195" s="117"/>
      <c r="HX195" s="117"/>
      <c r="IH195" s="117"/>
    </row>
    <row xmlns:x14ac="http://schemas.microsoft.com/office/spreadsheetml/2009/9/ac" r="196" s="3" customFormat="true" x14ac:dyDescent="0.25">
      <c r="A196" s="372"/>
      <c r="B196" s="117"/>
      <c r="L196" s="417"/>
      <c r="M196" s="418"/>
      <c r="N196" s="418"/>
      <c r="O196" s="418"/>
      <c r="P196" s="418"/>
      <c r="Q196" s="418"/>
      <c r="R196" s="418"/>
      <c r="S196" s="418"/>
      <c r="T196" s="418"/>
      <c r="U196" s="418"/>
      <c r="V196" s="417"/>
      <c r="W196" s="418"/>
      <c r="X196" s="418"/>
      <c r="Y196" s="418"/>
      <c r="Z196" s="418"/>
      <c r="AA196" s="418"/>
      <c r="AB196" s="418"/>
      <c r="AC196" s="418"/>
      <c r="AD196" s="418"/>
      <c r="AE196" s="418"/>
      <c r="AF196" s="117"/>
      <c r="AP196" s="117"/>
      <c r="AZ196" s="117"/>
      <c r="BJ196" s="117"/>
      <c r="BK196" s="117"/>
      <c r="BT196" s="117"/>
      <c r="CD196" s="117"/>
      <c r="CN196" s="117"/>
      <c r="CX196" s="117"/>
      <c r="DH196" s="117"/>
      <c r="DR196" s="117"/>
      <c r="EB196" s="117"/>
      <c r="EL196" s="117"/>
      <c r="EV196" s="117"/>
      <c r="FF196" s="117"/>
      <c r="FP196" s="117"/>
      <c r="FZ196" s="117"/>
      <c r="GJ196" s="117"/>
      <c r="GT196" s="117"/>
      <c r="HD196" s="117"/>
      <c r="HN196" s="117"/>
      <c r="HX196" s="117"/>
      <c r="IH196" s="117"/>
    </row>
    <row xmlns:x14ac="http://schemas.microsoft.com/office/spreadsheetml/2009/9/ac" r="197" s="3" customFormat="true" x14ac:dyDescent="0.25">
      <c r="A197" s="372"/>
      <c r="B197" s="117"/>
      <c r="L197" s="417"/>
      <c r="M197" s="418"/>
      <c r="N197" s="418"/>
      <c r="O197" s="418"/>
      <c r="P197" s="418"/>
      <c r="Q197" s="418"/>
      <c r="R197" s="418"/>
      <c r="S197" s="418"/>
      <c r="T197" s="418"/>
      <c r="U197" s="418"/>
      <c r="V197" s="417"/>
      <c r="W197" s="418"/>
      <c r="X197" s="418"/>
      <c r="Y197" s="418"/>
      <c r="Z197" s="418"/>
      <c r="AA197" s="418"/>
      <c r="AB197" s="418"/>
      <c r="AC197" s="418"/>
      <c r="AD197" s="418"/>
      <c r="AE197" s="418"/>
      <c r="AF197" s="117"/>
      <c r="AP197" s="117"/>
      <c r="AZ197" s="117"/>
      <c r="BJ197" s="117"/>
      <c r="BK197" s="117"/>
      <c r="BT197" s="117"/>
      <c r="CD197" s="117"/>
      <c r="CN197" s="117"/>
      <c r="CX197" s="117"/>
      <c r="DH197" s="117"/>
      <c r="DR197" s="117"/>
      <c r="EB197" s="117"/>
      <c r="EL197" s="117"/>
      <c r="EV197" s="117"/>
      <c r="FF197" s="117"/>
      <c r="FP197" s="117"/>
      <c r="FZ197" s="117"/>
      <c r="GJ197" s="117"/>
      <c r="GT197" s="117"/>
      <c r="HD197" s="117"/>
      <c r="HN197" s="117"/>
      <c r="HX197" s="117"/>
      <c r="IH197" s="117"/>
    </row>
    <row xmlns:x14ac="http://schemas.microsoft.com/office/spreadsheetml/2009/9/ac" r="198" s="3" customFormat="true" x14ac:dyDescent="0.25">
      <c r="A198" s="372"/>
      <c r="B198" s="117"/>
      <c r="L198" s="417"/>
      <c r="M198" s="418"/>
      <c r="N198" s="418"/>
      <c r="O198" s="418"/>
      <c r="P198" s="418"/>
      <c r="Q198" s="418"/>
      <c r="R198" s="418"/>
      <c r="S198" s="418"/>
      <c r="T198" s="418"/>
      <c r="U198" s="418"/>
      <c r="V198" s="417"/>
      <c r="W198" s="418"/>
      <c r="X198" s="418"/>
      <c r="Y198" s="418"/>
      <c r="Z198" s="418"/>
      <c r="AA198" s="418"/>
      <c r="AB198" s="418"/>
      <c r="AC198" s="418"/>
      <c r="AD198" s="418"/>
      <c r="AE198" s="418"/>
      <c r="AF198" s="117"/>
      <c r="AP198" s="117"/>
      <c r="AZ198" s="117"/>
      <c r="BJ198" s="117"/>
      <c r="BK198" s="117"/>
      <c r="BT198" s="117"/>
      <c r="CD198" s="117"/>
      <c r="CN198" s="117"/>
      <c r="CX198" s="117"/>
      <c r="DH198" s="117"/>
      <c r="DR198" s="117"/>
      <c r="EB198" s="117"/>
      <c r="EL198" s="117"/>
      <c r="EV198" s="117"/>
      <c r="FF198" s="117"/>
      <c r="FP198" s="117"/>
      <c r="FZ198" s="117"/>
      <c r="GJ198" s="117"/>
      <c r="GT198" s="117"/>
      <c r="HD198" s="117"/>
      <c r="HN198" s="117"/>
      <c r="HX198" s="117"/>
      <c r="IH198" s="117"/>
    </row>
    <row xmlns:x14ac="http://schemas.microsoft.com/office/spreadsheetml/2009/9/ac" r="199" s="3" customFormat="true" x14ac:dyDescent="0.25">
      <c r="A199" s="372"/>
      <c r="B199" s="117"/>
      <c r="L199" s="417"/>
      <c r="M199" s="418"/>
      <c r="N199" s="418"/>
      <c r="O199" s="418"/>
      <c r="P199" s="418"/>
      <c r="Q199" s="418"/>
      <c r="R199" s="418"/>
      <c r="S199" s="418"/>
      <c r="T199" s="418"/>
      <c r="U199" s="418"/>
      <c r="V199" s="417"/>
      <c r="W199" s="418"/>
      <c r="X199" s="418"/>
      <c r="Y199" s="418"/>
      <c r="Z199" s="418"/>
      <c r="AA199" s="418"/>
      <c r="AB199" s="418"/>
      <c r="AC199" s="418"/>
      <c r="AD199" s="418"/>
      <c r="AE199" s="418"/>
      <c r="AF199" s="117"/>
      <c r="AP199" s="117"/>
      <c r="AZ199" s="117"/>
      <c r="BJ199" s="117"/>
      <c r="BK199" s="117"/>
      <c r="BT199" s="117"/>
      <c r="CD199" s="117"/>
      <c r="CN199" s="117"/>
      <c r="CX199" s="117"/>
      <c r="DH199" s="117"/>
      <c r="DR199" s="117"/>
      <c r="EB199" s="117"/>
      <c r="EL199" s="117"/>
      <c r="EV199" s="117"/>
      <c r="FF199" s="117"/>
      <c r="FP199" s="117"/>
      <c r="FZ199" s="117"/>
      <c r="GJ199" s="117"/>
      <c r="GT199" s="117"/>
      <c r="HD199" s="117"/>
      <c r="HN199" s="117"/>
      <c r="HX199" s="117"/>
      <c r="IH199" s="117"/>
    </row>
    <row xmlns:x14ac="http://schemas.microsoft.com/office/spreadsheetml/2009/9/ac" r="200" s="3" customFormat="true" x14ac:dyDescent="0.25">
      <c r="A200" s="372"/>
      <c r="B200" s="117"/>
      <c r="L200" s="417"/>
      <c r="M200" s="418"/>
      <c r="N200" s="418"/>
      <c r="O200" s="418"/>
      <c r="P200" s="418"/>
      <c r="Q200" s="418"/>
      <c r="R200" s="418"/>
      <c r="S200" s="418"/>
      <c r="T200" s="418"/>
      <c r="U200" s="418"/>
      <c r="V200" s="417"/>
      <c r="W200" s="418"/>
      <c r="X200" s="418"/>
      <c r="Y200" s="418"/>
      <c r="Z200" s="418"/>
      <c r="AA200" s="418"/>
      <c r="AB200" s="418"/>
      <c r="AC200" s="418"/>
      <c r="AD200" s="418"/>
      <c r="AE200" s="418"/>
      <c r="AF200" s="117"/>
      <c r="AP200" s="117"/>
      <c r="AZ200" s="117"/>
      <c r="BJ200" s="117"/>
      <c r="BK200" s="117"/>
      <c r="BT200" s="117"/>
      <c r="CD200" s="117"/>
      <c r="CN200" s="117"/>
      <c r="CX200" s="117"/>
      <c r="DH200" s="117"/>
      <c r="DR200" s="117"/>
      <c r="EB200" s="117"/>
      <c r="EL200" s="117"/>
      <c r="EV200" s="117"/>
      <c r="FF200" s="117"/>
      <c r="FP200" s="117"/>
      <c r="FZ200" s="117"/>
      <c r="GJ200" s="117"/>
      <c r="GT200" s="117"/>
      <c r="HD200" s="117"/>
      <c r="HN200" s="117"/>
      <c r="HX200" s="117"/>
      <c r="IH200" s="117"/>
    </row>
    <row xmlns:x14ac="http://schemas.microsoft.com/office/spreadsheetml/2009/9/ac" r="201" s="3" customFormat="true" x14ac:dyDescent="0.25">
      <c r="A201" s="372"/>
      <c r="B201" s="117"/>
      <c r="L201" s="417"/>
      <c r="M201" s="418"/>
      <c r="N201" s="418"/>
      <c r="O201" s="418"/>
      <c r="P201" s="418"/>
      <c r="Q201" s="418"/>
      <c r="R201" s="418"/>
      <c r="S201" s="418"/>
      <c r="T201" s="418"/>
      <c r="U201" s="418"/>
      <c r="V201" s="417"/>
      <c r="W201" s="418"/>
      <c r="X201" s="418"/>
      <c r="Y201" s="418"/>
      <c r="Z201" s="418"/>
      <c r="AA201" s="418"/>
      <c r="AB201" s="418"/>
      <c r="AC201" s="418"/>
      <c r="AD201" s="418"/>
      <c r="AE201" s="418"/>
      <c r="AF201" s="117"/>
      <c r="AP201" s="117"/>
      <c r="AZ201" s="117"/>
      <c r="BJ201" s="117"/>
      <c r="BK201" s="117"/>
      <c r="BT201" s="117"/>
      <c r="CD201" s="117"/>
      <c r="CN201" s="117"/>
      <c r="CX201" s="117"/>
      <c r="DH201" s="117"/>
      <c r="DR201" s="117"/>
      <c r="EB201" s="117"/>
      <c r="EL201" s="117"/>
      <c r="EV201" s="117"/>
      <c r="FF201" s="117"/>
      <c r="FP201" s="117"/>
      <c r="FZ201" s="117"/>
      <c r="GJ201" s="117"/>
      <c r="GT201" s="117"/>
      <c r="HD201" s="117"/>
      <c r="HN201" s="117"/>
      <c r="HX201" s="117"/>
      <c r="IH201" s="117"/>
    </row>
    <row xmlns:x14ac="http://schemas.microsoft.com/office/spreadsheetml/2009/9/ac" r="202" s="3" customFormat="true" x14ac:dyDescent="0.25">
      <c r="A202" s="372"/>
      <c r="B202" s="117"/>
      <c r="L202" s="417"/>
      <c r="M202" s="418"/>
      <c r="N202" s="418"/>
      <c r="O202" s="418"/>
      <c r="P202" s="418"/>
      <c r="Q202" s="418"/>
      <c r="R202" s="418"/>
      <c r="S202" s="418"/>
      <c r="T202" s="418"/>
      <c r="U202" s="418"/>
      <c r="V202" s="417"/>
      <c r="W202" s="418"/>
      <c r="X202" s="418"/>
      <c r="Y202" s="418"/>
      <c r="Z202" s="418"/>
      <c r="AA202" s="418"/>
      <c r="AB202" s="418"/>
      <c r="AC202" s="418"/>
      <c r="AD202" s="418"/>
      <c r="AE202" s="418"/>
      <c r="AF202" s="117"/>
      <c r="AP202" s="117"/>
      <c r="AZ202" s="117"/>
      <c r="BJ202" s="117"/>
      <c r="BK202" s="117"/>
      <c r="BT202" s="117"/>
      <c r="CD202" s="117"/>
      <c r="CN202" s="117"/>
      <c r="CX202" s="117"/>
      <c r="DH202" s="117"/>
      <c r="DR202" s="117"/>
      <c r="EB202" s="117"/>
      <c r="EL202" s="117"/>
      <c r="EV202" s="117"/>
      <c r="FF202" s="117"/>
      <c r="FP202" s="117"/>
      <c r="FZ202" s="117"/>
      <c r="GJ202" s="117"/>
      <c r="GT202" s="117"/>
      <c r="HD202" s="117"/>
      <c r="HN202" s="117"/>
      <c r="HX202" s="117"/>
      <c r="IH202" s="117"/>
    </row>
    <row xmlns:x14ac="http://schemas.microsoft.com/office/spreadsheetml/2009/9/ac" r="203" s="3" customFormat="true" x14ac:dyDescent="0.25">
      <c r="A203" s="372"/>
      <c r="B203" s="117"/>
      <c r="L203" s="417"/>
      <c r="M203" s="418"/>
      <c r="N203" s="418"/>
      <c r="O203" s="418"/>
      <c r="P203" s="418"/>
      <c r="Q203" s="418"/>
      <c r="R203" s="418"/>
      <c r="S203" s="418"/>
      <c r="T203" s="418"/>
      <c r="U203" s="418"/>
      <c r="V203" s="417"/>
      <c r="W203" s="418"/>
      <c r="X203" s="418"/>
      <c r="Y203" s="418"/>
      <c r="Z203" s="418"/>
      <c r="AA203" s="418"/>
      <c r="AB203" s="418"/>
      <c r="AC203" s="418"/>
      <c r="AD203" s="418"/>
      <c r="AE203" s="418"/>
      <c r="AF203" s="117"/>
      <c r="AP203" s="117"/>
      <c r="AZ203" s="117"/>
      <c r="BJ203" s="117"/>
      <c r="BK203" s="117"/>
      <c r="BT203" s="117"/>
      <c r="CD203" s="117"/>
      <c r="CN203" s="117"/>
      <c r="CX203" s="117"/>
      <c r="DH203" s="117"/>
      <c r="DR203" s="117"/>
      <c r="EB203" s="117"/>
      <c r="EL203" s="117"/>
      <c r="EV203" s="117"/>
      <c r="FF203" s="117"/>
      <c r="FP203" s="117"/>
      <c r="FZ203" s="117"/>
      <c r="GJ203" s="117"/>
      <c r="GT203" s="117"/>
      <c r="HD203" s="117"/>
      <c r="HN203" s="117"/>
      <c r="HX203" s="117"/>
      <c r="IH203" s="117"/>
    </row>
    <row xmlns:x14ac="http://schemas.microsoft.com/office/spreadsheetml/2009/9/ac" r="204" s="3" customFormat="true" x14ac:dyDescent="0.25">
      <c r="A204" s="372"/>
      <c r="B204" s="117"/>
      <c r="L204" s="417"/>
      <c r="M204" s="418"/>
      <c r="N204" s="418"/>
      <c r="O204" s="418"/>
      <c r="P204" s="418"/>
      <c r="Q204" s="418"/>
      <c r="R204" s="418"/>
      <c r="S204" s="418"/>
      <c r="T204" s="418"/>
      <c r="U204" s="418"/>
      <c r="V204" s="417"/>
      <c r="W204" s="418"/>
      <c r="X204" s="418"/>
      <c r="Y204" s="418"/>
      <c r="Z204" s="418"/>
      <c r="AA204" s="418"/>
      <c r="AB204" s="418"/>
      <c r="AC204" s="418"/>
      <c r="AD204" s="418"/>
      <c r="AE204" s="418"/>
      <c r="AF204" s="117"/>
      <c r="AP204" s="117"/>
      <c r="AZ204" s="117"/>
      <c r="BJ204" s="117"/>
      <c r="BK204" s="117"/>
      <c r="BT204" s="117"/>
      <c r="CD204" s="117"/>
      <c r="CN204" s="117"/>
      <c r="CX204" s="117"/>
      <c r="DH204" s="117"/>
      <c r="DR204" s="117"/>
      <c r="EB204" s="117"/>
      <c r="EL204" s="117"/>
      <c r="EV204" s="117"/>
      <c r="FF204" s="117"/>
      <c r="FP204" s="117"/>
      <c r="FZ204" s="117"/>
      <c r="GJ204" s="117"/>
      <c r="GT204" s="117"/>
      <c r="HD204" s="117"/>
      <c r="HN204" s="117"/>
      <c r="HX204" s="117"/>
      <c r="IH204" s="117"/>
    </row>
    <row xmlns:x14ac="http://schemas.microsoft.com/office/spreadsheetml/2009/9/ac" r="205" s="3" customFormat="true" x14ac:dyDescent="0.25">
      <c r="A205" s="372"/>
      <c r="B205" s="117"/>
      <c r="L205" s="417"/>
      <c r="M205" s="418"/>
      <c r="N205" s="418"/>
      <c r="O205" s="418"/>
      <c r="P205" s="418"/>
      <c r="Q205" s="418"/>
      <c r="R205" s="418"/>
      <c r="S205" s="418"/>
      <c r="T205" s="418"/>
      <c r="U205" s="418"/>
      <c r="V205" s="417"/>
      <c r="W205" s="418"/>
      <c r="X205" s="418"/>
      <c r="Y205" s="418"/>
      <c r="Z205" s="418"/>
      <c r="AA205" s="418"/>
      <c r="AB205" s="418"/>
      <c r="AC205" s="418"/>
      <c r="AD205" s="418"/>
      <c r="AE205" s="418"/>
      <c r="AF205" s="117"/>
      <c r="AP205" s="117"/>
      <c r="AZ205" s="117"/>
      <c r="BJ205" s="117"/>
      <c r="BK205" s="117"/>
      <c r="BT205" s="117"/>
      <c r="CD205" s="117"/>
      <c r="CN205" s="117"/>
      <c r="CX205" s="117"/>
      <c r="DH205" s="117"/>
      <c r="DR205" s="117"/>
      <c r="EB205" s="117"/>
      <c r="EL205" s="117"/>
      <c r="EV205" s="117"/>
      <c r="FF205" s="117"/>
      <c r="FP205" s="117"/>
      <c r="FZ205" s="117"/>
      <c r="GJ205" s="117"/>
      <c r="GT205" s="117"/>
      <c r="HD205" s="117"/>
      <c r="HN205" s="117"/>
      <c r="HX205" s="117"/>
      <c r="IH205" s="117"/>
    </row>
    <row xmlns:x14ac="http://schemas.microsoft.com/office/spreadsheetml/2009/9/ac" r="206" s="3" customFormat="true" x14ac:dyDescent="0.25">
      <c r="A206" s="372"/>
      <c r="B206" s="117"/>
      <c r="L206" s="417"/>
      <c r="M206" s="418"/>
      <c r="N206" s="418"/>
      <c r="O206" s="418"/>
      <c r="P206" s="418"/>
      <c r="Q206" s="418"/>
      <c r="R206" s="418"/>
      <c r="S206" s="418"/>
      <c r="T206" s="418"/>
      <c r="U206" s="418"/>
      <c r="V206" s="417"/>
      <c r="W206" s="418"/>
      <c r="X206" s="418"/>
      <c r="Y206" s="418"/>
      <c r="Z206" s="418"/>
      <c r="AA206" s="418"/>
      <c r="AB206" s="418"/>
      <c r="AC206" s="418"/>
      <c r="AD206" s="418"/>
      <c r="AE206" s="418"/>
      <c r="AF206" s="117"/>
      <c r="AP206" s="117"/>
      <c r="AZ206" s="117"/>
      <c r="BJ206" s="117"/>
      <c r="BK206" s="117"/>
      <c r="BT206" s="117"/>
      <c r="CD206" s="117"/>
      <c r="CN206" s="117"/>
      <c r="CX206" s="117"/>
      <c r="DH206" s="117"/>
      <c r="DR206" s="117"/>
      <c r="EB206" s="117"/>
      <c r="EL206" s="117"/>
      <c r="EV206" s="117"/>
      <c r="FF206" s="117"/>
      <c r="FP206" s="117"/>
      <c r="FZ206" s="117"/>
      <c r="GJ206" s="117"/>
      <c r="GT206" s="117"/>
      <c r="HD206" s="117"/>
      <c r="HN206" s="117"/>
      <c r="HX206" s="117"/>
      <c r="IH206" s="117"/>
    </row>
    <row xmlns:x14ac="http://schemas.microsoft.com/office/spreadsheetml/2009/9/ac" r="207" s="3" customFormat="true" x14ac:dyDescent="0.25">
      <c r="A207" s="372"/>
      <c r="B207" s="117"/>
      <c r="L207" s="417"/>
      <c r="M207" s="418"/>
      <c r="N207" s="418"/>
      <c r="O207" s="418"/>
      <c r="P207" s="418"/>
      <c r="Q207" s="418"/>
      <c r="R207" s="418"/>
      <c r="S207" s="418"/>
      <c r="T207" s="418"/>
      <c r="U207" s="418"/>
      <c r="V207" s="417"/>
      <c r="W207" s="418"/>
      <c r="X207" s="418"/>
      <c r="Y207" s="418"/>
      <c r="Z207" s="418"/>
      <c r="AA207" s="418"/>
      <c r="AB207" s="418"/>
      <c r="AC207" s="418"/>
      <c r="AD207" s="418"/>
      <c r="AE207" s="418"/>
      <c r="AF207" s="117"/>
      <c r="AP207" s="117"/>
      <c r="AZ207" s="117"/>
      <c r="BJ207" s="117"/>
      <c r="BK207" s="117"/>
      <c r="BT207" s="117"/>
      <c r="CD207" s="117"/>
      <c r="CN207" s="117"/>
      <c r="CX207" s="117"/>
      <c r="DH207" s="117"/>
      <c r="DR207" s="117"/>
      <c r="EB207" s="117"/>
      <c r="EL207" s="117"/>
      <c r="EV207" s="117"/>
      <c r="FF207" s="117"/>
      <c r="FP207" s="117"/>
      <c r="FZ207" s="117"/>
      <c r="GJ207" s="117"/>
      <c r="GT207" s="117"/>
      <c r="HD207" s="117"/>
      <c r="HN207" s="117"/>
      <c r="HX207" s="117"/>
      <c r="IH207" s="117"/>
    </row>
    <row xmlns:x14ac="http://schemas.microsoft.com/office/spreadsheetml/2009/9/ac" r="208" s="3" customFormat="true" x14ac:dyDescent="0.25">
      <c r="A208" s="372"/>
      <c r="B208" s="117"/>
      <c r="L208" s="417"/>
      <c r="M208" s="418"/>
      <c r="N208" s="418"/>
      <c r="O208" s="418"/>
      <c r="P208" s="418"/>
      <c r="Q208" s="418"/>
      <c r="R208" s="418"/>
      <c r="S208" s="418"/>
      <c r="T208" s="418"/>
      <c r="U208" s="418"/>
      <c r="V208" s="417"/>
      <c r="W208" s="418"/>
      <c r="X208" s="418"/>
      <c r="Y208" s="418"/>
      <c r="Z208" s="418"/>
      <c r="AA208" s="418"/>
      <c r="AB208" s="418"/>
      <c r="AC208" s="418"/>
      <c r="AD208" s="418"/>
      <c r="AE208" s="418"/>
      <c r="AF208" s="117"/>
      <c r="AP208" s="117"/>
      <c r="AZ208" s="117"/>
      <c r="BJ208" s="117"/>
      <c r="BK208" s="117"/>
      <c r="BT208" s="117"/>
      <c r="CD208" s="117"/>
      <c r="CN208" s="117"/>
      <c r="CX208" s="117"/>
      <c r="DH208" s="117"/>
      <c r="DR208" s="117"/>
      <c r="EB208" s="117"/>
      <c r="EL208" s="117"/>
      <c r="EV208" s="117"/>
      <c r="FF208" s="117"/>
      <c r="FP208" s="117"/>
      <c r="FZ208" s="117"/>
      <c r="GJ208" s="117"/>
      <c r="GT208" s="117"/>
      <c r="HD208" s="117"/>
      <c r="HN208" s="117"/>
      <c r="HX208" s="117"/>
      <c r="IH208" s="117"/>
    </row>
    <row xmlns:x14ac="http://schemas.microsoft.com/office/spreadsheetml/2009/9/ac" r="209" s="3" customFormat="true" x14ac:dyDescent="0.25">
      <c r="A209" s="372"/>
      <c r="B209" s="117"/>
      <c r="L209" s="417"/>
      <c r="M209" s="418"/>
      <c r="N209" s="418"/>
      <c r="O209" s="418"/>
      <c r="P209" s="418"/>
      <c r="Q209" s="418"/>
      <c r="R209" s="418"/>
      <c r="S209" s="418"/>
      <c r="T209" s="418"/>
      <c r="U209" s="418"/>
      <c r="V209" s="417"/>
      <c r="W209" s="418"/>
      <c r="X209" s="418"/>
      <c r="Y209" s="418"/>
      <c r="Z209" s="418"/>
      <c r="AA209" s="418"/>
      <c r="AB209" s="418"/>
      <c r="AC209" s="418"/>
      <c r="AD209" s="418"/>
      <c r="AE209" s="418"/>
      <c r="AF209" s="117"/>
      <c r="AP209" s="117"/>
      <c r="AZ209" s="117"/>
      <c r="BJ209" s="117"/>
      <c r="BK209" s="117"/>
      <c r="BT209" s="117"/>
      <c r="CD209" s="117"/>
      <c r="CN209" s="117"/>
      <c r="CX209" s="117"/>
      <c r="DH209" s="117"/>
      <c r="DR209" s="117"/>
      <c r="EB209" s="117"/>
      <c r="EL209" s="117"/>
      <c r="EV209" s="117"/>
      <c r="FF209" s="117"/>
      <c r="FP209" s="117"/>
      <c r="FZ209" s="117"/>
      <c r="GJ209" s="117"/>
      <c r="GT209" s="117"/>
      <c r="HD209" s="117"/>
      <c r="HN209" s="117"/>
      <c r="HX209" s="117"/>
      <c r="IH209" s="117"/>
    </row>
    <row xmlns:x14ac="http://schemas.microsoft.com/office/spreadsheetml/2009/9/ac" r="210" s="3" customFormat="true" x14ac:dyDescent="0.25">
      <c r="A210" s="372"/>
      <c r="B210" s="117"/>
      <c r="L210" s="417"/>
      <c r="M210" s="418"/>
      <c r="N210" s="418"/>
      <c r="O210" s="418"/>
      <c r="P210" s="418"/>
      <c r="Q210" s="418"/>
      <c r="R210" s="418"/>
      <c r="S210" s="418"/>
      <c r="T210" s="418"/>
      <c r="U210" s="418"/>
      <c r="V210" s="417"/>
      <c r="W210" s="418"/>
      <c r="X210" s="418"/>
      <c r="Y210" s="418"/>
      <c r="Z210" s="418"/>
      <c r="AA210" s="418"/>
      <c r="AB210" s="418"/>
      <c r="AC210" s="418"/>
      <c r="AD210" s="418"/>
      <c r="AE210" s="418"/>
      <c r="AF210" s="117"/>
      <c r="AP210" s="117"/>
      <c r="AZ210" s="117"/>
      <c r="BJ210" s="117"/>
      <c r="BK210" s="117"/>
      <c r="BT210" s="117"/>
      <c r="CD210" s="117"/>
      <c r="CN210" s="117"/>
      <c r="CX210" s="117"/>
      <c r="DH210" s="117"/>
      <c r="DR210" s="117"/>
      <c r="EB210" s="117"/>
      <c r="EL210" s="117"/>
      <c r="EV210" s="117"/>
      <c r="FF210" s="117"/>
      <c r="FP210" s="117"/>
      <c r="FZ210" s="117"/>
      <c r="GJ210" s="117"/>
      <c r="GT210" s="117"/>
      <c r="HD210" s="117"/>
      <c r="HN210" s="117"/>
      <c r="HX210" s="117"/>
      <c r="IH210" s="117"/>
    </row>
    <row xmlns:x14ac="http://schemas.microsoft.com/office/spreadsheetml/2009/9/ac" r="211" s="3" customFormat="true" x14ac:dyDescent="0.25">
      <c r="A211" s="372"/>
      <c r="B211" s="117"/>
      <c r="L211" s="417"/>
      <c r="M211" s="418"/>
      <c r="N211" s="418"/>
      <c r="O211" s="418"/>
      <c r="P211" s="418"/>
      <c r="Q211" s="418"/>
      <c r="R211" s="418"/>
      <c r="S211" s="418"/>
      <c r="T211" s="418"/>
      <c r="U211" s="418"/>
      <c r="V211" s="417"/>
      <c r="W211" s="418"/>
      <c r="X211" s="418"/>
      <c r="Y211" s="418"/>
      <c r="Z211" s="418"/>
      <c r="AA211" s="418"/>
      <c r="AB211" s="418"/>
      <c r="AC211" s="418"/>
      <c r="AD211" s="418"/>
      <c r="AE211" s="418"/>
      <c r="AF211" s="117"/>
      <c r="AP211" s="117"/>
      <c r="AZ211" s="117"/>
      <c r="BJ211" s="117"/>
      <c r="BK211" s="117"/>
      <c r="BT211" s="117"/>
      <c r="CD211" s="117"/>
      <c r="CN211" s="117"/>
      <c r="CX211" s="117"/>
      <c r="DH211" s="117"/>
      <c r="DR211" s="117"/>
      <c r="EB211" s="117"/>
      <c r="EL211" s="117"/>
      <c r="EV211" s="117"/>
      <c r="FF211" s="117"/>
      <c r="FP211" s="117"/>
      <c r="FZ211" s="117"/>
      <c r="GJ211" s="117"/>
      <c r="GT211" s="117"/>
      <c r="HD211" s="117"/>
      <c r="HN211" s="117"/>
      <c r="HX211" s="117"/>
      <c r="IH211" s="117"/>
    </row>
    <row xmlns:x14ac="http://schemas.microsoft.com/office/spreadsheetml/2009/9/ac" r="212" s="3" customFormat="true" x14ac:dyDescent="0.25">
      <c r="A212" s="372"/>
      <c r="B212" s="117"/>
      <c r="L212" s="417"/>
      <c r="M212" s="418"/>
      <c r="N212" s="418"/>
      <c r="O212" s="418"/>
      <c r="P212" s="418"/>
      <c r="Q212" s="418"/>
      <c r="R212" s="418"/>
      <c r="S212" s="418"/>
      <c r="T212" s="418"/>
      <c r="U212" s="418"/>
      <c r="V212" s="417"/>
      <c r="W212" s="418"/>
      <c r="X212" s="418"/>
      <c r="Y212" s="418"/>
      <c r="Z212" s="418"/>
      <c r="AA212" s="418"/>
      <c r="AB212" s="418"/>
      <c r="AC212" s="418"/>
      <c r="AD212" s="418"/>
      <c r="AE212" s="418"/>
      <c r="AF212" s="117"/>
      <c r="AP212" s="117"/>
      <c r="AZ212" s="117"/>
      <c r="BJ212" s="117"/>
      <c r="BK212" s="117"/>
      <c r="BT212" s="117"/>
      <c r="CD212" s="117"/>
      <c r="CN212" s="117"/>
      <c r="CX212" s="117"/>
      <c r="DH212" s="117"/>
      <c r="DR212" s="117"/>
      <c r="EB212" s="117"/>
      <c r="EL212" s="117"/>
      <c r="EV212" s="117"/>
      <c r="FF212" s="117"/>
      <c r="FP212" s="117"/>
      <c r="FZ212" s="117"/>
      <c r="GJ212" s="117"/>
      <c r="GT212" s="117"/>
      <c r="HD212" s="117"/>
      <c r="HN212" s="117"/>
      <c r="HX212" s="117"/>
      <c r="IH212" s="117"/>
    </row>
    <row xmlns:x14ac="http://schemas.microsoft.com/office/spreadsheetml/2009/9/ac" r="213" s="3" customFormat="true" x14ac:dyDescent="0.25">
      <c r="A213" s="372"/>
      <c r="B213" s="117"/>
      <c r="L213" s="417"/>
      <c r="M213" s="418"/>
      <c r="N213" s="418"/>
      <c r="O213" s="418"/>
      <c r="P213" s="418"/>
      <c r="Q213" s="418"/>
      <c r="R213" s="418"/>
      <c r="S213" s="418"/>
      <c r="T213" s="418"/>
      <c r="U213" s="418"/>
      <c r="V213" s="417"/>
      <c r="W213" s="418"/>
      <c r="X213" s="418"/>
      <c r="Y213" s="418"/>
      <c r="Z213" s="418"/>
      <c r="AA213" s="418"/>
      <c r="AB213" s="418"/>
      <c r="AC213" s="418"/>
      <c r="AD213" s="418"/>
      <c r="AE213" s="418"/>
      <c r="AF213" s="117"/>
      <c r="AP213" s="117"/>
      <c r="AZ213" s="117"/>
      <c r="BJ213" s="117"/>
      <c r="BK213" s="117"/>
      <c r="BT213" s="117"/>
      <c r="CD213" s="117"/>
      <c r="CN213" s="117"/>
      <c r="CX213" s="117"/>
      <c r="DH213" s="117"/>
      <c r="DR213" s="117"/>
      <c r="EB213" s="117"/>
      <c r="EL213" s="117"/>
      <c r="EV213" s="117"/>
      <c r="FF213" s="117"/>
      <c r="FP213" s="117"/>
      <c r="FZ213" s="117"/>
      <c r="GJ213" s="117"/>
      <c r="GT213" s="117"/>
      <c r="HD213" s="117"/>
      <c r="HN213" s="117"/>
      <c r="HX213" s="117"/>
      <c r="IH213" s="117"/>
    </row>
    <row xmlns:x14ac="http://schemas.microsoft.com/office/spreadsheetml/2009/9/ac" r="214" s="3" customFormat="true" x14ac:dyDescent="0.25">
      <c r="A214" s="372"/>
      <c r="B214" s="117"/>
      <c r="L214" s="417"/>
      <c r="M214" s="418"/>
      <c r="N214" s="418"/>
      <c r="O214" s="418"/>
      <c r="P214" s="418"/>
      <c r="Q214" s="418"/>
      <c r="R214" s="418"/>
      <c r="S214" s="418"/>
      <c r="T214" s="418"/>
      <c r="U214" s="418"/>
      <c r="V214" s="417"/>
      <c r="W214" s="418"/>
      <c r="X214" s="418"/>
      <c r="Y214" s="418"/>
      <c r="Z214" s="418"/>
      <c r="AA214" s="418"/>
      <c r="AB214" s="418"/>
      <c r="AC214" s="418"/>
      <c r="AD214" s="418"/>
      <c r="AE214" s="418"/>
      <c r="AF214" s="117"/>
      <c r="AP214" s="117"/>
      <c r="AZ214" s="117"/>
      <c r="BJ214" s="117"/>
      <c r="BK214" s="117"/>
      <c r="BT214" s="117"/>
      <c r="CD214" s="117"/>
      <c r="CN214" s="117"/>
      <c r="CX214" s="117"/>
      <c r="DH214" s="117"/>
      <c r="DR214" s="117"/>
      <c r="EB214" s="117"/>
      <c r="EL214" s="117"/>
      <c r="EV214" s="117"/>
      <c r="FF214" s="117"/>
      <c r="FP214" s="117"/>
      <c r="FZ214" s="117"/>
      <c r="GJ214" s="117"/>
      <c r="GT214" s="117"/>
      <c r="HD214" s="117"/>
      <c r="HN214" s="117"/>
      <c r="HX214" s="117"/>
      <c r="IH214" s="117"/>
    </row>
    <row xmlns:x14ac="http://schemas.microsoft.com/office/spreadsheetml/2009/9/ac" r="215" s="3" customFormat="true" x14ac:dyDescent="0.25">
      <c r="A215" s="372"/>
      <c r="B215" s="117"/>
      <c r="L215" s="417"/>
      <c r="M215" s="418"/>
      <c r="N215" s="418"/>
      <c r="O215" s="418"/>
      <c r="P215" s="418"/>
      <c r="Q215" s="418"/>
      <c r="R215" s="418"/>
      <c r="S215" s="418"/>
      <c r="T215" s="418"/>
      <c r="U215" s="418"/>
      <c r="V215" s="417"/>
      <c r="W215" s="418"/>
      <c r="X215" s="418"/>
      <c r="Y215" s="418"/>
      <c r="Z215" s="418"/>
      <c r="AA215" s="418"/>
      <c r="AB215" s="418"/>
      <c r="AC215" s="418"/>
      <c r="AD215" s="418"/>
      <c r="AE215" s="418"/>
      <c r="AF215" s="117"/>
      <c r="AP215" s="117"/>
      <c r="AZ215" s="117"/>
      <c r="BJ215" s="117"/>
      <c r="BK215" s="117"/>
      <c r="BT215" s="117"/>
      <c r="CD215" s="117"/>
      <c r="CN215" s="117"/>
      <c r="CX215" s="117"/>
      <c r="DH215" s="117"/>
      <c r="DR215" s="117"/>
      <c r="EB215" s="117"/>
      <c r="EL215" s="117"/>
      <c r="EV215" s="117"/>
      <c r="FF215" s="117"/>
      <c r="FP215" s="117"/>
      <c r="FZ215" s="117"/>
      <c r="GJ215" s="117"/>
      <c r="GT215" s="117"/>
      <c r="HD215" s="117"/>
      <c r="HN215" s="117"/>
      <c r="HX215" s="117"/>
      <c r="IH215" s="117"/>
    </row>
    <row xmlns:x14ac="http://schemas.microsoft.com/office/spreadsheetml/2009/9/ac" r="216" s="3" customFormat="true" x14ac:dyDescent="0.25">
      <c r="A216" s="372"/>
      <c r="B216" s="117"/>
      <c r="L216" s="417"/>
      <c r="M216" s="418"/>
      <c r="N216" s="418"/>
      <c r="O216" s="418"/>
      <c r="P216" s="418"/>
      <c r="Q216" s="418"/>
      <c r="R216" s="418"/>
      <c r="S216" s="418"/>
      <c r="T216" s="418"/>
      <c r="U216" s="418"/>
      <c r="V216" s="417"/>
      <c r="W216" s="418"/>
      <c r="X216" s="418"/>
      <c r="Y216" s="418"/>
      <c r="Z216" s="418"/>
      <c r="AA216" s="418"/>
      <c r="AB216" s="418"/>
      <c r="AC216" s="418"/>
      <c r="AD216" s="418"/>
      <c r="AE216" s="418"/>
      <c r="AF216" s="117"/>
      <c r="AP216" s="117"/>
      <c r="AZ216" s="117"/>
      <c r="BJ216" s="117"/>
      <c r="BK216" s="117"/>
      <c r="BT216" s="117"/>
      <c r="CD216" s="117"/>
      <c r="CN216" s="117"/>
      <c r="CX216" s="117"/>
      <c r="DH216" s="117"/>
      <c r="DR216" s="117"/>
      <c r="EB216" s="117"/>
      <c r="EL216" s="117"/>
      <c r="EV216" s="117"/>
      <c r="FF216" s="117"/>
      <c r="FP216" s="117"/>
      <c r="FZ216" s="117"/>
      <c r="GJ216" s="117"/>
      <c r="GT216" s="117"/>
      <c r="HD216" s="117"/>
      <c r="HN216" s="117"/>
      <c r="HX216" s="117"/>
      <c r="IH216" s="117"/>
    </row>
    <row xmlns:x14ac="http://schemas.microsoft.com/office/spreadsheetml/2009/9/ac" r="217" s="3" customFormat="true" x14ac:dyDescent="0.25">
      <c r="A217" s="372"/>
      <c r="B217" s="117"/>
      <c r="L217" s="417"/>
      <c r="M217" s="418"/>
      <c r="N217" s="418"/>
      <c r="O217" s="418"/>
      <c r="P217" s="418"/>
      <c r="Q217" s="418"/>
      <c r="R217" s="418"/>
      <c r="S217" s="418"/>
      <c r="T217" s="418"/>
      <c r="U217" s="418"/>
      <c r="V217" s="417"/>
      <c r="W217" s="418"/>
      <c r="X217" s="418"/>
      <c r="Y217" s="418"/>
      <c r="Z217" s="418"/>
      <c r="AA217" s="418"/>
      <c r="AB217" s="418"/>
      <c r="AC217" s="418"/>
      <c r="AD217" s="418"/>
      <c r="AE217" s="418"/>
      <c r="AF217" s="117"/>
      <c r="AP217" s="117"/>
      <c r="AZ217" s="117"/>
      <c r="BJ217" s="117"/>
      <c r="BK217" s="117"/>
      <c r="BT217" s="117"/>
      <c r="CD217" s="117"/>
      <c r="CN217" s="117"/>
      <c r="CX217" s="117"/>
      <c r="DH217" s="117"/>
      <c r="DR217" s="117"/>
      <c r="EB217" s="117"/>
      <c r="EL217" s="117"/>
      <c r="EV217" s="117"/>
      <c r="FF217" s="117"/>
      <c r="FP217" s="117"/>
      <c r="FZ217" s="117"/>
      <c r="GJ217" s="117"/>
      <c r="GT217" s="117"/>
      <c r="HD217" s="117"/>
      <c r="HN217" s="117"/>
      <c r="HX217" s="117"/>
      <c r="IH217" s="117"/>
    </row>
    <row xmlns:x14ac="http://schemas.microsoft.com/office/spreadsheetml/2009/9/ac" r="218" s="3" customFormat="true" x14ac:dyDescent="0.25">
      <c r="A218" s="372"/>
      <c r="B218" s="117"/>
      <c r="L218" s="417"/>
      <c r="M218" s="418"/>
      <c r="N218" s="418"/>
      <c r="O218" s="418"/>
      <c r="P218" s="418"/>
      <c r="Q218" s="418"/>
      <c r="R218" s="418"/>
      <c r="S218" s="418"/>
      <c r="T218" s="418"/>
      <c r="U218" s="418"/>
      <c r="V218" s="417"/>
      <c r="W218" s="418"/>
      <c r="X218" s="418"/>
      <c r="Y218" s="418"/>
      <c r="Z218" s="418"/>
      <c r="AA218" s="418"/>
      <c r="AB218" s="418"/>
      <c r="AC218" s="418"/>
      <c r="AD218" s="418"/>
      <c r="AE218" s="418"/>
      <c r="AF218" s="117"/>
      <c r="AP218" s="117"/>
      <c r="AZ218" s="117"/>
      <c r="BJ218" s="117"/>
      <c r="BK218" s="117"/>
      <c r="BT218" s="117"/>
      <c r="CD218" s="117"/>
      <c r="CN218" s="117"/>
      <c r="CX218" s="117"/>
      <c r="DH218" s="117"/>
      <c r="DR218" s="117"/>
      <c r="EB218" s="117"/>
      <c r="EL218" s="117"/>
      <c r="EV218" s="117"/>
      <c r="FF218" s="117"/>
      <c r="FP218" s="117"/>
      <c r="FZ218" s="117"/>
      <c r="GJ218" s="117"/>
      <c r="GT218" s="117"/>
      <c r="HD218" s="117"/>
      <c r="HN218" s="117"/>
      <c r="HX218" s="117"/>
      <c r="IH218" s="117"/>
    </row>
    <row xmlns:x14ac="http://schemas.microsoft.com/office/spreadsheetml/2009/9/ac" r="219" s="3" customFormat="true" x14ac:dyDescent="0.25">
      <c r="A219" s="372"/>
      <c r="B219" s="117"/>
      <c r="L219" s="417"/>
      <c r="M219" s="418"/>
      <c r="N219" s="418"/>
      <c r="O219" s="418"/>
      <c r="P219" s="418"/>
      <c r="Q219" s="418"/>
      <c r="R219" s="418"/>
      <c r="S219" s="418"/>
      <c r="T219" s="418"/>
      <c r="U219" s="418"/>
      <c r="V219" s="417"/>
      <c r="W219" s="418"/>
      <c r="X219" s="418"/>
      <c r="Y219" s="418"/>
      <c r="Z219" s="418"/>
      <c r="AA219" s="418"/>
      <c r="AB219" s="418"/>
      <c r="AC219" s="418"/>
      <c r="AD219" s="418"/>
      <c r="AE219" s="418"/>
      <c r="AF219" s="117"/>
      <c r="AP219" s="117"/>
      <c r="AZ219" s="117"/>
      <c r="BJ219" s="117"/>
      <c r="BK219" s="117"/>
      <c r="BT219" s="117"/>
      <c r="CD219" s="117"/>
      <c r="CN219" s="117"/>
      <c r="CX219" s="117"/>
      <c r="DH219" s="117"/>
      <c r="DR219" s="117"/>
      <c r="EB219" s="117"/>
      <c r="EL219" s="117"/>
      <c r="EV219" s="117"/>
      <c r="FF219" s="117"/>
      <c r="FP219" s="117"/>
      <c r="FZ219" s="117"/>
      <c r="GJ219" s="117"/>
      <c r="GT219" s="117"/>
      <c r="HD219" s="117"/>
      <c r="HN219" s="117"/>
      <c r="HX219" s="117"/>
      <c r="IH219" s="117"/>
    </row>
    <row xmlns:x14ac="http://schemas.microsoft.com/office/spreadsheetml/2009/9/ac" r="220" s="3" customFormat="true" x14ac:dyDescent="0.25">
      <c r="A220" s="372"/>
      <c r="B220" s="117"/>
      <c r="L220" s="417"/>
      <c r="M220" s="418"/>
      <c r="N220" s="418"/>
      <c r="O220" s="418"/>
      <c r="P220" s="418"/>
      <c r="Q220" s="418"/>
      <c r="R220" s="418"/>
      <c r="S220" s="418"/>
      <c r="T220" s="418"/>
      <c r="U220" s="418"/>
      <c r="V220" s="417"/>
      <c r="W220" s="418"/>
      <c r="X220" s="418"/>
      <c r="Y220" s="418"/>
      <c r="Z220" s="418"/>
      <c r="AA220" s="418"/>
      <c r="AB220" s="418"/>
      <c r="AC220" s="418"/>
      <c r="AD220" s="418"/>
      <c r="AE220" s="418"/>
      <c r="AF220" s="117"/>
      <c r="AP220" s="117"/>
      <c r="AZ220" s="117"/>
      <c r="BJ220" s="117"/>
      <c r="BK220" s="117"/>
      <c r="BT220" s="117"/>
      <c r="CD220" s="117"/>
      <c r="CN220" s="117"/>
      <c r="CX220" s="117"/>
      <c r="DH220" s="117"/>
      <c r="DR220" s="117"/>
      <c r="EB220" s="117"/>
      <c r="EL220" s="117"/>
      <c r="EV220" s="117"/>
      <c r="FF220" s="117"/>
      <c r="FP220" s="117"/>
      <c r="FZ220" s="117"/>
      <c r="GJ220" s="117"/>
      <c r="GT220" s="117"/>
      <c r="HD220" s="117"/>
      <c r="HN220" s="117"/>
      <c r="HX220" s="117"/>
      <c r="IH220" s="117"/>
    </row>
    <row xmlns:x14ac="http://schemas.microsoft.com/office/spreadsheetml/2009/9/ac" r="221" s="3" customFormat="true" x14ac:dyDescent="0.25">
      <c r="A221" s="372"/>
      <c r="B221" s="117"/>
      <c r="L221" s="417"/>
      <c r="M221" s="418"/>
      <c r="N221" s="418"/>
      <c r="O221" s="418"/>
      <c r="P221" s="418"/>
      <c r="Q221" s="418"/>
      <c r="R221" s="418"/>
      <c r="S221" s="418"/>
      <c r="T221" s="418"/>
      <c r="U221" s="418"/>
      <c r="V221" s="417"/>
      <c r="W221" s="418"/>
      <c r="X221" s="418"/>
      <c r="Y221" s="418"/>
      <c r="Z221" s="418"/>
      <c r="AA221" s="418"/>
      <c r="AB221" s="418"/>
      <c r="AC221" s="418"/>
      <c r="AD221" s="418"/>
      <c r="AE221" s="418"/>
      <c r="AF221" s="117"/>
      <c r="AP221" s="117"/>
      <c r="AZ221" s="117"/>
      <c r="BJ221" s="117"/>
      <c r="BK221" s="117"/>
      <c r="BT221" s="117"/>
      <c r="CD221" s="117"/>
      <c r="CN221" s="117"/>
      <c r="CX221" s="117"/>
      <c r="DH221" s="117"/>
      <c r="DR221" s="117"/>
      <c r="EB221" s="117"/>
      <c r="EL221" s="117"/>
      <c r="EV221" s="117"/>
      <c r="FF221" s="117"/>
      <c r="FP221" s="117"/>
      <c r="FZ221" s="117"/>
      <c r="GJ221" s="117"/>
      <c r="GT221" s="117"/>
      <c r="HD221" s="117"/>
      <c r="HN221" s="117"/>
      <c r="HX221" s="117"/>
      <c r="IH221" s="117"/>
    </row>
    <row xmlns:x14ac="http://schemas.microsoft.com/office/spreadsheetml/2009/9/ac" r="222" s="3" customFormat="true" x14ac:dyDescent="0.25">
      <c r="A222" s="372"/>
      <c r="B222" s="117"/>
      <c r="L222" s="417"/>
      <c r="M222" s="418"/>
      <c r="N222" s="418"/>
      <c r="O222" s="418"/>
      <c r="P222" s="418"/>
      <c r="Q222" s="418"/>
      <c r="R222" s="418"/>
      <c r="S222" s="418"/>
      <c r="T222" s="418"/>
      <c r="U222" s="418"/>
      <c r="V222" s="417"/>
      <c r="W222" s="418"/>
      <c r="X222" s="418"/>
      <c r="Y222" s="418"/>
      <c r="Z222" s="418"/>
      <c r="AA222" s="418"/>
      <c r="AB222" s="418"/>
      <c r="AC222" s="418"/>
      <c r="AD222" s="418"/>
      <c r="AE222" s="418"/>
      <c r="AF222" s="117"/>
      <c r="AP222" s="117"/>
      <c r="AZ222" s="117"/>
      <c r="BJ222" s="117"/>
      <c r="BK222" s="117"/>
      <c r="BT222" s="117"/>
      <c r="CD222" s="117"/>
      <c r="CN222" s="117"/>
      <c r="CX222" s="117"/>
      <c r="DH222" s="117"/>
      <c r="DR222" s="117"/>
      <c r="EB222" s="117"/>
      <c r="EL222" s="117"/>
      <c r="EV222" s="117"/>
      <c r="FF222" s="117"/>
      <c r="FP222" s="117"/>
      <c r="FZ222" s="117"/>
      <c r="GJ222" s="117"/>
      <c r="GT222" s="117"/>
      <c r="HD222" s="117"/>
      <c r="HN222" s="117"/>
      <c r="HX222" s="117"/>
      <c r="IH222" s="117"/>
    </row>
    <row xmlns:x14ac="http://schemas.microsoft.com/office/spreadsheetml/2009/9/ac" r="223" s="3" customFormat="true" x14ac:dyDescent="0.25">
      <c r="A223" s="372"/>
      <c r="B223" s="117"/>
      <c r="L223" s="417"/>
      <c r="M223" s="418"/>
      <c r="N223" s="418"/>
      <c r="O223" s="418"/>
      <c r="P223" s="418"/>
      <c r="Q223" s="418"/>
      <c r="R223" s="418"/>
      <c r="S223" s="418"/>
      <c r="T223" s="418"/>
      <c r="U223" s="418"/>
      <c r="V223" s="417"/>
      <c r="W223" s="418"/>
      <c r="X223" s="418"/>
      <c r="Y223" s="418"/>
      <c r="Z223" s="418"/>
      <c r="AA223" s="418"/>
      <c r="AB223" s="418"/>
      <c r="AC223" s="418"/>
      <c r="AD223" s="418"/>
      <c r="AE223" s="418"/>
      <c r="AF223" s="117"/>
      <c r="AP223" s="117"/>
      <c r="AZ223" s="117"/>
      <c r="BJ223" s="117"/>
      <c r="BK223" s="117"/>
      <c r="BT223" s="117"/>
      <c r="CD223" s="117"/>
      <c r="CN223" s="117"/>
      <c r="CX223" s="117"/>
      <c r="DH223" s="117"/>
      <c r="DR223" s="117"/>
      <c r="EB223" s="117"/>
      <c r="EL223" s="117"/>
      <c r="EV223" s="117"/>
      <c r="FF223" s="117"/>
      <c r="FP223" s="117"/>
      <c r="FZ223" s="117"/>
      <c r="GJ223" s="117"/>
      <c r="GT223" s="117"/>
      <c r="HD223" s="117"/>
      <c r="HN223" s="117"/>
      <c r="HX223" s="117"/>
      <c r="IH223" s="117"/>
    </row>
    <row xmlns:x14ac="http://schemas.microsoft.com/office/spreadsheetml/2009/9/ac" r="224" s="3" customFormat="true" x14ac:dyDescent="0.25">
      <c r="A224" s="372"/>
      <c r="B224" s="117"/>
      <c r="L224" s="417"/>
      <c r="M224" s="418"/>
      <c r="N224" s="418"/>
      <c r="O224" s="418"/>
      <c r="P224" s="418"/>
      <c r="Q224" s="418"/>
      <c r="R224" s="418"/>
      <c r="S224" s="418"/>
      <c r="T224" s="418"/>
      <c r="U224" s="418"/>
      <c r="V224" s="417"/>
      <c r="W224" s="418"/>
      <c r="X224" s="418"/>
      <c r="Y224" s="418"/>
      <c r="Z224" s="418"/>
      <c r="AA224" s="418"/>
      <c r="AB224" s="418"/>
      <c r="AC224" s="418"/>
      <c r="AD224" s="418"/>
      <c r="AE224" s="418"/>
      <c r="AF224" s="117"/>
      <c r="AP224" s="117"/>
      <c r="AZ224" s="117"/>
      <c r="BJ224" s="117"/>
      <c r="BK224" s="117"/>
      <c r="BT224" s="117"/>
      <c r="CD224" s="117"/>
      <c r="CN224" s="117"/>
      <c r="CX224" s="117"/>
      <c r="DH224" s="117"/>
      <c r="DR224" s="117"/>
      <c r="EB224" s="117"/>
      <c r="EL224" s="117"/>
      <c r="EV224" s="117"/>
      <c r="FF224" s="117"/>
      <c r="FP224" s="117"/>
      <c r="FZ224" s="117"/>
      <c r="GJ224" s="117"/>
      <c r="GT224" s="117"/>
      <c r="HD224" s="117"/>
      <c r="HN224" s="117"/>
      <c r="HX224" s="117"/>
      <c r="IH224" s="117"/>
    </row>
    <row xmlns:x14ac="http://schemas.microsoft.com/office/spreadsheetml/2009/9/ac" r="225" s="3" customFormat="true" x14ac:dyDescent="0.25">
      <c r="A225" s="372"/>
      <c r="B225" s="117"/>
      <c r="L225" s="417"/>
      <c r="M225" s="418"/>
      <c r="N225" s="418"/>
      <c r="O225" s="418"/>
      <c r="P225" s="418"/>
      <c r="Q225" s="418"/>
      <c r="R225" s="418"/>
      <c r="S225" s="418"/>
      <c r="T225" s="418"/>
      <c r="U225" s="418"/>
      <c r="V225" s="417"/>
      <c r="W225" s="418"/>
      <c r="X225" s="418"/>
      <c r="Y225" s="418"/>
      <c r="Z225" s="418"/>
      <c r="AA225" s="418"/>
      <c r="AB225" s="418"/>
      <c r="AC225" s="418"/>
      <c r="AD225" s="418"/>
      <c r="AE225" s="418"/>
      <c r="AF225" s="117"/>
      <c r="AP225" s="117"/>
      <c r="AZ225" s="117"/>
      <c r="BJ225" s="117"/>
      <c r="BK225" s="117"/>
      <c r="BT225" s="117"/>
      <c r="CD225" s="117"/>
      <c r="CN225" s="117"/>
      <c r="CX225" s="117"/>
      <c r="DH225" s="117"/>
      <c r="DR225" s="117"/>
      <c r="EB225" s="117"/>
      <c r="EL225" s="117"/>
      <c r="EV225" s="117"/>
      <c r="FF225" s="117"/>
      <c r="FP225" s="117"/>
      <c r="FZ225" s="117"/>
      <c r="GJ225" s="117"/>
      <c r="GT225" s="117"/>
      <c r="HD225" s="117"/>
      <c r="HN225" s="117"/>
      <c r="HX225" s="117"/>
      <c r="IH225" s="117"/>
    </row>
    <row xmlns:x14ac="http://schemas.microsoft.com/office/spreadsheetml/2009/9/ac" r="226" s="3" customFormat="true" x14ac:dyDescent="0.25">
      <c r="A226" s="372"/>
      <c r="B226" s="117"/>
      <c r="L226" s="417"/>
      <c r="M226" s="418"/>
      <c r="N226" s="418"/>
      <c r="O226" s="418"/>
      <c r="P226" s="418"/>
      <c r="Q226" s="418"/>
      <c r="R226" s="418"/>
      <c r="S226" s="418"/>
      <c r="T226" s="418"/>
      <c r="U226" s="418"/>
      <c r="V226" s="417"/>
      <c r="W226" s="418"/>
      <c r="X226" s="418"/>
      <c r="Y226" s="418"/>
      <c r="Z226" s="418"/>
      <c r="AA226" s="418"/>
      <c r="AB226" s="418"/>
      <c r="AC226" s="418"/>
      <c r="AD226" s="418"/>
      <c r="AE226" s="418"/>
      <c r="AF226" s="117"/>
      <c r="AP226" s="117"/>
      <c r="AZ226" s="117"/>
      <c r="BJ226" s="117"/>
      <c r="BK226" s="117"/>
      <c r="BT226" s="117"/>
      <c r="CD226" s="117"/>
      <c r="CN226" s="117"/>
      <c r="CX226" s="117"/>
      <c r="DH226" s="117"/>
      <c r="DR226" s="117"/>
      <c r="EB226" s="117"/>
      <c r="EL226" s="117"/>
      <c r="EV226" s="117"/>
      <c r="FF226" s="117"/>
      <c r="FP226" s="117"/>
      <c r="FZ226" s="117"/>
      <c r="GJ226" s="117"/>
      <c r="GT226" s="117"/>
      <c r="HD226" s="117"/>
      <c r="HN226" s="117"/>
      <c r="HX226" s="117"/>
      <c r="IH226" s="117"/>
    </row>
    <row xmlns:x14ac="http://schemas.microsoft.com/office/spreadsheetml/2009/9/ac" r="227" s="3" customFormat="true" x14ac:dyDescent="0.25">
      <c r="A227" s="372"/>
      <c r="B227" s="117"/>
      <c r="L227" s="417"/>
      <c r="M227" s="418"/>
      <c r="N227" s="418"/>
      <c r="O227" s="418"/>
      <c r="P227" s="418"/>
      <c r="Q227" s="418"/>
      <c r="R227" s="418"/>
      <c r="S227" s="418"/>
      <c r="T227" s="418"/>
      <c r="U227" s="418"/>
      <c r="V227" s="417"/>
      <c r="W227" s="418"/>
      <c r="X227" s="418"/>
      <c r="Y227" s="418"/>
      <c r="Z227" s="418"/>
      <c r="AA227" s="418"/>
      <c r="AB227" s="418"/>
      <c r="AC227" s="418"/>
      <c r="AD227" s="418"/>
      <c r="AE227" s="418"/>
      <c r="AF227" s="117"/>
      <c r="AP227" s="117"/>
      <c r="AZ227" s="117"/>
      <c r="BJ227" s="117"/>
      <c r="BK227" s="117"/>
      <c r="BT227" s="117"/>
      <c r="CD227" s="117"/>
      <c r="CN227" s="117"/>
      <c r="CX227" s="117"/>
      <c r="DH227" s="117"/>
      <c r="DR227" s="117"/>
      <c r="EB227" s="117"/>
      <c r="EL227" s="117"/>
      <c r="EV227" s="117"/>
      <c r="FF227" s="117"/>
      <c r="FP227" s="117"/>
      <c r="FZ227" s="117"/>
      <c r="GJ227" s="117"/>
      <c r="GT227" s="117"/>
      <c r="HD227" s="117"/>
      <c r="HN227" s="117"/>
      <c r="HX227" s="117"/>
      <c r="IH227" s="117"/>
    </row>
    <row xmlns:x14ac="http://schemas.microsoft.com/office/spreadsheetml/2009/9/ac" r="228" s="3" customFormat="true" x14ac:dyDescent="0.25">
      <c r="A228" s="372"/>
      <c r="B228" s="117"/>
      <c r="L228" s="417"/>
      <c r="M228" s="418"/>
      <c r="N228" s="418"/>
      <c r="O228" s="418"/>
      <c r="P228" s="418"/>
      <c r="Q228" s="418"/>
      <c r="R228" s="418"/>
      <c r="S228" s="418"/>
      <c r="T228" s="418"/>
      <c r="U228" s="418"/>
      <c r="V228" s="417"/>
      <c r="W228" s="418"/>
      <c r="X228" s="418"/>
      <c r="Y228" s="418"/>
      <c r="Z228" s="418"/>
      <c r="AA228" s="418"/>
      <c r="AB228" s="418"/>
      <c r="AC228" s="418"/>
      <c r="AD228" s="418"/>
      <c r="AE228" s="418"/>
      <c r="AF228" s="117"/>
      <c r="AP228" s="117"/>
      <c r="AZ228" s="117"/>
      <c r="BJ228" s="117"/>
      <c r="BK228" s="117"/>
      <c r="BT228" s="117"/>
      <c r="CD228" s="117"/>
      <c r="CN228" s="117"/>
      <c r="CX228" s="117"/>
      <c r="DH228" s="117"/>
      <c r="DR228" s="117"/>
      <c r="EB228" s="117"/>
      <c r="EL228" s="117"/>
      <c r="EV228" s="117"/>
      <c r="FF228" s="117"/>
      <c r="FP228" s="117"/>
      <c r="FZ228" s="117"/>
      <c r="GJ228" s="117"/>
      <c r="GT228" s="117"/>
      <c r="HD228" s="117"/>
      <c r="HN228" s="117"/>
      <c r="HX228" s="117"/>
      <c r="IH228" s="117"/>
    </row>
    <row xmlns:x14ac="http://schemas.microsoft.com/office/spreadsheetml/2009/9/ac" r="229" s="3" customFormat="true" x14ac:dyDescent="0.25">
      <c r="A229" s="372"/>
      <c r="B229" s="117"/>
      <c r="L229" s="417"/>
      <c r="M229" s="418"/>
      <c r="N229" s="418"/>
      <c r="O229" s="418"/>
      <c r="P229" s="418"/>
      <c r="Q229" s="418"/>
      <c r="R229" s="418"/>
      <c r="S229" s="418"/>
      <c r="T229" s="418"/>
      <c r="U229" s="418"/>
      <c r="V229" s="417"/>
      <c r="W229" s="418"/>
      <c r="X229" s="418"/>
      <c r="Y229" s="418"/>
      <c r="Z229" s="418"/>
      <c r="AA229" s="418"/>
      <c r="AB229" s="418"/>
      <c r="AC229" s="418"/>
      <c r="AD229" s="418"/>
      <c r="AE229" s="418"/>
      <c r="AF229" s="117"/>
      <c r="AP229" s="117"/>
      <c r="AZ229" s="117"/>
      <c r="BJ229" s="117"/>
      <c r="BK229" s="117"/>
      <c r="BT229" s="117"/>
      <c r="CD229" s="117"/>
      <c r="CN229" s="117"/>
      <c r="CX229" s="117"/>
      <c r="DH229" s="117"/>
      <c r="DR229" s="117"/>
      <c r="EB229" s="117"/>
      <c r="EL229" s="117"/>
      <c r="EV229" s="117"/>
      <c r="FF229" s="117"/>
      <c r="FP229" s="117"/>
      <c r="FZ229" s="117"/>
      <c r="GJ229" s="117"/>
      <c r="GT229" s="117"/>
      <c r="HD229" s="117"/>
      <c r="HN229" s="117"/>
      <c r="HX229" s="117"/>
      <c r="IH229" s="117"/>
    </row>
    <row xmlns:x14ac="http://schemas.microsoft.com/office/spreadsheetml/2009/9/ac" r="230" s="3" customFormat="true" x14ac:dyDescent="0.25">
      <c r="A230" s="372"/>
      <c r="B230" s="117"/>
      <c r="L230" s="417"/>
      <c r="M230" s="418"/>
      <c r="N230" s="418"/>
      <c r="O230" s="418"/>
      <c r="P230" s="418"/>
      <c r="Q230" s="418"/>
      <c r="R230" s="418"/>
      <c r="S230" s="418"/>
      <c r="T230" s="418"/>
      <c r="U230" s="418"/>
      <c r="V230" s="417"/>
      <c r="W230" s="418"/>
      <c r="X230" s="418"/>
      <c r="Y230" s="418"/>
      <c r="Z230" s="418"/>
      <c r="AA230" s="418"/>
      <c r="AB230" s="418"/>
      <c r="AC230" s="418"/>
      <c r="AD230" s="418"/>
      <c r="AE230" s="418"/>
      <c r="AF230" s="117"/>
      <c r="AP230" s="117"/>
      <c r="AZ230" s="117"/>
      <c r="BJ230" s="117"/>
      <c r="BK230" s="117"/>
      <c r="BT230" s="117"/>
      <c r="CD230" s="117"/>
      <c r="CN230" s="117"/>
      <c r="CX230" s="117"/>
      <c r="DH230" s="117"/>
      <c r="DR230" s="117"/>
      <c r="EB230" s="117"/>
      <c r="EL230" s="117"/>
      <c r="EV230" s="117"/>
      <c r="FF230" s="117"/>
      <c r="FP230" s="117"/>
      <c r="FZ230" s="117"/>
      <c r="GJ230" s="117"/>
      <c r="GT230" s="117"/>
      <c r="HD230" s="117"/>
      <c r="HN230" s="117"/>
      <c r="HX230" s="117"/>
      <c r="IH230" s="117"/>
    </row>
    <row xmlns:x14ac="http://schemas.microsoft.com/office/spreadsheetml/2009/9/ac" r="231" s="3" customFormat="true" x14ac:dyDescent="0.25">
      <c r="A231" s="372"/>
      <c r="B231" s="117"/>
      <c r="L231" s="417"/>
      <c r="M231" s="418"/>
      <c r="N231" s="418"/>
      <c r="O231" s="418"/>
      <c r="P231" s="418"/>
      <c r="Q231" s="418"/>
      <c r="R231" s="418"/>
      <c r="S231" s="418"/>
      <c r="T231" s="418"/>
      <c r="U231" s="418"/>
      <c r="V231" s="417"/>
      <c r="W231" s="418"/>
      <c r="X231" s="418"/>
      <c r="Y231" s="418"/>
      <c r="Z231" s="418"/>
      <c r="AA231" s="418"/>
      <c r="AB231" s="418"/>
      <c r="AC231" s="418"/>
      <c r="AD231" s="418"/>
      <c r="AE231" s="418"/>
      <c r="AF231" s="117"/>
      <c r="AP231" s="117"/>
      <c r="AZ231" s="117"/>
      <c r="BJ231" s="117"/>
      <c r="BK231" s="117"/>
      <c r="BT231" s="117"/>
      <c r="CD231" s="117"/>
      <c r="CN231" s="117"/>
      <c r="CX231" s="117"/>
      <c r="DH231" s="117"/>
      <c r="DR231" s="117"/>
      <c r="EB231" s="117"/>
      <c r="EL231" s="117"/>
      <c r="EV231" s="117"/>
      <c r="FF231" s="117"/>
      <c r="FP231" s="117"/>
      <c r="FZ231" s="117"/>
      <c r="GJ231" s="117"/>
      <c r="GT231" s="117"/>
      <c r="HD231" s="117"/>
      <c r="HN231" s="117"/>
      <c r="HX231" s="117"/>
      <c r="IH231" s="117"/>
    </row>
    <row xmlns:x14ac="http://schemas.microsoft.com/office/spreadsheetml/2009/9/ac" r="232" s="3" customFormat="true" x14ac:dyDescent="0.25">
      <c r="A232" s="372"/>
      <c r="B232" s="117"/>
      <c r="L232" s="417"/>
      <c r="M232" s="418"/>
      <c r="N232" s="418"/>
      <c r="O232" s="418"/>
      <c r="P232" s="418"/>
      <c r="Q232" s="418"/>
      <c r="R232" s="418"/>
      <c r="S232" s="418"/>
      <c r="T232" s="418"/>
      <c r="U232" s="418"/>
      <c r="V232" s="417"/>
      <c r="W232" s="418"/>
      <c r="X232" s="418"/>
      <c r="Y232" s="418"/>
      <c r="Z232" s="418"/>
      <c r="AA232" s="418"/>
      <c r="AB232" s="418"/>
      <c r="AC232" s="418"/>
      <c r="AD232" s="418"/>
      <c r="AE232" s="418"/>
      <c r="AF232" s="117"/>
      <c r="AP232" s="117"/>
      <c r="AZ232" s="117"/>
      <c r="BJ232" s="117"/>
      <c r="BK232" s="117"/>
      <c r="BT232" s="117"/>
      <c r="CD232" s="117"/>
      <c r="CN232" s="117"/>
      <c r="CX232" s="117"/>
      <c r="DH232" s="117"/>
      <c r="DR232" s="117"/>
      <c r="EB232" s="117"/>
      <c r="EL232" s="117"/>
      <c r="EV232" s="117"/>
      <c r="FF232" s="117"/>
      <c r="FP232" s="117"/>
      <c r="FZ232" s="117"/>
      <c r="GJ232" s="117"/>
      <c r="GT232" s="117"/>
      <c r="HD232" s="117"/>
      <c r="HN232" s="117"/>
      <c r="HX232" s="117"/>
      <c r="IH232" s="117"/>
    </row>
    <row xmlns:x14ac="http://schemas.microsoft.com/office/spreadsheetml/2009/9/ac" r="233" s="3" customFormat="true" x14ac:dyDescent="0.25">
      <c r="A233" s="372"/>
      <c r="B233" s="117"/>
      <c r="L233" s="417"/>
      <c r="M233" s="418"/>
      <c r="N233" s="418"/>
      <c r="O233" s="418"/>
      <c r="P233" s="418"/>
      <c r="Q233" s="418"/>
      <c r="R233" s="418"/>
      <c r="S233" s="418"/>
      <c r="T233" s="418"/>
      <c r="U233" s="418"/>
      <c r="V233" s="417"/>
      <c r="W233" s="418"/>
      <c r="X233" s="418"/>
      <c r="Y233" s="418"/>
      <c r="Z233" s="418"/>
      <c r="AA233" s="418"/>
      <c r="AB233" s="418"/>
      <c r="AC233" s="418"/>
      <c r="AD233" s="418"/>
      <c r="AE233" s="418"/>
      <c r="AF233" s="117"/>
      <c r="AP233" s="117"/>
      <c r="AZ233" s="117"/>
      <c r="BJ233" s="117"/>
      <c r="BK233" s="117"/>
      <c r="BT233" s="117"/>
      <c r="CD233" s="117"/>
      <c r="CN233" s="117"/>
      <c r="CX233" s="117"/>
      <c r="DH233" s="117"/>
      <c r="DR233" s="117"/>
      <c r="EB233" s="117"/>
      <c r="EL233" s="117"/>
      <c r="EV233" s="117"/>
      <c r="FF233" s="117"/>
      <c r="FP233" s="117"/>
      <c r="FZ233" s="117"/>
      <c r="GJ233" s="117"/>
      <c r="GT233" s="117"/>
      <c r="HD233" s="117"/>
      <c r="HN233" s="117"/>
      <c r="HX233" s="117"/>
      <c r="IH233" s="117"/>
    </row>
    <row xmlns:x14ac="http://schemas.microsoft.com/office/spreadsheetml/2009/9/ac" r="234" s="3" customFormat="true" x14ac:dyDescent="0.25">
      <c r="A234" s="372"/>
      <c r="B234" s="117"/>
      <c r="L234" s="417"/>
      <c r="M234" s="418"/>
      <c r="N234" s="418"/>
      <c r="O234" s="418"/>
      <c r="P234" s="418"/>
      <c r="Q234" s="418"/>
      <c r="R234" s="418"/>
      <c r="S234" s="418"/>
      <c r="T234" s="418"/>
      <c r="U234" s="418"/>
      <c r="V234" s="417"/>
      <c r="W234" s="418"/>
      <c r="X234" s="418"/>
      <c r="Y234" s="418"/>
      <c r="Z234" s="418"/>
      <c r="AA234" s="418"/>
      <c r="AB234" s="418"/>
      <c r="AC234" s="418"/>
      <c r="AD234" s="418"/>
      <c r="AE234" s="418"/>
      <c r="AF234" s="117"/>
      <c r="AP234" s="117"/>
      <c r="AZ234" s="117"/>
      <c r="BJ234" s="117"/>
      <c r="BK234" s="117"/>
      <c r="BT234" s="117"/>
      <c r="CD234" s="117"/>
      <c r="CN234" s="117"/>
      <c r="CX234" s="117"/>
      <c r="DH234" s="117"/>
      <c r="DR234" s="117"/>
      <c r="EB234" s="117"/>
      <c r="EL234" s="117"/>
      <c r="EV234" s="117"/>
      <c r="FF234" s="117"/>
      <c r="FP234" s="117"/>
      <c r="FZ234" s="117"/>
      <c r="GJ234" s="117"/>
      <c r="GT234" s="117"/>
      <c r="HD234" s="117"/>
      <c r="HN234" s="117"/>
      <c r="HX234" s="117"/>
      <c r="IH234" s="117"/>
    </row>
    <row xmlns:x14ac="http://schemas.microsoft.com/office/spreadsheetml/2009/9/ac" r="235" s="3" customFormat="true" x14ac:dyDescent="0.25">
      <c r="A235" s="372"/>
      <c r="B235" s="117"/>
      <c r="L235" s="417"/>
      <c r="M235" s="418"/>
      <c r="N235" s="418"/>
      <c r="O235" s="418"/>
      <c r="P235" s="418"/>
      <c r="Q235" s="418"/>
      <c r="R235" s="418"/>
      <c r="S235" s="418"/>
      <c r="T235" s="418"/>
      <c r="U235" s="418"/>
      <c r="V235" s="417"/>
      <c r="W235" s="418"/>
      <c r="X235" s="418"/>
      <c r="Y235" s="418"/>
      <c r="Z235" s="418"/>
      <c r="AA235" s="418"/>
      <c r="AB235" s="418"/>
      <c r="AC235" s="418"/>
      <c r="AD235" s="418"/>
      <c r="AE235" s="418"/>
      <c r="AF235" s="117"/>
      <c r="AP235" s="117"/>
      <c r="AZ235" s="117"/>
      <c r="BJ235" s="117"/>
      <c r="BK235" s="117"/>
      <c r="BT235" s="117"/>
      <c r="CD235" s="117"/>
      <c r="CN235" s="117"/>
      <c r="CX235" s="117"/>
      <c r="DH235" s="117"/>
      <c r="DR235" s="117"/>
      <c r="EB235" s="117"/>
      <c r="EL235" s="117"/>
      <c r="EV235" s="117"/>
      <c r="FF235" s="117"/>
      <c r="FP235" s="117"/>
      <c r="FZ235" s="117"/>
      <c r="GJ235" s="117"/>
      <c r="GT235" s="117"/>
      <c r="HD235" s="117"/>
      <c r="HN235" s="117"/>
      <c r="HX235" s="117"/>
      <c r="IH235" s="117"/>
    </row>
    <row xmlns:x14ac="http://schemas.microsoft.com/office/spreadsheetml/2009/9/ac" r="236" s="3" customFormat="true" x14ac:dyDescent="0.25">
      <c r="A236" s="372"/>
      <c r="B236" s="117"/>
      <c r="L236" s="417"/>
      <c r="M236" s="418"/>
      <c r="N236" s="418"/>
      <c r="O236" s="418"/>
      <c r="P236" s="418"/>
      <c r="Q236" s="418"/>
      <c r="R236" s="418"/>
      <c r="S236" s="418"/>
      <c r="T236" s="418"/>
      <c r="U236" s="418"/>
      <c r="V236" s="417"/>
      <c r="W236" s="418"/>
      <c r="X236" s="418"/>
      <c r="Y236" s="418"/>
      <c r="Z236" s="418"/>
      <c r="AA236" s="418"/>
      <c r="AB236" s="418"/>
      <c r="AC236" s="418"/>
      <c r="AD236" s="418"/>
      <c r="AE236" s="418"/>
      <c r="AF236" s="117"/>
      <c r="AP236" s="117"/>
      <c r="AZ236" s="117"/>
      <c r="BJ236" s="117"/>
      <c r="BK236" s="117"/>
      <c r="BT236" s="117"/>
      <c r="CD236" s="117"/>
      <c r="CN236" s="117"/>
      <c r="CX236" s="117"/>
      <c r="DH236" s="117"/>
      <c r="DR236" s="117"/>
      <c r="EB236" s="117"/>
      <c r="EL236" s="117"/>
      <c r="EV236" s="117"/>
      <c r="FF236" s="117"/>
      <c r="FP236" s="117"/>
      <c r="FZ236" s="117"/>
      <c r="GJ236" s="117"/>
      <c r="GT236" s="117"/>
      <c r="HD236" s="117"/>
      <c r="HN236" s="117"/>
      <c r="HX236" s="117"/>
      <c r="IH236" s="117"/>
    </row>
    <row xmlns:x14ac="http://schemas.microsoft.com/office/spreadsheetml/2009/9/ac" r="237" s="3" customFormat="true" x14ac:dyDescent="0.25">
      <c r="A237" s="372"/>
      <c r="B237" s="117"/>
      <c r="L237" s="417"/>
      <c r="M237" s="418"/>
      <c r="N237" s="418"/>
      <c r="O237" s="418"/>
      <c r="P237" s="418"/>
      <c r="Q237" s="418"/>
      <c r="R237" s="418"/>
      <c r="S237" s="418"/>
      <c r="T237" s="418"/>
      <c r="U237" s="418"/>
      <c r="V237" s="417"/>
      <c r="W237" s="418"/>
      <c r="X237" s="418"/>
      <c r="Y237" s="418"/>
      <c r="Z237" s="418"/>
      <c r="AA237" s="418"/>
      <c r="AB237" s="418"/>
      <c r="AC237" s="418"/>
      <c r="AD237" s="418"/>
      <c r="AE237" s="418"/>
      <c r="AF237" s="117"/>
      <c r="AP237" s="117"/>
      <c r="AZ237" s="117"/>
      <c r="BJ237" s="117"/>
      <c r="BK237" s="117"/>
      <c r="BT237" s="117"/>
      <c r="CD237" s="117"/>
      <c r="CN237" s="117"/>
      <c r="CX237" s="117"/>
      <c r="DH237" s="117"/>
      <c r="DR237" s="117"/>
      <c r="EB237" s="117"/>
      <c r="EL237" s="117"/>
      <c r="EV237" s="117"/>
      <c r="FF237" s="117"/>
      <c r="FP237" s="117"/>
      <c r="FZ237" s="117"/>
      <c r="GJ237" s="117"/>
      <c r="GT237" s="117"/>
      <c r="HD237" s="117"/>
      <c r="HN237" s="117"/>
      <c r="HX237" s="117"/>
      <c r="IH237" s="117"/>
    </row>
    <row xmlns:x14ac="http://schemas.microsoft.com/office/spreadsheetml/2009/9/ac" r="238" s="3" customFormat="true" x14ac:dyDescent="0.25">
      <c r="A238" s="372"/>
      <c r="B238" s="117"/>
      <c r="L238" s="417"/>
      <c r="M238" s="418"/>
      <c r="N238" s="418"/>
      <c r="O238" s="418"/>
      <c r="P238" s="418"/>
      <c r="Q238" s="418"/>
      <c r="R238" s="418"/>
      <c r="S238" s="418"/>
      <c r="T238" s="418"/>
      <c r="U238" s="418"/>
      <c r="V238" s="417"/>
      <c r="W238" s="418"/>
      <c r="X238" s="418"/>
      <c r="Y238" s="418"/>
      <c r="Z238" s="418"/>
      <c r="AA238" s="418"/>
      <c r="AB238" s="418"/>
      <c r="AC238" s="418"/>
      <c r="AD238" s="418"/>
      <c r="AE238" s="418"/>
      <c r="AF238" s="117"/>
      <c r="AP238" s="117"/>
      <c r="AZ238" s="117"/>
      <c r="BJ238" s="117"/>
      <c r="BK238" s="117"/>
      <c r="BT238" s="117"/>
      <c r="CD238" s="117"/>
      <c r="CN238" s="117"/>
      <c r="CX238" s="117"/>
      <c r="DH238" s="117"/>
      <c r="DR238" s="117"/>
      <c r="EB238" s="117"/>
      <c r="EL238" s="117"/>
      <c r="EV238" s="117"/>
      <c r="FF238" s="117"/>
      <c r="FP238" s="117"/>
      <c r="FZ238" s="117"/>
      <c r="GJ238" s="117"/>
      <c r="GT238" s="117"/>
      <c r="HD238" s="117"/>
      <c r="HN238" s="117"/>
      <c r="HX238" s="117"/>
      <c r="IH238" s="117"/>
    </row>
    <row xmlns:x14ac="http://schemas.microsoft.com/office/spreadsheetml/2009/9/ac" r="239" s="3" customFormat="true" x14ac:dyDescent="0.25">
      <c r="A239" s="372"/>
      <c r="B239" s="117"/>
      <c r="L239" s="417"/>
      <c r="M239" s="418"/>
      <c r="N239" s="418"/>
      <c r="O239" s="418"/>
      <c r="P239" s="418"/>
      <c r="Q239" s="418"/>
      <c r="R239" s="418"/>
      <c r="S239" s="418"/>
      <c r="T239" s="418"/>
      <c r="U239" s="418"/>
      <c r="V239" s="417"/>
      <c r="W239" s="418"/>
      <c r="X239" s="418"/>
      <c r="Y239" s="418"/>
      <c r="Z239" s="418"/>
      <c r="AA239" s="418"/>
      <c r="AB239" s="418"/>
      <c r="AC239" s="418"/>
      <c r="AD239" s="418"/>
      <c r="AE239" s="418"/>
      <c r="AF239" s="117"/>
      <c r="AP239" s="117"/>
      <c r="AZ239" s="117"/>
      <c r="BJ239" s="117"/>
      <c r="BK239" s="117"/>
      <c r="BT239" s="117"/>
      <c r="CD239" s="117"/>
      <c r="CN239" s="117"/>
      <c r="CX239" s="117"/>
      <c r="DH239" s="117"/>
      <c r="DR239" s="117"/>
      <c r="EB239" s="117"/>
      <c r="EL239" s="117"/>
      <c r="EV239" s="117"/>
      <c r="FF239" s="117"/>
      <c r="FP239" s="117"/>
      <c r="FZ239" s="117"/>
      <c r="GJ239" s="117"/>
      <c r="GT239" s="117"/>
      <c r="HD239" s="117"/>
      <c r="HN239" s="117"/>
      <c r="HX239" s="117"/>
      <c r="IH239" s="117"/>
    </row>
    <row xmlns:x14ac="http://schemas.microsoft.com/office/spreadsheetml/2009/9/ac" r="240" s="3" customFormat="true" x14ac:dyDescent="0.25">
      <c r="A240" s="372"/>
      <c r="B240" s="117"/>
      <c r="L240" s="417"/>
      <c r="M240" s="418"/>
      <c r="N240" s="418"/>
      <c r="O240" s="418"/>
      <c r="P240" s="418"/>
      <c r="Q240" s="418"/>
      <c r="R240" s="418"/>
      <c r="S240" s="418"/>
      <c r="T240" s="418"/>
      <c r="U240" s="418"/>
      <c r="V240" s="417"/>
      <c r="W240" s="418"/>
      <c r="X240" s="418"/>
      <c r="Y240" s="418"/>
      <c r="Z240" s="418"/>
      <c r="AA240" s="418"/>
      <c r="AB240" s="418"/>
      <c r="AC240" s="418"/>
      <c r="AD240" s="418"/>
      <c r="AE240" s="418"/>
      <c r="AF240" s="117"/>
      <c r="AP240" s="117"/>
      <c r="AZ240" s="117"/>
      <c r="BJ240" s="117"/>
      <c r="BK240" s="117"/>
      <c r="BT240" s="117"/>
      <c r="CD240" s="117"/>
      <c r="CN240" s="117"/>
      <c r="CX240" s="117"/>
      <c r="DH240" s="117"/>
      <c r="DR240" s="117"/>
      <c r="EB240" s="117"/>
      <c r="EL240" s="117"/>
      <c r="EV240" s="117"/>
      <c r="FF240" s="117"/>
      <c r="FP240" s="117"/>
      <c r="FZ240" s="117"/>
      <c r="GJ240" s="117"/>
      <c r="GT240" s="117"/>
      <c r="HD240" s="117"/>
      <c r="HN240" s="117"/>
      <c r="HX240" s="117"/>
      <c r="IH240" s="117"/>
    </row>
    <row xmlns:x14ac="http://schemas.microsoft.com/office/spreadsheetml/2009/9/ac" r="241" s="3" customFormat="true" x14ac:dyDescent="0.25">
      <c r="A241" s="372"/>
      <c r="B241" s="117"/>
      <c r="L241" s="417"/>
      <c r="M241" s="418"/>
      <c r="N241" s="418"/>
      <c r="O241" s="418"/>
      <c r="P241" s="418"/>
      <c r="Q241" s="418"/>
      <c r="R241" s="418"/>
      <c r="S241" s="418"/>
      <c r="T241" s="418"/>
      <c r="U241" s="418"/>
      <c r="V241" s="417"/>
      <c r="W241" s="418"/>
      <c r="X241" s="418"/>
      <c r="Y241" s="418"/>
      <c r="Z241" s="418"/>
      <c r="AA241" s="418"/>
      <c r="AB241" s="418"/>
      <c r="AC241" s="418"/>
      <c r="AD241" s="418"/>
      <c r="AE241" s="418"/>
      <c r="AF241" s="117"/>
      <c r="AP241" s="117"/>
      <c r="AZ241" s="117"/>
      <c r="BJ241" s="117"/>
      <c r="BK241" s="117"/>
      <c r="BT241" s="117"/>
      <c r="CD241" s="117"/>
      <c r="CN241" s="117"/>
      <c r="CX241" s="117"/>
      <c r="DH241" s="117"/>
      <c r="DR241" s="117"/>
      <c r="EB241" s="117"/>
      <c r="EL241" s="117"/>
      <c r="EV241" s="117"/>
      <c r="FF241" s="117"/>
      <c r="FP241" s="117"/>
      <c r="FZ241" s="117"/>
      <c r="GJ241" s="117"/>
      <c r="GT241" s="117"/>
      <c r="HD241" s="117"/>
      <c r="HN241" s="117"/>
      <c r="HX241" s="117"/>
      <c r="IH241" s="117"/>
    </row>
    <row xmlns:x14ac="http://schemas.microsoft.com/office/spreadsheetml/2009/9/ac" r="242" s="3" customFormat="true" x14ac:dyDescent="0.25">
      <c r="A242" s="372"/>
      <c r="B242" s="117"/>
      <c r="L242" s="417"/>
      <c r="M242" s="418"/>
      <c r="N242" s="418"/>
      <c r="O242" s="418"/>
      <c r="P242" s="418"/>
      <c r="Q242" s="418"/>
      <c r="R242" s="418"/>
      <c r="S242" s="418"/>
      <c r="T242" s="418"/>
      <c r="U242" s="418"/>
      <c r="V242" s="417"/>
      <c r="W242" s="418"/>
      <c r="X242" s="418"/>
      <c r="Y242" s="418"/>
      <c r="Z242" s="418"/>
      <c r="AA242" s="418"/>
      <c r="AB242" s="418"/>
      <c r="AC242" s="418"/>
      <c r="AD242" s="418"/>
      <c r="AE242" s="418"/>
      <c r="AF242" s="117"/>
      <c r="AP242" s="117"/>
      <c r="AZ242" s="117"/>
      <c r="BJ242" s="117"/>
      <c r="BK242" s="117"/>
      <c r="BT242" s="117"/>
      <c r="CD242" s="117"/>
      <c r="CN242" s="117"/>
      <c r="CX242" s="117"/>
      <c r="DH242" s="117"/>
      <c r="DR242" s="117"/>
      <c r="EB242" s="117"/>
      <c r="EL242" s="117"/>
      <c r="EV242" s="117"/>
      <c r="FF242" s="117"/>
      <c r="FP242" s="117"/>
      <c r="FZ242" s="117"/>
      <c r="GJ242" s="117"/>
      <c r="GT242" s="117"/>
      <c r="HD242" s="117"/>
      <c r="HN242" s="117"/>
      <c r="HX242" s="117"/>
      <c r="IH242" s="117"/>
    </row>
    <row xmlns:x14ac="http://schemas.microsoft.com/office/spreadsheetml/2009/9/ac" r="243" s="3" customFormat="true" x14ac:dyDescent="0.25">
      <c r="A243" s="372"/>
      <c r="B243" s="117"/>
      <c r="L243" s="417"/>
      <c r="M243" s="418"/>
      <c r="N243" s="418"/>
      <c r="O243" s="418"/>
      <c r="P243" s="418"/>
      <c r="Q243" s="418"/>
      <c r="R243" s="418"/>
      <c r="S243" s="418"/>
      <c r="T243" s="418"/>
      <c r="U243" s="418"/>
      <c r="V243" s="417"/>
      <c r="W243" s="418"/>
      <c r="X243" s="418"/>
      <c r="Y243" s="418"/>
      <c r="Z243" s="418"/>
      <c r="AA243" s="418"/>
      <c r="AB243" s="418"/>
      <c r="AC243" s="418"/>
      <c r="AD243" s="418"/>
      <c r="AE243" s="418"/>
      <c r="AF243" s="117"/>
      <c r="AP243" s="117"/>
      <c r="AZ243" s="117"/>
      <c r="BJ243" s="117"/>
      <c r="BK243" s="117"/>
      <c r="BT243" s="117"/>
      <c r="CD243" s="117"/>
      <c r="CN243" s="117"/>
      <c r="CX243" s="117"/>
      <c r="DH243" s="117"/>
      <c r="DR243" s="117"/>
      <c r="EB243" s="117"/>
      <c r="EL243" s="117"/>
      <c r="EV243" s="117"/>
      <c r="FF243" s="117"/>
      <c r="FP243" s="117"/>
      <c r="FZ243" s="117"/>
      <c r="GJ243" s="117"/>
      <c r="GT243" s="117"/>
      <c r="HD243" s="117"/>
      <c r="HN243" s="117"/>
      <c r="HX243" s="117"/>
      <c r="IH243" s="117"/>
    </row>
    <row xmlns:x14ac="http://schemas.microsoft.com/office/spreadsheetml/2009/9/ac" r="244" s="3" customFormat="true" x14ac:dyDescent="0.25">
      <c r="A244" s="372"/>
      <c r="B244" s="117"/>
      <c r="L244" s="417"/>
      <c r="M244" s="418"/>
      <c r="N244" s="418"/>
      <c r="O244" s="418"/>
      <c r="P244" s="418"/>
      <c r="Q244" s="418"/>
      <c r="R244" s="418"/>
      <c r="S244" s="418"/>
      <c r="T244" s="418"/>
      <c r="U244" s="418"/>
      <c r="V244" s="417"/>
      <c r="W244" s="418"/>
      <c r="X244" s="418"/>
      <c r="Y244" s="418"/>
      <c r="Z244" s="418"/>
      <c r="AA244" s="418"/>
      <c r="AB244" s="418"/>
      <c r="AC244" s="418"/>
      <c r="AD244" s="418"/>
      <c r="AE244" s="418"/>
      <c r="AF244" s="117"/>
      <c r="AP244" s="117"/>
      <c r="AZ244" s="117"/>
      <c r="BJ244" s="117"/>
      <c r="BK244" s="117"/>
      <c r="BT244" s="117"/>
      <c r="CD244" s="117"/>
      <c r="CN244" s="117"/>
      <c r="CX244" s="117"/>
      <c r="DH244" s="117"/>
      <c r="DR244" s="117"/>
      <c r="EB244" s="117"/>
      <c r="EL244" s="117"/>
      <c r="EV244" s="117"/>
      <c r="FF244" s="117"/>
      <c r="FP244" s="117"/>
      <c r="FZ244" s="117"/>
      <c r="GJ244" s="117"/>
      <c r="GT244" s="117"/>
      <c r="HD244" s="117"/>
      <c r="HN244" s="117"/>
      <c r="HX244" s="117"/>
      <c r="IH244" s="117"/>
    </row>
    <row xmlns:x14ac="http://schemas.microsoft.com/office/spreadsheetml/2009/9/ac" r="245" s="3" customFormat="true" x14ac:dyDescent="0.25">
      <c r="A245" s="372"/>
      <c r="B245" s="117"/>
      <c r="L245" s="417"/>
      <c r="M245" s="418"/>
      <c r="N245" s="418"/>
      <c r="O245" s="418"/>
      <c r="P245" s="418"/>
      <c r="Q245" s="418"/>
      <c r="R245" s="418"/>
      <c r="S245" s="418"/>
      <c r="T245" s="418"/>
      <c r="U245" s="418"/>
      <c r="V245" s="417"/>
      <c r="W245" s="418"/>
      <c r="X245" s="418"/>
      <c r="Y245" s="418"/>
      <c r="Z245" s="418"/>
      <c r="AA245" s="418"/>
      <c r="AB245" s="418"/>
      <c r="AC245" s="418"/>
      <c r="AD245" s="418"/>
      <c r="AE245" s="418"/>
      <c r="AF245" s="117"/>
      <c r="AP245" s="117"/>
      <c r="AZ245" s="117"/>
      <c r="BJ245" s="117"/>
      <c r="BK245" s="117"/>
      <c r="BT245" s="117"/>
      <c r="CD245" s="117"/>
      <c r="CN245" s="117"/>
      <c r="CX245" s="117"/>
      <c r="DH245" s="117"/>
      <c r="DR245" s="117"/>
      <c r="EB245" s="117"/>
      <c r="EL245" s="117"/>
      <c r="EV245" s="117"/>
      <c r="FF245" s="117"/>
      <c r="FP245" s="117"/>
      <c r="FZ245" s="117"/>
      <c r="GJ245" s="117"/>
      <c r="GT245" s="117"/>
      <c r="HD245" s="117"/>
      <c r="HN245" s="117"/>
      <c r="HX245" s="117"/>
      <c r="IH245" s="117"/>
    </row>
    <row xmlns:x14ac="http://schemas.microsoft.com/office/spreadsheetml/2009/9/ac" r="246" s="3" customFormat="true" x14ac:dyDescent="0.25">
      <c r="A246" s="372"/>
      <c r="B246" s="117"/>
      <c r="L246" s="417"/>
      <c r="M246" s="418"/>
      <c r="N246" s="418"/>
      <c r="O246" s="418"/>
      <c r="P246" s="418"/>
      <c r="Q246" s="418"/>
      <c r="R246" s="418"/>
      <c r="S246" s="418"/>
      <c r="T246" s="418"/>
      <c r="U246" s="418"/>
      <c r="V246" s="417"/>
      <c r="W246" s="418"/>
      <c r="X246" s="418"/>
      <c r="Y246" s="418"/>
      <c r="Z246" s="418"/>
      <c r="AA246" s="418"/>
      <c r="AB246" s="418"/>
      <c r="AC246" s="418"/>
      <c r="AD246" s="418"/>
      <c r="AE246" s="418"/>
      <c r="AF246" s="117"/>
      <c r="AP246" s="117"/>
      <c r="AZ246" s="117"/>
      <c r="BJ246" s="117"/>
      <c r="BK246" s="117"/>
      <c r="BT246" s="117"/>
      <c r="CD246" s="117"/>
      <c r="CN246" s="117"/>
      <c r="CX246" s="117"/>
      <c r="DH246" s="117"/>
      <c r="DR246" s="117"/>
      <c r="EB246" s="117"/>
      <c r="EL246" s="117"/>
      <c r="EV246" s="117"/>
      <c r="FF246" s="117"/>
      <c r="FP246" s="117"/>
      <c r="FZ246" s="117"/>
      <c r="GJ246" s="117"/>
      <c r="GT246" s="117"/>
      <c r="HD246" s="117"/>
      <c r="HN246" s="117"/>
      <c r="HX246" s="117"/>
      <c r="IH246" s="117"/>
    </row>
    <row xmlns:x14ac="http://schemas.microsoft.com/office/spreadsheetml/2009/9/ac" r="247" s="3" customFormat="true" x14ac:dyDescent="0.25">
      <c r="A247" s="372"/>
      <c r="B247" s="117"/>
      <c r="L247" s="417"/>
      <c r="M247" s="418"/>
      <c r="N247" s="418"/>
      <c r="O247" s="418"/>
      <c r="P247" s="418"/>
      <c r="Q247" s="418"/>
      <c r="R247" s="418"/>
      <c r="S247" s="418"/>
      <c r="T247" s="418"/>
      <c r="U247" s="418"/>
      <c r="V247" s="417"/>
      <c r="W247" s="418"/>
      <c r="X247" s="418"/>
      <c r="Y247" s="418"/>
      <c r="Z247" s="418"/>
      <c r="AA247" s="418"/>
      <c r="AB247" s="418"/>
      <c r="AC247" s="418"/>
      <c r="AD247" s="418"/>
      <c r="AE247" s="418"/>
      <c r="AF247" s="117"/>
      <c r="AP247" s="117"/>
      <c r="AZ247" s="117"/>
      <c r="BJ247" s="117"/>
      <c r="BK247" s="117"/>
      <c r="BT247" s="117"/>
      <c r="CD247" s="117"/>
      <c r="CN247" s="117"/>
      <c r="CX247" s="117"/>
      <c r="DH247" s="117"/>
      <c r="DR247" s="117"/>
      <c r="EB247" s="117"/>
      <c r="EL247" s="117"/>
      <c r="EV247" s="117"/>
      <c r="FF247" s="117"/>
      <c r="FP247" s="117"/>
      <c r="FZ247" s="117"/>
      <c r="GJ247" s="117"/>
      <c r="GT247" s="117"/>
      <c r="HD247" s="117"/>
      <c r="HN247" s="117"/>
      <c r="HX247" s="117"/>
      <c r="IH247" s="117"/>
    </row>
    <row xmlns:x14ac="http://schemas.microsoft.com/office/spreadsheetml/2009/9/ac" r="248" s="3" customFormat="true" x14ac:dyDescent="0.25">
      <c r="A248" s="372"/>
      <c r="B248" s="117"/>
      <c r="L248" s="417"/>
      <c r="M248" s="418"/>
      <c r="N248" s="418"/>
      <c r="O248" s="418"/>
      <c r="P248" s="418"/>
      <c r="Q248" s="418"/>
      <c r="R248" s="418"/>
      <c r="S248" s="418"/>
      <c r="T248" s="418"/>
      <c r="U248" s="418"/>
      <c r="V248" s="417"/>
      <c r="W248" s="418"/>
      <c r="X248" s="418"/>
      <c r="Y248" s="418"/>
      <c r="Z248" s="418"/>
      <c r="AA248" s="418"/>
      <c r="AB248" s="418"/>
      <c r="AC248" s="418"/>
      <c r="AD248" s="418"/>
      <c r="AE248" s="418"/>
      <c r="AF248" s="117"/>
      <c r="AP248" s="117"/>
      <c r="AZ248" s="117"/>
      <c r="BJ248" s="117"/>
      <c r="BK248" s="117"/>
      <c r="BT248" s="117"/>
      <c r="CD248" s="117"/>
      <c r="CN248" s="117"/>
      <c r="CX248" s="117"/>
      <c r="DH248" s="117"/>
      <c r="DR248" s="117"/>
      <c r="EB248" s="117"/>
      <c r="EL248" s="117"/>
      <c r="EV248" s="117"/>
      <c r="FF248" s="117"/>
      <c r="FP248" s="117"/>
      <c r="FZ248" s="117"/>
      <c r="GJ248" s="117"/>
      <c r="GT248" s="117"/>
      <c r="HD248" s="117"/>
      <c r="HN248" s="117"/>
      <c r="HX248" s="117"/>
      <c r="IH248" s="117"/>
    </row>
    <row xmlns:x14ac="http://schemas.microsoft.com/office/spreadsheetml/2009/9/ac" r="249" s="3" customFormat="true" x14ac:dyDescent="0.25">
      <c r="A249" s="372"/>
      <c r="B249" s="117"/>
      <c r="L249" s="417"/>
      <c r="M249" s="418"/>
      <c r="N249" s="418"/>
      <c r="O249" s="418"/>
      <c r="P249" s="418"/>
      <c r="Q249" s="418"/>
      <c r="R249" s="418"/>
      <c r="S249" s="418"/>
      <c r="T249" s="418"/>
      <c r="U249" s="418"/>
      <c r="V249" s="417"/>
      <c r="W249" s="418"/>
      <c r="X249" s="418"/>
      <c r="Y249" s="418"/>
      <c r="Z249" s="418"/>
      <c r="AA249" s="418"/>
      <c r="AB249" s="418"/>
      <c r="AC249" s="418"/>
      <c r="AD249" s="418"/>
      <c r="AE249" s="418"/>
      <c r="AF249" s="117"/>
      <c r="AP249" s="117"/>
      <c r="AZ249" s="117"/>
      <c r="BJ249" s="117"/>
      <c r="BK249" s="117"/>
      <c r="BT249" s="117"/>
      <c r="CD249" s="117"/>
      <c r="CN249" s="117"/>
      <c r="CX249" s="117"/>
      <c r="DH249" s="117"/>
      <c r="DR249" s="117"/>
      <c r="EB249" s="117"/>
      <c r="EL249" s="117"/>
      <c r="EV249" s="117"/>
      <c r="FF249" s="117"/>
      <c r="FP249" s="117"/>
      <c r="FZ249" s="117"/>
      <c r="GJ249" s="117"/>
      <c r="GT249" s="117"/>
      <c r="HD249" s="117"/>
      <c r="HN249" s="117"/>
      <c r="HX249" s="117"/>
      <c r="IH249" s="117"/>
    </row>
    <row xmlns:x14ac="http://schemas.microsoft.com/office/spreadsheetml/2009/9/ac" r="250" s="3" customFormat="true" x14ac:dyDescent="0.25">
      <c r="A250" s="372"/>
      <c r="B250" s="117"/>
      <c r="L250" s="417"/>
      <c r="M250" s="418"/>
      <c r="N250" s="418"/>
      <c r="O250" s="418"/>
      <c r="P250" s="418"/>
      <c r="Q250" s="418"/>
      <c r="R250" s="418"/>
      <c r="S250" s="418"/>
      <c r="T250" s="418"/>
      <c r="U250" s="418"/>
      <c r="V250" s="417"/>
      <c r="W250" s="418"/>
      <c r="X250" s="418"/>
      <c r="Y250" s="418"/>
      <c r="Z250" s="418"/>
      <c r="AA250" s="418"/>
      <c r="AB250" s="418"/>
      <c r="AC250" s="418"/>
      <c r="AD250" s="418"/>
      <c r="AE250" s="418"/>
      <c r="AF250" s="117"/>
      <c r="AP250" s="117"/>
      <c r="AZ250" s="117"/>
      <c r="BJ250" s="117"/>
      <c r="BK250" s="117"/>
      <c r="BT250" s="117"/>
      <c r="CD250" s="117"/>
      <c r="CN250" s="117"/>
      <c r="CX250" s="117"/>
      <c r="DH250" s="117"/>
      <c r="DR250" s="117"/>
      <c r="EB250" s="117"/>
      <c r="EL250" s="117"/>
      <c r="EV250" s="117"/>
      <c r="FF250" s="117"/>
      <c r="FP250" s="117"/>
      <c r="FZ250" s="117"/>
      <c r="GJ250" s="117"/>
      <c r="GT250" s="117"/>
      <c r="HD250" s="117"/>
      <c r="HN250" s="117"/>
      <c r="HX250" s="117"/>
      <c r="IH250" s="117"/>
    </row>
    <row xmlns:x14ac="http://schemas.microsoft.com/office/spreadsheetml/2009/9/ac" r="251" s="3" customFormat="true" x14ac:dyDescent="0.25">
      <c r="A251" s="372"/>
      <c r="B251" s="117"/>
      <c r="L251" s="417"/>
      <c r="M251" s="418"/>
      <c r="N251" s="418"/>
      <c r="O251" s="418"/>
      <c r="P251" s="418"/>
      <c r="Q251" s="418"/>
      <c r="R251" s="418"/>
      <c r="S251" s="418"/>
      <c r="T251" s="418"/>
      <c r="U251" s="418"/>
      <c r="V251" s="417"/>
      <c r="W251" s="418"/>
      <c r="X251" s="418"/>
      <c r="Y251" s="418"/>
      <c r="Z251" s="418"/>
      <c r="AA251" s="418"/>
      <c r="AB251" s="418"/>
      <c r="AC251" s="418"/>
      <c r="AD251" s="418"/>
      <c r="AE251" s="418"/>
      <c r="AF251" s="117"/>
      <c r="AP251" s="117"/>
      <c r="AZ251" s="117"/>
      <c r="BJ251" s="117"/>
      <c r="BK251" s="117"/>
      <c r="BT251" s="117"/>
      <c r="CD251" s="117"/>
      <c r="CN251" s="117"/>
      <c r="CX251" s="117"/>
      <c r="DH251" s="117"/>
      <c r="DR251" s="117"/>
      <c r="EB251" s="117"/>
      <c r="EL251" s="117"/>
      <c r="EV251" s="117"/>
      <c r="FF251" s="117"/>
      <c r="FP251" s="117"/>
      <c r="FZ251" s="117"/>
      <c r="GJ251" s="117"/>
      <c r="GT251" s="117"/>
      <c r="HD251" s="117"/>
      <c r="HN251" s="117"/>
      <c r="HX251" s="117"/>
      <c r="IH251" s="117"/>
    </row>
    <row xmlns:x14ac="http://schemas.microsoft.com/office/spreadsheetml/2009/9/ac" r="252" s="3" customFormat="true" x14ac:dyDescent="0.25">
      <c r="A252" s="372"/>
      <c r="B252" s="117"/>
      <c r="L252" s="417"/>
      <c r="M252" s="418"/>
      <c r="N252" s="418"/>
      <c r="O252" s="418"/>
      <c r="P252" s="418"/>
      <c r="Q252" s="418"/>
      <c r="R252" s="418"/>
      <c r="S252" s="418"/>
      <c r="T252" s="418"/>
      <c r="U252" s="418"/>
      <c r="V252" s="417"/>
      <c r="W252" s="418"/>
      <c r="X252" s="418"/>
      <c r="Y252" s="418"/>
      <c r="Z252" s="418"/>
      <c r="AA252" s="418"/>
      <c r="AB252" s="418"/>
      <c r="AC252" s="418"/>
      <c r="AD252" s="418"/>
      <c r="AE252" s="418"/>
      <c r="AF252" s="117"/>
      <c r="AP252" s="117"/>
      <c r="AZ252" s="117"/>
      <c r="BJ252" s="117"/>
      <c r="BK252" s="117"/>
      <c r="BT252" s="117"/>
      <c r="CD252" s="117"/>
      <c r="CN252" s="117"/>
      <c r="CX252" s="117"/>
      <c r="DH252" s="117"/>
      <c r="DR252" s="117"/>
      <c r="EB252" s="117"/>
      <c r="EL252" s="117"/>
      <c r="EV252" s="117"/>
      <c r="FF252" s="117"/>
      <c r="FP252" s="117"/>
      <c r="FZ252" s="117"/>
      <c r="GJ252" s="117"/>
      <c r="GT252" s="117"/>
      <c r="HD252" s="117"/>
      <c r="HN252" s="117"/>
      <c r="HX252" s="117"/>
      <c r="IH252" s="117"/>
    </row>
    <row xmlns:x14ac="http://schemas.microsoft.com/office/spreadsheetml/2009/9/ac" r="253" s="3" customFormat="true" x14ac:dyDescent="0.25">
      <c r="A253" s="372"/>
      <c r="B253" s="117"/>
      <c r="L253" s="417"/>
      <c r="M253" s="418"/>
      <c r="N253" s="418"/>
      <c r="O253" s="418"/>
      <c r="P253" s="418"/>
      <c r="Q253" s="418"/>
      <c r="R253" s="418"/>
      <c r="S253" s="418"/>
      <c r="T253" s="418"/>
      <c r="U253" s="418"/>
      <c r="V253" s="417"/>
      <c r="W253" s="418"/>
      <c r="X253" s="418"/>
      <c r="Y253" s="418"/>
      <c r="Z253" s="418"/>
      <c r="AA253" s="418"/>
      <c r="AB253" s="418"/>
      <c r="AC253" s="418"/>
      <c r="AD253" s="418"/>
      <c r="AE253" s="418"/>
      <c r="AF253" s="117"/>
      <c r="AP253" s="117"/>
      <c r="AZ253" s="117"/>
      <c r="BJ253" s="117"/>
      <c r="BK253" s="117"/>
      <c r="BT253" s="117"/>
      <c r="CD253" s="117"/>
      <c r="CN253" s="117"/>
      <c r="CX253" s="117"/>
      <c r="DH253" s="117"/>
      <c r="DR253" s="117"/>
      <c r="EB253" s="117"/>
      <c r="EL253" s="117"/>
      <c r="EV253" s="117"/>
      <c r="FF253" s="117"/>
      <c r="FP253" s="117"/>
      <c r="FZ253" s="117"/>
      <c r="GJ253" s="117"/>
      <c r="GT253" s="117"/>
      <c r="HD253" s="117"/>
      <c r="HN253" s="117"/>
      <c r="HX253" s="117"/>
      <c r="IH253" s="117"/>
    </row>
    <row xmlns:x14ac="http://schemas.microsoft.com/office/spreadsheetml/2009/9/ac" r="254" s="3" customFormat="true" x14ac:dyDescent="0.25">
      <c r="A254" s="372"/>
      <c r="B254" s="117"/>
      <c r="L254" s="417"/>
      <c r="M254" s="418"/>
      <c r="N254" s="418"/>
      <c r="O254" s="418"/>
      <c r="P254" s="418"/>
      <c r="Q254" s="418"/>
      <c r="R254" s="418"/>
      <c r="S254" s="418"/>
      <c r="T254" s="418"/>
      <c r="U254" s="418"/>
      <c r="V254" s="417"/>
      <c r="W254" s="418"/>
      <c r="X254" s="418"/>
      <c r="Y254" s="418"/>
      <c r="Z254" s="418"/>
      <c r="AA254" s="418"/>
      <c r="AB254" s="418"/>
      <c r="AC254" s="418"/>
      <c r="AD254" s="418"/>
      <c r="AE254" s="418"/>
      <c r="AF254" s="117"/>
      <c r="AP254" s="117"/>
      <c r="AZ254" s="117"/>
      <c r="BJ254" s="117"/>
      <c r="BK254" s="117"/>
      <c r="BT254" s="117"/>
      <c r="CD254" s="117"/>
      <c r="CN254" s="117"/>
      <c r="CX254" s="117"/>
      <c r="DH254" s="117"/>
      <c r="DR254" s="117"/>
      <c r="EB254" s="117"/>
      <c r="EL254" s="117"/>
      <c r="EV254" s="117"/>
      <c r="FF254" s="117"/>
      <c r="FP254" s="117"/>
      <c r="FZ254" s="117"/>
      <c r="GJ254" s="117"/>
      <c r="GT254" s="117"/>
      <c r="HD254" s="117"/>
      <c r="HN254" s="117"/>
      <c r="HX254" s="117"/>
      <c r="IH254" s="117"/>
    </row>
    <row xmlns:x14ac="http://schemas.microsoft.com/office/spreadsheetml/2009/9/ac" r="255" s="3" customFormat="true" x14ac:dyDescent="0.25">
      <c r="A255" s="372"/>
      <c r="B255" s="117"/>
      <c r="L255" s="417"/>
      <c r="M255" s="418"/>
      <c r="N255" s="418"/>
      <c r="O255" s="418"/>
      <c r="P255" s="418"/>
      <c r="Q255" s="418"/>
      <c r="R255" s="418"/>
      <c r="S255" s="418"/>
      <c r="T255" s="418"/>
      <c r="U255" s="418"/>
      <c r="V255" s="417"/>
      <c r="W255" s="418"/>
      <c r="X255" s="418"/>
      <c r="Y255" s="418"/>
      <c r="Z255" s="418"/>
      <c r="AA255" s="418"/>
      <c r="AB255" s="418"/>
      <c r="AC255" s="418"/>
      <c r="AD255" s="418"/>
      <c r="AE255" s="418"/>
      <c r="AF255" s="117"/>
      <c r="AP255" s="117"/>
      <c r="AZ255" s="117"/>
      <c r="BJ255" s="117"/>
      <c r="BK255" s="117"/>
      <c r="BT255" s="117"/>
      <c r="CD255" s="117"/>
      <c r="CN255" s="117"/>
      <c r="CX255" s="117"/>
      <c r="DH255" s="117"/>
      <c r="DR255" s="117"/>
      <c r="EB255" s="117"/>
      <c r="EL255" s="117"/>
      <c r="EV255" s="117"/>
      <c r="FF255" s="117"/>
      <c r="FP255" s="117"/>
      <c r="FZ255" s="117"/>
      <c r="GJ255" s="117"/>
      <c r="GT255" s="117"/>
      <c r="HD255" s="117"/>
      <c r="HN255" s="117"/>
      <c r="HX255" s="117"/>
      <c r="IH255" s="117"/>
    </row>
    <row xmlns:x14ac="http://schemas.microsoft.com/office/spreadsheetml/2009/9/ac" r="256" s="3" customFormat="true" x14ac:dyDescent="0.25">
      <c r="A256" s="372"/>
      <c r="B256" s="117"/>
      <c r="L256" s="417"/>
      <c r="M256" s="418"/>
      <c r="N256" s="418"/>
      <c r="O256" s="418"/>
      <c r="P256" s="418"/>
      <c r="Q256" s="418"/>
      <c r="R256" s="418"/>
      <c r="S256" s="418"/>
      <c r="T256" s="418"/>
      <c r="U256" s="418"/>
      <c r="V256" s="417"/>
      <c r="W256" s="418"/>
      <c r="X256" s="418"/>
      <c r="Y256" s="418"/>
      <c r="Z256" s="418"/>
      <c r="AA256" s="418"/>
      <c r="AB256" s="418"/>
      <c r="AC256" s="418"/>
      <c r="AD256" s="418"/>
      <c r="AE256" s="418"/>
      <c r="AF256" s="117"/>
      <c r="AP256" s="117"/>
      <c r="AZ256" s="117"/>
      <c r="BJ256" s="117"/>
      <c r="BK256" s="117"/>
      <c r="BT256" s="117"/>
      <c r="CD256" s="117"/>
      <c r="CN256" s="117"/>
      <c r="CX256" s="117"/>
      <c r="DH256" s="117"/>
      <c r="DR256" s="117"/>
      <c r="EB256" s="117"/>
      <c r="EL256" s="117"/>
      <c r="EV256" s="117"/>
      <c r="FF256" s="117"/>
      <c r="FP256" s="117"/>
      <c r="FZ256" s="117"/>
      <c r="GJ256" s="117"/>
      <c r="GT256" s="117"/>
      <c r="HD256" s="117"/>
      <c r="HN256" s="117"/>
      <c r="HX256" s="117"/>
      <c r="IH256" s="117"/>
    </row>
    <row xmlns:x14ac="http://schemas.microsoft.com/office/spreadsheetml/2009/9/ac" r="257" s="3" customFormat="true" x14ac:dyDescent="0.25">
      <c r="A257" s="372"/>
      <c r="B257" s="117"/>
      <c r="L257" s="417"/>
      <c r="M257" s="418"/>
      <c r="N257" s="418"/>
      <c r="O257" s="418"/>
      <c r="P257" s="418"/>
      <c r="Q257" s="418"/>
      <c r="R257" s="418"/>
      <c r="S257" s="418"/>
      <c r="T257" s="418"/>
      <c r="U257" s="418"/>
      <c r="V257" s="417"/>
      <c r="W257" s="418"/>
      <c r="X257" s="418"/>
      <c r="Y257" s="418"/>
      <c r="Z257" s="418"/>
      <c r="AA257" s="418"/>
      <c r="AB257" s="418"/>
      <c r="AC257" s="418"/>
      <c r="AD257" s="418"/>
      <c r="AE257" s="418"/>
      <c r="AF257" s="117"/>
      <c r="AP257" s="117"/>
      <c r="AZ257" s="117"/>
      <c r="BJ257" s="117"/>
      <c r="BK257" s="117"/>
      <c r="BT257" s="117"/>
      <c r="CD257" s="117"/>
      <c r="CN257" s="117"/>
      <c r="CX257" s="117"/>
      <c r="DH257" s="117"/>
      <c r="DR257" s="117"/>
      <c r="EB257" s="117"/>
      <c r="EL257" s="117"/>
      <c r="EV257" s="117"/>
      <c r="FF257" s="117"/>
      <c r="FP257" s="117"/>
      <c r="FZ257" s="117"/>
      <c r="GJ257" s="117"/>
      <c r="GT257" s="117"/>
      <c r="HD257" s="117"/>
      <c r="HN257" s="117"/>
      <c r="HX257" s="117"/>
      <c r="IH257" s="117"/>
    </row>
    <row xmlns:x14ac="http://schemas.microsoft.com/office/spreadsheetml/2009/9/ac" r="258" s="3" customFormat="true" x14ac:dyDescent="0.25">
      <c r="A258" s="372"/>
      <c r="B258" s="117"/>
      <c r="L258" s="417"/>
      <c r="M258" s="418"/>
      <c r="N258" s="418"/>
      <c r="O258" s="418"/>
      <c r="P258" s="418"/>
      <c r="Q258" s="418"/>
      <c r="R258" s="418"/>
      <c r="S258" s="418"/>
      <c r="T258" s="418"/>
      <c r="U258" s="418"/>
      <c r="V258" s="417"/>
      <c r="W258" s="418"/>
      <c r="X258" s="418"/>
      <c r="Y258" s="418"/>
      <c r="Z258" s="418"/>
      <c r="AA258" s="418"/>
      <c r="AB258" s="418"/>
      <c r="AC258" s="418"/>
      <c r="AD258" s="418"/>
      <c r="AE258" s="418"/>
      <c r="AF258" s="117"/>
      <c r="AP258" s="117"/>
      <c r="AZ258" s="117"/>
      <c r="BJ258" s="117"/>
      <c r="BK258" s="117"/>
      <c r="BT258" s="117"/>
      <c r="CD258" s="117"/>
      <c r="CN258" s="117"/>
      <c r="CX258" s="117"/>
      <c r="DH258" s="117"/>
      <c r="DR258" s="117"/>
      <c r="EB258" s="117"/>
      <c r="EL258" s="117"/>
      <c r="EV258" s="117"/>
      <c r="FF258" s="117"/>
      <c r="FP258" s="117"/>
      <c r="FZ258" s="117"/>
      <c r="GJ258" s="117"/>
      <c r="GT258" s="117"/>
      <c r="HD258" s="117"/>
      <c r="HN258" s="117"/>
      <c r="HX258" s="117"/>
      <c r="IH258" s="117"/>
    </row>
    <row xmlns:x14ac="http://schemas.microsoft.com/office/spreadsheetml/2009/9/ac" r="259" s="3" customFormat="true" x14ac:dyDescent="0.25">
      <c r="A259" s="372"/>
      <c r="B259" s="117"/>
      <c r="L259" s="417"/>
      <c r="M259" s="418"/>
      <c r="N259" s="418"/>
      <c r="O259" s="418"/>
      <c r="P259" s="418"/>
      <c r="Q259" s="418"/>
      <c r="R259" s="418"/>
      <c r="S259" s="418"/>
      <c r="T259" s="418"/>
      <c r="U259" s="418"/>
      <c r="V259" s="417"/>
      <c r="W259" s="418"/>
      <c r="X259" s="418"/>
      <c r="Y259" s="418"/>
      <c r="Z259" s="418"/>
      <c r="AA259" s="418"/>
      <c r="AB259" s="418"/>
      <c r="AC259" s="418"/>
      <c r="AD259" s="418"/>
      <c r="AE259" s="418"/>
      <c r="AF259" s="117"/>
      <c r="AP259" s="117"/>
      <c r="AZ259" s="117"/>
      <c r="BJ259" s="117"/>
      <c r="BK259" s="117"/>
      <c r="BT259" s="117"/>
      <c r="CD259" s="117"/>
      <c r="CN259" s="117"/>
      <c r="CX259" s="117"/>
      <c r="DH259" s="117"/>
      <c r="DR259" s="117"/>
      <c r="EB259" s="117"/>
      <c r="EL259" s="117"/>
      <c r="EV259" s="117"/>
      <c r="FF259" s="117"/>
      <c r="FP259" s="117"/>
      <c r="FZ259" s="117"/>
      <c r="GJ259" s="117"/>
      <c r="GT259" s="117"/>
      <c r="HD259" s="117"/>
      <c r="HN259" s="117"/>
      <c r="HX259" s="117"/>
      <c r="IH259" s="117"/>
    </row>
    <row xmlns:x14ac="http://schemas.microsoft.com/office/spreadsheetml/2009/9/ac" r="260" s="3" customFormat="true" x14ac:dyDescent="0.25">
      <c r="A260" s="372"/>
      <c r="B260" s="117"/>
      <c r="L260" s="417"/>
      <c r="M260" s="418"/>
      <c r="N260" s="418"/>
      <c r="O260" s="418"/>
      <c r="P260" s="418"/>
      <c r="Q260" s="418"/>
      <c r="R260" s="418"/>
      <c r="S260" s="418"/>
      <c r="T260" s="418"/>
      <c r="U260" s="418"/>
      <c r="V260" s="417"/>
      <c r="W260" s="418"/>
      <c r="X260" s="418"/>
      <c r="Y260" s="418"/>
      <c r="Z260" s="418"/>
      <c r="AA260" s="418"/>
      <c r="AB260" s="418"/>
      <c r="AC260" s="418"/>
      <c r="AD260" s="418"/>
      <c r="AE260" s="418"/>
      <c r="AF260" s="117"/>
      <c r="AP260" s="117"/>
      <c r="AZ260" s="117"/>
      <c r="BJ260" s="117"/>
      <c r="BK260" s="117"/>
      <c r="BT260" s="117"/>
      <c r="CD260" s="117"/>
      <c r="CN260" s="117"/>
      <c r="CX260" s="117"/>
      <c r="DH260" s="117"/>
      <c r="DR260" s="117"/>
      <c r="EB260" s="117"/>
      <c r="EL260" s="117"/>
      <c r="EV260" s="117"/>
      <c r="FF260" s="117"/>
      <c r="FP260" s="117"/>
      <c r="FZ260" s="117"/>
      <c r="GJ260" s="117"/>
      <c r="GT260" s="117"/>
      <c r="HD260" s="117"/>
      <c r="HN260" s="117"/>
      <c r="HX260" s="117"/>
      <c r="IH260" s="117"/>
    </row>
    <row xmlns:x14ac="http://schemas.microsoft.com/office/spreadsheetml/2009/9/ac" r="261" s="3" customFormat="true" x14ac:dyDescent="0.25">
      <c r="A261" s="372"/>
      <c r="B261" s="117"/>
      <c r="L261" s="417"/>
      <c r="M261" s="418"/>
      <c r="N261" s="418"/>
      <c r="O261" s="418"/>
      <c r="P261" s="418"/>
      <c r="Q261" s="418"/>
      <c r="R261" s="418"/>
      <c r="S261" s="418"/>
      <c r="T261" s="418"/>
      <c r="U261" s="418"/>
      <c r="V261" s="417"/>
      <c r="W261" s="418"/>
      <c r="X261" s="418"/>
      <c r="Y261" s="418"/>
      <c r="Z261" s="418"/>
      <c r="AA261" s="418"/>
      <c r="AB261" s="418"/>
      <c r="AC261" s="418"/>
      <c r="AD261" s="418"/>
      <c r="AE261" s="418"/>
      <c r="AF261" s="117"/>
      <c r="AP261" s="117"/>
      <c r="AZ261" s="117"/>
      <c r="BJ261" s="117"/>
      <c r="BK261" s="117"/>
      <c r="BT261" s="117"/>
      <c r="CD261" s="117"/>
      <c r="CN261" s="117"/>
      <c r="CX261" s="117"/>
      <c r="DH261" s="117"/>
      <c r="DR261" s="117"/>
      <c r="EB261" s="117"/>
      <c r="EL261" s="117"/>
      <c r="EV261" s="117"/>
      <c r="FF261" s="117"/>
      <c r="FP261" s="117"/>
      <c r="FZ261" s="117"/>
      <c r="GJ261" s="117"/>
      <c r="GT261" s="117"/>
      <c r="HD261" s="117"/>
      <c r="HN261" s="117"/>
      <c r="HX261" s="117"/>
      <c r="IH261" s="117"/>
    </row>
    <row xmlns:x14ac="http://schemas.microsoft.com/office/spreadsheetml/2009/9/ac" r="262" s="3" customFormat="true" x14ac:dyDescent="0.25">
      <c r="A262" s="372"/>
      <c r="B262" s="117"/>
      <c r="L262" s="417"/>
      <c r="M262" s="418"/>
      <c r="N262" s="418"/>
      <c r="O262" s="418"/>
      <c r="P262" s="418"/>
      <c r="Q262" s="418"/>
      <c r="R262" s="418"/>
      <c r="S262" s="418"/>
      <c r="T262" s="418"/>
      <c r="U262" s="418"/>
      <c r="V262" s="417"/>
      <c r="W262" s="418"/>
      <c r="X262" s="418"/>
      <c r="Y262" s="418"/>
      <c r="Z262" s="418"/>
      <c r="AA262" s="418"/>
      <c r="AB262" s="418"/>
      <c r="AC262" s="418"/>
      <c r="AD262" s="418"/>
      <c r="AE262" s="418"/>
      <c r="AF262" s="117"/>
      <c r="AP262" s="117"/>
      <c r="AZ262" s="117"/>
      <c r="BJ262" s="117"/>
      <c r="BK262" s="117"/>
      <c r="BT262" s="117"/>
      <c r="CD262" s="117"/>
      <c r="CN262" s="117"/>
      <c r="CX262" s="117"/>
      <c r="DH262" s="117"/>
      <c r="DR262" s="117"/>
      <c r="EB262" s="117"/>
      <c r="EL262" s="117"/>
      <c r="EV262" s="117"/>
      <c r="FF262" s="117"/>
      <c r="FP262" s="117"/>
      <c r="FZ262" s="117"/>
      <c r="GJ262" s="117"/>
      <c r="GT262" s="117"/>
      <c r="HD262" s="117"/>
      <c r="HN262" s="117"/>
      <c r="HX262" s="117"/>
      <c r="IH262" s="117"/>
    </row>
    <row xmlns:x14ac="http://schemas.microsoft.com/office/spreadsheetml/2009/9/ac" r="263" s="3" customFormat="true" x14ac:dyDescent="0.25">
      <c r="A263" s="372"/>
      <c r="B263" s="117"/>
      <c r="L263" s="417"/>
      <c r="M263" s="418"/>
      <c r="N263" s="418"/>
      <c r="O263" s="418"/>
      <c r="P263" s="418"/>
      <c r="Q263" s="418"/>
      <c r="R263" s="418"/>
      <c r="S263" s="418"/>
      <c r="T263" s="418"/>
      <c r="U263" s="418"/>
      <c r="V263" s="417"/>
      <c r="W263" s="418"/>
      <c r="X263" s="418"/>
      <c r="Y263" s="418"/>
      <c r="Z263" s="418"/>
      <c r="AA263" s="418"/>
      <c r="AB263" s="418"/>
      <c r="AC263" s="418"/>
      <c r="AD263" s="418"/>
      <c r="AE263" s="418"/>
      <c r="AF263" s="117"/>
      <c r="AP263" s="117"/>
      <c r="AZ263" s="117"/>
      <c r="BJ263" s="117"/>
      <c r="BK263" s="117"/>
      <c r="BT263" s="117"/>
      <c r="CD263" s="117"/>
      <c r="CN263" s="117"/>
      <c r="CX263" s="117"/>
      <c r="DH263" s="117"/>
      <c r="DR263" s="117"/>
      <c r="EB263" s="117"/>
      <c r="EL263" s="117"/>
      <c r="EV263" s="117"/>
      <c r="FF263" s="117"/>
      <c r="FP263" s="117"/>
      <c r="FZ263" s="117"/>
      <c r="GJ263" s="117"/>
      <c r="GT263" s="117"/>
      <c r="HD263" s="117"/>
      <c r="HN263" s="117"/>
      <c r="HX263" s="117"/>
      <c r="IH263" s="117"/>
    </row>
    <row xmlns:x14ac="http://schemas.microsoft.com/office/spreadsheetml/2009/9/ac" r="264" s="3" customFormat="true" x14ac:dyDescent="0.25">
      <c r="A264" s="372"/>
      <c r="B264" s="117"/>
      <c r="L264" s="417"/>
      <c r="M264" s="418"/>
      <c r="N264" s="418"/>
      <c r="O264" s="418"/>
      <c r="P264" s="418"/>
      <c r="Q264" s="418"/>
      <c r="R264" s="418"/>
      <c r="S264" s="418"/>
      <c r="T264" s="418"/>
      <c r="U264" s="418"/>
      <c r="V264" s="417"/>
      <c r="W264" s="418"/>
      <c r="X264" s="418"/>
      <c r="Y264" s="418"/>
      <c r="Z264" s="418"/>
      <c r="AA264" s="418"/>
      <c r="AB264" s="418"/>
      <c r="AC264" s="418"/>
      <c r="AD264" s="418"/>
      <c r="AE264" s="418"/>
      <c r="AF264" s="117"/>
      <c r="AP264" s="117"/>
      <c r="AZ264" s="117"/>
      <c r="BJ264" s="117"/>
      <c r="BK264" s="117"/>
      <c r="BT264" s="117"/>
      <c r="CD264" s="117"/>
      <c r="CN264" s="117"/>
      <c r="CX264" s="117"/>
      <c r="DH264" s="117"/>
      <c r="DR264" s="117"/>
      <c r="EB264" s="117"/>
      <c r="EL264" s="117"/>
      <c r="EV264" s="117"/>
      <c r="FF264" s="117"/>
      <c r="FP264" s="117"/>
      <c r="FZ264" s="117"/>
      <c r="GJ264" s="117"/>
      <c r="GT264" s="117"/>
      <c r="HD264" s="117"/>
      <c r="HN264" s="117"/>
      <c r="HX264" s="117"/>
      <c r="IH264" s="117"/>
    </row>
    <row xmlns:x14ac="http://schemas.microsoft.com/office/spreadsheetml/2009/9/ac" r="265" s="3" customFormat="true" x14ac:dyDescent="0.25">
      <c r="A265" s="372"/>
      <c r="B265" s="117"/>
      <c r="L265" s="417"/>
      <c r="M265" s="418"/>
      <c r="N265" s="418"/>
      <c r="O265" s="418"/>
      <c r="P265" s="418"/>
      <c r="Q265" s="418"/>
      <c r="R265" s="418"/>
      <c r="S265" s="418"/>
      <c r="T265" s="418"/>
      <c r="U265" s="418"/>
      <c r="V265" s="417"/>
      <c r="W265" s="418"/>
      <c r="X265" s="418"/>
      <c r="Y265" s="418"/>
      <c r="Z265" s="418"/>
      <c r="AA265" s="418"/>
      <c r="AB265" s="418"/>
      <c r="AC265" s="418"/>
      <c r="AD265" s="418"/>
      <c r="AE265" s="418"/>
      <c r="AF265" s="117"/>
      <c r="AP265" s="117"/>
      <c r="AZ265" s="117"/>
      <c r="BJ265" s="117"/>
      <c r="BK265" s="117"/>
      <c r="BT265" s="117"/>
      <c r="CD265" s="117"/>
      <c r="CN265" s="117"/>
      <c r="CX265" s="117"/>
      <c r="DH265" s="117"/>
      <c r="DR265" s="117"/>
      <c r="EB265" s="117"/>
      <c r="EL265" s="117"/>
      <c r="EV265" s="117"/>
      <c r="FF265" s="117"/>
      <c r="FP265" s="117"/>
      <c r="FZ265" s="117"/>
      <c r="GJ265" s="117"/>
      <c r="GT265" s="117"/>
      <c r="HD265" s="117"/>
      <c r="HN265" s="117"/>
      <c r="HX265" s="117"/>
      <c r="IH265" s="117"/>
    </row>
    <row xmlns:x14ac="http://schemas.microsoft.com/office/spreadsheetml/2009/9/ac" r="266" s="3" customFormat="true" x14ac:dyDescent="0.25">
      <c r="A266" s="372"/>
      <c r="B266" s="117"/>
      <c r="L266" s="417"/>
      <c r="M266" s="418"/>
      <c r="N266" s="418"/>
      <c r="O266" s="418"/>
      <c r="P266" s="418"/>
      <c r="Q266" s="418"/>
      <c r="R266" s="418"/>
      <c r="S266" s="418"/>
      <c r="T266" s="418"/>
      <c r="U266" s="418"/>
      <c r="V266" s="417"/>
      <c r="W266" s="418"/>
      <c r="X266" s="418"/>
      <c r="Y266" s="418"/>
      <c r="Z266" s="418"/>
      <c r="AA266" s="418"/>
      <c r="AB266" s="418"/>
      <c r="AC266" s="418"/>
      <c r="AD266" s="418"/>
      <c r="AE266" s="418"/>
      <c r="AF266" s="117"/>
      <c r="AP266" s="117"/>
      <c r="AZ266" s="117"/>
      <c r="BJ266" s="117"/>
      <c r="BK266" s="117"/>
      <c r="BT266" s="117"/>
      <c r="CD266" s="117"/>
      <c r="CN266" s="117"/>
      <c r="CX266" s="117"/>
      <c r="DH266" s="117"/>
      <c r="DR266" s="117"/>
      <c r="EB266" s="117"/>
      <c r="EL266" s="117"/>
      <c r="EV266" s="117"/>
      <c r="FF266" s="117"/>
      <c r="FP266" s="117"/>
      <c r="FZ266" s="117"/>
      <c r="GJ266" s="117"/>
      <c r="GT266" s="117"/>
      <c r="HD266" s="117"/>
      <c r="HN266" s="117"/>
      <c r="HX266" s="117"/>
      <c r="IH266" s="117"/>
    </row>
    <row xmlns:x14ac="http://schemas.microsoft.com/office/spreadsheetml/2009/9/ac" r="267" s="3" customFormat="true" x14ac:dyDescent="0.25">
      <c r="A267" s="372"/>
      <c r="B267" s="117"/>
      <c r="L267" s="417"/>
      <c r="M267" s="418"/>
      <c r="N267" s="418"/>
      <c r="O267" s="418"/>
      <c r="P267" s="418"/>
      <c r="Q267" s="418"/>
      <c r="R267" s="418"/>
      <c r="S267" s="418"/>
      <c r="T267" s="418"/>
      <c r="U267" s="418"/>
      <c r="V267" s="417"/>
      <c r="W267" s="418"/>
      <c r="X267" s="418"/>
      <c r="Y267" s="418"/>
      <c r="Z267" s="418"/>
      <c r="AA267" s="418"/>
      <c r="AB267" s="418"/>
      <c r="AC267" s="418"/>
      <c r="AD267" s="418"/>
      <c r="AE267" s="418"/>
      <c r="AF267" s="117"/>
      <c r="AP267" s="117"/>
      <c r="AZ267" s="117"/>
      <c r="BJ267" s="117"/>
      <c r="BK267" s="117"/>
      <c r="BT267" s="117"/>
      <c r="CD267" s="117"/>
      <c r="CN267" s="117"/>
      <c r="CX267" s="117"/>
      <c r="DH267" s="117"/>
      <c r="DR267" s="117"/>
      <c r="EB267" s="117"/>
      <c r="EL267" s="117"/>
      <c r="EV267" s="117"/>
      <c r="FF267" s="117"/>
      <c r="FP267" s="117"/>
      <c r="FZ267" s="117"/>
      <c r="GJ267" s="117"/>
      <c r="GT267" s="117"/>
      <c r="HD267" s="117"/>
      <c r="HN267" s="117"/>
      <c r="HX267" s="117"/>
      <c r="IH267" s="117"/>
    </row>
    <row xmlns:x14ac="http://schemas.microsoft.com/office/spreadsheetml/2009/9/ac" r="268" s="3" customFormat="true" x14ac:dyDescent="0.25">
      <c r="A268" s="372"/>
      <c r="B268" s="117"/>
      <c r="L268" s="417"/>
      <c r="M268" s="418"/>
      <c r="N268" s="418"/>
      <c r="O268" s="418"/>
      <c r="P268" s="418"/>
      <c r="Q268" s="418"/>
      <c r="R268" s="418"/>
      <c r="S268" s="418"/>
      <c r="T268" s="418"/>
      <c r="U268" s="418"/>
      <c r="V268" s="417"/>
      <c r="W268" s="418"/>
      <c r="X268" s="418"/>
      <c r="Y268" s="418"/>
      <c r="Z268" s="418"/>
      <c r="AA268" s="418"/>
      <c r="AB268" s="418"/>
      <c r="AC268" s="418"/>
      <c r="AD268" s="418"/>
      <c r="AE268" s="418"/>
      <c r="AF268" s="117"/>
      <c r="AP268" s="117"/>
      <c r="AZ268" s="117"/>
      <c r="BJ268" s="117"/>
      <c r="BK268" s="117"/>
      <c r="BT268" s="117"/>
      <c r="CD268" s="117"/>
      <c r="CN268" s="117"/>
      <c r="CX268" s="117"/>
      <c r="DH268" s="117"/>
      <c r="DR268" s="117"/>
      <c r="EB268" s="117"/>
      <c r="EL268" s="117"/>
      <c r="EV268" s="117"/>
      <c r="FF268" s="117"/>
      <c r="FP268" s="117"/>
      <c r="FZ268" s="117"/>
      <c r="GJ268" s="117"/>
      <c r="GT268" s="117"/>
      <c r="HD268" s="117"/>
      <c r="HN268" s="117"/>
      <c r="HX268" s="117"/>
      <c r="IH268" s="117"/>
    </row>
    <row xmlns:x14ac="http://schemas.microsoft.com/office/spreadsheetml/2009/9/ac" r="269" s="3" customFormat="true" x14ac:dyDescent="0.25">
      <c r="A269" s="372"/>
      <c r="B269" s="117"/>
      <c r="L269" s="417"/>
      <c r="M269" s="418"/>
      <c r="N269" s="418"/>
      <c r="O269" s="418"/>
      <c r="P269" s="418"/>
      <c r="Q269" s="418"/>
      <c r="R269" s="418"/>
      <c r="S269" s="418"/>
      <c r="T269" s="418"/>
      <c r="U269" s="418"/>
      <c r="V269" s="417"/>
      <c r="W269" s="418"/>
      <c r="X269" s="418"/>
      <c r="Y269" s="418"/>
      <c r="Z269" s="418"/>
      <c r="AA269" s="418"/>
      <c r="AB269" s="418"/>
      <c r="AC269" s="418"/>
      <c r="AD269" s="418"/>
      <c r="AE269" s="418"/>
      <c r="AF269" s="117"/>
      <c r="AP269" s="117"/>
      <c r="AZ269" s="117"/>
      <c r="BJ269" s="117"/>
      <c r="BK269" s="117"/>
      <c r="BT269" s="117"/>
      <c r="CD269" s="117"/>
      <c r="CN269" s="117"/>
      <c r="CX269" s="117"/>
      <c r="DH269" s="117"/>
      <c r="DR269" s="117"/>
      <c r="EB269" s="117"/>
      <c r="EL269" s="117"/>
      <c r="EV269" s="117"/>
      <c r="FF269" s="117"/>
      <c r="FP269" s="117"/>
      <c r="FZ269" s="117"/>
      <c r="GJ269" s="117"/>
      <c r="GT269" s="117"/>
      <c r="HD269" s="117"/>
      <c r="HN269" s="117"/>
      <c r="HX269" s="117"/>
      <c r="IH269" s="117"/>
    </row>
    <row xmlns:x14ac="http://schemas.microsoft.com/office/spreadsheetml/2009/9/ac" r="270" s="3" customFormat="true" x14ac:dyDescent="0.25">
      <c r="A270" s="372"/>
      <c r="B270" s="117"/>
      <c r="L270" s="417"/>
      <c r="M270" s="418"/>
      <c r="N270" s="418"/>
      <c r="O270" s="418"/>
      <c r="P270" s="418"/>
      <c r="Q270" s="418"/>
      <c r="R270" s="418"/>
      <c r="S270" s="418"/>
      <c r="T270" s="418"/>
      <c r="U270" s="418"/>
      <c r="V270" s="417"/>
      <c r="W270" s="418"/>
      <c r="X270" s="418"/>
      <c r="Y270" s="418"/>
      <c r="Z270" s="418"/>
      <c r="AA270" s="418"/>
      <c r="AB270" s="418"/>
      <c r="AC270" s="418"/>
      <c r="AD270" s="418"/>
      <c r="AE270" s="418"/>
      <c r="AF270" s="117"/>
      <c r="AP270" s="117"/>
      <c r="AZ270" s="117"/>
      <c r="BJ270" s="117"/>
      <c r="BK270" s="117"/>
      <c r="BT270" s="117"/>
      <c r="CD270" s="117"/>
      <c r="CN270" s="117"/>
      <c r="CX270" s="117"/>
      <c r="DH270" s="117"/>
      <c r="DR270" s="117"/>
      <c r="EB270" s="117"/>
      <c r="EL270" s="117"/>
      <c r="EV270" s="117"/>
      <c r="FF270" s="117"/>
      <c r="FP270" s="117"/>
      <c r="FZ270" s="117"/>
      <c r="GJ270" s="117"/>
      <c r="GT270" s="117"/>
      <c r="HD270" s="117"/>
      <c r="HN270" s="117"/>
      <c r="HX270" s="117"/>
      <c r="IH270" s="117"/>
    </row>
    <row xmlns:x14ac="http://schemas.microsoft.com/office/spreadsheetml/2009/9/ac" r="271" s="3" customFormat="true" x14ac:dyDescent="0.25">
      <c r="A271" s="372"/>
      <c r="B271" s="117"/>
      <c r="L271" s="417"/>
      <c r="M271" s="418"/>
      <c r="N271" s="418"/>
      <c r="O271" s="418"/>
      <c r="P271" s="418"/>
      <c r="Q271" s="418"/>
      <c r="R271" s="418"/>
      <c r="S271" s="418"/>
      <c r="T271" s="418"/>
      <c r="U271" s="418"/>
      <c r="V271" s="417"/>
      <c r="W271" s="418"/>
      <c r="X271" s="418"/>
      <c r="Y271" s="418"/>
      <c r="Z271" s="418"/>
      <c r="AA271" s="418"/>
      <c r="AB271" s="418"/>
      <c r="AC271" s="418"/>
      <c r="AD271" s="418"/>
      <c r="AE271" s="418"/>
      <c r="AF271" s="117"/>
      <c r="AP271" s="117"/>
      <c r="AZ271" s="117"/>
      <c r="BJ271" s="117"/>
      <c r="BK271" s="117"/>
      <c r="BT271" s="117"/>
      <c r="CD271" s="117"/>
      <c r="CN271" s="117"/>
      <c r="CX271" s="117"/>
      <c r="DH271" s="117"/>
      <c r="DR271" s="117"/>
      <c r="EB271" s="117"/>
      <c r="EL271" s="117"/>
      <c r="EV271" s="117"/>
      <c r="FF271" s="117"/>
      <c r="FP271" s="117"/>
      <c r="FZ271" s="117"/>
      <c r="GJ271" s="117"/>
      <c r="GT271" s="117"/>
      <c r="HD271" s="117"/>
      <c r="HN271" s="117"/>
      <c r="HX271" s="117"/>
      <c r="IH271" s="117"/>
    </row>
    <row xmlns:x14ac="http://schemas.microsoft.com/office/spreadsheetml/2009/9/ac" r="272" s="3" customFormat="true" x14ac:dyDescent="0.25">
      <c r="A272" s="372"/>
      <c r="B272" s="117"/>
      <c r="L272" s="417"/>
      <c r="M272" s="418"/>
      <c r="N272" s="418"/>
      <c r="O272" s="418"/>
      <c r="P272" s="418"/>
      <c r="Q272" s="418"/>
      <c r="R272" s="418"/>
      <c r="S272" s="418"/>
      <c r="T272" s="418"/>
      <c r="U272" s="418"/>
      <c r="V272" s="417"/>
      <c r="W272" s="418"/>
      <c r="X272" s="418"/>
      <c r="Y272" s="418"/>
      <c r="Z272" s="418"/>
      <c r="AA272" s="418"/>
      <c r="AB272" s="418"/>
      <c r="AC272" s="418"/>
      <c r="AD272" s="418"/>
      <c r="AE272" s="418"/>
      <c r="AF272" s="117"/>
      <c r="AP272" s="117"/>
      <c r="AZ272" s="117"/>
      <c r="BJ272" s="117"/>
      <c r="BK272" s="117"/>
      <c r="BT272" s="117"/>
      <c r="CD272" s="117"/>
      <c r="CN272" s="117"/>
      <c r="CX272" s="117"/>
      <c r="DH272" s="117"/>
      <c r="DR272" s="117"/>
      <c r="EB272" s="117"/>
      <c r="EL272" s="117"/>
      <c r="EV272" s="117"/>
      <c r="FF272" s="117"/>
      <c r="FP272" s="117"/>
      <c r="FZ272" s="117"/>
      <c r="GJ272" s="117"/>
      <c r="GT272" s="117"/>
      <c r="HD272" s="117"/>
      <c r="HN272" s="117"/>
      <c r="HX272" s="117"/>
      <c r="IH272" s="117"/>
    </row>
    <row xmlns:x14ac="http://schemas.microsoft.com/office/spreadsheetml/2009/9/ac" r="273" s="3" customFormat="true" x14ac:dyDescent="0.25">
      <c r="A273" s="372"/>
      <c r="B273" s="117"/>
      <c r="L273" s="417"/>
      <c r="M273" s="418"/>
      <c r="N273" s="418"/>
      <c r="O273" s="418"/>
      <c r="P273" s="418"/>
      <c r="Q273" s="418"/>
      <c r="R273" s="418"/>
      <c r="S273" s="418"/>
      <c r="T273" s="418"/>
      <c r="U273" s="418"/>
      <c r="V273" s="417"/>
      <c r="W273" s="418"/>
      <c r="X273" s="418"/>
      <c r="Y273" s="418"/>
      <c r="Z273" s="418"/>
      <c r="AA273" s="418"/>
      <c r="AB273" s="418"/>
      <c r="AC273" s="418"/>
      <c r="AD273" s="418"/>
      <c r="AE273" s="418"/>
      <c r="AF273" s="117"/>
      <c r="AP273" s="117"/>
      <c r="AZ273" s="117"/>
      <c r="BJ273" s="117"/>
      <c r="BK273" s="117"/>
      <c r="BT273" s="117"/>
      <c r="CD273" s="117"/>
      <c r="CN273" s="117"/>
      <c r="CX273" s="117"/>
      <c r="DH273" s="117"/>
      <c r="DR273" s="117"/>
      <c r="EB273" s="117"/>
      <c r="EL273" s="117"/>
      <c r="EV273" s="117"/>
      <c r="FF273" s="117"/>
      <c r="FP273" s="117"/>
      <c r="FZ273" s="117"/>
      <c r="GJ273" s="117"/>
      <c r="GT273" s="117"/>
      <c r="HD273" s="117"/>
      <c r="HN273" s="117"/>
      <c r="HX273" s="117"/>
      <c r="IH273" s="117"/>
    </row>
    <row xmlns:x14ac="http://schemas.microsoft.com/office/spreadsheetml/2009/9/ac" r="274" s="3" customFormat="true" x14ac:dyDescent="0.25">
      <c r="A274" s="372"/>
      <c r="B274" s="117"/>
      <c r="L274" s="417"/>
      <c r="M274" s="418"/>
      <c r="N274" s="418"/>
      <c r="O274" s="418"/>
      <c r="P274" s="418"/>
      <c r="Q274" s="418"/>
      <c r="R274" s="418"/>
      <c r="S274" s="418"/>
      <c r="T274" s="418"/>
      <c r="U274" s="418"/>
      <c r="V274" s="417"/>
      <c r="W274" s="418"/>
      <c r="X274" s="418"/>
      <c r="Y274" s="418"/>
      <c r="Z274" s="418"/>
      <c r="AA274" s="418"/>
      <c r="AB274" s="418"/>
      <c r="AC274" s="418"/>
      <c r="AD274" s="418"/>
      <c r="AE274" s="418"/>
      <c r="AF274" s="117"/>
      <c r="AP274" s="117"/>
      <c r="AZ274" s="117"/>
      <c r="BJ274" s="117"/>
      <c r="BK274" s="117"/>
      <c r="BT274" s="117"/>
      <c r="CD274" s="117"/>
      <c r="CN274" s="117"/>
      <c r="CX274" s="117"/>
      <c r="DH274" s="117"/>
      <c r="DR274" s="117"/>
      <c r="EB274" s="117"/>
      <c r="EL274" s="117"/>
      <c r="EV274" s="117"/>
      <c r="FF274" s="117"/>
      <c r="FP274" s="117"/>
      <c r="FZ274" s="117"/>
      <c r="GJ274" s="117"/>
      <c r="GT274" s="117"/>
      <c r="HD274" s="117"/>
      <c r="HN274" s="117"/>
      <c r="HX274" s="117"/>
      <c r="IH274" s="117"/>
    </row>
    <row xmlns:x14ac="http://schemas.microsoft.com/office/spreadsheetml/2009/9/ac" r="275" s="3" customFormat="true" x14ac:dyDescent="0.25">
      <c r="A275" s="372"/>
      <c r="B275" s="117"/>
      <c r="L275" s="417"/>
      <c r="M275" s="418"/>
      <c r="N275" s="418"/>
      <c r="O275" s="418"/>
      <c r="P275" s="418"/>
      <c r="Q275" s="418"/>
      <c r="R275" s="418"/>
      <c r="S275" s="418"/>
      <c r="T275" s="418"/>
      <c r="U275" s="418"/>
      <c r="V275" s="417"/>
      <c r="W275" s="418"/>
      <c r="X275" s="418"/>
      <c r="Y275" s="418"/>
      <c r="Z275" s="418"/>
      <c r="AA275" s="418"/>
      <c r="AB275" s="418"/>
      <c r="AC275" s="418"/>
      <c r="AD275" s="418"/>
      <c r="AE275" s="418"/>
      <c r="AF275" s="117"/>
      <c r="AP275" s="117"/>
      <c r="AZ275" s="117"/>
      <c r="BJ275" s="117"/>
      <c r="BK275" s="117"/>
      <c r="BT275" s="117"/>
      <c r="CD275" s="117"/>
      <c r="CN275" s="117"/>
      <c r="CX275" s="117"/>
      <c r="DH275" s="117"/>
      <c r="DR275" s="117"/>
      <c r="EB275" s="117"/>
      <c r="EL275" s="117"/>
      <c r="EV275" s="117"/>
      <c r="FF275" s="117"/>
      <c r="FP275" s="117"/>
      <c r="FZ275" s="117"/>
      <c r="GJ275" s="117"/>
      <c r="GT275" s="117"/>
      <c r="HD275" s="117"/>
      <c r="HN275" s="117"/>
      <c r="HX275" s="117"/>
      <c r="IH275" s="117"/>
    </row>
    <row xmlns:x14ac="http://schemas.microsoft.com/office/spreadsheetml/2009/9/ac" r="276" s="3" customFormat="true" x14ac:dyDescent="0.25">
      <c r="A276" s="372"/>
      <c r="B276" s="117"/>
      <c r="L276" s="417"/>
      <c r="M276" s="418"/>
      <c r="N276" s="418"/>
      <c r="O276" s="418"/>
      <c r="P276" s="418"/>
      <c r="Q276" s="418"/>
      <c r="R276" s="418"/>
      <c r="S276" s="418"/>
      <c r="T276" s="418"/>
      <c r="U276" s="418"/>
      <c r="V276" s="417"/>
      <c r="W276" s="418"/>
      <c r="X276" s="418"/>
      <c r="Y276" s="418"/>
      <c r="Z276" s="418"/>
      <c r="AA276" s="418"/>
      <c r="AB276" s="418"/>
      <c r="AC276" s="418"/>
      <c r="AD276" s="418"/>
      <c r="AE276" s="418"/>
      <c r="AF276" s="117"/>
      <c r="AP276" s="117"/>
      <c r="AZ276" s="117"/>
      <c r="BJ276" s="117"/>
      <c r="BK276" s="117"/>
      <c r="BT276" s="117"/>
      <c r="CD276" s="117"/>
      <c r="CN276" s="117"/>
      <c r="CX276" s="117"/>
      <c r="DH276" s="117"/>
      <c r="DR276" s="117"/>
      <c r="EB276" s="117"/>
      <c r="EL276" s="117"/>
      <c r="EV276" s="117"/>
      <c r="FF276" s="117"/>
      <c r="FP276" s="117"/>
      <c r="FZ276" s="117"/>
      <c r="GJ276" s="117"/>
      <c r="GT276" s="117"/>
      <c r="HD276" s="117"/>
      <c r="HN276" s="117"/>
      <c r="HX276" s="117"/>
      <c r="IH276" s="117"/>
    </row>
    <row xmlns:x14ac="http://schemas.microsoft.com/office/spreadsheetml/2009/9/ac" r="277" s="3" customFormat="true" x14ac:dyDescent="0.25">
      <c r="A277" s="372"/>
      <c r="B277" s="117"/>
      <c r="L277" s="417"/>
      <c r="M277" s="418"/>
      <c r="N277" s="418"/>
      <c r="O277" s="418"/>
      <c r="P277" s="418"/>
      <c r="Q277" s="418"/>
      <c r="R277" s="418"/>
      <c r="S277" s="418"/>
      <c r="T277" s="418"/>
      <c r="U277" s="418"/>
      <c r="V277" s="417"/>
      <c r="W277" s="418"/>
      <c r="X277" s="418"/>
      <c r="Y277" s="418"/>
      <c r="Z277" s="418"/>
      <c r="AA277" s="418"/>
      <c r="AB277" s="418"/>
      <c r="AC277" s="418"/>
      <c r="AD277" s="418"/>
      <c r="AE277" s="418"/>
      <c r="AF277" s="117"/>
      <c r="AP277" s="117"/>
      <c r="AZ277" s="117"/>
      <c r="BJ277" s="117"/>
      <c r="BK277" s="117"/>
      <c r="BT277" s="117"/>
      <c r="CD277" s="117"/>
      <c r="CN277" s="117"/>
      <c r="CX277" s="117"/>
      <c r="DH277" s="117"/>
      <c r="DR277" s="117"/>
      <c r="EB277" s="117"/>
      <c r="EL277" s="117"/>
      <c r="EV277" s="117"/>
      <c r="FF277" s="117"/>
      <c r="FP277" s="117"/>
      <c r="FZ277" s="117"/>
      <c r="GJ277" s="117"/>
      <c r="GT277" s="117"/>
      <c r="HD277" s="117"/>
      <c r="HN277" s="117"/>
      <c r="HX277" s="117"/>
      <c r="IH277" s="117"/>
    </row>
    <row xmlns:x14ac="http://schemas.microsoft.com/office/spreadsheetml/2009/9/ac" r="278" s="3" customFormat="true" x14ac:dyDescent="0.25">
      <c r="A278" s="372"/>
      <c r="B278" s="117"/>
      <c r="L278" s="417"/>
      <c r="M278" s="418"/>
      <c r="N278" s="418"/>
      <c r="O278" s="418"/>
      <c r="P278" s="418"/>
      <c r="Q278" s="418"/>
      <c r="R278" s="418"/>
      <c r="S278" s="418"/>
      <c r="T278" s="418"/>
      <c r="U278" s="418"/>
      <c r="V278" s="417"/>
      <c r="W278" s="418"/>
      <c r="X278" s="418"/>
      <c r="Y278" s="418"/>
      <c r="Z278" s="418"/>
      <c r="AA278" s="418"/>
      <c r="AB278" s="418"/>
      <c r="AC278" s="418"/>
      <c r="AD278" s="418"/>
      <c r="AE278" s="418"/>
      <c r="AF278" s="117"/>
      <c r="AP278" s="117"/>
      <c r="AZ278" s="117"/>
      <c r="BJ278" s="117"/>
      <c r="BK278" s="117"/>
      <c r="BT278" s="117"/>
      <c r="CD278" s="117"/>
      <c r="CN278" s="117"/>
      <c r="CX278" s="117"/>
      <c r="DH278" s="117"/>
      <c r="DR278" s="117"/>
      <c r="EB278" s="117"/>
      <c r="EL278" s="117"/>
      <c r="EV278" s="117"/>
      <c r="FF278" s="117"/>
      <c r="FP278" s="117"/>
      <c r="FZ278" s="117"/>
      <c r="GJ278" s="117"/>
      <c r="GT278" s="117"/>
      <c r="HD278" s="117"/>
      <c r="HN278" s="117"/>
      <c r="HX278" s="117"/>
      <c r="IH278" s="117"/>
    </row>
    <row xmlns:x14ac="http://schemas.microsoft.com/office/spreadsheetml/2009/9/ac" r="279" s="3" customFormat="true" x14ac:dyDescent="0.25">
      <c r="A279" s="372"/>
      <c r="B279" s="117"/>
      <c r="L279" s="417"/>
      <c r="M279" s="418"/>
      <c r="N279" s="418"/>
      <c r="O279" s="418"/>
      <c r="P279" s="418"/>
      <c r="Q279" s="418"/>
      <c r="R279" s="418"/>
      <c r="S279" s="418"/>
      <c r="T279" s="418"/>
      <c r="U279" s="418"/>
      <c r="V279" s="417"/>
      <c r="W279" s="418"/>
      <c r="X279" s="418"/>
      <c r="Y279" s="418"/>
      <c r="Z279" s="418"/>
      <c r="AA279" s="418"/>
      <c r="AB279" s="418"/>
      <c r="AC279" s="418"/>
      <c r="AD279" s="418"/>
      <c r="AE279" s="418"/>
      <c r="AF279" s="117"/>
      <c r="AP279" s="117"/>
      <c r="AZ279" s="117"/>
      <c r="BJ279" s="117"/>
      <c r="BK279" s="117"/>
      <c r="BT279" s="117"/>
      <c r="CD279" s="117"/>
      <c r="CN279" s="117"/>
      <c r="CX279" s="117"/>
      <c r="DH279" s="117"/>
      <c r="DR279" s="117"/>
      <c r="EB279" s="117"/>
      <c r="EL279" s="117"/>
      <c r="EV279" s="117"/>
      <c r="FF279" s="117"/>
      <c r="FP279" s="117"/>
      <c r="FZ279" s="117"/>
      <c r="GJ279" s="117"/>
      <c r="GT279" s="117"/>
      <c r="HD279" s="117"/>
      <c r="HN279" s="117"/>
      <c r="HX279" s="117"/>
      <c r="IH279" s="117"/>
    </row>
    <row xmlns:x14ac="http://schemas.microsoft.com/office/spreadsheetml/2009/9/ac" r="280" s="3" customFormat="true" x14ac:dyDescent="0.25">
      <c r="A280" s="372"/>
      <c r="B280" s="117"/>
      <c r="L280" s="417"/>
      <c r="M280" s="418"/>
      <c r="N280" s="418"/>
      <c r="O280" s="418"/>
      <c r="P280" s="418"/>
      <c r="Q280" s="418"/>
      <c r="R280" s="418"/>
      <c r="S280" s="418"/>
      <c r="T280" s="418"/>
      <c r="U280" s="418"/>
      <c r="V280" s="417"/>
      <c r="W280" s="418"/>
      <c r="X280" s="418"/>
      <c r="Y280" s="418"/>
      <c r="Z280" s="418"/>
      <c r="AA280" s="418"/>
      <c r="AB280" s="418"/>
      <c r="AC280" s="418"/>
      <c r="AD280" s="418"/>
      <c r="AE280" s="418"/>
      <c r="AF280" s="117"/>
      <c r="AP280" s="117"/>
      <c r="AZ280" s="117"/>
      <c r="BJ280" s="117"/>
      <c r="BK280" s="117"/>
      <c r="BT280" s="117"/>
      <c r="CD280" s="117"/>
      <c r="CN280" s="117"/>
      <c r="CX280" s="117"/>
      <c r="DH280" s="117"/>
      <c r="DR280" s="117"/>
      <c r="EB280" s="117"/>
      <c r="EL280" s="117"/>
      <c r="EV280" s="117"/>
      <c r="FF280" s="117"/>
      <c r="FP280" s="117"/>
      <c r="FZ280" s="117"/>
      <c r="GJ280" s="117"/>
      <c r="GT280" s="117"/>
      <c r="HD280" s="117"/>
      <c r="HN280" s="117"/>
      <c r="HX280" s="117"/>
      <c r="IH280" s="117"/>
    </row>
    <row xmlns:x14ac="http://schemas.microsoft.com/office/spreadsheetml/2009/9/ac" r="281" s="3" customFormat="true" x14ac:dyDescent="0.25">
      <c r="A281" s="372"/>
      <c r="B281" s="117"/>
      <c r="L281" s="417"/>
      <c r="M281" s="418"/>
      <c r="N281" s="418"/>
      <c r="O281" s="418"/>
      <c r="P281" s="418"/>
      <c r="Q281" s="418"/>
      <c r="R281" s="418"/>
      <c r="S281" s="418"/>
      <c r="T281" s="418"/>
      <c r="U281" s="418"/>
      <c r="V281" s="417"/>
      <c r="W281" s="418"/>
      <c r="X281" s="418"/>
      <c r="Y281" s="418"/>
      <c r="Z281" s="418"/>
      <c r="AA281" s="418"/>
      <c r="AB281" s="418"/>
      <c r="AC281" s="418"/>
      <c r="AD281" s="418"/>
      <c r="AE281" s="418"/>
      <c r="AF281" s="117"/>
      <c r="AP281" s="117"/>
      <c r="AZ281" s="117"/>
      <c r="BJ281" s="117"/>
      <c r="BK281" s="117"/>
      <c r="BT281" s="117"/>
      <c r="CD281" s="117"/>
      <c r="CN281" s="117"/>
      <c r="CX281" s="117"/>
      <c r="DH281" s="117"/>
      <c r="DR281" s="117"/>
      <c r="EB281" s="117"/>
      <c r="EL281" s="117"/>
      <c r="EV281" s="117"/>
      <c r="FF281" s="117"/>
      <c r="FP281" s="117"/>
      <c r="FZ281" s="117"/>
      <c r="GJ281" s="117"/>
      <c r="GT281" s="117"/>
      <c r="HD281" s="117"/>
      <c r="HN281" s="117"/>
      <c r="HX281" s="117"/>
      <c r="IH281" s="117"/>
    </row>
    <row xmlns:x14ac="http://schemas.microsoft.com/office/spreadsheetml/2009/9/ac" r="282" s="3" customFormat="true" x14ac:dyDescent="0.25">
      <c r="A282" s="372"/>
      <c r="B282" s="117"/>
      <c r="L282" s="417"/>
      <c r="M282" s="418"/>
      <c r="N282" s="418"/>
      <c r="O282" s="418"/>
      <c r="P282" s="418"/>
      <c r="Q282" s="418"/>
      <c r="R282" s="418"/>
      <c r="S282" s="418"/>
      <c r="T282" s="418"/>
      <c r="U282" s="418"/>
      <c r="V282" s="417"/>
      <c r="W282" s="418"/>
      <c r="X282" s="418"/>
      <c r="Y282" s="418"/>
      <c r="Z282" s="418"/>
      <c r="AA282" s="418"/>
      <c r="AB282" s="418"/>
      <c r="AC282" s="418"/>
      <c r="AD282" s="418"/>
      <c r="AE282" s="418"/>
      <c r="AF282" s="117"/>
      <c r="AP282" s="117"/>
      <c r="AZ282" s="117"/>
      <c r="BJ282" s="117"/>
      <c r="BK282" s="117"/>
      <c r="BT282" s="117"/>
      <c r="CD282" s="117"/>
      <c r="CN282" s="117"/>
      <c r="CX282" s="117"/>
      <c r="DH282" s="117"/>
      <c r="DR282" s="117"/>
      <c r="EB282" s="117"/>
      <c r="EL282" s="117"/>
      <c r="EV282" s="117"/>
      <c r="FF282" s="117"/>
      <c r="FP282" s="117"/>
      <c r="FZ282" s="117"/>
      <c r="GJ282" s="117"/>
      <c r="GT282" s="117"/>
      <c r="HD282" s="117"/>
      <c r="HN282" s="117"/>
      <c r="HX282" s="117"/>
      <c r="IH282" s="117"/>
    </row>
    <row xmlns:x14ac="http://schemas.microsoft.com/office/spreadsheetml/2009/9/ac" r="283" s="3" customFormat="true" x14ac:dyDescent="0.25">
      <c r="A283" s="372"/>
      <c r="B283" s="117"/>
      <c r="L283" s="417"/>
      <c r="M283" s="418"/>
      <c r="N283" s="418"/>
      <c r="O283" s="418"/>
      <c r="P283" s="418"/>
      <c r="Q283" s="418"/>
      <c r="R283" s="418"/>
      <c r="S283" s="418"/>
      <c r="T283" s="418"/>
      <c r="U283" s="418"/>
      <c r="V283" s="417"/>
      <c r="W283" s="418"/>
      <c r="X283" s="418"/>
      <c r="Y283" s="418"/>
      <c r="Z283" s="418"/>
      <c r="AA283" s="418"/>
      <c r="AB283" s="418"/>
      <c r="AC283" s="418"/>
      <c r="AD283" s="418"/>
      <c r="AE283" s="418"/>
      <c r="AF283" s="117"/>
      <c r="AP283" s="117"/>
      <c r="AZ283" s="117"/>
      <c r="BJ283" s="117"/>
      <c r="BK283" s="117"/>
      <c r="BT283" s="117"/>
      <c r="CD283" s="117"/>
      <c r="CN283" s="117"/>
      <c r="CX283" s="117"/>
      <c r="DH283" s="117"/>
      <c r="DR283" s="117"/>
      <c r="EB283" s="117"/>
      <c r="EL283" s="117"/>
      <c r="EV283" s="117"/>
      <c r="FF283" s="117"/>
      <c r="FP283" s="117"/>
      <c r="FZ283" s="117"/>
      <c r="GJ283" s="117"/>
      <c r="GT283" s="117"/>
      <c r="HD283" s="117"/>
      <c r="HN283" s="117"/>
      <c r="HX283" s="117"/>
      <c r="IH283" s="117"/>
    </row>
    <row xmlns:x14ac="http://schemas.microsoft.com/office/spreadsheetml/2009/9/ac" r="284" s="3" customFormat="true" x14ac:dyDescent="0.25">
      <c r="A284" s="372"/>
      <c r="B284" s="117"/>
      <c r="L284" s="417"/>
      <c r="M284" s="418"/>
      <c r="N284" s="418"/>
      <c r="O284" s="418"/>
      <c r="P284" s="418"/>
      <c r="Q284" s="418"/>
      <c r="R284" s="418"/>
      <c r="S284" s="418"/>
      <c r="T284" s="418"/>
      <c r="U284" s="418"/>
      <c r="V284" s="417"/>
      <c r="W284" s="418"/>
      <c r="X284" s="418"/>
      <c r="Y284" s="418"/>
      <c r="Z284" s="418"/>
      <c r="AA284" s="418"/>
      <c r="AB284" s="418"/>
      <c r="AC284" s="418"/>
      <c r="AD284" s="418"/>
      <c r="AE284" s="418"/>
      <c r="AF284" s="117"/>
      <c r="AP284" s="117"/>
      <c r="AZ284" s="117"/>
      <c r="BJ284" s="117"/>
      <c r="BK284" s="117"/>
      <c r="BT284" s="117"/>
      <c r="CD284" s="117"/>
      <c r="CN284" s="117"/>
      <c r="CX284" s="117"/>
      <c r="DH284" s="117"/>
      <c r="DR284" s="117"/>
      <c r="EB284" s="117"/>
      <c r="EL284" s="117"/>
      <c r="EV284" s="117"/>
      <c r="FF284" s="117"/>
      <c r="FP284" s="117"/>
      <c r="FZ284" s="117"/>
      <c r="GJ284" s="117"/>
      <c r="GT284" s="117"/>
      <c r="HD284" s="117"/>
      <c r="HN284" s="117"/>
      <c r="HX284" s="117"/>
      <c r="IH284" s="117"/>
    </row>
    <row xmlns:x14ac="http://schemas.microsoft.com/office/spreadsheetml/2009/9/ac" r="285" s="3" customFormat="true" x14ac:dyDescent="0.25">
      <c r="A285" s="372"/>
      <c r="B285" s="117"/>
      <c r="L285" s="417"/>
      <c r="M285" s="418"/>
      <c r="N285" s="418"/>
      <c r="O285" s="418"/>
      <c r="P285" s="418"/>
      <c r="Q285" s="418"/>
      <c r="R285" s="418"/>
      <c r="S285" s="418"/>
      <c r="T285" s="418"/>
      <c r="U285" s="418"/>
      <c r="V285" s="417"/>
      <c r="W285" s="418"/>
      <c r="X285" s="418"/>
      <c r="Y285" s="418"/>
      <c r="Z285" s="418"/>
      <c r="AA285" s="418"/>
      <c r="AB285" s="418"/>
      <c r="AC285" s="418"/>
      <c r="AD285" s="418"/>
      <c r="AE285" s="418"/>
      <c r="AF285" s="117"/>
      <c r="AP285" s="117"/>
      <c r="AZ285" s="117"/>
      <c r="BJ285" s="117"/>
      <c r="BK285" s="117"/>
      <c r="BT285" s="117"/>
      <c r="CD285" s="117"/>
      <c r="CN285" s="117"/>
      <c r="CX285" s="117"/>
      <c r="DH285" s="117"/>
      <c r="DR285" s="117"/>
      <c r="EB285" s="117"/>
      <c r="EL285" s="117"/>
      <c r="EV285" s="117"/>
      <c r="FF285" s="117"/>
      <c r="FP285" s="117"/>
      <c r="FZ285" s="117"/>
      <c r="GJ285" s="117"/>
      <c r="GT285" s="117"/>
      <c r="HD285" s="117"/>
      <c r="HN285" s="117"/>
      <c r="HX285" s="117"/>
      <c r="IH285" s="117"/>
    </row>
    <row xmlns:x14ac="http://schemas.microsoft.com/office/spreadsheetml/2009/9/ac" r="286" s="3" customFormat="true" x14ac:dyDescent="0.25">
      <c r="A286" s="372"/>
      <c r="B286" s="117"/>
      <c r="L286" s="417"/>
      <c r="M286" s="418"/>
      <c r="N286" s="418"/>
      <c r="O286" s="418"/>
      <c r="P286" s="418"/>
      <c r="Q286" s="418"/>
      <c r="R286" s="418"/>
      <c r="S286" s="418"/>
      <c r="T286" s="418"/>
      <c r="U286" s="418"/>
      <c r="V286" s="417"/>
      <c r="W286" s="418"/>
      <c r="X286" s="418"/>
      <c r="Y286" s="418"/>
      <c r="Z286" s="418"/>
      <c r="AA286" s="418"/>
      <c r="AB286" s="418"/>
      <c r="AC286" s="418"/>
      <c r="AD286" s="418"/>
      <c r="AE286" s="418"/>
      <c r="AF286" s="117"/>
      <c r="AP286" s="117"/>
      <c r="AZ286" s="117"/>
      <c r="BJ286" s="117"/>
      <c r="BK286" s="117"/>
      <c r="BT286" s="117"/>
      <c r="CD286" s="117"/>
      <c r="CN286" s="117"/>
      <c r="CX286" s="117"/>
      <c r="DH286" s="117"/>
      <c r="DR286" s="117"/>
      <c r="EB286" s="117"/>
      <c r="EL286" s="117"/>
      <c r="EV286" s="117"/>
      <c r="FF286" s="117"/>
      <c r="FP286" s="117"/>
      <c r="FZ286" s="117"/>
      <c r="GJ286" s="117"/>
      <c r="GT286" s="117"/>
      <c r="HD286" s="117"/>
      <c r="HN286" s="117"/>
      <c r="HX286" s="117"/>
      <c r="IH286" s="117"/>
    </row>
    <row xmlns:x14ac="http://schemas.microsoft.com/office/spreadsheetml/2009/9/ac" r="287" s="3" customFormat="true" x14ac:dyDescent="0.25">
      <c r="A287" s="372"/>
      <c r="B287" s="117"/>
      <c r="L287" s="417"/>
      <c r="M287" s="418"/>
      <c r="N287" s="418"/>
      <c r="O287" s="418"/>
      <c r="P287" s="418"/>
      <c r="Q287" s="418"/>
      <c r="R287" s="418"/>
      <c r="S287" s="418"/>
      <c r="T287" s="418"/>
      <c r="U287" s="418"/>
      <c r="V287" s="417"/>
      <c r="W287" s="418"/>
      <c r="X287" s="418"/>
      <c r="Y287" s="418"/>
      <c r="Z287" s="418"/>
      <c r="AA287" s="418"/>
      <c r="AB287" s="418"/>
      <c r="AC287" s="418"/>
      <c r="AD287" s="418"/>
      <c r="AE287" s="418"/>
      <c r="AF287" s="117"/>
      <c r="AP287" s="117"/>
      <c r="AZ287" s="117"/>
      <c r="BJ287" s="117"/>
      <c r="BK287" s="117"/>
      <c r="BT287" s="117"/>
      <c r="CD287" s="117"/>
      <c r="CN287" s="117"/>
      <c r="CX287" s="117"/>
      <c r="DH287" s="117"/>
      <c r="DR287" s="117"/>
      <c r="EB287" s="117"/>
      <c r="EL287" s="117"/>
      <c r="EV287" s="117"/>
      <c r="FF287" s="117"/>
      <c r="FP287" s="117"/>
      <c r="FZ287" s="117"/>
      <c r="GJ287" s="117"/>
      <c r="GT287" s="117"/>
      <c r="HD287" s="117"/>
      <c r="HN287" s="117"/>
      <c r="HX287" s="117"/>
      <c r="IH287" s="117"/>
    </row>
    <row xmlns:x14ac="http://schemas.microsoft.com/office/spreadsheetml/2009/9/ac" r="288" s="3" customFormat="true" x14ac:dyDescent="0.25">
      <c r="A288" s="372"/>
      <c r="B288" s="117"/>
      <c r="L288" s="417"/>
      <c r="M288" s="418"/>
      <c r="N288" s="418"/>
      <c r="O288" s="418"/>
      <c r="P288" s="418"/>
      <c r="Q288" s="418"/>
      <c r="R288" s="418"/>
      <c r="S288" s="418"/>
      <c r="T288" s="418"/>
      <c r="U288" s="418"/>
      <c r="V288" s="417"/>
      <c r="W288" s="418"/>
      <c r="X288" s="418"/>
      <c r="Y288" s="418"/>
      <c r="Z288" s="418"/>
      <c r="AA288" s="418"/>
      <c r="AB288" s="418"/>
      <c r="AC288" s="418"/>
      <c r="AD288" s="418"/>
      <c r="AE288" s="418"/>
      <c r="AF288" s="117"/>
      <c r="AP288" s="117"/>
      <c r="AZ288" s="117"/>
      <c r="BJ288" s="117"/>
      <c r="BK288" s="117"/>
      <c r="BT288" s="117"/>
      <c r="CD288" s="117"/>
      <c r="CN288" s="117"/>
      <c r="CX288" s="117"/>
      <c r="DH288" s="117"/>
      <c r="DR288" s="117"/>
      <c r="EB288" s="117"/>
      <c r="EL288" s="117"/>
      <c r="EV288" s="117"/>
      <c r="FF288" s="117"/>
      <c r="FP288" s="117"/>
      <c r="FZ288" s="117"/>
      <c r="GJ288" s="117"/>
      <c r="GT288" s="117"/>
      <c r="HD288" s="117"/>
      <c r="HN288" s="117"/>
      <c r="HX288" s="117"/>
      <c r="IH288" s="117"/>
    </row>
    <row xmlns:x14ac="http://schemas.microsoft.com/office/spreadsheetml/2009/9/ac" r="289" s="3" customFormat="true" x14ac:dyDescent="0.25">
      <c r="A289" s="372"/>
      <c r="B289" s="117"/>
      <c r="L289" s="417"/>
      <c r="M289" s="418"/>
      <c r="N289" s="418"/>
      <c r="O289" s="418"/>
      <c r="P289" s="418"/>
      <c r="Q289" s="418"/>
      <c r="R289" s="418"/>
      <c r="S289" s="418"/>
      <c r="T289" s="418"/>
      <c r="U289" s="418"/>
      <c r="V289" s="417"/>
      <c r="W289" s="418"/>
      <c r="X289" s="418"/>
      <c r="Y289" s="418"/>
      <c r="Z289" s="418"/>
      <c r="AA289" s="418"/>
      <c r="AB289" s="418"/>
      <c r="AC289" s="418"/>
      <c r="AD289" s="418"/>
      <c r="AE289" s="418"/>
      <c r="AF289" s="117"/>
      <c r="AP289" s="117"/>
      <c r="AZ289" s="117"/>
      <c r="BJ289" s="117"/>
      <c r="BK289" s="117"/>
      <c r="BT289" s="117"/>
      <c r="CD289" s="117"/>
      <c r="CN289" s="117"/>
      <c r="CX289" s="117"/>
      <c r="DH289" s="117"/>
      <c r="DR289" s="117"/>
      <c r="EB289" s="117"/>
      <c r="EL289" s="117"/>
      <c r="EV289" s="117"/>
      <c r="FF289" s="117"/>
      <c r="FP289" s="117"/>
      <c r="FZ289" s="117"/>
      <c r="GJ289" s="117"/>
      <c r="GT289" s="117"/>
      <c r="HD289" s="117"/>
      <c r="HN289" s="117"/>
      <c r="HX289" s="117"/>
      <c r="IH289" s="117"/>
    </row>
    <row xmlns:x14ac="http://schemas.microsoft.com/office/spreadsheetml/2009/9/ac" r="290" s="3" customFormat="true" x14ac:dyDescent="0.25">
      <c r="A290" s="372"/>
      <c r="B290" s="117"/>
      <c r="L290" s="417"/>
      <c r="M290" s="418"/>
      <c r="N290" s="418"/>
      <c r="O290" s="418"/>
      <c r="P290" s="418"/>
      <c r="Q290" s="418"/>
      <c r="R290" s="418"/>
      <c r="S290" s="418"/>
      <c r="T290" s="418"/>
      <c r="U290" s="418"/>
      <c r="V290" s="417"/>
      <c r="W290" s="418"/>
      <c r="X290" s="418"/>
      <c r="Y290" s="418"/>
      <c r="Z290" s="418"/>
      <c r="AA290" s="418"/>
      <c r="AB290" s="418"/>
      <c r="AC290" s="418"/>
      <c r="AD290" s="418"/>
      <c r="AE290" s="418"/>
      <c r="AF290" s="117"/>
      <c r="AP290" s="117"/>
      <c r="AZ290" s="117"/>
      <c r="BJ290" s="117"/>
      <c r="BK290" s="117"/>
      <c r="BT290" s="117"/>
      <c r="CD290" s="117"/>
      <c r="CN290" s="117"/>
      <c r="CX290" s="117"/>
      <c r="DH290" s="117"/>
      <c r="DR290" s="117"/>
      <c r="EB290" s="117"/>
      <c r="EL290" s="117"/>
      <c r="EV290" s="117"/>
      <c r="FF290" s="117"/>
      <c r="FP290" s="117"/>
      <c r="FZ290" s="117"/>
      <c r="GJ290" s="117"/>
      <c r="GT290" s="117"/>
      <c r="HD290" s="117"/>
      <c r="HN290" s="117"/>
      <c r="HX290" s="117"/>
      <c r="IH290" s="117"/>
    </row>
    <row xmlns:x14ac="http://schemas.microsoft.com/office/spreadsheetml/2009/9/ac" r="291" s="3" customFormat="true" x14ac:dyDescent="0.25">
      <c r="A291" s="372"/>
      <c r="B291" s="117"/>
      <c r="L291" s="417"/>
      <c r="M291" s="418"/>
      <c r="N291" s="418"/>
      <c r="O291" s="418"/>
      <c r="P291" s="418"/>
      <c r="Q291" s="418"/>
      <c r="R291" s="418"/>
      <c r="S291" s="418"/>
      <c r="T291" s="418"/>
      <c r="U291" s="418"/>
      <c r="V291" s="417"/>
      <c r="W291" s="418"/>
      <c r="X291" s="418"/>
      <c r="Y291" s="418"/>
      <c r="Z291" s="418"/>
      <c r="AA291" s="418"/>
      <c r="AB291" s="418"/>
      <c r="AC291" s="418"/>
      <c r="AD291" s="418"/>
      <c r="AE291" s="418"/>
      <c r="AF291" s="117"/>
      <c r="AP291" s="117"/>
      <c r="AZ291" s="117"/>
      <c r="BJ291" s="117"/>
      <c r="BK291" s="117"/>
      <c r="BT291" s="117"/>
      <c r="CD291" s="117"/>
      <c r="CN291" s="117"/>
      <c r="CX291" s="117"/>
      <c r="DH291" s="117"/>
      <c r="DR291" s="117"/>
      <c r="EB291" s="117"/>
      <c r="EL291" s="117"/>
      <c r="EV291" s="117"/>
      <c r="FF291" s="117"/>
      <c r="FP291" s="117"/>
      <c r="FZ291" s="117"/>
      <c r="GJ291" s="117"/>
      <c r="GT291" s="117"/>
      <c r="HD291" s="117"/>
      <c r="HN291" s="117"/>
      <c r="HX291" s="117"/>
      <c r="IH291" s="117"/>
    </row>
    <row xmlns:x14ac="http://schemas.microsoft.com/office/spreadsheetml/2009/9/ac" r="292" s="3" customFormat="true" x14ac:dyDescent="0.25">
      <c r="A292" s="372"/>
      <c r="B292" s="117"/>
      <c r="L292" s="417"/>
      <c r="M292" s="418"/>
      <c r="N292" s="418"/>
      <c r="O292" s="418"/>
      <c r="P292" s="418"/>
      <c r="Q292" s="418"/>
      <c r="R292" s="418"/>
      <c r="S292" s="418"/>
      <c r="T292" s="418"/>
      <c r="U292" s="418"/>
      <c r="V292" s="417"/>
      <c r="W292" s="418"/>
      <c r="X292" s="418"/>
      <c r="Y292" s="418"/>
      <c r="Z292" s="418"/>
      <c r="AA292" s="418"/>
      <c r="AB292" s="418"/>
      <c r="AC292" s="418"/>
      <c r="AD292" s="418"/>
      <c r="AE292" s="418"/>
      <c r="AF292" s="117"/>
      <c r="AP292" s="117"/>
      <c r="AZ292" s="117"/>
      <c r="BJ292" s="117"/>
      <c r="BK292" s="117"/>
      <c r="BT292" s="117"/>
      <c r="CD292" s="117"/>
      <c r="CN292" s="117"/>
      <c r="CX292" s="117"/>
      <c r="DH292" s="117"/>
      <c r="DR292" s="117"/>
      <c r="EB292" s="117"/>
      <c r="EL292" s="117"/>
      <c r="EV292" s="117"/>
      <c r="FF292" s="117"/>
      <c r="FP292" s="117"/>
      <c r="FZ292" s="117"/>
      <c r="GJ292" s="117"/>
      <c r="GT292" s="117"/>
      <c r="HD292" s="117"/>
      <c r="HN292" s="117"/>
      <c r="HX292" s="117"/>
      <c r="IH292" s="117"/>
    </row>
    <row xmlns:x14ac="http://schemas.microsoft.com/office/spreadsheetml/2009/9/ac" r="293" s="3" customFormat="true" x14ac:dyDescent="0.25">
      <c r="A293" s="372"/>
      <c r="B293" s="117"/>
      <c r="L293" s="417"/>
      <c r="M293" s="418"/>
      <c r="N293" s="418"/>
      <c r="O293" s="418"/>
      <c r="P293" s="418"/>
      <c r="Q293" s="418"/>
      <c r="R293" s="418"/>
      <c r="S293" s="418"/>
      <c r="T293" s="418"/>
      <c r="U293" s="418"/>
      <c r="V293" s="417"/>
      <c r="W293" s="418"/>
      <c r="X293" s="418"/>
      <c r="Y293" s="418"/>
      <c r="Z293" s="418"/>
      <c r="AA293" s="418"/>
      <c r="AB293" s="418"/>
      <c r="AC293" s="418"/>
      <c r="AD293" s="418"/>
      <c r="AE293" s="418"/>
      <c r="AF293" s="117"/>
      <c r="AP293" s="117"/>
      <c r="AZ293" s="117"/>
      <c r="BJ293" s="117"/>
      <c r="BK293" s="117"/>
      <c r="BT293" s="117"/>
      <c r="CD293" s="117"/>
      <c r="CN293" s="117"/>
      <c r="CX293" s="117"/>
      <c r="DH293" s="117"/>
      <c r="DR293" s="117"/>
      <c r="EB293" s="117"/>
      <c r="EL293" s="117"/>
      <c r="EV293" s="117"/>
      <c r="FF293" s="117"/>
      <c r="FP293" s="117"/>
      <c r="FZ293" s="117"/>
      <c r="GJ293" s="117"/>
      <c r="GT293" s="117"/>
      <c r="HD293" s="117"/>
      <c r="HN293" s="117"/>
      <c r="HX293" s="117"/>
      <c r="IH293" s="117"/>
    </row>
    <row xmlns:x14ac="http://schemas.microsoft.com/office/spreadsheetml/2009/9/ac" r="294" s="3" customFormat="true" x14ac:dyDescent="0.25">
      <c r="A294" s="372"/>
      <c r="B294" s="117"/>
      <c r="L294" s="417"/>
      <c r="M294" s="418"/>
      <c r="N294" s="418"/>
      <c r="O294" s="418"/>
      <c r="P294" s="418"/>
      <c r="Q294" s="418"/>
      <c r="R294" s="418"/>
      <c r="S294" s="418"/>
      <c r="T294" s="418"/>
      <c r="U294" s="418"/>
      <c r="V294" s="417"/>
      <c r="W294" s="418"/>
      <c r="X294" s="418"/>
      <c r="Y294" s="418"/>
      <c r="Z294" s="418"/>
      <c r="AA294" s="418"/>
      <c r="AB294" s="418"/>
      <c r="AC294" s="418"/>
      <c r="AD294" s="418"/>
      <c r="AE294" s="418"/>
      <c r="AF294" s="117"/>
      <c r="AP294" s="117"/>
      <c r="AZ294" s="117"/>
      <c r="BJ294" s="117"/>
      <c r="BK294" s="117"/>
      <c r="BT294" s="117"/>
      <c r="CD294" s="117"/>
      <c r="CN294" s="117"/>
      <c r="CX294" s="117"/>
      <c r="DH294" s="117"/>
      <c r="DR294" s="117"/>
      <c r="EB294" s="117"/>
      <c r="EL294" s="117"/>
      <c r="EV294" s="117"/>
      <c r="FF294" s="117"/>
      <c r="FP294" s="117"/>
      <c r="FZ294" s="117"/>
      <c r="GJ294" s="117"/>
      <c r="GT294" s="117"/>
      <c r="HD294" s="117"/>
      <c r="HN294" s="117"/>
      <c r="HX294" s="117"/>
      <c r="IH294" s="117"/>
    </row>
    <row xmlns:x14ac="http://schemas.microsoft.com/office/spreadsheetml/2009/9/ac" r="295" s="3" customFormat="true" x14ac:dyDescent="0.25">
      <c r="A295" s="372"/>
      <c r="B295" s="117"/>
      <c r="L295" s="417"/>
      <c r="M295" s="418"/>
      <c r="N295" s="418"/>
      <c r="O295" s="418"/>
      <c r="P295" s="418"/>
      <c r="Q295" s="418"/>
      <c r="R295" s="418"/>
      <c r="S295" s="418"/>
      <c r="T295" s="418"/>
      <c r="U295" s="418"/>
      <c r="V295" s="417"/>
      <c r="W295" s="418"/>
      <c r="X295" s="418"/>
      <c r="Y295" s="418"/>
      <c r="Z295" s="418"/>
      <c r="AA295" s="418"/>
      <c r="AB295" s="418"/>
      <c r="AC295" s="418"/>
      <c r="AD295" s="418"/>
      <c r="AE295" s="418"/>
      <c r="AF295" s="117"/>
      <c r="AP295" s="117"/>
      <c r="AZ295" s="117"/>
      <c r="BJ295" s="117"/>
      <c r="BK295" s="117"/>
      <c r="BT295" s="117"/>
      <c r="CD295" s="117"/>
      <c r="CN295" s="117"/>
      <c r="CX295" s="117"/>
      <c r="DH295" s="117"/>
      <c r="DR295" s="117"/>
      <c r="EB295" s="117"/>
      <c r="EL295" s="117"/>
      <c r="EV295" s="117"/>
      <c r="FF295" s="117"/>
      <c r="FP295" s="117"/>
      <c r="FZ295" s="117"/>
      <c r="GJ295" s="117"/>
      <c r="GT295" s="117"/>
      <c r="HD295" s="117"/>
      <c r="HN295" s="117"/>
      <c r="HX295" s="117"/>
      <c r="IH295" s="117"/>
    </row>
    <row xmlns:x14ac="http://schemas.microsoft.com/office/spreadsheetml/2009/9/ac" r="296" s="3" customFormat="true" x14ac:dyDescent="0.25">
      <c r="A296" s="372"/>
      <c r="B296" s="117"/>
      <c r="L296" s="417"/>
      <c r="M296" s="418"/>
      <c r="N296" s="418"/>
      <c r="O296" s="418"/>
      <c r="P296" s="418"/>
      <c r="Q296" s="418"/>
      <c r="R296" s="418"/>
      <c r="S296" s="418"/>
      <c r="T296" s="418"/>
      <c r="U296" s="418"/>
      <c r="V296" s="417"/>
      <c r="W296" s="418"/>
      <c r="X296" s="418"/>
      <c r="Y296" s="418"/>
      <c r="Z296" s="418"/>
      <c r="AA296" s="418"/>
      <c r="AB296" s="418"/>
      <c r="AC296" s="418"/>
      <c r="AD296" s="418"/>
      <c r="AE296" s="418"/>
      <c r="AF296" s="117"/>
      <c r="AP296" s="117"/>
      <c r="AZ296" s="117"/>
      <c r="BJ296" s="117"/>
      <c r="BK296" s="117"/>
      <c r="BT296" s="117"/>
      <c r="CD296" s="117"/>
      <c r="CN296" s="117"/>
      <c r="CX296" s="117"/>
      <c r="DH296" s="117"/>
      <c r="DR296" s="117"/>
      <c r="EB296" s="117"/>
      <c r="EL296" s="117"/>
      <c r="EV296" s="117"/>
      <c r="FF296" s="117"/>
      <c r="FP296" s="117"/>
      <c r="FZ296" s="117"/>
      <c r="GJ296" s="117"/>
      <c r="GT296" s="117"/>
      <c r="HD296" s="117"/>
      <c r="HN296" s="117"/>
      <c r="HX296" s="117"/>
      <c r="IH296" s="117"/>
    </row>
    <row xmlns:x14ac="http://schemas.microsoft.com/office/spreadsheetml/2009/9/ac" r="297" s="3" customFormat="true" x14ac:dyDescent="0.25">
      <c r="A297" s="372"/>
      <c r="B297" s="117"/>
      <c r="L297" s="417"/>
      <c r="M297" s="418"/>
      <c r="N297" s="418"/>
      <c r="O297" s="418"/>
      <c r="P297" s="418"/>
      <c r="Q297" s="418"/>
      <c r="R297" s="418"/>
      <c r="S297" s="418"/>
      <c r="T297" s="418"/>
      <c r="U297" s="418"/>
      <c r="V297" s="417"/>
      <c r="W297" s="418"/>
      <c r="X297" s="418"/>
      <c r="Y297" s="418"/>
      <c r="Z297" s="418"/>
      <c r="AA297" s="418"/>
      <c r="AB297" s="418"/>
      <c r="AC297" s="418"/>
      <c r="AD297" s="418"/>
      <c r="AE297" s="418"/>
      <c r="AF297" s="117"/>
      <c r="AP297" s="117"/>
      <c r="AZ297" s="117"/>
      <c r="BJ297" s="117"/>
      <c r="BK297" s="117"/>
      <c r="BT297" s="117"/>
      <c r="CD297" s="117"/>
      <c r="CN297" s="117"/>
      <c r="CX297" s="117"/>
      <c r="DH297" s="117"/>
      <c r="DR297" s="117"/>
      <c r="EB297" s="117"/>
      <c r="EL297" s="117"/>
      <c r="EV297" s="117"/>
      <c r="FF297" s="117"/>
      <c r="FP297" s="117"/>
      <c r="FZ297" s="117"/>
      <c r="GJ297" s="117"/>
      <c r="GT297" s="117"/>
      <c r="HD297" s="117"/>
      <c r="HN297" s="117"/>
      <c r="HX297" s="117"/>
      <c r="IH297" s="117"/>
    </row>
    <row xmlns:x14ac="http://schemas.microsoft.com/office/spreadsheetml/2009/9/ac" r="298" s="3" customFormat="true" x14ac:dyDescent="0.25">
      <c r="A298" s="372"/>
      <c r="B298" s="117"/>
      <c r="L298" s="417"/>
      <c r="M298" s="418"/>
      <c r="N298" s="418"/>
      <c r="O298" s="418"/>
      <c r="P298" s="418"/>
      <c r="Q298" s="418"/>
      <c r="R298" s="418"/>
      <c r="S298" s="418"/>
      <c r="T298" s="418"/>
      <c r="U298" s="418"/>
      <c r="V298" s="417"/>
      <c r="W298" s="418"/>
      <c r="X298" s="418"/>
      <c r="Y298" s="418"/>
      <c r="Z298" s="418"/>
      <c r="AA298" s="418"/>
      <c r="AB298" s="418"/>
      <c r="AC298" s="418"/>
      <c r="AD298" s="418"/>
      <c r="AE298" s="418"/>
      <c r="AF298" s="117"/>
      <c r="AP298" s="117"/>
      <c r="AZ298" s="117"/>
      <c r="BJ298" s="117"/>
      <c r="BK298" s="117"/>
      <c r="BT298" s="117"/>
      <c r="CD298" s="117"/>
      <c r="CN298" s="117"/>
      <c r="CX298" s="117"/>
      <c r="DH298" s="117"/>
      <c r="DR298" s="117"/>
      <c r="EB298" s="117"/>
      <c r="EL298" s="117"/>
      <c r="EV298" s="117"/>
      <c r="FF298" s="117"/>
      <c r="FP298" s="117"/>
      <c r="FZ298" s="117"/>
      <c r="GJ298" s="117"/>
      <c r="GT298" s="117"/>
      <c r="HD298" s="117"/>
      <c r="HN298" s="117"/>
      <c r="HX298" s="117"/>
      <c r="IH298" s="117"/>
    </row>
    <row xmlns:x14ac="http://schemas.microsoft.com/office/spreadsheetml/2009/9/ac" r="299" s="3" customFormat="true" x14ac:dyDescent="0.25">
      <c r="A299" s="372"/>
      <c r="B299" s="117"/>
      <c r="L299" s="417"/>
      <c r="M299" s="418"/>
      <c r="N299" s="418"/>
      <c r="O299" s="418"/>
      <c r="P299" s="418"/>
      <c r="Q299" s="418"/>
      <c r="R299" s="418"/>
      <c r="S299" s="418"/>
      <c r="T299" s="418"/>
      <c r="U299" s="418"/>
      <c r="V299" s="417"/>
      <c r="W299" s="418"/>
      <c r="X299" s="418"/>
      <c r="Y299" s="418"/>
      <c r="Z299" s="418"/>
      <c r="AA299" s="418"/>
      <c r="AB299" s="418"/>
      <c r="AC299" s="418"/>
      <c r="AD299" s="418"/>
      <c r="AE299" s="418"/>
      <c r="AF299" s="117"/>
      <c r="AP299" s="117"/>
      <c r="AZ299" s="117"/>
      <c r="BJ299" s="117"/>
      <c r="BK299" s="117"/>
      <c r="BT299" s="117"/>
      <c r="CD299" s="117"/>
      <c r="CN299" s="117"/>
      <c r="CX299" s="117"/>
      <c r="DH299" s="117"/>
      <c r="DR299" s="117"/>
      <c r="EB299" s="117"/>
      <c r="EL299" s="117"/>
      <c r="EV299" s="117"/>
      <c r="FF299" s="117"/>
      <c r="FP299" s="117"/>
      <c r="FZ299" s="117"/>
      <c r="GJ299" s="117"/>
      <c r="GT299" s="117"/>
      <c r="HD299" s="117"/>
      <c r="HN299" s="117"/>
      <c r="HX299" s="117"/>
      <c r="IH299" s="117"/>
    </row>
    <row xmlns:x14ac="http://schemas.microsoft.com/office/spreadsheetml/2009/9/ac" r="300" s="3" customFormat="true" x14ac:dyDescent="0.25">
      <c r="A300" s="372"/>
      <c r="B300" s="117"/>
      <c r="L300" s="417"/>
      <c r="M300" s="418"/>
      <c r="N300" s="418"/>
      <c r="O300" s="418"/>
      <c r="P300" s="418"/>
      <c r="Q300" s="418"/>
      <c r="R300" s="418"/>
      <c r="S300" s="418"/>
      <c r="T300" s="418"/>
      <c r="U300" s="418"/>
      <c r="V300" s="417"/>
      <c r="W300" s="418"/>
      <c r="X300" s="418"/>
      <c r="Y300" s="418"/>
      <c r="Z300" s="418"/>
      <c r="AA300" s="418"/>
      <c r="AB300" s="418"/>
      <c r="AC300" s="418"/>
      <c r="AD300" s="418"/>
      <c r="AE300" s="418"/>
      <c r="AF300" s="117"/>
      <c r="AP300" s="117"/>
      <c r="AZ300" s="117"/>
      <c r="BJ300" s="117"/>
      <c r="BK300" s="117"/>
      <c r="BT300" s="117"/>
      <c r="CD300" s="117"/>
      <c r="CN300" s="117"/>
      <c r="CX300" s="117"/>
      <c r="DH300" s="117"/>
      <c r="DR300" s="117"/>
      <c r="EB300" s="117"/>
      <c r="EL300" s="117"/>
      <c r="EV300" s="117"/>
      <c r="FF300" s="117"/>
      <c r="FP300" s="117"/>
      <c r="FZ300" s="117"/>
      <c r="GJ300" s="117"/>
      <c r="GT300" s="117"/>
      <c r="HD300" s="117"/>
      <c r="HN300" s="117"/>
      <c r="HX300" s="117"/>
      <c r="IH300" s="117"/>
    </row>
    <row xmlns:x14ac="http://schemas.microsoft.com/office/spreadsheetml/2009/9/ac" r="301" s="3" customFormat="true" x14ac:dyDescent="0.25">
      <c r="A301" s="372"/>
      <c r="B301" s="117"/>
      <c r="L301" s="417"/>
      <c r="M301" s="418"/>
      <c r="N301" s="418"/>
      <c r="O301" s="418"/>
      <c r="P301" s="418"/>
      <c r="Q301" s="418"/>
      <c r="R301" s="418"/>
      <c r="S301" s="418"/>
      <c r="T301" s="418"/>
      <c r="U301" s="418"/>
      <c r="V301" s="417"/>
      <c r="W301" s="418"/>
      <c r="X301" s="418"/>
      <c r="Y301" s="418"/>
      <c r="Z301" s="418"/>
      <c r="AA301" s="418"/>
      <c r="AB301" s="418"/>
      <c r="AC301" s="418"/>
      <c r="AD301" s="418"/>
      <c r="AE301" s="418"/>
      <c r="AF301" s="117"/>
      <c r="AP301" s="117"/>
      <c r="AZ301" s="117"/>
      <c r="BJ301" s="117"/>
      <c r="BK301" s="117"/>
      <c r="BT301" s="117"/>
      <c r="CD301" s="117"/>
      <c r="CN301" s="117"/>
      <c r="CX301" s="117"/>
      <c r="DH301" s="117"/>
      <c r="DR301" s="117"/>
      <c r="EB301" s="117"/>
      <c r="EL301" s="117"/>
      <c r="EV301" s="117"/>
      <c r="FF301" s="117"/>
      <c r="FP301" s="117"/>
      <c r="FZ301" s="117"/>
      <c r="GJ301" s="117"/>
      <c r="GT301" s="117"/>
      <c r="HD301" s="117"/>
      <c r="HN301" s="117"/>
      <c r="HX301" s="117"/>
      <c r="IH301" s="117"/>
    </row>
    <row xmlns:x14ac="http://schemas.microsoft.com/office/spreadsheetml/2009/9/ac" r="302" s="3" customFormat="true" x14ac:dyDescent="0.25">
      <c r="A302" s="372"/>
      <c r="B302" s="117"/>
      <c r="L302" s="417"/>
      <c r="M302" s="418"/>
      <c r="N302" s="418"/>
      <c r="O302" s="418"/>
      <c r="P302" s="418"/>
      <c r="Q302" s="418"/>
      <c r="R302" s="418"/>
      <c r="S302" s="418"/>
      <c r="T302" s="418"/>
      <c r="U302" s="418"/>
      <c r="V302" s="417"/>
      <c r="W302" s="418"/>
      <c r="X302" s="418"/>
      <c r="Y302" s="418"/>
      <c r="Z302" s="418"/>
      <c r="AA302" s="418"/>
      <c r="AB302" s="418"/>
      <c r="AC302" s="418"/>
      <c r="AD302" s="418"/>
      <c r="AE302" s="418"/>
      <c r="AF302" s="117"/>
      <c r="AP302" s="117"/>
      <c r="AZ302" s="117"/>
      <c r="BJ302" s="117"/>
      <c r="BK302" s="117"/>
      <c r="BT302" s="117"/>
      <c r="CD302" s="117"/>
      <c r="CN302" s="117"/>
      <c r="CX302" s="117"/>
      <c r="DH302" s="117"/>
      <c r="DR302" s="117"/>
      <c r="EB302" s="117"/>
      <c r="EL302" s="117"/>
      <c r="EV302" s="117"/>
      <c r="FF302" s="117"/>
      <c r="FP302" s="117"/>
      <c r="FZ302" s="117"/>
      <c r="GJ302" s="117"/>
      <c r="GT302" s="117"/>
      <c r="HD302" s="117"/>
      <c r="HN302" s="117"/>
      <c r="HX302" s="117"/>
      <c r="IH302" s="117"/>
    </row>
    <row xmlns:x14ac="http://schemas.microsoft.com/office/spreadsheetml/2009/9/ac" r="303" s="3" customFormat="true" x14ac:dyDescent="0.25">
      <c r="A303" s="372"/>
      <c r="B303" s="117"/>
      <c r="L303" s="417"/>
      <c r="M303" s="418"/>
      <c r="N303" s="418"/>
      <c r="O303" s="418"/>
      <c r="P303" s="418"/>
      <c r="Q303" s="418"/>
      <c r="R303" s="418"/>
      <c r="S303" s="418"/>
      <c r="T303" s="418"/>
      <c r="U303" s="418"/>
      <c r="V303" s="417"/>
      <c r="W303" s="418"/>
      <c r="X303" s="418"/>
      <c r="Y303" s="418"/>
      <c r="Z303" s="418"/>
      <c r="AA303" s="418"/>
      <c r="AB303" s="418"/>
      <c r="AC303" s="418"/>
      <c r="AD303" s="418"/>
      <c r="AE303" s="418"/>
      <c r="AF303" s="117"/>
      <c r="AP303" s="117"/>
      <c r="AZ303" s="117"/>
      <c r="BJ303" s="117"/>
      <c r="BK303" s="117"/>
      <c r="BT303" s="117"/>
      <c r="CD303" s="117"/>
      <c r="CN303" s="117"/>
      <c r="CX303" s="117"/>
      <c r="DH303" s="117"/>
      <c r="DR303" s="117"/>
      <c r="EB303" s="117"/>
      <c r="EL303" s="117"/>
      <c r="EV303" s="117"/>
      <c r="FF303" s="117"/>
      <c r="FP303" s="117"/>
      <c r="FZ303" s="117"/>
      <c r="GJ303" s="117"/>
      <c r="GT303" s="117"/>
      <c r="HD303" s="117"/>
      <c r="HN303" s="117"/>
      <c r="HX303" s="117"/>
      <c r="IH303" s="117"/>
    </row>
    <row xmlns:x14ac="http://schemas.microsoft.com/office/spreadsheetml/2009/9/ac" r="304" s="3" customFormat="true" x14ac:dyDescent="0.25">
      <c r="A304" s="372"/>
      <c r="B304" s="117"/>
      <c r="L304" s="417"/>
      <c r="M304" s="418"/>
      <c r="N304" s="418"/>
      <c r="O304" s="418"/>
      <c r="P304" s="418"/>
      <c r="Q304" s="418"/>
      <c r="R304" s="418"/>
      <c r="S304" s="418"/>
      <c r="T304" s="418"/>
      <c r="U304" s="418"/>
      <c r="V304" s="417"/>
      <c r="W304" s="418"/>
      <c r="X304" s="418"/>
      <c r="Y304" s="418"/>
      <c r="Z304" s="418"/>
      <c r="AA304" s="418"/>
      <c r="AB304" s="418"/>
      <c r="AC304" s="418"/>
      <c r="AD304" s="418"/>
      <c r="AE304" s="418"/>
      <c r="AF304" s="117"/>
      <c r="AP304" s="117"/>
      <c r="AZ304" s="117"/>
      <c r="BJ304" s="117"/>
      <c r="BK304" s="117"/>
      <c r="BT304" s="117"/>
      <c r="CD304" s="117"/>
      <c r="CN304" s="117"/>
      <c r="CX304" s="117"/>
      <c r="DH304" s="117"/>
      <c r="DR304" s="117"/>
      <c r="EB304" s="117"/>
      <c r="EL304" s="117"/>
      <c r="EV304" s="117"/>
      <c r="FF304" s="117"/>
      <c r="FP304" s="117"/>
      <c r="FZ304" s="117"/>
      <c r="GJ304" s="117"/>
      <c r="GT304" s="117"/>
      <c r="HD304" s="117"/>
      <c r="HN304" s="117"/>
      <c r="HX304" s="117"/>
      <c r="IH304" s="117"/>
    </row>
    <row xmlns:x14ac="http://schemas.microsoft.com/office/spreadsheetml/2009/9/ac" r="305" s="3" customFormat="true" x14ac:dyDescent="0.25">
      <c r="A305" s="372"/>
      <c r="B305" s="117"/>
      <c r="L305" s="417"/>
      <c r="M305" s="418"/>
      <c r="N305" s="418"/>
      <c r="O305" s="418"/>
      <c r="P305" s="418"/>
      <c r="Q305" s="418"/>
      <c r="R305" s="418"/>
      <c r="S305" s="418"/>
      <c r="T305" s="418"/>
      <c r="U305" s="418"/>
      <c r="V305" s="417"/>
      <c r="W305" s="418"/>
      <c r="X305" s="418"/>
      <c r="Y305" s="418"/>
      <c r="Z305" s="418"/>
      <c r="AA305" s="418"/>
      <c r="AB305" s="418"/>
      <c r="AC305" s="418"/>
      <c r="AD305" s="418"/>
      <c r="AE305" s="418"/>
      <c r="AF305" s="117"/>
      <c r="AP305" s="117"/>
      <c r="AZ305" s="117"/>
      <c r="BJ305" s="117"/>
      <c r="BK305" s="117"/>
      <c r="BT305" s="117"/>
      <c r="CD305" s="117"/>
      <c r="CN305" s="117"/>
      <c r="CX305" s="117"/>
      <c r="DH305" s="117"/>
      <c r="DR305" s="117"/>
      <c r="EB305" s="117"/>
      <c r="EL305" s="117"/>
      <c r="EV305" s="117"/>
      <c r="FF305" s="117"/>
      <c r="FP305" s="117"/>
      <c r="FZ305" s="117"/>
      <c r="GJ305" s="117"/>
      <c r="GT305" s="117"/>
      <c r="HD305" s="117"/>
      <c r="HN305" s="117"/>
      <c r="HX305" s="117"/>
      <c r="IH305" s="117"/>
    </row>
    <row xmlns:x14ac="http://schemas.microsoft.com/office/spreadsheetml/2009/9/ac" r="306" s="3" customFormat="true" x14ac:dyDescent="0.25">
      <c r="A306" s="372"/>
      <c r="B306" s="117"/>
      <c r="L306" s="417"/>
      <c r="M306" s="418"/>
      <c r="N306" s="418"/>
      <c r="O306" s="418"/>
      <c r="P306" s="418"/>
      <c r="Q306" s="418"/>
      <c r="R306" s="418"/>
      <c r="S306" s="418"/>
      <c r="T306" s="418"/>
      <c r="U306" s="418"/>
      <c r="V306" s="417"/>
      <c r="W306" s="418"/>
      <c r="X306" s="418"/>
      <c r="Y306" s="418"/>
      <c r="Z306" s="418"/>
      <c r="AA306" s="418"/>
      <c r="AB306" s="418"/>
      <c r="AC306" s="418"/>
      <c r="AD306" s="418"/>
      <c r="AE306" s="418"/>
      <c r="AF306" s="117"/>
      <c r="AP306" s="117"/>
      <c r="AZ306" s="117"/>
      <c r="BJ306" s="117"/>
      <c r="BK306" s="117"/>
      <c r="BT306" s="117"/>
      <c r="CD306" s="117"/>
      <c r="CN306" s="117"/>
      <c r="CX306" s="117"/>
      <c r="DH306" s="117"/>
      <c r="DR306" s="117"/>
      <c r="EB306" s="117"/>
      <c r="EL306" s="117"/>
      <c r="EV306" s="117"/>
      <c r="FF306" s="117"/>
      <c r="FP306" s="117"/>
      <c r="FZ306" s="117"/>
      <c r="GJ306" s="117"/>
      <c r="GT306" s="117"/>
      <c r="HD306" s="117"/>
      <c r="HN306" s="117"/>
      <c r="HX306" s="117"/>
      <c r="IH306" s="117"/>
    </row>
    <row xmlns:x14ac="http://schemas.microsoft.com/office/spreadsheetml/2009/9/ac" r="307" s="3" customFormat="true" x14ac:dyDescent="0.25">
      <c r="A307" s="372"/>
      <c r="B307" s="117"/>
      <c r="L307" s="417"/>
      <c r="M307" s="418"/>
      <c r="N307" s="418"/>
      <c r="O307" s="418"/>
      <c r="P307" s="418"/>
      <c r="Q307" s="418"/>
      <c r="R307" s="418"/>
      <c r="S307" s="418"/>
      <c r="T307" s="418"/>
      <c r="U307" s="418"/>
      <c r="V307" s="417"/>
      <c r="W307" s="418"/>
      <c r="X307" s="418"/>
      <c r="Y307" s="418"/>
      <c r="Z307" s="418"/>
      <c r="AA307" s="418"/>
      <c r="AB307" s="418"/>
      <c r="AC307" s="418"/>
      <c r="AD307" s="418"/>
      <c r="AE307" s="418"/>
      <c r="AF307" s="117"/>
      <c r="AP307" s="117"/>
      <c r="AZ307" s="117"/>
      <c r="BJ307" s="117"/>
      <c r="BK307" s="117"/>
      <c r="BT307" s="117"/>
      <c r="CD307" s="117"/>
      <c r="CN307" s="117"/>
      <c r="CX307" s="117"/>
      <c r="DH307" s="117"/>
      <c r="DR307" s="117"/>
      <c r="EB307" s="117"/>
      <c r="EL307" s="117"/>
      <c r="EV307" s="117"/>
      <c r="FF307" s="117"/>
      <c r="FP307" s="117"/>
      <c r="FZ307" s="117"/>
      <c r="GJ307" s="117"/>
      <c r="GT307" s="117"/>
      <c r="HD307" s="117"/>
      <c r="HN307" s="117"/>
      <c r="HX307" s="117"/>
      <c r="IH307" s="117"/>
    </row>
    <row xmlns:x14ac="http://schemas.microsoft.com/office/spreadsheetml/2009/9/ac" r="308" s="3" customFormat="true" x14ac:dyDescent="0.25">
      <c r="A308" s="372"/>
      <c r="B308" s="117"/>
      <c r="L308" s="417"/>
      <c r="M308" s="418"/>
      <c r="N308" s="418"/>
      <c r="O308" s="418"/>
      <c r="P308" s="418"/>
      <c r="Q308" s="418"/>
      <c r="R308" s="418"/>
      <c r="S308" s="418"/>
      <c r="T308" s="418"/>
      <c r="U308" s="418"/>
      <c r="V308" s="417"/>
      <c r="W308" s="418"/>
      <c r="X308" s="418"/>
      <c r="Y308" s="418"/>
      <c r="Z308" s="418"/>
      <c r="AA308" s="418"/>
      <c r="AB308" s="418"/>
      <c r="AC308" s="418"/>
      <c r="AD308" s="418"/>
      <c r="AE308" s="418"/>
      <c r="AF308" s="117"/>
      <c r="AP308" s="117"/>
      <c r="AZ308" s="117"/>
      <c r="BJ308" s="117"/>
      <c r="BK308" s="117"/>
      <c r="BT308" s="117"/>
      <c r="CD308" s="117"/>
      <c r="CN308" s="117"/>
      <c r="CX308" s="117"/>
      <c r="DH308" s="117"/>
      <c r="DR308" s="117"/>
      <c r="EB308" s="117"/>
      <c r="EL308" s="117"/>
      <c r="EV308" s="117"/>
      <c r="FF308" s="117"/>
      <c r="FP308" s="117"/>
      <c r="FZ308" s="117"/>
      <c r="GJ308" s="117"/>
      <c r="GT308" s="117"/>
      <c r="HD308" s="117"/>
      <c r="HN308" s="117"/>
      <c r="HX308" s="117"/>
      <c r="IH308" s="117"/>
    </row>
    <row xmlns:x14ac="http://schemas.microsoft.com/office/spreadsheetml/2009/9/ac" r="309" s="3" customFormat="true" x14ac:dyDescent="0.25">
      <c r="A309" s="372"/>
      <c r="B309" s="117"/>
      <c r="L309" s="417"/>
      <c r="M309" s="418"/>
      <c r="N309" s="418"/>
      <c r="O309" s="418"/>
      <c r="P309" s="418"/>
      <c r="Q309" s="418"/>
      <c r="R309" s="418"/>
      <c r="S309" s="418"/>
      <c r="T309" s="418"/>
      <c r="U309" s="418"/>
      <c r="V309" s="417"/>
      <c r="W309" s="418"/>
      <c r="X309" s="418"/>
      <c r="Y309" s="418"/>
      <c r="Z309" s="418"/>
      <c r="AA309" s="418"/>
      <c r="AB309" s="418"/>
      <c r="AC309" s="418"/>
      <c r="AD309" s="418"/>
      <c r="AE309" s="418"/>
      <c r="AF309" s="117"/>
      <c r="AP309" s="117"/>
      <c r="AZ309" s="117"/>
      <c r="BJ309" s="117"/>
      <c r="BK309" s="117"/>
      <c r="BT309" s="117"/>
      <c r="CD309" s="117"/>
      <c r="CN309" s="117"/>
      <c r="CX309" s="117"/>
      <c r="DH309" s="117"/>
      <c r="DR309" s="117"/>
      <c r="EB309" s="117"/>
      <c r="EL309" s="117"/>
      <c r="EV309" s="117"/>
      <c r="FF309" s="117"/>
      <c r="FP309" s="117"/>
      <c r="FZ309" s="117"/>
      <c r="GJ309" s="117"/>
      <c r="GT309" s="117"/>
      <c r="HD309" s="117"/>
      <c r="HN309" s="117"/>
      <c r="HX309" s="117"/>
      <c r="IH309" s="117"/>
    </row>
    <row xmlns:x14ac="http://schemas.microsoft.com/office/spreadsheetml/2009/9/ac" r="310" s="3" customFormat="true" x14ac:dyDescent="0.25">
      <c r="A310" s="372"/>
      <c r="B310" s="117"/>
      <c r="L310" s="417"/>
      <c r="M310" s="418"/>
      <c r="N310" s="418"/>
      <c r="O310" s="418"/>
      <c r="P310" s="418"/>
      <c r="Q310" s="418"/>
      <c r="R310" s="418"/>
      <c r="S310" s="418"/>
      <c r="T310" s="418"/>
      <c r="U310" s="418"/>
      <c r="V310" s="417"/>
      <c r="W310" s="418"/>
      <c r="X310" s="418"/>
      <c r="Y310" s="418"/>
      <c r="Z310" s="418"/>
      <c r="AA310" s="418"/>
      <c r="AB310" s="418"/>
      <c r="AC310" s="418"/>
      <c r="AD310" s="418"/>
      <c r="AE310" s="418"/>
      <c r="AF310" s="117"/>
      <c r="AP310" s="117"/>
      <c r="AZ310" s="117"/>
      <c r="BJ310" s="117"/>
      <c r="BK310" s="117"/>
      <c r="BT310" s="117"/>
      <c r="CD310" s="117"/>
      <c r="CN310" s="117"/>
      <c r="CX310" s="117"/>
      <c r="DH310" s="117"/>
      <c r="DR310" s="117"/>
      <c r="EB310" s="117"/>
      <c r="EL310" s="117"/>
      <c r="EV310" s="117"/>
      <c r="FF310" s="117"/>
      <c r="FP310" s="117"/>
      <c r="FZ310" s="117"/>
      <c r="GJ310" s="117"/>
      <c r="GT310" s="117"/>
      <c r="HD310" s="117"/>
      <c r="HN310" s="117"/>
      <c r="HX310" s="117"/>
      <c r="IH310" s="117"/>
    </row>
    <row xmlns:x14ac="http://schemas.microsoft.com/office/spreadsheetml/2009/9/ac" r="311" s="3" customFormat="true" x14ac:dyDescent="0.25">
      <c r="A311" s="372"/>
      <c r="B311" s="117"/>
      <c r="L311" s="417"/>
      <c r="M311" s="418"/>
      <c r="N311" s="418"/>
      <c r="O311" s="418"/>
      <c r="P311" s="418"/>
      <c r="Q311" s="418"/>
      <c r="R311" s="418"/>
      <c r="S311" s="418"/>
      <c r="T311" s="418"/>
      <c r="U311" s="418"/>
      <c r="V311" s="417"/>
      <c r="W311" s="418"/>
      <c r="X311" s="418"/>
      <c r="Y311" s="418"/>
      <c r="Z311" s="418"/>
      <c r="AA311" s="418"/>
      <c r="AB311" s="418"/>
      <c r="AC311" s="418"/>
      <c r="AD311" s="418"/>
      <c r="AE311" s="418"/>
      <c r="AF311" s="117"/>
      <c r="AP311" s="117"/>
      <c r="AZ311" s="117"/>
      <c r="BJ311" s="117"/>
      <c r="BK311" s="117"/>
      <c r="BT311" s="117"/>
      <c r="CD311" s="117"/>
      <c r="CN311" s="117"/>
      <c r="CX311" s="117"/>
      <c r="DH311" s="117"/>
      <c r="DR311" s="117"/>
      <c r="EB311" s="117"/>
      <c r="EL311" s="117"/>
      <c r="EV311" s="117"/>
      <c r="FF311" s="117"/>
      <c r="FP311" s="117"/>
      <c r="FZ311" s="117"/>
      <c r="GJ311" s="117"/>
      <c r="GT311" s="117"/>
      <c r="HD311" s="117"/>
      <c r="HN311" s="117"/>
      <c r="HX311" s="117"/>
      <c r="IH311" s="117"/>
    </row>
    <row xmlns:x14ac="http://schemas.microsoft.com/office/spreadsheetml/2009/9/ac" r="312" s="3" customFormat="true" x14ac:dyDescent="0.25">
      <c r="A312" s="372"/>
      <c r="B312" s="117"/>
      <c r="L312" s="417"/>
      <c r="M312" s="418"/>
      <c r="N312" s="418"/>
      <c r="O312" s="418"/>
      <c r="P312" s="418"/>
      <c r="Q312" s="418"/>
      <c r="R312" s="418"/>
      <c r="S312" s="418"/>
      <c r="T312" s="418"/>
      <c r="U312" s="418"/>
      <c r="V312" s="417"/>
      <c r="W312" s="418"/>
      <c r="X312" s="418"/>
      <c r="Y312" s="418"/>
      <c r="Z312" s="418"/>
      <c r="AA312" s="418"/>
      <c r="AB312" s="418"/>
      <c r="AC312" s="418"/>
      <c r="AD312" s="418"/>
      <c r="AE312" s="418"/>
      <c r="AF312" s="117"/>
      <c r="AP312" s="117"/>
      <c r="AZ312" s="117"/>
      <c r="BJ312" s="117"/>
      <c r="BK312" s="117"/>
      <c r="BT312" s="117"/>
      <c r="CD312" s="117"/>
      <c r="CN312" s="117"/>
      <c r="CX312" s="117"/>
      <c r="DH312" s="117"/>
      <c r="DR312" s="117"/>
      <c r="EB312" s="117"/>
      <c r="EL312" s="117"/>
      <c r="EV312" s="117"/>
      <c r="FF312" s="117"/>
      <c r="FP312" s="117"/>
      <c r="FZ312" s="117"/>
      <c r="GJ312" s="117"/>
      <c r="GT312" s="117"/>
      <c r="HD312" s="117"/>
      <c r="HN312" s="117"/>
      <c r="HX312" s="117"/>
      <c r="IH312" s="117"/>
    </row>
    <row xmlns:x14ac="http://schemas.microsoft.com/office/spreadsheetml/2009/9/ac" r="313" s="3" customFormat="true" x14ac:dyDescent="0.25">
      <c r="A313" s="372"/>
      <c r="B313" s="117"/>
      <c r="L313" s="417"/>
      <c r="M313" s="418"/>
      <c r="N313" s="418"/>
      <c r="O313" s="418"/>
      <c r="P313" s="418"/>
      <c r="Q313" s="418"/>
      <c r="R313" s="418"/>
      <c r="S313" s="418"/>
      <c r="T313" s="418"/>
      <c r="U313" s="418"/>
      <c r="V313" s="417"/>
      <c r="W313" s="418"/>
      <c r="X313" s="418"/>
      <c r="Y313" s="418"/>
      <c r="Z313" s="418"/>
      <c r="AA313" s="418"/>
      <c r="AB313" s="418"/>
      <c r="AC313" s="418"/>
      <c r="AD313" s="418"/>
      <c r="AE313" s="418"/>
      <c r="AF313" s="117"/>
      <c r="AP313" s="117"/>
      <c r="AZ313" s="117"/>
      <c r="BJ313" s="117"/>
      <c r="BK313" s="117"/>
      <c r="BT313" s="117"/>
      <c r="CD313" s="117"/>
      <c r="CN313" s="117"/>
      <c r="CX313" s="117"/>
      <c r="DH313" s="117"/>
      <c r="DR313" s="117"/>
      <c r="EB313" s="117"/>
      <c r="EL313" s="117"/>
      <c r="EV313" s="117"/>
      <c r="FF313" s="117"/>
      <c r="FP313" s="117"/>
      <c r="FZ313" s="117"/>
      <c r="GJ313" s="117"/>
      <c r="GT313" s="117"/>
      <c r="HD313" s="117"/>
      <c r="HN313" s="117"/>
      <c r="HX313" s="117"/>
      <c r="IH313" s="117"/>
    </row>
    <row xmlns:x14ac="http://schemas.microsoft.com/office/spreadsheetml/2009/9/ac" r="314" s="3" customFormat="true" x14ac:dyDescent="0.25">
      <c r="A314" s="372"/>
      <c r="B314" s="117"/>
      <c r="L314" s="417"/>
      <c r="M314" s="418"/>
      <c r="N314" s="418"/>
      <c r="O314" s="418"/>
      <c r="P314" s="418"/>
      <c r="Q314" s="418"/>
      <c r="R314" s="418"/>
      <c r="S314" s="418"/>
      <c r="T314" s="418"/>
      <c r="U314" s="418"/>
      <c r="V314" s="417"/>
      <c r="W314" s="418"/>
      <c r="X314" s="418"/>
      <c r="Y314" s="418"/>
      <c r="Z314" s="418"/>
      <c r="AA314" s="418"/>
      <c r="AB314" s="418"/>
      <c r="AC314" s="418"/>
      <c r="AD314" s="418"/>
      <c r="AE314" s="418"/>
      <c r="AF314" s="117"/>
      <c r="AP314" s="117"/>
      <c r="AZ314" s="117"/>
      <c r="BJ314" s="117"/>
      <c r="BK314" s="117"/>
      <c r="BT314" s="117"/>
      <c r="CD314" s="117"/>
      <c r="CN314" s="117"/>
      <c r="CX314" s="117"/>
      <c r="DH314" s="117"/>
      <c r="DR314" s="117"/>
      <c r="EB314" s="117"/>
      <c r="EL314" s="117"/>
      <c r="EV314" s="117"/>
      <c r="FF314" s="117"/>
      <c r="FP314" s="117"/>
      <c r="FZ314" s="117"/>
      <c r="GJ314" s="117"/>
      <c r="GT314" s="117"/>
      <c r="HD314" s="117"/>
      <c r="HN314" s="117"/>
      <c r="HX314" s="117"/>
      <c r="IH314" s="117"/>
    </row>
    <row xmlns:x14ac="http://schemas.microsoft.com/office/spreadsheetml/2009/9/ac" r="315" s="3" customFormat="true" x14ac:dyDescent="0.25">
      <c r="A315" s="372"/>
      <c r="B315" s="117"/>
      <c r="L315" s="417"/>
      <c r="M315" s="418"/>
      <c r="N315" s="418"/>
      <c r="O315" s="418"/>
      <c r="P315" s="418"/>
      <c r="Q315" s="418"/>
      <c r="R315" s="418"/>
      <c r="S315" s="418"/>
      <c r="T315" s="418"/>
      <c r="U315" s="418"/>
      <c r="V315" s="417"/>
      <c r="W315" s="418"/>
      <c r="X315" s="418"/>
      <c r="Y315" s="418"/>
      <c r="Z315" s="418"/>
      <c r="AA315" s="418"/>
      <c r="AB315" s="418"/>
      <c r="AC315" s="418"/>
      <c r="AD315" s="418"/>
      <c r="AE315" s="418"/>
      <c r="AF315" s="117"/>
      <c r="AP315" s="117"/>
      <c r="AZ315" s="117"/>
      <c r="BJ315" s="117"/>
      <c r="BK315" s="117"/>
      <c r="BT315" s="117"/>
      <c r="CD315" s="117"/>
      <c r="CN315" s="117"/>
      <c r="CX315" s="117"/>
      <c r="DH315" s="117"/>
      <c r="DR315" s="117"/>
      <c r="EB315" s="117"/>
      <c r="EL315" s="117"/>
      <c r="EV315" s="117"/>
      <c r="FF315" s="117"/>
      <c r="FP315" s="117"/>
      <c r="FZ315" s="117"/>
      <c r="GJ315" s="117"/>
      <c r="GT315" s="117"/>
      <c r="HD315" s="117"/>
      <c r="HN315" s="117"/>
      <c r="HX315" s="117"/>
      <c r="IH315" s="117"/>
    </row>
    <row xmlns:x14ac="http://schemas.microsoft.com/office/spreadsheetml/2009/9/ac" r="316" s="3" customFormat="true" x14ac:dyDescent="0.25">
      <c r="A316" s="372"/>
      <c r="B316" s="117"/>
      <c r="L316" s="417"/>
      <c r="M316" s="418"/>
      <c r="N316" s="418"/>
      <c r="O316" s="418"/>
      <c r="P316" s="418"/>
      <c r="Q316" s="418"/>
      <c r="R316" s="418"/>
      <c r="S316" s="418"/>
      <c r="T316" s="418"/>
      <c r="U316" s="418"/>
      <c r="V316" s="417"/>
      <c r="W316" s="418"/>
      <c r="X316" s="418"/>
      <c r="Y316" s="418"/>
      <c r="Z316" s="418"/>
      <c r="AA316" s="418"/>
      <c r="AB316" s="418"/>
      <c r="AC316" s="418"/>
      <c r="AD316" s="418"/>
      <c r="AE316" s="418"/>
      <c r="AF316" s="117"/>
      <c r="AP316" s="117"/>
      <c r="AZ316" s="117"/>
      <c r="BJ316" s="117"/>
      <c r="BK316" s="117"/>
      <c r="BT316" s="117"/>
      <c r="CD316" s="117"/>
      <c r="CN316" s="117"/>
      <c r="CX316" s="117"/>
      <c r="DH316" s="117"/>
      <c r="DR316" s="117"/>
      <c r="EB316" s="117"/>
      <c r="EL316" s="117"/>
      <c r="EV316" s="117"/>
      <c r="FF316" s="117"/>
      <c r="FP316" s="117"/>
      <c r="FZ316" s="117"/>
      <c r="GJ316" s="117"/>
      <c r="GT316" s="117"/>
      <c r="HD316" s="117"/>
      <c r="HN316" s="117"/>
      <c r="HX316" s="117"/>
      <c r="IH316" s="117"/>
    </row>
    <row xmlns:x14ac="http://schemas.microsoft.com/office/spreadsheetml/2009/9/ac" r="317" s="3" customFormat="true" x14ac:dyDescent="0.25">
      <c r="A317" s="372"/>
      <c r="B317" s="117"/>
      <c r="L317" s="417"/>
      <c r="M317" s="418"/>
      <c r="N317" s="418"/>
      <c r="O317" s="418"/>
      <c r="P317" s="418"/>
      <c r="Q317" s="418"/>
      <c r="R317" s="418"/>
      <c r="S317" s="418"/>
      <c r="T317" s="418"/>
      <c r="U317" s="418"/>
      <c r="V317" s="417"/>
      <c r="W317" s="418"/>
      <c r="X317" s="418"/>
      <c r="Y317" s="418"/>
      <c r="Z317" s="418"/>
      <c r="AA317" s="418"/>
      <c r="AB317" s="418"/>
      <c r="AC317" s="418"/>
      <c r="AD317" s="418"/>
      <c r="AE317" s="418"/>
      <c r="AF317" s="117"/>
      <c r="AP317" s="117"/>
      <c r="AZ317" s="117"/>
      <c r="BJ317" s="117"/>
      <c r="BK317" s="117"/>
      <c r="BT317" s="117"/>
      <c r="CD317" s="117"/>
      <c r="CN317" s="117"/>
      <c r="CX317" s="117"/>
      <c r="DH317" s="117"/>
      <c r="DR317" s="117"/>
      <c r="EB317" s="117"/>
      <c r="EL317" s="117"/>
      <c r="EV317" s="117"/>
      <c r="FF317" s="117"/>
      <c r="FP317" s="117"/>
      <c r="FZ317" s="117"/>
      <c r="GJ317" s="117"/>
      <c r="GT317" s="117"/>
      <c r="HD317" s="117"/>
      <c r="HN317" s="117"/>
      <c r="HX317" s="117"/>
      <c r="IH317" s="117"/>
    </row>
    <row xmlns:x14ac="http://schemas.microsoft.com/office/spreadsheetml/2009/9/ac" r="318" s="3" customFormat="true" x14ac:dyDescent="0.25">
      <c r="A318" s="372"/>
      <c r="B318" s="117"/>
      <c r="L318" s="417"/>
      <c r="M318" s="418"/>
      <c r="N318" s="418"/>
      <c r="O318" s="418"/>
      <c r="P318" s="418"/>
      <c r="Q318" s="418"/>
      <c r="R318" s="418"/>
      <c r="S318" s="418"/>
      <c r="T318" s="418"/>
      <c r="U318" s="418"/>
      <c r="V318" s="417"/>
      <c r="W318" s="418"/>
      <c r="X318" s="418"/>
      <c r="Y318" s="418"/>
      <c r="Z318" s="418"/>
      <c r="AA318" s="418"/>
      <c r="AB318" s="418"/>
      <c r="AC318" s="418"/>
      <c r="AD318" s="418"/>
      <c r="AE318" s="418"/>
      <c r="AF318" s="117"/>
      <c r="AP318" s="117"/>
      <c r="AZ318" s="117"/>
      <c r="BJ318" s="117"/>
      <c r="BK318" s="117"/>
      <c r="BT318" s="117"/>
      <c r="CD318" s="117"/>
      <c r="CN318" s="117"/>
      <c r="CX318" s="117"/>
      <c r="DH318" s="117"/>
      <c r="DR318" s="117"/>
      <c r="EB318" s="117"/>
      <c r="EL318" s="117"/>
      <c r="EV318" s="117"/>
      <c r="FF318" s="117"/>
      <c r="FP318" s="117"/>
      <c r="FZ318" s="117"/>
      <c r="GJ318" s="117"/>
      <c r="GT318" s="117"/>
      <c r="HD318" s="117"/>
      <c r="HN318" s="117"/>
      <c r="HX318" s="117"/>
      <c r="IH318" s="117"/>
    </row>
    <row xmlns:x14ac="http://schemas.microsoft.com/office/spreadsheetml/2009/9/ac" r="319" s="3" customFormat="true" x14ac:dyDescent="0.25">
      <c r="A319" s="372"/>
      <c r="B319" s="117"/>
      <c r="L319" s="417"/>
      <c r="M319" s="418"/>
      <c r="N319" s="418"/>
      <c r="O319" s="418"/>
      <c r="P319" s="418"/>
      <c r="Q319" s="418"/>
      <c r="R319" s="418"/>
      <c r="S319" s="418"/>
      <c r="T319" s="418"/>
      <c r="U319" s="418"/>
      <c r="V319" s="417"/>
      <c r="W319" s="418"/>
      <c r="X319" s="418"/>
      <c r="Y319" s="418"/>
      <c r="Z319" s="418"/>
      <c r="AA319" s="418"/>
      <c r="AB319" s="418"/>
      <c r="AC319" s="418"/>
      <c r="AD319" s="418"/>
      <c r="AE319" s="418"/>
      <c r="AF319" s="117"/>
      <c r="AP319" s="117"/>
      <c r="AZ319" s="117"/>
      <c r="BJ319" s="117"/>
      <c r="BK319" s="117"/>
      <c r="BT319" s="117"/>
      <c r="CD319" s="117"/>
      <c r="CN319" s="117"/>
      <c r="CX319" s="117"/>
      <c r="DH319" s="117"/>
      <c r="DR319" s="117"/>
      <c r="EB319" s="117"/>
      <c r="EL319" s="117"/>
      <c r="EV319" s="117"/>
      <c r="FF319" s="117"/>
      <c r="FP319" s="117"/>
      <c r="FZ319" s="117"/>
      <c r="GJ319" s="117"/>
      <c r="GT319" s="117"/>
      <c r="HD319" s="117"/>
      <c r="HN319" s="117"/>
      <c r="HX319" s="117"/>
      <c r="IH319" s="117"/>
    </row>
    <row xmlns:x14ac="http://schemas.microsoft.com/office/spreadsheetml/2009/9/ac" r="320" s="3" customFormat="true" x14ac:dyDescent="0.25">
      <c r="A320" s="372"/>
      <c r="B320" s="117"/>
      <c r="L320" s="417"/>
      <c r="M320" s="418"/>
      <c r="N320" s="418"/>
      <c r="O320" s="418"/>
      <c r="P320" s="418"/>
      <c r="Q320" s="418"/>
      <c r="R320" s="418"/>
      <c r="S320" s="418"/>
      <c r="T320" s="418"/>
      <c r="U320" s="418"/>
      <c r="V320" s="417"/>
      <c r="W320" s="418"/>
      <c r="X320" s="418"/>
      <c r="Y320" s="418"/>
      <c r="Z320" s="418"/>
      <c r="AA320" s="418"/>
      <c r="AB320" s="418"/>
      <c r="AC320" s="418"/>
      <c r="AD320" s="418"/>
      <c r="AE320" s="418"/>
      <c r="AF320" s="117"/>
      <c r="AP320" s="117"/>
      <c r="AZ320" s="117"/>
      <c r="BJ320" s="117"/>
      <c r="BK320" s="117"/>
      <c r="BT320" s="117"/>
      <c r="CD320" s="117"/>
      <c r="CN320" s="117"/>
      <c r="CX320" s="117"/>
      <c r="DH320" s="117"/>
      <c r="DR320" s="117"/>
      <c r="EB320" s="117"/>
      <c r="EL320" s="117"/>
      <c r="EV320" s="117"/>
      <c r="FF320" s="117"/>
      <c r="FP320" s="117"/>
      <c r="FZ320" s="117"/>
      <c r="GJ320" s="117"/>
      <c r="GT320" s="117"/>
      <c r="HD320" s="117"/>
      <c r="HN320" s="117"/>
      <c r="HX320" s="117"/>
      <c r="IH320" s="117"/>
    </row>
    <row xmlns:x14ac="http://schemas.microsoft.com/office/spreadsheetml/2009/9/ac" r="321" s="3" customFormat="true" x14ac:dyDescent="0.25">
      <c r="A321" s="372"/>
      <c r="B321" s="117"/>
      <c r="L321" s="417"/>
      <c r="M321" s="418"/>
      <c r="N321" s="418"/>
      <c r="O321" s="418"/>
      <c r="P321" s="418"/>
      <c r="Q321" s="418"/>
      <c r="R321" s="418"/>
      <c r="S321" s="418"/>
      <c r="T321" s="418"/>
      <c r="U321" s="418"/>
      <c r="V321" s="417"/>
      <c r="W321" s="418"/>
      <c r="X321" s="418"/>
      <c r="Y321" s="418"/>
      <c r="Z321" s="418"/>
      <c r="AA321" s="418"/>
      <c r="AB321" s="418"/>
      <c r="AC321" s="418"/>
      <c r="AD321" s="418"/>
      <c r="AE321" s="418"/>
      <c r="AF321" s="117"/>
      <c r="AP321" s="117"/>
      <c r="AZ321" s="117"/>
      <c r="BJ321" s="117"/>
      <c r="BK321" s="117"/>
      <c r="BT321" s="117"/>
      <c r="CD321" s="117"/>
      <c r="CN321" s="117"/>
      <c r="CX321" s="117"/>
      <c r="DH321" s="117"/>
      <c r="DR321" s="117"/>
      <c r="EB321" s="117"/>
      <c r="EL321" s="117"/>
      <c r="EV321" s="117"/>
      <c r="FF321" s="117"/>
      <c r="FP321" s="117"/>
      <c r="FZ321" s="117"/>
      <c r="GJ321" s="117"/>
      <c r="GT321" s="117"/>
      <c r="HD321" s="117"/>
      <c r="HN321" s="117"/>
      <c r="HX321" s="117"/>
      <c r="IH321" s="117"/>
    </row>
    <row xmlns:x14ac="http://schemas.microsoft.com/office/spreadsheetml/2009/9/ac" r="322" s="3" customFormat="true" x14ac:dyDescent="0.25">
      <c r="A322" s="372"/>
      <c r="B322" s="117"/>
      <c r="L322" s="417"/>
      <c r="M322" s="418"/>
      <c r="N322" s="418"/>
      <c r="O322" s="418"/>
      <c r="P322" s="418"/>
      <c r="Q322" s="418"/>
      <c r="R322" s="418"/>
      <c r="S322" s="418"/>
      <c r="T322" s="418"/>
      <c r="U322" s="418"/>
      <c r="V322" s="417"/>
      <c r="W322" s="418"/>
      <c r="X322" s="418"/>
      <c r="Y322" s="418"/>
      <c r="Z322" s="418"/>
      <c r="AA322" s="418"/>
      <c r="AB322" s="418"/>
      <c r="AC322" s="418"/>
      <c r="AD322" s="418"/>
      <c r="AE322" s="418"/>
      <c r="AF322" s="117"/>
      <c r="AP322" s="117"/>
      <c r="AZ322" s="117"/>
      <c r="BJ322" s="117"/>
      <c r="BK322" s="117"/>
      <c r="BT322" s="117"/>
      <c r="CD322" s="117"/>
      <c r="CN322" s="117"/>
      <c r="CX322" s="117"/>
      <c r="DH322" s="117"/>
      <c r="DR322" s="117"/>
      <c r="EB322" s="117"/>
      <c r="EL322" s="117"/>
      <c r="EV322" s="117"/>
      <c r="FF322" s="117"/>
      <c r="FP322" s="117"/>
      <c r="FZ322" s="117"/>
      <c r="GJ322" s="117"/>
      <c r="GT322" s="117"/>
      <c r="HD322" s="117"/>
      <c r="HN322" s="117"/>
      <c r="HX322" s="117"/>
      <c r="IH322" s="117"/>
    </row>
    <row xmlns:x14ac="http://schemas.microsoft.com/office/spreadsheetml/2009/9/ac" r="323" s="3" customFormat="true" x14ac:dyDescent="0.25">
      <c r="A323" s="372"/>
      <c r="B323" s="117"/>
      <c r="L323" s="417"/>
      <c r="M323" s="418"/>
      <c r="N323" s="418"/>
      <c r="O323" s="418"/>
      <c r="P323" s="418"/>
      <c r="Q323" s="418"/>
      <c r="R323" s="418"/>
      <c r="S323" s="418"/>
      <c r="T323" s="418"/>
      <c r="U323" s="418"/>
      <c r="V323" s="417"/>
      <c r="W323" s="418"/>
      <c r="X323" s="418"/>
      <c r="Y323" s="418"/>
      <c r="Z323" s="418"/>
      <c r="AA323" s="418"/>
      <c r="AB323" s="418"/>
      <c r="AC323" s="418"/>
      <c r="AD323" s="418"/>
      <c r="AE323" s="418"/>
      <c r="AF323" s="117"/>
      <c r="AP323" s="117"/>
      <c r="AZ323" s="117"/>
      <c r="BJ323" s="117"/>
      <c r="BK323" s="117"/>
      <c r="BT323" s="117"/>
      <c r="CD323" s="117"/>
      <c r="CN323" s="117"/>
      <c r="CX323" s="117"/>
      <c r="DH323" s="117"/>
      <c r="DR323" s="117"/>
      <c r="EB323" s="117"/>
      <c r="EL323" s="117"/>
      <c r="EV323" s="117"/>
      <c r="FF323" s="117"/>
      <c r="FP323" s="117"/>
      <c r="FZ323" s="117"/>
      <c r="GJ323" s="117"/>
      <c r="GT323" s="117"/>
      <c r="HD323" s="117"/>
      <c r="HN323" s="117"/>
      <c r="HX323" s="117"/>
      <c r="IH323" s="117"/>
    </row>
    <row xmlns:x14ac="http://schemas.microsoft.com/office/spreadsheetml/2009/9/ac" r="324" s="3" customFormat="true" x14ac:dyDescent="0.25">
      <c r="A324" s="372"/>
      <c r="B324" s="117"/>
      <c r="L324" s="417"/>
      <c r="M324" s="418"/>
      <c r="N324" s="418"/>
      <c r="O324" s="418"/>
      <c r="P324" s="418"/>
      <c r="Q324" s="418"/>
      <c r="R324" s="418"/>
      <c r="S324" s="418"/>
      <c r="T324" s="418"/>
      <c r="U324" s="418"/>
      <c r="V324" s="417"/>
      <c r="W324" s="418"/>
      <c r="X324" s="418"/>
      <c r="Y324" s="418"/>
      <c r="Z324" s="418"/>
      <c r="AA324" s="418"/>
      <c r="AB324" s="418"/>
      <c r="AC324" s="418"/>
      <c r="AD324" s="418"/>
      <c r="AE324" s="418"/>
      <c r="AF324" s="117"/>
      <c r="AP324" s="117"/>
      <c r="AZ324" s="117"/>
      <c r="BJ324" s="117"/>
      <c r="BK324" s="117"/>
      <c r="BT324" s="117"/>
      <c r="CD324" s="117"/>
      <c r="CN324" s="117"/>
      <c r="CX324" s="117"/>
      <c r="DH324" s="117"/>
      <c r="DR324" s="117"/>
      <c r="EB324" s="117"/>
      <c r="EL324" s="117"/>
      <c r="EV324" s="117"/>
      <c r="FF324" s="117"/>
      <c r="FP324" s="117"/>
      <c r="FZ324" s="117"/>
      <c r="GJ324" s="117"/>
      <c r="GT324" s="117"/>
      <c r="HD324" s="117"/>
      <c r="HN324" s="117"/>
      <c r="HX324" s="117"/>
      <c r="IH324" s="117"/>
    </row>
    <row xmlns:x14ac="http://schemas.microsoft.com/office/spreadsheetml/2009/9/ac" r="325" s="3" customFormat="true" x14ac:dyDescent="0.25">
      <c r="A325" s="372"/>
      <c r="B325" s="117"/>
      <c r="L325" s="417"/>
      <c r="M325" s="418"/>
      <c r="N325" s="418"/>
      <c r="O325" s="418"/>
      <c r="P325" s="418"/>
      <c r="Q325" s="418"/>
      <c r="R325" s="418"/>
      <c r="S325" s="418"/>
      <c r="T325" s="418"/>
      <c r="U325" s="418"/>
      <c r="V325" s="417"/>
      <c r="W325" s="418"/>
      <c r="X325" s="418"/>
      <c r="Y325" s="418"/>
      <c r="Z325" s="418"/>
      <c r="AA325" s="418"/>
      <c r="AB325" s="418"/>
      <c r="AC325" s="418"/>
      <c r="AD325" s="418"/>
      <c r="AE325" s="418"/>
      <c r="AF325" s="117"/>
      <c r="AP325" s="117"/>
      <c r="AZ325" s="117"/>
      <c r="BJ325" s="117"/>
      <c r="BK325" s="117"/>
      <c r="BT325" s="117"/>
      <c r="CD325" s="117"/>
      <c r="CN325" s="117"/>
      <c r="CX325" s="117"/>
      <c r="DH325" s="117"/>
      <c r="DR325" s="117"/>
      <c r="EB325" s="117"/>
      <c r="EL325" s="117"/>
      <c r="EV325" s="117"/>
      <c r="FF325" s="117"/>
      <c r="FP325" s="117"/>
      <c r="FZ325" s="117"/>
      <c r="GJ325" s="117"/>
      <c r="GT325" s="117"/>
      <c r="HD325" s="117"/>
      <c r="HN325" s="117"/>
      <c r="HX325" s="117"/>
      <c r="IH325" s="117"/>
    </row>
    <row xmlns:x14ac="http://schemas.microsoft.com/office/spreadsheetml/2009/9/ac" r="326" s="3" customFormat="true" x14ac:dyDescent="0.25">
      <c r="A326" s="372"/>
      <c r="B326" s="117"/>
      <c r="L326" s="417"/>
      <c r="M326" s="418"/>
      <c r="N326" s="418"/>
      <c r="O326" s="418"/>
      <c r="P326" s="418"/>
      <c r="Q326" s="418"/>
      <c r="R326" s="418"/>
      <c r="S326" s="418"/>
      <c r="T326" s="418"/>
      <c r="U326" s="418"/>
      <c r="V326" s="417"/>
      <c r="W326" s="418"/>
      <c r="X326" s="418"/>
      <c r="Y326" s="418"/>
      <c r="Z326" s="418"/>
      <c r="AA326" s="418"/>
      <c r="AB326" s="418"/>
      <c r="AC326" s="418"/>
      <c r="AD326" s="418"/>
      <c r="AE326" s="418"/>
      <c r="AF326" s="117"/>
      <c r="AP326" s="117"/>
      <c r="AZ326" s="117"/>
      <c r="BJ326" s="117"/>
      <c r="BK326" s="117"/>
      <c r="BT326" s="117"/>
      <c r="CD326" s="117"/>
      <c r="CN326" s="117"/>
      <c r="CX326" s="117"/>
      <c r="DH326" s="117"/>
      <c r="DR326" s="117"/>
      <c r="EB326" s="117"/>
      <c r="EL326" s="117"/>
      <c r="EV326" s="117"/>
      <c r="FF326" s="117"/>
      <c r="FP326" s="117"/>
      <c r="FZ326" s="117"/>
      <c r="GJ326" s="117"/>
      <c r="GT326" s="117"/>
      <c r="HD326" s="117"/>
      <c r="HN326" s="117"/>
      <c r="HX326" s="117"/>
      <c r="IH326" s="117"/>
    </row>
    <row xmlns:x14ac="http://schemas.microsoft.com/office/spreadsheetml/2009/9/ac" r="327" s="3" customFormat="true" x14ac:dyDescent="0.25">
      <c r="A327" s="372"/>
      <c r="B327" s="117"/>
      <c r="L327" s="417"/>
      <c r="M327" s="418"/>
      <c r="N327" s="418"/>
      <c r="O327" s="418"/>
      <c r="P327" s="418"/>
      <c r="Q327" s="418"/>
      <c r="R327" s="418"/>
      <c r="S327" s="418"/>
      <c r="T327" s="418"/>
      <c r="U327" s="418"/>
      <c r="V327" s="417"/>
      <c r="W327" s="418"/>
      <c r="X327" s="418"/>
      <c r="Y327" s="418"/>
      <c r="Z327" s="418"/>
      <c r="AA327" s="418"/>
      <c r="AB327" s="418"/>
      <c r="AC327" s="418"/>
      <c r="AD327" s="418"/>
      <c r="AE327" s="418"/>
      <c r="AF327" s="117"/>
      <c r="AP327" s="117"/>
      <c r="AZ327" s="117"/>
      <c r="BJ327" s="117"/>
      <c r="BK327" s="117"/>
      <c r="BT327" s="117"/>
      <c r="CD327" s="117"/>
      <c r="CN327" s="117"/>
      <c r="CX327" s="117"/>
      <c r="DH327" s="117"/>
      <c r="DR327" s="117"/>
      <c r="EB327" s="117"/>
      <c r="EL327" s="117"/>
      <c r="EV327" s="117"/>
      <c r="FF327" s="117"/>
      <c r="FP327" s="117"/>
      <c r="FZ327" s="117"/>
      <c r="GJ327" s="117"/>
      <c r="GT327" s="117"/>
      <c r="HD327" s="117"/>
      <c r="HN327" s="117"/>
      <c r="HX327" s="117"/>
      <c r="IH327" s="117"/>
    </row>
    <row xmlns:x14ac="http://schemas.microsoft.com/office/spreadsheetml/2009/9/ac" r="328" s="3" customFormat="true" x14ac:dyDescent="0.25">
      <c r="A328" s="372"/>
      <c r="B328" s="117"/>
      <c r="L328" s="417"/>
      <c r="M328" s="418"/>
      <c r="N328" s="418"/>
      <c r="O328" s="418"/>
      <c r="P328" s="418"/>
      <c r="Q328" s="418"/>
      <c r="R328" s="418"/>
      <c r="S328" s="418"/>
      <c r="T328" s="418"/>
      <c r="U328" s="418"/>
      <c r="V328" s="417"/>
      <c r="W328" s="418"/>
      <c r="X328" s="418"/>
      <c r="Y328" s="418"/>
      <c r="Z328" s="418"/>
      <c r="AA328" s="418"/>
      <c r="AB328" s="418"/>
      <c r="AC328" s="418"/>
      <c r="AD328" s="418"/>
      <c r="AE328" s="418"/>
      <c r="AF328" s="117"/>
      <c r="AP328" s="117"/>
      <c r="AZ328" s="117"/>
      <c r="BJ328" s="117"/>
      <c r="BK328" s="117"/>
      <c r="BT328" s="117"/>
      <c r="CD328" s="117"/>
      <c r="CN328" s="117"/>
      <c r="CX328" s="117"/>
      <c r="DH328" s="117"/>
      <c r="DR328" s="117"/>
      <c r="EB328" s="117"/>
      <c r="EL328" s="117"/>
      <c r="EV328" s="117"/>
      <c r="FF328" s="117"/>
      <c r="FP328" s="117"/>
      <c r="FZ328" s="117"/>
      <c r="GJ328" s="117"/>
      <c r="GT328" s="117"/>
      <c r="HD328" s="117"/>
      <c r="HN328" s="117"/>
      <c r="HX328" s="117"/>
      <c r="IH328" s="117"/>
    </row>
    <row xmlns:x14ac="http://schemas.microsoft.com/office/spreadsheetml/2009/9/ac" r="329" s="3" customFormat="true" x14ac:dyDescent="0.25">
      <c r="A329" s="372"/>
      <c r="B329" s="117"/>
      <c r="L329" s="417"/>
      <c r="M329" s="418"/>
      <c r="N329" s="418"/>
      <c r="O329" s="418"/>
      <c r="P329" s="418"/>
      <c r="Q329" s="418"/>
      <c r="R329" s="418"/>
      <c r="S329" s="418"/>
      <c r="T329" s="418"/>
      <c r="U329" s="418"/>
      <c r="V329" s="417"/>
      <c r="W329" s="418"/>
      <c r="X329" s="418"/>
      <c r="Y329" s="418"/>
      <c r="Z329" s="418"/>
      <c r="AA329" s="418"/>
      <c r="AB329" s="418"/>
      <c r="AC329" s="418"/>
      <c r="AD329" s="418"/>
      <c r="AE329" s="418"/>
      <c r="AF329" s="117"/>
      <c r="AP329" s="117"/>
      <c r="AZ329" s="117"/>
      <c r="BJ329" s="117"/>
      <c r="BK329" s="117"/>
      <c r="BT329" s="117"/>
      <c r="CD329" s="117"/>
      <c r="CN329" s="117"/>
      <c r="CX329" s="117"/>
      <c r="DH329" s="117"/>
      <c r="DR329" s="117"/>
      <c r="EB329" s="117"/>
      <c r="EL329" s="117"/>
      <c r="EV329" s="117"/>
      <c r="FF329" s="117"/>
      <c r="FP329" s="117"/>
      <c r="FZ329" s="117"/>
      <c r="GJ329" s="117"/>
      <c r="GT329" s="117"/>
      <c r="HD329" s="117"/>
      <c r="HN329" s="117"/>
      <c r="HX329" s="117"/>
      <c r="IH329" s="117"/>
    </row>
    <row xmlns:x14ac="http://schemas.microsoft.com/office/spreadsheetml/2009/9/ac" r="330" s="3" customFormat="true" x14ac:dyDescent="0.25">
      <c r="A330" s="372"/>
      <c r="B330" s="117"/>
      <c r="L330" s="417"/>
      <c r="M330" s="418"/>
      <c r="N330" s="418"/>
      <c r="O330" s="418"/>
      <c r="P330" s="418"/>
      <c r="Q330" s="418"/>
      <c r="R330" s="418"/>
      <c r="S330" s="418"/>
      <c r="T330" s="418"/>
      <c r="U330" s="418"/>
      <c r="V330" s="417"/>
      <c r="W330" s="418"/>
      <c r="X330" s="418"/>
      <c r="Y330" s="418"/>
      <c r="Z330" s="418"/>
      <c r="AA330" s="418"/>
      <c r="AB330" s="418"/>
      <c r="AC330" s="418"/>
      <c r="AD330" s="418"/>
      <c r="AE330" s="418"/>
      <c r="AF330" s="117"/>
      <c r="AP330" s="117"/>
      <c r="AZ330" s="117"/>
      <c r="BJ330" s="117"/>
      <c r="BK330" s="117"/>
      <c r="BT330" s="117"/>
      <c r="CD330" s="117"/>
      <c r="CN330" s="117"/>
      <c r="CX330" s="117"/>
      <c r="DH330" s="117"/>
      <c r="DR330" s="117"/>
      <c r="EB330" s="117"/>
      <c r="EL330" s="117"/>
      <c r="EV330" s="117"/>
      <c r="FF330" s="117"/>
      <c r="FP330" s="117"/>
      <c r="FZ330" s="117"/>
      <c r="GJ330" s="117"/>
      <c r="GT330" s="117"/>
      <c r="HD330" s="117"/>
      <c r="HN330" s="117"/>
      <c r="HX330" s="117"/>
      <c r="IH330" s="117"/>
    </row>
    <row xmlns:x14ac="http://schemas.microsoft.com/office/spreadsheetml/2009/9/ac" r="331" s="3" customFormat="true" x14ac:dyDescent="0.25">
      <c r="A331" s="372"/>
      <c r="B331" s="117"/>
      <c r="L331" s="417"/>
      <c r="M331" s="418"/>
      <c r="N331" s="418"/>
      <c r="O331" s="418"/>
      <c r="P331" s="418"/>
      <c r="Q331" s="418"/>
      <c r="R331" s="418"/>
      <c r="S331" s="418"/>
      <c r="T331" s="418"/>
      <c r="U331" s="418"/>
      <c r="V331" s="417"/>
      <c r="W331" s="418"/>
      <c r="X331" s="418"/>
      <c r="Y331" s="418"/>
      <c r="Z331" s="418"/>
      <c r="AA331" s="418"/>
      <c r="AB331" s="418"/>
      <c r="AC331" s="418"/>
      <c r="AD331" s="418"/>
      <c r="AE331" s="418"/>
      <c r="AF331" s="117"/>
      <c r="AP331" s="117"/>
      <c r="AZ331" s="117"/>
      <c r="BJ331" s="117"/>
      <c r="BK331" s="117"/>
      <c r="BT331" s="117"/>
      <c r="CD331" s="117"/>
      <c r="CN331" s="117"/>
      <c r="CX331" s="117"/>
      <c r="DH331" s="117"/>
      <c r="DR331" s="117"/>
      <c r="EB331" s="117"/>
      <c r="EL331" s="117"/>
      <c r="EV331" s="117"/>
      <c r="FF331" s="117"/>
      <c r="FP331" s="117"/>
      <c r="FZ331" s="117"/>
      <c r="GJ331" s="117"/>
      <c r="GT331" s="117"/>
      <c r="HD331" s="117"/>
      <c r="HN331" s="117"/>
      <c r="HX331" s="117"/>
      <c r="IH331" s="117"/>
    </row>
    <row xmlns:x14ac="http://schemas.microsoft.com/office/spreadsheetml/2009/9/ac" r="332" s="3" customFormat="true" x14ac:dyDescent="0.25">
      <c r="A332" s="372"/>
      <c r="B332" s="117"/>
      <c r="L332" s="417"/>
      <c r="M332" s="418"/>
      <c r="N332" s="418"/>
      <c r="O332" s="418"/>
      <c r="P332" s="418"/>
      <c r="Q332" s="418"/>
      <c r="R332" s="418"/>
      <c r="S332" s="418"/>
      <c r="T332" s="418"/>
      <c r="U332" s="418"/>
      <c r="V332" s="417"/>
      <c r="W332" s="418"/>
      <c r="X332" s="418"/>
      <c r="Y332" s="418"/>
      <c r="Z332" s="418"/>
      <c r="AA332" s="418"/>
      <c r="AB332" s="418"/>
      <c r="AC332" s="418"/>
      <c r="AD332" s="418"/>
      <c r="AE332" s="418"/>
      <c r="AF332" s="117"/>
      <c r="AP332" s="117"/>
      <c r="AZ332" s="117"/>
      <c r="BJ332" s="117"/>
      <c r="BK332" s="117"/>
      <c r="BT332" s="117"/>
      <c r="CD332" s="117"/>
      <c r="CN332" s="117"/>
      <c r="CX332" s="117"/>
      <c r="DH332" s="117"/>
      <c r="DR332" s="117"/>
      <c r="EB332" s="117"/>
      <c r="EL332" s="117"/>
      <c r="EV332" s="117"/>
      <c r="FF332" s="117"/>
      <c r="FP332" s="117"/>
      <c r="FZ332" s="117"/>
      <c r="GJ332" s="117"/>
      <c r="GT332" s="117"/>
      <c r="HD332" s="117"/>
      <c r="HN332" s="117"/>
      <c r="HX332" s="117"/>
      <c r="IH332" s="117"/>
    </row>
    <row xmlns:x14ac="http://schemas.microsoft.com/office/spreadsheetml/2009/9/ac" r="333" s="3" customFormat="true" x14ac:dyDescent="0.25">
      <c r="A333" s="372"/>
      <c r="B333" s="117"/>
      <c r="L333" s="417"/>
      <c r="M333" s="418"/>
      <c r="N333" s="418"/>
      <c r="O333" s="418"/>
      <c r="P333" s="418"/>
      <c r="Q333" s="418"/>
      <c r="R333" s="418"/>
      <c r="S333" s="418"/>
      <c r="T333" s="418"/>
      <c r="U333" s="418"/>
      <c r="V333" s="417"/>
      <c r="W333" s="418"/>
      <c r="X333" s="418"/>
      <c r="Y333" s="418"/>
      <c r="Z333" s="418"/>
      <c r="AA333" s="418"/>
      <c r="AB333" s="418"/>
      <c r="AC333" s="418"/>
      <c r="AD333" s="418"/>
      <c r="AE333" s="418"/>
      <c r="AF333" s="117"/>
      <c r="AP333" s="117"/>
      <c r="AZ333" s="117"/>
      <c r="BJ333" s="117"/>
      <c r="BK333" s="117"/>
      <c r="BT333" s="117"/>
      <c r="CD333" s="117"/>
      <c r="CN333" s="117"/>
      <c r="CX333" s="117"/>
      <c r="DH333" s="117"/>
      <c r="DR333" s="117"/>
      <c r="EB333" s="117"/>
      <c r="EL333" s="117"/>
      <c r="EV333" s="117"/>
      <c r="FF333" s="117"/>
      <c r="FP333" s="117"/>
      <c r="FZ333" s="117"/>
      <c r="GJ333" s="117"/>
      <c r="GT333" s="117"/>
      <c r="HD333" s="117"/>
      <c r="HN333" s="117"/>
      <c r="HX333" s="117"/>
      <c r="IH333" s="117"/>
    </row>
    <row xmlns:x14ac="http://schemas.microsoft.com/office/spreadsheetml/2009/9/ac" r="334" s="3" customFormat="true" x14ac:dyDescent="0.25">
      <c r="A334" s="372"/>
      <c r="B334" s="117"/>
      <c r="L334" s="417"/>
      <c r="M334" s="418"/>
      <c r="N334" s="418"/>
      <c r="O334" s="418"/>
      <c r="P334" s="418"/>
      <c r="Q334" s="418"/>
      <c r="R334" s="418"/>
      <c r="S334" s="418"/>
      <c r="T334" s="418"/>
      <c r="U334" s="418"/>
      <c r="V334" s="417"/>
      <c r="W334" s="418"/>
      <c r="X334" s="418"/>
      <c r="Y334" s="418"/>
      <c r="Z334" s="418"/>
      <c r="AA334" s="418"/>
      <c r="AB334" s="418"/>
      <c r="AC334" s="418"/>
      <c r="AD334" s="418"/>
      <c r="AE334" s="418"/>
      <c r="AF334" s="117"/>
      <c r="AP334" s="117"/>
      <c r="AZ334" s="117"/>
      <c r="BJ334" s="117"/>
      <c r="BK334" s="117"/>
      <c r="BT334" s="117"/>
      <c r="CD334" s="117"/>
      <c r="CN334" s="117"/>
      <c r="CX334" s="117"/>
      <c r="DH334" s="117"/>
      <c r="DR334" s="117"/>
      <c r="EB334" s="117"/>
      <c r="EL334" s="117"/>
      <c r="EV334" s="117"/>
      <c r="FF334" s="117"/>
      <c r="FP334" s="117"/>
      <c r="FZ334" s="117"/>
      <c r="GJ334" s="117"/>
      <c r="GT334" s="117"/>
      <c r="HD334" s="117"/>
      <c r="HN334" s="117"/>
      <c r="HX334" s="117"/>
      <c r="IH334" s="117"/>
    </row>
    <row xmlns:x14ac="http://schemas.microsoft.com/office/spreadsheetml/2009/9/ac" r="335" s="3" customFormat="true" x14ac:dyDescent="0.25">
      <c r="A335" s="372"/>
      <c r="B335" s="117"/>
      <c r="L335" s="417"/>
      <c r="M335" s="418"/>
      <c r="N335" s="418"/>
      <c r="O335" s="418"/>
      <c r="P335" s="418"/>
      <c r="Q335" s="418"/>
      <c r="R335" s="418"/>
      <c r="S335" s="418"/>
      <c r="T335" s="418"/>
      <c r="U335" s="418"/>
      <c r="V335" s="417"/>
      <c r="W335" s="418"/>
      <c r="X335" s="418"/>
      <c r="Y335" s="418"/>
      <c r="Z335" s="418"/>
      <c r="AA335" s="418"/>
      <c r="AB335" s="418"/>
      <c r="AC335" s="418"/>
      <c r="AD335" s="418"/>
      <c r="AE335" s="418"/>
      <c r="AF335" s="117"/>
      <c r="AP335" s="117"/>
      <c r="AZ335" s="117"/>
      <c r="BJ335" s="117"/>
      <c r="BK335" s="117"/>
      <c r="BT335" s="117"/>
      <c r="CD335" s="117"/>
      <c r="CN335" s="117"/>
      <c r="CX335" s="117"/>
      <c r="DH335" s="117"/>
      <c r="DR335" s="117"/>
      <c r="EB335" s="117"/>
      <c r="EL335" s="117"/>
      <c r="EV335" s="117"/>
      <c r="FF335" s="117"/>
      <c r="FP335" s="117"/>
      <c r="FZ335" s="117"/>
      <c r="GJ335" s="117"/>
      <c r="GT335" s="117"/>
      <c r="HD335" s="117"/>
      <c r="HN335" s="117"/>
      <c r="HX335" s="117"/>
      <c r="IH335" s="117"/>
    </row>
    <row xmlns:x14ac="http://schemas.microsoft.com/office/spreadsheetml/2009/9/ac" r="336" s="3" customFormat="true" x14ac:dyDescent="0.25">
      <c r="A336" s="372"/>
      <c r="B336" s="117"/>
      <c r="L336" s="417"/>
      <c r="M336" s="418"/>
      <c r="N336" s="418"/>
      <c r="O336" s="418"/>
      <c r="P336" s="418"/>
      <c r="Q336" s="418"/>
      <c r="R336" s="418"/>
      <c r="S336" s="418"/>
      <c r="T336" s="418"/>
      <c r="U336" s="418"/>
      <c r="V336" s="417"/>
      <c r="W336" s="418"/>
      <c r="X336" s="418"/>
      <c r="Y336" s="418"/>
      <c r="Z336" s="418"/>
      <c r="AA336" s="418"/>
      <c r="AB336" s="418"/>
      <c r="AC336" s="418"/>
      <c r="AD336" s="418"/>
      <c r="AE336" s="418"/>
      <c r="AF336" s="117"/>
      <c r="AP336" s="117"/>
      <c r="AZ336" s="117"/>
      <c r="BJ336" s="117"/>
      <c r="BK336" s="117"/>
      <c r="BT336" s="117"/>
      <c r="CD336" s="117"/>
      <c r="CN336" s="117"/>
      <c r="CX336" s="117"/>
      <c r="DH336" s="117"/>
      <c r="DR336" s="117"/>
      <c r="EB336" s="117"/>
      <c r="EL336" s="117"/>
      <c r="EV336" s="117"/>
      <c r="FF336" s="117"/>
      <c r="FP336" s="117"/>
      <c r="FZ336" s="117"/>
      <c r="GJ336" s="117"/>
      <c r="GT336" s="117"/>
      <c r="HD336" s="117"/>
      <c r="HN336" s="117"/>
      <c r="HX336" s="117"/>
      <c r="IH336" s="117"/>
    </row>
    <row xmlns:x14ac="http://schemas.microsoft.com/office/spreadsheetml/2009/9/ac" r="337" s="3" customFormat="true" x14ac:dyDescent="0.25">
      <c r="A337" s="372"/>
      <c r="B337" s="117"/>
      <c r="L337" s="417"/>
      <c r="M337" s="418"/>
      <c r="N337" s="418"/>
      <c r="O337" s="418"/>
      <c r="P337" s="418"/>
      <c r="Q337" s="418"/>
      <c r="R337" s="418"/>
      <c r="S337" s="418"/>
      <c r="T337" s="418"/>
      <c r="U337" s="418"/>
      <c r="V337" s="417"/>
      <c r="W337" s="418"/>
      <c r="X337" s="418"/>
      <c r="Y337" s="418"/>
      <c r="Z337" s="418"/>
      <c r="AA337" s="418"/>
      <c r="AB337" s="418"/>
      <c r="AC337" s="418"/>
      <c r="AD337" s="418"/>
      <c r="AE337" s="418"/>
      <c r="AF337" s="117"/>
      <c r="AP337" s="117"/>
      <c r="AZ337" s="117"/>
      <c r="BJ337" s="117"/>
      <c r="BK337" s="117"/>
      <c r="BT337" s="117"/>
      <c r="CD337" s="117"/>
      <c r="CN337" s="117"/>
      <c r="CX337" s="117"/>
      <c r="DH337" s="117"/>
      <c r="DR337" s="117"/>
      <c r="EB337" s="117"/>
      <c r="EL337" s="117"/>
      <c r="EV337" s="117"/>
      <c r="FF337" s="117"/>
      <c r="FP337" s="117"/>
      <c r="FZ337" s="117"/>
      <c r="GJ337" s="117"/>
      <c r="GT337" s="117"/>
      <c r="HD337" s="117"/>
      <c r="HN337" s="117"/>
      <c r="HX337" s="117"/>
      <c r="IH337" s="117"/>
    </row>
    <row xmlns:x14ac="http://schemas.microsoft.com/office/spreadsheetml/2009/9/ac" r="338" s="3" customFormat="true" x14ac:dyDescent="0.25">
      <c r="A338" s="372"/>
      <c r="B338" s="117"/>
      <c r="L338" s="417"/>
      <c r="M338" s="418"/>
      <c r="N338" s="418"/>
      <c r="O338" s="418"/>
      <c r="P338" s="418"/>
      <c r="Q338" s="418"/>
      <c r="R338" s="418"/>
      <c r="S338" s="418"/>
      <c r="T338" s="418"/>
      <c r="U338" s="418"/>
      <c r="V338" s="417"/>
      <c r="W338" s="418"/>
      <c r="X338" s="418"/>
      <c r="Y338" s="418"/>
      <c r="Z338" s="418"/>
      <c r="AA338" s="418"/>
      <c r="AB338" s="418"/>
      <c r="AC338" s="418"/>
      <c r="AD338" s="418"/>
      <c r="AE338" s="418"/>
      <c r="AF338" s="117"/>
      <c r="AP338" s="117"/>
      <c r="AZ338" s="117"/>
      <c r="BJ338" s="117"/>
      <c r="BK338" s="117"/>
      <c r="BT338" s="117"/>
      <c r="CD338" s="117"/>
      <c r="CN338" s="117"/>
      <c r="CX338" s="117"/>
      <c r="DH338" s="117"/>
      <c r="DR338" s="117"/>
      <c r="EB338" s="117"/>
      <c r="EL338" s="117"/>
      <c r="EV338" s="117"/>
      <c r="FF338" s="117"/>
      <c r="FP338" s="117"/>
      <c r="FZ338" s="117"/>
      <c r="GJ338" s="117"/>
      <c r="GT338" s="117"/>
      <c r="HD338" s="117"/>
      <c r="HN338" s="117"/>
      <c r="HX338" s="117"/>
      <c r="IH338" s="117"/>
    </row>
    <row xmlns:x14ac="http://schemas.microsoft.com/office/spreadsheetml/2009/9/ac" r="339" s="3" customFormat="true" x14ac:dyDescent="0.25">
      <c r="A339" s="372"/>
      <c r="B339" s="117"/>
      <c r="L339" s="417"/>
      <c r="M339" s="418"/>
      <c r="N339" s="418"/>
      <c r="O339" s="418"/>
      <c r="P339" s="418"/>
      <c r="Q339" s="418"/>
      <c r="R339" s="418"/>
      <c r="S339" s="418"/>
      <c r="T339" s="418"/>
      <c r="U339" s="418"/>
      <c r="V339" s="417"/>
      <c r="W339" s="418"/>
      <c r="X339" s="418"/>
      <c r="Y339" s="418"/>
      <c r="Z339" s="418"/>
      <c r="AA339" s="418"/>
      <c r="AB339" s="418"/>
      <c r="AC339" s="418"/>
      <c r="AD339" s="418"/>
      <c r="AE339" s="418"/>
      <c r="AF339" s="117"/>
      <c r="AP339" s="117"/>
      <c r="AZ339" s="117"/>
      <c r="BJ339" s="117"/>
      <c r="BK339" s="117"/>
      <c r="BT339" s="117"/>
      <c r="CD339" s="117"/>
      <c r="CN339" s="117"/>
      <c r="CX339" s="117"/>
      <c r="DH339" s="117"/>
      <c r="DR339" s="117"/>
      <c r="EB339" s="117"/>
      <c r="EL339" s="117"/>
      <c r="EV339" s="117"/>
      <c r="FF339" s="117"/>
      <c r="FP339" s="117"/>
      <c r="FZ339" s="117"/>
      <c r="GJ339" s="117"/>
      <c r="GT339" s="117"/>
      <c r="HD339" s="117"/>
      <c r="HN339" s="117"/>
      <c r="HX339" s="117"/>
      <c r="IH339" s="117"/>
    </row>
    <row xmlns:x14ac="http://schemas.microsoft.com/office/spreadsheetml/2009/9/ac" r="340" s="3" customFormat="true" x14ac:dyDescent="0.25">
      <c r="A340" s="372"/>
      <c r="B340" s="117"/>
      <c r="L340" s="417"/>
      <c r="M340" s="418"/>
      <c r="N340" s="418"/>
      <c r="O340" s="418"/>
      <c r="P340" s="418"/>
      <c r="Q340" s="418"/>
      <c r="R340" s="418"/>
      <c r="S340" s="418"/>
      <c r="T340" s="418"/>
      <c r="U340" s="418"/>
      <c r="V340" s="417"/>
      <c r="W340" s="418"/>
      <c r="X340" s="418"/>
      <c r="Y340" s="418"/>
      <c r="Z340" s="418"/>
      <c r="AA340" s="418"/>
      <c r="AB340" s="418"/>
      <c r="AC340" s="418"/>
      <c r="AD340" s="418"/>
      <c r="AE340" s="418"/>
      <c r="AF340" s="117"/>
      <c r="AP340" s="117"/>
      <c r="AZ340" s="117"/>
      <c r="BJ340" s="117"/>
      <c r="BK340" s="117"/>
      <c r="BT340" s="117"/>
      <c r="CD340" s="117"/>
      <c r="CN340" s="117"/>
      <c r="CX340" s="117"/>
      <c r="DH340" s="117"/>
      <c r="DR340" s="117"/>
      <c r="EB340" s="117"/>
      <c r="EL340" s="117"/>
      <c r="EV340" s="117"/>
      <c r="FF340" s="117"/>
      <c r="FP340" s="117"/>
      <c r="FZ340" s="117"/>
      <c r="GJ340" s="117"/>
      <c r="GT340" s="117"/>
      <c r="HD340" s="117"/>
      <c r="HN340" s="117"/>
      <c r="HX340" s="117"/>
      <c r="IH340" s="117"/>
    </row>
    <row xmlns:x14ac="http://schemas.microsoft.com/office/spreadsheetml/2009/9/ac" r="341" s="3" customFormat="true" x14ac:dyDescent="0.25">
      <c r="A341" s="372"/>
      <c r="B341" s="117"/>
      <c r="L341" s="417"/>
      <c r="M341" s="418"/>
      <c r="N341" s="418"/>
      <c r="O341" s="418"/>
      <c r="P341" s="418"/>
      <c r="Q341" s="418"/>
      <c r="R341" s="418"/>
      <c r="S341" s="418"/>
      <c r="T341" s="418"/>
      <c r="U341" s="418"/>
      <c r="V341" s="417"/>
      <c r="W341" s="418"/>
      <c r="X341" s="418"/>
      <c r="Y341" s="418"/>
      <c r="Z341" s="418"/>
      <c r="AA341" s="418"/>
      <c r="AB341" s="418"/>
      <c r="AC341" s="418"/>
      <c r="AD341" s="418"/>
      <c r="AE341" s="418"/>
      <c r="AF341" s="117"/>
      <c r="AP341" s="117"/>
      <c r="AZ341" s="117"/>
      <c r="BJ341" s="117"/>
      <c r="BK341" s="117"/>
      <c r="BT341" s="117"/>
      <c r="CD341" s="117"/>
      <c r="CN341" s="117"/>
      <c r="CX341" s="117"/>
      <c r="DH341" s="117"/>
      <c r="DR341" s="117"/>
      <c r="EB341" s="117"/>
      <c r="EL341" s="117"/>
      <c r="EV341" s="117"/>
      <c r="FF341" s="117"/>
      <c r="FP341" s="117"/>
      <c r="FZ341" s="117"/>
      <c r="GJ341" s="117"/>
      <c r="GT341" s="117"/>
      <c r="HD341" s="117"/>
      <c r="HN341" s="117"/>
      <c r="HX341" s="117"/>
      <c r="IH341" s="117"/>
    </row>
    <row xmlns:x14ac="http://schemas.microsoft.com/office/spreadsheetml/2009/9/ac" r="342" s="3" customFormat="true" x14ac:dyDescent="0.25">
      <c r="A342" s="372"/>
      <c r="B342" s="117"/>
      <c r="L342" s="417"/>
      <c r="M342" s="418"/>
      <c r="N342" s="418"/>
      <c r="O342" s="418"/>
      <c r="P342" s="418"/>
      <c r="Q342" s="418"/>
      <c r="R342" s="418"/>
      <c r="S342" s="418"/>
      <c r="T342" s="418"/>
      <c r="U342" s="418"/>
      <c r="V342" s="417"/>
      <c r="W342" s="418"/>
      <c r="X342" s="418"/>
      <c r="Y342" s="418"/>
      <c r="Z342" s="418"/>
      <c r="AA342" s="418"/>
      <c r="AB342" s="418"/>
      <c r="AC342" s="418"/>
      <c r="AD342" s="418"/>
      <c r="AE342" s="418"/>
      <c r="AF342" s="117"/>
      <c r="AP342" s="117"/>
      <c r="AZ342" s="117"/>
      <c r="BJ342" s="117"/>
      <c r="BK342" s="117"/>
      <c r="BT342" s="117"/>
      <c r="CD342" s="117"/>
      <c r="CN342" s="117"/>
      <c r="CX342" s="117"/>
      <c r="DH342" s="117"/>
      <c r="DR342" s="117"/>
      <c r="EB342" s="117"/>
      <c r="EL342" s="117"/>
      <c r="EV342" s="117"/>
      <c r="FF342" s="117"/>
      <c r="FP342" s="117"/>
      <c r="FZ342" s="117"/>
      <c r="GJ342" s="117"/>
      <c r="GT342" s="117"/>
      <c r="HD342" s="117"/>
      <c r="HN342" s="117"/>
      <c r="HX342" s="117"/>
      <c r="IH342" s="117"/>
    </row>
    <row xmlns:x14ac="http://schemas.microsoft.com/office/spreadsheetml/2009/9/ac" r="343" s="3" customFormat="true" x14ac:dyDescent="0.25">
      <c r="A343" s="372"/>
      <c r="B343" s="117"/>
      <c r="L343" s="417"/>
      <c r="M343" s="418"/>
      <c r="N343" s="418"/>
      <c r="O343" s="418"/>
      <c r="P343" s="418"/>
      <c r="Q343" s="418"/>
      <c r="R343" s="418"/>
      <c r="S343" s="418"/>
      <c r="T343" s="418"/>
      <c r="U343" s="418"/>
      <c r="V343" s="417"/>
      <c r="W343" s="418"/>
      <c r="X343" s="418"/>
      <c r="Y343" s="418"/>
      <c r="Z343" s="418"/>
      <c r="AA343" s="418"/>
      <c r="AB343" s="418"/>
      <c r="AC343" s="418"/>
      <c r="AD343" s="418"/>
      <c r="AE343" s="418"/>
      <c r="AF343" s="117"/>
      <c r="AP343" s="117"/>
      <c r="AZ343" s="117"/>
      <c r="BJ343" s="117"/>
      <c r="BK343" s="117"/>
      <c r="BT343" s="117"/>
      <c r="CD343" s="117"/>
      <c r="CN343" s="117"/>
      <c r="CX343" s="117"/>
      <c r="DH343" s="117"/>
      <c r="DR343" s="117"/>
      <c r="EB343" s="117"/>
      <c r="EL343" s="117"/>
      <c r="EV343" s="117"/>
      <c r="FF343" s="117"/>
      <c r="FP343" s="117"/>
      <c r="FZ343" s="117"/>
      <c r="GJ343" s="117"/>
      <c r="GT343" s="117"/>
      <c r="HD343" s="117"/>
      <c r="HN343" s="117"/>
      <c r="HX343" s="117"/>
      <c r="IH343" s="117"/>
    </row>
    <row xmlns:x14ac="http://schemas.microsoft.com/office/spreadsheetml/2009/9/ac" r="344" s="3" customFormat="true" x14ac:dyDescent="0.25">
      <c r="A344" s="372"/>
      <c r="B344" s="117"/>
      <c r="L344" s="417"/>
      <c r="M344" s="418"/>
      <c r="N344" s="418"/>
      <c r="O344" s="418"/>
      <c r="P344" s="418"/>
      <c r="Q344" s="418"/>
      <c r="R344" s="418"/>
      <c r="S344" s="418"/>
      <c r="T344" s="418"/>
      <c r="U344" s="418"/>
      <c r="V344" s="417"/>
      <c r="W344" s="418"/>
      <c r="X344" s="418"/>
      <c r="Y344" s="418"/>
      <c r="Z344" s="418"/>
      <c r="AA344" s="418"/>
      <c r="AB344" s="418"/>
      <c r="AC344" s="418"/>
      <c r="AD344" s="418"/>
      <c r="AE344" s="418"/>
      <c r="AF344" s="117"/>
      <c r="AP344" s="117"/>
      <c r="AZ344" s="117"/>
      <c r="BJ344" s="117"/>
      <c r="BK344" s="117"/>
      <c r="BT344" s="117"/>
      <c r="CD344" s="117"/>
      <c r="CN344" s="117"/>
      <c r="CX344" s="117"/>
      <c r="DH344" s="117"/>
      <c r="DR344" s="117"/>
      <c r="EB344" s="117"/>
      <c r="EL344" s="117"/>
      <c r="EV344" s="117"/>
      <c r="FF344" s="117"/>
      <c r="FP344" s="117"/>
      <c r="FZ344" s="117"/>
      <c r="GJ344" s="117"/>
      <c r="GT344" s="117"/>
      <c r="HD344" s="117"/>
      <c r="HN344" s="117"/>
      <c r="HX344" s="117"/>
      <c r="IH344" s="117"/>
    </row>
    <row xmlns:x14ac="http://schemas.microsoft.com/office/spreadsheetml/2009/9/ac" r="345" s="3" customFormat="true" x14ac:dyDescent="0.25">
      <c r="A345" s="372"/>
      <c r="B345" s="117"/>
      <c r="L345" s="417"/>
      <c r="M345" s="418"/>
      <c r="N345" s="418"/>
      <c r="O345" s="418"/>
      <c r="P345" s="418"/>
      <c r="Q345" s="418"/>
      <c r="R345" s="418"/>
      <c r="S345" s="418"/>
      <c r="T345" s="418"/>
      <c r="U345" s="418"/>
      <c r="V345" s="417"/>
      <c r="W345" s="418"/>
      <c r="X345" s="418"/>
      <c r="Y345" s="418"/>
      <c r="Z345" s="418"/>
      <c r="AA345" s="418"/>
      <c r="AB345" s="418"/>
      <c r="AC345" s="418"/>
      <c r="AD345" s="418"/>
      <c r="AE345" s="418"/>
      <c r="AF345" s="117"/>
      <c r="AP345" s="117"/>
      <c r="AZ345" s="117"/>
      <c r="BJ345" s="117"/>
      <c r="BK345" s="117"/>
      <c r="BT345" s="117"/>
      <c r="CD345" s="117"/>
      <c r="CN345" s="117"/>
      <c r="CX345" s="117"/>
      <c r="DH345" s="117"/>
      <c r="DR345" s="117"/>
      <c r="EB345" s="117"/>
      <c r="EL345" s="117"/>
      <c r="EV345" s="117"/>
      <c r="FF345" s="117"/>
      <c r="FP345" s="117"/>
      <c r="FZ345" s="117"/>
      <c r="GJ345" s="117"/>
      <c r="GT345" s="117"/>
      <c r="HD345" s="117"/>
      <c r="HN345" s="117"/>
      <c r="HX345" s="117"/>
      <c r="IH345" s="117"/>
    </row>
    <row xmlns:x14ac="http://schemas.microsoft.com/office/spreadsheetml/2009/9/ac" r="346" s="3" customFormat="true" x14ac:dyDescent="0.25">
      <c r="A346" s="372"/>
      <c r="B346" s="117"/>
      <c r="L346" s="417"/>
      <c r="M346" s="418"/>
      <c r="N346" s="418"/>
      <c r="O346" s="418"/>
      <c r="P346" s="418"/>
      <c r="Q346" s="418"/>
      <c r="R346" s="418"/>
      <c r="S346" s="418"/>
      <c r="T346" s="418"/>
      <c r="U346" s="418"/>
      <c r="V346" s="417"/>
      <c r="W346" s="418"/>
      <c r="X346" s="418"/>
      <c r="Y346" s="418"/>
      <c r="Z346" s="418"/>
      <c r="AA346" s="418"/>
      <c r="AB346" s="418"/>
      <c r="AC346" s="418"/>
      <c r="AD346" s="418"/>
      <c r="AE346" s="418"/>
      <c r="AF346" s="117"/>
      <c r="AP346" s="117"/>
      <c r="AZ346" s="117"/>
      <c r="BJ346" s="117"/>
      <c r="BK346" s="117"/>
      <c r="BT346" s="117"/>
      <c r="CD346" s="117"/>
      <c r="CN346" s="117"/>
      <c r="CX346" s="117"/>
      <c r="DH346" s="117"/>
      <c r="DR346" s="117"/>
      <c r="EB346" s="117"/>
      <c r="EL346" s="117"/>
      <c r="EV346" s="117"/>
      <c r="FF346" s="117"/>
      <c r="FP346" s="117"/>
      <c r="FZ346" s="117"/>
      <c r="GJ346" s="117"/>
      <c r="GT346" s="117"/>
      <c r="HD346" s="117"/>
      <c r="HN346" s="117"/>
      <c r="HX346" s="117"/>
      <c r="IH346" s="117"/>
    </row>
    <row xmlns:x14ac="http://schemas.microsoft.com/office/spreadsheetml/2009/9/ac" r="347" s="3" customFormat="true" x14ac:dyDescent="0.25">
      <c r="A347" s="372"/>
      <c r="B347" s="117"/>
      <c r="L347" s="417"/>
      <c r="M347" s="418"/>
      <c r="N347" s="418"/>
      <c r="O347" s="418"/>
      <c r="P347" s="418"/>
      <c r="Q347" s="418"/>
      <c r="R347" s="418"/>
      <c r="S347" s="418"/>
      <c r="T347" s="418"/>
      <c r="U347" s="418"/>
      <c r="V347" s="417"/>
      <c r="W347" s="418"/>
      <c r="X347" s="418"/>
      <c r="Y347" s="418"/>
      <c r="Z347" s="418"/>
      <c r="AA347" s="418"/>
      <c r="AB347" s="418"/>
      <c r="AC347" s="418"/>
      <c r="AD347" s="418"/>
      <c r="AE347" s="418"/>
      <c r="AF347" s="117"/>
      <c r="AP347" s="117"/>
      <c r="AZ347" s="117"/>
      <c r="BJ347" s="117"/>
      <c r="BK347" s="117"/>
      <c r="BT347" s="117"/>
      <c r="CD347" s="117"/>
      <c r="CN347" s="117"/>
      <c r="CX347" s="117"/>
      <c r="DH347" s="117"/>
      <c r="DR347" s="117"/>
      <c r="EB347" s="117"/>
      <c r="EL347" s="117"/>
      <c r="EV347" s="117"/>
      <c r="FF347" s="117"/>
      <c r="FP347" s="117"/>
      <c r="FZ347" s="117"/>
      <c r="GJ347" s="117"/>
      <c r="GT347" s="117"/>
      <c r="HD347" s="117"/>
      <c r="HN347" s="117"/>
      <c r="HX347" s="117"/>
      <c r="IH347" s="117"/>
    </row>
    <row xmlns:x14ac="http://schemas.microsoft.com/office/spreadsheetml/2009/9/ac" r="348" s="3" customFormat="true" x14ac:dyDescent="0.25">
      <c r="A348" s="372"/>
      <c r="B348" s="117"/>
      <c r="L348" s="417"/>
      <c r="M348" s="418"/>
      <c r="N348" s="418"/>
      <c r="O348" s="418"/>
      <c r="P348" s="418"/>
      <c r="Q348" s="418"/>
      <c r="R348" s="418"/>
      <c r="S348" s="418"/>
      <c r="T348" s="418"/>
      <c r="U348" s="418"/>
      <c r="V348" s="417"/>
      <c r="W348" s="418"/>
      <c r="X348" s="418"/>
      <c r="Y348" s="418"/>
      <c r="Z348" s="418"/>
      <c r="AA348" s="418"/>
      <c r="AB348" s="418"/>
      <c r="AC348" s="418"/>
      <c r="AD348" s="418"/>
      <c r="AE348" s="418"/>
      <c r="AF348" s="117"/>
      <c r="AP348" s="117"/>
      <c r="AZ348" s="117"/>
      <c r="BJ348" s="117"/>
      <c r="BK348" s="117"/>
      <c r="BT348" s="117"/>
      <c r="CD348" s="117"/>
      <c r="CN348" s="117"/>
      <c r="CX348" s="117"/>
      <c r="DH348" s="117"/>
      <c r="DR348" s="117"/>
      <c r="EB348" s="117"/>
      <c r="EL348" s="117"/>
      <c r="EV348" s="117"/>
      <c r="FF348" s="117"/>
      <c r="FP348" s="117"/>
      <c r="FZ348" s="117"/>
      <c r="GJ348" s="117"/>
      <c r="GT348" s="117"/>
      <c r="HD348" s="117"/>
      <c r="HN348" s="117"/>
      <c r="HX348" s="117"/>
      <c r="IH348" s="117"/>
    </row>
    <row xmlns:x14ac="http://schemas.microsoft.com/office/spreadsheetml/2009/9/ac" r="349" s="3" customFormat="true" x14ac:dyDescent="0.25">
      <c r="A349" s="372"/>
      <c r="B349" s="117"/>
      <c r="L349" s="417"/>
      <c r="M349" s="418"/>
      <c r="N349" s="418"/>
      <c r="O349" s="418"/>
      <c r="P349" s="418"/>
      <c r="Q349" s="418"/>
      <c r="R349" s="418"/>
      <c r="S349" s="418"/>
      <c r="T349" s="418"/>
      <c r="U349" s="418"/>
      <c r="V349" s="417"/>
      <c r="W349" s="418"/>
      <c r="X349" s="418"/>
      <c r="Y349" s="418"/>
      <c r="Z349" s="418"/>
      <c r="AA349" s="418"/>
      <c r="AB349" s="418"/>
      <c r="AC349" s="418"/>
      <c r="AD349" s="418"/>
      <c r="AE349" s="418"/>
      <c r="AF349" s="117"/>
      <c r="AP349" s="117"/>
      <c r="AZ349" s="117"/>
      <c r="BJ349" s="117"/>
      <c r="BK349" s="117"/>
      <c r="BT349" s="117"/>
      <c r="CD349" s="117"/>
      <c r="CN349" s="117"/>
      <c r="CX349" s="117"/>
      <c r="DH349" s="117"/>
      <c r="DR349" s="117"/>
      <c r="EB349" s="117"/>
      <c r="EL349" s="117"/>
      <c r="EV349" s="117"/>
      <c r="FF349" s="117"/>
      <c r="FP349" s="117"/>
      <c r="FZ349" s="117"/>
      <c r="GJ349" s="117"/>
      <c r="GT349" s="117"/>
      <c r="HD349" s="117"/>
      <c r="HN349" s="117"/>
      <c r="HX349" s="117"/>
      <c r="IH349" s="117"/>
    </row>
    <row xmlns:x14ac="http://schemas.microsoft.com/office/spreadsheetml/2009/9/ac" r="350" s="3" customFormat="true" x14ac:dyDescent="0.25">
      <c r="A350" s="372"/>
      <c r="B350" s="117"/>
      <c r="L350" s="417"/>
      <c r="M350" s="418"/>
      <c r="N350" s="418"/>
      <c r="O350" s="418"/>
      <c r="P350" s="418"/>
      <c r="Q350" s="418"/>
      <c r="R350" s="418"/>
      <c r="S350" s="418"/>
      <c r="T350" s="418"/>
      <c r="U350" s="418"/>
      <c r="V350" s="417"/>
      <c r="W350" s="418"/>
      <c r="X350" s="418"/>
      <c r="Y350" s="418"/>
      <c r="Z350" s="418"/>
      <c r="AA350" s="418"/>
      <c r="AB350" s="418"/>
      <c r="AC350" s="418"/>
      <c r="AD350" s="418"/>
      <c r="AE350" s="418"/>
      <c r="AF350" s="117"/>
      <c r="AP350" s="117"/>
      <c r="AZ350" s="117"/>
      <c r="BJ350" s="117"/>
      <c r="BK350" s="117"/>
      <c r="BT350" s="117"/>
      <c r="CD350" s="117"/>
      <c r="CN350" s="117"/>
      <c r="CX350" s="117"/>
      <c r="DH350" s="117"/>
      <c r="DR350" s="117"/>
      <c r="EB350" s="117"/>
      <c r="EL350" s="117"/>
      <c r="EV350" s="117"/>
      <c r="FF350" s="117"/>
      <c r="FP350" s="117"/>
      <c r="FZ350" s="117"/>
      <c r="GJ350" s="117"/>
      <c r="GT350" s="117"/>
      <c r="HD350" s="117"/>
      <c r="HN350" s="117"/>
      <c r="HX350" s="117"/>
      <c r="IH350" s="117"/>
    </row>
    <row xmlns:x14ac="http://schemas.microsoft.com/office/spreadsheetml/2009/9/ac" r="351" s="3" customFormat="true" x14ac:dyDescent="0.25">
      <c r="A351" s="372"/>
      <c r="B351" s="117"/>
      <c r="L351" s="417"/>
      <c r="M351" s="418"/>
      <c r="N351" s="418"/>
      <c r="O351" s="418"/>
      <c r="P351" s="418"/>
      <c r="Q351" s="418"/>
      <c r="R351" s="418"/>
      <c r="S351" s="418"/>
      <c r="T351" s="418"/>
      <c r="U351" s="418"/>
      <c r="V351" s="417"/>
      <c r="W351" s="418"/>
      <c r="X351" s="418"/>
      <c r="Y351" s="418"/>
      <c r="Z351" s="418"/>
      <c r="AA351" s="418"/>
      <c r="AB351" s="418"/>
      <c r="AC351" s="418"/>
      <c r="AD351" s="418"/>
      <c r="AE351" s="418"/>
      <c r="AF351" s="117"/>
      <c r="AP351" s="117"/>
      <c r="AZ351" s="117"/>
      <c r="BJ351" s="117"/>
      <c r="BK351" s="117"/>
      <c r="BT351" s="117"/>
      <c r="CD351" s="117"/>
      <c r="CN351" s="117"/>
      <c r="CX351" s="117"/>
      <c r="DH351" s="117"/>
      <c r="DR351" s="117"/>
      <c r="EB351" s="117"/>
      <c r="EL351" s="117"/>
      <c r="EV351" s="117"/>
      <c r="FF351" s="117"/>
      <c r="FP351" s="117"/>
      <c r="FZ351" s="117"/>
      <c r="GJ351" s="117"/>
      <c r="GT351" s="117"/>
      <c r="HD351" s="117"/>
      <c r="HN351" s="117"/>
      <c r="HX351" s="117"/>
      <c r="IH351" s="117"/>
    </row>
    <row xmlns:x14ac="http://schemas.microsoft.com/office/spreadsheetml/2009/9/ac" r="352" s="3" customFormat="true" x14ac:dyDescent="0.25">
      <c r="A352" s="372"/>
      <c r="B352" s="117"/>
      <c r="L352" s="417"/>
      <c r="M352" s="418"/>
      <c r="N352" s="418"/>
      <c r="O352" s="418"/>
      <c r="P352" s="418"/>
      <c r="Q352" s="418"/>
      <c r="R352" s="418"/>
      <c r="S352" s="418"/>
      <c r="T352" s="418"/>
      <c r="U352" s="418"/>
      <c r="V352" s="417"/>
      <c r="W352" s="418"/>
      <c r="X352" s="418"/>
      <c r="Y352" s="418"/>
      <c r="Z352" s="418"/>
      <c r="AA352" s="418"/>
      <c r="AB352" s="418"/>
      <c r="AC352" s="418"/>
      <c r="AD352" s="418"/>
      <c r="AE352" s="418"/>
      <c r="AF352" s="117"/>
      <c r="AP352" s="117"/>
      <c r="AZ352" s="117"/>
      <c r="BJ352" s="117"/>
      <c r="BK352" s="117"/>
      <c r="BT352" s="117"/>
      <c r="CD352" s="117"/>
      <c r="CN352" s="117"/>
      <c r="CX352" s="117"/>
      <c r="DH352" s="117"/>
      <c r="DR352" s="117"/>
      <c r="EB352" s="117"/>
      <c r="EL352" s="117"/>
      <c r="EV352" s="117"/>
      <c r="FF352" s="117"/>
      <c r="FP352" s="117"/>
      <c r="FZ352" s="117"/>
      <c r="GJ352" s="117"/>
      <c r="GT352" s="117"/>
      <c r="HD352" s="117"/>
      <c r="HN352" s="117"/>
      <c r="HX352" s="117"/>
      <c r="IH352" s="117"/>
    </row>
    <row xmlns:x14ac="http://schemas.microsoft.com/office/spreadsheetml/2009/9/ac" r="353" s="3" customFormat="true" x14ac:dyDescent="0.25">
      <c r="A353" s="372"/>
      <c r="B353" s="117"/>
      <c r="L353" s="417"/>
      <c r="M353" s="418"/>
      <c r="N353" s="418"/>
      <c r="O353" s="418"/>
      <c r="P353" s="418"/>
      <c r="Q353" s="418"/>
      <c r="R353" s="418"/>
      <c r="S353" s="418"/>
      <c r="T353" s="418"/>
      <c r="U353" s="418"/>
      <c r="V353" s="417"/>
      <c r="W353" s="418"/>
      <c r="X353" s="418"/>
      <c r="Y353" s="418"/>
      <c r="Z353" s="418"/>
      <c r="AA353" s="418"/>
      <c r="AB353" s="418"/>
      <c r="AC353" s="418"/>
      <c r="AD353" s="418"/>
      <c r="AE353" s="418"/>
      <c r="AF353" s="117"/>
      <c r="AP353" s="117"/>
      <c r="AZ353" s="117"/>
      <c r="BJ353" s="117"/>
      <c r="BK353" s="117"/>
      <c r="BT353" s="117"/>
      <c r="CD353" s="117"/>
      <c r="CN353" s="117"/>
      <c r="CX353" s="117"/>
      <c r="DH353" s="117"/>
      <c r="DR353" s="117"/>
      <c r="EB353" s="117"/>
      <c r="EL353" s="117"/>
      <c r="EV353" s="117"/>
      <c r="FF353" s="117"/>
      <c r="FP353" s="117"/>
      <c r="FZ353" s="117"/>
      <c r="GJ353" s="117"/>
      <c r="GT353" s="117"/>
      <c r="HD353" s="117"/>
      <c r="HN353" s="117"/>
      <c r="HX353" s="117"/>
      <c r="IH353" s="117"/>
    </row>
    <row xmlns:x14ac="http://schemas.microsoft.com/office/spreadsheetml/2009/9/ac" r="354" s="3" customFormat="true" x14ac:dyDescent="0.25">
      <c r="A354" s="372"/>
      <c r="B354" s="117"/>
      <c r="L354" s="417"/>
      <c r="M354" s="418"/>
      <c r="N354" s="418"/>
      <c r="O354" s="418"/>
      <c r="P354" s="418"/>
      <c r="Q354" s="418"/>
      <c r="R354" s="418"/>
      <c r="S354" s="418"/>
      <c r="T354" s="418"/>
      <c r="U354" s="418"/>
      <c r="V354" s="417"/>
      <c r="W354" s="418"/>
      <c r="X354" s="418"/>
      <c r="Y354" s="418"/>
      <c r="Z354" s="418"/>
      <c r="AA354" s="418"/>
      <c r="AB354" s="418"/>
      <c r="AC354" s="418"/>
      <c r="AD354" s="418"/>
      <c r="AE354" s="418"/>
      <c r="AF354" s="117"/>
      <c r="AP354" s="117"/>
      <c r="AZ354" s="117"/>
      <c r="BJ354" s="117"/>
      <c r="BK354" s="117"/>
      <c r="BT354" s="117"/>
      <c r="CD354" s="117"/>
      <c r="CN354" s="117"/>
      <c r="CX354" s="117"/>
      <c r="DH354" s="117"/>
      <c r="DR354" s="117"/>
      <c r="EB354" s="117"/>
      <c r="EL354" s="117"/>
      <c r="EV354" s="117"/>
      <c r="FF354" s="117"/>
      <c r="FP354" s="117"/>
      <c r="FZ354" s="117"/>
      <c r="GJ354" s="117"/>
      <c r="GT354" s="117"/>
      <c r="HD354" s="117"/>
      <c r="HN354" s="117"/>
      <c r="HX354" s="117"/>
      <c r="IH354" s="117"/>
    </row>
    <row xmlns:x14ac="http://schemas.microsoft.com/office/spreadsheetml/2009/9/ac" r="355" s="3" customFormat="true" x14ac:dyDescent="0.25">
      <c r="A355" s="372"/>
      <c r="B355" s="117"/>
      <c r="L355" s="417"/>
      <c r="M355" s="418"/>
      <c r="N355" s="418"/>
      <c r="O355" s="418"/>
      <c r="P355" s="418"/>
      <c r="Q355" s="418"/>
      <c r="R355" s="418"/>
      <c r="S355" s="418"/>
      <c r="T355" s="418"/>
      <c r="U355" s="418"/>
      <c r="V355" s="417"/>
      <c r="W355" s="418"/>
      <c r="X355" s="418"/>
      <c r="Y355" s="418"/>
      <c r="Z355" s="418"/>
      <c r="AA355" s="418"/>
      <c r="AB355" s="418"/>
      <c r="AC355" s="418"/>
      <c r="AD355" s="418"/>
      <c r="AE355" s="418"/>
      <c r="AF355" s="117"/>
      <c r="AP355" s="117"/>
      <c r="AZ355" s="117"/>
      <c r="BJ355" s="117"/>
      <c r="BK355" s="117"/>
      <c r="BT355" s="117"/>
      <c r="CD355" s="117"/>
      <c r="CN355" s="117"/>
      <c r="CX355" s="117"/>
      <c r="DH355" s="117"/>
      <c r="DR355" s="117"/>
      <c r="EB355" s="117"/>
      <c r="EL355" s="117"/>
      <c r="EV355" s="117"/>
      <c r="FF355" s="117"/>
      <c r="FP355" s="117"/>
      <c r="FZ355" s="117"/>
      <c r="GJ355" s="117"/>
      <c r="GT355" s="117"/>
      <c r="HD355" s="117"/>
      <c r="HN355" s="117"/>
      <c r="HX355" s="117"/>
      <c r="IH355" s="117"/>
    </row>
    <row xmlns:x14ac="http://schemas.microsoft.com/office/spreadsheetml/2009/9/ac" r="356" s="3" customFormat="true" x14ac:dyDescent="0.25">
      <c r="A356" s="372"/>
      <c r="B356" s="117"/>
      <c r="L356" s="417"/>
      <c r="M356" s="418"/>
      <c r="N356" s="418"/>
      <c r="O356" s="418"/>
      <c r="P356" s="418"/>
      <c r="Q356" s="418"/>
      <c r="R356" s="418"/>
      <c r="S356" s="418"/>
      <c r="T356" s="418"/>
      <c r="U356" s="418"/>
      <c r="V356" s="417"/>
      <c r="W356" s="418"/>
      <c r="X356" s="418"/>
      <c r="Y356" s="418"/>
      <c r="Z356" s="418"/>
      <c r="AA356" s="418"/>
      <c r="AB356" s="418"/>
      <c r="AC356" s="418"/>
      <c r="AD356" s="418"/>
      <c r="AE356" s="418"/>
      <c r="AF356" s="117"/>
      <c r="AP356" s="117"/>
      <c r="AZ356" s="117"/>
      <c r="BJ356" s="117"/>
      <c r="BK356" s="117"/>
      <c r="BT356" s="117"/>
      <c r="CD356" s="117"/>
      <c r="CN356" s="117"/>
      <c r="CX356" s="117"/>
      <c r="DH356" s="117"/>
      <c r="DR356" s="117"/>
      <c r="EB356" s="117"/>
      <c r="EL356" s="117"/>
      <c r="EV356" s="117"/>
      <c r="FF356" s="117"/>
      <c r="FP356" s="117"/>
      <c r="FZ356" s="117"/>
      <c r="GJ356" s="117"/>
      <c r="GT356" s="117"/>
      <c r="HD356" s="117"/>
      <c r="HN356" s="117"/>
      <c r="HX356" s="117"/>
      <c r="IH356" s="117"/>
    </row>
    <row xmlns:x14ac="http://schemas.microsoft.com/office/spreadsheetml/2009/9/ac" r="357" s="3" customFormat="true" x14ac:dyDescent="0.25">
      <c r="A357" s="372"/>
      <c r="B357" s="117"/>
      <c r="L357" s="417"/>
      <c r="M357" s="418"/>
      <c r="N357" s="418"/>
      <c r="O357" s="418"/>
      <c r="P357" s="418"/>
      <c r="Q357" s="418"/>
      <c r="R357" s="418"/>
      <c r="S357" s="418"/>
      <c r="T357" s="418"/>
      <c r="U357" s="418"/>
      <c r="V357" s="417"/>
      <c r="W357" s="418"/>
      <c r="X357" s="418"/>
      <c r="Y357" s="418"/>
      <c r="Z357" s="418"/>
      <c r="AA357" s="418"/>
      <c r="AB357" s="418"/>
      <c r="AC357" s="418"/>
      <c r="AD357" s="418"/>
      <c r="AE357" s="418"/>
      <c r="AF357" s="117"/>
      <c r="AP357" s="117"/>
      <c r="AZ357" s="117"/>
      <c r="BJ357" s="117"/>
      <c r="BK357" s="117"/>
      <c r="BT357" s="117"/>
      <c r="CD357" s="117"/>
      <c r="CN357" s="117"/>
      <c r="CX357" s="117"/>
      <c r="DH357" s="117"/>
      <c r="DR357" s="117"/>
      <c r="EB357" s="117"/>
      <c r="EL357" s="117"/>
      <c r="EV357" s="117"/>
      <c r="FF357" s="117"/>
      <c r="FP357" s="117"/>
      <c r="FZ357" s="117"/>
      <c r="GJ357" s="117"/>
      <c r="GT357" s="117"/>
      <c r="HD357" s="117"/>
      <c r="HN357" s="117"/>
      <c r="HX357" s="117"/>
      <c r="IH357" s="117"/>
    </row>
    <row xmlns:x14ac="http://schemas.microsoft.com/office/spreadsheetml/2009/9/ac" r="358" s="3" customFormat="true" x14ac:dyDescent="0.25">
      <c r="A358" s="372"/>
      <c r="B358" s="117"/>
      <c r="L358" s="417"/>
      <c r="M358" s="418"/>
      <c r="N358" s="418"/>
      <c r="O358" s="418"/>
      <c r="P358" s="418"/>
      <c r="Q358" s="418"/>
      <c r="R358" s="418"/>
      <c r="S358" s="418"/>
      <c r="T358" s="418"/>
      <c r="U358" s="418"/>
      <c r="V358" s="417"/>
      <c r="W358" s="418"/>
      <c r="X358" s="418"/>
      <c r="Y358" s="418"/>
      <c r="Z358" s="418"/>
      <c r="AA358" s="418"/>
      <c r="AB358" s="418"/>
      <c r="AC358" s="418"/>
      <c r="AD358" s="418"/>
      <c r="AE358" s="418"/>
      <c r="AF358" s="117"/>
      <c r="AP358" s="117"/>
      <c r="AZ358" s="117"/>
      <c r="BJ358" s="117"/>
      <c r="BK358" s="117"/>
      <c r="BT358" s="117"/>
      <c r="CD358" s="117"/>
      <c r="CN358" s="117"/>
      <c r="CX358" s="117"/>
      <c r="DH358" s="117"/>
      <c r="DR358" s="117"/>
      <c r="EB358" s="117"/>
      <c r="EL358" s="117"/>
      <c r="EV358" s="117"/>
      <c r="FF358" s="117"/>
      <c r="FP358" s="117"/>
      <c r="FZ358" s="117"/>
      <c r="GJ358" s="117"/>
      <c r="GT358" s="117"/>
      <c r="HD358" s="117"/>
      <c r="HN358" s="117"/>
      <c r="HX358" s="117"/>
      <c r="IH358" s="117"/>
    </row>
    <row xmlns:x14ac="http://schemas.microsoft.com/office/spreadsheetml/2009/9/ac" r="359" s="3" customFormat="true" x14ac:dyDescent="0.25">
      <c r="A359" s="372"/>
      <c r="B359" s="117"/>
      <c r="L359" s="417"/>
      <c r="M359" s="418"/>
      <c r="N359" s="418"/>
      <c r="O359" s="418"/>
      <c r="P359" s="418"/>
      <c r="Q359" s="418"/>
      <c r="R359" s="418"/>
      <c r="S359" s="418"/>
      <c r="T359" s="418"/>
      <c r="U359" s="418"/>
      <c r="V359" s="417"/>
      <c r="W359" s="418"/>
      <c r="X359" s="418"/>
      <c r="Y359" s="418"/>
      <c r="Z359" s="418"/>
      <c r="AA359" s="418"/>
      <c r="AB359" s="418"/>
      <c r="AC359" s="418"/>
      <c r="AD359" s="418"/>
      <c r="AE359" s="418"/>
      <c r="AF359" s="117"/>
      <c r="AP359" s="117"/>
      <c r="AZ359" s="117"/>
      <c r="BJ359" s="117"/>
      <c r="BK359" s="117"/>
      <c r="BT359" s="117"/>
      <c r="CD359" s="117"/>
      <c r="CN359" s="117"/>
      <c r="CX359" s="117"/>
      <c r="DH359" s="117"/>
      <c r="DR359" s="117"/>
      <c r="EB359" s="117"/>
      <c r="EL359" s="117"/>
      <c r="EV359" s="117"/>
      <c r="FF359" s="117"/>
      <c r="FP359" s="117"/>
      <c r="FZ359" s="117"/>
      <c r="GJ359" s="117"/>
      <c r="GT359" s="117"/>
      <c r="HD359" s="117"/>
      <c r="HN359" s="117"/>
      <c r="HX359" s="117"/>
      <c r="IH359" s="117"/>
    </row>
    <row xmlns:x14ac="http://schemas.microsoft.com/office/spreadsheetml/2009/9/ac" r="360" s="3" customFormat="true" x14ac:dyDescent="0.25">
      <c r="A360" s="372"/>
      <c r="B360" s="117"/>
      <c r="L360" s="417"/>
      <c r="M360" s="418"/>
      <c r="N360" s="418"/>
      <c r="O360" s="418"/>
      <c r="P360" s="418"/>
      <c r="Q360" s="418"/>
      <c r="R360" s="418"/>
      <c r="S360" s="418"/>
      <c r="T360" s="418"/>
      <c r="U360" s="418"/>
      <c r="V360" s="417"/>
      <c r="W360" s="418"/>
      <c r="X360" s="418"/>
      <c r="Y360" s="418"/>
      <c r="Z360" s="418"/>
      <c r="AA360" s="418"/>
      <c r="AB360" s="418"/>
      <c r="AC360" s="418"/>
      <c r="AD360" s="418"/>
      <c r="AE360" s="418"/>
      <c r="AF360" s="117"/>
      <c r="AP360" s="117"/>
      <c r="AZ360" s="117"/>
      <c r="BJ360" s="117"/>
      <c r="BK360" s="117"/>
      <c r="BT360" s="117"/>
      <c r="CD360" s="117"/>
      <c r="CN360" s="117"/>
      <c r="CX360" s="117"/>
      <c r="DH360" s="117"/>
      <c r="DR360" s="117"/>
      <c r="EB360" s="117"/>
      <c r="EL360" s="117"/>
      <c r="EV360" s="117"/>
      <c r="FF360" s="117"/>
      <c r="FP360" s="117"/>
      <c r="FZ360" s="117"/>
      <c r="GJ360" s="117"/>
      <c r="GT360" s="117"/>
      <c r="HD360" s="117"/>
      <c r="HN360" s="117"/>
      <c r="HX360" s="117"/>
      <c r="IH360" s="117"/>
    </row>
    <row xmlns:x14ac="http://schemas.microsoft.com/office/spreadsheetml/2009/9/ac" r="361" s="3" customFormat="true" x14ac:dyDescent="0.25">
      <c r="A361" s="372"/>
      <c r="B361" s="117"/>
      <c r="L361" s="417"/>
      <c r="M361" s="418"/>
      <c r="N361" s="418"/>
      <c r="O361" s="418"/>
      <c r="P361" s="418"/>
      <c r="Q361" s="418"/>
      <c r="R361" s="418"/>
      <c r="S361" s="418"/>
      <c r="T361" s="418"/>
      <c r="U361" s="418"/>
      <c r="V361" s="417"/>
      <c r="W361" s="418"/>
      <c r="X361" s="418"/>
      <c r="Y361" s="418"/>
      <c r="Z361" s="418"/>
      <c r="AA361" s="418"/>
      <c r="AB361" s="418"/>
      <c r="AC361" s="418"/>
      <c r="AD361" s="418"/>
      <c r="AE361" s="418"/>
      <c r="AF361" s="117"/>
      <c r="AP361" s="117"/>
      <c r="AZ361" s="117"/>
      <c r="BJ361" s="117"/>
      <c r="BK361" s="117"/>
      <c r="BT361" s="117"/>
      <c r="CD361" s="117"/>
      <c r="CN361" s="117"/>
      <c r="CX361" s="117"/>
      <c r="DH361" s="117"/>
      <c r="DR361" s="117"/>
      <c r="EB361" s="117"/>
      <c r="EL361" s="117"/>
      <c r="EV361" s="117"/>
      <c r="FF361" s="117"/>
      <c r="FP361" s="117"/>
      <c r="FZ361" s="117"/>
      <c r="GJ361" s="117"/>
      <c r="GT361" s="117"/>
      <c r="HD361" s="117"/>
      <c r="HN361" s="117"/>
      <c r="HX361" s="117"/>
      <c r="IH361" s="117"/>
    </row>
    <row xmlns:x14ac="http://schemas.microsoft.com/office/spreadsheetml/2009/9/ac" r="362" s="3" customFormat="true" x14ac:dyDescent="0.25">
      <c r="A362" s="372"/>
      <c r="B362" s="117"/>
      <c r="L362" s="417"/>
      <c r="M362" s="418"/>
      <c r="N362" s="418"/>
      <c r="O362" s="418"/>
      <c r="P362" s="418"/>
      <c r="Q362" s="418"/>
      <c r="R362" s="418"/>
      <c r="S362" s="418"/>
      <c r="T362" s="418"/>
      <c r="U362" s="418"/>
      <c r="V362" s="417"/>
      <c r="W362" s="418"/>
      <c r="X362" s="418"/>
      <c r="Y362" s="418"/>
      <c r="Z362" s="418"/>
      <c r="AA362" s="418"/>
      <c r="AB362" s="418"/>
      <c r="AC362" s="418"/>
      <c r="AD362" s="418"/>
      <c r="AE362" s="418"/>
      <c r="AF362" s="117"/>
      <c r="AP362" s="117"/>
      <c r="AZ362" s="117"/>
      <c r="BJ362" s="117"/>
      <c r="BK362" s="117"/>
      <c r="BT362" s="117"/>
      <c r="CD362" s="117"/>
      <c r="CN362" s="117"/>
      <c r="CX362" s="117"/>
      <c r="DH362" s="117"/>
      <c r="DR362" s="117"/>
      <c r="EB362" s="117"/>
      <c r="EL362" s="117"/>
      <c r="EV362" s="117"/>
      <c r="FF362" s="117"/>
      <c r="FP362" s="117"/>
      <c r="FZ362" s="117"/>
      <c r="GJ362" s="117"/>
      <c r="GT362" s="117"/>
      <c r="HD362" s="117"/>
      <c r="HN362" s="117"/>
      <c r="HX362" s="117"/>
      <c r="IH362" s="117"/>
    </row>
    <row xmlns:x14ac="http://schemas.microsoft.com/office/spreadsheetml/2009/9/ac" r="363" s="3" customFormat="true" x14ac:dyDescent="0.25">
      <c r="A363" s="372"/>
      <c r="B363" s="117"/>
      <c r="L363" s="417"/>
      <c r="M363" s="418"/>
      <c r="N363" s="418"/>
      <c r="O363" s="418"/>
      <c r="P363" s="418"/>
      <c r="Q363" s="418"/>
      <c r="R363" s="418"/>
      <c r="S363" s="418"/>
      <c r="T363" s="418"/>
      <c r="U363" s="418"/>
      <c r="V363" s="417"/>
      <c r="W363" s="418"/>
      <c r="X363" s="418"/>
      <c r="Y363" s="418"/>
      <c r="Z363" s="418"/>
      <c r="AA363" s="418"/>
      <c r="AB363" s="418"/>
      <c r="AC363" s="418"/>
      <c r="AD363" s="418"/>
      <c r="AE363" s="418"/>
      <c r="AF363" s="117"/>
      <c r="AP363" s="117"/>
      <c r="AZ363" s="117"/>
      <c r="BJ363" s="117"/>
      <c r="BK363" s="117"/>
      <c r="BT363" s="117"/>
      <c r="CD363" s="117"/>
      <c r="CN363" s="117"/>
      <c r="CX363" s="117"/>
      <c r="DH363" s="117"/>
      <c r="DR363" s="117"/>
      <c r="EB363" s="117"/>
      <c r="EL363" s="117"/>
      <c r="EV363" s="117"/>
      <c r="FF363" s="117"/>
      <c r="FP363" s="117"/>
      <c r="FZ363" s="117"/>
      <c r="GJ363" s="117"/>
      <c r="GT363" s="117"/>
      <c r="HD363" s="117"/>
      <c r="HN363" s="117"/>
      <c r="HX363" s="117"/>
      <c r="IH363" s="117"/>
    </row>
    <row xmlns:x14ac="http://schemas.microsoft.com/office/spreadsheetml/2009/9/ac" r="364" s="3" customFormat="true" x14ac:dyDescent="0.25">
      <c r="A364" s="372"/>
      <c r="B364" s="117"/>
      <c r="L364" s="417"/>
      <c r="M364" s="418"/>
      <c r="N364" s="418"/>
      <c r="O364" s="418"/>
      <c r="P364" s="418"/>
      <c r="Q364" s="418"/>
      <c r="R364" s="418"/>
      <c r="S364" s="418"/>
      <c r="T364" s="418"/>
      <c r="U364" s="418"/>
      <c r="V364" s="417"/>
      <c r="W364" s="418"/>
      <c r="X364" s="418"/>
      <c r="Y364" s="418"/>
      <c r="Z364" s="418"/>
      <c r="AA364" s="418"/>
      <c r="AB364" s="418"/>
      <c r="AC364" s="418"/>
      <c r="AD364" s="418"/>
      <c r="AE364" s="418"/>
      <c r="AF364" s="117"/>
      <c r="AP364" s="117"/>
      <c r="AZ364" s="117"/>
      <c r="BJ364" s="117"/>
      <c r="BK364" s="117"/>
      <c r="BT364" s="117"/>
      <c r="CD364" s="117"/>
      <c r="CN364" s="117"/>
      <c r="CX364" s="117"/>
      <c r="DH364" s="117"/>
      <c r="DR364" s="117"/>
      <c r="EB364" s="117"/>
      <c r="EL364" s="117"/>
      <c r="EV364" s="117"/>
      <c r="FF364" s="117"/>
      <c r="FP364" s="117"/>
      <c r="FZ364" s="117"/>
      <c r="GJ364" s="117"/>
      <c r="GT364" s="117"/>
      <c r="HD364" s="117"/>
      <c r="HN364" s="117"/>
      <c r="HX364" s="117"/>
      <c r="IH364" s="117"/>
    </row>
    <row xmlns:x14ac="http://schemas.microsoft.com/office/spreadsheetml/2009/9/ac" r="365" s="3" customFormat="true" x14ac:dyDescent="0.25">
      <c r="A365" s="372"/>
      <c r="B365" s="117"/>
      <c r="L365" s="417"/>
      <c r="M365" s="418"/>
      <c r="N365" s="418"/>
      <c r="O365" s="418"/>
      <c r="P365" s="418"/>
      <c r="Q365" s="418"/>
      <c r="R365" s="418"/>
      <c r="S365" s="418"/>
      <c r="T365" s="418"/>
      <c r="U365" s="418"/>
      <c r="V365" s="417"/>
      <c r="W365" s="418"/>
      <c r="X365" s="418"/>
      <c r="Y365" s="418"/>
      <c r="Z365" s="418"/>
      <c r="AA365" s="418"/>
      <c r="AB365" s="418"/>
      <c r="AC365" s="418"/>
      <c r="AD365" s="418"/>
      <c r="AE365" s="418"/>
      <c r="AF365" s="117"/>
      <c r="AP365" s="117"/>
      <c r="AZ365" s="117"/>
      <c r="BJ365" s="117"/>
      <c r="BK365" s="117"/>
      <c r="BT365" s="117"/>
      <c r="CD365" s="117"/>
      <c r="CN365" s="117"/>
      <c r="CX365" s="117"/>
      <c r="DH365" s="117"/>
      <c r="DR365" s="117"/>
      <c r="EB365" s="117"/>
      <c r="EL365" s="117"/>
      <c r="EV365" s="117"/>
      <c r="FF365" s="117"/>
      <c r="FP365" s="117"/>
      <c r="FZ365" s="117"/>
      <c r="GJ365" s="117"/>
      <c r="GT365" s="117"/>
      <c r="HD365" s="117"/>
      <c r="HN365" s="117"/>
      <c r="HX365" s="117"/>
      <c r="IH365" s="117"/>
    </row>
    <row xmlns:x14ac="http://schemas.microsoft.com/office/spreadsheetml/2009/9/ac" r="366" s="3" customFormat="true" x14ac:dyDescent="0.25">
      <c r="A366" s="372"/>
      <c r="B366" s="117"/>
      <c r="L366" s="417"/>
      <c r="M366" s="418"/>
      <c r="N366" s="418"/>
      <c r="O366" s="418"/>
      <c r="P366" s="418"/>
      <c r="Q366" s="418"/>
      <c r="R366" s="418"/>
      <c r="S366" s="418"/>
      <c r="T366" s="418"/>
      <c r="U366" s="418"/>
      <c r="V366" s="417"/>
      <c r="W366" s="418"/>
      <c r="X366" s="418"/>
      <c r="Y366" s="418"/>
      <c r="Z366" s="418"/>
      <c r="AA366" s="418"/>
      <c r="AB366" s="418"/>
      <c r="AC366" s="418"/>
      <c r="AD366" s="418"/>
      <c r="AE366" s="418"/>
      <c r="AF366" s="117"/>
      <c r="AP366" s="117"/>
      <c r="AZ366" s="117"/>
      <c r="BJ366" s="117"/>
      <c r="BK366" s="117"/>
      <c r="BT366" s="117"/>
      <c r="CD366" s="117"/>
      <c r="CN366" s="117"/>
      <c r="CX366" s="117"/>
      <c r="DH366" s="117"/>
      <c r="DR366" s="117"/>
      <c r="EB366" s="117"/>
      <c r="EL366" s="117"/>
      <c r="EV366" s="117"/>
      <c r="FF366" s="117"/>
      <c r="FP366" s="117"/>
      <c r="FZ366" s="117"/>
      <c r="GJ366" s="117"/>
      <c r="GT366" s="117"/>
      <c r="HD366" s="117"/>
      <c r="HN366" s="117"/>
      <c r="HX366" s="117"/>
      <c r="IH366" s="117"/>
    </row>
    <row xmlns:x14ac="http://schemas.microsoft.com/office/spreadsheetml/2009/9/ac" r="367" s="3" customFormat="true" x14ac:dyDescent="0.25">
      <c r="A367" s="372"/>
      <c r="B367" s="117"/>
      <c r="L367" s="417"/>
      <c r="M367" s="418"/>
      <c r="N367" s="418"/>
      <c r="O367" s="418"/>
      <c r="P367" s="418"/>
      <c r="Q367" s="418"/>
      <c r="R367" s="418"/>
      <c r="S367" s="418"/>
      <c r="T367" s="418"/>
      <c r="U367" s="418"/>
      <c r="V367" s="417"/>
      <c r="W367" s="418"/>
      <c r="X367" s="418"/>
      <c r="Y367" s="418"/>
      <c r="Z367" s="418"/>
      <c r="AA367" s="418"/>
      <c r="AB367" s="418"/>
      <c r="AC367" s="418"/>
      <c r="AD367" s="418"/>
      <c r="AE367" s="418"/>
      <c r="AF367" s="117"/>
      <c r="AP367" s="117"/>
      <c r="AZ367" s="117"/>
      <c r="BJ367" s="117"/>
      <c r="BK367" s="117"/>
      <c r="BT367" s="117"/>
      <c r="CD367" s="117"/>
      <c r="CN367" s="117"/>
      <c r="CX367" s="117"/>
      <c r="DH367" s="117"/>
      <c r="DR367" s="117"/>
      <c r="EB367" s="117"/>
      <c r="EL367" s="117"/>
      <c r="EV367" s="117"/>
      <c r="FF367" s="117"/>
      <c r="FP367" s="117"/>
      <c r="FZ367" s="117"/>
      <c r="GJ367" s="117"/>
      <c r="GT367" s="117"/>
      <c r="HD367" s="117"/>
      <c r="HN367" s="117"/>
      <c r="HX367" s="117"/>
      <c r="IH367" s="117"/>
    </row>
    <row xmlns:x14ac="http://schemas.microsoft.com/office/spreadsheetml/2009/9/ac" r="368" s="3" customFormat="true" x14ac:dyDescent="0.25">
      <c r="A368" s="372"/>
      <c r="B368" s="117"/>
      <c r="L368" s="417"/>
      <c r="M368" s="418"/>
      <c r="N368" s="418"/>
      <c r="O368" s="418"/>
      <c r="P368" s="418"/>
      <c r="Q368" s="418"/>
      <c r="R368" s="418"/>
      <c r="S368" s="418"/>
      <c r="T368" s="418"/>
      <c r="U368" s="418"/>
      <c r="V368" s="417"/>
      <c r="W368" s="418"/>
      <c r="X368" s="418"/>
      <c r="Y368" s="418"/>
      <c r="Z368" s="418"/>
      <c r="AA368" s="418"/>
      <c r="AB368" s="418"/>
      <c r="AC368" s="418"/>
      <c r="AD368" s="418"/>
      <c r="AE368" s="418"/>
      <c r="AF368" s="117"/>
      <c r="AP368" s="117"/>
      <c r="AZ368" s="117"/>
      <c r="BJ368" s="117"/>
      <c r="BK368" s="117"/>
      <c r="BT368" s="117"/>
      <c r="CD368" s="117"/>
      <c r="CN368" s="117"/>
      <c r="CX368" s="117"/>
      <c r="DH368" s="117"/>
      <c r="DR368" s="117"/>
      <c r="EB368" s="117"/>
      <c r="EL368" s="117"/>
      <c r="EV368" s="117"/>
      <c r="FF368" s="117"/>
      <c r="FP368" s="117"/>
      <c r="FZ368" s="117"/>
      <c r="GJ368" s="117"/>
      <c r="GT368" s="117"/>
      <c r="HD368" s="117"/>
      <c r="HN368" s="117"/>
      <c r="HX368" s="117"/>
      <c r="IH368" s="117"/>
    </row>
    <row xmlns:x14ac="http://schemas.microsoft.com/office/spreadsheetml/2009/9/ac" r="369" s="3" customFormat="true" x14ac:dyDescent="0.25">
      <c r="A369" s="372"/>
      <c r="B369" s="117"/>
      <c r="L369" s="417"/>
      <c r="M369" s="418"/>
      <c r="N369" s="418"/>
      <c r="O369" s="418"/>
      <c r="P369" s="418"/>
      <c r="Q369" s="418"/>
      <c r="R369" s="418"/>
      <c r="S369" s="418"/>
      <c r="T369" s="418"/>
      <c r="U369" s="418"/>
      <c r="V369" s="417"/>
      <c r="W369" s="418"/>
      <c r="X369" s="418"/>
      <c r="Y369" s="418"/>
      <c r="Z369" s="418"/>
      <c r="AA369" s="418"/>
      <c r="AB369" s="418"/>
      <c r="AC369" s="418"/>
      <c r="AD369" s="418"/>
      <c r="AE369" s="418"/>
      <c r="AF369" s="117"/>
      <c r="AP369" s="117"/>
      <c r="AZ369" s="117"/>
      <c r="BJ369" s="117"/>
      <c r="BK369" s="117"/>
      <c r="BT369" s="117"/>
      <c r="CD369" s="117"/>
      <c r="CN369" s="117"/>
      <c r="CX369" s="117"/>
      <c r="DH369" s="117"/>
      <c r="DR369" s="117"/>
      <c r="EB369" s="117"/>
      <c r="EL369" s="117"/>
      <c r="EV369" s="117"/>
      <c r="FF369" s="117"/>
      <c r="FP369" s="117"/>
      <c r="FZ369" s="117"/>
      <c r="GJ369" s="117"/>
      <c r="GT369" s="117"/>
      <c r="HD369" s="117"/>
      <c r="HN369" s="117"/>
      <c r="HX369" s="117"/>
      <c r="IH369" s="117"/>
    </row>
    <row xmlns:x14ac="http://schemas.microsoft.com/office/spreadsheetml/2009/9/ac" r="370" s="3" customFormat="true" x14ac:dyDescent="0.25">
      <c r="A370" s="372"/>
      <c r="B370" s="117"/>
      <c r="L370" s="417"/>
      <c r="M370" s="418"/>
      <c r="N370" s="418"/>
      <c r="O370" s="418"/>
      <c r="P370" s="418"/>
      <c r="Q370" s="418"/>
      <c r="R370" s="418"/>
      <c r="S370" s="418"/>
      <c r="T370" s="418"/>
      <c r="U370" s="418"/>
      <c r="V370" s="417"/>
      <c r="W370" s="418"/>
      <c r="X370" s="418"/>
      <c r="Y370" s="418"/>
      <c r="Z370" s="418"/>
      <c r="AA370" s="418"/>
      <c r="AB370" s="418"/>
      <c r="AC370" s="418"/>
      <c r="AD370" s="418"/>
      <c r="AE370" s="418"/>
      <c r="AF370" s="117"/>
      <c r="AP370" s="117"/>
      <c r="AZ370" s="117"/>
      <c r="BJ370" s="117"/>
      <c r="BK370" s="117"/>
      <c r="BT370" s="117"/>
      <c r="CD370" s="117"/>
      <c r="CN370" s="117"/>
      <c r="CX370" s="117"/>
      <c r="DH370" s="117"/>
      <c r="DR370" s="117"/>
      <c r="EB370" s="117"/>
      <c r="EL370" s="117"/>
      <c r="EV370" s="117"/>
      <c r="FF370" s="117"/>
      <c r="FP370" s="117"/>
      <c r="FZ370" s="117"/>
      <c r="GJ370" s="117"/>
      <c r="GT370" s="117"/>
      <c r="HD370" s="117"/>
      <c r="HN370" s="117"/>
      <c r="HX370" s="117"/>
      <c r="IH370" s="117"/>
    </row>
    <row xmlns:x14ac="http://schemas.microsoft.com/office/spreadsheetml/2009/9/ac" r="371" s="3" customFormat="true" x14ac:dyDescent="0.25">
      <c r="A371" s="372"/>
      <c r="B371" s="117"/>
      <c r="L371" s="417"/>
      <c r="M371" s="418"/>
      <c r="N371" s="418"/>
      <c r="O371" s="418"/>
      <c r="P371" s="418"/>
      <c r="Q371" s="418"/>
      <c r="R371" s="418"/>
      <c r="S371" s="418"/>
      <c r="T371" s="418"/>
      <c r="U371" s="418"/>
      <c r="V371" s="417"/>
      <c r="W371" s="418"/>
      <c r="X371" s="418"/>
      <c r="Y371" s="418"/>
      <c r="Z371" s="418"/>
      <c r="AA371" s="418"/>
      <c r="AB371" s="418"/>
      <c r="AC371" s="418"/>
      <c r="AD371" s="418"/>
      <c r="AE371" s="418"/>
      <c r="AF371" s="117"/>
      <c r="AP371" s="117"/>
      <c r="AZ371" s="117"/>
      <c r="BJ371" s="117"/>
      <c r="BK371" s="117"/>
      <c r="BT371" s="117"/>
      <c r="CD371" s="117"/>
      <c r="CN371" s="117"/>
      <c r="CX371" s="117"/>
      <c r="DH371" s="117"/>
      <c r="DR371" s="117"/>
      <c r="EB371" s="117"/>
      <c r="EL371" s="117"/>
      <c r="EV371" s="117"/>
      <c r="FF371" s="117"/>
      <c r="FP371" s="117"/>
      <c r="FZ371" s="117"/>
      <c r="GJ371" s="117"/>
      <c r="GT371" s="117"/>
      <c r="HD371" s="117"/>
      <c r="HN371" s="117"/>
      <c r="HX371" s="117"/>
      <c r="IH371" s="117"/>
    </row>
    <row xmlns:x14ac="http://schemas.microsoft.com/office/spreadsheetml/2009/9/ac" r="372" s="3" customFormat="true" x14ac:dyDescent="0.25">
      <c r="A372" s="372"/>
      <c r="B372" s="117"/>
      <c r="L372" s="417"/>
      <c r="M372" s="418"/>
      <c r="N372" s="418"/>
      <c r="O372" s="418"/>
      <c r="P372" s="418"/>
      <c r="Q372" s="418"/>
      <c r="R372" s="418"/>
      <c r="S372" s="418"/>
      <c r="T372" s="418"/>
      <c r="U372" s="418"/>
      <c r="V372" s="417"/>
      <c r="W372" s="418"/>
      <c r="X372" s="418"/>
      <c r="Y372" s="418"/>
      <c r="Z372" s="418"/>
      <c r="AA372" s="418"/>
      <c r="AB372" s="418"/>
      <c r="AC372" s="418"/>
      <c r="AD372" s="418"/>
      <c r="AE372" s="418"/>
      <c r="AF372" s="117"/>
      <c r="AP372" s="117"/>
      <c r="AZ372" s="117"/>
      <c r="BJ372" s="117"/>
      <c r="BK372" s="117"/>
      <c r="BT372" s="117"/>
      <c r="CD372" s="117"/>
      <c r="CN372" s="117"/>
      <c r="CX372" s="117"/>
      <c r="DH372" s="117"/>
      <c r="DR372" s="117"/>
      <c r="EB372" s="117"/>
      <c r="EL372" s="117"/>
      <c r="EV372" s="117"/>
      <c r="FF372" s="117"/>
      <c r="FP372" s="117"/>
      <c r="FZ372" s="117"/>
      <c r="GJ372" s="117"/>
      <c r="GT372" s="117"/>
      <c r="HD372" s="117"/>
      <c r="HN372" s="117"/>
      <c r="HX372" s="117"/>
      <c r="IH372" s="117"/>
    </row>
    <row xmlns:x14ac="http://schemas.microsoft.com/office/spreadsheetml/2009/9/ac" r="373" s="3" customFormat="true" x14ac:dyDescent="0.25">
      <c r="A373" s="372"/>
      <c r="B373" s="117"/>
      <c r="L373" s="417"/>
      <c r="M373" s="418"/>
      <c r="N373" s="418"/>
      <c r="O373" s="418"/>
      <c r="P373" s="418"/>
      <c r="Q373" s="418"/>
      <c r="R373" s="418"/>
      <c r="S373" s="418"/>
      <c r="T373" s="418"/>
      <c r="U373" s="418"/>
      <c r="V373" s="417"/>
      <c r="W373" s="418"/>
      <c r="X373" s="418"/>
      <c r="Y373" s="418"/>
      <c r="Z373" s="418"/>
      <c r="AA373" s="418"/>
      <c r="AB373" s="418"/>
      <c r="AC373" s="418"/>
      <c r="AD373" s="418"/>
      <c r="AE373" s="418"/>
      <c r="AF373" s="117"/>
      <c r="AP373" s="117"/>
      <c r="AZ373" s="117"/>
      <c r="BJ373" s="117"/>
      <c r="BK373" s="117"/>
      <c r="BT373" s="117"/>
      <c r="CD373" s="117"/>
      <c r="CN373" s="117"/>
      <c r="CX373" s="117"/>
      <c r="DH373" s="117"/>
      <c r="DR373" s="117"/>
      <c r="EB373" s="117"/>
      <c r="EL373" s="117"/>
      <c r="EV373" s="117"/>
      <c r="FF373" s="117"/>
      <c r="FP373" s="117"/>
      <c r="FZ373" s="117"/>
      <c r="GJ373" s="117"/>
      <c r="GT373" s="117"/>
      <c r="HD373" s="117"/>
      <c r="HN373" s="117"/>
      <c r="HX373" s="117"/>
      <c r="IH373" s="117"/>
    </row>
    <row xmlns:x14ac="http://schemas.microsoft.com/office/spreadsheetml/2009/9/ac" r="374" s="3" customFormat="true" x14ac:dyDescent="0.25">
      <c r="A374" s="372"/>
      <c r="B374" s="117"/>
      <c r="L374" s="417"/>
      <c r="M374" s="418"/>
      <c r="N374" s="418"/>
      <c r="O374" s="418"/>
      <c r="P374" s="418"/>
      <c r="Q374" s="418"/>
      <c r="R374" s="418"/>
      <c r="S374" s="418"/>
      <c r="T374" s="418"/>
      <c r="U374" s="418"/>
      <c r="V374" s="417"/>
      <c r="W374" s="418"/>
      <c r="X374" s="418"/>
      <c r="Y374" s="418"/>
      <c r="Z374" s="418"/>
      <c r="AA374" s="418"/>
      <c r="AB374" s="418"/>
      <c r="AC374" s="418"/>
      <c r="AD374" s="418"/>
      <c r="AE374" s="418"/>
      <c r="AF374" s="117"/>
      <c r="AP374" s="117"/>
      <c r="AZ374" s="117"/>
      <c r="BJ374" s="117"/>
      <c r="BK374" s="117"/>
      <c r="BT374" s="117"/>
      <c r="CD374" s="117"/>
      <c r="CN374" s="117"/>
      <c r="CX374" s="117"/>
      <c r="DH374" s="117"/>
      <c r="DR374" s="117"/>
      <c r="EB374" s="117"/>
      <c r="EL374" s="117"/>
      <c r="EV374" s="117"/>
      <c r="FF374" s="117"/>
      <c r="FP374" s="117"/>
      <c r="FZ374" s="117"/>
      <c r="GJ374" s="117"/>
      <c r="GT374" s="117"/>
      <c r="HD374" s="117"/>
      <c r="HN374" s="117"/>
      <c r="HX374" s="117"/>
      <c r="IH374" s="117"/>
    </row>
    <row xmlns:x14ac="http://schemas.microsoft.com/office/spreadsheetml/2009/9/ac" r="375" s="3" customFormat="true" x14ac:dyDescent="0.25">
      <c r="A375" s="372"/>
      <c r="B375" s="117"/>
      <c r="L375" s="417"/>
      <c r="M375" s="418"/>
      <c r="N375" s="418"/>
      <c r="O375" s="418"/>
      <c r="P375" s="418"/>
      <c r="Q375" s="418"/>
      <c r="R375" s="418"/>
      <c r="S375" s="418"/>
      <c r="T375" s="418"/>
      <c r="U375" s="418"/>
      <c r="V375" s="417"/>
      <c r="W375" s="418"/>
      <c r="X375" s="418"/>
      <c r="Y375" s="418"/>
      <c r="Z375" s="418"/>
      <c r="AA375" s="418"/>
      <c r="AB375" s="418"/>
      <c r="AC375" s="418"/>
      <c r="AD375" s="418"/>
      <c r="AE375" s="418"/>
      <c r="AF375" s="117"/>
      <c r="AP375" s="117"/>
      <c r="AZ375" s="117"/>
      <c r="BJ375" s="117"/>
      <c r="BK375" s="117"/>
      <c r="BT375" s="117"/>
      <c r="CD375" s="117"/>
      <c r="CN375" s="117"/>
      <c r="CX375" s="117"/>
      <c r="DH375" s="117"/>
      <c r="DR375" s="117"/>
      <c r="EB375" s="117"/>
      <c r="EL375" s="117"/>
      <c r="EV375" s="117"/>
      <c r="FF375" s="117"/>
      <c r="FP375" s="117"/>
      <c r="FZ375" s="117"/>
      <c r="GJ375" s="117"/>
      <c r="GT375" s="117"/>
      <c r="HD375" s="117"/>
      <c r="HN375" s="117"/>
      <c r="HX375" s="117"/>
      <c r="IH375" s="117"/>
    </row>
    <row xmlns:x14ac="http://schemas.microsoft.com/office/spreadsheetml/2009/9/ac" r="376" s="3" customFormat="true" x14ac:dyDescent="0.25">
      <c r="A376" s="372"/>
      <c r="B376" s="117"/>
      <c r="L376" s="417"/>
      <c r="M376" s="418"/>
      <c r="N376" s="418"/>
      <c r="O376" s="418"/>
      <c r="P376" s="418"/>
      <c r="Q376" s="418"/>
      <c r="R376" s="418"/>
      <c r="S376" s="418"/>
      <c r="T376" s="418"/>
      <c r="U376" s="418"/>
      <c r="V376" s="417"/>
      <c r="W376" s="418"/>
      <c r="X376" s="418"/>
      <c r="Y376" s="418"/>
      <c r="Z376" s="418"/>
      <c r="AA376" s="418"/>
      <c r="AB376" s="418"/>
      <c r="AC376" s="418"/>
      <c r="AD376" s="418"/>
      <c r="AE376" s="418"/>
      <c r="AF376" s="117"/>
      <c r="AP376" s="117"/>
      <c r="AZ376" s="117"/>
      <c r="BJ376" s="117"/>
      <c r="BK376" s="117"/>
      <c r="BT376" s="117"/>
      <c r="CD376" s="117"/>
      <c r="CN376" s="117"/>
      <c r="CX376" s="117"/>
      <c r="DH376" s="117"/>
      <c r="DR376" s="117"/>
      <c r="EB376" s="117"/>
      <c r="EL376" s="117"/>
      <c r="EV376" s="117"/>
      <c r="FF376" s="117"/>
      <c r="FP376" s="117"/>
      <c r="FZ376" s="117"/>
      <c r="GJ376" s="117"/>
      <c r="GT376" s="117"/>
      <c r="HD376" s="117"/>
      <c r="HN376" s="117"/>
      <c r="HX376" s="117"/>
      <c r="IH376" s="117"/>
    </row>
    <row xmlns:x14ac="http://schemas.microsoft.com/office/spreadsheetml/2009/9/ac" r="377" s="3" customFormat="true" x14ac:dyDescent="0.25">
      <c r="A377" s="372"/>
      <c r="B377" s="117"/>
      <c r="L377" s="417"/>
      <c r="M377" s="418"/>
      <c r="N377" s="418"/>
      <c r="O377" s="418"/>
      <c r="P377" s="418"/>
      <c r="Q377" s="418"/>
      <c r="R377" s="418"/>
      <c r="S377" s="418"/>
      <c r="T377" s="418"/>
      <c r="U377" s="418"/>
      <c r="V377" s="417"/>
      <c r="W377" s="418"/>
      <c r="X377" s="418"/>
      <c r="Y377" s="418"/>
      <c r="Z377" s="418"/>
      <c r="AA377" s="418"/>
      <c r="AB377" s="418"/>
      <c r="AC377" s="418"/>
      <c r="AD377" s="418"/>
      <c r="AE377" s="418"/>
      <c r="AF377" s="117"/>
      <c r="AP377" s="117"/>
      <c r="AZ377" s="117"/>
      <c r="BJ377" s="117"/>
      <c r="BK377" s="117"/>
      <c r="BT377" s="117"/>
      <c r="CD377" s="117"/>
      <c r="CN377" s="117"/>
      <c r="CX377" s="117"/>
      <c r="DH377" s="117"/>
      <c r="DR377" s="117"/>
      <c r="EB377" s="117"/>
      <c r="EL377" s="117"/>
      <c r="EV377" s="117"/>
      <c r="FF377" s="117"/>
      <c r="FP377" s="117"/>
      <c r="FZ377" s="117"/>
      <c r="GJ377" s="117"/>
      <c r="GT377" s="117"/>
      <c r="HD377" s="117"/>
      <c r="HN377" s="117"/>
      <c r="HX377" s="117"/>
      <c r="IH377" s="117"/>
    </row>
    <row xmlns:x14ac="http://schemas.microsoft.com/office/spreadsheetml/2009/9/ac" r="378" s="3" customFormat="true" x14ac:dyDescent="0.25">
      <c r="A378" s="372"/>
      <c r="B378" s="117"/>
      <c r="L378" s="417"/>
      <c r="M378" s="418"/>
      <c r="N378" s="418"/>
      <c r="O378" s="418"/>
      <c r="P378" s="418"/>
      <c r="Q378" s="418"/>
      <c r="R378" s="418"/>
      <c r="S378" s="418"/>
      <c r="T378" s="418"/>
      <c r="U378" s="418"/>
      <c r="V378" s="417"/>
      <c r="W378" s="418"/>
      <c r="X378" s="418"/>
      <c r="Y378" s="418"/>
      <c r="Z378" s="418"/>
      <c r="AA378" s="418"/>
      <c r="AB378" s="418"/>
      <c r="AC378" s="418"/>
      <c r="AD378" s="418"/>
      <c r="AE378" s="418"/>
      <c r="AF378" s="117"/>
      <c r="AP378" s="117"/>
      <c r="AZ378" s="117"/>
      <c r="BJ378" s="117"/>
      <c r="BK378" s="117"/>
      <c r="BT378" s="117"/>
      <c r="CD378" s="117"/>
      <c r="CN378" s="117"/>
      <c r="CX378" s="117"/>
      <c r="DH378" s="117"/>
      <c r="DR378" s="117"/>
      <c r="EB378" s="117"/>
      <c r="EL378" s="117"/>
      <c r="EV378" s="117"/>
      <c r="FF378" s="117"/>
      <c r="FP378" s="117"/>
      <c r="FZ378" s="117"/>
      <c r="GJ378" s="117"/>
      <c r="GT378" s="117"/>
      <c r="HD378" s="117"/>
      <c r="HN378" s="117"/>
      <c r="HX378" s="117"/>
      <c r="IH378" s="117"/>
    </row>
    <row xmlns:x14ac="http://schemas.microsoft.com/office/spreadsheetml/2009/9/ac" r="379" s="3" customFormat="true" x14ac:dyDescent="0.25">
      <c r="A379" s="372"/>
      <c r="B379" s="117"/>
      <c r="L379" s="417"/>
      <c r="M379" s="418"/>
      <c r="N379" s="418"/>
      <c r="O379" s="418"/>
      <c r="P379" s="418"/>
      <c r="Q379" s="418"/>
      <c r="R379" s="418"/>
      <c r="S379" s="418"/>
      <c r="T379" s="418"/>
      <c r="U379" s="418"/>
      <c r="V379" s="417"/>
      <c r="W379" s="418"/>
      <c r="X379" s="418"/>
      <c r="Y379" s="418"/>
      <c r="Z379" s="418"/>
      <c r="AA379" s="418"/>
      <c r="AB379" s="418"/>
      <c r="AC379" s="418"/>
      <c r="AD379" s="418"/>
      <c r="AE379" s="418"/>
      <c r="AF379" s="117"/>
      <c r="AP379" s="117"/>
      <c r="AZ379" s="117"/>
      <c r="BJ379" s="117"/>
      <c r="BK379" s="117"/>
      <c r="BT379" s="117"/>
      <c r="CD379" s="117"/>
      <c r="CN379" s="117"/>
      <c r="CX379" s="117"/>
      <c r="DH379" s="117"/>
      <c r="DR379" s="117"/>
      <c r="EB379" s="117"/>
      <c r="EL379" s="117"/>
      <c r="EV379" s="117"/>
      <c r="FF379" s="117"/>
      <c r="FP379" s="117"/>
      <c r="FZ379" s="117"/>
      <c r="GJ379" s="117"/>
      <c r="GT379" s="117"/>
      <c r="HD379" s="117"/>
      <c r="HN379" s="117"/>
      <c r="HX379" s="117"/>
      <c r="IH379" s="117"/>
    </row>
    <row xmlns:x14ac="http://schemas.microsoft.com/office/spreadsheetml/2009/9/ac" r="380" s="3" customFormat="true" x14ac:dyDescent="0.25">
      <c r="A380" s="372"/>
      <c r="B380" s="117"/>
      <c r="L380" s="417"/>
      <c r="M380" s="418"/>
      <c r="N380" s="418"/>
      <c r="O380" s="418"/>
      <c r="P380" s="418"/>
      <c r="Q380" s="418"/>
      <c r="R380" s="418"/>
      <c r="S380" s="418"/>
      <c r="T380" s="418"/>
      <c r="U380" s="418"/>
      <c r="V380" s="417"/>
      <c r="W380" s="418"/>
      <c r="X380" s="418"/>
      <c r="Y380" s="418"/>
      <c r="Z380" s="418"/>
      <c r="AA380" s="418"/>
      <c r="AB380" s="418"/>
      <c r="AC380" s="418"/>
      <c r="AD380" s="418"/>
      <c r="AE380" s="418"/>
      <c r="AF380" s="117"/>
      <c r="AP380" s="117"/>
      <c r="AZ380" s="117"/>
      <c r="BJ380" s="117"/>
      <c r="BK380" s="117"/>
      <c r="BT380" s="117"/>
      <c r="CD380" s="117"/>
      <c r="CN380" s="117"/>
      <c r="CX380" s="117"/>
      <c r="DH380" s="117"/>
      <c r="DR380" s="117"/>
      <c r="EB380" s="117"/>
      <c r="EL380" s="117"/>
      <c r="EV380" s="117"/>
      <c r="FF380" s="117"/>
      <c r="FP380" s="117"/>
      <c r="FZ380" s="117"/>
      <c r="GJ380" s="117"/>
      <c r="GT380" s="117"/>
      <c r="HD380" s="117"/>
      <c r="HN380" s="117"/>
      <c r="HX380" s="117"/>
      <c r="IH380" s="117"/>
    </row>
    <row xmlns:x14ac="http://schemas.microsoft.com/office/spreadsheetml/2009/9/ac" r="381" s="3" customFormat="true" x14ac:dyDescent="0.25">
      <c r="A381" s="372"/>
      <c r="B381" s="117"/>
      <c r="L381" s="417"/>
      <c r="M381" s="418"/>
      <c r="N381" s="418"/>
      <c r="O381" s="418"/>
      <c r="P381" s="418"/>
      <c r="Q381" s="418"/>
      <c r="R381" s="418"/>
      <c r="S381" s="418"/>
      <c r="T381" s="418"/>
      <c r="U381" s="418"/>
      <c r="V381" s="417"/>
      <c r="W381" s="418"/>
      <c r="X381" s="418"/>
      <c r="Y381" s="418"/>
      <c r="Z381" s="418"/>
      <c r="AA381" s="418"/>
      <c r="AB381" s="418"/>
      <c r="AC381" s="418"/>
      <c r="AD381" s="418"/>
      <c r="AE381" s="418"/>
      <c r="AF381" s="117"/>
      <c r="AP381" s="117"/>
      <c r="AZ381" s="117"/>
      <c r="BJ381" s="117"/>
      <c r="BK381" s="117"/>
      <c r="BT381" s="117"/>
      <c r="CD381" s="117"/>
      <c r="CN381" s="117"/>
      <c r="CX381" s="117"/>
      <c r="DH381" s="117"/>
      <c r="DR381" s="117"/>
      <c r="EB381" s="117"/>
      <c r="EL381" s="117"/>
      <c r="EV381" s="117"/>
      <c r="FF381" s="117"/>
      <c r="FP381" s="117"/>
      <c r="FZ381" s="117"/>
      <c r="GJ381" s="117"/>
      <c r="GT381" s="117"/>
      <c r="HD381" s="117"/>
      <c r="HN381" s="117"/>
      <c r="HX381" s="117"/>
      <c r="IH381" s="117"/>
    </row>
    <row xmlns:x14ac="http://schemas.microsoft.com/office/spreadsheetml/2009/9/ac" r="382" s="3" customFormat="true" x14ac:dyDescent="0.25">
      <c r="A382" s="372"/>
      <c r="B382" s="117"/>
      <c r="L382" s="417"/>
      <c r="M382" s="418"/>
      <c r="N382" s="418"/>
      <c r="O382" s="418"/>
      <c r="P382" s="418"/>
      <c r="Q382" s="418"/>
      <c r="R382" s="418"/>
      <c r="S382" s="418"/>
      <c r="T382" s="418"/>
      <c r="U382" s="418"/>
      <c r="V382" s="417"/>
      <c r="W382" s="418"/>
      <c r="X382" s="418"/>
      <c r="Y382" s="418"/>
      <c r="Z382" s="418"/>
      <c r="AA382" s="418"/>
      <c r="AB382" s="418"/>
      <c r="AC382" s="418"/>
      <c r="AD382" s="418"/>
      <c r="AE382" s="418"/>
      <c r="AF382" s="117"/>
      <c r="AP382" s="117"/>
      <c r="AZ382" s="117"/>
      <c r="BJ382" s="117"/>
      <c r="BK382" s="117"/>
      <c r="BT382" s="117"/>
      <c r="CD382" s="117"/>
      <c r="CN382" s="117"/>
      <c r="CX382" s="117"/>
      <c r="DH382" s="117"/>
      <c r="DR382" s="117"/>
      <c r="EB382" s="117"/>
      <c r="EL382" s="117"/>
      <c r="EV382" s="117"/>
      <c r="FF382" s="117"/>
      <c r="FP382" s="117"/>
      <c r="FZ382" s="117"/>
      <c r="GJ382" s="117"/>
      <c r="GT382" s="117"/>
      <c r="HD382" s="117"/>
      <c r="HN382" s="117"/>
      <c r="HX382" s="117"/>
      <c r="IH382" s="117"/>
    </row>
    <row xmlns:x14ac="http://schemas.microsoft.com/office/spreadsheetml/2009/9/ac" r="383" s="3" customFormat="true" x14ac:dyDescent="0.25">
      <c r="A383" s="372"/>
      <c r="B383" s="117"/>
      <c r="L383" s="417"/>
      <c r="M383" s="418"/>
      <c r="N383" s="418"/>
      <c r="O383" s="418"/>
      <c r="P383" s="418"/>
      <c r="Q383" s="418"/>
      <c r="R383" s="418"/>
      <c r="S383" s="418"/>
      <c r="T383" s="418"/>
      <c r="U383" s="418"/>
      <c r="V383" s="417"/>
      <c r="W383" s="418"/>
      <c r="X383" s="418"/>
      <c r="Y383" s="418"/>
      <c r="Z383" s="418"/>
      <c r="AA383" s="418"/>
      <c r="AB383" s="418"/>
      <c r="AC383" s="418"/>
      <c r="AD383" s="418"/>
      <c r="AE383" s="418"/>
      <c r="AF383" s="117"/>
      <c r="AP383" s="117"/>
      <c r="AZ383" s="117"/>
      <c r="BJ383" s="117"/>
      <c r="BK383" s="117"/>
      <c r="BT383" s="117"/>
      <c r="CD383" s="117"/>
      <c r="CN383" s="117"/>
      <c r="CX383" s="117"/>
      <c r="DH383" s="117"/>
      <c r="DR383" s="117"/>
      <c r="EB383" s="117"/>
      <c r="EL383" s="117"/>
      <c r="EV383" s="117"/>
      <c r="FF383" s="117"/>
      <c r="FP383" s="117"/>
      <c r="FZ383" s="117"/>
      <c r="GJ383" s="117"/>
      <c r="GT383" s="117"/>
      <c r="HD383" s="117"/>
      <c r="HN383" s="117"/>
      <c r="HX383" s="117"/>
      <c r="IH383" s="117"/>
    </row>
    <row xmlns:x14ac="http://schemas.microsoft.com/office/spreadsheetml/2009/9/ac" r="384" s="3" customFormat="true" x14ac:dyDescent="0.25">
      <c r="A384" s="372"/>
      <c r="B384" s="117"/>
      <c r="L384" s="417"/>
      <c r="M384" s="418"/>
      <c r="N384" s="418"/>
      <c r="O384" s="418"/>
      <c r="P384" s="418"/>
      <c r="Q384" s="418"/>
      <c r="R384" s="418"/>
      <c r="S384" s="418"/>
      <c r="T384" s="418"/>
      <c r="U384" s="418"/>
      <c r="V384" s="417"/>
      <c r="W384" s="418"/>
      <c r="X384" s="418"/>
      <c r="Y384" s="418"/>
      <c r="Z384" s="418"/>
      <c r="AA384" s="418"/>
      <c r="AB384" s="418"/>
      <c r="AC384" s="418"/>
      <c r="AD384" s="418"/>
      <c r="AE384" s="418"/>
      <c r="AF384" s="117"/>
      <c r="AP384" s="117"/>
      <c r="AZ384" s="117"/>
      <c r="BJ384" s="117"/>
      <c r="BK384" s="117"/>
      <c r="BT384" s="117"/>
      <c r="CD384" s="117"/>
      <c r="CN384" s="117"/>
      <c r="CX384" s="117"/>
      <c r="DH384" s="117"/>
      <c r="DR384" s="117"/>
      <c r="EB384" s="117"/>
      <c r="EL384" s="117"/>
      <c r="EV384" s="117"/>
      <c r="FF384" s="117"/>
      <c r="FP384" s="117"/>
      <c r="FZ384" s="117"/>
      <c r="GJ384" s="117"/>
      <c r="GT384" s="117"/>
      <c r="HD384" s="117"/>
      <c r="HN384" s="117"/>
      <c r="HX384" s="117"/>
      <c r="IH384" s="117"/>
    </row>
    <row xmlns:x14ac="http://schemas.microsoft.com/office/spreadsheetml/2009/9/ac" r="385" s="3" customFormat="true" x14ac:dyDescent="0.25">
      <c r="A385" s="372"/>
      <c r="B385" s="117"/>
      <c r="L385" s="417"/>
      <c r="M385" s="418"/>
      <c r="N385" s="418"/>
      <c r="O385" s="418"/>
      <c r="P385" s="418"/>
      <c r="Q385" s="418"/>
      <c r="R385" s="418"/>
      <c r="S385" s="418"/>
      <c r="T385" s="418"/>
      <c r="U385" s="418"/>
      <c r="V385" s="417"/>
      <c r="W385" s="418"/>
      <c r="X385" s="418"/>
      <c r="Y385" s="418"/>
      <c r="Z385" s="418"/>
      <c r="AA385" s="418"/>
      <c r="AB385" s="418"/>
      <c r="AC385" s="418"/>
      <c r="AD385" s="418"/>
      <c r="AE385" s="418"/>
      <c r="AF385" s="117"/>
      <c r="AP385" s="117"/>
      <c r="AZ385" s="117"/>
      <c r="BJ385" s="117"/>
      <c r="BK385" s="117"/>
      <c r="BT385" s="117"/>
      <c r="CD385" s="117"/>
      <c r="CN385" s="117"/>
      <c r="CX385" s="117"/>
      <c r="DH385" s="117"/>
      <c r="DR385" s="117"/>
      <c r="EB385" s="117"/>
      <c r="EL385" s="117"/>
      <c r="EV385" s="117"/>
      <c r="FF385" s="117"/>
      <c r="FP385" s="117"/>
      <c r="FZ385" s="117"/>
      <c r="GJ385" s="117"/>
      <c r="GT385" s="117"/>
      <c r="HD385" s="117"/>
      <c r="HN385" s="117"/>
      <c r="HX385" s="117"/>
      <c r="IH385" s="117"/>
    </row>
    <row xmlns:x14ac="http://schemas.microsoft.com/office/spreadsheetml/2009/9/ac" r="386" s="3" customFormat="true" x14ac:dyDescent="0.25">
      <c r="A386" s="372"/>
      <c r="B386" s="117"/>
      <c r="L386" s="417"/>
      <c r="M386" s="418"/>
      <c r="N386" s="418"/>
      <c r="O386" s="418"/>
      <c r="P386" s="418"/>
      <c r="Q386" s="418"/>
      <c r="R386" s="418"/>
      <c r="S386" s="418"/>
      <c r="T386" s="418"/>
      <c r="U386" s="418"/>
      <c r="V386" s="417"/>
      <c r="W386" s="418"/>
      <c r="X386" s="418"/>
      <c r="Y386" s="418"/>
      <c r="Z386" s="418"/>
      <c r="AA386" s="418"/>
      <c r="AB386" s="418"/>
      <c r="AC386" s="418"/>
      <c r="AD386" s="418"/>
      <c r="AE386" s="418"/>
      <c r="AF386" s="117"/>
      <c r="AP386" s="117"/>
      <c r="AZ386" s="117"/>
      <c r="BJ386" s="117"/>
      <c r="BK386" s="117"/>
      <c r="BT386" s="117"/>
      <c r="CD386" s="117"/>
      <c r="CN386" s="117"/>
      <c r="CX386" s="117"/>
      <c r="DH386" s="117"/>
      <c r="DR386" s="117"/>
      <c r="EB386" s="117"/>
      <c r="EL386" s="117"/>
      <c r="EV386" s="117"/>
      <c r="FF386" s="117"/>
      <c r="FP386" s="117"/>
      <c r="FZ386" s="117"/>
      <c r="GJ386" s="117"/>
      <c r="GT386" s="117"/>
      <c r="HD386" s="117"/>
      <c r="HN386" s="117"/>
      <c r="HX386" s="117"/>
      <c r="IH386" s="117"/>
    </row>
    <row xmlns:x14ac="http://schemas.microsoft.com/office/spreadsheetml/2009/9/ac" r="387" s="3" customFormat="true" x14ac:dyDescent="0.25">
      <c r="A387" s="372"/>
      <c r="B387" s="117"/>
      <c r="L387" s="417"/>
      <c r="M387" s="418"/>
      <c r="N387" s="418"/>
      <c r="O387" s="418"/>
      <c r="P387" s="418"/>
      <c r="Q387" s="418"/>
      <c r="R387" s="418"/>
      <c r="S387" s="418"/>
      <c r="T387" s="418"/>
      <c r="U387" s="418"/>
      <c r="V387" s="417"/>
      <c r="W387" s="418"/>
      <c r="X387" s="418"/>
      <c r="Y387" s="418"/>
      <c r="Z387" s="418"/>
      <c r="AA387" s="418"/>
      <c r="AB387" s="418"/>
      <c r="AC387" s="418"/>
      <c r="AD387" s="418"/>
      <c r="AE387" s="418"/>
      <c r="AF387" s="117"/>
      <c r="AP387" s="117"/>
      <c r="AZ387" s="117"/>
      <c r="BJ387" s="117"/>
      <c r="BK387" s="117"/>
      <c r="BT387" s="117"/>
      <c r="CD387" s="117"/>
      <c r="CN387" s="117"/>
      <c r="CX387" s="117"/>
      <c r="DH387" s="117"/>
      <c r="DR387" s="117"/>
      <c r="EB387" s="117"/>
      <c r="EL387" s="117"/>
      <c r="EV387" s="117"/>
      <c r="FF387" s="117"/>
      <c r="FP387" s="117"/>
      <c r="FZ387" s="117"/>
      <c r="GJ387" s="117"/>
      <c r="GT387" s="117"/>
      <c r="HD387" s="117"/>
      <c r="HN387" s="117"/>
      <c r="HX387" s="117"/>
      <c r="IH387" s="117"/>
    </row>
    <row xmlns:x14ac="http://schemas.microsoft.com/office/spreadsheetml/2009/9/ac" r="388" s="3" customFormat="true" x14ac:dyDescent="0.25">
      <c r="A388" s="372"/>
      <c r="B388" s="117"/>
      <c r="L388" s="417"/>
      <c r="M388" s="418"/>
      <c r="N388" s="418"/>
      <c r="O388" s="418"/>
      <c r="P388" s="418"/>
      <c r="Q388" s="418"/>
      <c r="R388" s="418"/>
      <c r="S388" s="418"/>
      <c r="T388" s="418"/>
      <c r="U388" s="418"/>
      <c r="V388" s="417"/>
      <c r="W388" s="418"/>
      <c r="X388" s="418"/>
      <c r="Y388" s="418"/>
      <c r="Z388" s="418"/>
      <c r="AA388" s="418"/>
      <c r="AB388" s="418"/>
      <c r="AC388" s="418"/>
      <c r="AD388" s="418"/>
      <c r="AE388" s="418"/>
      <c r="AF388" s="117"/>
      <c r="AP388" s="117"/>
      <c r="AZ388" s="117"/>
      <c r="BJ388" s="117"/>
      <c r="BK388" s="117"/>
      <c r="BT388" s="117"/>
      <c r="CD388" s="117"/>
      <c r="CN388" s="117"/>
      <c r="CX388" s="117"/>
      <c r="DH388" s="117"/>
      <c r="DR388" s="117"/>
      <c r="EB388" s="117"/>
      <c r="EL388" s="117"/>
      <c r="EV388" s="117"/>
      <c r="FF388" s="117"/>
      <c r="FP388" s="117"/>
      <c r="FZ388" s="117"/>
      <c r="GJ388" s="117"/>
      <c r="GT388" s="117"/>
      <c r="HD388" s="117"/>
      <c r="HN388" s="117"/>
      <c r="HX388" s="117"/>
      <c r="IH388" s="117"/>
    </row>
    <row xmlns:x14ac="http://schemas.microsoft.com/office/spreadsheetml/2009/9/ac" r="389" s="3" customFormat="true" x14ac:dyDescent="0.25">
      <c r="A389" s="372"/>
      <c r="B389" s="117"/>
      <c r="L389" s="417"/>
      <c r="M389" s="418"/>
      <c r="N389" s="418"/>
      <c r="O389" s="418"/>
      <c r="P389" s="418"/>
      <c r="Q389" s="418"/>
      <c r="R389" s="418"/>
      <c r="S389" s="418"/>
      <c r="T389" s="418"/>
      <c r="U389" s="418"/>
      <c r="V389" s="417"/>
      <c r="W389" s="418"/>
      <c r="X389" s="418"/>
      <c r="Y389" s="418"/>
      <c r="Z389" s="418"/>
      <c r="AA389" s="418"/>
      <c r="AB389" s="418"/>
      <c r="AC389" s="418"/>
      <c r="AD389" s="418"/>
      <c r="AE389" s="418"/>
      <c r="AF389" s="117"/>
      <c r="AP389" s="117"/>
      <c r="AZ389" s="117"/>
      <c r="BJ389" s="117"/>
      <c r="BK389" s="117"/>
      <c r="BT389" s="117"/>
      <c r="CD389" s="117"/>
      <c r="CN389" s="117"/>
      <c r="CX389" s="117"/>
      <c r="DH389" s="117"/>
      <c r="DR389" s="117"/>
      <c r="EB389" s="117"/>
      <c r="EL389" s="117"/>
      <c r="EV389" s="117"/>
      <c r="FF389" s="117"/>
      <c r="FP389" s="117"/>
      <c r="FZ389" s="117"/>
      <c r="GJ389" s="117"/>
      <c r="GT389" s="117"/>
      <c r="HD389" s="117"/>
      <c r="HN389" s="117"/>
      <c r="HX389" s="117"/>
      <c r="IH389" s="117"/>
    </row>
    <row xmlns:x14ac="http://schemas.microsoft.com/office/spreadsheetml/2009/9/ac" r="390" s="3" customFormat="true" x14ac:dyDescent="0.25">
      <c r="A390" s="372"/>
      <c r="B390" s="117"/>
      <c r="L390" s="417"/>
      <c r="M390" s="418"/>
      <c r="N390" s="418"/>
      <c r="O390" s="418"/>
      <c r="P390" s="418"/>
      <c r="Q390" s="418"/>
      <c r="R390" s="418"/>
      <c r="S390" s="418"/>
      <c r="T390" s="418"/>
      <c r="U390" s="418"/>
      <c r="V390" s="417"/>
      <c r="W390" s="418"/>
      <c r="X390" s="418"/>
      <c r="Y390" s="418"/>
      <c r="Z390" s="418"/>
      <c r="AA390" s="418"/>
      <c r="AB390" s="418"/>
      <c r="AC390" s="418"/>
      <c r="AD390" s="418"/>
      <c r="AE390" s="418"/>
      <c r="AF390" s="117"/>
      <c r="AP390" s="117"/>
      <c r="AZ390" s="117"/>
      <c r="BJ390" s="117"/>
      <c r="BK390" s="117"/>
      <c r="BT390" s="117"/>
      <c r="CD390" s="117"/>
      <c r="CN390" s="117"/>
      <c r="CX390" s="117"/>
      <c r="DH390" s="117"/>
      <c r="DR390" s="117"/>
      <c r="EB390" s="117"/>
      <c r="EL390" s="117"/>
      <c r="EV390" s="117"/>
      <c r="FF390" s="117"/>
      <c r="FP390" s="117"/>
      <c r="FZ390" s="117"/>
      <c r="GJ390" s="117"/>
      <c r="GT390" s="117"/>
      <c r="HD390" s="117"/>
      <c r="HN390" s="117"/>
      <c r="HX390" s="117"/>
      <c r="IH390" s="117"/>
    </row>
    <row xmlns:x14ac="http://schemas.microsoft.com/office/spreadsheetml/2009/9/ac" r="391" s="3" customFormat="true" x14ac:dyDescent="0.25">
      <c r="A391" s="372"/>
      <c r="B391" s="117"/>
      <c r="L391" s="417"/>
      <c r="M391" s="418"/>
      <c r="N391" s="418"/>
      <c r="O391" s="418"/>
      <c r="P391" s="418"/>
      <c r="Q391" s="418"/>
      <c r="R391" s="418"/>
      <c r="S391" s="418"/>
      <c r="T391" s="418"/>
      <c r="U391" s="418"/>
      <c r="V391" s="417"/>
      <c r="W391" s="418"/>
      <c r="X391" s="418"/>
      <c r="Y391" s="418"/>
      <c r="Z391" s="418"/>
      <c r="AA391" s="418"/>
      <c r="AB391" s="418"/>
      <c r="AC391" s="418"/>
      <c r="AD391" s="418"/>
      <c r="AE391" s="418"/>
      <c r="AF391" s="117"/>
      <c r="AP391" s="117"/>
      <c r="AZ391" s="117"/>
      <c r="BJ391" s="117"/>
      <c r="BK391" s="117"/>
      <c r="BT391" s="117"/>
      <c r="CD391" s="117"/>
      <c r="CN391" s="117"/>
      <c r="CX391" s="117"/>
      <c r="DH391" s="117"/>
      <c r="DR391" s="117"/>
      <c r="EB391" s="117"/>
      <c r="EL391" s="117"/>
      <c r="EV391" s="117"/>
      <c r="FF391" s="117"/>
      <c r="FP391" s="117"/>
      <c r="FZ391" s="117"/>
      <c r="GJ391" s="117"/>
      <c r="GT391" s="117"/>
      <c r="HD391" s="117"/>
      <c r="HN391" s="117"/>
      <c r="HX391" s="117"/>
      <c r="IH391" s="117"/>
    </row>
    <row xmlns:x14ac="http://schemas.microsoft.com/office/spreadsheetml/2009/9/ac" r="392" s="3" customFormat="true" x14ac:dyDescent="0.25">
      <c r="A392" s="372"/>
      <c r="B392" s="117"/>
      <c r="L392" s="417"/>
      <c r="M392" s="418"/>
      <c r="N392" s="418"/>
      <c r="O392" s="418"/>
      <c r="P392" s="418"/>
      <c r="Q392" s="418"/>
      <c r="R392" s="418"/>
      <c r="S392" s="418"/>
      <c r="T392" s="418"/>
      <c r="U392" s="418"/>
      <c r="V392" s="417"/>
      <c r="W392" s="418"/>
      <c r="X392" s="418"/>
      <c r="Y392" s="418"/>
      <c r="Z392" s="418"/>
      <c r="AA392" s="418"/>
      <c r="AB392" s="418"/>
      <c r="AC392" s="418"/>
      <c r="AD392" s="418"/>
      <c r="AE392" s="418"/>
      <c r="AF392" s="117"/>
      <c r="AP392" s="117"/>
      <c r="AZ392" s="117"/>
      <c r="BJ392" s="117"/>
      <c r="BK392" s="117"/>
      <c r="BT392" s="117"/>
      <c r="CD392" s="117"/>
      <c r="CN392" s="117"/>
      <c r="CX392" s="117"/>
      <c r="DH392" s="117"/>
      <c r="DR392" s="117"/>
      <c r="EB392" s="117"/>
      <c r="EL392" s="117"/>
      <c r="EV392" s="117"/>
      <c r="FF392" s="117"/>
      <c r="FP392" s="117"/>
      <c r="FZ392" s="117"/>
      <c r="GJ392" s="117"/>
      <c r="GT392" s="117"/>
      <c r="HD392" s="117"/>
      <c r="HN392" s="117"/>
      <c r="HX392" s="117"/>
      <c r="IH392" s="117"/>
    </row>
    <row xmlns:x14ac="http://schemas.microsoft.com/office/spreadsheetml/2009/9/ac" r="393" s="3" customFormat="true" x14ac:dyDescent="0.25">
      <c r="A393" s="372"/>
      <c r="B393" s="117"/>
      <c r="L393" s="417"/>
      <c r="M393" s="418"/>
      <c r="N393" s="418"/>
      <c r="O393" s="418"/>
      <c r="P393" s="418"/>
      <c r="Q393" s="418"/>
      <c r="R393" s="418"/>
      <c r="S393" s="418"/>
      <c r="T393" s="418"/>
      <c r="U393" s="418"/>
      <c r="V393" s="417"/>
      <c r="W393" s="418"/>
      <c r="X393" s="418"/>
      <c r="Y393" s="418"/>
      <c r="Z393" s="418"/>
      <c r="AA393" s="418"/>
      <c r="AB393" s="418"/>
      <c r="AC393" s="418"/>
      <c r="AD393" s="418"/>
      <c r="AE393" s="418"/>
      <c r="AF393" s="117"/>
      <c r="AP393" s="117"/>
      <c r="AZ393" s="117"/>
      <c r="BJ393" s="117"/>
      <c r="BK393" s="117"/>
      <c r="BT393" s="117"/>
      <c r="CD393" s="117"/>
      <c r="CN393" s="117"/>
      <c r="CX393" s="117"/>
      <c r="DH393" s="117"/>
      <c r="DR393" s="117"/>
      <c r="EB393" s="117"/>
      <c r="EL393" s="117"/>
      <c r="EV393" s="117"/>
      <c r="FF393" s="117"/>
      <c r="FP393" s="117"/>
      <c r="FZ393" s="117"/>
      <c r="GJ393" s="117"/>
      <c r="GT393" s="117"/>
      <c r="HD393" s="117"/>
      <c r="HN393" s="117"/>
      <c r="HX393" s="117"/>
      <c r="IH393" s="117"/>
    </row>
    <row xmlns:x14ac="http://schemas.microsoft.com/office/spreadsheetml/2009/9/ac" r="394" s="3" customFormat="true" x14ac:dyDescent="0.25">
      <c r="A394" s="372"/>
      <c r="B394" s="117"/>
      <c r="L394" s="417"/>
      <c r="M394" s="418"/>
      <c r="N394" s="418"/>
      <c r="O394" s="418"/>
      <c r="P394" s="418"/>
      <c r="Q394" s="418"/>
      <c r="R394" s="418"/>
      <c r="S394" s="418"/>
      <c r="T394" s="418"/>
      <c r="U394" s="418"/>
      <c r="V394" s="417"/>
      <c r="W394" s="418"/>
      <c r="X394" s="418"/>
      <c r="Y394" s="418"/>
      <c r="Z394" s="418"/>
      <c r="AA394" s="418"/>
      <c r="AB394" s="418"/>
      <c r="AC394" s="418"/>
      <c r="AD394" s="418"/>
      <c r="AE394" s="418"/>
      <c r="AF394" s="117"/>
      <c r="AP394" s="117"/>
      <c r="AZ394" s="117"/>
      <c r="BJ394" s="117"/>
      <c r="BK394" s="117"/>
      <c r="BT394" s="117"/>
      <c r="CD394" s="117"/>
      <c r="CN394" s="117"/>
      <c r="CX394" s="117"/>
      <c r="DH394" s="117"/>
      <c r="DR394" s="117"/>
      <c r="EB394" s="117"/>
      <c r="EL394" s="117"/>
      <c r="EV394" s="117"/>
      <c r="FF394" s="117"/>
      <c r="FP394" s="117"/>
      <c r="FZ394" s="117"/>
      <c r="GJ394" s="117"/>
      <c r="GT394" s="117"/>
      <c r="HD394" s="117"/>
      <c r="HN394" s="117"/>
      <c r="HX394" s="117"/>
      <c r="IH394" s="117"/>
    </row>
    <row xmlns:x14ac="http://schemas.microsoft.com/office/spreadsheetml/2009/9/ac" r="395" s="3" customFormat="true" x14ac:dyDescent="0.25">
      <c r="A395" s="372"/>
      <c r="B395" s="117"/>
      <c r="L395" s="417"/>
      <c r="M395" s="418"/>
      <c r="N395" s="418"/>
      <c r="O395" s="418"/>
      <c r="P395" s="418"/>
      <c r="Q395" s="418"/>
      <c r="R395" s="418"/>
      <c r="S395" s="418"/>
      <c r="T395" s="418"/>
      <c r="U395" s="418"/>
      <c r="V395" s="417"/>
      <c r="W395" s="418"/>
      <c r="X395" s="418"/>
      <c r="Y395" s="418"/>
      <c r="Z395" s="418"/>
      <c r="AA395" s="418"/>
      <c r="AB395" s="418"/>
      <c r="AC395" s="418"/>
      <c r="AD395" s="418"/>
      <c r="AE395" s="418"/>
      <c r="AF395" s="117"/>
      <c r="AP395" s="117"/>
      <c r="AZ395" s="117"/>
      <c r="BJ395" s="117"/>
      <c r="BK395" s="117"/>
      <c r="BT395" s="117"/>
      <c r="CD395" s="117"/>
      <c r="CN395" s="117"/>
      <c r="CX395" s="117"/>
      <c r="DH395" s="117"/>
      <c r="DR395" s="117"/>
      <c r="EB395" s="117"/>
      <c r="EL395" s="117"/>
      <c r="EV395" s="117"/>
      <c r="FF395" s="117"/>
      <c r="FP395" s="117"/>
      <c r="FZ395" s="117"/>
      <c r="GJ395" s="117"/>
      <c r="GT395" s="117"/>
      <c r="HD395" s="117"/>
      <c r="HN395" s="117"/>
      <c r="HX395" s="117"/>
      <c r="IH395" s="117"/>
    </row>
    <row xmlns:x14ac="http://schemas.microsoft.com/office/spreadsheetml/2009/9/ac" r="396" s="3" customFormat="true" x14ac:dyDescent="0.25">
      <c r="A396" s="372"/>
      <c r="B396" s="117"/>
      <c r="L396" s="417"/>
      <c r="M396" s="418"/>
      <c r="N396" s="418"/>
      <c r="O396" s="418"/>
      <c r="P396" s="418"/>
      <c r="Q396" s="418"/>
      <c r="R396" s="418"/>
      <c r="S396" s="418"/>
      <c r="T396" s="418"/>
      <c r="U396" s="418"/>
      <c r="V396" s="417"/>
      <c r="W396" s="418"/>
      <c r="X396" s="418"/>
      <c r="Y396" s="418"/>
      <c r="Z396" s="418"/>
      <c r="AA396" s="418"/>
      <c r="AB396" s="418"/>
      <c r="AC396" s="418"/>
      <c r="AD396" s="418"/>
      <c r="AE396" s="418"/>
      <c r="AF396" s="117"/>
      <c r="AP396" s="117"/>
      <c r="AZ396" s="117"/>
      <c r="BJ396" s="117"/>
      <c r="BK396" s="117"/>
      <c r="BT396" s="117"/>
      <c r="CD396" s="117"/>
      <c r="CN396" s="117"/>
      <c r="CX396" s="117"/>
      <c r="DH396" s="117"/>
      <c r="DR396" s="117"/>
      <c r="EB396" s="117"/>
      <c r="EL396" s="117"/>
      <c r="EV396" s="117"/>
      <c r="FF396" s="117"/>
      <c r="FP396" s="117"/>
      <c r="FZ396" s="117"/>
      <c r="GJ396" s="117"/>
      <c r="GT396" s="117"/>
      <c r="HD396" s="117"/>
      <c r="HN396" s="117"/>
      <c r="HX396" s="117"/>
      <c r="IH396" s="117"/>
    </row>
    <row xmlns:x14ac="http://schemas.microsoft.com/office/spreadsheetml/2009/9/ac" r="397" s="3" customFormat="true" x14ac:dyDescent="0.25">
      <c r="A397" s="372"/>
      <c r="B397" s="117"/>
      <c r="L397" s="417"/>
      <c r="M397" s="418"/>
      <c r="N397" s="418"/>
      <c r="O397" s="418"/>
      <c r="P397" s="418"/>
      <c r="Q397" s="418"/>
      <c r="R397" s="418"/>
      <c r="S397" s="418"/>
      <c r="T397" s="418"/>
      <c r="U397" s="418"/>
      <c r="V397" s="417"/>
      <c r="W397" s="418"/>
      <c r="X397" s="418"/>
      <c r="Y397" s="418"/>
      <c r="Z397" s="418"/>
      <c r="AA397" s="418"/>
      <c r="AB397" s="418"/>
      <c r="AC397" s="418"/>
      <c r="AD397" s="418"/>
      <c r="AE397" s="418"/>
      <c r="AF397" s="117"/>
      <c r="AP397" s="117"/>
      <c r="AZ397" s="117"/>
      <c r="BJ397" s="117"/>
      <c r="BK397" s="117"/>
      <c r="BT397" s="117"/>
      <c r="CD397" s="117"/>
      <c r="CN397" s="117"/>
      <c r="CX397" s="117"/>
      <c r="DH397" s="117"/>
      <c r="DR397" s="117"/>
      <c r="EB397" s="117"/>
      <c r="EL397" s="117"/>
      <c r="EV397" s="117"/>
      <c r="FF397" s="117"/>
      <c r="FP397" s="117"/>
      <c r="FZ397" s="117"/>
      <c r="GJ397" s="117"/>
      <c r="GT397" s="117"/>
      <c r="HD397" s="117"/>
      <c r="HN397" s="117"/>
      <c r="HX397" s="117"/>
      <c r="IH397" s="117"/>
    </row>
    <row xmlns:x14ac="http://schemas.microsoft.com/office/spreadsheetml/2009/9/ac" r="398" s="3" customFormat="true" x14ac:dyDescent="0.25">
      <c r="A398" s="372"/>
      <c r="B398" s="117"/>
      <c r="L398" s="417"/>
      <c r="M398" s="418"/>
      <c r="N398" s="418"/>
      <c r="O398" s="418"/>
      <c r="P398" s="418"/>
      <c r="Q398" s="418"/>
      <c r="R398" s="418"/>
      <c r="S398" s="418"/>
      <c r="T398" s="418"/>
      <c r="U398" s="418"/>
      <c r="V398" s="417"/>
      <c r="W398" s="418"/>
      <c r="X398" s="418"/>
      <c r="Y398" s="418"/>
      <c r="Z398" s="418"/>
      <c r="AA398" s="418"/>
      <c r="AB398" s="418"/>
      <c r="AC398" s="418"/>
      <c r="AD398" s="418"/>
      <c r="AE398" s="418"/>
      <c r="AF398" s="117"/>
      <c r="AP398" s="117"/>
      <c r="AZ398" s="117"/>
      <c r="BJ398" s="117"/>
      <c r="BK398" s="117"/>
      <c r="BT398" s="117"/>
      <c r="CD398" s="117"/>
      <c r="CN398" s="117"/>
      <c r="CX398" s="117"/>
      <c r="DH398" s="117"/>
      <c r="DR398" s="117"/>
      <c r="EB398" s="117"/>
      <c r="EL398" s="117"/>
      <c r="EV398" s="117"/>
      <c r="FF398" s="117"/>
      <c r="FP398" s="117"/>
      <c r="FZ398" s="117"/>
      <c r="GJ398" s="117"/>
      <c r="GT398" s="117"/>
      <c r="HD398" s="117"/>
      <c r="HN398" s="117"/>
      <c r="HX398" s="117"/>
      <c r="IH398" s="117"/>
    </row>
    <row xmlns:x14ac="http://schemas.microsoft.com/office/spreadsheetml/2009/9/ac" r="399" s="3" customFormat="true" x14ac:dyDescent="0.25">
      <c r="A399" s="372"/>
      <c r="B399" s="117"/>
      <c r="L399" s="417"/>
      <c r="M399" s="418"/>
      <c r="N399" s="418"/>
      <c r="O399" s="418"/>
      <c r="P399" s="418"/>
      <c r="Q399" s="418"/>
      <c r="R399" s="418"/>
      <c r="S399" s="418"/>
      <c r="T399" s="418"/>
      <c r="U399" s="418"/>
      <c r="V399" s="417"/>
      <c r="W399" s="418"/>
      <c r="X399" s="418"/>
      <c r="Y399" s="418"/>
      <c r="Z399" s="418"/>
      <c r="AA399" s="418"/>
      <c r="AB399" s="418"/>
      <c r="AC399" s="418"/>
      <c r="AD399" s="418"/>
      <c r="AE399" s="418"/>
      <c r="AF399" s="117"/>
      <c r="AP399" s="117"/>
      <c r="AZ399" s="117"/>
      <c r="BJ399" s="117"/>
      <c r="BK399" s="117"/>
      <c r="BT399" s="117"/>
      <c r="CD399" s="117"/>
      <c r="CN399" s="117"/>
      <c r="CX399" s="117"/>
      <c r="DH399" s="117"/>
      <c r="DR399" s="117"/>
      <c r="EB399" s="117"/>
      <c r="EL399" s="117"/>
      <c r="EV399" s="117"/>
      <c r="FF399" s="117"/>
      <c r="FP399" s="117"/>
      <c r="FZ399" s="117"/>
      <c r="GJ399" s="117"/>
      <c r="GT399" s="117"/>
      <c r="HD399" s="117"/>
      <c r="HN399" s="117"/>
      <c r="HX399" s="117"/>
      <c r="IH399" s="117"/>
    </row>
    <row xmlns:x14ac="http://schemas.microsoft.com/office/spreadsheetml/2009/9/ac" r="400" s="3" customFormat="true" x14ac:dyDescent="0.25">
      <c r="A400" s="372"/>
      <c r="B400" s="117"/>
      <c r="L400" s="417"/>
      <c r="M400" s="418"/>
      <c r="N400" s="418"/>
      <c r="O400" s="418"/>
      <c r="P400" s="418"/>
      <c r="Q400" s="418"/>
      <c r="R400" s="418"/>
      <c r="S400" s="418"/>
      <c r="T400" s="418"/>
      <c r="U400" s="418"/>
      <c r="V400" s="417"/>
      <c r="W400" s="418"/>
      <c r="X400" s="418"/>
      <c r="Y400" s="418"/>
      <c r="Z400" s="418"/>
      <c r="AA400" s="418"/>
      <c r="AB400" s="418"/>
      <c r="AC400" s="418"/>
      <c r="AD400" s="418"/>
      <c r="AE400" s="418"/>
      <c r="AF400" s="117"/>
      <c r="AP400" s="117"/>
      <c r="AZ400" s="117"/>
      <c r="BJ400" s="117"/>
      <c r="BK400" s="117"/>
      <c r="BT400" s="117"/>
      <c r="CD400" s="117"/>
      <c r="CN400" s="117"/>
      <c r="CX400" s="117"/>
      <c r="DH400" s="117"/>
      <c r="DR400" s="117"/>
      <c r="EB400" s="117"/>
      <c r="EL400" s="117"/>
      <c r="EV400" s="117"/>
      <c r="FF400" s="117"/>
      <c r="FP400" s="117"/>
      <c r="FZ400" s="117"/>
      <c r="GJ400" s="117"/>
      <c r="GT400" s="117"/>
      <c r="HD400" s="117"/>
      <c r="HN400" s="117"/>
      <c r="HX400" s="117"/>
      <c r="IH400" s="117"/>
    </row>
    <row xmlns:x14ac="http://schemas.microsoft.com/office/spreadsheetml/2009/9/ac" r="401" s="3" customFormat="true" x14ac:dyDescent="0.25">
      <c r="A401" s="372"/>
      <c r="B401" s="117"/>
      <c r="L401" s="417"/>
      <c r="M401" s="418"/>
      <c r="N401" s="418"/>
      <c r="O401" s="418"/>
      <c r="P401" s="418"/>
      <c r="Q401" s="418"/>
      <c r="R401" s="418"/>
      <c r="S401" s="418"/>
      <c r="T401" s="418"/>
      <c r="U401" s="418"/>
      <c r="V401" s="417"/>
      <c r="W401" s="418"/>
      <c r="X401" s="418"/>
      <c r="Y401" s="418"/>
      <c r="Z401" s="418"/>
      <c r="AA401" s="418"/>
      <c r="AB401" s="418"/>
      <c r="AC401" s="418"/>
      <c r="AD401" s="418"/>
      <c r="AE401" s="418"/>
      <c r="AF401" s="117"/>
      <c r="AP401" s="117"/>
      <c r="AZ401" s="117"/>
      <c r="BJ401" s="117"/>
      <c r="BK401" s="117"/>
      <c r="BT401" s="117"/>
      <c r="CD401" s="117"/>
      <c r="CN401" s="117"/>
      <c r="CX401" s="117"/>
      <c r="DH401" s="117"/>
      <c r="DR401" s="117"/>
      <c r="EB401" s="117"/>
      <c r="EL401" s="117"/>
      <c r="EV401" s="117"/>
      <c r="FF401" s="117"/>
      <c r="FP401" s="117"/>
      <c r="FZ401" s="117"/>
      <c r="GJ401" s="117"/>
      <c r="GT401" s="117"/>
      <c r="HD401" s="117"/>
      <c r="HN401" s="117"/>
      <c r="HX401" s="117"/>
      <c r="IH401" s="117"/>
    </row>
    <row xmlns:x14ac="http://schemas.microsoft.com/office/spreadsheetml/2009/9/ac" r="402" s="3" customFormat="true" x14ac:dyDescent="0.25">
      <c r="A402" s="372"/>
      <c r="B402" s="117"/>
      <c r="L402" s="417"/>
      <c r="M402" s="418"/>
      <c r="N402" s="418"/>
      <c r="O402" s="418"/>
      <c r="P402" s="418"/>
      <c r="Q402" s="418"/>
      <c r="R402" s="418"/>
      <c r="S402" s="418"/>
      <c r="T402" s="418"/>
      <c r="U402" s="418"/>
      <c r="V402" s="417"/>
      <c r="W402" s="418"/>
      <c r="X402" s="418"/>
      <c r="Y402" s="418"/>
      <c r="Z402" s="418"/>
      <c r="AA402" s="418"/>
      <c r="AB402" s="418"/>
      <c r="AC402" s="418"/>
      <c r="AD402" s="418"/>
      <c r="AE402" s="418"/>
      <c r="AF402" s="117"/>
      <c r="AP402" s="117"/>
      <c r="AZ402" s="117"/>
      <c r="BJ402" s="117"/>
      <c r="BK402" s="117"/>
      <c r="BT402" s="117"/>
      <c r="CD402" s="117"/>
      <c r="CN402" s="117"/>
      <c r="CX402" s="117"/>
      <c r="DH402" s="117"/>
      <c r="DR402" s="117"/>
      <c r="EB402" s="117"/>
      <c r="EL402" s="117"/>
      <c r="EV402" s="117"/>
      <c r="FF402" s="117"/>
      <c r="FP402" s="117"/>
      <c r="FZ402" s="117"/>
      <c r="GJ402" s="117"/>
      <c r="GT402" s="117"/>
      <c r="HD402" s="117"/>
      <c r="HN402" s="117"/>
      <c r="HX402" s="117"/>
      <c r="IH402" s="117"/>
    </row>
    <row xmlns:x14ac="http://schemas.microsoft.com/office/spreadsheetml/2009/9/ac" r="403" s="3" customFormat="true" x14ac:dyDescent="0.25">
      <c r="A403" s="372"/>
      <c r="B403" s="117"/>
      <c r="L403" s="417"/>
      <c r="M403" s="418"/>
      <c r="N403" s="418"/>
      <c r="O403" s="418"/>
      <c r="P403" s="418"/>
      <c r="Q403" s="418"/>
      <c r="R403" s="418"/>
      <c r="S403" s="418"/>
      <c r="T403" s="418"/>
      <c r="U403" s="418"/>
      <c r="V403" s="417"/>
      <c r="W403" s="418"/>
      <c r="X403" s="418"/>
      <c r="Y403" s="418"/>
      <c r="Z403" s="418"/>
      <c r="AA403" s="418"/>
      <c r="AB403" s="418"/>
      <c r="AC403" s="418"/>
      <c r="AD403" s="418"/>
      <c r="AE403" s="418"/>
      <c r="AF403" s="117"/>
      <c r="AP403" s="117"/>
      <c r="AZ403" s="117"/>
      <c r="BJ403" s="117"/>
      <c r="BK403" s="117"/>
      <c r="BT403" s="117"/>
      <c r="CD403" s="117"/>
      <c r="CN403" s="117"/>
      <c r="CX403" s="117"/>
      <c r="DH403" s="117"/>
      <c r="DR403" s="117"/>
      <c r="EB403" s="117"/>
      <c r="EL403" s="117"/>
      <c r="EV403" s="117"/>
      <c r="FF403" s="117"/>
      <c r="FP403" s="117"/>
      <c r="FZ403" s="117"/>
      <c r="GJ403" s="117"/>
      <c r="GT403" s="117"/>
      <c r="HD403" s="117"/>
      <c r="HN403" s="117"/>
      <c r="HX403" s="117"/>
      <c r="IH403" s="117"/>
    </row>
    <row xmlns:x14ac="http://schemas.microsoft.com/office/spreadsheetml/2009/9/ac" r="404" s="3" customFormat="true" x14ac:dyDescent="0.25">
      <c r="A404" s="372"/>
      <c r="B404" s="117"/>
      <c r="L404" s="417"/>
      <c r="M404" s="418"/>
      <c r="N404" s="418"/>
      <c r="O404" s="418"/>
      <c r="P404" s="418"/>
      <c r="Q404" s="418"/>
      <c r="R404" s="418"/>
      <c r="S404" s="418"/>
      <c r="T404" s="418"/>
      <c r="U404" s="418"/>
      <c r="V404" s="417"/>
      <c r="W404" s="418"/>
      <c r="X404" s="418"/>
      <c r="Y404" s="418"/>
      <c r="Z404" s="418"/>
      <c r="AA404" s="418"/>
      <c r="AB404" s="418"/>
      <c r="AC404" s="418"/>
      <c r="AD404" s="418"/>
      <c r="AE404" s="418"/>
      <c r="AF404" s="117"/>
      <c r="AP404" s="117"/>
      <c r="AZ404" s="117"/>
      <c r="BJ404" s="117"/>
      <c r="BK404" s="117"/>
      <c r="BT404" s="117"/>
      <c r="CD404" s="117"/>
      <c r="CN404" s="117"/>
      <c r="CX404" s="117"/>
      <c r="DH404" s="117"/>
      <c r="DR404" s="117"/>
      <c r="EB404" s="117"/>
      <c r="EL404" s="117"/>
      <c r="EV404" s="117"/>
      <c r="FF404" s="117"/>
      <c r="FP404" s="117"/>
      <c r="FZ404" s="117"/>
      <c r="GJ404" s="117"/>
      <c r="GT404" s="117"/>
      <c r="HD404" s="117"/>
      <c r="HN404" s="117"/>
      <c r="HX404" s="117"/>
      <c r="IH404" s="117"/>
    </row>
    <row xmlns:x14ac="http://schemas.microsoft.com/office/spreadsheetml/2009/9/ac" r="405" s="3" customFormat="true" x14ac:dyDescent="0.25">
      <c r="A405" s="372"/>
      <c r="B405" s="117"/>
      <c r="L405" s="417"/>
      <c r="M405" s="418"/>
      <c r="N405" s="418"/>
      <c r="O405" s="418"/>
      <c r="P405" s="418"/>
      <c r="Q405" s="418"/>
      <c r="R405" s="418"/>
      <c r="S405" s="418"/>
      <c r="T405" s="418"/>
      <c r="U405" s="418"/>
      <c r="V405" s="417"/>
      <c r="W405" s="418"/>
      <c r="X405" s="418"/>
      <c r="Y405" s="418"/>
      <c r="Z405" s="418"/>
      <c r="AA405" s="418"/>
      <c r="AB405" s="418"/>
      <c r="AC405" s="418"/>
      <c r="AD405" s="418"/>
      <c r="AE405" s="418"/>
      <c r="AF405" s="117"/>
      <c r="AP405" s="117"/>
      <c r="AZ405" s="117"/>
      <c r="BJ405" s="117"/>
      <c r="BK405" s="117"/>
      <c r="BT405" s="117"/>
      <c r="CD405" s="117"/>
      <c r="CN405" s="117"/>
      <c r="CX405" s="117"/>
      <c r="DH405" s="117"/>
      <c r="DR405" s="117"/>
      <c r="EB405" s="117"/>
      <c r="EL405" s="117"/>
      <c r="EV405" s="117"/>
      <c r="FF405" s="117"/>
      <c r="FP405" s="117"/>
      <c r="FZ405" s="117"/>
      <c r="GJ405" s="117"/>
      <c r="GT405" s="117"/>
      <c r="HD405" s="117"/>
      <c r="HN405" s="117"/>
      <c r="HX405" s="117"/>
      <c r="IH405" s="117"/>
    </row>
    <row xmlns:x14ac="http://schemas.microsoft.com/office/spreadsheetml/2009/9/ac" r="406" s="3" customFormat="true" x14ac:dyDescent="0.25">
      <c r="A406" s="372"/>
      <c r="B406" s="117"/>
      <c r="L406" s="417"/>
      <c r="M406" s="418"/>
      <c r="N406" s="418"/>
      <c r="O406" s="418"/>
      <c r="P406" s="418"/>
      <c r="Q406" s="418"/>
      <c r="R406" s="418"/>
      <c r="S406" s="418"/>
      <c r="T406" s="418"/>
      <c r="U406" s="418"/>
      <c r="V406" s="417"/>
      <c r="W406" s="418"/>
      <c r="X406" s="418"/>
      <c r="Y406" s="418"/>
      <c r="Z406" s="418"/>
      <c r="AA406" s="418"/>
      <c r="AB406" s="418"/>
      <c r="AC406" s="418"/>
      <c r="AD406" s="418"/>
      <c r="AE406" s="418"/>
      <c r="AF406" s="117"/>
      <c r="AP406" s="117"/>
      <c r="AZ406" s="117"/>
      <c r="BJ406" s="117"/>
      <c r="BK406" s="117"/>
      <c r="BT406" s="117"/>
      <c r="CD406" s="117"/>
      <c r="CN406" s="117"/>
      <c r="CX406" s="117"/>
      <c r="DH406" s="117"/>
      <c r="DR406" s="117"/>
      <c r="EB406" s="117"/>
      <c r="EL406" s="117"/>
      <c r="EV406" s="117"/>
      <c r="FF406" s="117"/>
      <c r="FP406" s="117"/>
      <c r="FZ406" s="117"/>
      <c r="GJ406" s="117"/>
      <c r="GT406" s="117"/>
      <c r="HD406" s="117"/>
      <c r="HN406" s="117"/>
      <c r="HX406" s="117"/>
      <c r="IH406" s="117"/>
    </row>
    <row xmlns:x14ac="http://schemas.microsoft.com/office/spreadsheetml/2009/9/ac" r="407" s="3" customFormat="true" x14ac:dyDescent="0.25">
      <c r="A407" s="372"/>
      <c r="B407" s="117"/>
      <c r="L407" s="417"/>
      <c r="M407" s="418"/>
      <c r="N407" s="418"/>
      <c r="O407" s="418"/>
      <c r="P407" s="418"/>
      <c r="Q407" s="418"/>
      <c r="R407" s="418"/>
      <c r="S407" s="418"/>
      <c r="T407" s="418"/>
      <c r="U407" s="418"/>
      <c r="V407" s="417"/>
      <c r="W407" s="418"/>
      <c r="X407" s="418"/>
      <c r="Y407" s="418"/>
      <c r="Z407" s="418"/>
      <c r="AA407" s="418"/>
      <c r="AB407" s="418"/>
      <c r="AC407" s="418"/>
      <c r="AD407" s="418"/>
      <c r="AE407" s="418"/>
      <c r="AF407" s="117"/>
      <c r="AP407" s="117"/>
      <c r="AZ407" s="117"/>
      <c r="BJ407" s="117"/>
      <c r="BK407" s="117"/>
      <c r="BT407" s="117"/>
      <c r="CD407" s="117"/>
      <c r="CN407" s="117"/>
      <c r="CX407" s="117"/>
      <c r="DH407" s="117"/>
      <c r="DR407" s="117"/>
      <c r="EB407" s="117"/>
      <c r="EL407" s="117"/>
      <c r="EV407" s="117"/>
      <c r="FF407" s="117"/>
      <c r="FP407" s="117"/>
      <c r="FZ407" s="117"/>
      <c r="GJ407" s="117"/>
      <c r="GT407" s="117"/>
      <c r="HD407" s="117"/>
      <c r="HN407" s="117"/>
      <c r="HX407" s="117"/>
      <c r="IH407" s="117"/>
    </row>
    <row xmlns:x14ac="http://schemas.microsoft.com/office/spreadsheetml/2009/9/ac" r="408" s="3" customFormat="true" x14ac:dyDescent="0.25">
      <c r="A408" s="372"/>
      <c r="B408" s="117"/>
      <c r="L408" s="417"/>
      <c r="M408" s="418"/>
      <c r="N408" s="418"/>
      <c r="O408" s="418"/>
      <c r="P408" s="418"/>
      <c r="Q408" s="418"/>
      <c r="R408" s="418"/>
      <c r="S408" s="418"/>
      <c r="T408" s="418"/>
      <c r="U408" s="418"/>
      <c r="V408" s="417"/>
      <c r="W408" s="418"/>
      <c r="X408" s="418"/>
      <c r="Y408" s="418"/>
      <c r="Z408" s="418"/>
      <c r="AA408" s="418"/>
      <c r="AB408" s="418"/>
      <c r="AC408" s="418"/>
      <c r="AD408" s="418"/>
      <c r="AE408" s="418"/>
      <c r="AF408" s="117"/>
      <c r="AP408" s="117"/>
      <c r="AZ408" s="117"/>
      <c r="BJ408" s="117"/>
      <c r="BK408" s="117"/>
      <c r="BT408" s="117"/>
      <c r="CD408" s="117"/>
      <c r="CN408" s="117"/>
      <c r="CX408" s="117"/>
      <c r="DH408" s="117"/>
      <c r="DR408" s="117"/>
      <c r="EB408" s="117"/>
      <c r="EL408" s="117"/>
      <c r="EV408" s="117"/>
      <c r="FF408" s="117"/>
      <c r="FP408" s="117"/>
      <c r="FZ408" s="117"/>
      <c r="GJ408" s="117"/>
      <c r="GT408" s="117"/>
      <c r="HD408" s="117"/>
      <c r="HN408" s="117"/>
      <c r="HX408" s="117"/>
      <c r="IH408" s="117"/>
    </row>
    <row xmlns:x14ac="http://schemas.microsoft.com/office/spreadsheetml/2009/9/ac" r="409" s="3" customFormat="true" x14ac:dyDescent="0.25">
      <c r="A409" s="372"/>
      <c r="B409" s="117"/>
      <c r="L409" s="417"/>
      <c r="M409" s="418"/>
      <c r="N409" s="418"/>
      <c r="O409" s="418"/>
      <c r="P409" s="418"/>
      <c r="Q409" s="418"/>
      <c r="R409" s="418"/>
      <c r="S409" s="418"/>
      <c r="T409" s="418"/>
      <c r="U409" s="418"/>
      <c r="V409" s="417"/>
      <c r="W409" s="418"/>
      <c r="X409" s="418"/>
      <c r="Y409" s="418"/>
      <c r="Z409" s="418"/>
      <c r="AA409" s="418"/>
      <c r="AB409" s="418"/>
      <c r="AC409" s="418"/>
      <c r="AD409" s="418"/>
      <c r="AE409" s="418"/>
      <c r="AF409" s="117"/>
      <c r="AP409" s="117"/>
      <c r="AZ409" s="117"/>
      <c r="BJ409" s="117"/>
      <c r="BK409" s="117"/>
      <c r="BT409" s="117"/>
      <c r="CD409" s="117"/>
      <c r="CN409" s="117"/>
      <c r="CX409" s="117"/>
      <c r="DH409" s="117"/>
      <c r="DR409" s="117"/>
      <c r="EB409" s="117"/>
      <c r="EL409" s="117"/>
      <c r="EV409" s="117"/>
      <c r="FF409" s="117"/>
      <c r="FP409" s="117"/>
      <c r="FZ409" s="117"/>
      <c r="GJ409" s="117"/>
      <c r="GT409" s="117"/>
      <c r="HD409" s="117"/>
      <c r="HN409" s="117"/>
      <c r="HX409" s="117"/>
      <c r="IH409" s="117"/>
    </row>
    <row xmlns:x14ac="http://schemas.microsoft.com/office/spreadsheetml/2009/9/ac" r="410" s="3" customFormat="true" x14ac:dyDescent="0.25">
      <c r="A410" s="372"/>
      <c r="B410" s="117"/>
      <c r="L410" s="417"/>
      <c r="M410" s="418"/>
      <c r="N410" s="418"/>
      <c r="O410" s="418"/>
      <c r="P410" s="418"/>
      <c r="Q410" s="418"/>
      <c r="R410" s="418"/>
      <c r="S410" s="418"/>
      <c r="T410" s="418"/>
      <c r="U410" s="418"/>
      <c r="V410" s="417"/>
      <c r="W410" s="418"/>
      <c r="X410" s="418"/>
      <c r="Y410" s="418"/>
      <c r="Z410" s="418"/>
      <c r="AA410" s="418"/>
      <c r="AB410" s="418"/>
      <c r="AC410" s="418"/>
      <c r="AD410" s="418"/>
      <c r="AE410" s="418"/>
      <c r="AF410" s="117"/>
      <c r="AP410" s="117"/>
      <c r="AZ410" s="117"/>
      <c r="BJ410" s="117"/>
      <c r="BK410" s="117"/>
      <c r="BT410" s="117"/>
      <c r="CD410" s="117"/>
      <c r="CN410" s="117"/>
      <c r="CX410" s="117"/>
      <c r="DH410" s="117"/>
      <c r="DR410" s="117"/>
      <c r="EB410" s="117"/>
      <c r="EL410" s="117"/>
      <c r="EV410" s="117"/>
      <c r="FF410" s="117"/>
      <c r="FP410" s="117"/>
      <c r="FZ410" s="117"/>
      <c r="GJ410" s="117"/>
      <c r="GT410" s="117"/>
      <c r="HD410" s="117"/>
      <c r="HN410" s="117"/>
      <c r="HX410" s="117"/>
      <c r="IH410" s="117"/>
    </row>
    <row xmlns:x14ac="http://schemas.microsoft.com/office/spreadsheetml/2009/9/ac" r="411" s="3" customFormat="true" x14ac:dyDescent="0.25">
      <c r="A411" s="372"/>
      <c r="B411" s="117"/>
      <c r="L411" s="417"/>
      <c r="M411" s="418"/>
      <c r="N411" s="418"/>
      <c r="O411" s="418"/>
      <c r="P411" s="418"/>
      <c r="Q411" s="418"/>
      <c r="R411" s="418"/>
      <c r="S411" s="418"/>
      <c r="T411" s="418"/>
      <c r="U411" s="418"/>
      <c r="V411" s="417"/>
      <c r="W411" s="418"/>
      <c r="X411" s="418"/>
      <c r="Y411" s="418"/>
      <c r="Z411" s="418"/>
      <c r="AA411" s="418"/>
      <c r="AB411" s="418"/>
      <c r="AC411" s="418"/>
      <c r="AD411" s="418"/>
      <c r="AE411" s="418"/>
      <c r="AF411" s="117"/>
      <c r="AP411" s="117"/>
      <c r="AZ411" s="117"/>
      <c r="BJ411" s="117"/>
      <c r="BK411" s="117"/>
      <c r="BT411" s="117"/>
      <c r="CD411" s="117"/>
      <c r="CN411" s="117"/>
      <c r="CX411" s="117"/>
      <c r="DH411" s="117"/>
      <c r="DR411" s="117"/>
      <c r="EB411" s="117"/>
      <c r="EL411" s="117"/>
      <c r="EV411" s="117"/>
      <c r="FF411" s="117"/>
      <c r="FP411" s="117"/>
      <c r="FZ411" s="117"/>
      <c r="GJ411" s="117"/>
      <c r="GT411" s="117"/>
      <c r="HD411" s="117"/>
      <c r="HN411" s="117"/>
      <c r="HX411" s="117"/>
      <c r="IH411" s="117"/>
    </row>
    <row xmlns:x14ac="http://schemas.microsoft.com/office/spreadsheetml/2009/9/ac" r="412" s="3" customFormat="true" x14ac:dyDescent="0.25">
      <c r="A412" s="372"/>
      <c r="B412" s="117"/>
      <c r="L412" s="417"/>
      <c r="M412" s="418"/>
      <c r="N412" s="418"/>
      <c r="O412" s="418"/>
      <c r="P412" s="418"/>
      <c r="Q412" s="418"/>
      <c r="R412" s="418"/>
      <c r="S412" s="418"/>
      <c r="T412" s="418"/>
      <c r="U412" s="418"/>
      <c r="V412" s="417"/>
      <c r="W412" s="418"/>
      <c r="X412" s="418"/>
      <c r="Y412" s="418"/>
      <c r="Z412" s="418"/>
      <c r="AA412" s="418"/>
      <c r="AB412" s="418"/>
      <c r="AC412" s="418"/>
      <c r="AD412" s="418"/>
      <c r="AE412" s="418"/>
      <c r="AF412" s="117"/>
      <c r="AP412" s="117"/>
      <c r="AZ412" s="117"/>
      <c r="BJ412" s="117"/>
      <c r="BK412" s="117"/>
      <c r="BT412" s="117"/>
      <c r="CD412" s="117"/>
      <c r="CN412" s="117"/>
      <c r="CX412" s="117"/>
      <c r="DH412" s="117"/>
      <c r="DR412" s="117"/>
      <c r="EB412" s="117"/>
      <c r="EL412" s="117"/>
      <c r="EV412" s="117"/>
      <c r="FF412" s="117"/>
      <c r="FP412" s="117"/>
      <c r="FZ412" s="117"/>
      <c r="GJ412" s="117"/>
      <c r="GT412" s="117"/>
      <c r="HD412" s="117"/>
      <c r="HN412" s="117"/>
      <c r="HX412" s="117"/>
      <c r="IH412" s="117"/>
    </row>
    <row xmlns:x14ac="http://schemas.microsoft.com/office/spreadsheetml/2009/9/ac" r="413" s="3" customFormat="true" x14ac:dyDescent="0.25">
      <c r="A413" s="372"/>
      <c r="B413" s="117"/>
      <c r="L413" s="417"/>
      <c r="M413" s="418"/>
      <c r="N413" s="418"/>
      <c r="O413" s="418"/>
      <c r="P413" s="418"/>
      <c r="Q413" s="418"/>
      <c r="R413" s="418"/>
      <c r="S413" s="418"/>
      <c r="T413" s="418"/>
      <c r="U413" s="418"/>
      <c r="V413" s="417"/>
      <c r="W413" s="418"/>
      <c r="X413" s="418"/>
      <c r="Y413" s="418"/>
      <c r="Z413" s="418"/>
      <c r="AA413" s="418"/>
      <c r="AB413" s="418"/>
      <c r="AC413" s="418"/>
      <c r="AD413" s="418"/>
      <c r="AE413" s="418"/>
      <c r="AF413" s="117"/>
      <c r="AP413" s="117"/>
      <c r="AZ413" s="117"/>
      <c r="BJ413" s="117"/>
      <c r="BK413" s="117"/>
      <c r="BT413" s="117"/>
      <c r="CD413" s="117"/>
      <c r="CN413" s="117"/>
      <c r="CX413" s="117"/>
      <c r="DH413" s="117"/>
      <c r="DR413" s="117"/>
      <c r="EB413" s="117"/>
      <c r="EL413" s="117"/>
      <c r="EV413" s="117"/>
      <c r="FF413" s="117"/>
      <c r="FP413" s="117"/>
      <c r="FZ413" s="117"/>
      <c r="GJ413" s="117"/>
      <c r="GT413" s="117"/>
      <c r="HD413" s="117"/>
      <c r="HN413" s="117"/>
      <c r="HX413" s="117"/>
      <c r="IH413" s="117"/>
    </row>
    <row xmlns:x14ac="http://schemas.microsoft.com/office/spreadsheetml/2009/9/ac" r="414" s="3" customFormat="true" x14ac:dyDescent="0.25">
      <c r="A414" s="372"/>
      <c r="B414" s="117"/>
      <c r="L414" s="417"/>
      <c r="M414" s="418"/>
      <c r="N414" s="418"/>
      <c r="O414" s="418"/>
      <c r="P414" s="418"/>
      <c r="Q414" s="418"/>
      <c r="R414" s="418"/>
      <c r="S414" s="418"/>
      <c r="T414" s="418"/>
      <c r="U414" s="418"/>
      <c r="V414" s="417"/>
      <c r="W414" s="418"/>
      <c r="X414" s="418"/>
      <c r="Y414" s="418"/>
      <c r="Z414" s="418"/>
      <c r="AA414" s="418"/>
      <c r="AB414" s="418"/>
      <c r="AC414" s="418"/>
      <c r="AD414" s="418"/>
      <c r="AE414" s="418"/>
      <c r="AF414" s="117"/>
      <c r="AP414" s="117"/>
      <c r="AZ414" s="117"/>
      <c r="BJ414" s="117"/>
      <c r="BK414" s="117"/>
      <c r="BT414" s="117"/>
      <c r="CD414" s="117"/>
      <c r="CN414" s="117"/>
      <c r="CX414" s="117"/>
      <c r="DH414" s="117"/>
      <c r="DR414" s="117"/>
      <c r="EB414" s="117"/>
      <c r="EL414" s="117"/>
      <c r="EV414" s="117"/>
      <c r="FF414" s="117"/>
      <c r="FP414" s="117"/>
      <c r="FZ414" s="117"/>
      <c r="GJ414" s="117"/>
      <c r="GT414" s="117"/>
      <c r="HD414" s="117"/>
      <c r="HN414" s="117"/>
      <c r="HX414" s="117"/>
      <c r="IH414" s="117"/>
    </row>
    <row xmlns:x14ac="http://schemas.microsoft.com/office/spreadsheetml/2009/9/ac" r="415" s="3" customFormat="true" x14ac:dyDescent="0.25">
      <c r="A415" s="372"/>
      <c r="B415" s="117"/>
      <c r="L415" s="417"/>
      <c r="M415" s="418"/>
      <c r="N415" s="418"/>
      <c r="O415" s="418"/>
      <c r="P415" s="418"/>
      <c r="Q415" s="418"/>
      <c r="R415" s="418"/>
      <c r="S415" s="418"/>
      <c r="T415" s="418"/>
      <c r="U415" s="418"/>
      <c r="V415" s="417"/>
      <c r="W415" s="418"/>
      <c r="X415" s="418"/>
      <c r="Y415" s="418"/>
      <c r="Z415" s="418"/>
      <c r="AA415" s="418"/>
      <c r="AB415" s="418"/>
      <c r="AC415" s="418"/>
      <c r="AD415" s="418"/>
      <c r="AE415" s="418"/>
      <c r="AF415" s="117"/>
      <c r="AP415" s="117"/>
      <c r="AZ415" s="117"/>
      <c r="BJ415" s="117"/>
      <c r="BK415" s="117"/>
      <c r="BT415" s="117"/>
      <c r="CD415" s="117"/>
      <c r="CN415" s="117"/>
      <c r="CX415" s="117"/>
      <c r="DH415" s="117"/>
      <c r="DR415" s="117"/>
      <c r="EB415" s="117"/>
      <c r="EL415" s="117"/>
      <c r="EV415" s="117"/>
      <c r="FF415" s="117"/>
      <c r="FP415" s="117"/>
      <c r="FZ415" s="117"/>
      <c r="GJ415" s="117"/>
      <c r="GT415" s="117"/>
      <c r="HD415" s="117"/>
      <c r="HN415" s="117"/>
      <c r="HX415" s="117"/>
      <c r="IH415" s="117"/>
    </row>
    <row xmlns:x14ac="http://schemas.microsoft.com/office/spreadsheetml/2009/9/ac" r="416" s="3" customFormat="true" x14ac:dyDescent="0.25">
      <c r="A416" s="372"/>
      <c r="B416" s="117"/>
      <c r="L416" s="417"/>
      <c r="M416" s="418"/>
      <c r="N416" s="418"/>
      <c r="O416" s="418"/>
      <c r="P416" s="418"/>
      <c r="Q416" s="418"/>
      <c r="R416" s="418"/>
      <c r="S416" s="418"/>
      <c r="T416" s="418"/>
      <c r="U416" s="418"/>
      <c r="V416" s="417"/>
      <c r="W416" s="418"/>
      <c r="X416" s="418"/>
      <c r="Y416" s="418"/>
      <c r="Z416" s="418"/>
      <c r="AA416" s="418"/>
      <c r="AB416" s="418"/>
      <c r="AC416" s="418"/>
      <c r="AD416" s="418"/>
      <c r="AE416" s="418"/>
      <c r="AF416" s="117"/>
      <c r="AP416" s="117"/>
      <c r="AZ416" s="117"/>
      <c r="BJ416" s="117"/>
      <c r="BK416" s="117"/>
      <c r="BT416" s="117"/>
      <c r="CD416" s="117"/>
      <c r="CN416" s="117"/>
      <c r="CX416" s="117"/>
      <c r="DH416" s="117"/>
      <c r="DR416" s="117"/>
      <c r="EB416" s="117"/>
      <c r="EL416" s="117"/>
      <c r="EV416" s="117"/>
      <c r="FF416" s="117"/>
      <c r="FP416" s="117"/>
      <c r="FZ416" s="117"/>
      <c r="GJ416" s="117"/>
      <c r="GT416" s="117"/>
      <c r="HD416" s="117"/>
      <c r="HN416" s="117"/>
      <c r="HX416" s="117"/>
      <c r="IH416" s="117"/>
    </row>
    <row xmlns:x14ac="http://schemas.microsoft.com/office/spreadsheetml/2009/9/ac" r="417" s="3" customFormat="true" x14ac:dyDescent="0.25">
      <c r="A417" s="372"/>
      <c r="B417" s="117"/>
      <c r="L417" s="417"/>
      <c r="M417" s="418"/>
      <c r="N417" s="418"/>
      <c r="O417" s="418"/>
      <c r="P417" s="418"/>
      <c r="Q417" s="418"/>
      <c r="R417" s="418"/>
      <c r="S417" s="418"/>
      <c r="T417" s="418"/>
      <c r="U417" s="418"/>
      <c r="V417" s="417"/>
      <c r="W417" s="418"/>
      <c r="X417" s="418"/>
      <c r="Y417" s="418"/>
      <c r="Z417" s="418"/>
      <c r="AA417" s="418"/>
      <c r="AB417" s="418"/>
      <c r="AC417" s="418"/>
      <c r="AD417" s="418"/>
      <c r="AE417" s="418"/>
      <c r="AF417" s="117"/>
      <c r="AP417" s="117"/>
      <c r="AZ417" s="117"/>
      <c r="BJ417" s="117"/>
      <c r="BK417" s="117"/>
      <c r="BT417" s="117"/>
      <c r="CD417" s="117"/>
      <c r="CN417" s="117"/>
      <c r="CX417" s="117"/>
      <c r="DH417" s="117"/>
      <c r="DR417" s="117"/>
      <c r="EB417" s="117"/>
      <c r="EL417" s="117"/>
      <c r="EV417" s="117"/>
      <c r="FF417" s="117"/>
      <c r="FP417" s="117"/>
      <c r="FZ417" s="117"/>
      <c r="GJ417" s="117"/>
      <c r="GT417" s="117"/>
      <c r="HD417" s="117"/>
      <c r="HN417" s="117"/>
      <c r="HX417" s="117"/>
      <c r="IH417" s="117"/>
    </row>
    <row xmlns:x14ac="http://schemas.microsoft.com/office/spreadsheetml/2009/9/ac" r="418" s="3" customFormat="true" x14ac:dyDescent="0.25">
      <c r="A418" s="372"/>
      <c r="B418" s="117"/>
      <c r="L418" s="417"/>
      <c r="M418" s="418"/>
      <c r="N418" s="418"/>
      <c r="O418" s="418"/>
      <c r="P418" s="418"/>
      <c r="Q418" s="418"/>
      <c r="R418" s="418"/>
      <c r="S418" s="418"/>
      <c r="T418" s="418"/>
      <c r="U418" s="418"/>
      <c r="V418" s="417"/>
      <c r="W418" s="418"/>
      <c r="X418" s="418"/>
      <c r="Y418" s="418"/>
      <c r="Z418" s="418"/>
      <c r="AA418" s="418"/>
      <c r="AB418" s="418"/>
      <c r="AC418" s="418"/>
      <c r="AD418" s="418"/>
      <c r="AE418" s="418"/>
      <c r="AF418" s="117"/>
      <c r="AP418" s="117"/>
      <c r="AZ418" s="117"/>
      <c r="BJ418" s="117"/>
      <c r="BK418" s="117"/>
      <c r="BT418" s="117"/>
      <c r="CD418" s="117"/>
      <c r="CN418" s="117"/>
      <c r="CX418" s="117"/>
      <c r="DH418" s="117"/>
      <c r="DR418" s="117"/>
      <c r="EB418" s="117"/>
      <c r="EL418" s="117"/>
      <c r="EV418" s="117"/>
      <c r="FF418" s="117"/>
      <c r="FP418" s="117"/>
      <c r="FZ418" s="117"/>
      <c r="GJ418" s="117"/>
      <c r="GT418" s="117"/>
      <c r="HD418" s="117"/>
      <c r="HN418" s="117"/>
      <c r="HX418" s="117"/>
      <c r="IH418" s="117"/>
    </row>
    <row xmlns:x14ac="http://schemas.microsoft.com/office/spreadsheetml/2009/9/ac" r="419" s="3" customFormat="true" x14ac:dyDescent="0.25">
      <c r="A419" s="372"/>
      <c r="B419" s="117"/>
      <c r="L419" s="417"/>
      <c r="M419" s="418"/>
      <c r="N419" s="418"/>
      <c r="O419" s="418"/>
      <c r="P419" s="418"/>
      <c r="Q419" s="418"/>
      <c r="R419" s="418"/>
      <c r="S419" s="418"/>
      <c r="T419" s="418"/>
      <c r="U419" s="418"/>
      <c r="V419" s="417"/>
      <c r="W419" s="418"/>
      <c r="X419" s="418"/>
      <c r="Y419" s="418"/>
      <c r="Z419" s="418"/>
      <c r="AA419" s="418"/>
      <c r="AB419" s="418"/>
      <c r="AC419" s="418"/>
      <c r="AD419" s="418"/>
      <c r="AE419" s="418"/>
      <c r="AF419" s="117"/>
      <c r="AP419" s="117"/>
      <c r="AZ419" s="117"/>
      <c r="BJ419" s="117"/>
      <c r="BK419" s="117"/>
      <c r="BT419" s="117"/>
      <c r="CD419" s="117"/>
      <c r="CN419" s="117"/>
      <c r="CX419" s="117"/>
      <c r="DH419" s="117"/>
      <c r="DR419" s="117"/>
      <c r="EB419" s="117"/>
      <c r="EL419" s="117"/>
      <c r="EV419" s="117"/>
      <c r="FF419" s="117"/>
      <c r="FP419" s="117"/>
      <c r="FZ419" s="117"/>
      <c r="GJ419" s="117"/>
      <c r="GT419" s="117"/>
      <c r="HD419" s="117"/>
      <c r="HN419" s="117"/>
      <c r="HX419" s="117"/>
      <c r="IH419" s="117"/>
    </row>
    <row xmlns:x14ac="http://schemas.microsoft.com/office/spreadsheetml/2009/9/ac" r="420" s="3" customFormat="true" x14ac:dyDescent="0.25">
      <c r="A420" s="372"/>
      <c r="B420" s="117"/>
      <c r="L420" s="417"/>
      <c r="M420" s="418"/>
      <c r="N420" s="418"/>
      <c r="O420" s="418"/>
      <c r="P420" s="418"/>
      <c r="Q420" s="418"/>
      <c r="R420" s="418"/>
      <c r="S420" s="418"/>
      <c r="T420" s="418"/>
      <c r="U420" s="418"/>
      <c r="V420" s="417"/>
      <c r="W420" s="418"/>
      <c r="X420" s="418"/>
      <c r="Y420" s="418"/>
      <c r="Z420" s="418"/>
      <c r="AA420" s="418"/>
      <c r="AB420" s="418"/>
      <c r="AC420" s="418"/>
      <c r="AD420" s="418"/>
      <c r="AE420" s="418"/>
      <c r="AF420" s="117"/>
      <c r="AP420" s="117"/>
      <c r="AZ420" s="117"/>
      <c r="BJ420" s="117"/>
      <c r="BK420" s="117"/>
      <c r="BT420" s="117"/>
      <c r="CD420" s="117"/>
      <c r="CN420" s="117"/>
      <c r="CX420" s="117"/>
      <c r="DH420" s="117"/>
      <c r="DR420" s="117"/>
      <c r="EB420" s="117"/>
      <c r="EL420" s="117"/>
      <c r="EV420" s="117"/>
      <c r="FF420" s="117"/>
      <c r="FP420" s="117"/>
      <c r="FZ420" s="117"/>
      <c r="GJ420" s="117"/>
      <c r="GT420" s="117"/>
      <c r="HD420" s="117"/>
      <c r="HN420" s="117"/>
      <c r="HX420" s="117"/>
      <c r="IH420" s="117"/>
    </row>
    <row xmlns:x14ac="http://schemas.microsoft.com/office/spreadsheetml/2009/9/ac" r="421" s="3" customFormat="true" x14ac:dyDescent="0.25">
      <c r="A421" s="372"/>
      <c r="B421" s="117"/>
      <c r="L421" s="417"/>
      <c r="M421" s="418"/>
      <c r="N421" s="418"/>
      <c r="O421" s="418"/>
      <c r="P421" s="418"/>
      <c r="Q421" s="418"/>
      <c r="R421" s="418"/>
      <c r="S421" s="418"/>
      <c r="T421" s="418"/>
      <c r="U421" s="418"/>
      <c r="V421" s="417"/>
      <c r="W421" s="418"/>
      <c r="X421" s="418"/>
      <c r="Y421" s="418"/>
      <c r="Z421" s="418"/>
      <c r="AA421" s="418"/>
      <c r="AB421" s="418"/>
      <c r="AC421" s="418"/>
      <c r="AD421" s="418"/>
      <c r="AE421" s="418"/>
      <c r="AF421" s="117"/>
      <c r="AP421" s="117"/>
      <c r="AZ421" s="117"/>
      <c r="BJ421" s="117"/>
      <c r="BK421" s="117"/>
      <c r="BT421" s="117"/>
      <c r="CD421" s="117"/>
      <c r="CN421" s="117"/>
      <c r="CX421" s="117"/>
      <c r="DH421" s="117"/>
      <c r="DR421" s="117"/>
      <c r="EB421" s="117"/>
      <c r="EL421" s="117"/>
      <c r="EV421" s="117"/>
      <c r="FF421" s="117"/>
      <c r="FP421" s="117"/>
      <c r="FZ421" s="117"/>
      <c r="GJ421" s="117"/>
      <c r="GT421" s="117"/>
      <c r="HD421" s="117"/>
      <c r="HN421" s="117"/>
      <c r="HX421" s="117"/>
      <c r="IH421" s="117"/>
    </row>
    <row xmlns:x14ac="http://schemas.microsoft.com/office/spreadsheetml/2009/9/ac" r="422" s="3" customFormat="true" x14ac:dyDescent="0.25">
      <c r="A422" s="372"/>
      <c r="B422" s="117"/>
      <c r="L422" s="417"/>
      <c r="M422" s="418"/>
      <c r="N422" s="418"/>
      <c r="O422" s="418"/>
      <c r="P422" s="418"/>
      <c r="Q422" s="418"/>
      <c r="R422" s="418"/>
      <c r="S422" s="418"/>
      <c r="T422" s="418"/>
      <c r="U422" s="418"/>
      <c r="V422" s="417"/>
      <c r="W422" s="418"/>
      <c r="X422" s="418"/>
      <c r="Y422" s="418"/>
      <c r="Z422" s="418"/>
      <c r="AA422" s="418"/>
      <c r="AB422" s="418"/>
      <c r="AC422" s="418"/>
      <c r="AD422" s="418"/>
      <c r="AE422" s="418"/>
      <c r="AF422" s="117"/>
      <c r="AP422" s="117"/>
      <c r="AZ422" s="117"/>
      <c r="BJ422" s="117"/>
      <c r="BK422" s="117"/>
      <c r="BT422" s="117"/>
      <c r="CD422" s="117"/>
      <c r="CN422" s="117"/>
      <c r="CX422" s="117"/>
      <c r="DH422" s="117"/>
      <c r="DR422" s="117"/>
      <c r="EB422" s="117"/>
      <c r="EL422" s="117"/>
      <c r="EV422" s="117"/>
      <c r="FF422" s="117"/>
      <c r="FP422" s="117"/>
      <c r="FZ422" s="117"/>
      <c r="GJ422" s="117"/>
      <c r="GT422" s="117"/>
      <c r="HD422" s="117"/>
      <c r="HN422" s="117"/>
      <c r="HX422" s="117"/>
      <c r="IH422" s="117"/>
    </row>
    <row xmlns:x14ac="http://schemas.microsoft.com/office/spreadsheetml/2009/9/ac" r="423" s="3" customFormat="true" x14ac:dyDescent="0.25">
      <c r="A423" s="372"/>
      <c r="B423" s="117"/>
      <c r="L423" s="417"/>
      <c r="M423" s="418"/>
      <c r="N423" s="418"/>
      <c r="O423" s="418"/>
      <c r="P423" s="418"/>
      <c r="Q423" s="418"/>
      <c r="R423" s="418"/>
      <c r="S423" s="418"/>
      <c r="T423" s="418"/>
      <c r="U423" s="418"/>
      <c r="V423" s="417"/>
      <c r="W423" s="418"/>
      <c r="X423" s="418"/>
      <c r="Y423" s="418"/>
      <c r="Z423" s="418"/>
      <c r="AA423" s="418"/>
      <c r="AB423" s="418"/>
      <c r="AC423" s="418"/>
      <c r="AD423" s="418"/>
      <c r="AE423" s="418"/>
      <c r="AF423" s="117"/>
      <c r="AP423" s="117"/>
      <c r="AZ423" s="117"/>
      <c r="BJ423" s="117"/>
      <c r="BK423" s="117"/>
      <c r="BT423" s="117"/>
      <c r="CD423" s="117"/>
      <c r="CN423" s="117"/>
      <c r="CX423" s="117"/>
      <c r="DH423" s="117"/>
      <c r="DR423" s="117"/>
      <c r="EB423" s="117"/>
      <c r="EL423" s="117"/>
      <c r="EV423" s="117"/>
      <c r="FF423" s="117"/>
      <c r="FP423" s="117"/>
      <c r="FZ423" s="117"/>
      <c r="GJ423" s="117"/>
      <c r="GT423" s="117"/>
      <c r="HD423" s="117"/>
      <c r="HN423" s="117"/>
      <c r="HX423" s="117"/>
      <c r="IH423" s="117"/>
    </row>
    <row xmlns:x14ac="http://schemas.microsoft.com/office/spreadsheetml/2009/9/ac" r="424" s="3" customFormat="true" x14ac:dyDescent="0.25">
      <c r="A424" s="372"/>
      <c r="B424" s="117"/>
      <c r="L424" s="417"/>
      <c r="M424" s="418"/>
      <c r="N424" s="418"/>
      <c r="O424" s="418"/>
      <c r="P424" s="418"/>
      <c r="Q424" s="418"/>
      <c r="R424" s="418"/>
      <c r="S424" s="418"/>
      <c r="T424" s="418"/>
      <c r="U424" s="418"/>
      <c r="V424" s="417"/>
      <c r="W424" s="418"/>
      <c r="X424" s="418"/>
      <c r="Y424" s="418"/>
      <c r="Z424" s="418"/>
      <c r="AA424" s="418"/>
      <c r="AB424" s="418"/>
      <c r="AC424" s="418"/>
      <c r="AD424" s="418"/>
      <c r="AE424" s="418"/>
      <c r="AF424" s="117"/>
      <c r="AP424" s="117"/>
      <c r="AZ424" s="117"/>
      <c r="BJ424" s="117"/>
      <c r="BK424" s="117"/>
      <c r="BT424" s="117"/>
      <c r="CD424" s="117"/>
      <c r="CN424" s="117"/>
      <c r="CX424" s="117"/>
      <c r="DH424" s="117"/>
      <c r="DR424" s="117"/>
      <c r="EB424" s="117"/>
      <c r="EL424" s="117"/>
      <c r="EV424" s="117"/>
      <c r="FF424" s="117"/>
      <c r="FP424" s="117"/>
      <c r="FZ424" s="117"/>
      <c r="GJ424" s="117"/>
      <c r="GT424" s="117"/>
      <c r="HD424" s="117"/>
      <c r="HN424" s="117"/>
      <c r="HX424" s="117"/>
      <c r="IH424" s="117"/>
    </row>
    <row xmlns:x14ac="http://schemas.microsoft.com/office/spreadsheetml/2009/9/ac" r="425" s="3" customFormat="true" x14ac:dyDescent="0.25">
      <c r="A425" s="372"/>
      <c r="B425" s="117"/>
      <c r="L425" s="417"/>
      <c r="M425" s="418"/>
      <c r="N425" s="418"/>
      <c r="O425" s="418"/>
      <c r="P425" s="418"/>
      <c r="Q425" s="418"/>
      <c r="R425" s="418"/>
      <c r="S425" s="418"/>
      <c r="T425" s="418"/>
      <c r="U425" s="418"/>
      <c r="V425" s="417"/>
      <c r="W425" s="418"/>
      <c r="X425" s="418"/>
      <c r="Y425" s="418"/>
      <c r="Z425" s="418"/>
      <c r="AA425" s="418"/>
      <c r="AB425" s="418"/>
      <c r="AC425" s="418"/>
      <c r="AD425" s="418"/>
      <c r="AE425" s="418"/>
      <c r="AF425" s="117"/>
      <c r="AP425" s="117"/>
      <c r="AZ425" s="117"/>
      <c r="BJ425" s="117"/>
      <c r="BK425" s="117"/>
      <c r="BT425" s="117"/>
      <c r="CD425" s="117"/>
      <c r="CN425" s="117"/>
      <c r="CX425" s="117"/>
      <c r="DH425" s="117"/>
      <c r="DR425" s="117"/>
      <c r="EB425" s="117"/>
      <c r="EL425" s="117"/>
      <c r="EV425" s="117"/>
      <c r="FF425" s="117"/>
      <c r="FP425" s="117"/>
      <c r="FZ425" s="117"/>
      <c r="GJ425" s="117"/>
      <c r="GT425" s="117"/>
      <c r="HD425" s="117"/>
      <c r="HN425" s="117"/>
      <c r="HX425" s="117"/>
      <c r="IH425" s="117"/>
    </row>
    <row xmlns:x14ac="http://schemas.microsoft.com/office/spreadsheetml/2009/9/ac" r="426" s="3" customFormat="true" x14ac:dyDescent="0.25">
      <c r="A426" s="372"/>
      <c r="B426" s="117"/>
      <c r="L426" s="417"/>
      <c r="M426" s="418"/>
      <c r="N426" s="418"/>
      <c r="O426" s="418"/>
      <c r="P426" s="418"/>
      <c r="Q426" s="418"/>
      <c r="R426" s="418"/>
      <c r="S426" s="418"/>
      <c r="T426" s="418"/>
      <c r="U426" s="418"/>
      <c r="V426" s="417"/>
      <c r="W426" s="418"/>
      <c r="X426" s="418"/>
      <c r="Y426" s="418"/>
      <c r="Z426" s="418"/>
      <c r="AA426" s="418"/>
      <c r="AB426" s="418"/>
      <c r="AC426" s="418"/>
      <c r="AD426" s="418"/>
      <c r="AE426" s="418"/>
      <c r="AF426" s="117"/>
      <c r="AP426" s="117"/>
      <c r="AZ426" s="117"/>
      <c r="BJ426" s="117"/>
      <c r="BK426" s="117"/>
      <c r="BT426" s="117"/>
      <c r="CD426" s="117"/>
      <c r="CN426" s="117"/>
      <c r="CX426" s="117"/>
      <c r="DH426" s="117"/>
      <c r="DR426" s="117"/>
      <c r="EB426" s="117"/>
      <c r="EL426" s="117"/>
      <c r="EV426" s="117"/>
      <c r="FF426" s="117"/>
      <c r="FP426" s="117"/>
      <c r="FZ426" s="117"/>
      <c r="GJ426" s="117"/>
      <c r="GT426" s="117"/>
      <c r="HD426" s="117"/>
      <c r="HN426" s="117"/>
      <c r="HX426" s="117"/>
      <c r="IH426" s="117"/>
    </row>
    <row xmlns:x14ac="http://schemas.microsoft.com/office/spreadsheetml/2009/9/ac" r="427" s="3" customFormat="true" x14ac:dyDescent="0.25">
      <c r="A427" s="372"/>
      <c r="B427" s="117"/>
      <c r="L427" s="417"/>
      <c r="M427" s="418"/>
      <c r="N427" s="418"/>
      <c r="O427" s="418"/>
      <c r="P427" s="418"/>
      <c r="Q427" s="418"/>
      <c r="R427" s="418"/>
      <c r="S427" s="418"/>
      <c r="T427" s="418"/>
      <c r="U427" s="418"/>
      <c r="V427" s="417"/>
      <c r="W427" s="418"/>
      <c r="X427" s="418"/>
      <c r="Y427" s="418"/>
      <c r="Z427" s="418"/>
      <c r="AA427" s="418"/>
      <c r="AB427" s="418"/>
      <c r="AC427" s="418"/>
      <c r="AD427" s="418"/>
      <c r="AE427" s="418"/>
      <c r="AF427" s="117"/>
      <c r="AP427" s="117"/>
      <c r="AZ427" s="117"/>
      <c r="BJ427" s="117"/>
      <c r="BK427" s="117"/>
      <c r="BT427" s="117"/>
      <c r="CD427" s="117"/>
      <c r="CN427" s="117"/>
      <c r="CX427" s="117"/>
      <c r="DH427" s="117"/>
      <c r="DR427" s="117"/>
      <c r="EB427" s="117"/>
      <c r="EL427" s="117"/>
      <c r="EV427" s="117"/>
      <c r="FF427" s="117"/>
      <c r="FP427" s="117"/>
      <c r="FZ427" s="117"/>
      <c r="GJ427" s="117"/>
      <c r="GT427" s="117"/>
      <c r="HD427" s="117"/>
      <c r="HN427" s="117"/>
      <c r="HX427" s="117"/>
      <c r="IH427" s="117"/>
    </row>
    <row xmlns:x14ac="http://schemas.microsoft.com/office/spreadsheetml/2009/9/ac" r="428" s="3" customFormat="true" x14ac:dyDescent="0.25">
      <c r="A428" s="372"/>
      <c r="B428" s="117"/>
      <c r="L428" s="417"/>
      <c r="M428" s="418"/>
      <c r="N428" s="418"/>
      <c r="O428" s="418"/>
      <c r="P428" s="418"/>
      <c r="Q428" s="418"/>
      <c r="R428" s="418"/>
      <c r="S428" s="418"/>
      <c r="T428" s="418"/>
      <c r="U428" s="418"/>
      <c r="V428" s="417"/>
      <c r="W428" s="418"/>
      <c r="X428" s="418"/>
      <c r="Y428" s="418"/>
      <c r="Z428" s="418"/>
      <c r="AA428" s="418"/>
      <c r="AB428" s="418"/>
      <c r="AC428" s="418"/>
      <c r="AD428" s="418"/>
      <c r="AE428" s="418"/>
      <c r="AF428" s="117"/>
      <c r="AP428" s="117"/>
      <c r="AZ428" s="117"/>
      <c r="BJ428" s="117"/>
      <c r="BK428" s="117"/>
      <c r="BT428" s="117"/>
      <c r="CD428" s="117"/>
      <c r="CN428" s="117"/>
      <c r="CX428" s="117"/>
      <c r="DH428" s="117"/>
      <c r="DR428" s="117"/>
      <c r="EB428" s="117"/>
      <c r="EL428" s="117"/>
      <c r="EV428" s="117"/>
      <c r="FF428" s="117"/>
      <c r="FP428" s="117"/>
      <c r="FZ428" s="117"/>
      <c r="GJ428" s="117"/>
      <c r="GT428" s="117"/>
      <c r="HD428" s="117"/>
      <c r="HN428" s="117"/>
      <c r="HX428" s="117"/>
      <c r="IH428" s="117"/>
    </row>
    <row xmlns:x14ac="http://schemas.microsoft.com/office/spreadsheetml/2009/9/ac" r="429" s="3" customFormat="true" x14ac:dyDescent="0.25">
      <c r="A429" s="372"/>
      <c r="B429" s="117"/>
      <c r="L429" s="417"/>
      <c r="M429" s="418"/>
      <c r="N429" s="418"/>
      <c r="O429" s="418"/>
      <c r="P429" s="418"/>
      <c r="Q429" s="418"/>
      <c r="R429" s="418"/>
      <c r="S429" s="418"/>
      <c r="T429" s="418"/>
      <c r="U429" s="418"/>
      <c r="V429" s="417"/>
      <c r="W429" s="418"/>
      <c r="X429" s="418"/>
      <c r="Y429" s="418"/>
      <c r="Z429" s="418"/>
      <c r="AA429" s="418"/>
      <c r="AB429" s="418"/>
      <c r="AC429" s="418"/>
      <c r="AD429" s="418"/>
      <c r="AE429" s="418"/>
      <c r="AF429" s="117"/>
      <c r="AP429" s="117"/>
      <c r="AZ429" s="117"/>
      <c r="BJ429" s="117"/>
      <c r="BK429" s="117"/>
      <c r="BT429" s="117"/>
      <c r="CD429" s="117"/>
      <c r="CN429" s="117"/>
      <c r="CX429" s="117"/>
      <c r="DH429" s="117"/>
      <c r="DR429" s="117"/>
      <c r="EB429" s="117"/>
      <c r="EL429" s="117"/>
      <c r="EV429" s="117"/>
      <c r="FF429" s="117"/>
      <c r="FP429" s="117"/>
      <c r="FZ429" s="117"/>
      <c r="GJ429" s="117"/>
      <c r="GT429" s="117"/>
      <c r="HD429" s="117"/>
      <c r="HN429" s="117"/>
      <c r="HX429" s="117"/>
      <c r="IH429" s="117"/>
    </row>
    <row xmlns:x14ac="http://schemas.microsoft.com/office/spreadsheetml/2009/9/ac" r="430" s="3" customFormat="true" x14ac:dyDescent="0.25">
      <c r="A430" s="372"/>
      <c r="B430" s="117"/>
      <c r="L430" s="417"/>
      <c r="M430" s="418"/>
      <c r="N430" s="418"/>
      <c r="O430" s="418"/>
      <c r="P430" s="418"/>
      <c r="Q430" s="418"/>
      <c r="R430" s="418"/>
      <c r="S430" s="418"/>
      <c r="T430" s="418"/>
      <c r="U430" s="418"/>
      <c r="V430" s="417"/>
      <c r="W430" s="418"/>
      <c r="X430" s="418"/>
      <c r="Y430" s="418"/>
      <c r="Z430" s="418"/>
      <c r="AA430" s="418"/>
      <c r="AB430" s="418"/>
      <c r="AC430" s="418"/>
      <c r="AD430" s="418"/>
      <c r="AE430" s="418"/>
      <c r="AF430" s="117"/>
      <c r="AP430" s="117"/>
      <c r="AZ430" s="117"/>
      <c r="BJ430" s="117"/>
      <c r="BK430" s="117"/>
      <c r="BT430" s="117"/>
      <c r="CD430" s="117"/>
      <c r="CN430" s="117"/>
      <c r="CX430" s="117"/>
      <c r="DH430" s="117"/>
      <c r="DR430" s="117"/>
      <c r="EB430" s="117"/>
      <c r="EL430" s="117"/>
      <c r="EV430" s="117"/>
      <c r="FF430" s="117"/>
      <c r="FP430" s="117"/>
      <c r="FZ430" s="117"/>
      <c r="GJ430" s="117"/>
      <c r="GT430" s="117"/>
      <c r="HD430" s="117"/>
      <c r="HN430" s="117"/>
      <c r="HX430" s="117"/>
      <c r="IH430" s="117"/>
    </row>
    <row xmlns:x14ac="http://schemas.microsoft.com/office/spreadsheetml/2009/9/ac" r="431" s="3" customFormat="true" x14ac:dyDescent="0.25">
      <c r="A431" s="372"/>
      <c r="B431" s="117"/>
      <c r="L431" s="417"/>
      <c r="M431" s="418"/>
      <c r="N431" s="418"/>
      <c r="O431" s="418"/>
      <c r="P431" s="418"/>
      <c r="Q431" s="418"/>
      <c r="R431" s="418"/>
      <c r="S431" s="418"/>
      <c r="T431" s="418"/>
      <c r="U431" s="418"/>
      <c r="V431" s="417"/>
      <c r="W431" s="418"/>
      <c r="X431" s="418"/>
      <c r="Y431" s="418"/>
      <c r="Z431" s="418"/>
      <c r="AA431" s="418"/>
      <c r="AB431" s="418"/>
      <c r="AC431" s="418"/>
      <c r="AD431" s="418"/>
      <c r="AE431" s="418"/>
      <c r="AF431" s="117"/>
      <c r="AP431" s="117"/>
      <c r="AZ431" s="117"/>
      <c r="BJ431" s="117"/>
      <c r="BK431" s="117"/>
      <c r="BT431" s="117"/>
      <c r="CD431" s="117"/>
      <c r="CN431" s="117"/>
      <c r="CX431" s="117"/>
      <c r="DH431" s="117"/>
      <c r="DR431" s="117"/>
      <c r="EB431" s="117"/>
      <c r="EL431" s="117"/>
      <c r="EV431" s="117"/>
      <c r="FF431" s="117"/>
      <c r="FP431" s="117"/>
      <c r="FZ431" s="117"/>
      <c r="GJ431" s="117"/>
      <c r="GT431" s="117"/>
      <c r="HD431" s="117"/>
      <c r="HN431" s="117"/>
      <c r="HX431" s="117"/>
      <c r="IH431" s="117"/>
    </row>
    <row xmlns:x14ac="http://schemas.microsoft.com/office/spreadsheetml/2009/9/ac" r="432" s="3" customFormat="true" x14ac:dyDescent="0.25">
      <c r="A432" s="372"/>
      <c r="B432" s="117"/>
      <c r="L432" s="417"/>
      <c r="M432" s="418"/>
      <c r="N432" s="418"/>
      <c r="O432" s="418"/>
      <c r="P432" s="418"/>
      <c r="Q432" s="418"/>
      <c r="R432" s="418"/>
      <c r="S432" s="418"/>
      <c r="T432" s="418"/>
      <c r="U432" s="418"/>
      <c r="V432" s="417"/>
      <c r="W432" s="418"/>
      <c r="X432" s="418"/>
      <c r="Y432" s="418"/>
      <c r="Z432" s="418"/>
      <c r="AA432" s="418"/>
      <c r="AB432" s="418"/>
      <c r="AC432" s="418"/>
      <c r="AD432" s="418"/>
      <c r="AE432" s="418"/>
      <c r="AF432" s="117"/>
      <c r="AP432" s="117"/>
      <c r="AZ432" s="117"/>
      <c r="BJ432" s="117"/>
      <c r="BK432" s="117"/>
      <c r="BT432" s="117"/>
      <c r="CD432" s="117"/>
      <c r="CN432" s="117"/>
      <c r="CX432" s="117"/>
      <c r="DH432" s="117"/>
      <c r="DR432" s="117"/>
      <c r="EB432" s="117"/>
      <c r="EL432" s="117"/>
      <c r="EV432" s="117"/>
      <c r="FF432" s="117"/>
      <c r="FP432" s="117"/>
      <c r="FZ432" s="117"/>
      <c r="GJ432" s="117"/>
      <c r="GT432" s="117"/>
      <c r="HD432" s="117"/>
      <c r="HN432" s="117"/>
      <c r="HX432" s="117"/>
      <c r="IH432" s="117"/>
    </row>
    <row xmlns:x14ac="http://schemas.microsoft.com/office/spreadsheetml/2009/9/ac" r="433" s="3" customFormat="true" x14ac:dyDescent="0.25">
      <c r="A433" s="372"/>
      <c r="B433" s="117"/>
      <c r="L433" s="417"/>
      <c r="M433" s="418"/>
      <c r="N433" s="418"/>
      <c r="O433" s="418"/>
      <c r="P433" s="418"/>
      <c r="Q433" s="418"/>
      <c r="R433" s="418"/>
      <c r="S433" s="418"/>
      <c r="T433" s="418"/>
      <c r="U433" s="418"/>
      <c r="V433" s="417"/>
      <c r="W433" s="418"/>
      <c r="X433" s="418"/>
      <c r="Y433" s="418"/>
      <c r="Z433" s="418"/>
      <c r="AA433" s="418"/>
      <c r="AB433" s="418"/>
      <c r="AC433" s="418"/>
      <c r="AD433" s="418"/>
      <c r="AE433" s="418"/>
      <c r="AF433" s="117"/>
      <c r="AP433" s="117"/>
      <c r="AZ433" s="117"/>
      <c r="BJ433" s="117"/>
      <c r="BK433" s="117"/>
      <c r="BT433" s="117"/>
      <c r="CD433" s="117"/>
      <c r="CN433" s="117"/>
      <c r="CX433" s="117"/>
      <c r="DH433" s="117"/>
      <c r="DR433" s="117"/>
      <c r="EB433" s="117"/>
      <c r="EL433" s="117"/>
      <c r="EV433" s="117"/>
      <c r="FF433" s="117"/>
      <c r="FP433" s="117"/>
      <c r="FZ433" s="117"/>
      <c r="GJ433" s="117"/>
      <c r="GT433" s="117"/>
      <c r="HD433" s="117"/>
      <c r="HN433" s="117"/>
      <c r="HX433" s="117"/>
      <c r="IH433" s="117"/>
    </row>
    <row xmlns:x14ac="http://schemas.microsoft.com/office/spreadsheetml/2009/9/ac" r="434" s="3" customFormat="true" x14ac:dyDescent="0.25">
      <c r="A434" s="372"/>
      <c r="B434" s="117"/>
      <c r="L434" s="417"/>
      <c r="M434" s="418"/>
      <c r="N434" s="418"/>
      <c r="O434" s="418"/>
      <c r="P434" s="418"/>
      <c r="Q434" s="418"/>
      <c r="R434" s="418"/>
      <c r="S434" s="418"/>
      <c r="T434" s="418"/>
      <c r="U434" s="418"/>
      <c r="V434" s="417"/>
      <c r="W434" s="418"/>
      <c r="X434" s="418"/>
      <c r="Y434" s="418"/>
      <c r="Z434" s="418"/>
      <c r="AA434" s="418"/>
      <c r="AB434" s="418"/>
      <c r="AC434" s="418"/>
      <c r="AD434" s="418"/>
      <c r="AE434" s="418"/>
      <c r="AF434" s="117"/>
      <c r="AP434" s="117"/>
      <c r="AZ434" s="117"/>
      <c r="BJ434" s="117"/>
      <c r="BK434" s="117"/>
      <c r="BT434" s="117"/>
      <c r="CD434" s="117"/>
      <c r="CN434" s="117"/>
      <c r="CX434" s="117"/>
      <c r="DH434" s="117"/>
      <c r="DR434" s="117"/>
      <c r="EB434" s="117"/>
      <c r="EL434" s="117"/>
      <c r="EV434" s="117"/>
      <c r="FF434" s="117"/>
      <c r="FP434" s="117"/>
      <c r="FZ434" s="117"/>
      <c r="GJ434" s="117"/>
      <c r="GT434" s="117"/>
      <c r="HD434" s="117"/>
      <c r="HN434" s="117"/>
      <c r="HX434" s="117"/>
      <c r="IH434" s="117"/>
    </row>
    <row xmlns:x14ac="http://schemas.microsoft.com/office/spreadsheetml/2009/9/ac" r="435" s="3" customFormat="true" x14ac:dyDescent="0.25">
      <c r="A435" s="372"/>
      <c r="B435" s="117"/>
      <c r="L435" s="417"/>
      <c r="M435" s="418"/>
      <c r="N435" s="418"/>
      <c r="O435" s="418"/>
      <c r="P435" s="418"/>
      <c r="Q435" s="418"/>
      <c r="R435" s="418"/>
      <c r="S435" s="418"/>
      <c r="T435" s="418"/>
      <c r="U435" s="418"/>
      <c r="V435" s="417"/>
      <c r="W435" s="418"/>
      <c r="X435" s="418"/>
      <c r="Y435" s="418"/>
      <c r="Z435" s="418"/>
      <c r="AA435" s="418"/>
      <c r="AB435" s="418"/>
      <c r="AC435" s="418"/>
      <c r="AD435" s="418"/>
      <c r="AE435" s="418"/>
      <c r="AF435" s="117"/>
      <c r="AP435" s="117"/>
      <c r="AZ435" s="117"/>
      <c r="BJ435" s="117"/>
      <c r="BK435" s="117"/>
      <c r="BT435" s="117"/>
      <c r="CD435" s="117"/>
      <c r="CN435" s="117"/>
      <c r="CX435" s="117"/>
      <c r="DH435" s="117"/>
      <c r="DR435" s="117"/>
      <c r="EB435" s="117"/>
      <c r="EL435" s="117"/>
      <c r="EV435" s="117"/>
      <c r="FF435" s="117"/>
      <c r="FP435" s="117"/>
      <c r="FZ435" s="117"/>
      <c r="GJ435" s="117"/>
      <c r="GT435" s="117"/>
      <c r="HD435" s="117"/>
      <c r="HN435" s="117"/>
      <c r="HX435" s="117"/>
      <c r="IH435" s="117"/>
    </row>
    <row xmlns:x14ac="http://schemas.microsoft.com/office/spreadsheetml/2009/9/ac" r="436" s="3" customFormat="true" x14ac:dyDescent="0.25">
      <c r="A436" s="372"/>
      <c r="B436" s="117"/>
      <c r="L436" s="417"/>
      <c r="M436" s="418"/>
      <c r="N436" s="418"/>
      <c r="O436" s="418"/>
      <c r="P436" s="418"/>
      <c r="Q436" s="418"/>
      <c r="R436" s="418"/>
      <c r="S436" s="418"/>
      <c r="T436" s="418"/>
      <c r="U436" s="418"/>
      <c r="V436" s="417"/>
      <c r="W436" s="418"/>
      <c r="X436" s="418"/>
      <c r="Y436" s="418"/>
      <c r="Z436" s="418"/>
      <c r="AA436" s="418"/>
      <c r="AB436" s="418"/>
      <c r="AC436" s="418"/>
      <c r="AD436" s="418"/>
      <c r="AE436" s="418"/>
      <c r="AF436" s="117"/>
      <c r="AP436" s="117"/>
      <c r="AZ436" s="117"/>
      <c r="BJ436" s="117"/>
      <c r="BK436" s="117"/>
      <c r="BT436" s="117"/>
      <c r="CD436" s="117"/>
      <c r="CN436" s="117"/>
      <c r="CX436" s="117"/>
      <c r="DH436" s="117"/>
      <c r="DR436" s="117"/>
      <c r="EB436" s="117"/>
      <c r="EL436" s="117"/>
      <c r="EV436" s="117"/>
      <c r="FF436" s="117"/>
      <c r="FP436" s="117"/>
      <c r="FZ436" s="117"/>
      <c r="GJ436" s="117"/>
      <c r="GT436" s="117"/>
      <c r="HD436" s="117"/>
      <c r="HN436" s="117"/>
      <c r="HX436" s="117"/>
      <c r="IH436" s="117"/>
    </row>
    <row xmlns:x14ac="http://schemas.microsoft.com/office/spreadsheetml/2009/9/ac" r="437" s="3" customFormat="true" x14ac:dyDescent="0.25">
      <c r="A437" s="372"/>
      <c r="B437" s="117"/>
      <c r="L437" s="417"/>
      <c r="M437" s="418"/>
      <c r="N437" s="418"/>
      <c r="O437" s="418"/>
      <c r="P437" s="418"/>
      <c r="Q437" s="418"/>
      <c r="R437" s="418"/>
      <c r="S437" s="418"/>
      <c r="T437" s="418"/>
      <c r="U437" s="418"/>
      <c r="V437" s="417"/>
      <c r="W437" s="418"/>
      <c r="X437" s="418"/>
      <c r="Y437" s="418"/>
      <c r="Z437" s="418"/>
      <c r="AA437" s="418"/>
      <c r="AB437" s="418"/>
      <c r="AC437" s="418"/>
      <c r="AD437" s="418"/>
      <c r="AE437" s="418"/>
      <c r="AF437" s="117"/>
      <c r="AP437" s="117"/>
      <c r="AZ437" s="117"/>
      <c r="BJ437" s="117"/>
      <c r="BK437" s="117"/>
      <c r="BT437" s="117"/>
      <c r="CD437" s="117"/>
      <c r="CN437" s="117"/>
      <c r="CX437" s="117"/>
      <c r="DH437" s="117"/>
      <c r="DR437" s="117"/>
      <c r="EB437" s="117"/>
      <c r="EL437" s="117"/>
      <c r="EV437" s="117"/>
      <c r="FF437" s="117"/>
      <c r="FP437" s="117"/>
      <c r="FZ437" s="117"/>
      <c r="GJ437" s="117"/>
      <c r="GT437" s="117"/>
      <c r="HD437" s="117"/>
      <c r="HN437" s="117"/>
      <c r="HX437" s="117"/>
      <c r="IH437" s="117"/>
    </row>
    <row xmlns:x14ac="http://schemas.microsoft.com/office/spreadsheetml/2009/9/ac" r="438" s="3" customFormat="true" x14ac:dyDescent="0.25">
      <c r="A438" s="372"/>
      <c r="B438" s="117"/>
      <c r="L438" s="417"/>
      <c r="M438" s="418"/>
      <c r="N438" s="418"/>
      <c r="O438" s="418"/>
      <c r="P438" s="418"/>
      <c r="Q438" s="418"/>
      <c r="R438" s="418"/>
      <c r="S438" s="418"/>
      <c r="T438" s="418"/>
      <c r="U438" s="418"/>
      <c r="V438" s="417"/>
      <c r="W438" s="418"/>
      <c r="X438" s="418"/>
      <c r="Y438" s="418"/>
      <c r="Z438" s="418"/>
      <c r="AA438" s="418"/>
      <c r="AB438" s="418"/>
      <c r="AC438" s="418"/>
      <c r="AD438" s="418"/>
      <c r="AE438" s="418"/>
      <c r="AF438" s="117"/>
      <c r="AP438" s="117"/>
      <c r="AZ438" s="117"/>
      <c r="BJ438" s="117"/>
      <c r="BK438" s="117"/>
      <c r="BT438" s="117"/>
      <c r="CD438" s="117"/>
      <c r="CN438" s="117"/>
      <c r="CX438" s="117"/>
      <c r="DH438" s="117"/>
      <c r="DR438" s="117"/>
      <c r="EB438" s="117"/>
      <c r="EL438" s="117"/>
      <c r="EV438" s="117"/>
      <c r="FF438" s="117"/>
      <c r="FP438" s="117"/>
      <c r="FZ438" s="117"/>
      <c r="GJ438" s="117"/>
      <c r="GT438" s="117"/>
      <c r="HD438" s="117"/>
      <c r="HN438" s="117"/>
      <c r="HX438" s="117"/>
      <c r="IH438" s="117"/>
    </row>
    <row xmlns:x14ac="http://schemas.microsoft.com/office/spreadsheetml/2009/9/ac" r="439" s="3" customFormat="true" x14ac:dyDescent="0.25">
      <c r="A439" s="372"/>
      <c r="B439" s="117"/>
      <c r="L439" s="417"/>
      <c r="M439" s="418"/>
      <c r="N439" s="418"/>
      <c r="O439" s="418"/>
      <c r="P439" s="418"/>
      <c r="Q439" s="418"/>
      <c r="R439" s="418"/>
      <c r="S439" s="418"/>
      <c r="T439" s="418"/>
      <c r="U439" s="418"/>
      <c r="V439" s="417"/>
      <c r="W439" s="418"/>
      <c r="X439" s="418"/>
      <c r="Y439" s="418"/>
      <c r="Z439" s="418"/>
      <c r="AA439" s="418"/>
      <c r="AB439" s="418"/>
      <c r="AC439" s="418"/>
      <c r="AD439" s="418"/>
      <c r="AE439" s="418"/>
      <c r="AF439" s="117"/>
      <c r="AP439" s="117"/>
      <c r="AZ439" s="117"/>
      <c r="BJ439" s="117"/>
      <c r="BK439" s="117"/>
      <c r="BT439" s="117"/>
      <c r="CD439" s="117"/>
      <c r="CN439" s="117"/>
      <c r="CX439" s="117"/>
      <c r="DH439" s="117"/>
      <c r="DR439" s="117"/>
      <c r="EB439" s="117"/>
      <c r="EL439" s="117"/>
      <c r="EV439" s="117"/>
      <c r="FF439" s="117"/>
      <c r="FP439" s="117"/>
      <c r="FZ439" s="117"/>
      <c r="GJ439" s="117"/>
      <c r="GT439" s="117"/>
      <c r="HD439" s="117"/>
      <c r="HN439" s="117"/>
      <c r="HX439" s="117"/>
      <c r="IH439" s="117"/>
    </row>
    <row xmlns:x14ac="http://schemas.microsoft.com/office/spreadsheetml/2009/9/ac" r="440" s="3" customFormat="true" x14ac:dyDescent="0.25">
      <c r="A440" s="372"/>
      <c r="B440" s="117"/>
      <c r="L440" s="417"/>
      <c r="M440" s="418"/>
      <c r="N440" s="418"/>
      <c r="O440" s="418"/>
      <c r="P440" s="418"/>
      <c r="Q440" s="418"/>
      <c r="R440" s="418"/>
      <c r="S440" s="418"/>
      <c r="T440" s="418"/>
      <c r="U440" s="418"/>
      <c r="V440" s="417"/>
      <c r="W440" s="418"/>
      <c r="X440" s="418"/>
      <c r="Y440" s="418"/>
      <c r="Z440" s="418"/>
      <c r="AA440" s="418"/>
      <c r="AB440" s="418"/>
      <c r="AC440" s="418"/>
      <c r="AD440" s="418"/>
      <c r="AE440" s="418"/>
      <c r="AF440" s="117"/>
      <c r="AP440" s="117"/>
      <c r="AZ440" s="117"/>
      <c r="BJ440" s="117"/>
      <c r="BK440" s="117"/>
      <c r="BT440" s="117"/>
      <c r="CD440" s="117"/>
      <c r="CN440" s="117"/>
      <c r="CX440" s="117"/>
      <c r="DH440" s="117"/>
      <c r="DR440" s="117"/>
      <c r="EB440" s="117"/>
      <c r="EL440" s="117"/>
      <c r="EV440" s="117"/>
      <c r="FF440" s="117"/>
      <c r="FP440" s="117"/>
      <c r="FZ440" s="117"/>
      <c r="GJ440" s="117"/>
      <c r="GT440" s="117"/>
      <c r="HD440" s="117"/>
      <c r="HN440" s="117"/>
      <c r="HX440" s="117"/>
      <c r="IH440" s="117"/>
    </row>
    <row xmlns:x14ac="http://schemas.microsoft.com/office/spreadsheetml/2009/9/ac" r="441" s="3" customFormat="true" x14ac:dyDescent="0.25">
      <c r="A441" s="372"/>
      <c r="B441" s="117"/>
      <c r="L441" s="417"/>
      <c r="M441" s="418"/>
      <c r="N441" s="418"/>
      <c r="O441" s="418"/>
      <c r="P441" s="418"/>
      <c r="Q441" s="418"/>
      <c r="R441" s="418"/>
      <c r="S441" s="418"/>
      <c r="T441" s="418"/>
      <c r="U441" s="418"/>
      <c r="V441" s="417"/>
      <c r="W441" s="418"/>
      <c r="X441" s="418"/>
      <c r="Y441" s="418"/>
      <c r="Z441" s="418"/>
      <c r="AA441" s="418"/>
      <c r="AB441" s="418"/>
      <c r="AC441" s="418"/>
      <c r="AD441" s="418"/>
      <c r="AE441" s="418"/>
      <c r="AF441" s="117"/>
      <c r="AP441" s="117"/>
      <c r="AZ441" s="117"/>
      <c r="BJ441" s="117"/>
      <c r="BK441" s="117"/>
      <c r="BT441" s="117"/>
      <c r="CD441" s="117"/>
      <c r="CN441" s="117"/>
      <c r="CX441" s="117"/>
      <c r="DH441" s="117"/>
      <c r="DR441" s="117"/>
      <c r="EB441" s="117"/>
      <c r="EL441" s="117"/>
      <c r="EV441" s="117"/>
      <c r="FF441" s="117"/>
      <c r="FP441" s="117"/>
      <c r="FZ441" s="117"/>
      <c r="GJ441" s="117"/>
      <c r="GT441" s="117"/>
      <c r="HD441" s="117"/>
      <c r="HN441" s="117"/>
      <c r="HX441" s="117"/>
      <c r="IH441" s="117"/>
    </row>
    <row xmlns:x14ac="http://schemas.microsoft.com/office/spreadsheetml/2009/9/ac" r="442" s="3" customFormat="true" x14ac:dyDescent="0.25">
      <c r="A442" s="372"/>
      <c r="B442" s="117"/>
      <c r="L442" s="417"/>
      <c r="M442" s="418"/>
      <c r="N442" s="418"/>
      <c r="O442" s="418"/>
      <c r="P442" s="418"/>
      <c r="Q442" s="418"/>
      <c r="R442" s="418"/>
      <c r="S442" s="418"/>
      <c r="T442" s="418"/>
      <c r="U442" s="418"/>
      <c r="V442" s="417"/>
      <c r="W442" s="418"/>
      <c r="X442" s="418"/>
      <c r="Y442" s="418"/>
      <c r="Z442" s="418"/>
      <c r="AA442" s="418"/>
      <c r="AB442" s="418"/>
      <c r="AC442" s="418"/>
      <c r="AD442" s="418"/>
      <c r="AE442" s="418"/>
      <c r="AF442" s="117"/>
      <c r="AP442" s="117"/>
      <c r="AZ442" s="117"/>
      <c r="BJ442" s="117"/>
      <c r="BK442" s="117"/>
      <c r="BT442" s="117"/>
      <c r="CD442" s="117"/>
      <c r="CN442" s="117"/>
      <c r="CX442" s="117"/>
      <c r="DH442" s="117"/>
      <c r="DR442" s="117"/>
      <c r="EB442" s="117"/>
      <c r="EL442" s="117"/>
      <c r="EV442" s="117"/>
      <c r="FF442" s="117"/>
      <c r="FP442" s="117"/>
      <c r="FZ442" s="117"/>
      <c r="GJ442" s="117"/>
      <c r="GT442" s="117"/>
      <c r="HD442" s="117"/>
      <c r="HN442" s="117"/>
      <c r="HX442" s="117"/>
      <c r="IH442" s="117"/>
    </row>
    <row xmlns:x14ac="http://schemas.microsoft.com/office/spreadsheetml/2009/9/ac" r="443" s="3" customFormat="true" x14ac:dyDescent="0.25">
      <c r="A443" s="372"/>
      <c r="B443" s="117"/>
      <c r="L443" s="417"/>
      <c r="M443" s="418"/>
      <c r="N443" s="418"/>
      <c r="O443" s="418"/>
      <c r="P443" s="418"/>
      <c r="Q443" s="418"/>
      <c r="R443" s="418"/>
      <c r="S443" s="418"/>
      <c r="T443" s="418"/>
      <c r="U443" s="418"/>
      <c r="V443" s="417"/>
      <c r="W443" s="418"/>
      <c r="X443" s="418"/>
      <c r="Y443" s="418"/>
      <c r="Z443" s="418"/>
      <c r="AA443" s="418"/>
      <c r="AB443" s="418"/>
      <c r="AC443" s="418"/>
      <c r="AD443" s="418"/>
      <c r="AE443" s="418"/>
      <c r="AF443" s="117"/>
      <c r="AP443" s="117"/>
      <c r="AZ443" s="117"/>
      <c r="BJ443" s="117"/>
      <c r="BK443" s="117"/>
      <c r="BT443" s="117"/>
      <c r="CD443" s="117"/>
      <c r="CN443" s="117"/>
      <c r="CX443" s="117"/>
      <c r="DH443" s="117"/>
      <c r="DR443" s="117"/>
      <c r="EB443" s="117"/>
      <c r="EL443" s="117"/>
      <c r="EV443" s="117"/>
      <c r="FF443" s="117"/>
      <c r="FP443" s="117"/>
      <c r="FZ443" s="117"/>
      <c r="GJ443" s="117"/>
      <c r="GT443" s="117"/>
      <c r="HD443" s="117"/>
      <c r="HN443" s="117"/>
      <c r="HX443" s="117"/>
      <c r="IH443" s="117"/>
    </row>
    <row xmlns:x14ac="http://schemas.microsoft.com/office/spreadsheetml/2009/9/ac" r="444" s="3" customFormat="true" x14ac:dyDescent="0.25">
      <c r="A444" s="372"/>
      <c r="B444" s="117"/>
      <c r="L444" s="417"/>
      <c r="M444" s="418"/>
      <c r="N444" s="418"/>
      <c r="O444" s="418"/>
      <c r="P444" s="418"/>
      <c r="Q444" s="418"/>
      <c r="R444" s="418"/>
      <c r="S444" s="418"/>
      <c r="T444" s="418"/>
      <c r="U444" s="418"/>
      <c r="V444" s="417"/>
      <c r="W444" s="418"/>
      <c r="X444" s="418"/>
      <c r="Y444" s="418"/>
      <c r="Z444" s="418"/>
      <c r="AA444" s="418"/>
      <c r="AB444" s="418"/>
      <c r="AC444" s="418"/>
      <c r="AD444" s="418"/>
      <c r="AE444" s="418"/>
      <c r="AF444" s="117"/>
      <c r="AP444" s="117"/>
      <c r="AZ444" s="117"/>
      <c r="BJ444" s="117"/>
      <c r="BK444" s="117"/>
      <c r="BT444" s="117"/>
      <c r="CD444" s="117"/>
      <c r="CN444" s="117"/>
      <c r="CX444" s="117"/>
      <c r="DH444" s="117"/>
      <c r="DR444" s="117"/>
      <c r="EB444" s="117"/>
      <c r="EL444" s="117"/>
      <c r="EV444" s="117"/>
      <c r="FF444" s="117"/>
      <c r="FP444" s="117"/>
      <c r="FZ444" s="117"/>
      <c r="GJ444" s="117"/>
      <c r="GT444" s="117"/>
      <c r="HD444" s="117"/>
      <c r="HN444" s="117"/>
      <c r="HX444" s="117"/>
      <c r="IH444" s="117"/>
    </row>
    <row xmlns:x14ac="http://schemas.microsoft.com/office/spreadsheetml/2009/9/ac" r="445" s="3" customFormat="true" x14ac:dyDescent="0.25">
      <c r="A445" s="372"/>
      <c r="B445" s="117"/>
      <c r="L445" s="417"/>
      <c r="M445" s="418"/>
      <c r="N445" s="418"/>
      <c r="O445" s="418"/>
      <c r="P445" s="418"/>
      <c r="Q445" s="418"/>
      <c r="R445" s="418"/>
      <c r="S445" s="418"/>
      <c r="T445" s="418"/>
      <c r="U445" s="418"/>
      <c r="V445" s="417"/>
      <c r="W445" s="418"/>
      <c r="X445" s="418"/>
      <c r="Y445" s="418"/>
      <c r="Z445" s="418"/>
      <c r="AA445" s="418"/>
      <c r="AB445" s="418"/>
      <c r="AC445" s="418"/>
      <c r="AD445" s="418"/>
      <c r="AE445" s="418"/>
      <c r="AF445" s="117"/>
      <c r="AP445" s="117"/>
      <c r="AZ445" s="117"/>
      <c r="BJ445" s="117"/>
      <c r="BK445" s="117"/>
      <c r="BT445" s="117"/>
      <c r="CD445" s="117"/>
      <c r="CN445" s="117"/>
      <c r="CX445" s="117"/>
      <c r="DH445" s="117"/>
      <c r="DR445" s="117"/>
      <c r="EB445" s="117"/>
      <c r="EL445" s="117"/>
      <c r="EV445" s="117"/>
      <c r="FF445" s="117"/>
      <c r="FP445" s="117"/>
      <c r="FZ445" s="117"/>
      <c r="GJ445" s="117"/>
      <c r="GT445" s="117"/>
      <c r="HD445" s="117"/>
      <c r="HN445" s="117"/>
      <c r="HX445" s="117"/>
      <c r="IH445" s="117"/>
    </row>
    <row xmlns:x14ac="http://schemas.microsoft.com/office/spreadsheetml/2009/9/ac" r="446" s="3" customFormat="true" x14ac:dyDescent="0.25">
      <c r="A446" s="372"/>
      <c r="B446" s="117"/>
      <c r="L446" s="417"/>
      <c r="M446" s="418"/>
      <c r="N446" s="418"/>
      <c r="O446" s="418"/>
      <c r="P446" s="418"/>
      <c r="Q446" s="418"/>
      <c r="R446" s="418"/>
      <c r="S446" s="418"/>
      <c r="T446" s="418"/>
      <c r="U446" s="418"/>
      <c r="V446" s="417"/>
      <c r="W446" s="418"/>
      <c r="X446" s="418"/>
      <c r="Y446" s="418"/>
      <c r="Z446" s="418"/>
      <c r="AA446" s="418"/>
      <c r="AB446" s="418"/>
      <c r="AC446" s="418"/>
      <c r="AD446" s="418"/>
      <c r="AE446" s="418"/>
      <c r="AF446" s="117"/>
      <c r="AP446" s="117"/>
      <c r="AZ446" s="117"/>
      <c r="BJ446" s="117"/>
      <c r="BK446" s="117"/>
      <c r="BT446" s="117"/>
      <c r="CD446" s="117"/>
      <c r="CN446" s="117"/>
      <c r="CX446" s="117"/>
      <c r="DH446" s="117"/>
      <c r="DR446" s="117"/>
      <c r="EB446" s="117"/>
      <c r="EL446" s="117"/>
      <c r="EV446" s="117"/>
      <c r="FF446" s="117"/>
      <c r="FP446" s="117"/>
      <c r="FZ446" s="117"/>
      <c r="GJ446" s="117"/>
      <c r="GT446" s="117"/>
      <c r="HD446" s="117"/>
      <c r="HN446" s="117"/>
      <c r="HX446" s="117"/>
      <c r="IH446" s="117"/>
    </row>
    <row xmlns:x14ac="http://schemas.microsoft.com/office/spreadsheetml/2009/9/ac" r="447" s="3" customFormat="true" x14ac:dyDescent="0.25">
      <c r="A447" s="372"/>
      <c r="B447" s="117"/>
      <c r="L447" s="417"/>
      <c r="M447" s="418"/>
      <c r="N447" s="418"/>
      <c r="O447" s="418"/>
      <c r="P447" s="418"/>
      <c r="Q447" s="418"/>
      <c r="R447" s="418"/>
      <c r="S447" s="418"/>
      <c r="T447" s="418"/>
      <c r="U447" s="418"/>
      <c r="V447" s="417"/>
      <c r="W447" s="418"/>
      <c r="X447" s="418"/>
      <c r="Y447" s="418"/>
      <c r="Z447" s="418"/>
      <c r="AA447" s="418"/>
      <c r="AB447" s="418"/>
      <c r="AC447" s="418"/>
      <c r="AD447" s="418"/>
      <c r="AE447" s="418"/>
      <c r="AF447" s="117"/>
      <c r="AP447" s="117"/>
      <c r="AZ447" s="117"/>
      <c r="BJ447" s="117"/>
      <c r="BK447" s="117"/>
      <c r="BT447" s="117"/>
      <c r="CD447" s="117"/>
      <c r="CN447" s="117"/>
      <c r="CX447" s="117"/>
      <c r="DH447" s="117"/>
      <c r="DR447" s="117"/>
      <c r="EB447" s="117"/>
      <c r="EL447" s="117"/>
      <c r="EV447" s="117"/>
      <c r="FF447" s="117"/>
      <c r="FP447" s="117"/>
      <c r="FZ447" s="117"/>
      <c r="GJ447" s="117"/>
      <c r="GT447" s="117"/>
      <c r="HD447" s="117"/>
      <c r="HN447" s="117"/>
      <c r="HX447" s="117"/>
      <c r="IH447" s="117"/>
    </row>
    <row xmlns:x14ac="http://schemas.microsoft.com/office/spreadsheetml/2009/9/ac" r="448" s="3" customFormat="true" x14ac:dyDescent="0.25">
      <c r="A448" s="372"/>
      <c r="B448" s="117"/>
      <c r="L448" s="417"/>
      <c r="M448" s="418"/>
      <c r="N448" s="418"/>
      <c r="O448" s="418"/>
      <c r="P448" s="418"/>
      <c r="Q448" s="418"/>
      <c r="R448" s="418"/>
      <c r="S448" s="418"/>
      <c r="T448" s="418"/>
      <c r="U448" s="418"/>
      <c r="V448" s="417"/>
      <c r="W448" s="418"/>
      <c r="X448" s="418"/>
      <c r="Y448" s="418"/>
      <c r="Z448" s="418"/>
      <c r="AA448" s="418"/>
      <c r="AB448" s="418"/>
      <c r="AC448" s="418"/>
      <c r="AD448" s="418"/>
      <c r="AE448" s="418"/>
      <c r="AF448" s="117"/>
      <c r="AP448" s="117"/>
      <c r="AZ448" s="117"/>
      <c r="BJ448" s="117"/>
      <c r="BK448" s="117"/>
      <c r="BT448" s="117"/>
      <c r="CD448" s="117"/>
      <c r="CN448" s="117"/>
      <c r="CX448" s="117"/>
      <c r="DH448" s="117"/>
      <c r="DR448" s="117"/>
      <c r="EB448" s="117"/>
      <c r="EL448" s="117"/>
      <c r="EV448" s="117"/>
      <c r="FF448" s="117"/>
      <c r="FP448" s="117"/>
      <c r="FZ448" s="117"/>
      <c r="GJ448" s="117"/>
      <c r="GT448" s="117"/>
      <c r="HD448" s="117"/>
      <c r="HN448" s="117"/>
      <c r="HX448" s="117"/>
      <c r="IH448" s="117"/>
    </row>
    <row xmlns:x14ac="http://schemas.microsoft.com/office/spreadsheetml/2009/9/ac" r="449" s="3" customFormat="true" x14ac:dyDescent="0.25">
      <c r="A449" s="372"/>
      <c r="B449" s="117"/>
      <c r="L449" s="417"/>
      <c r="M449" s="418"/>
      <c r="N449" s="418"/>
      <c r="O449" s="418"/>
      <c r="P449" s="418"/>
      <c r="Q449" s="418"/>
      <c r="R449" s="418"/>
      <c r="S449" s="418"/>
      <c r="T449" s="418"/>
      <c r="U449" s="418"/>
      <c r="V449" s="417"/>
      <c r="W449" s="418"/>
      <c r="X449" s="418"/>
      <c r="Y449" s="418"/>
      <c r="Z449" s="418"/>
      <c r="AA449" s="418"/>
      <c r="AB449" s="418"/>
      <c r="AC449" s="418"/>
      <c r="AD449" s="418"/>
      <c r="AE449" s="418"/>
      <c r="AF449" s="117"/>
      <c r="AP449" s="117"/>
      <c r="AZ449" s="117"/>
      <c r="BJ449" s="117"/>
      <c r="BK449" s="117"/>
      <c r="BT449" s="117"/>
      <c r="CD449" s="117"/>
      <c r="CN449" s="117"/>
      <c r="CX449" s="117"/>
      <c r="DH449" s="117"/>
      <c r="DR449" s="117"/>
      <c r="EB449" s="117"/>
      <c r="EL449" s="117"/>
      <c r="EV449" s="117"/>
      <c r="FF449" s="117"/>
      <c r="FP449" s="117"/>
      <c r="FZ449" s="117"/>
      <c r="GJ449" s="117"/>
      <c r="GT449" s="117"/>
      <c r="HD449" s="117"/>
      <c r="HN449" s="117"/>
      <c r="HX449" s="117"/>
      <c r="IH449" s="117"/>
    </row>
    <row xmlns:x14ac="http://schemas.microsoft.com/office/spreadsheetml/2009/9/ac" r="450" s="3" customFormat="true" x14ac:dyDescent="0.25">
      <c r="A450" s="372"/>
      <c r="B450" s="117"/>
      <c r="L450" s="417"/>
      <c r="M450" s="418"/>
      <c r="N450" s="418"/>
      <c r="O450" s="418"/>
      <c r="P450" s="418"/>
      <c r="Q450" s="418"/>
      <c r="R450" s="418"/>
      <c r="S450" s="418"/>
      <c r="T450" s="418"/>
      <c r="U450" s="418"/>
      <c r="V450" s="417"/>
      <c r="W450" s="418"/>
      <c r="X450" s="418"/>
      <c r="Y450" s="418"/>
      <c r="Z450" s="418"/>
      <c r="AA450" s="418"/>
      <c r="AB450" s="418"/>
      <c r="AC450" s="418"/>
      <c r="AD450" s="418"/>
      <c r="AE450" s="418"/>
      <c r="AF450" s="117"/>
      <c r="AP450" s="117"/>
      <c r="AZ450" s="117"/>
      <c r="BJ450" s="117"/>
      <c r="BK450" s="117"/>
      <c r="BT450" s="117"/>
      <c r="CD450" s="117"/>
      <c r="CN450" s="117"/>
      <c r="CX450" s="117"/>
      <c r="DH450" s="117"/>
      <c r="DR450" s="117"/>
      <c r="EB450" s="117"/>
      <c r="EL450" s="117"/>
      <c r="EV450" s="117"/>
      <c r="FF450" s="117"/>
      <c r="FP450" s="117"/>
      <c r="FZ450" s="117"/>
      <c r="GJ450" s="117"/>
      <c r="GT450" s="117"/>
      <c r="HD450" s="117"/>
      <c r="HN450" s="117"/>
      <c r="HX450" s="117"/>
      <c r="IH450" s="117"/>
    </row>
    <row xmlns:x14ac="http://schemas.microsoft.com/office/spreadsheetml/2009/9/ac" r="451" s="3" customFormat="true" x14ac:dyDescent="0.25">
      <c r="A451" s="372"/>
      <c r="B451" s="117"/>
      <c r="L451" s="417"/>
      <c r="M451" s="418"/>
      <c r="N451" s="418"/>
      <c r="O451" s="418"/>
      <c r="P451" s="418"/>
      <c r="Q451" s="418"/>
      <c r="R451" s="418"/>
      <c r="S451" s="418"/>
      <c r="T451" s="418"/>
      <c r="U451" s="418"/>
      <c r="V451" s="417"/>
      <c r="W451" s="418"/>
      <c r="X451" s="418"/>
      <c r="Y451" s="418"/>
      <c r="Z451" s="418"/>
      <c r="AA451" s="418"/>
      <c r="AB451" s="418"/>
      <c r="AC451" s="418"/>
      <c r="AD451" s="418"/>
      <c r="AE451" s="418"/>
      <c r="AF451" s="117"/>
      <c r="AP451" s="117"/>
      <c r="AZ451" s="117"/>
      <c r="BJ451" s="117"/>
      <c r="BK451" s="117"/>
      <c r="BT451" s="117"/>
      <c r="CD451" s="117"/>
      <c r="CN451" s="117"/>
      <c r="CX451" s="117"/>
      <c r="DH451" s="117"/>
      <c r="DR451" s="117"/>
      <c r="EB451" s="117"/>
      <c r="EL451" s="117"/>
      <c r="EV451" s="117"/>
      <c r="FF451" s="117"/>
      <c r="FP451" s="117"/>
      <c r="FZ451" s="117"/>
      <c r="GJ451" s="117"/>
      <c r="GT451" s="117"/>
      <c r="HD451" s="117"/>
      <c r="HN451" s="117"/>
      <c r="HX451" s="117"/>
      <c r="IH451" s="117"/>
    </row>
    <row xmlns:x14ac="http://schemas.microsoft.com/office/spreadsheetml/2009/9/ac" r="452" s="3" customFormat="true" x14ac:dyDescent="0.25">
      <c r="A452" s="372"/>
      <c r="B452" s="117"/>
      <c r="L452" s="417"/>
      <c r="M452" s="418"/>
      <c r="N452" s="418"/>
      <c r="O452" s="418"/>
      <c r="P452" s="418"/>
      <c r="Q452" s="418"/>
      <c r="R452" s="418"/>
      <c r="S452" s="418"/>
      <c r="T452" s="418"/>
      <c r="U452" s="418"/>
      <c r="V452" s="417"/>
      <c r="W452" s="418"/>
      <c r="X452" s="418"/>
      <c r="Y452" s="418"/>
      <c r="Z452" s="418"/>
      <c r="AA452" s="418"/>
      <c r="AB452" s="418"/>
      <c r="AC452" s="418"/>
      <c r="AD452" s="418"/>
      <c r="AE452" s="418"/>
      <c r="AF452" s="117"/>
      <c r="AP452" s="117"/>
      <c r="AZ452" s="117"/>
      <c r="BJ452" s="117"/>
      <c r="BK452" s="117"/>
      <c r="BT452" s="117"/>
      <c r="CD452" s="117"/>
      <c r="CN452" s="117"/>
      <c r="CX452" s="117"/>
      <c r="DH452" s="117"/>
      <c r="DR452" s="117"/>
      <c r="EB452" s="117"/>
      <c r="EL452" s="117"/>
      <c r="EV452" s="117"/>
      <c r="FF452" s="117"/>
      <c r="FP452" s="117"/>
      <c r="FZ452" s="117"/>
      <c r="GJ452" s="117"/>
      <c r="GT452" s="117"/>
      <c r="HD452" s="117"/>
      <c r="HN452" s="117"/>
      <c r="HX452" s="117"/>
      <c r="IH452" s="117"/>
    </row>
    <row xmlns:x14ac="http://schemas.microsoft.com/office/spreadsheetml/2009/9/ac" r="453" s="3" customFormat="true" x14ac:dyDescent="0.25">
      <c r="A453" s="372"/>
      <c r="B453" s="117"/>
      <c r="L453" s="417"/>
      <c r="M453" s="418"/>
      <c r="N453" s="418"/>
      <c r="O453" s="418"/>
      <c r="P453" s="418"/>
      <c r="Q453" s="418"/>
      <c r="R453" s="418"/>
      <c r="S453" s="418"/>
      <c r="T453" s="418"/>
      <c r="U453" s="418"/>
      <c r="V453" s="417"/>
      <c r="W453" s="418"/>
      <c r="X453" s="418"/>
      <c r="Y453" s="418"/>
      <c r="Z453" s="418"/>
      <c r="AA453" s="418"/>
      <c r="AB453" s="418"/>
      <c r="AC453" s="418"/>
      <c r="AD453" s="418"/>
      <c r="AE453" s="418"/>
      <c r="AF453" s="117"/>
      <c r="AP453" s="117"/>
      <c r="AZ453" s="117"/>
      <c r="BJ453" s="117"/>
      <c r="BK453" s="117"/>
      <c r="BT453" s="117"/>
      <c r="CD453" s="117"/>
      <c r="CN453" s="117"/>
      <c r="CX453" s="117"/>
      <c r="DH453" s="117"/>
      <c r="DR453" s="117"/>
      <c r="EB453" s="117"/>
      <c r="EL453" s="117"/>
      <c r="EV453" s="117"/>
      <c r="FF453" s="117"/>
      <c r="FP453" s="117"/>
      <c r="FZ453" s="117"/>
      <c r="GJ453" s="117"/>
      <c r="GT453" s="117"/>
      <c r="HD453" s="117"/>
      <c r="HN453" s="117"/>
      <c r="HX453" s="117"/>
      <c r="IH453" s="117"/>
    </row>
    <row xmlns:x14ac="http://schemas.microsoft.com/office/spreadsheetml/2009/9/ac" r="454" s="3" customFormat="true" x14ac:dyDescent="0.25">
      <c r="A454" s="372"/>
      <c r="B454" s="117"/>
      <c r="L454" s="417"/>
      <c r="M454" s="418"/>
      <c r="N454" s="418"/>
      <c r="O454" s="418"/>
      <c r="P454" s="418"/>
      <c r="Q454" s="418"/>
      <c r="R454" s="418"/>
      <c r="S454" s="418"/>
      <c r="T454" s="418"/>
      <c r="U454" s="418"/>
      <c r="V454" s="417"/>
      <c r="W454" s="418"/>
      <c r="X454" s="418"/>
      <c r="Y454" s="418"/>
      <c r="Z454" s="418"/>
      <c r="AA454" s="418"/>
      <c r="AB454" s="418"/>
      <c r="AC454" s="418"/>
      <c r="AD454" s="418"/>
      <c r="AE454" s="418"/>
      <c r="AF454" s="117"/>
      <c r="AP454" s="117"/>
      <c r="AZ454" s="117"/>
      <c r="BJ454" s="117"/>
      <c r="BK454" s="117"/>
      <c r="BT454" s="117"/>
      <c r="CD454" s="117"/>
      <c r="CN454" s="117"/>
      <c r="CX454" s="117"/>
      <c r="DH454" s="117"/>
      <c r="DR454" s="117"/>
      <c r="EB454" s="117"/>
      <c r="EL454" s="117"/>
      <c r="EV454" s="117"/>
      <c r="FF454" s="117"/>
      <c r="FP454" s="117"/>
      <c r="FZ454" s="117"/>
      <c r="GJ454" s="117"/>
      <c r="GT454" s="117"/>
      <c r="HD454" s="117"/>
      <c r="HN454" s="117"/>
      <c r="HX454" s="117"/>
      <c r="IH454" s="117"/>
    </row>
    <row xmlns:x14ac="http://schemas.microsoft.com/office/spreadsheetml/2009/9/ac" r="455" s="3" customFormat="true" x14ac:dyDescent="0.25">
      <c r="A455" s="372"/>
      <c r="B455" s="117"/>
      <c r="L455" s="417"/>
      <c r="M455" s="418"/>
      <c r="N455" s="418"/>
      <c r="O455" s="418"/>
      <c r="P455" s="418"/>
      <c r="Q455" s="418"/>
      <c r="R455" s="418"/>
      <c r="S455" s="418"/>
      <c r="T455" s="418"/>
      <c r="U455" s="418"/>
      <c r="V455" s="417"/>
      <c r="W455" s="418"/>
      <c r="X455" s="418"/>
      <c r="Y455" s="418"/>
      <c r="Z455" s="418"/>
      <c r="AA455" s="418"/>
      <c r="AB455" s="418"/>
      <c r="AC455" s="418"/>
      <c r="AD455" s="418"/>
      <c r="AE455" s="418"/>
      <c r="AF455" s="117"/>
      <c r="AP455" s="117"/>
      <c r="AZ455" s="117"/>
      <c r="BJ455" s="117"/>
      <c r="BK455" s="117"/>
      <c r="BT455" s="117"/>
      <c r="CD455" s="117"/>
      <c r="CN455" s="117"/>
      <c r="CX455" s="117"/>
      <c r="DH455" s="117"/>
      <c r="DR455" s="117"/>
      <c r="EB455" s="117"/>
      <c r="EL455" s="117"/>
      <c r="EV455" s="117"/>
      <c r="FF455" s="117"/>
      <c r="FP455" s="117"/>
      <c r="FZ455" s="117"/>
      <c r="GJ455" s="117"/>
      <c r="GT455" s="117"/>
      <c r="HD455" s="117"/>
      <c r="HN455" s="117"/>
      <c r="HX455" s="117"/>
      <c r="IH455" s="117"/>
    </row>
    <row xmlns:x14ac="http://schemas.microsoft.com/office/spreadsheetml/2009/9/ac" r="456" s="3" customFormat="true" x14ac:dyDescent="0.25">
      <c r="A456" s="372"/>
      <c r="B456" s="117"/>
      <c r="L456" s="417"/>
      <c r="M456" s="418"/>
      <c r="N456" s="418"/>
      <c r="O456" s="418"/>
      <c r="P456" s="418"/>
      <c r="Q456" s="418"/>
      <c r="R456" s="418"/>
      <c r="S456" s="418"/>
      <c r="T456" s="418"/>
      <c r="U456" s="418"/>
      <c r="V456" s="417"/>
      <c r="W456" s="418"/>
      <c r="X456" s="418"/>
      <c r="Y456" s="418"/>
      <c r="Z456" s="418"/>
      <c r="AA456" s="418"/>
      <c r="AB456" s="418"/>
      <c r="AC456" s="418"/>
      <c r="AD456" s="418"/>
      <c r="AE456" s="418"/>
      <c r="AF456" s="117"/>
      <c r="AP456" s="117"/>
      <c r="AZ456" s="117"/>
      <c r="BJ456" s="117"/>
      <c r="BK456" s="117"/>
      <c r="BT456" s="117"/>
      <c r="CD456" s="117"/>
      <c r="CN456" s="117"/>
      <c r="CX456" s="117"/>
      <c r="DH456" s="117"/>
      <c r="DR456" s="117"/>
      <c r="EB456" s="117"/>
      <c r="EL456" s="117"/>
      <c r="EV456" s="117"/>
      <c r="FF456" s="117"/>
      <c r="FP456" s="117"/>
      <c r="FZ456" s="117"/>
      <c r="GJ456" s="117"/>
      <c r="GT456" s="117"/>
      <c r="HD456" s="117"/>
      <c r="HN456" s="117"/>
      <c r="HX456" s="117"/>
      <c r="IH456" s="117"/>
    </row>
    <row xmlns:x14ac="http://schemas.microsoft.com/office/spreadsheetml/2009/9/ac" r="457" s="3" customFormat="true" x14ac:dyDescent="0.25">
      <c r="A457" s="372"/>
      <c r="B457" s="117"/>
      <c r="L457" s="417"/>
      <c r="M457" s="418"/>
      <c r="N457" s="418"/>
      <c r="O457" s="418"/>
      <c r="P457" s="418"/>
      <c r="Q457" s="418"/>
      <c r="R457" s="418"/>
      <c r="S457" s="418"/>
      <c r="T457" s="418"/>
      <c r="U457" s="418"/>
      <c r="V457" s="417"/>
      <c r="W457" s="418"/>
      <c r="X457" s="418"/>
      <c r="Y457" s="418"/>
      <c r="Z457" s="418"/>
      <c r="AA457" s="418"/>
      <c r="AB457" s="418"/>
      <c r="AC457" s="418"/>
      <c r="AD457" s="418"/>
      <c r="AE457" s="418"/>
      <c r="AF457" s="117"/>
      <c r="AP457" s="117"/>
      <c r="AZ457" s="117"/>
      <c r="BJ457" s="117"/>
      <c r="BK457" s="117"/>
      <c r="BT457" s="117"/>
      <c r="CD457" s="117"/>
      <c r="CN457" s="117"/>
      <c r="CX457" s="117"/>
      <c r="DH457" s="117"/>
      <c r="DR457" s="117"/>
      <c r="EB457" s="117"/>
      <c r="EL457" s="117"/>
      <c r="EV457" s="117"/>
      <c r="FF457" s="117"/>
      <c r="FP457" s="117"/>
      <c r="FZ457" s="117"/>
      <c r="GJ457" s="117"/>
      <c r="GT457" s="117"/>
      <c r="HD457" s="117"/>
      <c r="HN457" s="117"/>
      <c r="HX457" s="117"/>
      <c r="IH457" s="117"/>
    </row>
    <row xmlns:x14ac="http://schemas.microsoft.com/office/spreadsheetml/2009/9/ac" r="458" s="3" customFormat="true" x14ac:dyDescent="0.25">
      <c r="A458" s="372"/>
      <c r="B458" s="117"/>
      <c r="L458" s="417"/>
      <c r="M458" s="418"/>
      <c r="N458" s="418"/>
      <c r="O458" s="418"/>
      <c r="P458" s="418"/>
      <c r="Q458" s="418"/>
      <c r="R458" s="418"/>
      <c r="S458" s="418"/>
      <c r="T458" s="418"/>
      <c r="U458" s="418"/>
      <c r="V458" s="417"/>
      <c r="W458" s="418"/>
      <c r="X458" s="418"/>
      <c r="Y458" s="418"/>
      <c r="Z458" s="418"/>
      <c r="AA458" s="418"/>
      <c r="AB458" s="418"/>
      <c r="AC458" s="418"/>
      <c r="AD458" s="418"/>
      <c r="AE458" s="418"/>
      <c r="AF458" s="117"/>
      <c r="AP458" s="117"/>
      <c r="AZ458" s="117"/>
      <c r="BJ458" s="117"/>
      <c r="BK458" s="117"/>
      <c r="BT458" s="117"/>
      <c r="CD458" s="117"/>
      <c r="CN458" s="117"/>
      <c r="CX458" s="117"/>
      <c r="DH458" s="117"/>
      <c r="DR458" s="117"/>
      <c r="EB458" s="117"/>
      <c r="EL458" s="117"/>
      <c r="EV458" s="117"/>
      <c r="FF458" s="117"/>
      <c r="FP458" s="117"/>
      <c r="FZ458" s="117"/>
      <c r="GJ458" s="117"/>
      <c r="GT458" s="117"/>
      <c r="HD458" s="117"/>
      <c r="HN458" s="117"/>
      <c r="HX458" s="117"/>
      <c r="IH458" s="117"/>
    </row>
    <row xmlns:x14ac="http://schemas.microsoft.com/office/spreadsheetml/2009/9/ac" r="459" s="3" customFormat="true" x14ac:dyDescent="0.25">
      <c r="A459" s="372"/>
      <c r="B459" s="117"/>
      <c r="L459" s="417"/>
      <c r="M459" s="418"/>
      <c r="N459" s="418"/>
      <c r="O459" s="418"/>
      <c r="P459" s="418"/>
      <c r="Q459" s="418"/>
      <c r="R459" s="418"/>
      <c r="S459" s="418"/>
      <c r="T459" s="418"/>
      <c r="U459" s="418"/>
      <c r="V459" s="417"/>
      <c r="W459" s="418"/>
      <c r="X459" s="418"/>
      <c r="Y459" s="418"/>
      <c r="Z459" s="418"/>
      <c r="AA459" s="418"/>
      <c r="AB459" s="418"/>
      <c r="AC459" s="418"/>
      <c r="AD459" s="418"/>
      <c r="AE459" s="418"/>
      <c r="AF459" s="117"/>
      <c r="AP459" s="117"/>
      <c r="AZ459" s="117"/>
      <c r="BJ459" s="117"/>
      <c r="BK459" s="117"/>
      <c r="BT459" s="117"/>
      <c r="CD459" s="117"/>
      <c r="CN459" s="117"/>
      <c r="CX459" s="117"/>
      <c r="DH459" s="117"/>
      <c r="DR459" s="117"/>
      <c r="EB459" s="117"/>
      <c r="EL459" s="117"/>
      <c r="EV459" s="117"/>
      <c r="FF459" s="117"/>
      <c r="FP459" s="117"/>
      <c r="FZ459" s="117"/>
      <c r="GJ459" s="117"/>
      <c r="GT459" s="117"/>
      <c r="HD459" s="117"/>
      <c r="HN459" s="117"/>
      <c r="HX459" s="117"/>
      <c r="IH459" s="117"/>
    </row>
    <row xmlns:x14ac="http://schemas.microsoft.com/office/spreadsheetml/2009/9/ac" r="460" s="3" customFormat="true" x14ac:dyDescent="0.25">
      <c r="A460" s="372"/>
      <c r="B460" s="117"/>
      <c r="L460" s="417"/>
      <c r="M460" s="418"/>
      <c r="N460" s="418"/>
      <c r="O460" s="418"/>
      <c r="P460" s="418"/>
      <c r="Q460" s="418"/>
      <c r="R460" s="418"/>
      <c r="S460" s="418"/>
      <c r="T460" s="418"/>
      <c r="U460" s="418"/>
      <c r="V460" s="417"/>
      <c r="W460" s="418"/>
      <c r="X460" s="418"/>
      <c r="Y460" s="418"/>
      <c r="Z460" s="418"/>
      <c r="AA460" s="418"/>
      <c r="AB460" s="418"/>
      <c r="AC460" s="418"/>
      <c r="AD460" s="418"/>
      <c r="AE460" s="418"/>
      <c r="AF460" s="117"/>
      <c r="AP460" s="117"/>
      <c r="AZ460" s="117"/>
      <c r="BJ460" s="117"/>
      <c r="BK460" s="117"/>
      <c r="BT460" s="117"/>
      <c r="CD460" s="117"/>
      <c r="CN460" s="117"/>
      <c r="CX460" s="117"/>
      <c r="DH460" s="117"/>
      <c r="DR460" s="117"/>
      <c r="EB460" s="117"/>
      <c r="EL460" s="117"/>
      <c r="EV460" s="117"/>
      <c r="FF460" s="117"/>
      <c r="FP460" s="117"/>
      <c r="FZ460" s="117"/>
      <c r="GJ460" s="117"/>
      <c r="GT460" s="117"/>
      <c r="HD460" s="117"/>
      <c r="HN460" s="117"/>
      <c r="HX460" s="117"/>
      <c r="IH460" s="117"/>
    </row>
    <row xmlns:x14ac="http://schemas.microsoft.com/office/spreadsheetml/2009/9/ac" r="461" s="3" customFormat="true" x14ac:dyDescent="0.25">
      <c r="A461" s="372"/>
      <c r="B461" s="117"/>
      <c r="L461" s="417"/>
      <c r="M461" s="418"/>
      <c r="N461" s="418"/>
      <c r="O461" s="418"/>
      <c r="P461" s="418"/>
      <c r="Q461" s="418"/>
      <c r="R461" s="418"/>
      <c r="S461" s="418"/>
      <c r="T461" s="418"/>
      <c r="U461" s="418"/>
      <c r="V461" s="417"/>
      <c r="W461" s="418"/>
      <c r="X461" s="418"/>
      <c r="Y461" s="418"/>
      <c r="Z461" s="418"/>
      <c r="AA461" s="418"/>
      <c r="AB461" s="418"/>
      <c r="AC461" s="418"/>
      <c r="AD461" s="418"/>
      <c r="AE461" s="418"/>
      <c r="AF461" s="117"/>
      <c r="AP461" s="117"/>
      <c r="AZ461" s="117"/>
      <c r="BJ461" s="117"/>
      <c r="BK461" s="117"/>
      <c r="BT461" s="117"/>
      <c r="CD461" s="117"/>
      <c r="CN461" s="117"/>
      <c r="CX461" s="117"/>
      <c r="DH461" s="117"/>
      <c r="DR461" s="117"/>
      <c r="EB461" s="117"/>
      <c r="EL461" s="117"/>
      <c r="EV461" s="117"/>
      <c r="FF461" s="117"/>
      <c r="FP461" s="117"/>
      <c r="FZ461" s="117"/>
      <c r="GJ461" s="117"/>
      <c r="GT461" s="117"/>
      <c r="HD461" s="117"/>
      <c r="HN461" s="117"/>
      <c r="HX461" s="117"/>
      <c r="IH461" s="117"/>
    </row>
    <row xmlns:x14ac="http://schemas.microsoft.com/office/spreadsheetml/2009/9/ac" r="462" s="3" customFormat="true" x14ac:dyDescent="0.25">
      <c r="A462" s="372"/>
      <c r="B462" s="117"/>
      <c r="L462" s="417"/>
      <c r="M462" s="418"/>
      <c r="N462" s="418"/>
      <c r="O462" s="418"/>
      <c r="P462" s="418"/>
      <c r="Q462" s="418"/>
      <c r="R462" s="418"/>
      <c r="S462" s="418"/>
      <c r="T462" s="418"/>
      <c r="U462" s="418"/>
      <c r="V462" s="417"/>
      <c r="W462" s="418"/>
      <c r="X462" s="418"/>
      <c r="Y462" s="418"/>
      <c r="Z462" s="418"/>
      <c r="AA462" s="418"/>
      <c r="AB462" s="418"/>
      <c r="AC462" s="418"/>
      <c r="AD462" s="418"/>
      <c r="AE462" s="418"/>
      <c r="AF462" s="117"/>
      <c r="AP462" s="117"/>
      <c r="AZ462" s="117"/>
      <c r="BJ462" s="117"/>
      <c r="BK462" s="117"/>
      <c r="BT462" s="117"/>
      <c r="CD462" s="117"/>
      <c r="CN462" s="117"/>
      <c r="CX462" s="117"/>
      <c r="DH462" s="117"/>
      <c r="DR462" s="117"/>
      <c r="EB462" s="117"/>
      <c r="EL462" s="117"/>
      <c r="EV462" s="117"/>
      <c r="FF462" s="117"/>
      <c r="FP462" s="117"/>
      <c r="FZ462" s="117"/>
      <c r="GJ462" s="117"/>
      <c r="GT462" s="117"/>
      <c r="HD462" s="117"/>
      <c r="HN462" s="117"/>
      <c r="HX462" s="117"/>
      <c r="IH462" s="117"/>
    </row>
    <row xmlns:x14ac="http://schemas.microsoft.com/office/spreadsheetml/2009/9/ac" r="463" s="3" customFormat="true" x14ac:dyDescent="0.25">
      <c r="A463" s="372"/>
      <c r="B463" s="117"/>
      <c r="L463" s="417"/>
      <c r="M463" s="418"/>
      <c r="N463" s="418"/>
      <c r="O463" s="418"/>
      <c r="P463" s="418"/>
      <c r="Q463" s="418"/>
      <c r="R463" s="418"/>
      <c r="S463" s="418"/>
      <c r="T463" s="418"/>
      <c r="U463" s="418"/>
      <c r="V463" s="417"/>
      <c r="W463" s="418"/>
      <c r="X463" s="418"/>
      <c r="Y463" s="418"/>
      <c r="Z463" s="418"/>
      <c r="AA463" s="418"/>
      <c r="AB463" s="418"/>
      <c r="AC463" s="418"/>
      <c r="AD463" s="418"/>
      <c r="AE463" s="418"/>
      <c r="AF463" s="117"/>
      <c r="AP463" s="117"/>
      <c r="AZ463" s="117"/>
      <c r="BJ463" s="117"/>
      <c r="BK463" s="117"/>
      <c r="BT463" s="117"/>
      <c r="CD463" s="117"/>
      <c r="CN463" s="117"/>
      <c r="CX463" s="117"/>
      <c r="DH463" s="117"/>
      <c r="DR463" s="117"/>
      <c r="EB463" s="117"/>
      <c r="EL463" s="117"/>
      <c r="EV463" s="117"/>
      <c r="FF463" s="117"/>
      <c r="FP463" s="117"/>
      <c r="FZ463" s="117"/>
      <c r="GJ463" s="117"/>
      <c r="GT463" s="117"/>
      <c r="HD463" s="117"/>
      <c r="HN463" s="117"/>
      <c r="HX463" s="117"/>
      <c r="IH463" s="117"/>
    </row>
    <row xmlns:x14ac="http://schemas.microsoft.com/office/spreadsheetml/2009/9/ac" r="464" s="3" customFormat="true" x14ac:dyDescent="0.25">
      <c r="A464" s="372"/>
      <c r="B464" s="117"/>
      <c r="L464" s="417"/>
      <c r="M464" s="418"/>
      <c r="N464" s="418"/>
      <c r="O464" s="418"/>
      <c r="P464" s="418"/>
      <c r="Q464" s="418"/>
      <c r="R464" s="418"/>
      <c r="S464" s="418"/>
      <c r="T464" s="418"/>
      <c r="U464" s="418"/>
      <c r="V464" s="417"/>
      <c r="W464" s="418"/>
      <c r="X464" s="418"/>
      <c r="Y464" s="418"/>
      <c r="Z464" s="418"/>
      <c r="AA464" s="418"/>
      <c r="AB464" s="418"/>
      <c r="AC464" s="418"/>
      <c r="AD464" s="418"/>
      <c r="AE464" s="418"/>
      <c r="AF464" s="117"/>
      <c r="AP464" s="117"/>
      <c r="AZ464" s="117"/>
      <c r="BJ464" s="117"/>
      <c r="BK464" s="117"/>
      <c r="BT464" s="117"/>
      <c r="CD464" s="117"/>
      <c r="CN464" s="117"/>
      <c r="CX464" s="117"/>
      <c r="DH464" s="117"/>
      <c r="DR464" s="117"/>
      <c r="EB464" s="117"/>
      <c r="EL464" s="117"/>
      <c r="EV464" s="117"/>
      <c r="FF464" s="117"/>
      <c r="FP464" s="117"/>
      <c r="FZ464" s="117"/>
      <c r="GJ464" s="117"/>
      <c r="GT464" s="117"/>
      <c r="HD464" s="117"/>
      <c r="HN464" s="117"/>
      <c r="HX464" s="117"/>
      <c r="IH464" s="117"/>
    </row>
    <row xmlns:x14ac="http://schemas.microsoft.com/office/spreadsheetml/2009/9/ac" r="465" s="3" customFormat="true" x14ac:dyDescent="0.25">
      <c r="A465" s="372"/>
      <c r="B465" s="117"/>
      <c r="L465" s="417"/>
      <c r="M465" s="418"/>
      <c r="N465" s="418"/>
      <c r="O465" s="418"/>
      <c r="P465" s="418"/>
      <c r="Q465" s="418"/>
      <c r="R465" s="418"/>
      <c r="S465" s="418"/>
      <c r="T465" s="418"/>
      <c r="U465" s="418"/>
      <c r="V465" s="417"/>
      <c r="W465" s="418"/>
      <c r="X465" s="418"/>
      <c r="Y465" s="418"/>
      <c r="Z465" s="418"/>
      <c r="AA465" s="418"/>
      <c r="AB465" s="418"/>
      <c r="AC465" s="418"/>
      <c r="AD465" s="418"/>
      <c r="AE465" s="418"/>
      <c r="AF465" s="117"/>
      <c r="AP465" s="117"/>
      <c r="AZ465" s="117"/>
      <c r="BJ465" s="117"/>
      <c r="BK465" s="117"/>
      <c r="BT465" s="117"/>
      <c r="CD465" s="117"/>
      <c r="CN465" s="117"/>
      <c r="CX465" s="117"/>
      <c r="DH465" s="117"/>
      <c r="DR465" s="117"/>
      <c r="EB465" s="117"/>
      <c r="EL465" s="117"/>
      <c r="EV465" s="117"/>
      <c r="FF465" s="117"/>
      <c r="FP465" s="117"/>
      <c r="FZ465" s="117"/>
      <c r="GJ465" s="117"/>
      <c r="GT465" s="117"/>
      <c r="HD465" s="117"/>
      <c r="HN465" s="117"/>
      <c r="HX465" s="117"/>
      <c r="IH465" s="117"/>
    </row>
    <row xmlns:x14ac="http://schemas.microsoft.com/office/spreadsheetml/2009/9/ac" r="466" s="3" customFormat="true" x14ac:dyDescent="0.25">
      <c r="A466" s="372"/>
      <c r="B466" s="117"/>
      <c r="L466" s="417"/>
      <c r="M466" s="418"/>
      <c r="N466" s="418"/>
      <c r="O466" s="418"/>
      <c r="P466" s="418"/>
      <c r="Q466" s="418"/>
      <c r="R466" s="418"/>
      <c r="S466" s="418"/>
      <c r="T466" s="418"/>
      <c r="U466" s="418"/>
      <c r="V466" s="417"/>
      <c r="W466" s="418"/>
      <c r="X466" s="418"/>
      <c r="Y466" s="418"/>
      <c r="Z466" s="418"/>
      <c r="AA466" s="418"/>
      <c r="AB466" s="418"/>
      <c r="AC466" s="418"/>
      <c r="AD466" s="418"/>
      <c r="AE466" s="418"/>
      <c r="AF466" s="117"/>
      <c r="AP466" s="117"/>
      <c r="AZ466" s="117"/>
      <c r="BJ466" s="117"/>
      <c r="BK466" s="117"/>
      <c r="BT466" s="117"/>
      <c r="CD466" s="117"/>
      <c r="CN466" s="117"/>
      <c r="CX466" s="117"/>
      <c r="DH466" s="117"/>
      <c r="DR466" s="117"/>
      <c r="EB466" s="117"/>
      <c r="EL466" s="117"/>
      <c r="EV466" s="117"/>
      <c r="FF466" s="117"/>
      <c r="FP466" s="117"/>
      <c r="FZ466" s="117"/>
      <c r="GJ466" s="117"/>
      <c r="GT466" s="117"/>
      <c r="HD466" s="117"/>
      <c r="HN466" s="117"/>
      <c r="HX466" s="117"/>
      <c r="IH466" s="117"/>
    </row>
    <row xmlns:x14ac="http://schemas.microsoft.com/office/spreadsheetml/2009/9/ac" r="467" s="3" customFormat="true" x14ac:dyDescent="0.25">
      <c r="A467" s="372"/>
      <c r="B467" s="117"/>
      <c r="L467" s="417"/>
      <c r="M467" s="418"/>
      <c r="N467" s="418"/>
      <c r="O467" s="418"/>
      <c r="P467" s="418"/>
      <c r="Q467" s="418"/>
      <c r="R467" s="418"/>
      <c r="S467" s="418"/>
      <c r="T467" s="418"/>
      <c r="U467" s="418"/>
      <c r="V467" s="417"/>
      <c r="W467" s="418"/>
      <c r="X467" s="418"/>
      <c r="Y467" s="418"/>
      <c r="Z467" s="418"/>
      <c r="AA467" s="418"/>
      <c r="AB467" s="418"/>
      <c r="AC467" s="418"/>
      <c r="AD467" s="418"/>
      <c r="AE467" s="418"/>
      <c r="AF467" s="117"/>
      <c r="AP467" s="117"/>
      <c r="AZ467" s="117"/>
      <c r="BJ467" s="117"/>
      <c r="BK467" s="117"/>
      <c r="BT467" s="117"/>
      <c r="CD467" s="117"/>
      <c r="CN467" s="117"/>
      <c r="CX467" s="117"/>
      <c r="DH467" s="117"/>
      <c r="DR467" s="117"/>
      <c r="EB467" s="117"/>
      <c r="EL467" s="117"/>
      <c r="EV467" s="117"/>
      <c r="FF467" s="117"/>
      <c r="FP467" s="117"/>
      <c r="FZ467" s="117"/>
      <c r="GJ467" s="117"/>
      <c r="GT467" s="117"/>
      <c r="HD467" s="117"/>
      <c r="HN467" s="117"/>
      <c r="HX467" s="117"/>
      <c r="IH467" s="117"/>
    </row>
    <row xmlns:x14ac="http://schemas.microsoft.com/office/spreadsheetml/2009/9/ac" r="468" s="3" customFormat="true" x14ac:dyDescent="0.25">
      <c r="A468" s="372"/>
      <c r="B468" s="117"/>
      <c r="L468" s="417"/>
      <c r="M468" s="418"/>
      <c r="N468" s="418"/>
      <c r="O468" s="418"/>
      <c r="P468" s="418"/>
      <c r="Q468" s="418"/>
      <c r="R468" s="418"/>
      <c r="S468" s="418"/>
      <c r="T468" s="418"/>
      <c r="U468" s="418"/>
      <c r="V468" s="417"/>
      <c r="W468" s="418"/>
      <c r="X468" s="418"/>
      <c r="Y468" s="418"/>
      <c r="Z468" s="418"/>
      <c r="AA468" s="418"/>
      <c r="AB468" s="418"/>
      <c r="AC468" s="418"/>
      <c r="AD468" s="418"/>
      <c r="AE468" s="418"/>
      <c r="AF468" s="117"/>
      <c r="AP468" s="117"/>
      <c r="AZ468" s="117"/>
      <c r="BJ468" s="117"/>
      <c r="BK468" s="117"/>
      <c r="BT468" s="117"/>
      <c r="CD468" s="117"/>
      <c r="CN468" s="117"/>
      <c r="CX468" s="117"/>
      <c r="DH468" s="117"/>
      <c r="DR468" s="117"/>
      <c r="EB468" s="117"/>
      <c r="EL468" s="117"/>
      <c r="EV468" s="117"/>
      <c r="FF468" s="117"/>
      <c r="FP468" s="117"/>
      <c r="FZ468" s="117"/>
      <c r="GJ468" s="117"/>
      <c r="GT468" s="117"/>
      <c r="HD468" s="117"/>
      <c r="HN468" s="117"/>
      <c r="HX468" s="117"/>
      <c r="IH468" s="117"/>
    </row>
    <row xmlns:x14ac="http://schemas.microsoft.com/office/spreadsheetml/2009/9/ac" r="469" s="3" customFormat="true" x14ac:dyDescent="0.25">
      <c r="A469" s="372"/>
      <c r="B469" s="117"/>
      <c r="L469" s="417"/>
      <c r="M469" s="418"/>
      <c r="N469" s="418"/>
      <c r="O469" s="418"/>
      <c r="P469" s="418"/>
      <c r="Q469" s="418"/>
      <c r="R469" s="418"/>
      <c r="S469" s="418"/>
      <c r="T469" s="418"/>
      <c r="U469" s="418"/>
      <c r="V469" s="417"/>
      <c r="W469" s="418"/>
      <c r="X469" s="418"/>
      <c r="Y469" s="418"/>
      <c r="Z469" s="418"/>
      <c r="AA469" s="418"/>
      <c r="AB469" s="418"/>
      <c r="AC469" s="418"/>
      <c r="AD469" s="418"/>
      <c r="AE469" s="418"/>
      <c r="AF469" s="117"/>
      <c r="AP469" s="117"/>
      <c r="AZ469" s="117"/>
      <c r="BJ469" s="117"/>
      <c r="BK469" s="117"/>
      <c r="BT469" s="117"/>
      <c r="CD469" s="117"/>
      <c r="CN469" s="117"/>
      <c r="CX469" s="117"/>
      <c r="DH469" s="117"/>
      <c r="DR469" s="117"/>
      <c r="EB469" s="117"/>
      <c r="EL469" s="117"/>
      <c r="EV469" s="117"/>
      <c r="FF469" s="117"/>
      <c r="FP469" s="117"/>
      <c r="FZ469" s="117"/>
      <c r="GJ469" s="117"/>
      <c r="GT469" s="117"/>
      <c r="HD469" s="117"/>
      <c r="HN469" s="117"/>
      <c r="HX469" s="117"/>
      <c r="IH469" s="117"/>
    </row>
    <row xmlns:x14ac="http://schemas.microsoft.com/office/spreadsheetml/2009/9/ac" r="470" s="3" customFormat="true" x14ac:dyDescent="0.25">
      <c r="A470" s="372"/>
      <c r="B470" s="117"/>
      <c r="L470" s="417"/>
      <c r="M470" s="418"/>
      <c r="N470" s="418"/>
      <c r="O470" s="418"/>
      <c r="P470" s="418"/>
      <c r="Q470" s="418"/>
      <c r="R470" s="418"/>
      <c r="S470" s="418"/>
      <c r="T470" s="418"/>
      <c r="U470" s="418"/>
      <c r="V470" s="417"/>
      <c r="W470" s="418"/>
      <c r="X470" s="418"/>
      <c r="Y470" s="418"/>
      <c r="Z470" s="418"/>
      <c r="AA470" s="418"/>
      <c r="AB470" s="418"/>
      <c r="AC470" s="418"/>
      <c r="AD470" s="418"/>
      <c r="AE470" s="418"/>
      <c r="AF470" s="117"/>
      <c r="AP470" s="117"/>
      <c r="AZ470" s="117"/>
      <c r="BJ470" s="117"/>
      <c r="BK470" s="117"/>
      <c r="BT470" s="117"/>
      <c r="CD470" s="117"/>
      <c r="CN470" s="117"/>
      <c r="CX470" s="117"/>
      <c r="DH470" s="117"/>
      <c r="DR470" s="117"/>
      <c r="EB470" s="117"/>
      <c r="EL470" s="117"/>
      <c r="EV470" s="117"/>
      <c r="FF470" s="117"/>
      <c r="FP470" s="117"/>
      <c r="FZ470" s="117"/>
      <c r="GJ470" s="117"/>
      <c r="GT470" s="117"/>
      <c r="HD470" s="117"/>
      <c r="HN470" s="117"/>
      <c r="HX470" s="117"/>
      <c r="IH470" s="117"/>
    </row>
    <row xmlns:x14ac="http://schemas.microsoft.com/office/spreadsheetml/2009/9/ac" r="471" s="3" customFormat="true" x14ac:dyDescent="0.25">
      <c r="A471" s="372"/>
      <c r="B471" s="117"/>
      <c r="L471" s="417"/>
      <c r="M471" s="418"/>
      <c r="N471" s="418"/>
      <c r="O471" s="418"/>
      <c r="P471" s="418"/>
      <c r="Q471" s="418"/>
      <c r="R471" s="418"/>
      <c r="S471" s="418"/>
      <c r="T471" s="418"/>
      <c r="U471" s="418"/>
      <c r="V471" s="417"/>
      <c r="W471" s="418"/>
      <c r="X471" s="418"/>
      <c r="Y471" s="418"/>
      <c r="Z471" s="418"/>
      <c r="AA471" s="418"/>
      <c r="AB471" s="418"/>
      <c r="AC471" s="418"/>
      <c r="AD471" s="418"/>
      <c r="AE471" s="418"/>
      <c r="AF471" s="117"/>
      <c r="AP471" s="117"/>
      <c r="AZ471" s="117"/>
      <c r="BJ471" s="117"/>
      <c r="BK471" s="117"/>
      <c r="BT471" s="117"/>
      <c r="CD471" s="117"/>
      <c r="CN471" s="117"/>
      <c r="CX471" s="117"/>
      <c r="DH471" s="117"/>
      <c r="DR471" s="117"/>
      <c r="EB471" s="117"/>
      <c r="EL471" s="117"/>
      <c r="EV471" s="117"/>
      <c r="FF471" s="117"/>
      <c r="FP471" s="117"/>
      <c r="FZ471" s="117"/>
      <c r="GJ471" s="117"/>
      <c r="GT471" s="117"/>
      <c r="HD471" s="117"/>
      <c r="HN471" s="117"/>
      <c r="HX471" s="117"/>
      <c r="IH471" s="117"/>
    </row>
    <row xmlns:x14ac="http://schemas.microsoft.com/office/spreadsheetml/2009/9/ac" r="472" s="3" customFormat="true" x14ac:dyDescent="0.25">
      <c r="A472" s="372"/>
      <c r="B472" s="117"/>
      <c r="L472" s="417"/>
      <c r="M472" s="418"/>
      <c r="N472" s="418"/>
      <c r="O472" s="418"/>
      <c r="P472" s="418"/>
      <c r="Q472" s="418"/>
      <c r="R472" s="418"/>
      <c r="S472" s="418"/>
      <c r="T472" s="418"/>
      <c r="U472" s="418"/>
      <c r="V472" s="417"/>
      <c r="W472" s="418"/>
      <c r="X472" s="418"/>
      <c r="Y472" s="418"/>
      <c r="Z472" s="418"/>
      <c r="AA472" s="418"/>
      <c r="AB472" s="418"/>
      <c r="AC472" s="418"/>
      <c r="AD472" s="418"/>
      <c r="AE472" s="418"/>
      <c r="AF472" s="117"/>
      <c r="AP472" s="117"/>
      <c r="AZ472" s="117"/>
      <c r="BJ472" s="117"/>
      <c r="BK472" s="117"/>
      <c r="BT472" s="117"/>
      <c r="CD472" s="117"/>
      <c r="CN472" s="117"/>
      <c r="CX472" s="117"/>
      <c r="DH472" s="117"/>
      <c r="DR472" s="117"/>
      <c r="EB472" s="117"/>
      <c r="EL472" s="117"/>
      <c r="EV472" s="117"/>
      <c r="FF472" s="117"/>
      <c r="FP472" s="117"/>
      <c r="FZ472" s="117"/>
      <c r="GJ472" s="117"/>
      <c r="GT472" s="117"/>
      <c r="HD472" s="117"/>
      <c r="HN472" s="117"/>
      <c r="HX472" s="117"/>
      <c r="IH472" s="117"/>
    </row>
    <row xmlns:x14ac="http://schemas.microsoft.com/office/spreadsheetml/2009/9/ac" r="473" s="3" customFormat="true" x14ac:dyDescent="0.25">
      <c r="A473" s="372"/>
      <c r="B473" s="117"/>
      <c r="L473" s="417"/>
      <c r="M473" s="418"/>
      <c r="N473" s="418"/>
      <c r="O473" s="418"/>
      <c r="P473" s="418"/>
      <c r="Q473" s="418"/>
      <c r="R473" s="418"/>
      <c r="S473" s="418"/>
      <c r="T473" s="418"/>
      <c r="U473" s="418"/>
      <c r="V473" s="417"/>
      <c r="W473" s="418"/>
      <c r="X473" s="418"/>
      <c r="Y473" s="418"/>
      <c r="Z473" s="418"/>
      <c r="AA473" s="418"/>
      <c r="AB473" s="418"/>
      <c r="AC473" s="418"/>
      <c r="AD473" s="418"/>
      <c r="AE473" s="418"/>
      <c r="AF473" s="117"/>
      <c r="AP473" s="117"/>
      <c r="AZ473" s="117"/>
      <c r="BJ473" s="117"/>
      <c r="BK473" s="117"/>
      <c r="BT473" s="117"/>
      <c r="CD473" s="117"/>
      <c r="CN473" s="117"/>
      <c r="CX473" s="117"/>
      <c r="DH473" s="117"/>
      <c r="DR473" s="117"/>
      <c r="EB473" s="117"/>
      <c r="EL473" s="117"/>
      <c r="EV473" s="117"/>
      <c r="FF473" s="117"/>
      <c r="FP473" s="117"/>
      <c r="FZ473" s="117"/>
      <c r="GJ473" s="117"/>
      <c r="GT473" s="117"/>
      <c r="HD473" s="117"/>
      <c r="HN473" s="117"/>
      <c r="HX473" s="117"/>
      <c r="IH473" s="117"/>
    </row>
    <row xmlns:x14ac="http://schemas.microsoft.com/office/spreadsheetml/2009/9/ac" r="474" s="3" customFormat="true" x14ac:dyDescent="0.25">
      <c r="A474" s="372"/>
      <c r="B474" s="117"/>
      <c r="L474" s="417"/>
      <c r="M474" s="418"/>
      <c r="N474" s="418"/>
      <c r="O474" s="418"/>
      <c r="P474" s="418"/>
      <c r="Q474" s="418"/>
      <c r="R474" s="418"/>
      <c r="S474" s="418"/>
      <c r="T474" s="418"/>
      <c r="U474" s="418"/>
      <c r="V474" s="417"/>
      <c r="W474" s="418"/>
      <c r="X474" s="418"/>
      <c r="Y474" s="418"/>
      <c r="Z474" s="418"/>
      <c r="AA474" s="418"/>
      <c r="AB474" s="418"/>
      <c r="AC474" s="418"/>
      <c r="AD474" s="418"/>
      <c r="AE474" s="418"/>
      <c r="AF474" s="117"/>
      <c r="AP474" s="117"/>
      <c r="AZ474" s="117"/>
      <c r="BJ474" s="117"/>
      <c r="BK474" s="117"/>
      <c r="BT474" s="117"/>
      <c r="CD474" s="117"/>
      <c r="CN474" s="117"/>
      <c r="CX474" s="117"/>
      <c r="DH474" s="117"/>
      <c r="DR474" s="117"/>
      <c r="EB474" s="117"/>
      <c r="EL474" s="117"/>
      <c r="EV474" s="117"/>
      <c r="FF474" s="117"/>
      <c r="FP474" s="117"/>
      <c r="FZ474" s="117"/>
      <c r="GJ474" s="117"/>
      <c r="GT474" s="117"/>
      <c r="HD474" s="117"/>
      <c r="HN474" s="117"/>
      <c r="HX474" s="117"/>
      <c r="IH474" s="117"/>
    </row>
    <row xmlns:x14ac="http://schemas.microsoft.com/office/spreadsheetml/2009/9/ac" r="475" s="3" customFormat="true" x14ac:dyDescent="0.25">
      <c r="A475" s="372"/>
      <c r="B475" s="117"/>
      <c r="L475" s="417"/>
      <c r="M475" s="418"/>
      <c r="N475" s="418"/>
      <c r="O475" s="418"/>
      <c r="P475" s="418"/>
      <c r="Q475" s="418"/>
      <c r="R475" s="418"/>
      <c r="S475" s="418"/>
      <c r="T475" s="418"/>
      <c r="U475" s="418"/>
      <c r="V475" s="417"/>
      <c r="W475" s="418"/>
      <c r="X475" s="418"/>
      <c r="Y475" s="418"/>
      <c r="Z475" s="418"/>
      <c r="AA475" s="418"/>
      <c r="AB475" s="418"/>
      <c r="AC475" s="418"/>
      <c r="AD475" s="418"/>
      <c r="AE475" s="418"/>
      <c r="AF475" s="117"/>
      <c r="AP475" s="117"/>
      <c r="AZ475" s="117"/>
      <c r="BJ475" s="117"/>
      <c r="BK475" s="117"/>
      <c r="BT475" s="117"/>
      <c r="CD475" s="117"/>
      <c r="CN475" s="117"/>
      <c r="CX475" s="117"/>
      <c r="DH475" s="117"/>
      <c r="DR475" s="117"/>
      <c r="EB475" s="117"/>
      <c r="EL475" s="117"/>
      <c r="EV475" s="117"/>
      <c r="FF475" s="117"/>
      <c r="FP475" s="117"/>
      <c r="FZ475" s="117"/>
      <c r="GJ475" s="117"/>
      <c r="GT475" s="117"/>
      <c r="HD475" s="117"/>
      <c r="HN475" s="117"/>
      <c r="HX475" s="117"/>
      <c r="IH475" s="117"/>
    </row>
    <row xmlns:x14ac="http://schemas.microsoft.com/office/spreadsheetml/2009/9/ac" r="476" s="3" customFormat="true" x14ac:dyDescent="0.25">
      <c r="A476" s="372"/>
      <c r="B476" s="117"/>
      <c r="L476" s="417"/>
      <c r="M476" s="418"/>
      <c r="N476" s="418"/>
      <c r="O476" s="418"/>
      <c r="P476" s="418"/>
      <c r="Q476" s="418"/>
      <c r="R476" s="418"/>
      <c r="S476" s="418"/>
      <c r="T476" s="418"/>
      <c r="U476" s="418"/>
      <c r="V476" s="417"/>
      <c r="W476" s="418"/>
      <c r="X476" s="418"/>
      <c r="Y476" s="418"/>
      <c r="Z476" s="418"/>
      <c r="AA476" s="418"/>
      <c r="AB476" s="418"/>
      <c r="AC476" s="418"/>
      <c r="AD476" s="418"/>
      <c r="AE476" s="418"/>
      <c r="AF476" s="117"/>
      <c r="AP476" s="117"/>
      <c r="AZ476" s="117"/>
      <c r="BJ476" s="117"/>
      <c r="BK476" s="117"/>
      <c r="BT476" s="117"/>
      <c r="CD476" s="117"/>
      <c r="CN476" s="117"/>
      <c r="CX476" s="117"/>
      <c r="DH476" s="117"/>
      <c r="DR476" s="117"/>
      <c r="EB476" s="117"/>
      <c r="EL476" s="117"/>
      <c r="EV476" s="117"/>
      <c r="FF476" s="117"/>
      <c r="FP476" s="117"/>
      <c r="FZ476" s="117"/>
      <c r="GJ476" s="117"/>
      <c r="GT476" s="117"/>
      <c r="HD476" s="117"/>
      <c r="HN476" s="117"/>
      <c r="HX476" s="117"/>
      <c r="IH476" s="117"/>
    </row>
    <row xmlns:x14ac="http://schemas.microsoft.com/office/spreadsheetml/2009/9/ac" r="477" s="3" customFormat="true" x14ac:dyDescent="0.25">
      <c r="A477" s="372"/>
      <c r="B477" s="117"/>
      <c r="L477" s="417"/>
      <c r="M477" s="418"/>
      <c r="N477" s="418"/>
      <c r="O477" s="418"/>
      <c r="P477" s="418"/>
      <c r="Q477" s="418"/>
      <c r="R477" s="418"/>
      <c r="S477" s="418"/>
      <c r="T477" s="418"/>
      <c r="U477" s="418"/>
      <c r="V477" s="417"/>
      <c r="W477" s="418"/>
      <c r="X477" s="418"/>
      <c r="Y477" s="418"/>
      <c r="Z477" s="418"/>
      <c r="AA477" s="418"/>
      <c r="AB477" s="418"/>
      <c r="AC477" s="418"/>
      <c r="AD477" s="418"/>
      <c r="AE477" s="418"/>
      <c r="AF477" s="117"/>
      <c r="AP477" s="117"/>
      <c r="AZ477" s="117"/>
      <c r="BJ477" s="117"/>
      <c r="BK477" s="117"/>
      <c r="BT477" s="117"/>
      <c r="CD477" s="117"/>
      <c r="CN477" s="117"/>
      <c r="CX477" s="117"/>
      <c r="DH477" s="117"/>
      <c r="DR477" s="117"/>
      <c r="EB477" s="117"/>
      <c r="EL477" s="117"/>
      <c r="EV477" s="117"/>
      <c r="FF477" s="117"/>
      <c r="FP477" s="117"/>
      <c r="FZ477" s="117"/>
      <c r="GJ477" s="117"/>
      <c r="GT477" s="117"/>
      <c r="HD477" s="117"/>
      <c r="HN477" s="117"/>
      <c r="HX477" s="117"/>
      <c r="IH477" s="117"/>
    </row>
    <row xmlns:x14ac="http://schemas.microsoft.com/office/spreadsheetml/2009/9/ac" r="478" s="3" customFormat="true" x14ac:dyDescent="0.25">
      <c r="A478" s="372"/>
      <c r="B478" s="117"/>
      <c r="L478" s="417"/>
      <c r="M478" s="418"/>
      <c r="N478" s="418"/>
      <c r="O478" s="418"/>
      <c r="P478" s="418"/>
      <c r="Q478" s="418"/>
      <c r="R478" s="418"/>
      <c r="S478" s="418"/>
      <c r="T478" s="418"/>
      <c r="U478" s="418"/>
      <c r="V478" s="417"/>
      <c r="W478" s="418"/>
      <c r="X478" s="418"/>
      <c r="Y478" s="418"/>
      <c r="Z478" s="418"/>
      <c r="AA478" s="418"/>
      <c r="AB478" s="418"/>
      <c r="AC478" s="418"/>
      <c r="AD478" s="418"/>
      <c r="AE478" s="418"/>
      <c r="AF478" s="117"/>
      <c r="AP478" s="117"/>
      <c r="AZ478" s="117"/>
      <c r="BJ478" s="117"/>
      <c r="BK478" s="117"/>
      <c r="BT478" s="117"/>
      <c r="CD478" s="117"/>
      <c r="CN478" s="117"/>
      <c r="CX478" s="117"/>
      <c r="DH478" s="117"/>
      <c r="DR478" s="117"/>
      <c r="EB478" s="117"/>
      <c r="EL478" s="117"/>
      <c r="EV478" s="117"/>
      <c r="FF478" s="117"/>
      <c r="FP478" s="117"/>
      <c r="FZ478" s="117"/>
      <c r="GJ478" s="117"/>
      <c r="GT478" s="117"/>
      <c r="HD478" s="117"/>
      <c r="HN478" s="117"/>
      <c r="HX478" s="117"/>
      <c r="IH478" s="117"/>
    </row>
    <row xmlns:x14ac="http://schemas.microsoft.com/office/spreadsheetml/2009/9/ac" r="479" s="3" customFormat="true" x14ac:dyDescent="0.25">
      <c r="A479" s="372"/>
      <c r="B479" s="117"/>
      <c r="L479" s="417"/>
      <c r="M479" s="418"/>
      <c r="N479" s="418"/>
      <c r="O479" s="418"/>
      <c r="P479" s="418"/>
      <c r="Q479" s="418"/>
      <c r="R479" s="418"/>
      <c r="S479" s="418"/>
      <c r="T479" s="418"/>
      <c r="U479" s="418"/>
      <c r="V479" s="417"/>
      <c r="W479" s="418"/>
      <c r="X479" s="418"/>
      <c r="Y479" s="418"/>
      <c r="Z479" s="418"/>
      <c r="AA479" s="418"/>
      <c r="AB479" s="418"/>
      <c r="AC479" s="418"/>
      <c r="AD479" s="418"/>
      <c r="AE479" s="418"/>
      <c r="AF479" s="117"/>
      <c r="AP479" s="117"/>
      <c r="AZ479" s="117"/>
      <c r="BJ479" s="117"/>
      <c r="BK479" s="117"/>
      <c r="BT479" s="117"/>
      <c r="CD479" s="117"/>
      <c r="CN479" s="117"/>
      <c r="CX479" s="117"/>
      <c r="DH479" s="117"/>
      <c r="DR479" s="117"/>
      <c r="EB479" s="117"/>
      <c r="EL479" s="117"/>
      <c r="EV479" s="117"/>
      <c r="FF479" s="117"/>
      <c r="FP479" s="117"/>
      <c r="FZ479" s="117"/>
      <c r="GJ479" s="117"/>
      <c r="GT479" s="117"/>
      <c r="HD479" s="117"/>
      <c r="HN479" s="117"/>
      <c r="HX479" s="117"/>
      <c r="IH479" s="117"/>
    </row>
    <row xmlns:x14ac="http://schemas.microsoft.com/office/spreadsheetml/2009/9/ac" r="480" s="3" customFormat="true" x14ac:dyDescent="0.25">
      <c r="A480" s="372"/>
      <c r="B480" s="117"/>
      <c r="L480" s="417"/>
      <c r="M480" s="418"/>
      <c r="N480" s="418"/>
      <c r="O480" s="418"/>
      <c r="P480" s="418"/>
      <c r="Q480" s="418"/>
      <c r="R480" s="418"/>
      <c r="S480" s="418"/>
      <c r="T480" s="418"/>
      <c r="U480" s="418"/>
      <c r="V480" s="417"/>
      <c r="W480" s="418"/>
      <c r="X480" s="418"/>
      <c r="Y480" s="418"/>
      <c r="Z480" s="418"/>
      <c r="AA480" s="418"/>
      <c r="AB480" s="418"/>
      <c r="AC480" s="418"/>
      <c r="AD480" s="418"/>
      <c r="AE480" s="418"/>
      <c r="AF480" s="117"/>
      <c r="AP480" s="117"/>
      <c r="AZ480" s="117"/>
      <c r="BJ480" s="117"/>
      <c r="BK480" s="117"/>
      <c r="BT480" s="117"/>
      <c r="CD480" s="117"/>
      <c r="CN480" s="117"/>
      <c r="CX480" s="117"/>
      <c r="DH480" s="117"/>
      <c r="DR480" s="117"/>
      <c r="EB480" s="117"/>
      <c r="EL480" s="117"/>
      <c r="EV480" s="117"/>
      <c r="FF480" s="117"/>
      <c r="FP480" s="117"/>
      <c r="FZ480" s="117"/>
      <c r="GJ480" s="117"/>
      <c r="GT480" s="117"/>
      <c r="HD480" s="117"/>
      <c r="HN480" s="117"/>
      <c r="HX480" s="117"/>
      <c r="IH480" s="117"/>
    </row>
    <row xmlns:x14ac="http://schemas.microsoft.com/office/spreadsheetml/2009/9/ac" r="481" s="3" customFormat="true" x14ac:dyDescent="0.25">
      <c r="A481" s="372"/>
      <c r="B481" s="117"/>
      <c r="L481" s="417"/>
      <c r="M481" s="418"/>
      <c r="N481" s="418"/>
      <c r="O481" s="418"/>
      <c r="P481" s="418"/>
      <c r="Q481" s="418"/>
      <c r="R481" s="418"/>
      <c r="S481" s="418"/>
      <c r="T481" s="418"/>
      <c r="U481" s="418"/>
      <c r="V481" s="417"/>
      <c r="W481" s="418"/>
      <c r="X481" s="418"/>
      <c r="Y481" s="418"/>
      <c r="Z481" s="418"/>
      <c r="AA481" s="418"/>
      <c r="AB481" s="418"/>
      <c r="AC481" s="418"/>
      <c r="AD481" s="418"/>
      <c r="AE481" s="418"/>
      <c r="AF481" s="117"/>
      <c r="AP481" s="117"/>
      <c r="AZ481" s="117"/>
      <c r="BJ481" s="117"/>
      <c r="BK481" s="117"/>
      <c r="BT481" s="117"/>
      <c r="CD481" s="117"/>
      <c r="CN481" s="117"/>
      <c r="CX481" s="117"/>
      <c r="DH481" s="117"/>
      <c r="DR481" s="117"/>
      <c r="EB481" s="117"/>
      <c r="EL481" s="117"/>
      <c r="EV481" s="117"/>
      <c r="FF481" s="117"/>
      <c r="FP481" s="117"/>
      <c r="FZ481" s="117"/>
      <c r="GJ481" s="117"/>
      <c r="GT481" s="117"/>
      <c r="HD481" s="117"/>
      <c r="HN481" s="117"/>
      <c r="HX481" s="117"/>
      <c r="IH481" s="117"/>
    </row>
    <row xmlns:x14ac="http://schemas.microsoft.com/office/spreadsheetml/2009/9/ac" r="482" s="3" customFormat="true" x14ac:dyDescent="0.25">
      <c r="A482" s="372"/>
      <c r="B482" s="117"/>
      <c r="L482" s="417"/>
      <c r="M482" s="418"/>
      <c r="N482" s="418"/>
      <c r="O482" s="418"/>
      <c r="P482" s="418"/>
      <c r="Q482" s="418"/>
      <c r="R482" s="418"/>
      <c r="S482" s="418"/>
      <c r="T482" s="418"/>
      <c r="U482" s="418"/>
      <c r="V482" s="417"/>
      <c r="W482" s="418"/>
      <c r="X482" s="418"/>
      <c r="Y482" s="418"/>
      <c r="Z482" s="418"/>
      <c r="AA482" s="418"/>
      <c r="AB482" s="418"/>
      <c r="AC482" s="418"/>
      <c r="AD482" s="418"/>
      <c r="AE482" s="418"/>
      <c r="AF482" s="117"/>
      <c r="AP482" s="117"/>
      <c r="AZ482" s="117"/>
      <c r="BJ482" s="117"/>
      <c r="BK482" s="117"/>
      <c r="BT482" s="117"/>
      <c r="CD482" s="117"/>
      <c r="CN482" s="117"/>
      <c r="CX482" s="117"/>
      <c r="DH482" s="117"/>
      <c r="DR482" s="117"/>
      <c r="EB482" s="117"/>
      <c r="EL482" s="117"/>
      <c r="EV482" s="117"/>
      <c r="FF482" s="117"/>
      <c r="FP482" s="117"/>
      <c r="FZ482" s="117"/>
      <c r="GJ482" s="117"/>
      <c r="GT482" s="117"/>
      <c r="HD482" s="117"/>
      <c r="HN482" s="117"/>
      <c r="HX482" s="117"/>
      <c r="IH482" s="117"/>
    </row>
    <row xmlns:x14ac="http://schemas.microsoft.com/office/spreadsheetml/2009/9/ac" r="483" s="3" customFormat="true" x14ac:dyDescent="0.25">
      <c r="A483" s="372"/>
      <c r="B483" s="117"/>
      <c r="L483" s="417"/>
      <c r="M483" s="418"/>
      <c r="N483" s="418"/>
      <c r="O483" s="418"/>
      <c r="P483" s="418"/>
      <c r="Q483" s="418"/>
      <c r="R483" s="418"/>
      <c r="S483" s="418"/>
      <c r="T483" s="418"/>
      <c r="U483" s="418"/>
      <c r="V483" s="417"/>
      <c r="W483" s="418"/>
      <c r="X483" s="418"/>
      <c r="Y483" s="418"/>
      <c r="Z483" s="418"/>
      <c r="AA483" s="418"/>
      <c r="AB483" s="418"/>
      <c r="AC483" s="418"/>
      <c r="AD483" s="418"/>
      <c r="AE483" s="418"/>
      <c r="AF483" s="117"/>
      <c r="AP483" s="117"/>
      <c r="AZ483" s="117"/>
      <c r="BJ483" s="117"/>
      <c r="BK483" s="117"/>
      <c r="BT483" s="117"/>
      <c r="CD483" s="117"/>
      <c r="CN483" s="117"/>
      <c r="CX483" s="117"/>
      <c r="DH483" s="117"/>
      <c r="DR483" s="117"/>
      <c r="EB483" s="117"/>
      <c r="EL483" s="117"/>
      <c r="EV483" s="117"/>
      <c r="FF483" s="117"/>
      <c r="FP483" s="117"/>
      <c r="FZ483" s="117"/>
      <c r="GJ483" s="117"/>
      <c r="GT483" s="117"/>
      <c r="HD483" s="117"/>
      <c r="HN483" s="117"/>
      <c r="HX483" s="117"/>
      <c r="IH483" s="117"/>
    </row>
    <row xmlns:x14ac="http://schemas.microsoft.com/office/spreadsheetml/2009/9/ac" r="484" s="3" customFormat="true" x14ac:dyDescent="0.25">
      <c r="A484" s="372"/>
      <c r="B484" s="117"/>
      <c r="L484" s="417"/>
      <c r="M484" s="418"/>
      <c r="N484" s="418"/>
      <c r="O484" s="418"/>
      <c r="P484" s="418"/>
      <c r="Q484" s="418"/>
      <c r="R484" s="418"/>
      <c r="S484" s="418"/>
      <c r="T484" s="418"/>
      <c r="U484" s="418"/>
      <c r="V484" s="417"/>
      <c r="W484" s="418"/>
      <c r="X484" s="418"/>
      <c r="Y484" s="418"/>
      <c r="Z484" s="418"/>
      <c r="AA484" s="418"/>
      <c r="AB484" s="418"/>
      <c r="AC484" s="418"/>
      <c r="AD484" s="418"/>
      <c r="AE484" s="418"/>
      <c r="AF484" s="117"/>
      <c r="AP484" s="117"/>
      <c r="AZ484" s="117"/>
      <c r="BJ484" s="117"/>
      <c r="BK484" s="117"/>
      <c r="BT484" s="117"/>
      <c r="CD484" s="117"/>
      <c r="CN484" s="117"/>
      <c r="CX484" s="117"/>
      <c r="DH484" s="117"/>
      <c r="DR484" s="117"/>
      <c r="EB484" s="117"/>
      <c r="EL484" s="117"/>
      <c r="EV484" s="117"/>
      <c r="FF484" s="117"/>
      <c r="FP484" s="117"/>
      <c r="FZ484" s="117"/>
      <c r="GJ484" s="117"/>
      <c r="GT484" s="117"/>
      <c r="HD484" s="117"/>
      <c r="HN484" s="117"/>
      <c r="HX484" s="117"/>
      <c r="IH484" s="117"/>
    </row>
    <row xmlns:x14ac="http://schemas.microsoft.com/office/spreadsheetml/2009/9/ac" r="485" s="3" customFormat="true" x14ac:dyDescent="0.25">
      <c r="A485" s="372"/>
      <c r="B485" s="117"/>
      <c r="L485" s="417"/>
      <c r="M485" s="418"/>
      <c r="N485" s="418"/>
      <c r="O485" s="418"/>
      <c r="P485" s="418"/>
      <c r="Q485" s="418"/>
      <c r="R485" s="418"/>
      <c r="S485" s="418"/>
      <c r="T485" s="418"/>
      <c r="U485" s="418"/>
      <c r="V485" s="417"/>
      <c r="W485" s="418"/>
      <c r="X485" s="418"/>
      <c r="Y485" s="418"/>
      <c r="Z485" s="418"/>
      <c r="AA485" s="418"/>
      <c r="AB485" s="418"/>
      <c r="AC485" s="418"/>
      <c r="AD485" s="418"/>
      <c r="AE485" s="418"/>
      <c r="AF485" s="117"/>
      <c r="AP485" s="117"/>
      <c r="AZ485" s="117"/>
      <c r="BJ485" s="117"/>
      <c r="BK485" s="117"/>
      <c r="BT485" s="117"/>
      <c r="CD485" s="117"/>
      <c r="CN485" s="117"/>
      <c r="CX485" s="117"/>
      <c r="DH485" s="117"/>
      <c r="DR485" s="117"/>
      <c r="EB485" s="117"/>
      <c r="EL485" s="117"/>
      <c r="EV485" s="117"/>
      <c r="FF485" s="117"/>
      <c r="FP485" s="117"/>
      <c r="FZ485" s="117"/>
      <c r="GJ485" s="117"/>
      <c r="GT485" s="117"/>
      <c r="HD485" s="117"/>
      <c r="HN485" s="117"/>
      <c r="HX485" s="117"/>
      <c r="IH485" s="117"/>
    </row>
    <row xmlns:x14ac="http://schemas.microsoft.com/office/spreadsheetml/2009/9/ac" r="486" s="3" customFormat="true" x14ac:dyDescent="0.25">
      <c r="A486" s="372"/>
      <c r="B486" s="117"/>
      <c r="L486" s="417"/>
      <c r="M486" s="418"/>
      <c r="N486" s="418"/>
      <c r="O486" s="418"/>
      <c r="P486" s="418"/>
      <c r="Q486" s="418"/>
      <c r="R486" s="418"/>
      <c r="S486" s="418"/>
      <c r="T486" s="418"/>
      <c r="U486" s="418"/>
      <c r="V486" s="417"/>
      <c r="W486" s="418"/>
      <c r="X486" s="418"/>
      <c r="Y486" s="418"/>
      <c r="Z486" s="418"/>
      <c r="AA486" s="418"/>
      <c r="AB486" s="418"/>
      <c r="AC486" s="418"/>
      <c r="AD486" s="418"/>
      <c r="AE486" s="418"/>
      <c r="AF486" s="117"/>
      <c r="AP486" s="117"/>
      <c r="AZ486" s="117"/>
      <c r="BJ486" s="117"/>
      <c r="BK486" s="117"/>
      <c r="BT486" s="117"/>
      <c r="CD486" s="117"/>
      <c r="CN486" s="117"/>
      <c r="CX486" s="117"/>
      <c r="DH486" s="117"/>
      <c r="DR486" s="117"/>
      <c r="EB486" s="117"/>
      <c r="EL486" s="117"/>
      <c r="EV486" s="117"/>
      <c r="FF486" s="117"/>
      <c r="FP486" s="117"/>
      <c r="FZ486" s="117"/>
      <c r="GJ486" s="117"/>
      <c r="GT486" s="117"/>
      <c r="HD486" s="117"/>
      <c r="HN486" s="117"/>
      <c r="HX486" s="117"/>
      <c r="IH486" s="117"/>
    </row>
    <row xmlns:x14ac="http://schemas.microsoft.com/office/spreadsheetml/2009/9/ac" r="487" s="3" customFormat="true" x14ac:dyDescent="0.25">
      <c r="A487" s="372"/>
      <c r="B487" s="117"/>
      <c r="L487" s="417"/>
      <c r="M487" s="418"/>
      <c r="N487" s="418"/>
      <c r="O487" s="418"/>
      <c r="P487" s="418"/>
      <c r="Q487" s="418"/>
      <c r="R487" s="418"/>
      <c r="S487" s="418"/>
      <c r="T487" s="418"/>
      <c r="U487" s="418"/>
      <c r="V487" s="417"/>
      <c r="W487" s="418"/>
      <c r="X487" s="418"/>
      <c r="Y487" s="418"/>
      <c r="Z487" s="418"/>
      <c r="AA487" s="418"/>
      <c r="AB487" s="418"/>
      <c r="AC487" s="418"/>
      <c r="AD487" s="418"/>
      <c r="AE487" s="418"/>
      <c r="AF487" s="117"/>
      <c r="AP487" s="117"/>
      <c r="AZ487" s="117"/>
      <c r="BJ487" s="117"/>
      <c r="BK487" s="117"/>
      <c r="BT487" s="117"/>
      <c r="CD487" s="117"/>
      <c r="CN487" s="117"/>
      <c r="CX487" s="117"/>
      <c r="DH487" s="117"/>
      <c r="DR487" s="117"/>
      <c r="EB487" s="117"/>
      <c r="EL487" s="117"/>
      <c r="EV487" s="117"/>
      <c r="FF487" s="117"/>
      <c r="FP487" s="117"/>
      <c r="FZ487" s="117"/>
      <c r="GJ487" s="117"/>
      <c r="GT487" s="117"/>
      <c r="HD487" s="117"/>
      <c r="HN487" s="117"/>
      <c r="HX487" s="117"/>
      <c r="IH487" s="117"/>
    </row>
    <row xmlns:x14ac="http://schemas.microsoft.com/office/spreadsheetml/2009/9/ac" r="488" s="3" customFormat="true" x14ac:dyDescent="0.25">
      <c r="A488" s="372"/>
      <c r="B488" s="117"/>
      <c r="L488" s="417"/>
      <c r="M488" s="418"/>
      <c r="N488" s="418"/>
      <c r="O488" s="418"/>
      <c r="P488" s="418"/>
      <c r="Q488" s="418"/>
      <c r="R488" s="418"/>
      <c r="S488" s="418"/>
      <c r="T488" s="418"/>
      <c r="U488" s="418"/>
      <c r="V488" s="417"/>
      <c r="W488" s="418"/>
      <c r="X488" s="418"/>
      <c r="Y488" s="418"/>
      <c r="Z488" s="418"/>
      <c r="AA488" s="418"/>
      <c r="AB488" s="418"/>
      <c r="AC488" s="418"/>
      <c r="AD488" s="418"/>
      <c r="AE488" s="418"/>
      <c r="AF488" s="117"/>
      <c r="AP488" s="117"/>
      <c r="AZ488" s="117"/>
      <c r="BJ488" s="117"/>
      <c r="BK488" s="117"/>
      <c r="BT488" s="117"/>
      <c r="CD488" s="117"/>
      <c r="CN488" s="117"/>
      <c r="CX488" s="117"/>
      <c r="DH488" s="117"/>
      <c r="DR488" s="117"/>
      <c r="EB488" s="117"/>
      <c r="EL488" s="117"/>
      <c r="EV488" s="117"/>
      <c r="FF488" s="117"/>
      <c r="FP488" s="117"/>
      <c r="FZ488" s="117"/>
      <c r="GJ488" s="117"/>
      <c r="GT488" s="117"/>
      <c r="HD488" s="117"/>
      <c r="HN488" s="117"/>
      <c r="HX488" s="117"/>
      <c r="IH488" s="117"/>
    </row>
    <row xmlns:x14ac="http://schemas.microsoft.com/office/spreadsheetml/2009/9/ac" r="489" s="3" customFormat="true" x14ac:dyDescent="0.25">
      <c r="A489" s="372"/>
      <c r="B489" s="117"/>
      <c r="L489" s="417"/>
      <c r="M489" s="418"/>
      <c r="N489" s="418"/>
      <c r="O489" s="418"/>
      <c r="P489" s="418"/>
      <c r="Q489" s="418"/>
      <c r="R489" s="418"/>
      <c r="S489" s="418"/>
      <c r="T489" s="418"/>
      <c r="U489" s="418"/>
      <c r="V489" s="417"/>
      <c r="W489" s="418"/>
      <c r="X489" s="418"/>
      <c r="Y489" s="418"/>
      <c r="Z489" s="418"/>
      <c r="AA489" s="418"/>
      <c r="AB489" s="418"/>
      <c r="AC489" s="418"/>
      <c r="AD489" s="418"/>
      <c r="AE489" s="418"/>
      <c r="AF489" s="117"/>
      <c r="AP489" s="117"/>
      <c r="AZ489" s="117"/>
      <c r="BJ489" s="117"/>
      <c r="BK489" s="117"/>
      <c r="BT489" s="117"/>
      <c r="CD489" s="117"/>
      <c r="CN489" s="117"/>
      <c r="CX489" s="117"/>
      <c r="DH489" s="117"/>
      <c r="DR489" s="117"/>
      <c r="EB489" s="117"/>
      <c r="EL489" s="117"/>
      <c r="EV489" s="117"/>
      <c r="FF489" s="117"/>
      <c r="FP489" s="117"/>
      <c r="FZ489" s="117"/>
      <c r="GJ489" s="117"/>
      <c r="GT489" s="117"/>
      <c r="HD489" s="117"/>
      <c r="HN489" s="117"/>
      <c r="HX489" s="117"/>
      <c r="IH489" s="117"/>
    </row>
    <row xmlns:x14ac="http://schemas.microsoft.com/office/spreadsheetml/2009/9/ac" r="490" s="3" customFormat="true" x14ac:dyDescent="0.25">
      <c r="A490" s="372"/>
      <c r="B490" s="117"/>
      <c r="L490" s="417"/>
      <c r="M490" s="418"/>
      <c r="N490" s="418"/>
      <c r="O490" s="418"/>
      <c r="P490" s="418"/>
      <c r="Q490" s="418"/>
      <c r="R490" s="418"/>
      <c r="S490" s="418"/>
      <c r="T490" s="418"/>
      <c r="U490" s="418"/>
      <c r="V490" s="417"/>
      <c r="W490" s="418"/>
      <c r="X490" s="418"/>
      <c r="Y490" s="418"/>
      <c r="Z490" s="418"/>
      <c r="AA490" s="418"/>
      <c r="AB490" s="418"/>
      <c r="AC490" s="418"/>
      <c r="AD490" s="418"/>
      <c r="AE490" s="418"/>
      <c r="AF490" s="117"/>
      <c r="AP490" s="117"/>
      <c r="AZ490" s="117"/>
      <c r="BJ490" s="117"/>
      <c r="BK490" s="117"/>
      <c r="BT490" s="117"/>
      <c r="CD490" s="117"/>
      <c r="CN490" s="117"/>
      <c r="CX490" s="117"/>
      <c r="DH490" s="117"/>
      <c r="DR490" s="117"/>
      <c r="EB490" s="117"/>
      <c r="EL490" s="117"/>
      <c r="EV490" s="117"/>
      <c r="FF490" s="117"/>
      <c r="FP490" s="117"/>
      <c r="FZ490" s="117"/>
      <c r="GJ490" s="117"/>
      <c r="GT490" s="117"/>
      <c r="HD490" s="117"/>
      <c r="HN490" s="117"/>
      <c r="HX490" s="117"/>
      <c r="IH490" s="117"/>
    </row>
    <row xmlns:x14ac="http://schemas.microsoft.com/office/spreadsheetml/2009/9/ac" r="491" s="3" customFormat="true" x14ac:dyDescent="0.25">
      <c r="A491" s="372"/>
      <c r="B491" s="117"/>
      <c r="L491" s="417"/>
      <c r="M491" s="418"/>
      <c r="N491" s="418"/>
      <c r="O491" s="418"/>
      <c r="P491" s="418"/>
      <c r="Q491" s="418"/>
      <c r="R491" s="418"/>
      <c r="S491" s="418"/>
      <c r="T491" s="418"/>
      <c r="U491" s="418"/>
      <c r="V491" s="417"/>
      <c r="W491" s="418"/>
      <c r="X491" s="418"/>
      <c r="Y491" s="418"/>
      <c r="Z491" s="418"/>
      <c r="AA491" s="418"/>
      <c r="AB491" s="418"/>
      <c r="AC491" s="418"/>
      <c r="AD491" s="418"/>
      <c r="AE491" s="418"/>
      <c r="AF491" s="117"/>
      <c r="AP491" s="117"/>
      <c r="AZ491" s="117"/>
      <c r="BJ491" s="117"/>
      <c r="BK491" s="117"/>
      <c r="BT491" s="117"/>
      <c r="CD491" s="117"/>
      <c r="CN491" s="117"/>
      <c r="CX491" s="117"/>
      <c r="DH491" s="117"/>
      <c r="DR491" s="117"/>
      <c r="EB491" s="117"/>
      <c r="EL491" s="117"/>
      <c r="EV491" s="117"/>
      <c r="FF491" s="117"/>
      <c r="FP491" s="117"/>
      <c r="FZ491" s="117"/>
      <c r="GJ491" s="117"/>
      <c r="GT491" s="117"/>
      <c r="HD491" s="117"/>
      <c r="HN491" s="117"/>
      <c r="HX491" s="117"/>
      <c r="IH491" s="117"/>
    </row>
    <row xmlns:x14ac="http://schemas.microsoft.com/office/spreadsheetml/2009/9/ac" r="492" s="3" customFormat="true" x14ac:dyDescent="0.25">
      <c r="A492" s="372"/>
      <c r="B492" s="117"/>
      <c r="L492" s="417"/>
      <c r="M492" s="418"/>
      <c r="N492" s="418"/>
      <c r="O492" s="418"/>
      <c r="P492" s="418"/>
      <c r="Q492" s="418"/>
      <c r="R492" s="418"/>
      <c r="S492" s="418"/>
      <c r="T492" s="418"/>
      <c r="U492" s="418"/>
      <c r="V492" s="417"/>
      <c r="W492" s="418"/>
      <c r="X492" s="418"/>
      <c r="Y492" s="418"/>
      <c r="Z492" s="418"/>
      <c r="AA492" s="418"/>
      <c r="AB492" s="418"/>
      <c r="AC492" s="418"/>
      <c r="AD492" s="418"/>
      <c r="AE492" s="418"/>
      <c r="AF492" s="117"/>
      <c r="AP492" s="117"/>
      <c r="AZ492" s="117"/>
      <c r="BJ492" s="117"/>
      <c r="BK492" s="117"/>
      <c r="BT492" s="117"/>
      <c r="CD492" s="117"/>
      <c r="CN492" s="117"/>
      <c r="CX492" s="117"/>
      <c r="DH492" s="117"/>
      <c r="DR492" s="117"/>
      <c r="EB492" s="117"/>
      <c r="EL492" s="117"/>
      <c r="EV492" s="117"/>
      <c r="FF492" s="117"/>
      <c r="FP492" s="117"/>
      <c r="FZ492" s="117"/>
      <c r="GJ492" s="117"/>
      <c r="GT492" s="117"/>
      <c r="HD492" s="117"/>
      <c r="HN492" s="117"/>
      <c r="HX492" s="117"/>
      <c r="IH492" s="117"/>
    </row>
    <row xmlns:x14ac="http://schemas.microsoft.com/office/spreadsheetml/2009/9/ac" r="493" s="3" customFormat="true" x14ac:dyDescent="0.25">
      <c r="A493" s="372"/>
      <c r="B493" s="117"/>
      <c r="L493" s="417"/>
      <c r="M493" s="418"/>
      <c r="N493" s="418"/>
      <c r="O493" s="418"/>
      <c r="P493" s="418"/>
      <c r="Q493" s="418"/>
      <c r="R493" s="418"/>
      <c r="S493" s="418"/>
      <c r="T493" s="418"/>
      <c r="U493" s="418"/>
      <c r="V493" s="417"/>
      <c r="W493" s="418"/>
      <c r="X493" s="418"/>
      <c r="Y493" s="418"/>
      <c r="Z493" s="418"/>
      <c r="AA493" s="418"/>
      <c r="AB493" s="418"/>
      <c r="AC493" s="418"/>
      <c r="AD493" s="418"/>
      <c r="AE493" s="418"/>
      <c r="AF493" s="117"/>
      <c r="AP493" s="117"/>
      <c r="AZ493" s="117"/>
      <c r="BJ493" s="117"/>
      <c r="BK493" s="117"/>
      <c r="BT493" s="117"/>
      <c r="CD493" s="117"/>
      <c r="CN493" s="117"/>
      <c r="CX493" s="117"/>
      <c r="DH493" s="117"/>
      <c r="DR493" s="117"/>
      <c r="EB493" s="117"/>
      <c r="EL493" s="117"/>
      <c r="EV493" s="117"/>
      <c r="FF493" s="117"/>
      <c r="FP493" s="117"/>
      <c r="FZ493" s="117"/>
      <c r="GJ493" s="117"/>
      <c r="GT493" s="117"/>
      <c r="HD493" s="117"/>
      <c r="HN493" s="117"/>
      <c r="HX493" s="117"/>
      <c r="IH493" s="117"/>
    </row>
    <row xmlns:x14ac="http://schemas.microsoft.com/office/spreadsheetml/2009/9/ac" r="494" s="3" customFormat="true" x14ac:dyDescent="0.25">
      <c r="A494" s="372"/>
      <c r="B494" s="117"/>
      <c r="L494" s="417"/>
      <c r="M494" s="418"/>
      <c r="N494" s="418"/>
      <c r="O494" s="418"/>
      <c r="P494" s="418"/>
      <c r="Q494" s="418"/>
      <c r="R494" s="418"/>
      <c r="S494" s="418"/>
      <c r="T494" s="418"/>
      <c r="U494" s="418"/>
      <c r="V494" s="417"/>
      <c r="W494" s="418"/>
      <c r="X494" s="418"/>
      <c r="Y494" s="418"/>
      <c r="Z494" s="418"/>
      <c r="AA494" s="418"/>
      <c r="AB494" s="418"/>
      <c r="AC494" s="418"/>
      <c r="AD494" s="418"/>
      <c r="AE494" s="418"/>
      <c r="AF494" s="117"/>
      <c r="AP494" s="117"/>
      <c r="AZ494" s="117"/>
      <c r="BJ494" s="117"/>
      <c r="BK494" s="117"/>
      <c r="BT494" s="117"/>
      <c r="CD494" s="117"/>
      <c r="CN494" s="117"/>
      <c r="CX494" s="117"/>
      <c r="DH494" s="117"/>
      <c r="DR494" s="117"/>
      <c r="EB494" s="117"/>
      <c r="EL494" s="117"/>
      <c r="EV494" s="117"/>
      <c r="FF494" s="117"/>
      <c r="FP494" s="117"/>
      <c r="FZ494" s="117"/>
      <c r="GJ494" s="117"/>
      <c r="GT494" s="117"/>
      <c r="HD494" s="117"/>
      <c r="HN494" s="117"/>
      <c r="HX494" s="117"/>
      <c r="IH494" s="117"/>
    </row>
    <row xmlns:x14ac="http://schemas.microsoft.com/office/spreadsheetml/2009/9/ac" r="495" s="3" customFormat="true" x14ac:dyDescent="0.25">
      <c r="A495" s="372"/>
      <c r="B495" s="117"/>
      <c r="L495" s="417"/>
      <c r="M495" s="418"/>
      <c r="N495" s="418"/>
      <c r="O495" s="418"/>
      <c r="P495" s="418"/>
      <c r="Q495" s="418"/>
      <c r="R495" s="418"/>
      <c r="S495" s="418"/>
      <c r="T495" s="418"/>
      <c r="U495" s="418"/>
      <c r="V495" s="417"/>
      <c r="W495" s="418"/>
      <c r="X495" s="418"/>
      <c r="Y495" s="418"/>
      <c r="Z495" s="418"/>
      <c r="AA495" s="418"/>
      <c r="AB495" s="418"/>
      <c r="AC495" s="418"/>
      <c r="AD495" s="418"/>
      <c r="AE495" s="418"/>
      <c r="AF495" s="117"/>
      <c r="AP495" s="117"/>
      <c r="AZ495" s="117"/>
      <c r="BJ495" s="117"/>
      <c r="BK495" s="117"/>
      <c r="BT495" s="117"/>
      <c r="CD495" s="117"/>
      <c r="CN495" s="117"/>
      <c r="CX495" s="117"/>
      <c r="DH495" s="117"/>
      <c r="DR495" s="117"/>
      <c r="EB495" s="117"/>
      <c r="EL495" s="117"/>
      <c r="EV495" s="117"/>
      <c r="FF495" s="117"/>
      <c r="FP495" s="117"/>
      <c r="FZ495" s="117"/>
      <c r="GJ495" s="117"/>
      <c r="GT495" s="117"/>
      <c r="HD495" s="117"/>
      <c r="HN495" s="117"/>
      <c r="HX495" s="117"/>
      <c r="IH495" s="117"/>
    </row>
    <row xmlns:x14ac="http://schemas.microsoft.com/office/spreadsheetml/2009/9/ac" r="496" s="3" customFormat="true" x14ac:dyDescent="0.25">
      <c r="A496" s="372"/>
      <c r="B496" s="117"/>
      <c r="L496" s="417"/>
      <c r="M496" s="418"/>
      <c r="N496" s="418"/>
      <c r="O496" s="418"/>
      <c r="P496" s="418"/>
      <c r="Q496" s="418"/>
      <c r="R496" s="418"/>
      <c r="S496" s="418"/>
      <c r="T496" s="418"/>
      <c r="U496" s="418"/>
      <c r="V496" s="417"/>
      <c r="W496" s="418"/>
      <c r="X496" s="418"/>
      <c r="Y496" s="418"/>
      <c r="Z496" s="418"/>
      <c r="AA496" s="418"/>
      <c r="AB496" s="418"/>
      <c r="AC496" s="418"/>
      <c r="AD496" s="418"/>
      <c r="AE496" s="418"/>
      <c r="AF496" s="117"/>
      <c r="AP496" s="117"/>
      <c r="AZ496" s="117"/>
      <c r="BJ496" s="117"/>
      <c r="BK496" s="117"/>
      <c r="BT496" s="117"/>
      <c r="CD496" s="117"/>
      <c r="CN496" s="117"/>
      <c r="CX496" s="117"/>
      <c r="DH496" s="117"/>
      <c r="DR496" s="117"/>
      <c r="EB496" s="117"/>
      <c r="EL496" s="117"/>
      <c r="EV496" s="117"/>
      <c r="FF496" s="117"/>
      <c r="FP496" s="117"/>
      <c r="FZ496" s="117"/>
      <c r="GJ496" s="117"/>
      <c r="GT496" s="117"/>
      <c r="HD496" s="117"/>
      <c r="HN496" s="117"/>
      <c r="HX496" s="117"/>
      <c r="IH496" s="117"/>
    </row>
    <row xmlns:x14ac="http://schemas.microsoft.com/office/spreadsheetml/2009/9/ac" r="497" s="3" customFormat="true" x14ac:dyDescent="0.25">
      <c r="A497" s="372"/>
      <c r="B497" s="117"/>
      <c r="L497" s="417"/>
      <c r="M497" s="418"/>
      <c r="N497" s="418"/>
      <c r="O497" s="418"/>
      <c r="P497" s="418"/>
      <c r="Q497" s="418"/>
      <c r="R497" s="418"/>
      <c r="S497" s="418"/>
      <c r="T497" s="418"/>
      <c r="U497" s="418"/>
      <c r="V497" s="417"/>
      <c r="W497" s="418"/>
      <c r="X497" s="418"/>
      <c r="Y497" s="418"/>
      <c r="Z497" s="418"/>
      <c r="AA497" s="418"/>
      <c r="AB497" s="418"/>
      <c r="AC497" s="418"/>
      <c r="AD497" s="418"/>
      <c r="AE497" s="418"/>
      <c r="AF497" s="117"/>
      <c r="AP497" s="117"/>
      <c r="AZ497" s="117"/>
      <c r="BJ497" s="117"/>
      <c r="BK497" s="117"/>
      <c r="BT497" s="117"/>
      <c r="CD497" s="117"/>
      <c r="CN497" s="117"/>
      <c r="CX497" s="117"/>
      <c r="DH497" s="117"/>
      <c r="DR497" s="117"/>
      <c r="EB497" s="117"/>
      <c r="EL497" s="117"/>
      <c r="EV497" s="117"/>
      <c r="FF497" s="117"/>
      <c r="FP497" s="117"/>
      <c r="FZ497" s="117"/>
      <c r="GJ497" s="117"/>
      <c r="GT497" s="117"/>
      <c r="HD497" s="117"/>
      <c r="HN497" s="117"/>
      <c r="HX497" s="117"/>
      <c r="IH497" s="117"/>
    </row>
    <row xmlns:x14ac="http://schemas.microsoft.com/office/spreadsheetml/2009/9/ac" r="498" s="3" customFormat="true" x14ac:dyDescent="0.25">
      <c r="A498" s="372"/>
      <c r="B498" s="117"/>
      <c r="L498" s="417"/>
      <c r="M498" s="418"/>
      <c r="N498" s="418"/>
      <c r="O498" s="418"/>
      <c r="P498" s="418"/>
      <c r="Q498" s="418"/>
      <c r="R498" s="418"/>
      <c r="S498" s="418"/>
      <c r="T498" s="418"/>
      <c r="U498" s="418"/>
      <c r="V498" s="417"/>
      <c r="W498" s="418"/>
      <c r="X498" s="418"/>
      <c r="Y498" s="418"/>
      <c r="Z498" s="418"/>
      <c r="AA498" s="418"/>
      <c r="AB498" s="418"/>
      <c r="AC498" s="418"/>
      <c r="AD498" s="418"/>
      <c r="AE498" s="418"/>
      <c r="AF498" s="117"/>
      <c r="AP498" s="117"/>
      <c r="AZ498" s="117"/>
      <c r="BJ498" s="117"/>
      <c r="BK498" s="117"/>
      <c r="BT498" s="117"/>
      <c r="CD498" s="117"/>
      <c r="CN498" s="117"/>
      <c r="CX498" s="117"/>
      <c r="DH498" s="117"/>
      <c r="DR498" s="117"/>
      <c r="EB498" s="117"/>
      <c r="EL498" s="117"/>
      <c r="EV498" s="117"/>
      <c r="FF498" s="117"/>
      <c r="FP498" s="117"/>
      <c r="FZ498" s="117"/>
      <c r="GJ498" s="117"/>
      <c r="GT498" s="117"/>
      <c r="HD498" s="117"/>
      <c r="HN498" s="117"/>
      <c r="HX498" s="117"/>
      <c r="IH498" s="117"/>
    </row>
    <row xmlns:x14ac="http://schemas.microsoft.com/office/spreadsheetml/2009/9/ac" r="499" s="3" customFormat="true" x14ac:dyDescent="0.25">
      <c r="A499" s="372"/>
      <c r="B499" s="117"/>
      <c r="L499" s="417"/>
      <c r="M499" s="418"/>
      <c r="N499" s="418"/>
      <c r="O499" s="418"/>
      <c r="P499" s="418"/>
      <c r="Q499" s="418"/>
      <c r="R499" s="418"/>
      <c r="S499" s="418"/>
      <c r="T499" s="418"/>
      <c r="U499" s="418"/>
      <c r="V499" s="417"/>
      <c r="W499" s="418"/>
      <c r="X499" s="418"/>
      <c r="Y499" s="418"/>
      <c r="Z499" s="418"/>
      <c r="AA499" s="418"/>
      <c r="AB499" s="418"/>
      <c r="AC499" s="418"/>
      <c r="AD499" s="418"/>
      <c r="AE499" s="418"/>
      <c r="AF499" s="117"/>
      <c r="AP499" s="117"/>
      <c r="AZ499" s="117"/>
      <c r="BJ499" s="117"/>
      <c r="BK499" s="117"/>
      <c r="BT499" s="117"/>
      <c r="CD499" s="117"/>
      <c r="CN499" s="117"/>
      <c r="CX499" s="117"/>
      <c r="DH499" s="117"/>
      <c r="DR499" s="117"/>
      <c r="EB499" s="117"/>
      <c r="EL499" s="117"/>
      <c r="EV499" s="117"/>
      <c r="FF499" s="117"/>
      <c r="FP499" s="117"/>
      <c r="FZ499" s="117"/>
      <c r="GJ499" s="117"/>
      <c r="GT499" s="117"/>
      <c r="HD499" s="117"/>
      <c r="HN499" s="117"/>
      <c r="HX499" s="117"/>
      <c r="IH499" s="117"/>
    </row>
    <row xmlns:x14ac="http://schemas.microsoft.com/office/spreadsheetml/2009/9/ac" r="500" s="3" customFormat="true" x14ac:dyDescent="0.25">
      <c r="A500" s="372"/>
      <c r="B500" s="117"/>
      <c r="L500" s="417"/>
      <c r="M500" s="418"/>
      <c r="N500" s="418"/>
      <c r="O500" s="418"/>
      <c r="P500" s="418"/>
      <c r="Q500" s="418"/>
      <c r="R500" s="418"/>
      <c r="S500" s="418"/>
      <c r="T500" s="418"/>
      <c r="U500" s="418"/>
      <c r="V500" s="417"/>
      <c r="W500" s="418"/>
      <c r="X500" s="418"/>
      <c r="Y500" s="418"/>
      <c r="Z500" s="418"/>
      <c r="AA500" s="418"/>
      <c r="AB500" s="418"/>
      <c r="AC500" s="418"/>
      <c r="AD500" s="418"/>
      <c r="AE500" s="418"/>
      <c r="AF500" s="117"/>
      <c r="AP500" s="117"/>
      <c r="AZ500" s="117"/>
      <c r="BJ500" s="117"/>
      <c r="BK500" s="117"/>
      <c r="BT500" s="117"/>
      <c r="CD500" s="117"/>
      <c r="CN500" s="117"/>
      <c r="CX500" s="117"/>
      <c r="DH500" s="117"/>
      <c r="DR500" s="117"/>
      <c r="EB500" s="117"/>
      <c r="EL500" s="117"/>
      <c r="EV500" s="117"/>
      <c r="FF500" s="117"/>
      <c r="FP500" s="117"/>
      <c r="FZ500" s="117"/>
      <c r="GJ500" s="117"/>
      <c r="GT500" s="117"/>
      <c r="HD500" s="117"/>
      <c r="HN500" s="117"/>
      <c r="HX500" s="117"/>
      <c r="IH500" s="117"/>
    </row>
    <row xmlns:x14ac="http://schemas.microsoft.com/office/spreadsheetml/2009/9/ac" r="501" s="3" customFormat="true" x14ac:dyDescent="0.25">
      <c r="A501" s="372"/>
      <c r="B501" s="117"/>
      <c r="L501" s="417"/>
      <c r="M501" s="418"/>
      <c r="N501" s="418"/>
      <c r="O501" s="418"/>
      <c r="P501" s="418"/>
      <c r="Q501" s="418"/>
      <c r="R501" s="418"/>
      <c r="S501" s="418"/>
      <c r="T501" s="418"/>
      <c r="U501" s="418"/>
      <c r="V501" s="417"/>
      <c r="W501" s="418"/>
      <c r="X501" s="418"/>
      <c r="Y501" s="418"/>
      <c r="Z501" s="418"/>
      <c r="AA501" s="418"/>
      <c r="AB501" s="418"/>
      <c r="AC501" s="418"/>
      <c r="AD501" s="418"/>
      <c r="AE501" s="418"/>
      <c r="AF501" s="117"/>
      <c r="AP501" s="117"/>
      <c r="AZ501" s="117"/>
      <c r="BJ501" s="117"/>
      <c r="BK501" s="117"/>
      <c r="BT501" s="117"/>
      <c r="CD501" s="117"/>
      <c r="CN501" s="117"/>
      <c r="CX501" s="117"/>
      <c r="DH501" s="117"/>
      <c r="DR501" s="117"/>
      <c r="EB501" s="117"/>
      <c r="EL501" s="117"/>
      <c r="EV501" s="117"/>
      <c r="FF501" s="117"/>
      <c r="FP501" s="117"/>
      <c r="FZ501" s="117"/>
      <c r="GJ501" s="117"/>
      <c r="GT501" s="117"/>
      <c r="HD501" s="117"/>
      <c r="HN501" s="117"/>
      <c r="HX501" s="117"/>
      <c r="IH501" s="117"/>
    </row>
    <row xmlns:x14ac="http://schemas.microsoft.com/office/spreadsheetml/2009/9/ac" r="502" s="3" customFormat="true" x14ac:dyDescent="0.25">
      <c r="A502" s="372"/>
      <c r="B502" s="117"/>
      <c r="L502" s="417"/>
      <c r="M502" s="418"/>
      <c r="N502" s="418"/>
      <c r="O502" s="418"/>
      <c r="P502" s="418"/>
      <c r="Q502" s="418"/>
      <c r="R502" s="418"/>
      <c r="S502" s="418"/>
      <c r="T502" s="418"/>
      <c r="U502" s="418"/>
      <c r="V502" s="417"/>
      <c r="W502" s="418"/>
      <c r="X502" s="418"/>
      <c r="Y502" s="418"/>
      <c r="Z502" s="418"/>
      <c r="AA502" s="418"/>
      <c r="AB502" s="418"/>
      <c r="AC502" s="418"/>
      <c r="AD502" s="418"/>
      <c r="AE502" s="418"/>
      <c r="AF502" s="117"/>
      <c r="AP502" s="117"/>
      <c r="AZ502" s="117"/>
      <c r="BJ502" s="117"/>
      <c r="BK502" s="117"/>
      <c r="BT502" s="117"/>
      <c r="CD502" s="117"/>
      <c r="CN502" s="117"/>
      <c r="CX502" s="117"/>
      <c r="DH502" s="117"/>
      <c r="DR502" s="117"/>
      <c r="EB502" s="117"/>
      <c r="EL502" s="117"/>
      <c r="EV502" s="117"/>
      <c r="FF502" s="117"/>
      <c r="FP502" s="117"/>
      <c r="FZ502" s="117"/>
      <c r="GJ502" s="117"/>
      <c r="GT502" s="117"/>
      <c r="HD502" s="117"/>
      <c r="HN502" s="117"/>
      <c r="HX502" s="117"/>
      <c r="IH502" s="117"/>
    </row>
    <row xmlns:x14ac="http://schemas.microsoft.com/office/spreadsheetml/2009/9/ac" r="503" s="3" customFormat="true" x14ac:dyDescent="0.25">
      <c r="A503" s="372"/>
      <c r="B503" s="117"/>
      <c r="L503" s="417"/>
      <c r="M503" s="418"/>
      <c r="N503" s="418"/>
      <c r="O503" s="418"/>
      <c r="P503" s="418"/>
      <c r="Q503" s="418"/>
      <c r="R503" s="418"/>
      <c r="S503" s="418"/>
      <c r="T503" s="418"/>
      <c r="U503" s="418"/>
      <c r="V503" s="417"/>
      <c r="W503" s="418"/>
      <c r="X503" s="418"/>
      <c r="Y503" s="418"/>
      <c r="Z503" s="418"/>
      <c r="AA503" s="418"/>
      <c r="AB503" s="418"/>
      <c r="AC503" s="418"/>
      <c r="AD503" s="418"/>
      <c r="AE503" s="418"/>
      <c r="AF503" s="117"/>
      <c r="AP503" s="117"/>
      <c r="AZ503" s="117"/>
      <c r="BJ503" s="117"/>
      <c r="BK503" s="117"/>
      <c r="BT503" s="117"/>
      <c r="CD503" s="117"/>
      <c r="CN503" s="117"/>
      <c r="CX503" s="117"/>
      <c r="DH503" s="117"/>
      <c r="DR503" s="117"/>
      <c r="EB503" s="117"/>
      <c r="EL503" s="117"/>
      <c r="EV503" s="117"/>
      <c r="FF503" s="117"/>
      <c r="FP503" s="117"/>
      <c r="FZ503" s="117"/>
      <c r="GJ503" s="117"/>
      <c r="GT503" s="117"/>
      <c r="HD503" s="117"/>
      <c r="HN503" s="117"/>
      <c r="HX503" s="117"/>
      <c r="IH503" s="117"/>
    </row>
    <row xmlns:x14ac="http://schemas.microsoft.com/office/spreadsheetml/2009/9/ac" r="504" s="3" customFormat="true" x14ac:dyDescent="0.25">
      <c r="A504" s="372"/>
      <c r="B504" s="117"/>
      <c r="L504" s="417"/>
      <c r="M504" s="418"/>
      <c r="N504" s="418"/>
      <c r="O504" s="418"/>
      <c r="P504" s="418"/>
      <c r="Q504" s="418"/>
      <c r="R504" s="418"/>
      <c r="S504" s="418"/>
      <c r="T504" s="418"/>
      <c r="U504" s="418"/>
      <c r="V504" s="417"/>
      <c r="W504" s="418"/>
      <c r="X504" s="418"/>
      <c r="Y504" s="418"/>
      <c r="Z504" s="418"/>
      <c r="AA504" s="418"/>
      <c r="AB504" s="418"/>
      <c r="AC504" s="418"/>
      <c r="AD504" s="418"/>
      <c r="AE504" s="418"/>
      <c r="AF504" s="117"/>
      <c r="AP504" s="117"/>
      <c r="AZ504" s="117"/>
      <c r="BJ504" s="117"/>
      <c r="BK504" s="117"/>
      <c r="BT504" s="117"/>
      <c r="CD504" s="117"/>
      <c r="CN504" s="117"/>
      <c r="CX504" s="117"/>
      <c r="DH504" s="117"/>
      <c r="DR504" s="117"/>
      <c r="EB504" s="117"/>
      <c r="EL504" s="117"/>
      <c r="EV504" s="117"/>
      <c r="FF504" s="117"/>
      <c r="FP504" s="117"/>
      <c r="FZ504" s="117"/>
      <c r="GJ504" s="117"/>
      <c r="GT504" s="117"/>
      <c r="HD504" s="117"/>
      <c r="HN504" s="117"/>
      <c r="HX504" s="117"/>
      <c r="IH504" s="117"/>
    </row>
    <row xmlns:x14ac="http://schemas.microsoft.com/office/spreadsheetml/2009/9/ac" r="505" s="3" customFormat="true" x14ac:dyDescent="0.25">
      <c r="A505" s="372"/>
      <c r="B505" s="117"/>
      <c r="L505" s="417"/>
      <c r="M505" s="418"/>
      <c r="N505" s="418"/>
      <c r="O505" s="418"/>
      <c r="P505" s="418"/>
      <c r="Q505" s="418"/>
      <c r="R505" s="418"/>
      <c r="S505" s="418"/>
      <c r="T505" s="418"/>
      <c r="U505" s="418"/>
      <c r="V505" s="417"/>
      <c r="W505" s="418"/>
      <c r="X505" s="418"/>
      <c r="Y505" s="418"/>
      <c r="Z505" s="418"/>
      <c r="AA505" s="418"/>
      <c r="AB505" s="418"/>
      <c r="AC505" s="418"/>
      <c r="AD505" s="418"/>
      <c r="AE505" s="418"/>
      <c r="AF505" s="117"/>
      <c r="AP505" s="117"/>
      <c r="AZ505" s="117"/>
      <c r="BJ505" s="117"/>
      <c r="BK505" s="117"/>
      <c r="BT505" s="117"/>
      <c r="CD505" s="117"/>
      <c r="CN505" s="117"/>
      <c r="CX505" s="117"/>
      <c r="DH505" s="117"/>
      <c r="DR505" s="117"/>
      <c r="EB505" s="117"/>
      <c r="EL505" s="117"/>
      <c r="EV505" s="117"/>
      <c r="FF505" s="117"/>
      <c r="FP505" s="117"/>
      <c r="FZ505" s="117"/>
      <c r="GJ505" s="117"/>
      <c r="GT505" s="117"/>
      <c r="HD505" s="117"/>
      <c r="HN505" s="117"/>
      <c r="HX505" s="117"/>
      <c r="IH505" s="117"/>
    </row>
    <row xmlns:x14ac="http://schemas.microsoft.com/office/spreadsheetml/2009/9/ac" r="506" s="3" customFormat="true" x14ac:dyDescent="0.25">
      <c r="A506" s="372"/>
      <c r="B506" s="117"/>
      <c r="L506" s="417"/>
      <c r="M506" s="418"/>
      <c r="N506" s="418"/>
      <c r="O506" s="418"/>
      <c r="P506" s="418"/>
      <c r="Q506" s="418"/>
      <c r="R506" s="418"/>
      <c r="S506" s="418"/>
      <c r="T506" s="418"/>
      <c r="U506" s="418"/>
      <c r="V506" s="417"/>
      <c r="W506" s="418"/>
      <c r="X506" s="418"/>
      <c r="Y506" s="418"/>
      <c r="Z506" s="418"/>
      <c r="AA506" s="418"/>
      <c r="AB506" s="418"/>
      <c r="AC506" s="418"/>
      <c r="AD506" s="418"/>
      <c r="AE506" s="418"/>
      <c r="AF506" s="117"/>
      <c r="AP506" s="117"/>
      <c r="AZ506" s="117"/>
      <c r="BJ506" s="117"/>
      <c r="BK506" s="117"/>
      <c r="BT506" s="117"/>
      <c r="CD506" s="117"/>
      <c r="CN506" s="117"/>
      <c r="CX506" s="117"/>
      <c r="DH506" s="117"/>
      <c r="DR506" s="117"/>
      <c r="EB506" s="117"/>
      <c r="EL506" s="117"/>
      <c r="EV506" s="117"/>
      <c r="FF506" s="117"/>
      <c r="FP506" s="117"/>
      <c r="FZ506" s="117"/>
      <c r="GJ506" s="117"/>
      <c r="GT506" s="117"/>
      <c r="HD506" s="117"/>
      <c r="HN506" s="117"/>
      <c r="HX506" s="117"/>
      <c r="IH506" s="117"/>
    </row>
    <row xmlns:x14ac="http://schemas.microsoft.com/office/spreadsheetml/2009/9/ac" r="507" s="3" customFormat="true" x14ac:dyDescent="0.25">
      <c r="A507" s="372"/>
      <c r="B507" s="117"/>
      <c r="L507" s="417"/>
      <c r="M507" s="418"/>
      <c r="N507" s="418"/>
      <c r="O507" s="418"/>
      <c r="P507" s="418"/>
      <c r="Q507" s="418"/>
      <c r="R507" s="418"/>
      <c r="S507" s="418"/>
      <c r="T507" s="418"/>
      <c r="U507" s="418"/>
      <c r="V507" s="417"/>
      <c r="W507" s="418"/>
      <c r="X507" s="418"/>
      <c r="Y507" s="418"/>
      <c r="Z507" s="418"/>
      <c r="AA507" s="418"/>
      <c r="AB507" s="418"/>
      <c r="AC507" s="418"/>
      <c r="AD507" s="418"/>
      <c r="AE507" s="418"/>
      <c r="AF507" s="117"/>
      <c r="AP507" s="117"/>
      <c r="AZ507" s="117"/>
      <c r="BJ507" s="117"/>
      <c r="BK507" s="117"/>
      <c r="BT507" s="117"/>
      <c r="CD507" s="117"/>
      <c r="CN507" s="117"/>
      <c r="CX507" s="117"/>
      <c r="DH507" s="117"/>
      <c r="DR507" s="117"/>
      <c r="EB507" s="117"/>
      <c r="EL507" s="117"/>
      <c r="EV507" s="117"/>
      <c r="FF507" s="117"/>
      <c r="FP507" s="117"/>
      <c r="FZ507" s="117"/>
      <c r="GJ507" s="117"/>
      <c r="GT507" s="117"/>
      <c r="HD507" s="117"/>
      <c r="HN507" s="117"/>
      <c r="HX507" s="117"/>
      <c r="IH507" s="117"/>
    </row>
    <row xmlns:x14ac="http://schemas.microsoft.com/office/spreadsheetml/2009/9/ac" r="508" s="3" customFormat="true" x14ac:dyDescent="0.25">
      <c r="A508" s="372"/>
      <c r="B508" s="117"/>
      <c r="L508" s="417"/>
      <c r="M508" s="418"/>
      <c r="N508" s="418"/>
      <c r="O508" s="418"/>
      <c r="P508" s="418"/>
      <c r="Q508" s="418"/>
      <c r="R508" s="418"/>
      <c r="S508" s="418"/>
      <c r="T508" s="418"/>
      <c r="U508" s="418"/>
      <c r="V508" s="417"/>
      <c r="W508" s="418"/>
      <c r="X508" s="418"/>
      <c r="Y508" s="418"/>
      <c r="Z508" s="418"/>
      <c r="AA508" s="418"/>
      <c r="AB508" s="418"/>
      <c r="AC508" s="418"/>
      <c r="AD508" s="418"/>
      <c r="AE508" s="418"/>
      <c r="AF508" s="117"/>
      <c r="AP508" s="117"/>
      <c r="AZ508" s="117"/>
      <c r="BJ508" s="117"/>
      <c r="BK508" s="117"/>
      <c r="BT508" s="117"/>
      <c r="CD508" s="117"/>
      <c r="CN508" s="117"/>
      <c r="CX508" s="117"/>
      <c r="DH508" s="117"/>
      <c r="DR508" s="117"/>
      <c r="EB508" s="117"/>
      <c r="EL508" s="117"/>
      <c r="EV508" s="117"/>
      <c r="FF508" s="117"/>
      <c r="FP508" s="117"/>
      <c r="FZ508" s="117"/>
      <c r="GJ508" s="117"/>
      <c r="GT508" s="117"/>
      <c r="HD508" s="117"/>
      <c r="HN508" s="117"/>
      <c r="HX508" s="117"/>
      <c r="IH508" s="117"/>
    </row>
    <row xmlns:x14ac="http://schemas.microsoft.com/office/spreadsheetml/2009/9/ac" r="509" s="3" customFormat="true" x14ac:dyDescent="0.25">
      <c r="A509" s="372"/>
      <c r="B509" s="117"/>
      <c r="L509" s="417"/>
      <c r="M509" s="418"/>
      <c r="N509" s="418"/>
      <c r="O509" s="418"/>
      <c r="P509" s="418"/>
      <c r="Q509" s="418"/>
      <c r="R509" s="418"/>
      <c r="S509" s="418"/>
      <c r="T509" s="418"/>
      <c r="U509" s="418"/>
      <c r="V509" s="417"/>
      <c r="W509" s="418"/>
      <c r="X509" s="418"/>
      <c r="Y509" s="418"/>
      <c r="Z509" s="418"/>
      <c r="AA509" s="418"/>
      <c r="AB509" s="418"/>
      <c r="AC509" s="418"/>
      <c r="AD509" s="418"/>
      <c r="AE509" s="418"/>
      <c r="AF509" s="117"/>
      <c r="AP509" s="117"/>
      <c r="AZ509" s="117"/>
      <c r="BJ509" s="117"/>
      <c r="BK509" s="117"/>
      <c r="BT509" s="117"/>
      <c r="CD509" s="117"/>
      <c r="CN509" s="117"/>
      <c r="CX509" s="117"/>
      <c r="DH509" s="117"/>
      <c r="DR509" s="117"/>
      <c r="EB509" s="117"/>
      <c r="EL509" s="117"/>
      <c r="EV509" s="117"/>
      <c r="FF509" s="117"/>
      <c r="FP509" s="117"/>
      <c r="FZ509" s="117"/>
      <c r="GJ509" s="117"/>
      <c r="GT509" s="117"/>
      <c r="HD509" s="117"/>
      <c r="HN509" s="117"/>
      <c r="HX509" s="117"/>
      <c r="IH509" s="117"/>
    </row>
    <row xmlns:x14ac="http://schemas.microsoft.com/office/spreadsheetml/2009/9/ac" r="510" s="3" customFormat="true" x14ac:dyDescent="0.25">
      <c r="A510" s="372"/>
      <c r="B510" s="117"/>
      <c r="L510" s="417"/>
      <c r="M510" s="418"/>
      <c r="N510" s="418"/>
      <c r="O510" s="418"/>
      <c r="P510" s="418"/>
      <c r="Q510" s="418"/>
      <c r="R510" s="418"/>
      <c r="S510" s="418"/>
      <c r="T510" s="418"/>
      <c r="U510" s="418"/>
      <c r="V510" s="417"/>
      <c r="W510" s="418"/>
      <c r="X510" s="418"/>
      <c r="Y510" s="418"/>
      <c r="Z510" s="418"/>
      <c r="AA510" s="418"/>
      <c r="AB510" s="418"/>
      <c r="AC510" s="418"/>
      <c r="AD510" s="418"/>
      <c r="AE510" s="418"/>
      <c r="AF510" s="117"/>
      <c r="AP510" s="117"/>
      <c r="AZ510" s="117"/>
      <c r="BJ510" s="117"/>
      <c r="BK510" s="117"/>
      <c r="BT510" s="117"/>
      <c r="CD510" s="117"/>
      <c r="CN510" s="117"/>
      <c r="CX510" s="117"/>
      <c r="DH510" s="117"/>
      <c r="DR510" s="117"/>
      <c r="EB510" s="117"/>
      <c r="EL510" s="117"/>
      <c r="EV510" s="117"/>
      <c r="FF510" s="117"/>
      <c r="FP510" s="117"/>
      <c r="FZ510" s="117"/>
      <c r="GJ510" s="117"/>
      <c r="GT510" s="117"/>
      <c r="HD510" s="117"/>
      <c r="HN510" s="117"/>
      <c r="HX510" s="117"/>
      <c r="IH510" s="117"/>
    </row>
    <row xmlns:x14ac="http://schemas.microsoft.com/office/spreadsheetml/2009/9/ac" r="511" s="3" customFormat="true" x14ac:dyDescent="0.25">
      <c r="A511" s="372"/>
      <c r="B511" s="117"/>
      <c r="L511" s="417"/>
      <c r="M511" s="418"/>
      <c r="N511" s="418"/>
      <c r="O511" s="418"/>
      <c r="P511" s="418"/>
      <c r="Q511" s="418"/>
      <c r="R511" s="418"/>
      <c r="S511" s="418"/>
      <c r="T511" s="418"/>
      <c r="U511" s="418"/>
      <c r="V511" s="417"/>
      <c r="W511" s="418"/>
      <c r="X511" s="418"/>
      <c r="Y511" s="418"/>
      <c r="Z511" s="418"/>
      <c r="AA511" s="418"/>
      <c r="AB511" s="418"/>
      <c r="AC511" s="418"/>
      <c r="AD511" s="418"/>
      <c r="AE511" s="418"/>
      <c r="AF511" s="117"/>
      <c r="AP511" s="117"/>
      <c r="AZ511" s="117"/>
      <c r="BJ511" s="117"/>
      <c r="BK511" s="117"/>
      <c r="BT511" s="117"/>
      <c r="CD511" s="117"/>
      <c r="CN511" s="117"/>
      <c r="CX511" s="117"/>
      <c r="DH511" s="117"/>
      <c r="DR511" s="117"/>
      <c r="EB511" s="117"/>
      <c r="EL511" s="117"/>
      <c r="EV511" s="117"/>
      <c r="FF511" s="117"/>
      <c r="FP511" s="117"/>
      <c r="FZ511" s="117"/>
      <c r="GJ511" s="117"/>
      <c r="GT511" s="117"/>
      <c r="HD511" s="117"/>
      <c r="HN511" s="117"/>
      <c r="HX511" s="117"/>
      <c r="IH511" s="117"/>
    </row>
    <row xmlns:x14ac="http://schemas.microsoft.com/office/spreadsheetml/2009/9/ac" r="512" s="3" customFormat="true" x14ac:dyDescent="0.25">
      <c r="A512" s="372"/>
      <c r="B512" s="117"/>
      <c r="L512" s="417"/>
      <c r="M512" s="418"/>
      <c r="N512" s="418"/>
      <c r="O512" s="418"/>
      <c r="P512" s="418"/>
      <c r="Q512" s="418"/>
      <c r="R512" s="418"/>
      <c r="S512" s="418"/>
      <c r="T512" s="418"/>
      <c r="U512" s="418"/>
      <c r="V512" s="417"/>
      <c r="W512" s="418"/>
      <c r="X512" s="418"/>
      <c r="Y512" s="418"/>
      <c r="Z512" s="418"/>
      <c r="AA512" s="418"/>
      <c r="AB512" s="418"/>
      <c r="AC512" s="418"/>
      <c r="AD512" s="418"/>
      <c r="AE512" s="418"/>
      <c r="AF512" s="117"/>
      <c r="AP512" s="117"/>
      <c r="AZ512" s="117"/>
      <c r="BJ512" s="117"/>
      <c r="BK512" s="117"/>
      <c r="BT512" s="117"/>
      <c r="CD512" s="117"/>
      <c r="CN512" s="117"/>
      <c r="CX512" s="117"/>
      <c r="DH512" s="117"/>
      <c r="DR512" s="117"/>
      <c r="EB512" s="117"/>
      <c r="EL512" s="117"/>
      <c r="EV512" s="117"/>
      <c r="FF512" s="117"/>
      <c r="FP512" s="117"/>
      <c r="FZ512" s="117"/>
      <c r="GJ512" s="117"/>
      <c r="GT512" s="117"/>
      <c r="HD512" s="117"/>
      <c r="HN512" s="117"/>
      <c r="HX512" s="117"/>
      <c r="IH512" s="117"/>
    </row>
    <row xmlns:x14ac="http://schemas.microsoft.com/office/spreadsheetml/2009/9/ac" r="513" s="3" customFormat="true" x14ac:dyDescent="0.25">
      <c r="A513" s="372"/>
      <c r="B513" s="117"/>
      <c r="L513" s="417"/>
      <c r="M513" s="418"/>
      <c r="N513" s="418"/>
      <c r="O513" s="418"/>
      <c r="P513" s="418"/>
      <c r="Q513" s="418"/>
      <c r="R513" s="418"/>
      <c r="S513" s="418"/>
      <c r="T513" s="418"/>
      <c r="U513" s="418"/>
      <c r="V513" s="417"/>
      <c r="W513" s="418"/>
      <c r="X513" s="418"/>
      <c r="Y513" s="418"/>
      <c r="Z513" s="418"/>
      <c r="AA513" s="418"/>
      <c r="AB513" s="418"/>
      <c r="AC513" s="418"/>
      <c r="AD513" s="418"/>
      <c r="AE513" s="418"/>
      <c r="AF513" s="117"/>
      <c r="AP513" s="117"/>
      <c r="AZ513" s="117"/>
      <c r="BJ513" s="117"/>
      <c r="BK513" s="117"/>
      <c r="BT513" s="117"/>
      <c r="CD513" s="117"/>
      <c r="CN513" s="117"/>
      <c r="CX513" s="117"/>
      <c r="DH513" s="117"/>
      <c r="DR513" s="117"/>
      <c r="EB513" s="117"/>
      <c r="EL513" s="117"/>
      <c r="EV513" s="117"/>
      <c r="FF513" s="117"/>
      <c r="FP513" s="117"/>
      <c r="FZ513" s="117"/>
      <c r="GJ513" s="117"/>
      <c r="GT513" s="117"/>
      <c r="HD513" s="117"/>
      <c r="HN513" s="117"/>
      <c r="HX513" s="117"/>
      <c r="IH513" s="117"/>
    </row>
    <row xmlns:x14ac="http://schemas.microsoft.com/office/spreadsheetml/2009/9/ac" r="514" s="3" customFormat="true" x14ac:dyDescent="0.25">
      <c r="A514" s="372"/>
      <c r="B514" s="117"/>
      <c r="L514" s="417"/>
      <c r="M514" s="418"/>
      <c r="N514" s="418"/>
      <c r="O514" s="418"/>
      <c r="P514" s="418"/>
      <c r="Q514" s="418"/>
      <c r="R514" s="418"/>
      <c r="S514" s="418"/>
      <c r="T514" s="418"/>
      <c r="U514" s="418"/>
      <c r="V514" s="417"/>
      <c r="W514" s="418"/>
      <c r="X514" s="418"/>
      <c r="Y514" s="418"/>
      <c r="Z514" s="418"/>
      <c r="AA514" s="418"/>
      <c r="AB514" s="418"/>
      <c r="AC514" s="418"/>
      <c r="AD514" s="418"/>
      <c r="AE514" s="418"/>
      <c r="AF514" s="117"/>
      <c r="AP514" s="117"/>
      <c r="AZ514" s="117"/>
      <c r="BJ514" s="117"/>
      <c r="BK514" s="117"/>
      <c r="BT514" s="117"/>
      <c r="CD514" s="117"/>
      <c r="CN514" s="117"/>
      <c r="CX514" s="117"/>
      <c r="DH514" s="117"/>
      <c r="DR514" s="117"/>
      <c r="EB514" s="117"/>
      <c r="EL514" s="117"/>
      <c r="EV514" s="117"/>
      <c r="FF514" s="117"/>
      <c r="FP514" s="117"/>
      <c r="FZ514" s="117"/>
      <c r="GJ514" s="117"/>
      <c r="GT514" s="117"/>
      <c r="HD514" s="117"/>
      <c r="HN514" s="117"/>
      <c r="HX514" s="117"/>
      <c r="IH514" s="117"/>
    </row>
    <row xmlns:x14ac="http://schemas.microsoft.com/office/spreadsheetml/2009/9/ac" r="515" s="3" customFormat="true" x14ac:dyDescent="0.25">
      <c r="A515" s="372"/>
      <c r="B515" s="117"/>
      <c r="L515" s="417"/>
      <c r="M515" s="418"/>
      <c r="N515" s="418"/>
      <c r="O515" s="418"/>
      <c r="P515" s="418"/>
      <c r="Q515" s="418"/>
      <c r="R515" s="418"/>
      <c r="S515" s="418"/>
      <c r="T515" s="418"/>
      <c r="U515" s="418"/>
      <c r="V515" s="417"/>
      <c r="W515" s="418"/>
      <c r="X515" s="418"/>
      <c r="Y515" s="418"/>
      <c r="Z515" s="418"/>
      <c r="AA515" s="418"/>
      <c r="AB515" s="418"/>
      <c r="AC515" s="418"/>
      <c r="AD515" s="418"/>
      <c r="AE515" s="418"/>
      <c r="AF515" s="117"/>
      <c r="AP515" s="117"/>
      <c r="AZ515" s="117"/>
      <c r="BJ515" s="117"/>
      <c r="BK515" s="117"/>
      <c r="BT515" s="117"/>
      <c r="CD515" s="117"/>
      <c r="CN515" s="117"/>
      <c r="CX515" s="117"/>
      <c r="DH515" s="117"/>
      <c r="DR515" s="117"/>
      <c r="EB515" s="117"/>
      <c r="EL515" s="117"/>
      <c r="EV515" s="117"/>
      <c r="FF515" s="117"/>
      <c r="FP515" s="117"/>
      <c r="FZ515" s="117"/>
      <c r="GJ515" s="117"/>
      <c r="GT515" s="117"/>
      <c r="HD515" s="117"/>
      <c r="HN515" s="117"/>
      <c r="HX515" s="117"/>
      <c r="IH515" s="117"/>
    </row>
    <row xmlns:x14ac="http://schemas.microsoft.com/office/spreadsheetml/2009/9/ac" r="516" s="3" customFormat="true" x14ac:dyDescent="0.25">
      <c r="A516" s="372"/>
      <c r="B516" s="117"/>
      <c r="L516" s="417"/>
      <c r="M516" s="418"/>
      <c r="N516" s="418"/>
      <c r="O516" s="418"/>
      <c r="P516" s="418"/>
      <c r="Q516" s="418"/>
      <c r="R516" s="418"/>
      <c r="S516" s="418"/>
      <c r="T516" s="418"/>
      <c r="U516" s="418"/>
      <c r="V516" s="417"/>
      <c r="W516" s="418"/>
      <c r="X516" s="418"/>
      <c r="Y516" s="418"/>
      <c r="Z516" s="418"/>
      <c r="AA516" s="418"/>
      <c r="AB516" s="418"/>
      <c r="AC516" s="418"/>
      <c r="AD516" s="418"/>
      <c r="AE516" s="418"/>
      <c r="AF516" s="117"/>
      <c r="AP516" s="117"/>
      <c r="AZ516" s="117"/>
      <c r="BJ516" s="117"/>
      <c r="BK516" s="117"/>
      <c r="BT516" s="117"/>
      <c r="CD516" s="117"/>
      <c r="CN516" s="117"/>
      <c r="CX516" s="117"/>
      <c r="DH516" s="117"/>
      <c r="DR516" s="117"/>
      <c r="EB516" s="117"/>
      <c r="EL516" s="117"/>
      <c r="EV516" s="117"/>
      <c r="FF516" s="117"/>
      <c r="FP516" s="117"/>
      <c r="FZ516" s="117"/>
      <c r="GJ516" s="117"/>
      <c r="GT516" s="117"/>
      <c r="HD516" s="117"/>
      <c r="HN516" s="117"/>
      <c r="HX516" s="117"/>
      <c r="IH516" s="117"/>
    </row>
    <row xmlns:x14ac="http://schemas.microsoft.com/office/spreadsheetml/2009/9/ac" r="517" s="3" customFormat="true" x14ac:dyDescent="0.25">
      <c r="A517" s="372"/>
      <c r="B517" s="117"/>
      <c r="L517" s="417"/>
      <c r="M517" s="418"/>
      <c r="N517" s="418"/>
      <c r="O517" s="418"/>
      <c r="P517" s="418"/>
      <c r="Q517" s="418"/>
      <c r="R517" s="418"/>
      <c r="S517" s="418"/>
      <c r="T517" s="418"/>
      <c r="U517" s="418"/>
      <c r="V517" s="417"/>
      <c r="W517" s="418"/>
      <c r="X517" s="418"/>
      <c r="Y517" s="418"/>
      <c r="Z517" s="418"/>
      <c r="AA517" s="418"/>
      <c r="AB517" s="418"/>
      <c r="AC517" s="418"/>
      <c r="AD517" s="418"/>
      <c r="AE517" s="418"/>
      <c r="AF517" s="117"/>
      <c r="AP517" s="117"/>
      <c r="AZ517" s="117"/>
      <c r="BJ517" s="117"/>
      <c r="BK517" s="117"/>
      <c r="BT517" s="117"/>
      <c r="CD517" s="117"/>
      <c r="CN517" s="117"/>
      <c r="CX517" s="117"/>
      <c r="DH517" s="117"/>
      <c r="DR517" s="117"/>
      <c r="EB517" s="117"/>
      <c r="EL517" s="117"/>
      <c r="EV517" s="117"/>
      <c r="FF517" s="117"/>
      <c r="FP517" s="117"/>
      <c r="FZ517" s="117"/>
      <c r="GJ517" s="117"/>
      <c r="GT517" s="117"/>
      <c r="HD517" s="117"/>
      <c r="HN517" s="117"/>
      <c r="HX517" s="117"/>
      <c r="IH517" s="117"/>
    </row>
    <row xmlns:x14ac="http://schemas.microsoft.com/office/spreadsheetml/2009/9/ac" r="518" s="3" customFormat="true" x14ac:dyDescent="0.25">
      <c r="A518" s="372"/>
      <c r="B518" s="117"/>
      <c r="L518" s="417"/>
      <c r="M518" s="418"/>
      <c r="N518" s="418"/>
      <c r="O518" s="418"/>
      <c r="P518" s="418"/>
      <c r="Q518" s="418"/>
      <c r="R518" s="418"/>
      <c r="S518" s="418"/>
      <c r="T518" s="418"/>
      <c r="U518" s="418"/>
      <c r="V518" s="417"/>
      <c r="W518" s="418"/>
      <c r="X518" s="418"/>
      <c r="Y518" s="418"/>
      <c r="Z518" s="418"/>
      <c r="AA518" s="418"/>
      <c r="AB518" s="418"/>
      <c r="AC518" s="418"/>
      <c r="AD518" s="418"/>
      <c r="AE518" s="418"/>
      <c r="AF518" s="117"/>
      <c r="AP518" s="117"/>
      <c r="AZ518" s="117"/>
      <c r="BJ518" s="117"/>
      <c r="BK518" s="117"/>
      <c r="BT518" s="117"/>
      <c r="CD518" s="117"/>
      <c r="CN518" s="117"/>
      <c r="CX518" s="117"/>
      <c r="DH518" s="117"/>
      <c r="DR518" s="117"/>
      <c r="EB518" s="117"/>
      <c r="EL518" s="117"/>
      <c r="EV518" s="117"/>
      <c r="FF518" s="117"/>
      <c r="FP518" s="117"/>
      <c r="FZ518" s="117"/>
      <c r="GJ518" s="117"/>
      <c r="GT518" s="117"/>
      <c r="HD518" s="117"/>
      <c r="HN518" s="117"/>
      <c r="HX518" s="117"/>
      <c r="IH518" s="117"/>
    </row>
    <row xmlns:x14ac="http://schemas.microsoft.com/office/spreadsheetml/2009/9/ac" r="519" s="3" customFormat="true" x14ac:dyDescent="0.25">
      <c r="A519" s="372"/>
      <c r="B519" s="117"/>
      <c r="L519" s="417"/>
      <c r="M519" s="418"/>
      <c r="N519" s="418"/>
      <c r="O519" s="418"/>
      <c r="P519" s="418"/>
      <c r="Q519" s="418"/>
      <c r="R519" s="418"/>
      <c r="S519" s="418"/>
      <c r="T519" s="418"/>
      <c r="U519" s="418"/>
      <c r="V519" s="417"/>
      <c r="W519" s="418"/>
      <c r="X519" s="418"/>
      <c r="Y519" s="418"/>
      <c r="Z519" s="418"/>
      <c r="AA519" s="418"/>
      <c r="AB519" s="418"/>
      <c r="AC519" s="418"/>
      <c r="AD519" s="418"/>
      <c r="AE519" s="418"/>
      <c r="AF519" s="117"/>
      <c r="AP519" s="117"/>
      <c r="AZ519" s="117"/>
      <c r="BJ519" s="117"/>
      <c r="BK519" s="117"/>
      <c r="BT519" s="117"/>
      <c r="CD519" s="117"/>
      <c r="CN519" s="117"/>
      <c r="CX519" s="117"/>
      <c r="DH519" s="117"/>
      <c r="DR519" s="117"/>
      <c r="EB519" s="117"/>
      <c r="EL519" s="117"/>
      <c r="EV519" s="117"/>
      <c r="FF519" s="117"/>
      <c r="FP519" s="117"/>
      <c r="FZ519" s="117"/>
      <c r="GJ519" s="117"/>
      <c r="GT519" s="117"/>
      <c r="HD519" s="117"/>
      <c r="HN519" s="117"/>
      <c r="HX519" s="117"/>
      <c r="IH519" s="117"/>
    </row>
    <row xmlns:x14ac="http://schemas.microsoft.com/office/spreadsheetml/2009/9/ac" r="520" s="3" customFormat="true" x14ac:dyDescent="0.25">
      <c r="A520" s="372"/>
      <c r="B520" s="117"/>
      <c r="L520" s="417"/>
      <c r="M520" s="418"/>
      <c r="N520" s="418"/>
      <c r="O520" s="418"/>
      <c r="P520" s="418"/>
      <c r="Q520" s="418"/>
      <c r="R520" s="418"/>
      <c r="S520" s="418"/>
      <c r="T520" s="418"/>
      <c r="U520" s="418"/>
      <c r="V520" s="417"/>
      <c r="W520" s="418"/>
      <c r="X520" s="418"/>
      <c r="Y520" s="418"/>
      <c r="Z520" s="418"/>
      <c r="AA520" s="418"/>
      <c r="AB520" s="418"/>
      <c r="AC520" s="418"/>
      <c r="AD520" s="418"/>
      <c r="AE520" s="418"/>
      <c r="AF520" s="117"/>
      <c r="AP520" s="117"/>
      <c r="AZ520" s="117"/>
      <c r="BJ520" s="117"/>
      <c r="BK520" s="117"/>
      <c r="BT520" s="117"/>
      <c r="CD520" s="117"/>
      <c r="CN520" s="117"/>
      <c r="CX520" s="117"/>
      <c r="DH520" s="117"/>
      <c r="DR520" s="117"/>
      <c r="EB520" s="117"/>
      <c r="EL520" s="117"/>
      <c r="EV520" s="117"/>
      <c r="FF520" s="117"/>
      <c r="FP520" s="117"/>
      <c r="FZ520" s="117"/>
      <c r="GJ520" s="117"/>
      <c r="GT520" s="117"/>
      <c r="HD520" s="117"/>
      <c r="HN520" s="117"/>
      <c r="HX520" s="117"/>
      <c r="IH520" s="117"/>
    </row>
    <row xmlns:x14ac="http://schemas.microsoft.com/office/spreadsheetml/2009/9/ac" r="521" s="3" customFormat="true" x14ac:dyDescent="0.25">
      <c r="A521" s="372"/>
      <c r="B521" s="117"/>
      <c r="L521" s="417"/>
      <c r="M521" s="418"/>
      <c r="N521" s="418"/>
      <c r="O521" s="418"/>
      <c r="P521" s="418"/>
      <c r="Q521" s="418"/>
      <c r="R521" s="418"/>
      <c r="S521" s="418"/>
      <c r="T521" s="418"/>
      <c r="U521" s="418"/>
      <c r="V521" s="417"/>
      <c r="W521" s="418"/>
      <c r="X521" s="418"/>
      <c r="Y521" s="418"/>
      <c r="Z521" s="418"/>
      <c r="AA521" s="418"/>
      <c r="AB521" s="418"/>
      <c r="AC521" s="418"/>
      <c r="AD521" s="418"/>
      <c r="AE521" s="418"/>
      <c r="AF521" s="117"/>
      <c r="AP521" s="117"/>
      <c r="AZ521" s="117"/>
      <c r="BJ521" s="117"/>
      <c r="BK521" s="117"/>
      <c r="BT521" s="117"/>
      <c r="CD521" s="117"/>
      <c r="CN521" s="117"/>
      <c r="CX521" s="117"/>
      <c r="DH521" s="117"/>
      <c r="DR521" s="117"/>
      <c r="EB521" s="117"/>
      <c r="EL521" s="117"/>
      <c r="EV521" s="117"/>
      <c r="FF521" s="117"/>
      <c r="FP521" s="117"/>
      <c r="FZ521" s="117"/>
      <c r="GJ521" s="117"/>
      <c r="GT521" s="117"/>
      <c r="HD521" s="117"/>
      <c r="HN521" s="117"/>
      <c r="HX521" s="117"/>
      <c r="IH521" s="117"/>
    </row>
    <row xmlns:x14ac="http://schemas.microsoft.com/office/spreadsheetml/2009/9/ac" r="522" s="3" customFormat="true" x14ac:dyDescent="0.25">
      <c r="A522" s="372"/>
      <c r="B522" s="117"/>
      <c r="L522" s="417"/>
      <c r="M522" s="418"/>
      <c r="N522" s="418"/>
      <c r="O522" s="418"/>
      <c r="P522" s="418"/>
      <c r="Q522" s="418"/>
      <c r="R522" s="418"/>
      <c r="S522" s="418"/>
      <c r="T522" s="418"/>
      <c r="U522" s="418"/>
      <c r="V522" s="417"/>
      <c r="W522" s="418"/>
      <c r="X522" s="418"/>
      <c r="Y522" s="418"/>
      <c r="Z522" s="418"/>
      <c r="AA522" s="418"/>
      <c r="AB522" s="418"/>
      <c r="AC522" s="418"/>
      <c r="AD522" s="418"/>
      <c r="AE522" s="418"/>
      <c r="AF522" s="117"/>
      <c r="AP522" s="117"/>
      <c r="AZ522" s="117"/>
      <c r="BJ522" s="117"/>
      <c r="BK522" s="117"/>
      <c r="BT522" s="117"/>
      <c r="CD522" s="117"/>
      <c r="CN522" s="117"/>
      <c r="CX522" s="117"/>
      <c r="DH522" s="117"/>
      <c r="DR522" s="117"/>
      <c r="EB522" s="117"/>
      <c r="EL522" s="117"/>
      <c r="EV522" s="117"/>
      <c r="FF522" s="117"/>
      <c r="FP522" s="117"/>
      <c r="FZ522" s="117"/>
      <c r="GJ522" s="117"/>
      <c r="GT522" s="117"/>
      <c r="HD522" s="117"/>
      <c r="HN522" s="117"/>
      <c r="HX522" s="117"/>
      <c r="IH522" s="117"/>
    </row>
    <row xmlns:x14ac="http://schemas.microsoft.com/office/spreadsheetml/2009/9/ac" r="523" s="3" customFormat="true" x14ac:dyDescent="0.25">
      <c r="A523" s="372"/>
      <c r="B523" s="117"/>
      <c r="L523" s="417"/>
      <c r="M523" s="418"/>
      <c r="N523" s="418"/>
      <c r="O523" s="418"/>
      <c r="P523" s="418"/>
      <c r="Q523" s="418"/>
      <c r="R523" s="418"/>
      <c r="S523" s="418"/>
      <c r="T523" s="418"/>
      <c r="U523" s="418"/>
      <c r="V523" s="417"/>
      <c r="W523" s="418"/>
      <c r="X523" s="418"/>
      <c r="Y523" s="418"/>
      <c r="Z523" s="418"/>
      <c r="AA523" s="418"/>
      <c r="AB523" s="418"/>
      <c r="AC523" s="418"/>
      <c r="AD523" s="418"/>
      <c r="AE523" s="418"/>
      <c r="AF523" s="117"/>
      <c r="AP523" s="117"/>
      <c r="AZ523" s="117"/>
      <c r="BJ523" s="117"/>
      <c r="BK523" s="117"/>
      <c r="BT523" s="117"/>
      <c r="CD523" s="117"/>
      <c r="CN523" s="117"/>
      <c r="CX523" s="117"/>
      <c r="DH523" s="117"/>
      <c r="DR523" s="117"/>
      <c r="EB523" s="117"/>
      <c r="EL523" s="117"/>
      <c r="EV523" s="117"/>
      <c r="FF523" s="117"/>
      <c r="FP523" s="117"/>
      <c r="FZ523" s="117"/>
      <c r="GJ523" s="117"/>
      <c r="GT523" s="117"/>
      <c r="HD523" s="117"/>
      <c r="HN523" s="117"/>
      <c r="HX523" s="117"/>
      <c r="IH523" s="117"/>
    </row>
    <row xmlns:x14ac="http://schemas.microsoft.com/office/spreadsheetml/2009/9/ac" r="524" s="3" customFormat="true" x14ac:dyDescent="0.25">
      <c r="A524" s="372"/>
      <c r="B524" s="117"/>
      <c r="L524" s="417"/>
      <c r="M524" s="418"/>
      <c r="N524" s="418"/>
      <c r="O524" s="418"/>
      <c r="P524" s="418"/>
      <c r="Q524" s="418"/>
      <c r="R524" s="418"/>
      <c r="S524" s="418"/>
      <c r="T524" s="418"/>
      <c r="U524" s="418"/>
      <c r="V524" s="417"/>
      <c r="W524" s="418"/>
      <c r="X524" s="418"/>
      <c r="Y524" s="418"/>
      <c r="Z524" s="418"/>
      <c r="AA524" s="418"/>
      <c r="AB524" s="418"/>
      <c r="AC524" s="418"/>
      <c r="AD524" s="418"/>
      <c r="AE524" s="418"/>
      <c r="AF524" s="117"/>
      <c r="AP524" s="117"/>
      <c r="AZ524" s="117"/>
      <c r="BJ524" s="117"/>
      <c r="BK524" s="117"/>
      <c r="BT524" s="117"/>
      <c r="CD524" s="117"/>
      <c r="CN524" s="117"/>
      <c r="CX524" s="117"/>
      <c r="DH524" s="117"/>
      <c r="DR524" s="117"/>
      <c r="EB524" s="117"/>
      <c r="EL524" s="117"/>
      <c r="EV524" s="117"/>
      <c r="FF524" s="117"/>
      <c r="FP524" s="117"/>
      <c r="FZ524" s="117"/>
      <c r="GJ524" s="117"/>
      <c r="GT524" s="117"/>
      <c r="HD524" s="117"/>
      <c r="HN524" s="117"/>
      <c r="HX524" s="117"/>
      <c r="IH524" s="117"/>
    </row>
    <row xmlns:x14ac="http://schemas.microsoft.com/office/spreadsheetml/2009/9/ac" r="525" s="3" customFormat="true" x14ac:dyDescent="0.25">
      <c r="A525" s="372"/>
      <c r="B525" s="117"/>
      <c r="L525" s="417"/>
      <c r="M525" s="418"/>
      <c r="N525" s="418"/>
      <c r="O525" s="418"/>
      <c r="P525" s="418"/>
      <c r="Q525" s="418"/>
      <c r="R525" s="418"/>
      <c r="S525" s="418"/>
      <c r="T525" s="418"/>
      <c r="U525" s="418"/>
      <c r="V525" s="417"/>
      <c r="W525" s="418"/>
      <c r="X525" s="418"/>
      <c r="Y525" s="418"/>
      <c r="Z525" s="418"/>
      <c r="AA525" s="418"/>
      <c r="AB525" s="418"/>
      <c r="AC525" s="418"/>
      <c r="AD525" s="418"/>
      <c r="AE525" s="418"/>
      <c r="AF525" s="117"/>
      <c r="AP525" s="117"/>
      <c r="AZ525" s="117"/>
      <c r="BJ525" s="117"/>
      <c r="BK525" s="117"/>
      <c r="BT525" s="117"/>
      <c r="CD525" s="117"/>
      <c r="CN525" s="117"/>
      <c r="CX525" s="117"/>
      <c r="DH525" s="117"/>
      <c r="DR525" s="117"/>
      <c r="EB525" s="117"/>
      <c r="EL525" s="117"/>
      <c r="EV525" s="117"/>
      <c r="FF525" s="117"/>
      <c r="FP525" s="117"/>
      <c r="FZ525" s="117"/>
      <c r="GJ525" s="117"/>
      <c r="GT525" s="117"/>
      <c r="HD525" s="117"/>
      <c r="HN525" s="117"/>
      <c r="HX525" s="117"/>
      <c r="IH525" s="117"/>
    </row>
    <row xmlns:x14ac="http://schemas.microsoft.com/office/spreadsheetml/2009/9/ac" r="526" s="3" customFormat="true" x14ac:dyDescent="0.25">
      <c r="A526" s="372"/>
      <c r="B526" s="117"/>
      <c r="L526" s="417"/>
      <c r="M526" s="418"/>
      <c r="N526" s="418"/>
      <c r="O526" s="418"/>
      <c r="P526" s="418"/>
      <c r="Q526" s="418"/>
      <c r="R526" s="418"/>
      <c r="S526" s="418"/>
      <c r="T526" s="418"/>
      <c r="U526" s="418"/>
      <c r="V526" s="417"/>
      <c r="W526" s="418"/>
      <c r="X526" s="418"/>
      <c r="Y526" s="418"/>
      <c r="Z526" s="418"/>
      <c r="AA526" s="418"/>
      <c r="AB526" s="418"/>
      <c r="AC526" s="418"/>
      <c r="AD526" s="418"/>
      <c r="AE526" s="418"/>
      <c r="AF526" s="117"/>
      <c r="AP526" s="117"/>
      <c r="AZ526" s="117"/>
      <c r="BJ526" s="117"/>
      <c r="BK526" s="117"/>
      <c r="BT526" s="117"/>
      <c r="CD526" s="117"/>
      <c r="CN526" s="117"/>
      <c r="CX526" s="117"/>
      <c r="DH526" s="117"/>
      <c r="DR526" s="117"/>
      <c r="EB526" s="117"/>
      <c r="EL526" s="117"/>
      <c r="EV526" s="117"/>
      <c r="FF526" s="117"/>
      <c r="FP526" s="117"/>
      <c r="FZ526" s="117"/>
      <c r="GJ526" s="117"/>
      <c r="GT526" s="117"/>
      <c r="HD526" s="117"/>
      <c r="HN526" s="117"/>
      <c r="HX526" s="117"/>
      <c r="IH526" s="117"/>
    </row>
    <row xmlns:x14ac="http://schemas.microsoft.com/office/spreadsheetml/2009/9/ac" r="527" s="3" customFormat="true" x14ac:dyDescent="0.25">
      <c r="A527" s="372"/>
      <c r="B527" s="117"/>
      <c r="L527" s="417"/>
      <c r="M527" s="418"/>
      <c r="N527" s="418"/>
      <c r="O527" s="418"/>
      <c r="P527" s="418"/>
      <c r="Q527" s="418"/>
      <c r="R527" s="418"/>
      <c r="S527" s="418"/>
      <c r="T527" s="418"/>
      <c r="U527" s="418"/>
      <c r="V527" s="417"/>
      <c r="W527" s="418"/>
      <c r="X527" s="418"/>
      <c r="Y527" s="418"/>
      <c r="Z527" s="418"/>
      <c r="AA527" s="418"/>
      <c r="AB527" s="418"/>
      <c r="AC527" s="418"/>
      <c r="AD527" s="418"/>
      <c r="AE527" s="418"/>
      <c r="AF527" s="117"/>
      <c r="AP527" s="117"/>
      <c r="AZ527" s="117"/>
      <c r="BJ527" s="117"/>
      <c r="BK527" s="117"/>
      <c r="BT527" s="117"/>
      <c r="CD527" s="117"/>
      <c r="CN527" s="117"/>
      <c r="CX527" s="117"/>
      <c r="DH527" s="117"/>
      <c r="DR527" s="117"/>
      <c r="EB527" s="117"/>
      <c r="EL527" s="117"/>
      <c r="EV527" s="117"/>
      <c r="FF527" s="117"/>
      <c r="FP527" s="117"/>
      <c r="FZ527" s="117"/>
      <c r="GJ527" s="117"/>
      <c r="GT527" s="117"/>
      <c r="HD527" s="117"/>
      <c r="HN527" s="117"/>
      <c r="HX527" s="117"/>
      <c r="IH527" s="117"/>
    </row>
    <row xmlns:x14ac="http://schemas.microsoft.com/office/spreadsheetml/2009/9/ac" r="528" s="3" customFormat="true" x14ac:dyDescent="0.25">
      <c r="A528" s="372"/>
      <c r="B528" s="117"/>
      <c r="L528" s="417"/>
      <c r="M528" s="418"/>
      <c r="N528" s="418"/>
      <c r="O528" s="418"/>
      <c r="P528" s="418"/>
      <c r="Q528" s="418"/>
      <c r="R528" s="418"/>
      <c r="S528" s="418"/>
      <c r="T528" s="418"/>
      <c r="U528" s="418"/>
      <c r="V528" s="417"/>
      <c r="W528" s="418"/>
      <c r="X528" s="418"/>
      <c r="Y528" s="418"/>
      <c r="Z528" s="418"/>
      <c r="AA528" s="418"/>
      <c r="AB528" s="418"/>
      <c r="AC528" s="418"/>
      <c r="AD528" s="418"/>
      <c r="AE528" s="418"/>
      <c r="AF528" s="117"/>
      <c r="AP528" s="117"/>
      <c r="AZ528" s="117"/>
      <c r="BJ528" s="117"/>
      <c r="BK528" s="117"/>
      <c r="BT528" s="117"/>
      <c r="CD528" s="117"/>
      <c r="CN528" s="117"/>
      <c r="CX528" s="117"/>
      <c r="DH528" s="117"/>
      <c r="DR528" s="117"/>
      <c r="EB528" s="117"/>
      <c r="EL528" s="117"/>
      <c r="EV528" s="117"/>
      <c r="FF528" s="117"/>
      <c r="FP528" s="117"/>
      <c r="FZ528" s="117"/>
      <c r="GJ528" s="117"/>
      <c r="GT528" s="117"/>
      <c r="HD528" s="117"/>
      <c r="HN528" s="117"/>
      <c r="HX528" s="117"/>
      <c r="IH528" s="117"/>
    </row>
    <row xmlns:x14ac="http://schemas.microsoft.com/office/spreadsheetml/2009/9/ac" r="529" s="3" customFormat="true" x14ac:dyDescent="0.25">
      <c r="A529" s="372"/>
      <c r="B529" s="117"/>
      <c r="L529" s="417"/>
      <c r="M529" s="418"/>
      <c r="N529" s="418"/>
      <c r="O529" s="418"/>
      <c r="P529" s="418"/>
      <c r="Q529" s="418"/>
      <c r="R529" s="418"/>
      <c r="S529" s="418"/>
      <c r="T529" s="418"/>
      <c r="U529" s="418"/>
      <c r="V529" s="417"/>
      <c r="W529" s="418"/>
      <c r="X529" s="418"/>
      <c r="Y529" s="418"/>
      <c r="Z529" s="418"/>
      <c r="AA529" s="418"/>
      <c r="AB529" s="418"/>
      <c r="AC529" s="418"/>
      <c r="AD529" s="418"/>
      <c r="AE529" s="418"/>
      <c r="AF529" s="117"/>
      <c r="AP529" s="117"/>
      <c r="AZ529" s="117"/>
      <c r="BJ529" s="117"/>
      <c r="BK529" s="117"/>
      <c r="BT529" s="117"/>
      <c r="CD529" s="117"/>
      <c r="CN529" s="117"/>
      <c r="CX529" s="117"/>
      <c r="DH529" s="117"/>
      <c r="DR529" s="117"/>
      <c r="EB529" s="117"/>
      <c r="EL529" s="117"/>
      <c r="EV529" s="117"/>
      <c r="FF529" s="117"/>
      <c r="FP529" s="117"/>
      <c r="FZ529" s="117"/>
      <c r="GJ529" s="117"/>
      <c r="GT529" s="117"/>
      <c r="HD529" s="117"/>
      <c r="HN529" s="117"/>
      <c r="HX529" s="117"/>
      <c r="IH529" s="117"/>
    </row>
    <row xmlns:x14ac="http://schemas.microsoft.com/office/spreadsheetml/2009/9/ac" r="530" s="3" customFormat="true" x14ac:dyDescent="0.25">
      <c r="A530" s="372"/>
      <c r="B530" s="117"/>
      <c r="L530" s="417"/>
      <c r="M530" s="418"/>
      <c r="N530" s="418"/>
      <c r="O530" s="418"/>
      <c r="P530" s="418"/>
      <c r="Q530" s="418"/>
      <c r="R530" s="418"/>
      <c r="S530" s="418"/>
      <c r="T530" s="418"/>
      <c r="U530" s="418"/>
      <c r="V530" s="417"/>
      <c r="W530" s="418"/>
      <c r="X530" s="418"/>
      <c r="Y530" s="418"/>
      <c r="Z530" s="418"/>
      <c r="AA530" s="418"/>
      <c r="AB530" s="418"/>
      <c r="AC530" s="418"/>
      <c r="AD530" s="418"/>
      <c r="AE530" s="418"/>
      <c r="AF530" s="117"/>
      <c r="AP530" s="117"/>
      <c r="AZ530" s="117"/>
      <c r="BJ530" s="117"/>
      <c r="BK530" s="117"/>
      <c r="BT530" s="117"/>
      <c r="CD530" s="117"/>
      <c r="CN530" s="117"/>
      <c r="CX530" s="117"/>
      <c r="DH530" s="117"/>
      <c r="DR530" s="117"/>
      <c r="EB530" s="117"/>
      <c r="EL530" s="117"/>
      <c r="EV530" s="117"/>
      <c r="FF530" s="117"/>
      <c r="FP530" s="117"/>
      <c r="FZ530" s="117"/>
      <c r="GJ530" s="117"/>
      <c r="GT530" s="117"/>
      <c r="HD530" s="117"/>
      <c r="HN530" s="117"/>
      <c r="HX530" s="117"/>
      <c r="IH530" s="117"/>
    </row>
    <row xmlns:x14ac="http://schemas.microsoft.com/office/spreadsheetml/2009/9/ac" r="531" s="3" customFormat="true" x14ac:dyDescent="0.25">
      <c r="A531" s="372"/>
      <c r="B531" s="117"/>
      <c r="L531" s="417"/>
      <c r="M531" s="418"/>
      <c r="N531" s="418"/>
      <c r="O531" s="418"/>
      <c r="P531" s="418"/>
      <c r="Q531" s="418"/>
      <c r="R531" s="418"/>
      <c r="S531" s="418"/>
      <c r="T531" s="418"/>
      <c r="U531" s="418"/>
      <c r="V531" s="417"/>
      <c r="W531" s="418"/>
      <c r="X531" s="418"/>
      <c r="Y531" s="418"/>
      <c r="Z531" s="418"/>
      <c r="AA531" s="418"/>
      <c r="AB531" s="418"/>
      <c r="AC531" s="418"/>
      <c r="AD531" s="418"/>
      <c r="AE531" s="418"/>
      <c r="AF531" s="117"/>
      <c r="AP531" s="117"/>
      <c r="AZ531" s="117"/>
      <c r="BJ531" s="117"/>
      <c r="BK531" s="117"/>
      <c r="BT531" s="117"/>
      <c r="CD531" s="117"/>
      <c r="CN531" s="117"/>
      <c r="CX531" s="117"/>
      <c r="DH531" s="117"/>
      <c r="DR531" s="117"/>
      <c r="EB531" s="117"/>
      <c r="EL531" s="117"/>
      <c r="EV531" s="117"/>
      <c r="FF531" s="117"/>
      <c r="FP531" s="117"/>
      <c r="FZ531" s="117"/>
      <c r="GJ531" s="117"/>
      <c r="GT531" s="117"/>
      <c r="HD531" s="117"/>
      <c r="HN531" s="117"/>
      <c r="HX531" s="117"/>
      <c r="IH531" s="117"/>
    </row>
    <row xmlns:x14ac="http://schemas.microsoft.com/office/spreadsheetml/2009/9/ac" r="532" s="3" customFormat="true" x14ac:dyDescent="0.25">
      <c r="A532" s="372"/>
      <c r="B532" s="117"/>
      <c r="L532" s="417"/>
      <c r="M532" s="418"/>
      <c r="N532" s="418"/>
      <c r="O532" s="418"/>
      <c r="P532" s="418"/>
      <c r="Q532" s="418"/>
      <c r="R532" s="418"/>
      <c r="S532" s="418"/>
      <c r="T532" s="418"/>
      <c r="U532" s="418"/>
      <c r="V532" s="417"/>
      <c r="W532" s="418"/>
      <c r="X532" s="418"/>
      <c r="Y532" s="418"/>
      <c r="Z532" s="418"/>
      <c r="AA532" s="418"/>
      <c r="AB532" s="418"/>
      <c r="AC532" s="418"/>
      <c r="AD532" s="418"/>
      <c r="AE532" s="418"/>
      <c r="AF532" s="117"/>
      <c r="AP532" s="117"/>
      <c r="AZ532" s="117"/>
      <c r="BJ532" s="117"/>
      <c r="BK532" s="117"/>
      <c r="BT532" s="117"/>
      <c r="CD532" s="117"/>
      <c r="CN532" s="117"/>
      <c r="CX532" s="117"/>
      <c r="DH532" s="117"/>
      <c r="DR532" s="117"/>
      <c r="EB532" s="117"/>
      <c r="EL532" s="117"/>
      <c r="EV532" s="117"/>
      <c r="FF532" s="117"/>
      <c r="FP532" s="117"/>
      <c r="FZ532" s="117"/>
      <c r="GJ532" s="117"/>
      <c r="GT532" s="117"/>
      <c r="HD532" s="117"/>
      <c r="HN532" s="117"/>
      <c r="HX532" s="117"/>
      <c r="IH532" s="117"/>
    </row>
    <row xmlns:x14ac="http://schemas.microsoft.com/office/spreadsheetml/2009/9/ac" r="533" s="3" customFormat="true" x14ac:dyDescent="0.25">
      <c r="A533" s="372"/>
      <c r="B533" s="117"/>
      <c r="L533" s="417"/>
      <c r="M533" s="418"/>
      <c r="N533" s="418"/>
      <c r="O533" s="418"/>
      <c r="P533" s="418"/>
      <c r="Q533" s="418"/>
      <c r="R533" s="418"/>
      <c r="S533" s="418"/>
      <c r="T533" s="418"/>
      <c r="U533" s="418"/>
      <c r="V533" s="417"/>
      <c r="W533" s="418"/>
      <c r="X533" s="418"/>
      <c r="Y533" s="418"/>
      <c r="Z533" s="418"/>
      <c r="AA533" s="418"/>
      <c r="AB533" s="418"/>
      <c r="AC533" s="418"/>
      <c r="AD533" s="418"/>
      <c r="AE533" s="418"/>
      <c r="AF533" s="117"/>
      <c r="AP533" s="117"/>
      <c r="AZ533" s="117"/>
      <c r="BJ533" s="117"/>
      <c r="BK533" s="117"/>
      <c r="BT533" s="117"/>
      <c r="CD533" s="117"/>
      <c r="CN533" s="117"/>
      <c r="CX533" s="117"/>
      <c r="DH533" s="117"/>
      <c r="DR533" s="117"/>
      <c r="EB533" s="117"/>
      <c r="EL533" s="117"/>
      <c r="EV533" s="117"/>
      <c r="FF533" s="117"/>
      <c r="FP533" s="117"/>
      <c r="FZ533" s="117"/>
      <c r="GJ533" s="117"/>
      <c r="GT533" s="117"/>
      <c r="HD533" s="117"/>
      <c r="HN533" s="117"/>
      <c r="HX533" s="117"/>
      <c r="IH533" s="117"/>
    </row>
    <row xmlns:x14ac="http://schemas.microsoft.com/office/spreadsheetml/2009/9/ac" r="534" s="3" customFormat="true" x14ac:dyDescent="0.25">
      <c r="A534" s="372"/>
      <c r="B534" s="117"/>
      <c r="L534" s="417"/>
      <c r="M534" s="418"/>
      <c r="N534" s="418"/>
      <c r="O534" s="418"/>
      <c r="P534" s="418"/>
      <c r="Q534" s="418"/>
      <c r="R534" s="418"/>
      <c r="S534" s="418"/>
      <c r="T534" s="418"/>
      <c r="U534" s="418"/>
      <c r="V534" s="417"/>
      <c r="W534" s="418"/>
      <c r="X534" s="418"/>
      <c r="Y534" s="418"/>
      <c r="Z534" s="418"/>
      <c r="AA534" s="418"/>
      <c r="AB534" s="418"/>
      <c r="AC534" s="418"/>
      <c r="AD534" s="418"/>
      <c r="AE534" s="418"/>
      <c r="AF534" s="117"/>
      <c r="AP534" s="117"/>
      <c r="AZ534" s="117"/>
      <c r="BJ534" s="117"/>
      <c r="BK534" s="117"/>
      <c r="BT534" s="117"/>
      <c r="CD534" s="117"/>
      <c r="CN534" s="117"/>
      <c r="CX534" s="117"/>
      <c r="DH534" s="117"/>
      <c r="DR534" s="117"/>
      <c r="EB534" s="117"/>
      <c r="EL534" s="117"/>
      <c r="EV534" s="117"/>
      <c r="FF534" s="117"/>
      <c r="FP534" s="117"/>
      <c r="FZ534" s="117"/>
      <c r="GJ534" s="117"/>
      <c r="GT534" s="117"/>
      <c r="HD534" s="117"/>
      <c r="HN534" s="117"/>
      <c r="HX534" s="117"/>
      <c r="IH534" s="117"/>
    </row>
    <row xmlns:x14ac="http://schemas.microsoft.com/office/spreadsheetml/2009/9/ac" r="535" s="3" customFormat="true" x14ac:dyDescent="0.25">
      <c r="A535" s="372"/>
      <c r="B535" s="117"/>
      <c r="L535" s="417"/>
      <c r="M535" s="418"/>
      <c r="N535" s="418"/>
      <c r="O535" s="418"/>
      <c r="P535" s="418"/>
      <c r="Q535" s="418"/>
      <c r="R535" s="418"/>
      <c r="S535" s="418"/>
      <c r="T535" s="418"/>
      <c r="U535" s="418"/>
      <c r="V535" s="417"/>
      <c r="W535" s="418"/>
      <c r="X535" s="418"/>
      <c r="Y535" s="418"/>
      <c r="Z535" s="418"/>
      <c r="AA535" s="418"/>
      <c r="AB535" s="418"/>
      <c r="AC535" s="418"/>
      <c r="AD535" s="418"/>
      <c r="AE535" s="418"/>
      <c r="AF535" s="117"/>
      <c r="AP535" s="117"/>
      <c r="AZ535" s="117"/>
      <c r="BJ535" s="117"/>
      <c r="BK535" s="117"/>
      <c r="BT535" s="117"/>
      <c r="CD535" s="117"/>
      <c r="CN535" s="117"/>
      <c r="CX535" s="117"/>
      <c r="DH535" s="117"/>
      <c r="DR535" s="117"/>
      <c r="EB535" s="117"/>
      <c r="EL535" s="117"/>
      <c r="EV535" s="117"/>
      <c r="FF535" s="117"/>
      <c r="FP535" s="117"/>
      <c r="FZ535" s="117"/>
      <c r="GJ535" s="117"/>
      <c r="GT535" s="117"/>
      <c r="HD535" s="117"/>
      <c r="HN535" s="117"/>
      <c r="HX535" s="117"/>
      <c r="IH535" s="117"/>
    </row>
    <row xmlns:x14ac="http://schemas.microsoft.com/office/spreadsheetml/2009/9/ac" r="536" s="3" customFormat="true" x14ac:dyDescent="0.25">
      <c r="A536" s="372"/>
      <c r="B536" s="117"/>
      <c r="L536" s="417"/>
      <c r="M536" s="418"/>
      <c r="N536" s="418"/>
      <c r="O536" s="418"/>
      <c r="P536" s="418"/>
      <c r="Q536" s="418"/>
      <c r="R536" s="418"/>
      <c r="S536" s="418"/>
      <c r="T536" s="418"/>
      <c r="U536" s="418"/>
      <c r="V536" s="417"/>
      <c r="W536" s="418"/>
      <c r="X536" s="418"/>
      <c r="Y536" s="418"/>
      <c r="Z536" s="418"/>
      <c r="AA536" s="418"/>
      <c r="AB536" s="418"/>
      <c r="AC536" s="418"/>
      <c r="AD536" s="418"/>
      <c r="AE536" s="418"/>
      <c r="AF536" s="117"/>
      <c r="AP536" s="117"/>
      <c r="AZ536" s="117"/>
      <c r="BJ536" s="117"/>
      <c r="BK536" s="117"/>
      <c r="BT536" s="117"/>
      <c r="CD536" s="117"/>
      <c r="CN536" s="117"/>
      <c r="CX536" s="117"/>
      <c r="DH536" s="117"/>
      <c r="DR536" s="117"/>
      <c r="EB536" s="117"/>
      <c r="EL536" s="117"/>
      <c r="EV536" s="117"/>
      <c r="FF536" s="117"/>
      <c r="FP536" s="117"/>
      <c r="FZ536" s="117"/>
      <c r="GJ536" s="117"/>
      <c r="GT536" s="117"/>
      <c r="HD536" s="117"/>
      <c r="HN536" s="117"/>
      <c r="HX536" s="117"/>
      <c r="IH536" s="117"/>
    </row>
    <row xmlns:x14ac="http://schemas.microsoft.com/office/spreadsheetml/2009/9/ac" r="537" s="3" customFormat="true" x14ac:dyDescent="0.25">
      <c r="A537" s="372"/>
      <c r="B537" s="117"/>
      <c r="L537" s="417"/>
      <c r="M537" s="418"/>
      <c r="N537" s="418"/>
      <c r="O537" s="418"/>
      <c r="P537" s="418"/>
      <c r="Q537" s="418"/>
      <c r="R537" s="418"/>
      <c r="S537" s="418"/>
      <c r="T537" s="418"/>
      <c r="U537" s="418"/>
      <c r="V537" s="417"/>
      <c r="W537" s="418"/>
      <c r="X537" s="418"/>
      <c r="Y537" s="418"/>
      <c r="Z537" s="418"/>
      <c r="AA537" s="418"/>
      <c r="AB537" s="418"/>
      <c r="AC537" s="418"/>
      <c r="AD537" s="418"/>
      <c r="AE537" s="418"/>
      <c r="AF537" s="117"/>
      <c r="AP537" s="117"/>
      <c r="AZ537" s="117"/>
      <c r="BJ537" s="117"/>
      <c r="BK537" s="117"/>
      <c r="BT537" s="117"/>
      <c r="CD537" s="117"/>
      <c r="CN537" s="117"/>
      <c r="CX537" s="117"/>
      <c r="DH537" s="117"/>
      <c r="DR537" s="117"/>
      <c r="EB537" s="117"/>
      <c r="EL537" s="117"/>
      <c r="EV537" s="117"/>
      <c r="FF537" s="117"/>
      <c r="FP537" s="117"/>
      <c r="FZ537" s="117"/>
      <c r="GJ537" s="117"/>
      <c r="GT537" s="117"/>
      <c r="HD537" s="117"/>
      <c r="HN537" s="117"/>
      <c r="HX537" s="117"/>
      <c r="IH537" s="117"/>
    </row>
    <row xmlns:x14ac="http://schemas.microsoft.com/office/spreadsheetml/2009/9/ac" r="538" s="3" customFormat="true" x14ac:dyDescent="0.25">
      <c r="A538" s="372"/>
      <c r="B538" s="117"/>
      <c r="L538" s="417"/>
      <c r="M538" s="418"/>
      <c r="N538" s="418"/>
      <c r="O538" s="418"/>
      <c r="P538" s="418"/>
      <c r="Q538" s="418"/>
      <c r="R538" s="418"/>
      <c r="S538" s="418"/>
      <c r="T538" s="418"/>
      <c r="U538" s="418"/>
      <c r="V538" s="417"/>
      <c r="W538" s="418"/>
      <c r="X538" s="418"/>
      <c r="Y538" s="418"/>
      <c r="Z538" s="418"/>
      <c r="AA538" s="418"/>
      <c r="AB538" s="418"/>
      <c r="AC538" s="418"/>
      <c r="AD538" s="418"/>
      <c r="AE538" s="418"/>
      <c r="AF538" s="117"/>
      <c r="AP538" s="117"/>
      <c r="AZ538" s="117"/>
      <c r="BJ538" s="117"/>
      <c r="BK538" s="117"/>
      <c r="BT538" s="117"/>
      <c r="CD538" s="117"/>
      <c r="CN538" s="117"/>
      <c r="CX538" s="117"/>
      <c r="DH538" s="117"/>
      <c r="DR538" s="117"/>
      <c r="EB538" s="117"/>
      <c r="EL538" s="117"/>
      <c r="EV538" s="117"/>
      <c r="FF538" s="117"/>
      <c r="FP538" s="117"/>
      <c r="FZ538" s="117"/>
      <c r="GJ538" s="117"/>
      <c r="GT538" s="117"/>
      <c r="HD538" s="117"/>
      <c r="HN538" s="117"/>
      <c r="HX538" s="117"/>
      <c r="IH538" s="117"/>
    </row>
    <row xmlns:x14ac="http://schemas.microsoft.com/office/spreadsheetml/2009/9/ac" r="539" s="3" customFormat="true" x14ac:dyDescent="0.25">
      <c r="A539" s="372"/>
      <c r="B539" s="117"/>
      <c r="L539" s="417"/>
      <c r="M539" s="418"/>
      <c r="N539" s="418"/>
      <c r="O539" s="418"/>
      <c r="P539" s="418"/>
      <c r="Q539" s="418"/>
      <c r="R539" s="418"/>
      <c r="S539" s="418"/>
      <c r="T539" s="418"/>
      <c r="U539" s="418"/>
      <c r="V539" s="417"/>
      <c r="W539" s="418"/>
      <c r="X539" s="418"/>
      <c r="Y539" s="418"/>
      <c r="Z539" s="418"/>
      <c r="AA539" s="418"/>
      <c r="AB539" s="418"/>
      <c r="AC539" s="418"/>
      <c r="AD539" s="418"/>
      <c r="AE539" s="418"/>
      <c r="AF539" s="117"/>
      <c r="AP539" s="117"/>
      <c r="AZ539" s="117"/>
      <c r="BJ539" s="117"/>
      <c r="BK539" s="117"/>
      <c r="BT539" s="117"/>
      <c r="CD539" s="117"/>
      <c r="CN539" s="117"/>
      <c r="CX539" s="117"/>
      <c r="DH539" s="117"/>
      <c r="DR539" s="117"/>
      <c r="EB539" s="117"/>
      <c r="EL539" s="117"/>
      <c r="EV539" s="117"/>
      <c r="FF539" s="117"/>
      <c r="FP539" s="117"/>
      <c r="FZ539" s="117"/>
      <c r="GJ539" s="117"/>
      <c r="GT539" s="117"/>
      <c r="HD539" s="117"/>
      <c r="HN539" s="117"/>
      <c r="HX539" s="117"/>
      <c r="IH539" s="117"/>
    </row>
    <row xmlns:x14ac="http://schemas.microsoft.com/office/spreadsheetml/2009/9/ac" r="540" s="3" customFormat="true" x14ac:dyDescent="0.25">
      <c r="A540" s="372"/>
      <c r="B540" s="117"/>
      <c r="L540" s="417"/>
      <c r="M540" s="418"/>
      <c r="N540" s="418"/>
      <c r="O540" s="418"/>
      <c r="P540" s="418"/>
      <c r="Q540" s="418"/>
      <c r="R540" s="418"/>
      <c r="S540" s="418"/>
      <c r="T540" s="418"/>
      <c r="U540" s="418"/>
      <c r="V540" s="417"/>
      <c r="W540" s="418"/>
      <c r="X540" s="418"/>
      <c r="Y540" s="418"/>
      <c r="Z540" s="418"/>
      <c r="AA540" s="418"/>
      <c r="AB540" s="418"/>
      <c r="AC540" s="418"/>
      <c r="AD540" s="418"/>
      <c r="AE540" s="418"/>
      <c r="AF540" s="117"/>
      <c r="AP540" s="117"/>
      <c r="AZ540" s="117"/>
      <c r="BJ540" s="117"/>
      <c r="BK540" s="117"/>
      <c r="BT540" s="117"/>
      <c r="CD540" s="117"/>
      <c r="CN540" s="117"/>
      <c r="CX540" s="117"/>
      <c r="DH540" s="117"/>
      <c r="DR540" s="117"/>
      <c r="EB540" s="117"/>
      <c r="EL540" s="117"/>
      <c r="EV540" s="117"/>
      <c r="FF540" s="117"/>
      <c r="FP540" s="117"/>
      <c r="FZ540" s="117"/>
      <c r="GJ540" s="117"/>
      <c r="GT540" s="117"/>
      <c r="HD540" s="117"/>
      <c r="HN540" s="117"/>
      <c r="HX540" s="117"/>
      <c r="IH540" s="117"/>
    </row>
    <row xmlns:x14ac="http://schemas.microsoft.com/office/spreadsheetml/2009/9/ac" r="541" s="3" customFormat="true" x14ac:dyDescent="0.25">
      <c r="A541" s="372"/>
      <c r="B541" s="117"/>
      <c r="L541" s="417"/>
      <c r="M541" s="418"/>
      <c r="N541" s="418"/>
      <c r="O541" s="418"/>
      <c r="P541" s="418"/>
      <c r="Q541" s="418"/>
      <c r="R541" s="418"/>
      <c r="S541" s="418"/>
      <c r="T541" s="418"/>
      <c r="U541" s="418"/>
      <c r="V541" s="417"/>
      <c r="W541" s="418"/>
      <c r="X541" s="418"/>
      <c r="Y541" s="418"/>
      <c r="Z541" s="418"/>
      <c r="AA541" s="418"/>
      <c r="AB541" s="418"/>
      <c r="AC541" s="418"/>
      <c r="AD541" s="418"/>
      <c r="AE541" s="418"/>
      <c r="AF541" s="117"/>
      <c r="AP541" s="117"/>
      <c r="AZ541" s="117"/>
      <c r="BJ541" s="117"/>
      <c r="BK541" s="117"/>
      <c r="BT541" s="117"/>
      <c r="CD541" s="117"/>
      <c r="CN541" s="117"/>
      <c r="CX541" s="117"/>
      <c r="DH541" s="117"/>
      <c r="DR541" s="117"/>
      <c r="EB541" s="117"/>
      <c r="EL541" s="117"/>
      <c r="EV541" s="117"/>
      <c r="FF541" s="117"/>
      <c r="FP541" s="117"/>
      <c r="FZ541" s="117"/>
      <c r="GJ541" s="117"/>
      <c r="GT541" s="117"/>
      <c r="HD541" s="117"/>
      <c r="HN541" s="117"/>
      <c r="HX541" s="117"/>
      <c r="IH541" s="117"/>
    </row>
    <row xmlns:x14ac="http://schemas.microsoft.com/office/spreadsheetml/2009/9/ac" r="542" s="3" customFormat="true" x14ac:dyDescent="0.25">
      <c r="A542" s="372"/>
      <c r="B542" s="117"/>
      <c r="L542" s="417"/>
      <c r="M542" s="418"/>
      <c r="N542" s="418"/>
      <c r="O542" s="418"/>
      <c r="P542" s="418"/>
      <c r="Q542" s="418"/>
      <c r="R542" s="418"/>
      <c r="S542" s="418"/>
      <c r="T542" s="418"/>
      <c r="U542" s="418"/>
      <c r="V542" s="417"/>
      <c r="W542" s="418"/>
      <c r="X542" s="418"/>
      <c r="Y542" s="418"/>
      <c r="Z542" s="418"/>
      <c r="AA542" s="418"/>
      <c r="AB542" s="418"/>
      <c r="AC542" s="418"/>
      <c r="AD542" s="418"/>
      <c r="AE542" s="418"/>
      <c r="AF542" s="117"/>
      <c r="AP542" s="117"/>
      <c r="AZ542" s="117"/>
      <c r="BJ542" s="117"/>
      <c r="BK542" s="117"/>
      <c r="BT542" s="117"/>
      <c r="CD542" s="117"/>
      <c r="CN542" s="117"/>
      <c r="CX542" s="117"/>
      <c r="DH542" s="117"/>
      <c r="DR542" s="117"/>
      <c r="EB542" s="117"/>
      <c r="EL542" s="117"/>
      <c r="EV542" s="117"/>
      <c r="FF542" s="117"/>
      <c r="FP542" s="117"/>
      <c r="FZ542" s="117"/>
      <c r="GJ542" s="117"/>
      <c r="GT542" s="117"/>
      <c r="HD542" s="117"/>
      <c r="HN542" s="117"/>
      <c r="HX542" s="117"/>
      <c r="IH542" s="117"/>
    </row>
    <row xmlns:x14ac="http://schemas.microsoft.com/office/spreadsheetml/2009/9/ac" r="543" s="3" customFormat="true" x14ac:dyDescent="0.25">
      <c r="A543" s="372"/>
      <c r="B543" s="117"/>
      <c r="L543" s="417"/>
      <c r="M543" s="418"/>
      <c r="N543" s="418"/>
      <c r="O543" s="418"/>
      <c r="P543" s="418"/>
      <c r="Q543" s="418"/>
      <c r="R543" s="418"/>
      <c r="S543" s="418"/>
      <c r="T543" s="418"/>
      <c r="U543" s="418"/>
      <c r="V543" s="417"/>
      <c r="W543" s="418"/>
      <c r="X543" s="418"/>
      <c r="Y543" s="418"/>
      <c r="Z543" s="418"/>
      <c r="AA543" s="418"/>
      <c r="AB543" s="418"/>
      <c r="AC543" s="418"/>
      <c r="AD543" s="418"/>
      <c r="AE543" s="418"/>
      <c r="AF543" s="117"/>
      <c r="AP543" s="117"/>
      <c r="AZ543" s="117"/>
      <c r="BJ543" s="117"/>
      <c r="BK543" s="117"/>
      <c r="BT543" s="117"/>
      <c r="CD543" s="117"/>
      <c r="CN543" s="117"/>
      <c r="CX543" s="117"/>
      <c r="DH543" s="117"/>
      <c r="DR543" s="117"/>
      <c r="EB543" s="117"/>
      <c r="EL543" s="117"/>
      <c r="EV543" s="117"/>
      <c r="FF543" s="117"/>
      <c r="FP543" s="117"/>
      <c r="FZ543" s="117"/>
      <c r="GJ543" s="117"/>
      <c r="GT543" s="117"/>
      <c r="HD543" s="117"/>
      <c r="HN543" s="117"/>
      <c r="HX543" s="117"/>
      <c r="IH543" s="117"/>
    </row>
    <row xmlns:x14ac="http://schemas.microsoft.com/office/spreadsheetml/2009/9/ac" r="544" s="3" customFormat="true" x14ac:dyDescent="0.25">
      <c r="A544" s="372"/>
      <c r="B544" s="117"/>
      <c r="L544" s="417"/>
      <c r="M544" s="418"/>
      <c r="N544" s="418"/>
      <c r="O544" s="418"/>
      <c r="P544" s="418"/>
      <c r="Q544" s="418"/>
      <c r="R544" s="418"/>
      <c r="S544" s="418"/>
      <c r="T544" s="418"/>
      <c r="U544" s="418"/>
      <c r="V544" s="417"/>
      <c r="W544" s="418"/>
      <c r="X544" s="418"/>
      <c r="Y544" s="418"/>
      <c r="Z544" s="418"/>
      <c r="AA544" s="418"/>
      <c r="AB544" s="418"/>
      <c r="AC544" s="418"/>
      <c r="AD544" s="418"/>
      <c r="AE544" s="418"/>
      <c r="AF544" s="117"/>
      <c r="AP544" s="117"/>
      <c r="AZ544" s="117"/>
      <c r="BJ544" s="117"/>
      <c r="BK544" s="117"/>
      <c r="BT544" s="117"/>
      <c r="CD544" s="117"/>
      <c r="CN544" s="117"/>
      <c r="CX544" s="117"/>
      <c r="DH544" s="117"/>
      <c r="DR544" s="117"/>
      <c r="EB544" s="117"/>
      <c r="EL544" s="117"/>
      <c r="EV544" s="117"/>
      <c r="FF544" s="117"/>
      <c r="FP544" s="117"/>
      <c r="FZ544" s="117"/>
      <c r="GJ544" s="117"/>
      <c r="GT544" s="117"/>
      <c r="HD544" s="117"/>
      <c r="HN544" s="117"/>
      <c r="HX544" s="117"/>
      <c r="IH544" s="117"/>
    </row>
    <row xmlns:x14ac="http://schemas.microsoft.com/office/spreadsheetml/2009/9/ac" r="545" s="3" customFormat="true" x14ac:dyDescent="0.25">
      <c r="A545" s="372"/>
      <c r="B545" s="117"/>
      <c r="L545" s="417"/>
      <c r="M545" s="418"/>
      <c r="N545" s="418"/>
      <c r="O545" s="418"/>
      <c r="P545" s="418"/>
      <c r="Q545" s="418"/>
      <c r="R545" s="418"/>
      <c r="S545" s="418"/>
      <c r="T545" s="418"/>
      <c r="U545" s="418"/>
      <c r="V545" s="417"/>
      <c r="W545" s="418"/>
      <c r="X545" s="418"/>
      <c r="Y545" s="418"/>
      <c r="Z545" s="418"/>
      <c r="AA545" s="418"/>
      <c r="AB545" s="418"/>
      <c r="AC545" s="418"/>
      <c r="AD545" s="418"/>
      <c r="AE545" s="418"/>
      <c r="AF545" s="117"/>
      <c r="AP545" s="117"/>
      <c r="AZ545" s="117"/>
      <c r="BJ545" s="117"/>
      <c r="BK545" s="117"/>
      <c r="BT545" s="117"/>
      <c r="CD545" s="117"/>
      <c r="CN545" s="117"/>
      <c r="CX545" s="117"/>
      <c r="DH545" s="117"/>
      <c r="DR545" s="117"/>
      <c r="EB545" s="117"/>
      <c r="EL545" s="117"/>
      <c r="EV545" s="117"/>
      <c r="FF545" s="117"/>
      <c r="FP545" s="117"/>
      <c r="FZ545" s="117"/>
      <c r="GJ545" s="117"/>
      <c r="GT545" s="117"/>
      <c r="HD545" s="117"/>
      <c r="HN545" s="117"/>
      <c r="HX545" s="117"/>
      <c r="IH545" s="117"/>
    </row>
    <row xmlns:x14ac="http://schemas.microsoft.com/office/spreadsheetml/2009/9/ac" r="546" s="3" customFormat="true" x14ac:dyDescent="0.25">
      <c r="A546" s="372"/>
      <c r="B546" s="117"/>
      <c r="L546" s="417"/>
      <c r="M546" s="418"/>
      <c r="N546" s="418"/>
      <c r="O546" s="418"/>
      <c r="P546" s="418"/>
      <c r="Q546" s="418"/>
      <c r="R546" s="418"/>
      <c r="S546" s="418"/>
      <c r="T546" s="418"/>
      <c r="U546" s="418"/>
      <c r="V546" s="417"/>
      <c r="W546" s="418"/>
      <c r="X546" s="418"/>
      <c r="Y546" s="418"/>
      <c r="Z546" s="418"/>
      <c r="AA546" s="418"/>
      <c r="AB546" s="418"/>
      <c r="AC546" s="418"/>
      <c r="AD546" s="418"/>
      <c r="AE546" s="418"/>
      <c r="AF546" s="117"/>
      <c r="AP546" s="117"/>
      <c r="AZ546" s="117"/>
      <c r="BJ546" s="117"/>
      <c r="BK546" s="117"/>
      <c r="BT546" s="117"/>
      <c r="CD546" s="117"/>
      <c r="CN546" s="117"/>
      <c r="CX546" s="117"/>
      <c r="DH546" s="117"/>
      <c r="DR546" s="117"/>
      <c r="EB546" s="117"/>
      <c r="EL546" s="117"/>
      <c r="EV546" s="117"/>
      <c r="FF546" s="117"/>
      <c r="FP546" s="117"/>
      <c r="FZ546" s="117"/>
      <c r="GJ546" s="117"/>
      <c r="GT546" s="117"/>
      <c r="HD546" s="117"/>
      <c r="HN546" s="117"/>
      <c r="HX546" s="117"/>
      <c r="IH546" s="117"/>
    </row>
    <row xmlns:x14ac="http://schemas.microsoft.com/office/spreadsheetml/2009/9/ac" r="547" s="3" customFormat="true" x14ac:dyDescent="0.25">
      <c r="A547" s="372"/>
      <c r="B547" s="117"/>
      <c r="L547" s="417"/>
      <c r="M547" s="418"/>
      <c r="N547" s="418"/>
      <c r="O547" s="418"/>
      <c r="P547" s="418"/>
      <c r="Q547" s="418"/>
      <c r="R547" s="418"/>
      <c r="S547" s="418"/>
      <c r="T547" s="418"/>
      <c r="U547" s="418"/>
      <c r="V547" s="417"/>
      <c r="W547" s="418"/>
      <c r="X547" s="418"/>
      <c r="Y547" s="418"/>
      <c r="Z547" s="418"/>
      <c r="AA547" s="418"/>
      <c r="AB547" s="418"/>
      <c r="AC547" s="418"/>
      <c r="AD547" s="418"/>
      <c r="AE547" s="418"/>
      <c r="AF547" s="117"/>
      <c r="AP547" s="117"/>
      <c r="AZ547" s="117"/>
      <c r="BJ547" s="117"/>
      <c r="BK547" s="117"/>
      <c r="BT547" s="117"/>
      <c r="CD547" s="117"/>
      <c r="CN547" s="117"/>
      <c r="CX547" s="117"/>
      <c r="DH547" s="117"/>
      <c r="DR547" s="117"/>
      <c r="EB547" s="117"/>
      <c r="EL547" s="117"/>
      <c r="EV547" s="117"/>
      <c r="FF547" s="117"/>
      <c r="FP547" s="117"/>
      <c r="FZ547" s="117"/>
      <c r="GJ547" s="117"/>
      <c r="GT547" s="117"/>
      <c r="HD547" s="117"/>
      <c r="HN547" s="117"/>
      <c r="HX547" s="117"/>
      <c r="IH547" s="117"/>
    </row>
    <row xmlns:x14ac="http://schemas.microsoft.com/office/spreadsheetml/2009/9/ac" r="548" s="3" customFormat="true" x14ac:dyDescent="0.25">
      <c r="A548" s="372"/>
      <c r="B548" s="117"/>
      <c r="L548" s="417"/>
      <c r="M548" s="418"/>
      <c r="N548" s="418"/>
      <c r="O548" s="418"/>
      <c r="P548" s="418"/>
      <c r="Q548" s="418"/>
      <c r="R548" s="418"/>
      <c r="S548" s="418"/>
      <c r="T548" s="418"/>
      <c r="U548" s="418"/>
      <c r="V548" s="417"/>
      <c r="W548" s="418"/>
      <c r="X548" s="418"/>
      <c r="Y548" s="418"/>
      <c r="Z548" s="418"/>
      <c r="AA548" s="418"/>
      <c r="AB548" s="418"/>
      <c r="AC548" s="418"/>
      <c r="AD548" s="418"/>
      <c r="AE548" s="418"/>
      <c r="AF548" s="117"/>
      <c r="AP548" s="117"/>
      <c r="AZ548" s="117"/>
      <c r="BJ548" s="117"/>
      <c r="BK548" s="117"/>
      <c r="BT548" s="117"/>
      <c r="CD548" s="117"/>
      <c r="CN548" s="117"/>
      <c r="CX548" s="117"/>
      <c r="DH548" s="117"/>
      <c r="DR548" s="117"/>
      <c r="EB548" s="117"/>
      <c r="EL548" s="117"/>
      <c r="EV548" s="117"/>
      <c r="FF548" s="117"/>
      <c r="FP548" s="117"/>
      <c r="FZ548" s="117"/>
      <c r="GJ548" s="117"/>
      <c r="GT548" s="117"/>
      <c r="HD548" s="117"/>
      <c r="HN548" s="117"/>
      <c r="HX548" s="117"/>
      <c r="IH548" s="117"/>
    </row>
    <row xmlns:x14ac="http://schemas.microsoft.com/office/spreadsheetml/2009/9/ac" r="549" s="3" customFormat="true" x14ac:dyDescent="0.25">
      <c r="A549" s="372"/>
      <c r="B549" s="117"/>
      <c r="L549" s="417"/>
      <c r="M549" s="418"/>
      <c r="N549" s="418"/>
      <c r="O549" s="418"/>
      <c r="P549" s="418"/>
      <c r="Q549" s="418"/>
      <c r="R549" s="418"/>
      <c r="S549" s="418"/>
      <c r="T549" s="418"/>
      <c r="U549" s="418"/>
      <c r="V549" s="417"/>
      <c r="W549" s="418"/>
      <c r="X549" s="418"/>
      <c r="Y549" s="418"/>
      <c r="Z549" s="418"/>
      <c r="AA549" s="418"/>
      <c r="AB549" s="418"/>
      <c r="AC549" s="418"/>
      <c r="AD549" s="418"/>
      <c r="AE549" s="418"/>
      <c r="AF549" s="117"/>
      <c r="AP549" s="117"/>
      <c r="AZ549" s="117"/>
      <c r="BJ549" s="117"/>
      <c r="BK549" s="117"/>
      <c r="BT549" s="117"/>
      <c r="CD549" s="117"/>
      <c r="CN549" s="117"/>
      <c r="CX549" s="117"/>
      <c r="DH549" s="117"/>
      <c r="DR549" s="117"/>
      <c r="EB549" s="117"/>
      <c r="EL549" s="117"/>
      <c r="EV549" s="117"/>
      <c r="FF549" s="117"/>
      <c r="FP549" s="117"/>
      <c r="FZ549" s="117"/>
      <c r="GJ549" s="117"/>
      <c r="GT549" s="117"/>
      <c r="HD549" s="117"/>
      <c r="HN549" s="117"/>
      <c r="HX549" s="117"/>
      <c r="IH549" s="117"/>
    </row>
    <row xmlns:x14ac="http://schemas.microsoft.com/office/spreadsheetml/2009/9/ac" r="550" s="3" customFormat="true" x14ac:dyDescent="0.25">
      <c r="A550" s="372"/>
      <c r="B550" s="117"/>
      <c r="L550" s="417"/>
      <c r="M550" s="418"/>
      <c r="N550" s="418"/>
      <c r="O550" s="418"/>
      <c r="P550" s="418"/>
      <c r="Q550" s="418"/>
      <c r="R550" s="418"/>
      <c r="S550" s="418"/>
      <c r="T550" s="418"/>
      <c r="U550" s="418"/>
      <c r="V550" s="417"/>
      <c r="W550" s="418"/>
      <c r="X550" s="418"/>
      <c r="Y550" s="418"/>
      <c r="Z550" s="418"/>
      <c r="AA550" s="418"/>
      <c r="AB550" s="418"/>
      <c r="AC550" s="418"/>
      <c r="AD550" s="418"/>
      <c r="AE550" s="418"/>
      <c r="AF550" s="117"/>
      <c r="AP550" s="117"/>
      <c r="AZ550" s="117"/>
      <c r="BJ550" s="117"/>
      <c r="BK550" s="117"/>
      <c r="BT550" s="117"/>
      <c r="CD550" s="117"/>
      <c r="CN550" s="117"/>
      <c r="CX550" s="117"/>
      <c r="DH550" s="117"/>
      <c r="DR550" s="117"/>
      <c r="EB550" s="117"/>
      <c r="EL550" s="117"/>
      <c r="EV550" s="117"/>
      <c r="FF550" s="117"/>
      <c r="FP550" s="117"/>
      <c r="FZ550" s="117"/>
      <c r="GJ550" s="117"/>
      <c r="GT550" s="117"/>
      <c r="HD550" s="117"/>
      <c r="HN550" s="117"/>
      <c r="HX550" s="117"/>
      <c r="IH550" s="117"/>
    </row>
    <row xmlns:x14ac="http://schemas.microsoft.com/office/spreadsheetml/2009/9/ac" r="551" s="3" customFormat="true" x14ac:dyDescent="0.25">
      <c r="A551" s="372"/>
      <c r="B551" s="117"/>
      <c r="L551" s="417"/>
      <c r="M551" s="418"/>
      <c r="N551" s="418"/>
      <c r="O551" s="418"/>
      <c r="P551" s="418"/>
      <c r="Q551" s="418"/>
      <c r="R551" s="418"/>
      <c r="S551" s="418"/>
      <c r="T551" s="418"/>
      <c r="U551" s="418"/>
      <c r="V551" s="417"/>
      <c r="W551" s="418"/>
      <c r="X551" s="418"/>
      <c r="Y551" s="418"/>
      <c r="Z551" s="418"/>
      <c r="AA551" s="418"/>
      <c r="AB551" s="418"/>
      <c r="AC551" s="418"/>
      <c r="AD551" s="418"/>
      <c r="AE551" s="418"/>
      <c r="AF551" s="117"/>
      <c r="AP551" s="117"/>
      <c r="AZ551" s="117"/>
      <c r="BJ551" s="117"/>
      <c r="BK551" s="117"/>
      <c r="BT551" s="117"/>
      <c r="CD551" s="117"/>
      <c r="CN551" s="117"/>
      <c r="CX551" s="117"/>
      <c r="DH551" s="117"/>
      <c r="DR551" s="117"/>
      <c r="EB551" s="117"/>
      <c r="EL551" s="117"/>
      <c r="EV551" s="117"/>
      <c r="FF551" s="117"/>
      <c r="FP551" s="117"/>
      <c r="FZ551" s="117"/>
      <c r="GJ551" s="117"/>
      <c r="GT551" s="117"/>
      <c r="HD551" s="117"/>
      <c r="HN551" s="117"/>
      <c r="HX551" s="117"/>
      <c r="IH551" s="117"/>
    </row>
    <row xmlns:x14ac="http://schemas.microsoft.com/office/spreadsheetml/2009/9/ac" r="552" s="3" customFormat="true" x14ac:dyDescent="0.25">
      <c r="A552" s="372"/>
      <c r="B552" s="117"/>
      <c r="L552" s="417"/>
      <c r="M552" s="418"/>
      <c r="N552" s="418"/>
      <c r="O552" s="418"/>
      <c r="P552" s="418"/>
      <c r="Q552" s="418"/>
      <c r="R552" s="418"/>
      <c r="S552" s="418"/>
      <c r="T552" s="418"/>
      <c r="U552" s="418"/>
      <c r="V552" s="417"/>
      <c r="W552" s="418"/>
      <c r="X552" s="418"/>
      <c r="Y552" s="418"/>
      <c r="Z552" s="418"/>
      <c r="AA552" s="418"/>
      <c r="AB552" s="418"/>
      <c r="AC552" s="418"/>
      <c r="AD552" s="418"/>
      <c r="AE552" s="418"/>
      <c r="AF552" s="117"/>
      <c r="AP552" s="117"/>
      <c r="AZ552" s="117"/>
      <c r="BJ552" s="117"/>
      <c r="BK552" s="117"/>
      <c r="BT552" s="117"/>
      <c r="CD552" s="117"/>
      <c r="CN552" s="117"/>
      <c r="CX552" s="117"/>
      <c r="DH552" s="117"/>
      <c r="DR552" s="117"/>
      <c r="EB552" s="117"/>
      <c r="EL552" s="117"/>
      <c r="EV552" s="117"/>
      <c r="FF552" s="117"/>
      <c r="FP552" s="117"/>
      <c r="FZ552" s="117"/>
      <c r="GJ552" s="117"/>
      <c r="GT552" s="117"/>
      <c r="HD552" s="117"/>
      <c r="HN552" s="117"/>
      <c r="HX552" s="117"/>
      <c r="IH552" s="117"/>
    </row>
    <row xmlns:x14ac="http://schemas.microsoft.com/office/spreadsheetml/2009/9/ac" r="553" s="3" customFormat="true" x14ac:dyDescent="0.25">
      <c r="A553" s="372"/>
      <c r="B553" s="117"/>
      <c r="L553" s="417"/>
      <c r="M553" s="418"/>
      <c r="N553" s="418"/>
      <c r="O553" s="418"/>
      <c r="P553" s="418"/>
      <c r="Q553" s="418"/>
      <c r="R553" s="418"/>
      <c r="S553" s="418"/>
      <c r="T553" s="418"/>
      <c r="U553" s="418"/>
      <c r="V553" s="417"/>
      <c r="W553" s="418"/>
      <c r="X553" s="418"/>
      <c r="Y553" s="418"/>
      <c r="Z553" s="418"/>
      <c r="AA553" s="418"/>
      <c r="AB553" s="418"/>
      <c r="AC553" s="418"/>
      <c r="AD553" s="418"/>
      <c r="AE553" s="418"/>
      <c r="AF553" s="117"/>
      <c r="AP553" s="117"/>
      <c r="AZ553" s="117"/>
      <c r="BJ553" s="117"/>
      <c r="BK553" s="117"/>
      <c r="BT553" s="117"/>
      <c r="CD553" s="117"/>
      <c r="CN553" s="117"/>
      <c r="CX553" s="117"/>
      <c r="DH553" s="117"/>
      <c r="DR553" s="117"/>
      <c r="EB553" s="117"/>
      <c r="EL553" s="117"/>
      <c r="EV553" s="117"/>
      <c r="FF553" s="117"/>
      <c r="FP553" s="117"/>
      <c r="FZ553" s="117"/>
      <c r="GJ553" s="117"/>
      <c r="GT553" s="117"/>
      <c r="HD553" s="117"/>
      <c r="HN553" s="117"/>
      <c r="HX553" s="117"/>
      <c r="IH553" s="117"/>
    </row>
    <row xmlns:x14ac="http://schemas.microsoft.com/office/spreadsheetml/2009/9/ac" r="554" s="3" customFormat="true" x14ac:dyDescent="0.25">
      <c r="A554" s="372"/>
      <c r="B554" s="117"/>
      <c r="L554" s="417"/>
      <c r="M554" s="418"/>
      <c r="N554" s="418"/>
      <c r="O554" s="418"/>
      <c r="P554" s="418"/>
      <c r="Q554" s="418"/>
      <c r="R554" s="418"/>
      <c r="S554" s="418"/>
      <c r="T554" s="418"/>
      <c r="U554" s="418"/>
      <c r="V554" s="417"/>
      <c r="W554" s="418"/>
      <c r="X554" s="418"/>
      <c r="Y554" s="418"/>
      <c r="Z554" s="418"/>
      <c r="AA554" s="418"/>
      <c r="AB554" s="418"/>
      <c r="AC554" s="418"/>
      <c r="AD554" s="418"/>
      <c r="AE554" s="418"/>
      <c r="AF554" s="117"/>
      <c r="AP554" s="117"/>
      <c r="AZ554" s="117"/>
      <c r="BJ554" s="117"/>
      <c r="BK554" s="117"/>
      <c r="BT554" s="117"/>
      <c r="CD554" s="117"/>
      <c r="CN554" s="117"/>
      <c r="CX554" s="117"/>
      <c r="DH554" s="117"/>
      <c r="DR554" s="117"/>
      <c r="EB554" s="117"/>
      <c r="EL554" s="117"/>
      <c r="EV554" s="117"/>
      <c r="FF554" s="117"/>
      <c r="FP554" s="117"/>
      <c r="FZ554" s="117"/>
      <c r="GJ554" s="117"/>
      <c r="GT554" s="117"/>
      <c r="HD554" s="117"/>
      <c r="HN554" s="117"/>
      <c r="HX554" s="117"/>
      <c r="IH554" s="117"/>
    </row>
    <row xmlns:x14ac="http://schemas.microsoft.com/office/spreadsheetml/2009/9/ac" r="555" s="3" customFormat="true" x14ac:dyDescent="0.25">
      <c r="A555" s="372"/>
      <c r="B555" s="117"/>
      <c r="L555" s="417"/>
      <c r="M555" s="418"/>
      <c r="N555" s="418"/>
      <c r="O555" s="418"/>
      <c r="P555" s="418"/>
      <c r="Q555" s="418"/>
      <c r="R555" s="418"/>
      <c r="S555" s="418"/>
      <c r="T555" s="418"/>
      <c r="U555" s="418"/>
      <c r="V555" s="417"/>
      <c r="W555" s="418"/>
      <c r="X555" s="418"/>
      <c r="Y555" s="418"/>
      <c r="Z555" s="418"/>
      <c r="AA555" s="418"/>
      <c r="AB555" s="418"/>
      <c r="AC555" s="418"/>
      <c r="AD555" s="418"/>
      <c r="AE555" s="418"/>
      <c r="AF555" s="117"/>
      <c r="AP555" s="117"/>
      <c r="AZ555" s="117"/>
      <c r="BJ555" s="117"/>
      <c r="BK555" s="117"/>
      <c r="BT555" s="117"/>
      <c r="CD555" s="117"/>
      <c r="CN555" s="117"/>
      <c r="CX555" s="117"/>
      <c r="DH555" s="117"/>
      <c r="DR555" s="117"/>
      <c r="EB555" s="117"/>
      <c r="EL555" s="117"/>
      <c r="EV555" s="117"/>
      <c r="FF555" s="117"/>
      <c r="FP555" s="117"/>
      <c r="FZ555" s="117"/>
      <c r="GJ555" s="117"/>
      <c r="GT555" s="117"/>
      <c r="HD555" s="117"/>
      <c r="HN555" s="117"/>
      <c r="HX555" s="117"/>
      <c r="IH555" s="117"/>
    </row>
    <row xmlns:x14ac="http://schemas.microsoft.com/office/spreadsheetml/2009/9/ac" r="556" s="3" customFormat="true" x14ac:dyDescent="0.25">
      <c r="A556" s="372"/>
      <c r="B556" s="117"/>
      <c r="L556" s="417"/>
      <c r="M556" s="418"/>
      <c r="N556" s="418"/>
      <c r="O556" s="418"/>
      <c r="P556" s="418"/>
      <c r="Q556" s="418"/>
      <c r="R556" s="418"/>
      <c r="S556" s="418"/>
      <c r="T556" s="418"/>
      <c r="U556" s="418"/>
      <c r="V556" s="417"/>
      <c r="W556" s="418"/>
      <c r="X556" s="418"/>
      <c r="Y556" s="418"/>
      <c r="Z556" s="418"/>
      <c r="AA556" s="418"/>
      <c r="AB556" s="418"/>
      <c r="AC556" s="418"/>
      <c r="AD556" s="418"/>
      <c r="AE556" s="418"/>
      <c r="AF556" s="117"/>
      <c r="AP556" s="117"/>
      <c r="AZ556" s="117"/>
      <c r="BJ556" s="117"/>
      <c r="BK556" s="117"/>
      <c r="BT556" s="117"/>
      <c r="CD556" s="117"/>
      <c r="CN556" s="117"/>
      <c r="CX556" s="117"/>
      <c r="DH556" s="117"/>
      <c r="DR556" s="117"/>
      <c r="EB556" s="117"/>
      <c r="EL556" s="117"/>
      <c r="EV556" s="117"/>
      <c r="FF556" s="117"/>
      <c r="FP556" s="117"/>
      <c r="FZ556" s="117"/>
      <c r="GJ556" s="117"/>
      <c r="GT556" s="117"/>
      <c r="HD556" s="117"/>
      <c r="HN556" s="117"/>
      <c r="HX556" s="117"/>
      <c r="IH556" s="117"/>
    </row>
    <row xmlns:x14ac="http://schemas.microsoft.com/office/spreadsheetml/2009/9/ac" r="557" s="3" customFormat="true" x14ac:dyDescent="0.25">
      <c r="A557" s="372"/>
      <c r="B557" s="117"/>
      <c r="L557" s="417"/>
      <c r="M557" s="418"/>
      <c r="N557" s="418"/>
      <c r="O557" s="418"/>
      <c r="P557" s="418"/>
      <c r="Q557" s="418"/>
      <c r="R557" s="418"/>
      <c r="S557" s="418"/>
      <c r="T557" s="418"/>
      <c r="U557" s="418"/>
      <c r="V557" s="417"/>
      <c r="W557" s="418"/>
      <c r="X557" s="418"/>
      <c r="Y557" s="418"/>
      <c r="Z557" s="418"/>
      <c r="AA557" s="418"/>
      <c r="AB557" s="418"/>
      <c r="AC557" s="418"/>
      <c r="AD557" s="418"/>
      <c r="AE557" s="418"/>
      <c r="AF557" s="117"/>
      <c r="AP557" s="117"/>
      <c r="AZ557" s="117"/>
      <c r="BJ557" s="117"/>
      <c r="BK557" s="117"/>
      <c r="BT557" s="117"/>
      <c r="CD557" s="117"/>
      <c r="CN557" s="117"/>
      <c r="CX557" s="117"/>
      <c r="DH557" s="117"/>
      <c r="DR557" s="117"/>
      <c r="EB557" s="117"/>
      <c r="EL557" s="117"/>
      <c r="EV557" s="117"/>
      <c r="FF557" s="117"/>
      <c r="FP557" s="117"/>
      <c r="FZ557" s="117"/>
      <c r="GJ557" s="117"/>
      <c r="GT557" s="117"/>
      <c r="HD557" s="117"/>
      <c r="HN557" s="117"/>
      <c r="HX557" s="117"/>
      <c r="IH557" s="117"/>
    </row>
    <row xmlns:x14ac="http://schemas.microsoft.com/office/spreadsheetml/2009/9/ac" r="558" s="3" customFormat="true" x14ac:dyDescent="0.25">
      <c r="A558" s="372"/>
      <c r="B558" s="117"/>
      <c r="L558" s="417"/>
      <c r="M558" s="418"/>
      <c r="N558" s="418"/>
      <c r="O558" s="418"/>
      <c r="P558" s="418"/>
      <c r="Q558" s="418"/>
      <c r="R558" s="418"/>
      <c r="S558" s="418"/>
      <c r="T558" s="418"/>
      <c r="U558" s="418"/>
      <c r="V558" s="417"/>
      <c r="W558" s="418"/>
      <c r="X558" s="418"/>
      <c r="Y558" s="418"/>
      <c r="Z558" s="418"/>
      <c r="AA558" s="418"/>
      <c r="AB558" s="418"/>
      <c r="AC558" s="418"/>
      <c r="AD558" s="418"/>
      <c r="AE558" s="418"/>
      <c r="AF558" s="117"/>
      <c r="AP558" s="117"/>
      <c r="AZ558" s="117"/>
      <c r="BJ558" s="117"/>
      <c r="BK558" s="117"/>
      <c r="BT558" s="117"/>
      <c r="CD558" s="117"/>
      <c r="CN558" s="117"/>
      <c r="CX558" s="117"/>
      <c r="DH558" s="117"/>
      <c r="DR558" s="117"/>
      <c r="EB558" s="117"/>
      <c r="EL558" s="117"/>
      <c r="EV558" s="117"/>
      <c r="FF558" s="117"/>
      <c r="FP558" s="117"/>
      <c r="FZ558" s="117"/>
      <c r="GJ558" s="117"/>
      <c r="GT558" s="117"/>
      <c r="HD558" s="117"/>
      <c r="HN558" s="117"/>
      <c r="HX558" s="117"/>
      <c r="IH558" s="117"/>
    </row>
    <row xmlns:x14ac="http://schemas.microsoft.com/office/spreadsheetml/2009/9/ac" r="559" s="3" customFormat="true" x14ac:dyDescent="0.25">
      <c r="A559" s="372"/>
      <c r="B559" s="117"/>
      <c r="L559" s="417"/>
      <c r="M559" s="418"/>
      <c r="N559" s="418"/>
      <c r="O559" s="418"/>
      <c r="P559" s="418"/>
      <c r="Q559" s="418"/>
      <c r="R559" s="418"/>
      <c r="S559" s="418"/>
      <c r="T559" s="418"/>
      <c r="U559" s="418"/>
      <c r="V559" s="417"/>
      <c r="W559" s="418"/>
      <c r="X559" s="418"/>
      <c r="Y559" s="418"/>
      <c r="Z559" s="418"/>
      <c r="AA559" s="418"/>
      <c r="AB559" s="418"/>
      <c r="AC559" s="418"/>
      <c r="AD559" s="418"/>
      <c r="AE559" s="418"/>
      <c r="AF559" s="117"/>
      <c r="AP559" s="117"/>
      <c r="AZ559" s="117"/>
      <c r="BJ559" s="117"/>
      <c r="BK559" s="117"/>
      <c r="BT559" s="117"/>
      <c r="CD559" s="117"/>
      <c r="CN559" s="117"/>
      <c r="CX559" s="117"/>
      <c r="DH559" s="117"/>
      <c r="DR559" s="117"/>
      <c r="EB559" s="117"/>
      <c r="EL559" s="117"/>
      <c r="EV559" s="117"/>
      <c r="FF559" s="117"/>
      <c r="FP559" s="117"/>
      <c r="FZ559" s="117"/>
      <c r="GJ559" s="117"/>
      <c r="GT559" s="117"/>
      <c r="HD559" s="117"/>
      <c r="HN559" s="117"/>
      <c r="HX559" s="117"/>
      <c r="IH559" s="117"/>
    </row>
    <row xmlns:x14ac="http://schemas.microsoft.com/office/spreadsheetml/2009/9/ac" r="560" s="3" customFormat="true" x14ac:dyDescent="0.25">
      <c r="A560" s="372"/>
      <c r="B560" s="117"/>
      <c r="L560" s="417"/>
      <c r="M560" s="418"/>
      <c r="N560" s="418"/>
      <c r="O560" s="418"/>
      <c r="P560" s="418"/>
      <c r="Q560" s="418"/>
      <c r="R560" s="418"/>
      <c r="S560" s="418"/>
      <c r="T560" s="418"/>
      <c r="U560" s="418"/>
      <c r="V560" s="417"/>
      <c r="W560" s="418"/>
      <c r="X560" s="418"/>
      <c r="Y560" s="418"/>
      <c r="Z560" s="418"/>
      <c r="AA560" s="418"/>
      <c r="AB560" s="418"/>
      <c r="AC560" s="418"/>
      <c r="AD560" s="418"/>
      <c r="AE560" s="418"/>
      <c r="AF560" s="117"/>
      <c r="AP560" s="117"/>
      <c r="AZ560" s="117"/>
      <c r="BJ560" s="117"/>
      <c r="BK560" s="117"/>
      <c r="BT560" s="117"/>
      <c r="CD560" s="117"/>
      <c r="CN560" s="117"/>
      <c r="CX560" s="117"/>
      <c r="DH560" s="117"/>
      <c r="DR560" s="117"/>
      <c r="EB560" s="117"/>
      <c r="EL560" s="117"/>
      <c r="EV560" s="117"/>
      <c r="FF560" s="117"/>
      <c r="FP560" s="117"/>
      <c r="FZ560" s="117"/>
      <c r="GJ560" s="117"/>
      <c r="GT560" s="117"/>
      <c r="HD560" s="117"/>
      <c r="HN560" s="117"/>
      <c r="HX560" s="117"/>
      <c r="IH560" s="117"/>
    </row>
    <row xmlns:x14ac="http://schemas.microsoft.com/office/spreadsheetml/2009/9/ac" r="561" s="3" customFormat="true" x14ac:dyDescent="0.25">
      <c r="A561" s="372"/>
      <c r="B561" s="117"/>
      <c r="L561" s="417"/>
      <c r="M561" s="418"/>
      <c r="N561" s="418"/>
      <c r="O561" s="418"/>
      <c r="P561" s="418"/>
      <c r="Q561" s="418"/>
      <c r="R561" s="418"/>
      <c r="S561" s="418"/>
      <c r="T561" s="418"/>
      <c r="U561" s="418"/>
      <c r="V561" s="417"/>
      <c r="W561" s="418"/>
      <c r="X561" s="418"/>
      <c r="Y561" s="418"/>
      <c r="Z561" s="418"/>
      <c r="AA561" s="418"/>
      <c r="AB561" s="418"/>
      <c r="AC561" s="418"/>
      <c r="AD561" s="418"/>
      <c r="AE561" s="418"/>
      <c r="AF561" s="117"/>
      <c r="AP561" s="117"/>
      <c r="AZ561" s="117"/>
      <c r="BJ561" s="117"/>
      <c r="BK561" s="117"/>
      <c r="BT561" s="117"/>
      <c r="CD561" s="117"/>
      <c r="CN561" s="117"/>
      <c r="CX561" s="117"/>
      <c r="DH561" s="117"/>
      <c r="DR561" s="117"/>
      <c r="EB561" s="117"/>
      <c r="EL561" s="117"/>
      <c r="EV561" s="117"/>
      <c r="FF561" s="117"/>
      <c r="FP561" s="117"/>
      <c r="FZ561" s="117"/>
      <c r="GJ561" s="117"/>
      <c r="GT561" s="117"/>
      <c r="HD561" s="117"/>
      <c r="HN561" s="117"/>
      <c r="HX561" s="117"/>
      <c r="IH561" s="117"/>
    </row>
    <row xmlns:x14ac="http://schemas.microsoft.com/office/spreadsheetml/2009/9/ac" r="562" s="3" customFormat="true" x14ac:dyDescent="0.25">
      <c r="A562" s="372"/>
      <c r="B562" s="117"/>
      <c r="L562" s="417"/>
      <c r="M562" s="418"/>
      <c r="N562" s="418"/>
      <c r="O562" s="418"/>
      <c r="P562" s="418"/>
      <c r="Q562" s="418"/>
      <c r="R562" s="418"/>
      <c r="S562" s="418"/>
      <c r="T562" s="418"/>
      <c r="U562" s="418"/>
      <c r="V562" s="417"/>
      <c r="W562" s="418"/>
      <c r="X562" s="418"/>
      <c r="Y562" s="418"/>
      <c r="Z562" s="418"/>
      <c r="AA562" s="418"/>
      <c r="AB562" s="418"/>
      <c r="AC562" s="418"/>
      <c r="AD562" s="418"/>
      <c r="AE562" s="418"/>
      <c r="AF562" s="117"/>
      <c r="AP562" s="117"/>
      <c r="AZ562" s="117"/>
      <c r="BJ562" s="117"/>
      <c r="BK562" s="117"/>
      <c r="BT562" s="117"/>
      <c r="CD562" s="117"/>
      <c r="CN562" s="117"/>
      <c r="CX562" s="117"/>
      <c r="DH562" s="117"/>
      <c r="DR562" s="117"/>
      <c r="EB562" s="117"/>
      <c r="EL562" s="117"/>
      <c r="EV562" s="117"/>
      <c r="FF562" s="117"/>
      <c r="FP562" s="117"/>
      <c r="FZ562" s="117"/>
      <c r="GJ562" s="117"/>
      <c r="GT562" s="117"/>
      <c r="HD562" s="117"/>
      <c r="HN562" s="117"/>
      <c r="HX562" s="117"/>
      <c r="IH562" s="117"/>
    </row>
    <row xmlns:x14ac="http://schemas.microsoft.com/office/spreadsheetml/2009/9/ac" r="563" s="3" customFormat="true" x14ac:dyDescent="0.25">
      <c r="A563" s="372"/>
      <c r="B563" s="117"/>
      <c r="L563" s="417"/>
      <c r="M563" s="418"/>
      <c r="N563" s="418"/>
      <c r="O563" s="418"/>
      <c r="P563" s="418"/>
      <c r="Q563" s="418"/>
      <c r="R563" s="418"/>
      <c r="S563" s="418"/>
      <c r="T563" s="418"/>
      <c r="U563" s="418"/>
      <c r="V563" s="417"/>
      <c r="W563" s="418"/>
      <c r="X563" s="418"/>
      <c r="Y563" s="418"/>
      <c r="Z563" s="418"/>
      <c r="AA563" s="418"/>
      <c r="AB563" s="418"/>
      <c r="AC563" s="418"/>
      <c r="AD563" s="418"/>
      <c r="AE563" s="418"/>
      <c r="AF563" s="117"/>
      <c r="AP563" s="117"/>
      <c r="AZ563" s="117"/>
      <c r="BJ563" s="117"/>
      <c r="BK563" s="117"/>
      <c r="BT563" s="117"/>
      <c r="CD563" s="117"/>
      <c r="CN563" s="117"/>
      <c r="CX563" s="117"/>
      <c r="DH563" s="117"/>
      <c r="DR563" s="117"/>
      <c r="EB563" s="117"/>
      <c r="EL563" s="117"/>
      <c r="EV563" s="117"/>
      <c r="FF563" s="117"/>
      <c r="FP563" s="117"/>
      <c r="FZ563" s="117"/>
      <c r="GJ563" s="117"/>
      <c r="GT563" s="117"/>
      <c r="HD563" s="117"/>
      <c r="HN563" s="117"/>
      <c r="HX563" s="117"/>
      <c r="IH563" s="117"/>
    </row>
    <row xmlns:x14ac="http://schemas.microsoft.com/office/spreadsheetml/2009/9/ac" r="564" s="3" customFormat="true" x14ac:dyDescent="0.25">
      <c r="A564" s="372"/>
      <c r="B564" s="117"/>
      <c r="L564" s="417"/>
      <c r="M564" s="418"/>
      <c r="N564" s="418"/>
      <c r="O564" s="418"/>
      <c r="P564" s="418"/>
      <c r="Q564" s="418"/>
      <c r="R564" s="418"/>
      <c r="S564" s="418"/>
      <c r="T564" s="418"/>
      <c r="U564" s="418"/>
      <c r="V564" s="417"/>
      <c r="W564" s="418"/>
      <c r="X564" s="418"/>
      <c r="Y564" s="418"/>
      <c r="Z564" s="418"/>
      <c r="AA564" s="418"/>
      <c r="AB564" s="418"/>
      <c r="AC564" s="418"/>
      <c r="AD564" s="418"/>
      <c r="AE564" s="418"/>
      <c r="AF564" s="117"/>
      <c r="AP564" s="117"/>
      <c r="AZ564" s="117"/>
      <c r="BJ564" s="117"/>
      <c r="BK564" s="117"/>
      <c r="BT564" s="117"/>
      <c r="CD564" s="117"/>
      <c r="CN564" s="117"/>
      <c r="CX564" s="117"/>
      <c r="DH564" s="117"/>
      <c r="DR564" s="117"/>
      <c r="EB564" s="117"/>
      <c r="EL564" s="117"/>
      <c r="EV564" s="117"/>
      <c r="FF564" s="117"/>
      <c r="FP564" s="117"/>
      <c r="FZ564" s="117"/>
      <c r="GJ564" s="117"/>
      <c r="GT564" s="117"/>
      <c r="HD564" s="117"/>
      <c r="HN564" s="117"/>
      <c r="HX564" s="117"/>
      <c r="IH564" s="117"/>
    </row>
    <row xmlns:x14ac="http://schemas.microsoft.com/office/spreadsheetml/2009/9/ac" r="565" s="3" customFormat="true" x14ac:dyDescent="0.25">
      <c r="A565" s="372"/>
      <c r="B565" s="117"/>
      <c r="L565" s="417"/>
      <c r="M565" s="418"/>
      <c r="N565" s="418"/>
      <c r="O565" s="418"/>
      <c r="P565" s="418"/>
      <c r="Q565" s="418"/>
      <c r="R565" s="418"/>
      <c r="S565" s="418"/>
      <c r="T565" s="418"/>
      <c r="U565" s="418"/>
      <c r="V565" s="417"/>
      <c r="W565" s="418"/>
      <c r="X565" s="418"/>
      <c r="Y565" s="418"/>
      <c r="Z565" s="418"/>
      <c r="AA565" s="418"/>
      <c r="AB565" s="418"/>
      <c r="AC565" s="418"/>
      <c r="AD565" s="418"/>
      <c r="AE565" s="418"/>
      <c r="AF565" s="117"/>
      <c r="AP565" s="117"/>
      <c r="AZ565" s="117"/>
      <c r="BJ565" s="117"/>
      <c r="BK565" s="117"/>
      <c r="BT565" s="117"/>
      <c r="CD565" s="117"/>
      <c r="CN565" s="117"/>
      <c r="CX565" s="117"/>
      <c r="DH565" s="117"/>
      <c r="DR565" s="117"/>
      <c r="EB565" s="117"/>
      <c r="EL565" s="117"/>
      <c r="EV565" s="117"/>
      <c r="FF565" s="117"/>
      <c r="FP565" s="117"/>
      <c r="FZ565" s="117"/>
      <c r="GJ565" s="117"/>
      <c r="GT565" s="117"/>
      <c r="HD565" s="117"/>
      <c r="HN565" s="117"/>
      <c r="HX565" s="117"/>
      <c r="IH565" s="117"/>
    </row>
    <row xmlns:x14ac="http://schemas.microsoft.com/office/spreadsheetml/2009/9/ac" r="566" s="3" customFormat="true" x14ac:dyDescent="0.25">
      <c r="A566" s="372"/>
      <c r="B566" s="117"/>
      <c r="L566" s="417"/>
      <c r="M566" s="418"/>
      <c r="N566" s="418"/>
      <c r="O566" s="418"/>
      <c r="P566" s="418"/>
      <c r="Q566" s="418"/>
      <c r="R566" s="418"/>
      <c r="S566" s="418"/>
      <c r="T566" s="418"/>
      <c r="U566" s="418"/>
      <c r="V566" s="417"/>
      <c r="W566" s="418"/>
      <c r="X566" s="418"/>
      <c r="Y566" s="418"/>
      <c r="Z566" s="418"/>
      <c r="AA566" s="418"/>
      <c r="AB566" s="418"/>
      <c r="AC566" s="418"/>
      <c r="AD566" s="418"/>
      <c r="AE566" s="418"/>
      <c r="AF566" s="117"/>
      <c r="AP566" s="117"/>
      <c r="AZ566" s="117"/>
      <c r="BJ566" s="117"/>
      <c r="BK566" s="117"/>
      <c r="BT566" s="117"/>
      <c r="CD566" s="117"/>
      <c r="CN566" s="117"/>
      <c r="CX566" s="117"/>
      <c r="DH566" s="117"/>
      <c r="DR566" s="117"/>
      <c r="EB566" s="117"/>
      <c r="EL566" s="117"/>
      <c r="EV566" s="117"/>
      <c r="FF566" s="117"/>
      <c r="FP566" s="117"/>
      <c r="FZ566" s="117"/>
      <c r="GJ566" s="117"/>
      <c r="GT566" s="117"/>
      <c r="HD566" s="117"/>
      <c r="HN566" s="117"/>
      <c r="HX566" s="117"/>
      <c r="IH566" s="117"/>
    </row>
    <row xmlns:x14ac="http://schemas.microsoft.com/office/spreadsheetml/2009/9/ac" r="567" s="3" customFormat="true" x14ac:dyDescent="0.25">
      <c r="A567" s="372"/>
      <c r="B567" s="117"/>
      <c r="L567" s="417"/>
      <c r="M567" s="418"/>
      <c r="N567" s="418"/>
      <c r="O567" s="418"/>
      <c r="P567" s="418"/>
      <c r="Q567" s="418"/>
      <c r="R567" s="418"/>
      <c r="S567" s="418"/>
      <c r="T567" s="418"/>
      <c r="U567" s="418"/>
      <c r="V567" s="417"/>
      <c r="W567" s="418"/>
      <c r="X567" s="418"/>
      <c r="Y567" s="418"/>
      <c r="Z567" s="418"/>
      <c r="AA567" s="418"/>
      <c r="AB567" s="418"/>
      <c r="AC567" s="418"/>
      <c r="AD567" s="418"/>
      <c r="AE567" s="418"/>
      <c r="AF567" s="117"/>
      <c r="AP567" s="117"/>
      <c r="AZ567" s="117"/>
      <c r="BJ567" s="117"/>
      <c r="BK567" s="117"/>
      <c r="BT567" s="117"/>
      <c r="CD567" s="117"/>
      <c r="CN567" s="117"/>
      <c r="CX567" s="117"/>
      <c r="DH567" s="117"/>
      <c r="DR567" s="117"/>
      <c r="EB567" s="117"/>
      <c r="EL567" s="117"/>
      <c r="EV567" s="117"/>
      <c r="FF567" s="117"/>
      <c r="FP567" s="117"/>
      <c r="FZ567" s="117"/>
      <c r="GJ567" s="117"/>
      <c r="GT567" s="117"/>
      <c r="HD567" s="117"/>
      <c r="HN567" s="117"/>
      <c r="HX567" s="117"/>
      <c r="IH567" s="117"/>
    </row>
    <row xmlns:x14ac="http://schemas.microsoft.com/office/spreadsheetml/2009/9/ac" r="568" s="3" customFormat="true" x14ac:dyDescent="0.25">
      <c r="A568" s="372"/>
      <c r="B568" s="117"/>
      <c r="L568" s="417"/>
      <c r="M568" s="418"/>
      <c r="N568" s="418"/>
      <c r="O568" s="418"/>
      <c r="P568" s="418"/>
      <c r="Q568" s="418"/>
      <c r="R568" s="418"/>
      <c r="S568" s="418"/>
      <c r="T568" s="418"/>
      <c r="U568" s="418"/>
      <c r="V568" s="417"/>
      <c r="W568" s="418"/>
      <c r="X568" s="418"/>
      <c r="Y568" s="418"/>
      <c r="Z568" s="418"/>
      <c r="AA568" s="418"/>
      <c r="AB568" s="418"/>
      <c r="AC568" s="418"/>
      <c r="AD568" s="418"/>
      <c r="AE568" s="418"/>
      <c r="AF568" s="117"/>
      <c r="AP568" s="117"/>
      <c r="AZ568" s="117"/>
      <c r="BJ568" s="117"/>
      <c r="BK568" s="117"/>
      <c r="BT568" s="117"/>
      <c r="CD568" s="117"/>
      <c r="CN568" s="117"/>
      <c r="CX568" s="117"/>
      <c r="DH568" s="117"/>
      <c r="DR568" s="117"/>
      <c r="EB568" s="117"/>
      <c r="EL568" s="117"/>
      <c r="EV568" s="117"/>
      <c r="FF568" s="117"/>
      <c r="FP568" s="117"/>
      <c r="FZ568" s="117"/>
      <c r="GJ568" s="117"/>
      <c r="GT568" s="117"/>
      <c r="HD568" s="117"/>
      <c r="HN568" s="117"/>
      <c r="HX568" s="117"/>
      <c r="IH568" s="117"/>
    </row>
    <row xmlns:x14ac="http://schemas.microsoft.com/office/spreadsheetml/2009/9/ac" r="569" s="3" customFormat="true" x14ac:dyDescent="0.25">
      <c r="A569" s="372"/>
      <c r="B569" s="117"/>
      <c r="L569" s="417"/>
      <c r="M569" s="418"/>
      <c r="N569" s="418"/>
      <c r="O569" s="418"/>
      <c r="P569" s="418"/>
      <c r="Q569" s="418"/>
      <c r="R569" s="418"/>
      <c r="S569" s="418"/>
      <c r="T569" s="418"/>
      <c r="U569" s="418"/>
      <c r="V569" s="417"/>
      <c r="W569" s="418"/>
      <c r="X569" s="418"/>
      <c r="Y569" s="418"/>
      <c r="Z569" s="418"/>
      <c r="AA569" s="418"/>
      <c r="AB569" s="418"/>
      <c r="AC569" s="418"/>
      <c r="AD569" s="418"/>
      <c r="AE569" s="418"/>
      <c r="AF569" s="117"/>
      <c r="AP569" s="117"/>
      <c r="AZ569" s="117"/>
      <c r="BJ569" s="117"/>
      <c r="BK569" s="117"/>
      <c r="BT569" s="117"/>
      <c r="CD569" s="117"/>
      <c r="CN569" s="117"/>
      <c r="CX569" s="117"/>
      <c r="DH569" s="117"/>
      <c r="DR569" s="117"/>
      <c r="EB569" s="117"/>
      <c r="EL569" s="117"/>
      <c r="EV569" s="117"/>
      <c r="FF569" s="117"/>
      <c r="FP569" s="117"/>
      <c r="FZ569" s="117"/>
      <c r="GJ569" s="117"/>
      <c r="GT569" s="117"/>
      <c r="HD569" s="117"/>
      <c r="HN569" s="117"/>
      <c r="HX569" s="117"/>
      <c r="IH569" s="117"/>
    </row>
    <row xmlns:x14ac="http://schemas.microsoft.com/office/spreadsheetml/2009/9/ac" r="570" s="3" customFormat="true" x14ac:dyDescent="0.25">
      <c r="A570" s="372"/>
      <c r="B570" s="117"/>
      <c r="L570" s="417"/>
      <c r="M570" s="418"/>
      <c r="N570" s="418"/>
      <c r="O570" s="418"/>
      <c r="P570" s="418"/>
      <c r="Q570" s="418"/>
      <c r="R570" s="418"/>
      <c r="S570" s="418"/>
      <c r="T570" s="418"/>
      <c r="U570" s="418"/>
      <c r="V570" s="417"/>
      <c r="W570" s="418"/>
      <c r="X570" s="418"/>
      <c r="Y570" s="418"/>
      <c r="Z570" s="418"/>
      <c r="AA570" s="418"/>
      <c r="AB570" s="418"/>
      <c r="AC570" s="418"/>
      <c r="AD570" s="418"/>
      <c r="AE570" s="418"/>
      <c r="AF570" s="117"/>
      <c r="AP570" s="117"/>
      <c r="AZ570" s="117"/>
      <c r="BJ570" s="117"/>
      <c r="BK570" s="117"/>
      <c r="BT570" s="117"/>
      <c r="CD570" s="117"/>
      <c r="CN570" s="117"/>
      <c r="CX570" s="117"/>
      <c r="DH570" s="117"/>
      <c r="DR570" s="117"/>
      <c r="EB570" s="117"/>
      <c r="EL570" s="117"/>
      <c r="EV570" s="117"/>
      <c r="FF570" s="117"/>
      <c r="FP570" s="117"/>
      <c r="FZ570" s="117"/>
      <c r="GJ570" s="117"/>
      <c r="GT570" s="117"/>
      <c r="HD570" s="117"/>
      <c r="HN570" s="117"/>
      <c r="HX570" s="117"/>
      <c r="IH570" s="117"/>
    </row>
    <row xmlns:x14ac="http://schemas.microsoft.com/office/spreadsheetml/2009/9/ac" r="571" s="3" customFormat="true" x14ac:dyDescent="0.25">
      <c r="A571" s="372"/>
      <c r="B571" s="117"/>
      <c r="L571" s="417"/>
      <c r="M571" s="418"/>
      <c r="N571" s="418"/>
      <c r="O571" s="418"/>
      <c r="P571" s="418"/>
      <c r="Q571" s="418"/>
      <c r="R571" s="418"/>
      <c r="S571" s="418"/>
      <c r="T571" s="418"/>
      <c r="U571" s="418"/>
      <c r="V571" s="417"/>
      <c r="W571" s="418"/>
      <c r="X571" s="418"/>
      <c r="Y571" s="418"/>
      <c r="Z571" s="418"/>
      <c r="AA571" s="418"/>
      <c r="AB571" s="418"/>
      <c r="AC571" s="418"/>
      <c r="AD571" s="418"/>
      <c r="AE571" s="418"/>
      <c r="AF571" s="117"/>
      <c r="AP571" s="117"/>
      <c r="AZ571" s="117"/>
      <c r="BJ571" s="117"/>
      <c r="BK571" s="117"/>
      <c r="BT571" s="117"/>
      <c r="CD571" s="117"/>
      <c r="CN571" s="117"/>
      <c r="CX571" s="117"/>
      <c r="DH571" s="117"/>
      <c r="DR571" s="117"/>
      <c r="EB571" s="117"/>
      <c r="EL571" s="117"/>
      <c r="EV571" s="117"/>
      <c r="FF571" s="117"/>
      <c r="FP571" s="117"/>
      <c r="FZ571" s="117"/>
      <c r="GJ571" s="117"/>
      <c r="GT571" s="117"/>
      <c r="HD571" s="117"/>
      <c r="HN571" s="117"/>
      <c r="HX571" s="117"/>
      <c r="IH571" s="117"/>
    </row>
    <row xmlns:x14ac="http://schemas.microsoft.com/office/spreadsheetml/2009/9/ac" r="572" s="3" customFormat="true" x14ac:dyDescent="0.25">
      <c r="A572" s="372"/>
      <c r="B572" s="117"/>
      <c r="L572" s="417"/>
      <c r="M572" s="418"/>
      <c r="N572" s="418"/>
      <c r="O572" s="418"/>
      <c r="P572" s="418"/>
      <c r="Q572" s="418"/>
      <c r="R572" s="418"/>
      <c r="S572" s="418"/>
      <c r="T572" s="418"/>
      <c r="U572" s="418"/>
      <c r="V572" s="417"/>
      <c r="W572" s="418"/>
      <c r="X572" s="418"/>
      <c r="Y572" s="418"/>
      <c r="Z572" s="418"/>
      <c r="AA572" s="418"/>
      <c r="AB572" s="418"/>
      <c r="AC572" s="418"/>
      <c r="AD572" s="418"/>
      <c r="AE572" s="418"/>
      <c r="AF572" s="117"/>
      <c r="AP572" s="117"/>
      <c r="AZ572" s="117"/>
      <c r="BJ572" s="117"/>
      <c r="BK572" s="117"/>
      <c r="BT572" s="117"/>
      <c r="CD572" s="117"/>
      <c r="CN572" s="117"/>
      <c r="CX572" s="117"/>
      <c r="DH572" s="117"/>
      <c r="DR572" s="117"/>
      <c r="EB572" s="117"/>
      <c r="EL572" s="117"/>
      <c r="EV572" s="117"/>
      <c r="FF572" s="117"/>
      <c r="FP572" s="117"/>
      <c r="FZ572" s="117"/>
      <c r="GJ572" s="117"/>
      <c r="GT572" s="117"/>
      <c r="HD572" s="117"/>
      <c r="HN572" s="117"/>
      <c r="HX572" s="117"/>
      <c r="IH572" s="117"/>
    </row>
    <row xmlns:x14ac="http://schemas.microsoft.com/office/spreadsheetml/2009/9/ac" r="573" s="3" customFormat="true" x14ac:dyDescent="0.25">
      <c r="A573" s="372"/>
      <c r="B573" s="117"/>
      <c r="L573" s="417"/>
      <c r="M573" s="418"/>
      <c r="N573" s="418"/>
      <c r="O573" s="418"/>
      <c r="P573" s="418"/>
      <c r="Q573" s="418"/>
      <c r="R573" s="418"/>
      <c r="S573" s="418"/>
      <c r="T573" s="418"/>
      <c r="U573" s="418"/>
      <c r="V573" s="417"/>
      <c r="W573" s="418"/>
      <c r="X573" s="418"/>
      <c r="Y573" s="418"/>
      <c r="Z573" s="418"/>
      <c r="AA573" s="418"/>
      <c r="AB573" s="418"/>
      <c r="AC573" s="418"/>
      <c r="AD573" s="418"/>
      <c r="AE573" s="418"/>
      <c r="AF573" s="117"/>
      <c r="AP573" s="117"/>
      <c r="AZ573" s="117"/>
      <c r="BJ573" s="117"/>
      <c r="BK573" s="117"/>
      <c r="BT573" s="117"/>
      <c r="CD573" s="117"/>
      <c r="CN573" s="117"/>
      <c r="CX573" s="117"/>
      <c r="DH573" s="117"/>
      <c r="DR573" s="117"/>
      <c r="EB573" s="117"/>
      <c r="EL573" s="117"/>
      <c r="EV573" s="117"/>
      <c r="FF573" s="117"/>
      <c r="FP573" s="117"/>
      <c r="FZ573" s="117"/>
      <c r="GJ573" s="117"/>
      <c r="GT573" s="117"/>
      <c r="HD573" s="117"/>
      <c r="HN573" s="117"/>
      <c r="HX573" s="117"/>
      <c r="IH573" s="117"/>
    </row>
    <row xmlns:x14ac="http://schemas.microsoft.com/office/spreadsheetml/2009/9/ac" r="574" s="3" customFormat="true" x14ac:dyDescent="0.25">
      <c r="A574" s="372"/>
      <c r="B574" s="117"/>
      <c r="L574" s="417"/>
      <c r="M574" s="418"/>
      <c r="N574" s="418"/>
      <c r="O574" s="418"/>
      <c r="P574" s="418"/>
      <c r="Q574" s="418"/>
      <c r="R574" s="418"/>
      <c r="S574" s="418"/>
      <c r="T574" s="418"/>
      <c r="U574" s="418"/>
      <c r="V574" s="417"/>
      <c r="W574" s="418"/>
      <c r="X574" s="418"/>
      <c r="Y574" s="418"/>
      <c r="Z574" s="418"/>
      <c r="AA574" s="418"/>
      <c r="AB574" s="418"/>
      <c r="AC574" s="418"/>
      <c r="AD574" s="418"/>
      <c r="AE574" s="418"/>
      <c r="AF574" s="117"/>
      <c r="AP574" s="117"/>
      <c r="AZ574" s="117"/>
      <c r="BJ574" s="117"/>
      <c r="BK574" s="117"/>
      <c r="BT574" s="117"/>
      <c r="CD574" s="117"/>
      <c r="CN574" s="117"/>
      <c r="CX574" s="117"/>
      <c r="DH574" s="117"/>
      <c r="DR574" s="117"/>
      <c r="EB574" s="117"/>
      <c r="EL574" s="117"/>
      <c r="EV574" s="117"/>
      <c r="FF574" s="117"/>
      <c r="FP574" s="117"/>
      <c r="FZ574" s="117"/>
      <c r="GJ574" s="117"/>
      <c r="GT574" s="117"/>
      <c r="HD574" s="117"/>
      <c r="HN574" s="117"/>
      <c r="HX574" s="117"/>
      <c r="IH574" s="117"/>
    </row>
    <row xmlns:x14ac="http://schemas.microsoft.com/office/spreadsheetml/2009/9/ac" r="575" s="3" customFormat="true" x14ac:dyDescent="0.25">
      <c r="A575" s="372"/>
      <c r="B575" s="117"/>
      <c r="L575" s="417"/>
      <c r="M575" s="418"/>
      <c r="N575" s="418"/>
      <c r="O575" s="418"/>
      <c r="P575" s="418"/>
      <c r="Q575" s="418"/>
      <c r="R575" s="418"/>
      <c r="S575" s="418"/>
      <c r="T575" s="418"/>
      <c r="U575" s="418"/>
      <c r="V575" s="417"/>
      <c r="W575" s="418"/>
      <c r="X575" s="418"/>
      <c r="Y575" s="418"/>
      <c r="Z575" s="418"/>
      <c r="AA575" s="418"/>
      <c r="AB575" s="418"/>
      <c r="AC575" s="418"/>
      <c r="AD575" s="418"/>
      <c r="AE575" s="418"/>
      <c r="AF575" s="117"/>
      <c r="AP575" s="117"/>
      <c r="AZ575" s="117"/>
      <c r="BJ575" s="117"/>
      <c r="BK575" s="117"/>
      <c r="BT575" s="117"/>
      <c r="CD575" s="117"/>
      <c r="CN575" s="117"/>
      <c r="CX575" s="117"/>
      <c r="DH575" s="117"/>
      <c r="DR575" s="117"/>
      <c r="EB575" s="117"/>
      <c r="EL575" s="117"/>
      <c r="EV575" s="117"/>
      <c r="FF575" s="117"/>
      <c r="FP575" s="117"/>
      <c r="FZ575" s="117"/>
      <c r="GJ575" s="117"/>
      <c r="GT575" s="117"/>
      <c r="HD575" s="117"/>
      <c r="HN575" s="117"/>
      <c r="HX575" s="117"/>
      <c r="IH575" s="117"/>
    </row>
    <row xmlns:x14ac="http://schemas.microsoft.com/office/spreadsheetml/2009/9/ac" r="576" s="3" customFormat="true" x14ac:dyDescent="0.25">
      <c r="A576" s="372"/>
      <c r="B576" s="117"/>
      <c r="L576" s="417"/>
      <c r="M576" s="418"/>
      <c r="N576" s="418"/>
      <c r="O576" s="418"/>
      <c r="P576" s="418"/>
      <c r="Q576" s="418"/>
      <c r="R576" s="418"/>
      <c r="S576" s="418"/>
      <c r="T576" s="418"/>
      <c r="U576" s="418"/>
      <c r="V576" s="417"/>
      <c r="W576" s="418"/>
      <c r="X576" s="418"/>
      <c r="Y576" s="418"/>
      <c r="Z576" s="418"/>
      <c r="AA576" s="418"/>
      <c r="AB576" s="418"/>
      <c r="AC576" s="418"/>
      <c r="AD576" s="418"/>
      <c r="AE576" s="418"/>
      <c r="AF576" s="117"/>
      <c r="AP576" s="117"/>
      <c r="AZ576" s="117"/>
      <c r="BJ576" s="117"/>
      <c r="BK576" s="117"/>
      <c r="BT576" s="117"/>
      <c r="CD576" s="117"/>
      <c r="CN576" s="117"/>
      <c r="CX576" s="117"/>
      <c r="DH576" s="117"/>
      <c r="DR576" s="117"/>
      <c r="EB576" s="117"/>
      <c r="EL576" s="117"/>
      <c r="EV576" s="117"/>
      <c r="FF576" s="117"/>
      <c r="FP576" s="117"/>
      <c r="FZ576" s="117"/>
      <c r="GJ576" s="117"/>
      <c r="GT576" s="117"/>
      <c r="HD576" s="117"/>
      <c r="HN576" s="117"/>
      <c r="HX576" s="117"/>
      <c r="IH576" s="117"/>
    </row>
    <row xmlns:x14ac="http://schemas.microsoft.com/office/spreadsheetml/2009/9/ac" r="577" s="3" customFormat="true" x14ac:dyDescent="0.25">
      <c r="A577" s="372"/>
      <c r="B577" s="117"/>
      <c r="L577" s="417"/>
      <c r="M577" s="418"/>
      <c r="N577" s="418"/>
      <c r="O577" s="418"/>
      <c r="P577" s="418"/>
      <c r="Q577" s="418"/>
      <c r="R577" s="418"/>
      <c r="S577" s="418"/>
      <c r="T577" s="418"/>
      <c r="U577" s="418"/>
      <c r="V577" s="417"/>
      <c r="W577" s="418"/>
      <c r="X577" s="418"/>
      <c r="Y577" s="418"/>
      <c r="Z577" s="418"/>
      <c r="AA577" s="418"/>
      <c r="AB577" s="418"/>
      <c r="AC577" s="418"/>
      <c r="AD577" s="418"/>
      <c r="AE577" s="418"/>
      <c r="AF577" s="117"/>
      <c r="AP577" s="117"/>
      <c r="AZ577" s="117"/>
      <c r="BJ577" s="117"/>
      <c r="BK577" s="117"/>
      <c r="BT577" s="117"/>
      <c r="CD577" s="117"/>
      <c r="CN577" s="117"/>
      <c r="CX577" s="117"/>
      <c r="DH577" s="117"/>
      <c r="DR577" s="117"/>
      <c r="EB577" s="117"/>
      <c r="EL577" s="117"/>
      <c r="EV577" s="117"/>
      <c r="FF577" s="117"/>
      <c r="FP577" s="117"/>
      <c r="FZ577" s="117"/>
      <c r="GJ577" s="117"/>
      <c r="GT577" s="117"/>
      <c r="HD577" s="117"/>
      <c r="HN577" s="117"/>
      <c r="HX577" s="117"/>
      <c r="IH577" s="117"/>
    </row>
    <row xmlns:x14ac="http://schemas.microsoft.com/office/spreadsheetml/2009/9/ac" r="578" s="3" customFormat="true" x14ac:dyDescent="0.25">
      <c r="A578" s="372"/>
      <c r="B578" s="117"/>
      <c r="L578" s="417"/>
      <c r="M578" s="418"/>
      <c r="N578" s="418"/>
      <c r="O578" s="418"/>
      <c r="P578" s="418"/>
      <c r="Q578" s="418"/>
      <c r="R578" s="418"/>
      <c r="S578" s="418"/>
      <c r="T578" s="418"/>
      <c r="U578" s="418"/>
      <c r="V578" s="417"/>
      <c r="W578" s="418"/>
      <c r="X578" s="418"/>
      <c r="Y578" s="418"/>
      <c r="Z578" s="418"/>
      <c r="AA578" s="418"/>
      <c r="AB578" s="418"/>
      <c r="AC578" s="418"/>
      <c r="AD578" s="418"/>
      <c r="AE578" s="418"/>
      <c r="AF578" s="117"/>
      <c r="AP578" s="117"/>
      <c r="AZ578" s="117"/>
      <c r="BJ578" s="117"/>
      <c r="BK578" s="117"/>
      <c r="BT578" s="117"/>
      <c r="CD578" s="117"/>
      <c r="CN578" s="117"/>
      <c r="CX578" s="117"/>
      <c r="DH578" s="117"/>
      <c r="DR578" s="117"/>
      <c r="EB578" s="117"/>
      <c r="EL578" s="117"/>
      <c r="EV578" s="117"/>
      <c r="FF578" s="117"/>
      <c r="FP578" s="117"/>
      <c r="FZ578" s="117"/>
      <c r="GJ578" s="117"/>
      <c r="GT578" s="117"/>
      <c r="HD578" s="117"/>
      <c r="HN578" s="117"/>
      <c r="HX578" s="117"/>
      <c r="IH578" s="117"/>
    </row>
    <row xmlns:x14ac="http://schemas.microsoft.com/office/spreadsheetml/2009/9/ac" r="579" s="3" customFormat="true" x14ac:dyDescent="0.25">
      <c r="A579" s="372"/>
      <c r="B579" s="117"/>
      <c r="L579" s="417"/>
      <c r="M579" s="418"/>
      <c r="N579" s="418"/>
      <c r="O579" s="418"/>
      <c r="P579" s="418"/>
      <c r="Q579" s="418"/>
      <c r="R579" s="418"/>
      <c r="S579" s="418"/>
      <c r="T579" s="418"/>
      <c r="U579" s="418"/>
      <c r="V579" s="417"/>
      <c r="W579" s="418"/>
      <c r="X579" s="418"/>
      <c r="Y579" s="418"/>
      <c r="Z579" s="418"/>
      <c r="AA579" s="418"/>
      <c r="AB579" s="418"/>
      <c r="AC579" s="418"/>
      <c r="AD579" s="418"/>
      <c r="AE579" s="418"/>
      <c r="AF579" s="117"/>
      <c r="AP579" s="117"/>
      <c r="AZ579" s="117"/>
      <c r="BJ579" s="117"/>
      <c r="BK579" s="117"/>
      <c r="BT579" s="117"/>
      <c r="CD579" s="117"/>
      <c r="CN579" s="117"/>
      <c r="CX579" s="117"/>
      <c r="DH579" s="117"/>
      <c r="DR579" s="117"/>
      <c r="EB579" s="117"/>
      <c r="EL579" s="117"/>
      <c r="EV579" s="117"/>
      <c r="FF579" s="117"/>
      <c r="FP579" s="117"/>
      <c r="FZ579" s="117"/>
      <c r="GJ579" s="117"/>
      <c r="GT579" s="117"/>
      <c r="HD579" s="117"/>
      <c r="HN579" s="117"/>
      <c r="HX579" s="117"/>
      <c r="IH579" s="117"/>
    </row>
    <row xmlns:x14ac="http://schemas.microsoft.com/office/spreadsheetml/2009/9/ac" r="580" s="3" customFormat="true" x14ac:dyDescent="0.25">
      <c r="A580" s="372"/>
      <c r="B580" s="117"/>
      <c r="L580" s="417"/>
      <c r="M580" s="418"/>
      <c r="N580" s="418"/>
      <c r="O580" s="418"/>
      <c r="P580" s="418"/>
      <c r="Q580" s="418"/>
      <c r="R580" s="418"/>
      <c r="S580" s="418"/>
      <c r="T580" s="418"/>
      <c r="U580" s="418"/>
      <c r="V580" s="417"/>
      <c r="W580" s="418"/>
      <c r="X580" s="418"/>
      <c r="Y580" s="418"/>
      <c r="Z580" s="418"/>
      <c r="AA580" s="418"/>
      <c r="AB580" s="418"/>
      <c r="AC580" s="418"/>
      <c r="AD580" s="418"/>
      <c r="AE580" s="418"/>
      <c r="AF580" s="117"/>
      <c r="AP580" s="117"/>
      <c r="AZ580" s="117"/>
      <c r="BJ580" s="117"/>
      <c r="BK580" s="117"/>
      <c r="BT580" s="117"/>
      <c r="CD580" s="117"/>
      <c r="CN580" s="117"/>
      <c r="CX580" s="117"/>
      <c r="DH580" s="117"/>
      <c r="DR580" s="117"/>
      <c r="EB580" s="117"/>
      <c r="EL580" s="117"/>
      <c r="EV580" s="117"/>
      <c r="FF580" s="117"/>
      <c r="FP580" s="117"/>
      <c r="FZ580" s="117"/>
      <c r="GJ580" s="117"/>
      <c r="GT580" s="117"/>
      <c r="HD580" s="117"/>
      <c r="HN580" s="117"/>
      <c r="HX580" s="117"/>
      <c r="IH580" s="117"/>
    </row>
    <row xmlns:x14ac="http://schemas.microsoft.com/office/spreadsheetml/2009/9/ac" r="581" s="3" customFormat="true" x14ac:dyDescent="0.25">
      <c r="A581" s="372"/>
      <c r="B581" s="117"/>
      <c r="L581" s="417"/>
      <c r="M581" s="418"/>
      <c r="N581" s="418"/>
      <c r="O581" s="418"/>
      <c r="P581" s="418"/>
      <c r="Q581" s="418"/>
      <c r="R581" s="418"/>
      <c r="S581" s="418"/>
      <c r="T581" s="418"/>
      <c r="U581" s="418"/>
      <c r="V581" s="417"/>
      <c r="W581" s="418"/>
      <c r="X581" s="418"/>
      <c r="Y581" s="418"/>
      <c r="Z581" s="418"/>
      <c r="AA581" s="418"/>
      <c r="AB581" s="418"/>
      <c r="AC581" s="418"/>
      <c r="AD581" s="418"/>
      <c r="AE581" s="418"/>
      <c r="AF581" s="117"/>
      <c r="AP581" s="117"/>
      <c r="AZ581" s="117"/>
      <c r="BJ581" s="117"/>
      <c r="BK581" s="117"/>
      <c r="BT581" s="117"/>
      <c r="CD581" s="117"/>
      <c r="CN581" s="117"/>
      <c r="CX581" s="117"/>
      <c r="DH581" s="117"/>
      <c r="DR581" s="117"/>
      <c r="EB581" s="117"/>
      <c r="EL581" s="117"/>
      <c r="EV581" s="117"/>
      <c r="FF581" s="117"/>
      <c r="FP581" s="117"/>
      <c r="FZ581" s="117"/>
      <c r="GJ581" s="117"/>
      <c r="GT581" s="117"/>
      <c r="HD581" s="117"/>
      <c r="HN581" s="117"/>
      <c r="HX581" s="117"/>
      <c r="IH581" s="117"/>
    </row>
    <row xmlns:x14ac="http://schemas.microsoft.com/office/spreadsheetml/2009/9/ac" r="582" s="3" customFormat="true" x14ac:dyDescent="0.25">
      <c r="A582" s="372"/>
      <c r="B582" s="117"/>
      <c r="L582" s="417"/>
      <c r="M582" s="418"/>
      <c r="N582" s="418"/>
      <c r="O582" s="418"/>
      <c r="P582" s="418"/>
      <c r="Q582" s="418"/>
      <c r="R582" s="418"/>
      <c r="S582" s="418"/>
      <c r="T582" s="418"/>
      <c r="U582" s="418"/>
      <c r="V582" s="417"/>
      <c r="W582" s="418"/>
      <c r="X582" s="418"/>
      <c r="Y582" s="418"/>
      <c r="Z582" s="418"/>
      <c r="AA582" s="418"/>
      <c r="AB582" s="418"/>
      <c r="AC582" s="418"/>
      <c r="AD582" s="418"/>
      <c r="AE582" s="418"/>
      <c r="AF582" s="117"/>
      <c r="AP582" s="117"/>
      <c r="AZ582" s="117"/>
      <c r="BJ582" s="117"/>
      <c r="BK582" s="117"/>
      <c r="BT582" s="117"/>
      <c r="CD582" s="117"/>
      <c r="CN582" s="117"/>
      <c r="CX582" s="117"/>
      <c r="DH582" s="117"/>
      <c r="DR582" s="117"/>
      <c r="EB582" s="117"/>
      <c r="EL582" s="117"/>
      <c r="EV582" s="117"/>
      <c r="FF582" s="117"/>
      <c r="FP582" s="117"/>
      <c r="FZ582" s="117"/>
      <c r="GJ582" s="117"/>
      <c r="GT582" s="117"/>
      <c r="HD582" s="117"/>
      <c r="HN582" s="117"/>
      <c r="HX582" s="117"/>
      <c r="IH582" s="117"/>
    </row>
    <row xmlns:x14ac="http://schemas.microsoft.com/office/spreadsheetml/2009/9/ac" r="583" s="3" customFormat="true" x14ac:dyDescent="0.25">
      <c r="A583" s="372"/>
      <c r="B583" s="117"/>
      <c r="L583" s="417"/>
      <c r="M583" s="418"/>
      <c r="N583" s="418"/>
      <c r="O583" s="418"/>
      <c r="P583" s="418"/>
      <c r="Q583" s="418"/>
      <c r="R583" s="418"/>
      <c r="S583" s="418"/>
      <c r="T583" s="418"/>
      <c r="U583" s="418"/>
      <c r="V583" s="417"/>
      <c r="W583" s="418"/>
      <c r="X583" s="418"/>
      <c r="Y583" s="418"/>
      <c r="Z583" s="418"/>
      <c r="AA583" s="418"/>
      <c r="AB583" s="418"/>
      <c r="AC583" s="418"/>
      <c r="AD583" s="418"/>
      <c r="AE583" s="418"/>
      <c r="AF583" s="117"/>
      <c r="AP583" s="117"/>
      <c r="AZ583" s="117"/>
      <c r="BJ583" s="117"/>
      <c r="BK583" s="117"/>
      <c r="BT583" s="117"/>
      <c r="CD583" s="117"/>
      <c r="CN583" s="117"/>
      <c r="CX583" s="117"/>
      <c r="DH583" s="117"/>
      <c r="DR583" s="117"/>
      <c r="EB583" s="117"/>
      <c r="EL583" s="117"/>
      <c r="EV583" s="117"/>
      <c r="FF583" s="117"/>
      <c r="FP583" s="117"/>
      <c r="FZ583" s="117"/>
      <c r="GJ583" s="117"/>
      <c r="GT583" s="117"/>
      <c r="HD583" s="117"/>
      <c r="HN583" s="117"/>
      <c r="HX583" s="117"/>
      <c r="IH583" s="117"/>
    </row>
    <row xmlns:x14ac="http://schemas.microsoft.com/office/spreadsheetml/2009/9/ac" r="584" s="3" customFormat="true" x14ac:dyDescent="0.25">
      <c r="A584" s="372"/>
      <c r="B584" s="117"/>
      <c r="L584" s="417"/>
      <c r="M584" s="418"/>
      <c r="N584" s="418"/>
      <c r="O584" s="418"/>
      <c r="P584" s="418"/>
      <c r="Q584" s="418"/>
      <c r="R584" s="418"/>
      <c r="S584" s="418"/>
      <c r="T584" s="418"/>
      <c r="U584" s="418"/>
      <c r="V584" s="417"/>
      <c r="W584" s="418"/>
      <c r="X584" s="418"/>
      <c r="Y584" s="418"/>
      <c r="Z584" s="418"/>
      <c r="AA584" s="418"/>
      <c r="AB584" s="418"/>
      <c r="AC584" s="418"/>
      <c r="AD584" s="418"/>
      <c r="AE584" s="418"/>
      <c r="AF584" s="117"/>
      <c r="AP584" s="117"/>
      <c r="AZ584" s="117"/>
      <c r="BJ584" s="117"/>
      <c r="BK584" s="117"/>
      <c r="BT584" s="117"/>
      <c r="CD584" s="117"/>
      <c r="CN584" s="117"/>
      <c r="CX584" s="117"/>
      <c r="DH584" s="117"/>
      <c r="DR584" s="117"/>
      <c r="EB584" s="117"/>
      <c r="EL584" s="117"/>
      <c r="EV584" s="117"/>
      <c r="FF584" s="117"/>
      <c r="FP584" s="117"/>
      <c r="FZ584" s="117"/>
      <c r="GJ584" s="117"/>
      <c r="GT584" s="117"/>
      <c r="HD584" s="117"/>
      <c r="HN584" s="117"/>
      <c r="HX584" s="117"/>
      <c r="IH584" s="117"/>
    </row>
    <row xmlns:x14ac="http://schemas.microsoft.com/office/spreadsheetml/2009/9/ac" r="585" s="3" customFormat="true" x14ac:dyDescent="0.25">
      <c r="A585" s="372"/>
      <c r="B585" s="117"/>
      <c r="L585" s="417"/>
      <c r="M585" s="418"/>
      <c r="N585" s="418"/>
      <c r="O585" s="418"/>
      <c r="P585" s="418"/>
      <c r="Q585" s="418"/>
      <c r="R585" s="418"/>
      <c r="S585" s="418"/>
      <c r="T585" s="418"/>
      <c r="U585" s="418"/>
      <c r="V585" s="417"/>
      <c r="W585" s="418"/>
      <c r="X585" s="418"/>
      <c r="Y585" s="418"/>
      <c r="Z585" s="418"/>
      <c r="AA585" s="418"/>
      <c r="AB585" s="418"/>
      <c r="AC585" s="418"/>
      <c r="AD585" s="418"/>
      <c r="AE585" s="418"/>
      <c r="AF585" s="117"/>
      <c r="AP585" s="117"/>
      <c r="AZ585" s="117"/>
      <c r="BJ585" s="117"/>
      <c r="BK585" s="117"/>
      <c r="BT585" s="117"/>
      <c r="CD585" s="117"/>
      <c r="CN585" s="117"/>
      <c r="CX585" s="117"/>
      <c r="DH585" s="117"/>
      <c r="DR585" s="117"/>
      <c r="EB585" s="117"/>
      <c r="EL585" s="117"/>
      <c r="EV585" s="117"/>
      <c r="FF585" s="117"/>
      <c r="FP585" s="117"/>
      <c r="FZ585" s="117"/>
      <c r="GJ585" s="117"/>
      <c r="GT585" s="117"/>
      <c r="HD585" s="117"/>
      <c r="HN585" s="117"/>
      <c r="HX585" s="117"/>
      <c r="IH585" s="117"/>
    </row>
    <row xmlns:x14ac="http://schemas.microsoft.com/office/spreadsheetml/2009/9/ac" r="586" s="3" customFormat="true" x14ac:dyDescent="0.25">
      <c r="A586" s="372"/>
      <c r="B586" s="117"/>
      <c r="L586" s="417"/>
      <c r="M586" s="418"/>
      <c r="N586" s="418"/>
      <c r="O586" s="418"/>
      <c r="P586" s="418"/>
      <c r="Q586" s="418"/>
      <c r="R586" s="418"/>
      <c r="S586" s="418"/>
      <c r="T586" s="418"/>
      <c r="U586" s="418"/>
      <c r="V586" s="417"/>
      <c r="W586" s="418"/>
      <c r="X586" s="418"/>
      <c r="Y586" s="418"/>
      <c r="Z586" s="418"/>
      <c r="AA586" s="418"/>
      <c r="AB586" s="418"/>
      <c r="AC586" s="418"/>
      <c r="AD586" s="418"/>
      <c r="AE586" s="418"/>
      <c r="AF586" s="117"/>
      <c r="AP586" s="117"/>
      <c r="AZ586" s="117"/>
      <c r="BJ586" s="117"/>
      <c r="BK586" s="117"/>
      <c r="BT586" s="117"/>
      <c r="CD586" s="117"/>
      <c r="CN586" s="117"/>
      <c r="CX586" s="117"/>
      <c r="DH586" s="117"/>
      <c r="DR586" s="117"/>
      <c r="EB586" s="117"/>
      <c r="EL586" s="117"/>
      <c r="EV586" s="117"/>
      <c r="FF586" s="117"/>
      <c r="FP586" s="117"/>
      <c r="FZ586" s="117"/>
      <c r="GJ586" s="117"/>
      <c r="GT586" s="117"/>
      <c r="HD586" s="117"/>
      <c r="HN586" s="117"/>
      <c r="HX586" s="117"/>
      <c r="IH586" s="117"/>
    </row>
    <row xmlns:x14ac="http://schemas.microsoft.com/office/spreadsheetml/2009/9/ac" r="587" s="3" customFormat="true" x14ac:dyDescent="0.25">
      <c r="A587" s="372"/>
      <c r="B587" s="117"/>
      <c r="L587" s="417"/>
      <c r="M587" s="418"/>
      <c r="N587" s="418"/>
      <c r="O587" s="418"/>
      <c r="P587" s="418"/>
      <c r="Q587" s="418"/>
      <c r="R587" s="418"/>
      <c r="S587" s="418"/>
      <c r="T587" s="418"/>
      <c r="U587" s="418"/>
      <c r="V587" s="417"/>
      <c r="W587" s="418"/>
      <c r="X587" s="418"/>
      <c r="Y587" s="418"/>
      <c r="Z587" s="418"/>
      <c r="AA587" s="418"/>
      <c r="AB587" s="418"/>
      <c r="AC587" s="418"/>
      <c r="AD587" s="418"/>
      <c r="AE587" s="418"/>
      <c r="AF587" s="117"/>
      <c r="AP587" s="117"/>
      <c r="AZ587" s="117"/>
      <c r="BJ587" s="117"/>
      <c r="BK587" s="117"/>
      <c r="BT587" s="117"/>
      <c r="CD587" s="117"/>
      <c r="CN587" s="117"/>
      <c r="CX587" s="117"/>
      <c r="DH587" s="117"/>
      <c r="DR587" s="117"/>
      <c r="EB587" s="117"/>
      <c r="EL587" s="117"/>
      <c r="EV587" s="117"/>
      <c r="FF587" s="117"/>
      <c r="FP587" s="117"/>
      <c r="FZ587" s="117"/>
      <c r="GJ587" s="117"/>
      <c r="GT587" s="117"/>
      <c r="HD587" s="117"/>
      <c r="HN587" s="117"/>
      <c r="HX587" s="117"/>
      <c r="IH587" s="117"/>
    </row>
    <row xmlns:x14ac="http://schemas.microsoft.com/office/spreadsheetml/2009/9/ac" r="588" s="3" customFormat="true" x14ac:dyDescent="0.25">
      <c r="A588" s="372"/>
      <c r="B588" s="117"/>
      <c r="L588" s="417"/>
      <c r="M588" s="418"/>
      <c r="N588" s="418"/>
      <c r="O588" s="418"/>
      <c r="P588" s="418"/>
      <c r="Q588" s="418"/>
      <c r="R588" s="418"/>
      <c r="S588" s="418"/>
      <c r="T588" s="418"/>
      <c r="U588" s="418"/>
      <c r="V588" s="417"/>
      <c r="W588" s="418"/>
      <c r="X588" s="418"/>
      <c r="Y588" s="418"/>
      <c r="Z588" s="418"/>
      <c r="AA588" s="418"/>
      <c r="AB588" s="418"/>
      <c r="AC588" s="418"/>
      <c r="AD588" s="418"/>
      <c r="AE588" s="418"/>
      <c r="AF588" s="117"/>
      <c r="AP588" s="117"/>
      <c r="AZ588" s="117"/>
      <c r="BJ588" s="117"/>
      <c r="BK588" s="117"/>
      <c r="BT588" s="117"/>
      <c r="CD588" s="117"/>
      <c r="CN588" s="117"/>
      <c r="CX588" s="117"/>
      <c r="DH588" s="117"/>
      <c r="DR588" s="117"/>
      <c r="EB588" s="117"/>
      <c r="EL588" s="117"/>
      <c r="EV588" s="117"/>
      <c r="FF588" s="117"/>
      <c r="FP588" s="117"/>
      <c r="FZ588" s="117"/>
      <c r="GJ588" s="117"/>
      <c r="GT588" s="117"/>
      <c r="HD588" s="117"/>
      <c r="HN588" s="117"/>
      <c r="HX588" s="117"/>
      <c r="IH588" s="117"/>
    </row>
    <row xmlns:x14ac="http://schemas.microsoft.com/office/spreadsheetml/2009/9/ac" r="589" s="3" customFormat="true" x14ac:dyDescent="0.25">
      <c r="A589" s="372"/>
      <c r="B589" s="117"/>
      <c r="L589" s="417"/>
      <c r="M589" s="418"/>
      <c r="N589" s="418"/>
      <c r="O589" s="418"/>
      <c r="P589" s="418"/>
      <c r="Q589" s="418"/>
      <c r="R589" s="418"/>
      <c r="S589" s="418"/>
      <c r="T589" s="418"/>
      <c r="U589" s="418"/>
      <c r="V589" s="417"/>
      <c r="W589" s="418"/>
      <c r="X589" s="418"/>
      <c r="Y589" s="418"/>
      <c r="Z589" s="418"/>
      <c r="AA589" s="418"/>
      <c r="AB589" s="418"/>
      <c r="AC589" s="418"/>
      <c r="AD589" s="418"/>
      <c r="AE589" s="418"/>
      <c r="AF589" s="117"/>
      <c r="AP589" s="117"/>
      <c r="AZ589" s="117"/>
      <c r="BJ589" s="117"/>
      <c r="BK589" s="117"/>
      <c r="BT589" s="117"/>
      <c r="CD589" s="117"/>
      <c r="CN589" s="117"/>
      <c r="CX589" s="117"/>
      <c r="DH589" s="117"/>
      <c r="DR589" s="117"/>
      <c r="EB589" s="117"/>
      <c r="EL589" s="117"/>
      <c r="EV589" s="117"/>
      <c r="FF589" s="117"/>
      <c r="FP589" s="117"/>
      <c r="FZ589" s="117"/>
      <c r="GJ589" s="117"/>
      <c r="GT589" s="117"/>
      <c r="HD589" s="117"/>
      <c r="HN589" s="117"/>
      <c r="HX589" s="117"/>
      <c r="IH589" s="117"/>
    </row>
    <row xmlns:x14ac="http://schemas.microsoft.com/office/spreadsheetml/2009/9/ac" r="590" s="3" customFormat="true" x14ac:dyDescent="0.25">
      <c r="A590" s="372"/>
      <c r="B590" s="117"/>
      <c r="L590" s="417"/>
      <c r="M590" s="418"/>
      <c r="N590" s="418"/>
      <c r="O590" s="418"/>
      <c r="P590" s="418"/>
      <c r="Q590" s="418"/>
      <c r="R590" s="418"/>
      <c r="S590" s="418"/>
      <c r="T590" s="418"/>
      <c r="U590" s="418"/>
      <c r="V590" s="417"/>
      <c r="W590" s="418"/>
      <c r="X590" s="418"/>
      <c r="Y590" s="418"/>
      <c r="Z590" s="418"/>
      <c r="AA590" s="418"/>
      <c r="AB590" s="418"/>
      <c r="AC590" s="418"/>
      <c r="AD590" s="418"/>
      <c r="AE590" s="418"/>
      <c r="AF590" s="117"/>
      <c r="AP590" s="117"/>
      <c r="AZ590" s="117"/>
      <c r="BJ590" s="117"/>
      <c r="BK590" s="117"/>
      <c r="BT590" s="117"/>
      <c r="CD590" s="117"/>
      <c r="CN590" s="117"/>
      <c r="CX590" s="117"/>
      <c r="DH590" s="117"/>
      <c r="DR590" s="117"/>
      <c r="EB590" s="117"/>
      <c r="EL590" s="117"/>
      <c r="EV590" s="117"/>
      <c r="FF590" s="117"/>
      <c r="FP590" s="117"/>
      <c r="FZ590" s="117"/>
      <c r="GJ590" s="117"/>
      <c r="GT590" s="117"/>
      <c r="HD590" s="117"/>
      <c r="HN590" s="117"/>
      <c r="HX590" s="117"/>
      <c r="IH590" s="117"/>
    </row>
    <row xmlns:x14ac="http://schemas.microsoft.com/office/spreadsheetml/2009/9/ac" r="591" s="3" customFormat="true" x14ac:dyDescent="0.25">
      <c r="A591" s="372"/>
      <c r="B591" s="117"/>
      <c r="L591" s="417"/>
      <c r="M591" s="418"/>
      <c r="N591" s="418"/>
      <c r="O591" s="418"/>
      <c r="P591" s="418"/>
      <c r="Q591" s="418"/>
      <c r="R591" s="418"/>
      <c r="S591" s="418"/>
      <c r="T591" s="418"/>
      <c r="U591" s="418"/>
      <c r="V591" s="417"/>
      <c r="W591" s="418"/>
      <c r="X591" s="418"/>
      <c r="Y591" s="418"/>
      <c r="Z591" s="418"/>
      <c r="AA591" s="418"/>
      <c r="AB591" s="418"/>
      <c r="AC591" s="418"/>
      <c r="AD591" s="418"/>
      <c r="AE591" s="418"/>
      <c r="AF591" s="117"/>
      <c r="AP591" s="117"/>
      <c r="AZ591" s="117"/>
      <c r="BJ591" s="117"/>
      <c r="BK591" s="117"/>
      <c r="BT591" s="117"/>
      <c r="CD591" s="117"/>
      <c r="CN591" s="117"/>
      <c r="CX591" s="117"/>
      <c r="DH591" s="117"/>
      <c r="DR591" s="117"/>
      <c r="EB591" s="117"/>
      <c r="EL591" s="117"/>
      <c r="EV591" s="117"/>
      <c r="FF591" s="117"/>
      <c r="FP591" s="117"/>
      <c r="FZ591" s="117"/>
      <c r="GJ591" s="117"/>
      <c r="GT591" s="117"/>
      <c r="HD591" s="117"/>
      <c r="HN591" s="117"/>
      <c r="HX591" s="117"/>
      <c r="IH591" s="117"/>
    </row>
    <row xmlns:x14ac="http://schemas.microsoft.com/office/spreadsheetml/2009/9/ac" r="592" s="3" customFormat="true" x14ac:dyDescent="0.25">
      <c r="A592" s="372"/>
      <c r="B592" s="117"/>
      <c r="L592" s="417"/>
      <c r="M592" s="418"/>
      <c r="N592" s="418"/>
      <c r="O592" s="418"/>
      <c r="P592" s="418"/>
      <c r="Q592" s="418"/>
      <c r="R592" s="418"/>
      <c r="S592" s="418"/>
      <c r="T592" s="418"/>
      <c r="U592" s="418"/>
      <c r="V592" s="417"/>
      <c r="W592" s="418"/>
      <c r="X592" s="418"/>
      <c r="Y592" s="418"/>
      <c r="Z592" s="418"/>
      <c r="AA592" s="418"/>
      <c r="AB592" s="418"/>
      <c r="AC592" s="418"/>
      <c r="AD592" s="418"/>
      <c r="AE592" s="418"/>
      <c r="AF592" s="117"/>
      <c r="AP592" s="117"/>
      <c r="AZ592" s="117"/>
      <c r="BJ592" s="117"/>
      <c r="BK592" s="117"/>
      <c r="BT592" s="117"/>
      <c r="CD592" s="117"/>
      <c r="CN592" s="117"/>
      <c r="CX592" s="117"/>
      <c r="DH592" s="117"/>
      <c r="DR592" s="117"/>
      <c r="EB592" s="117"/>
      <c r="EL592" s="117"/>
      <c r="EV592" s="117"/>
      <c r="FF592" s="117"/>
      <c r="FP592" s="117"/>
      <c r="FZ592" s="117"/>
      <c r="GJ592" s="117"/>
      <c r="GT592" s="117"/>
      <c r="HD592" s="117"/>
      <c r="HN592" s="117"/>
      <c r="HX592" s="117"/>
      <c r="IH592" s="117"/>
    </row>
    <row xmlns:x14ac="http://schemas.microsoft.com/office/spreadsheetml/2009/9/ac" r="593" s="3" customFormat="true" x14ac:dyDescent="0.25">
      <c r="A593" s="372"/>
      <c r="B593" s="117"/>
      <c r="L593" s="417"/>
      <c r="M593" s="418"/>
      <c r="N593" s="418"/>
      <c r="O593" s="418"/>
      <c r="P593" s="418"/>
      <c r="Q593" s="418"/>
      <c r="R593" s="418"/>
      <c r="S593" s="418"/>
      <c r="T593" s="418"/>
      <c r="U593" s="418"/>
      <c r="V593" s="417"/>
      <c r="W593" s="418"/>
      <c r="X593" s="418"/>
      <c r="Y593" s="418"/>
      <c r="Z593" s="418"/>
      <c r="AA593" s="418"/>
      <c r="AB593" s="418"/>
      <c r="AC593" s="418"/>
      <c r="AD593" s="418"/>
      <c r="AE593" s="418"/>
      <c r="AF593" s="117"/>
      <c r="AP593" s="117"/>
      <c r="AZ593" s="117"/>
      <c r="BJ593" s="117"/>
      <c r="BK593" s="117"/>
      <c r="BT593" s="117"/>
      <c r="CD593" s="117"/>
      <c r="CN593" s="117"/>
      <c r="CX593" s="117"/>
      <c r="DH593" s="117"/>
      <c r="DR593" s="117"/>
      <c r="EB593" s="117"/>
      <c r="EL593" s="117"/>
      <c r="EV593" s="117"/>
      <c r="FF593" s="117"/>
      <c r="FP593" s="117"/>
      <c r="FZ593" s="117"/>
      <c r="GJ593" s="117"/>
      <c r="GT593" s="117"/>
      <c r="HD593" s="117"/>
      <c r="HN593" s="117"/>
      <c r="HX593" s="117"/>
      <c r="IH593" s="117"/>
    </row>
    <row xmlns:x14ac="http://schemas.microsoft.com/office/spreadsheetml/2009/9/ac" r="594" s="3" customFormat="true" x14ac:dyDescent="0.25">
      <c r="A594" s="372"/>
      <c r="B594" s="117"/>
      <c r="L594" s="417"/>
      <c r="M594" s="418"/>
      <c r="N594" s="418"/>
      <c r="O594" s="418"/>
      <c r="P594" s="418"/>
      <c r="Q594" s="418"/>
      <c r="R594" s="418"/>
      <c r="S594" s="418"/>
      <c r="T594" s="418"/>
      <c r="U594" s="418"/>
      <c r="V594" s="417"/>
      <c r="W594" s="418"/>
      <c r="X594" s="418"/>
      <c r="Y594" s="418"/>
      <c r="Z594" s="418"/>
      <c r="AA594" s="418"/>
      <c r="AB594" s="418"/>
      <c r="AC594" s="418"/>
      <c r="AD594" s="418"/>
      <c r="AE594" s="418"/>
      <c r="AF594" s="117"/>
      <c r="AP594" s="117"/>
      <c r="AZ594" s="117"/>
      <c r="BJ594" s="117"/>
      <c r="BK594" s="117"/>
      <c r="BT594" s="117"/>
      <c r="CD594" s="117"/>
      <c r="CN594" s="117"/>
      <c r="CX594" s="117"/>
      <c r="DH594" s="117"/>
      <c r="DR594" s="117"/>
      <c r="EB594" s="117"/>
      <c r="EL594" s="117"/>
      <c r="EV594" s="117"/>
      <c r="FF594" s="117"/>
      <c r="FP594" s="117"/>
      <c r="FZ594" s="117"/>
      <c r="GJ594" s="117"/>
      <c r="GT594" s="117"/>
      <c r="HD594" s="117"/>
      <c r="HN594" s="117"/>
      <c r="HX594" s="117"/>
      <c r="IH594" s="117"/>
    </row>
    <row xmlns:x14ac="http://schemas.microsoft.com/office/spreadsheetml/2009/9/ac" r="595" s="3" customFormat="true" x14ac:dyDescent="0.25">
      <c r="A595" s="372"/>
      <c r="B595" s="117"/>
      <c r="L595" s="417"/>
      <c r="M595" s="418"/>
      <c r="N595" s="418"/>
      <c r="O595" s="418"/>
      <c r="P595" s="418"/>
      <c r="Q595" s="418"/>
      <c r="R595" s="418"/>
      <c r="S595" s="418"/>
      <c r="T595" s="418"/>
      <c r="U595" s="418"/>
      <c r="V595" s="417"/>
      <c r="W595" s="418"/>
      <c r="X595" s="418"/>
      <c r="Y595" s="418"/>
      <c r="Z595" s="418"/>
      <c r="AA595" s="418"/>
      <c r="AB595" s="418"/>
      <c r="AC595" s="418"/>
      <c r="AD595" s="418"/>
      <c r="AE595" s="418"/>
      <c r="AF595" s="117"/>
      <c r="AP595" s="117"/>
      <c r="AZ595" s="117"/>
      <c r="BJ595" s="117"/>
      <c r="BK595" s="117"/>
      <c r="BT595" s="117"/>
      <c r="CD595" s="117"/>
      <c r="CN595" s="117"/>
      <c r="CX595" s="117"/>
      <c r="DH595" s="117"/>
      <c r="DR595" s="117"/>
      <c r="EB595" s="117"/>
      <c r="EL595" s="117"/>
      <c r="EV595" s="117"/>
      <c r="FF595" s="117"/>
      <c r="FP595" s="117"/>
      <c r="FZ595" s="117"/>
      <c r="GJ595" s="117"/>
      <c r="GT595" s="117"/>
      <c r="HD595" s="117"/>
      <c r="HN595" s="117"/>
      <c r="HX595" s="117"/>
      <c r="IH595" s="117"/>
    </row>
    <row xmlns:x14ac="http://schemas.microsoft.com/office/spreadsheetml/2009/9/ac" r="596" s="3" customFormat="true" x14ac:dyDescent="0.25">
      <c r="A596" s="372"/>
      <c r="B596" s="117"/>
      <c r="L596" s="417"/>
      <c r="M596" s="418"/>
      <c r="N596" s="418"/>
      <c r="O596" s="418"/>
      <c r="P596" s="418"/>
      <c r="Q596" s="418"/>
      <c r="R596" s="418"/>
      <c r="S596" s="418"/>
      <c r="T596" s="418"/>
      <c r="U596" s="418"/>
      <c r="V596" s="417"/>
      <c r="W596" s="418"/>
      <c r="X596" s="418"/>
      <c r="Y596" s="418"/>
      <c r="Z596" s="418"/>
      <c r="AA596" s="418"/>
      <c r="AB596" s="418"/>
      <c r="AC596" s="418"/>
      <c r="AD596" s="418"/>
      <c r="AE596" s="418"/>
      <c r="AF596" s="117"/>
      <c r="AP596" s="117"/>
      <c r="AZ596" s="117"/>
      <c r="BJ596" s="117"/>
      <c r="BK596" s="117"/>
      <c r="BT596" s="117"/>
      <c r="CD596" s="117"/>
      <c r="CN596" s="117"/>
      <c r="CX596" s="117"/>
      <c r="DH596" s="117"/>
      <c r="DR596" s="117"/>
      <c r="EB596" s="117"/>
      <c r="EL596" s="117"/>
      <c r="EV596" s="117"/>
      <c r="FF596" s="117"/>
      <c r="FP596" s="117"/>
      <c r="FZ596" s="117"/>
      <c r="GJ596" s="117"/>
      <c r="GT596" s="117"/>
      <c r="HD596" s="117"/>
      <c r="HN596" s="117"/>
      <c r="HX596" s="117"/>
      <c r="IH596" s="117"/>
    </row>
    <row xmlns:x14ac="http://schemas.microsoft.com/office/spreadsheetml/2009/9/ac" r="597" s="3" customFormat="true" x14ac:dyDescent="0.25">
      <c r="A597" s="372"/>
      <c r="B597" s="117"/>
      <c r="L597" s="417"/>
      <c r="M597" s="418"/>
      <c r="N597" s="418"/>
      <c r="O597" s="418"/>
      <c r="P597" s="418"/>
      <c r="Q597" s="418"/>
      <c r="R597" s="418"/>
      <c r="S597" s="418"/>
      <c r="T597" s="418"/>
      <c r="U597" s="418"/>
      <c r="V597" s="417"/>
      <c r="W597" s="418"/>
      <c r="X597" s="418"/>
      <c r="Y597" s="418"/>
      <c r="Z597" s="418"/>
      <c r="AA597" s="418"/>
      <c r="AB597" s="418"/>
      <c r="AC597" s="418"/>
      <c r="AD597" s="418"/>
      <c r="AE597" s="418"/>
      <c r="AF597" s="117"/>
      <c r="AP597" s="117"/>
      <c r="AZ597" s="117"/>
      <c r="BJ597" s="117"/>
      <c r="BK597" s="117"/>
      <c r="BT597" s="117"/>
      <c r="CD597" s="117"/>
      <c r="CN597" s="117"/>
      <c r="CX597" s="117"/>
      <c r="DH597" s="117"/>
      <c r="DR597" s="117"/>
      <c r="EB597" s="117"/>
      <c r="EL597" s="117"/>
      <c r="EV597" s="117"/>
      <c r="FF597" s="117"/>
      <c r="FP597" s="117"/>
      <c r="FZ597" s="117"/>
      <c r="GJ597" s="117"/>
      <c r="GT597" s="117"/>
      <c r="HD597" s="117"/>
      <c r="HN597" s="117"/>
      <c r="HX597" s="117"/>
      <c r="IH597" s="117"/>
    </row>
    <row xmlns:x14ac="http://schemas.microsoft.com/office/spreadsheetml/2009/9/ac" r="598" s="3" customFormat="true" x14ac:dyDescent="0.25">
      <c r="A598" s="372"/>
      <c r="B598" s="117"/>
      <c r="L598" s="417"/>
      <c r="M598" s="418"/>
      <c r="N598" s="418"/>
      <c r="O598" s="418"/>
      <c r="P598" s="418"/>
      <c r="Q598" s="418"/>
      <c r="R598" s="418"/>
      <c r="S598" s="418"/>
      <c r="T598" s="418"/>
      <c r="U598" s="418"/>
      <c r="V598" s="417"/>
      <c r="W598" s="418"/>
      <c r="X598" s="418"/>
      <c r="Y598" s="418"/>
      <c r="Z598" s="418"/>
      <c r="AA598" s="418"/>
      <c r="AB598" s="418"/>
      <c r="AC598" s="418"/>
      <c r="AD598" s="418"/>
      <c r="AE598" s="418"/>
      <c r="AF598" s="117"/>
      <c r="AP598" s="117"/>
      <c r="AZ598" s="117"/>
      <c r="BJ598" s="117"/>
      <c r="BK598" s="117"/>
      <c r="BT598" s="117"/>
      <c r="CD598" s="117"/>
      <c r="CN598" s="117"/>
      <c r="CX598" s="117"/>
      <c r="DH598" s="117"/>
      <c r="DR598" s="117"/>
      <c r="EB598" s="117"/>
      <c r="EL598" s="117"/>
      <c r="EV598" s="117"/>
      <c r="FF598" s="117"/>
      <c r="FP598" s="117"/>
      <c r="FZ598" s="117"/>
      <c r="GJ598" s="117"/>
      <c r="GT598" s="117"/>
      <c r="HD598" s="117"/>
      <c r="HN598" s="117"/>
      <c r="HX598" s="117"/>
      <c r="IH598" s="117"/>
    </row>
    <row xmlns:x14ac="http://schemas.microsoft.com/office/spreadsheetml/2009/9/ac" r="599" s="3" customFormat="true" x14ac:dyDescent="0.25">
      <c r="A599" s="372"/>
      <c r="B599" s="117"/>
      <c r="L599" s="417"/>
      <c r="M599" s="418"/>
      <c r="N599" s="418"/>
      <c r="O599" s="418"/>
      <c r="P599" s="418"/>
      <c r="Q599" s="418"/>
      <c r="R599" s="418"/>
      <c r="S599" s="418"/>
      <c r="T599" s="418"/>
      <c r="U599" s="418"/>
      <c r="V599" s="417"/>
      <c r="W599" s="418"/>
      <c r="X599" s="418"/>
      <c r="Y599" s="418"/>
      <c r="Z599" s="418"/>
      <c r="AA599" s="418"/>
      <c r="AB599" s="418"/>
      <c r="AC599" s="418"/>
      <c r="AD599" s="418"/>
      <c r="AE599" s="418"/>
      <c r="AF599" s="117"/>
      <c r="AP599" s="117"/>
      <c r="AZ599" s="117"/>
      <c r="BJ599" s="117"/>
      <c r="BK599" s="117"/>
      <c r="BT599" s="117"/>
      <c r="CD599" s="117"/>
      <c r="CN599" s="117"/>
      <c r="CX599" s="117"/>
      <c r="DH599" s="117"/>
      <c r="DR599" s="117"/>
      <c r="EB599" s="117"/>
      <c r="EL599" s="117"/>
      <c r="EV599" s="117"/>
      <c r="FF599" s="117"/>
      <c r="FP599" s="117"/>
      <c r="FZ599" s="117"/>
      <c r="GJ599" s="117"/>
      <c r="GT599" s="117"/>
      <c r="HD599" s="117"/>
      <c r="HN599" s="117"/>
      <c r="HX599" s="117"/>
      <c r="IH599" s="117"/>
    </row>
    <row xmlns:x14ac="http://schemas.microsoft.com/office/spreadsheetml/2009/9/ac" r="600" s="3" customFormat="true" x14ac:dyDescent="0.25">
      <c r="A600" s="372"/>
      <c r="B600" s="117"/>
      <c r="L600" s="417"/>
      <c r="M600" s="418"/>
      <c r="N600" s="418"/>
      <c r="O600" s="418"/>
      <c r="P600" s="418"/>
      <c r="Q600" s="418"/>
      <c r="R600" s="418"/>
      <c r="S600" s="418"/>
      <c r="T600" s="418"/>
      <c r="U600" s="418"/>
      <c r="V600" s="417"/>
      <c r="W600" s="418"/>
      <c r="X600" s="418"/>
      <c r="Y600" s="418"/>
      <c r="Z600" s="418"/>
      <c r="AA600" s="418"/>
      <c r="AB600" s="418"/>
      <c r="AC600" s="418"/>
      <c r="AD600" s="418"/>
      <c r="AE600" s="418"/>
      <c r="AF600" s="117"/>
      <c r="AP600" s="117"/>
      <c r="AZ600" s="117"/>
      <c r="BJ600" s="117"/>
      <c r="BK600" s="117"/>
      <c r="BT600" s="117"/>
      <c r="CD600" s="117"/>
      <c r="CN600" s="117"/>
      <c r="CX600" s="117"/>
      <c r="DH600" s="117"/>
      <c r="DR600" s="117"/>
      <c r="EB600" s="117"/>
      <c r="EL600" s="117"/>
      <c r="EV600" s="117"/>
      <c r="FF600" s="117"/>
      <c r="FP600" s="117"/>
      <c r="FZ600" s="117"/>
      <c r="GJ600" s="117"/>
      <c r="GT600" s="117"/>
      <c r="HD600" s="117"/>
      <c r="HN600" s="117"/>
      <c r="HX600" s="117"/>
      <c r="IH600" s="117"/>
    </row>
    <row xmlns:x14ac="http://schemas.microsoft.com/office/spreadsheetml/2009/9/ac" r="601" s="3" customFormat="true" x14ac:dyDescent="0.25">
      <c r="A601" s="372"/>
      <c r="B601" s="117"/>
      <c r="L601" s="417"/>
      <c r="M601" s="418"/>
      <c r="N601" s="418"/>
      <c r="O601" s="418"/>
      <c r="P601" s="418"/>
      <c r="Q601" s="418"/>
      <c r="R601" s="418"/>
      <c r="S601" s="418"/>
      <c r="T601" s="418"/>
      <c r="U601" s="418"/>
      <c r="V601" s="417"/>
      <c r="W601" s="418"/>
      <c r="X601" s="418"/>
      <c r="Y601" s="418"/>
      <c r="Z601" s="418"/>
      <c r="AA601" s="418"/>
      <c r="AB601" s="418"/>
      <c r="AC601" s="418"/>
      <c r="AD601" s="418"/>
      <c r="AE601" s="418"/>
      <c r="AF601" s="117"/>
      <c r="AP601" s="117"/>
      <c r="AZ601" s="117"/>
      <c r="BJ601" s="117"/>
      <c r="BK601" s="117"/>
      <c r="BT601" s="117"/>
      <c r="CD601" s="117"/>
      <c r="CN601" s="117"/>
      <c r="CX601" s="117"/>
      <c r="DH601" s="117"/>
      <c r="DR601" s="117"/>
      <c r="EB601" s="117"/>
      <c r="EL601" s="117"/>
      <c r="EV601" s="117"/>
      <c r="FF601" s="117"/>
      <c r="FP601" s="117"/>
      <c r="FZ601" s="117"/>
      <c r="GJ601" s="117"/>
      <c r="GT601" s="117"/>
      <c r="HD601" s="117"/>
      <c r="HN601" s="117"/>
      <c r="HX601" s="117"/>
      <c r="IH601" s="117"/>
    </row>
    <row xmlns:x14ac="http://schemas.microsoft.com/office/spreadsheetml/2009/9/ac" r="602" s="3" customFormat="true" x14ac:dyDescent="0.25">
      <c r="A602" s="372"/>
      <c r="B602" s="117"/>
      <c r="L602" s="417"/>
      <c r="M602" s="418"/>
      <c r="N602" s="418"/>
      <c r="O602" s="418"/>
      <c r="P602" s="418"/>
      <c r="Q602" s="418"/>
      <c r="R602" s="418"/>
      <c r="S602" s="418"/>
      <c r="T602" s="418"/>
      <c r="U602" s="418"/>
      <c r="V602" s="417"/>
      <c r="W602" s="418"/>
      <c r="X602" s="418"/>
      <c r="Y602" s="418"/>
      <c r="Z602" s="418"/>
      <c r="AA602" s="418"/>
      <c r="AB602" s="418"/>
      <c r="AC602" s="418"/>
      <c r="AD602" s="418"/>
      <c r="AE602" s="418"/>
      <c r="AF602" s="117"/>
      <c r="AP602" s="117"/>
      <c r="AZ602" s="117"/>
      <c r="BJ602" s="117"/>
      <c r="BK602" s="117"/>
      <c r="BT602" s="117"/>
      <c r="CD602" s="117"/>
      <c r="CN602" s="117"/>
      <c r="CX602" s="117"/>
      <c r="DH602" s="117"/>
      <c r="DR602" s="117"/>
      <c r="EB602" s="117"/>
      <c r="EL602" s="117"/>
      <c r="EV602" s="117"/>
      <c r="FF602" s="117"/>
      <c r="FP602" s="117"/>
      <c r="FZ602" s="117"/>
      <c r="GJ602" s="117"/>
      <c r="GT602" s="117"/>
      <c r="HD602" s="117"/>
      <c r="HN602" s="117"/>
      <c r="HX602" s="117"/>
      <c r="IH602" s="117"/>
    </row>
    <row xmlns:x14ac="http://schemas.microsoft.com/office/spreadsheetml/2009/9/ac" r="603" s="3" customFormat="true" x14ac:dyDescent="0.25">
      <c r="A603" s="372"/>
      <c r="B603" s="117"/>
      <c r="L603" s="417"/>
      <c r="M603" s="418"/>
      <c r="N603" s="418"/>
      <c r="O603" s="418"/>
      <c r="P603" s="418"/>
      <c r="Q603" s="418"/>
      <c r="R603" s="418"/>
      <c r="S603" s="418"/>
      <c r="T603" s="418"/>
      <c r="U603" s="418"/>
      <c r="V603" s="417"/>
      <c r="W603" s="418"/>
      <c r="X603" s="418"/>
      <c r="Y603" s="418"/>
      <c r="Z603" s="418"/>
      <c r="AA603" s="418"/>
      <c r="AB603" s="418"/>
      <c r="AC603" s="418"/>
      <c r="AD603" s="418"/>
      <c r="AE603" s="418"/>
      <c r="AF603" s="117"/>
      <c r="AP603" s="117"/>
      <c r="AZ603" s="117"/>
      <c r="BJ603" s="117"/>
      <c r="BK603" s="117"/>
      <c r="BT603" s="117"/>
      <c r="CD603" s="117"/>
      <c r="CN603" s="117"/>
      <c r="CX603" s="117"/>
      <c r="DH603" s="117"/>
      <c r="DR603" s="117"/>
      <c r="EB603" s="117"/>
      <c r="EL603" s="117"/>
      <c r="EV603" s="117"/>
      <c r="FF603" s="117"/>
      <c r="FP603" s="117"/>
      <c r="FZ603" s="117"/>
      <c r="GJ603" s="117"/>
      <c r="GT603" s="117"/>
      <c r="HD603" s="117"/>
      <c r="HN603" s="117"/>
      <c r="HX603" s="117"/>
      <c r="IH603" s="117"/>
    </row>
    <row xmlns:x14ac="http://schemas.microsoft.com/office/spreadsheetml/2009/9/ac" r="604" s="3" customFormat="true" x14ac:dyDescent="0.25">
      <c r="A604" s="372"/>
      <c r="B604" s="117"/>
      <c r="L604" s="417"/>
      <c r="M604" s="418"/>
      <c r="N604" s="418"/>
      <c r="O604" s="418"/>
      <c r="P604" s="418"/>
      <c r="Q604" s="418"/>
      <c r="R604" s="418"/>
      <c r="S604" s="418"/>
      <c r="T604" s="418"/>
      <c r="U604" s="418"/>
      <c r="V604" s="417"/>
      <c r="W604" s="418"/>
      <c r="X604" s="418"/>
      <c r="Y604" s="418"/>
      <c r="Z604" s="418"/>
      <c r="AA604" s="418"/>
      <c r="AB604" s="418"/>
      <c r="AC604" s="418"/>
      <c r="AD604" s="418"/>
      <c r="AE604" s="418"/>
      <c r="AF604" s="117"/>
      <c r="AP604" s="117"/>
      <c r="AZ604" s="117"/>
      <c r="BJ604" s="117"/>
      <c r="BK604" s="117"/>
      <c r="BT604" s="117"/>
      <c r="CD604" s="117"/>
      <c r="CN604" s="117"/>
      <c r="CX604" s="117"/>
      <c r="DH604" s="117"/>
      <c r="DR604" s="117"/>
      <c r="EB604" s="117"/>
      <c r="EL604" s="117"/>
      <c r="EV604" s="117"/>
      <c r="FF604" s="117"/>
      <c r="FP604" s="117"/>
      <c r="FZ604" s="117"/>
      <c r="GJ604" s="117"/>
      <c r="GT604" s="117"/>
      <c r="HD604" s="117"/>
      <c r="HN604" s="117"/>
      <c r="HX604" s="117"/>
      <c r="IH604" s="117"/>
    </row>
    <row xmlns:x14ac="http://schemas.microsoft.com/office/spreadsheetml/2009/9/ac" r="605" s="3" customFormat="true" x14ac:dyDescent="0.25">
      <c r="A605" s="372"/>
      <c r="B605" s="117"/>
      <c r="L605" s="417"/>
      <c r="M605" s="418"/>
      <c r="N605" s="418"/>
      <c r="O605" s="418"/>
      <c r="P605" s="418"/>
      <c r="Q605" s="418"/>
      <c r="R605" s="418"/>
      <c r="S605" s="418"/>
      <c r="T605" s="418"/>
      <c r="U605" s="418"/>
      <c r="V605" s="417"/>
      <c r="W605" s="418"/>
      <c r="X605" s="418"/>
      <c r="Y605" s="418"/>
      <c r="Z605" s="418"/>
      <c r="AA605" s="418"/>
      <c r="AB605" s="418"/>
      <c r="AC605" s="418"/>
      <c r="AD605" s="418"/>
      <c r="AE605" s="418"/>
      <c r="AF605" s="117"/>
      <c r="AP605" s="117"/>
      <c r="AZ605" s="117"/>
      <c r="BJ605" s="117"/>
      <c r="BK605" s="117"/>
      <c r="BT605" s="117"/>
      <c r="CD605" s="117"/>
      <c r="CN605" s="117"/>
      <c r="CX605" s="117"/>
      <c r="DH605" s="117"/>
      <c r="DR605" s="117"/>
      <c r="EB605" s="117"/>
      <c r="EL605" s="117"/>
      <c r="EV605" s="117"/>
      <c r="FF605" s="117"/>
      <c r="FP605" s="117"/>
      <c r="FZ605" s="117"/>
      <c r="GJ605" s="117"/>
      <c r="GT605" s="117"/>
      <c r="HD605" s="117"/>
      <c r="HN605" s="117"/>
      <c r="HX605" s="117"/>
      <c r="IH605" s="117"/>
    </row>
    <row xmlns:x14ac="http://schemas.microsoft.com/office/spreadsheetml/2009/9/ac" r="606" s="3" customFormat="true" x14ac:dyDescent="0.25">
      <c r="A606" s="372"/>
      <c r="B606" s="117"/>
      <c r="L606" s="417"/>
      <c r="M606" s="418"/>
      <c r="N606" s="418"/>
      <c r="O606" s="418"/>
      <c r="P606" s="418"/>
      <c r="Q606" s="418"/>
      <c r="R606" s="418"/>
      <c r="S606" s="418"/>
      <c r="T606" s="418"/>
      <c r="U606" s="418"/>
      <c r="V606" s="417"/>
      <c r="W606" s="418"/>
      <c r="X606" s="418"/>
      <c r="Y606" s="418"/>
      <c r="Z606" s="418"/>
      <c r="AA606" s="418"/>
      <c r="AB606" s="418"/>
      <c r="AC606" s="418"/>
      <c r="AD606" s="418"/>
      <c r="AE606" s="418"/>
      <c r="AF606" s="117"/>
      <c r="AP606" s="117"/>
      <c r="AZ606" s="117"/>
      <c r="BJ606" s="117"/>
      <c r="BK606" s="117"/>
      <c r="BT606" s="117"/>
      <c r="CD606" s="117"/>
      <c r="CN606" s="117"/>
      <c r="CX606" s="117"/>
      <c r="DH606" s="117"/>
      <c r="DR606" s="117"/>
      <c r="EB606" s="117"/>
      <c r="EL606" s="117"/>
      <c r="EV606" s="117"/>
      <c r="FF606" s="117"/>
      <c r="FP606" s="117"/>
      <c r="FZ606" s="117"/>
      <c r="GJ606" s="117"/>
      <c r="GT606" s="117"/>
      <c r="HD606" s="117"/>
      <c r="HN606" s="117"/>
      <c r="HX606" s="117"/>
      <c r="IH606" s="117"/>
    </row>
    <row xmlns:x14ac="http://schemas.microsoft.com/office/spreadsheetml/2009/9/ac" r="607" s="3" customFormat="true" x14ac:dyDescent="0.25">
      <c r="A607" s="372"/>
      <c r="B607" s="117"/>
      <c r="L607" s="417"/>
      <c r="M607" s="418"/>
      <c r="N607" s="418"/>
      <c r="O607" s="418"/>
      <c r="P607" s="418"/>
      <c r="Q607" s="418"/>
      <c r="R607" s="418"/>
      <c r="S607" s="418"/>
      <c r="T607" s="418"/>
      <c r="U607" s="418"/>
      <c r="V607" s="417"/>
      <c r="W607" s="418"/>
      <c r="X607" s="418"/>
      <c r="Y607" s="418"/>
      <c r="Z607" s="418"/>
      <c r="AA607" s="418"/>
      <c r="AB607" s="418"/>
      <c r="AC607" s="418"/>
      <c r="AD607" s="418"/>
      <c r="AE607" s="418"/>
      <c r="AF607" s="117"/>
      <c r="AP607" s="117"/>
      <c r="AZ607" s="117"/>
      <c r="BJ607" s="117"/>
      <c r="BK607" s="117"/>
      <c r="BT607" s="117"/>
      <c r="CD607" s="117"/>
      <c r="CN607" s="117"/>
      <c r="CX607" s="117"/>
      <c r="DH607" s="117"/>
      <c r="DR607" s="117"/>
      <c r="EB607" s="117"/>
      <c r="EL607" s="117"/>
      <c r="EV607" s="117"/>
      <c r="FF607" s="117"/>
      <c r="FP607" s="117"/>
      <c r="FZ607" s="117"/>
      <c r="GJ607" s="117"/>
      <c r="GT607" s="117"/>
      <c r="HD607" s="117"/>
      <c r="HN607" s="117"/>
      <c r="HX607" s="117"/>
      <c r="IH607" s="117"/>
    </row>
    <row xmlns:x14ac="http://schemas.microsoft.com/office/spreadsheetml/2009/9/ac" r="608" s="3" customFormat="true" x14ac:dyDescent="0.25">
      <c r="A608" s="372"/>
      <c r="B608" s="117"/>
      <c r="L608" s="417"/>
      <c r="M608" s="418"/>
      <c r="N608" s="418"/>
      <c r="O608" s="418"/>
      <c r="P608" s="418"/>
      <c r="Q608" s="418"/>
      <c r="R608" s="418"/>
      <c r="S608" s="418"/>
      <c r="T608" s="418"/>
      <c r="U608" s="418"/>
      <c r="V608" s="417"/>
      <c r="W608" s="418"/>
      <c r="X608" s="418"/>
      <c r="Y608" s="418"/>
      <c r="Z608" s="418"/>
      <c r="AA608" s="418"/>
      <c r="AB608" s="418"/>
      <c r="AC608" s="418"/>
      <c r="AD608" s="418"/>
      <c r="AE608" s="418"/>
      <c r="AF608" s="117"/>
      <c r="AP608" s="117"/>
      <c r="AZ608" s="117"/>
      <c r="BJ608" s="117"/>
      <c r="BK608" s="117"/>
      <c r="BT608" s="117"/>
      <c r="CD608" s="117"/>
      <c r="CN608" s="117"/>
      <c r="CX608" s="117"/>
      <c r="DH608" s="117"/>
      <c r="DR608" s="117"/>
      <c r="EB608" s="117"/>
      <c r="EL608" s="117"/>
      <c r="EV608" s="117"/>
      <c r="FF608" s="117"/>
      <c r="FP608" s="117"/>
      <c r="FZ608" s="117"/>
      <c r="GJ608" s="117"/>
      <c r="GT608" s="117"/>
      <c r="HD608" s="117"/>
      <c r="HN608" s="117"/>
      <c r="HX608" s="117"/>
      <c r="IH608" s="117"/>
    </row>
    <row xmlns:x14ac="http://schemas.microsoft.com/office/spreadsheetml/2009/9/ac" r="609" s="3" customFormat="true" x14ac:dyDescent="0.25">
      <c r="A609" s="372"/>
      <c r="B609" s="117"/>
      <c r="L609" s="417"/>
      <c r="M609" s="418"/>
      <c r="N609" s="418"/>
      <c r="O609" s="418"/>
      <c r="P609" s="418"/>
      <c r="Q609" s="418"/>
      <c r="R609" s="418"/>
      <c r="S609" s="418"/>
      <c r="T609" s="418"/>
      <c r="U609" s="418"/>
      <c r="V609" s="417"/>
      <c r="W609" s="418"/>
      <c r="X609" s="418"/>
      <c r="Y609" s="418"/>
      <c r="Z609" s="418"/>
      <c r="AA609" s="418"/>
      <c r="AB609" s="418"/>
      <c r="AC609" s="418"/>
      <c r="AD609" s="418"/>
      <c r="AE609" s="418"/>
      <c r="AF609" s="117"/>
      <c r="AP609" s="117"/>
      <c r="AZ609" s="117"/>
      <c r="BJ609" s="117"/>
      <c r="BK609" s="117"/>
      <c r="BT609" s="117"/>
      <c r="CD609" s="117"/>
      <c r="CN609" s="117"/>
      <c r="CX609" s="117"/>
      <c r="DH609" s="117"/>
      <c r="DR609" s="117"/>
      <c r="EB609" s="117"/>
      <c r="EL609" s="117"/>
      <c r="EV609" s="117"/>
      <c r="FF609" s="117"/>
      <c r="FP609" s="117"/>
      <c r="FZ609" s="117"/>
      <c r="GJ609" s="117"/>
      <c r="GT609" s="117"/>
      <c r="HD609" s="117"/>
      <c r="HN609" s="117"/>
      <c r="HX609" s="117"/>
      <c r="IH609" s="117"/>
    </row>
    <row xmlns:x14ac="http://schemas.microsoft.com/office/spreadsheetml/2009/9/ac" r="610" s="3" customFormat="true" x14ac:dyDescent="0.25">
      <c r="A610" s="372"/>
      <c r="B610" s="117"/>
      <c r="L610" s="417"/>
      <c r="M610" s="418"/>
      <c r="N610" s="418"/>
      <c r="O610" s="418"/>
      <c r="P610" s="418"/>
      <c r="Q610" s="418"/>
      <c r="R610" s="418"/>
      <c r="S610" s="418"/>
      <c r="T610" s="418"/>
      <c r="U610" s="418"/>
      <c r="V610" s="417"/>
      <c r="W610" s="418"/>
      <c r="X610" s="418"/>
      <c r="Y610" s="418"/>
      <c r="Z610" s="418"/>
      <c r="AA610" s="418"/>
      <c r="AB610" s="418"/>
      <c r="AC610" s="418"/>
      <c r="AD610" s="418"/>
      <c r="AE610" s="418"/>
      <c r="AF610" s="117"/>
      <c r="AP610" s="117"/>
      <c r="AZ610" s="117"/>
      <c r="BJ610" s="117"/>
      <c r="BK610" s="117"/>
      <c r="BT610" s="117"/>
      <c r="CD610" s="117"/>
      <c r="CN610" s="117"/>
      <c r="CX610" s="117"/>
      <c r="DH610" s="117"/>
      <c r="DR610" s="117"/>
      <c r="EB610" s="117"/>
      <c r="EL610" s="117"/>
      <c r="EV610" s="117"/>
      <c r="FF610" s="117"/>
      <c r="FP610" s="117"/>
      <c r="FZ610" s="117"/>
      <c r="GJ610" s="117"/>
      <c r="GT610" s="117"/>
      <c r="HD610" s="117"/>
      <c r="HN610" s="117"/>
      <c r="HX610" s="117"/>
      <c r="IH610" s="117"/>
    </row>
    <row xmlns:x14ac="http://schemas.microsoft.com/office/spreadsheetml/2009/9/ac" r="611" s="3" customFormat="true" x14ac:dyDescent="0.25">
      <c r="A611" s="372"/>
      <c r="B611" s="117"/>
      <c r="L611" s="417"/>
      <c r="M611" s="418"/>
      <c r="N611" s="418"/>
      <c r="O611" s="418"/>
      <c r="P611" s="418"/>
      <c r="Q611" s="418"/>
      <c r="R611" s="418"/>
      <c r="S611" s="418"/>
      <c r="T611" s="418"/>
      <c r="U611" s="418"/>
      <c r="V611" s="417"/>
      <c r="W611" s="418"/>
      <c r="X611" s="418"/>
      <c r="Y611" s="418"/>
      <c r="Z611" s="418"/>
      <c r="AA611" s="418"/>
      <c r="AB611" s="418"/>
      <c r="AC611" s="418"/>
      <c r="AD611" s="418"/>
      <c r="AE611" s="418"/>
      <c r="AF611" s="117"/>
      <c r="AP611" s="117"/>
      <c r="AZ611" s="117"/>
      <c r="BJ611" s="117"/>
      <c r="BK611" s="117"/>
      <c r="BT611" s="117"/>
      <c r="CD611" s="117"/>
      <c r="CN611" s="117"/>
      <c r="CX611" s="117"/>
      <c r="DH611" s="117"/>
      <c r="DR611" s="117"/>
      <c r="EB611" s="117"/>
      <c r="EL611" s="117"/>
      <c r="EV611" s="117"/>
      <c r="FF611" s="117"/>
      <c r="FP611" s="117"/>
      <c r="FZ611" s="117"/>
      <c r="GJ611" s="117"/>
      <c r="GT611" s="117"/>
      <c r="HD611" s="117"/>
      <c r="HN611" s="117"/>
      <c r="HX611" s="117"/>
      <c r="IH611" s="117"/>
    </row>
    <row xmlns:x14ac="http://schemas.microsoft.com/office/spreadsheetml/2009/9/ac" r="612" s="3" customFormat="true" x14ac:dyDescent="0.25">
      <c r="A612" s="372"/>
      <c r="B612" s="117"/>
      <c r="L612" s="417"/>
      <c r="M612" s="418"/>
      <c r="N612" s="418"/>
      <c r="O612" s="418"/>
      <c r="P612" s="418"/>
      <c r="Q612" s="418"/>
      <c r="R612" s="418"/>
      <c r="S612" s="418"/>
      <c r="T612" s="418"/>
      <c r="U612" s="418"/>
      <c r="V612" s="417"/>
      <c r="W612" s="418"/>
      <c r="X612" s="418"/>
      <c r="Y612" s="418"/>
      <c r="Z612" s="418"/>
      <c r="AA612" s="418"/>
      <c r="AB612" s="418"/>
      <c r="AC612" s="418"/>
      <c r="AD612" s="418"/>
      <c r="AE612" s="418"/>
      <c r="AF612" s="117"/>
      <c r="AP612" s="117"/>
      <c r="AZ612" s="117"/>
      <c r="BJ612" s="117"/>
      <c r="BK612" s="117"/>
      <c r="BT612" s="117"/>
      <c r="CD612" s="117"/>
      <c r="CN612" s="117"/>
      <c r="CX612" s="117"/>
      <c r="DH612" s="117"/>
      <c r="DR612" s="117"/>
      <c r="EB612" s="117"/>
      <c r="EL612" s="117"/>
      <c r="EV612" s="117"/>
      <c r="FF612" s="117"/>
      <c r="FP612" s="117"/>
      <c r="FZ612" s="117"/>
      <c r="GJ612" s="117"/>
      <c r="GT612" s="117"/>
      <c r="HD612" s="117"/>
      <c r="HN612" s="117"/>
      <c r="HX612" s="117"/>
      <c r="IH612" s="117"/>
    </row>
    <row xmlns:x14ac="http://schemas.microsoft.com/office/spreadsheetml/2009/9/ac" r="613" s="3" customFormat="true" x14ac:dyDescent="0.25">
      <c r="A613" s="372"/>
      <c r="B613" s="117"/>
      <c r="L613" s="417"/>
      <c r="M613" s="418"/>
      <c r="N613" s="418"/>
      <c r="O613" s="418"/>
      <c r="P613" s="418"/>
      <c r="Q613" s="418"/>
      <c r="R613" s="418"/>
      <c r="S613" s="418"/>
      <c r="T613" s="418"/>
      <c r="U613" s="418"/>
      <c r="V613" s="417"/>
      <c r="W613" s="418"/>
      <c r="X613" s="418"/>
      <c r="Y613" s="418"/>
      <c r="Z613" s="418"/>
      <c r="AA613" s="418"/>
      <c r="AB613" s="418"/>
      <c r="AC613" s="418"/>
      <c r="AD613" s="418"/>
      <c r="AE613" s="418"/>
      <c r="AF613" s="117"/>
      <c r="AP613" s="117"/>
      <c r="AZ613" s="117"/>
      <c r="BJ613" s="117"/>
      <c r="BK613" s="117"/>
      <c r="BT613" s="117"/>
      <c r="CD613" s="117"/>
      <c r="CN613" s="117"/>
      <c r="CX613" s="117"/>
      <c r="DH613" s="117"/>
      <c r="DR613" s="117"/>
      <c r="EB613" s="117"/>
      <c r="EL613" s="117"/>
      <c r="EV613" s="117"/>
      <c r="FF613" s="117"/>
      <c r="FP613" s="117"/>
      <c r="FZ613" s="117"/>
      <c r="GJ613" s="117"/>
      <c r="GT613" s="117"/>
      <c r="HD613" s="117"/>
      <c r="HN613" s="117"/>
      <c r="HX613" s="117"/>
      <c r="IH613" s="117"/>
    </row>
    <row xmlns:x14ac="http://schemas.microsoft.com/office/spreadsheetml/2009/9/ac" r="614" s="3" customFormat="true" x14ac:dyDescent="0.25">
      <c r="A614" s="372"/>
      <c r="B614" s="117"/>
      <c r="L614" s="417"/>
      <c r="M614" s="418"/>
      <c r="N614" s="418"/>
      <c r="O614" s="418"/>
      <c r="P614" s="418"/>
      <c r="Q614" s="418"/>
      <c r="R614" s="418"/>
      <c r="S614" s="418"/>
      <c r="T614" s="418"/>
      <c r="U614" s="418"/>
      <c r="V614" s="417"/>
      <c r="W614" s="418"/>
      <c r="X614" s="418"/>
      <c r="Y614" s="418"/>
      <c r="Z614" s="418"/>
      <c r="AA614" s="418"/>
      <c r="AB614" s="418"/>
      <c r="AC614" s="418"/>
      <c r="AD614" s="418"/>
      <c r="AE614" s="418"/>
      <c r="AF614" s="117"/>
      <c r="AP614" s="117"/>
      <c r="AZ614" s="117"/>
      <c r="BJ614" s="117"/>
      <c r="BK614" s="117"/>
      <c r="BT614" s="117"/>
      <c r="CD614" s="117"/>
      <c r="CN614" s="117"/>
      <c r="CX614" s="117"/>
      <c r="DH614" s="117"/>
      <c r="DR614" s="117"/>
      <c r="EB614" s="117"/>
      <c r="EL614" s="117"/>
      <c r="EV614" s="117"/>
      <c r="FF614" s="117"/>
      <c r="FP614" s="117"/>
      <c r="FZ614" s="117"/>
      <c r="GJ614" s="117"/>
      <c r="GT614" s="117"/>
      <c r="HD614" s="117"/>
      <c r="HN614" s="117"/>
      <c r="HX614" s="117"/>
      <c r="IH614" s="117"/>
    </row>
    <row xmlns:x14ac="http://schemas.microsoft.com/office/spreadsheetml/2009/9/ac" r="615" s="3" customFormat="true" x14ac:dyDescent="0.25">
      <c r="A615" s="372"/>
      <c r="B615" s="117"/>
      <c r="L615" s="417"/>
      <c r="M615" s="418"/>
      <c r="N615" s="418"/>
      <c r="O615" s="418"/>
      <c r="P615" s="418"/>
      <c r="Q615" s="418"/>
      <c r="R615" s="418"/>
      <c r="S615" s="418"/>
      <c r="T615" s="418"/>
      <c r="U615" s="418"/>
      <c r="V615" s="417"/>
      <c r="W615" s="418"/>
      <c r="X615" s="418"/>
      <c r="Y615" s="418"/>
      <c r="Z615" s="418"/>
      <c r="AA615" s="418"/>
      <c r="AB615" s="418"/>
      <c r="AC615" s="418"/>
      <c r="AD615" s="418"/>
      <c r="AE615" s="418"/>
      <c r="AF615" s="117"/>
      <c r="AP615" s="117"/>
      <c r="AZ615" s="117"/>
      <c r="BJ615" s="117"/>
      <c r="BK615" s="117"/>
      <c r="BT615" s="117"/>
      <c r="CD615" s="117"/>
      <c r="CN615" s="117"/>
      <c r="CX615" s="117"/>
      <c r="DH615" s="117"/>
      <c r="DR615" s="117"/>
      <c r="EB615" s="117"/>
      <c r="EL615" s="117"/>
      <c r="EV615" s="117"/>
      <c r="FF615" s="117"/>
      <c r="FP615" s="117"/>
      <c r="FZ615" s="117"/>
      <c r="GJ615" s="117"/>
      <c r="GT615" s="117"/>
      <c r="HD615" s="117"/>
      <c r="HN615" s="117"/>
      <c r="HX615" s="117"/>
      <c r="IH615" s="117"/>
    </row>
    <row xmlns:x14ac="http://schemas.microsoft.com/office/spreadsheetml/2009/9/ac" r="616" s="3" customFormat="true" x14ac:dyDescent="0.25">
      <c r="A616" s="372"/>
      <c r="B616" s="117"/>
      <c r="L616" s="417"/>
      <c r="M616" s="418"/>
      <c r="N616" s="418"/>
      <c r="O616" s="418"/>
      <c r="P616" s="418"/>
      <c r="Q616" s="418"/>
      <c r="R616" s="418"/>
      <c r="S616" s="418"/>
      <c r="T616" s="418"/>
      <c r="U616" s="418"/>
      <c r="V616" s="417"/>
      <c r="W616" s="418"/>
      <c r="X616" s="418"/>
      <c r="Y616" s="418"/>
      <c r="Z616" s="418"/>
      <c r="AA616" s="418"/>
      <c r="AB616" s="418"/>
      <c r="AC616" s="418"/>
      <c r="AD616" s="418"/>
      <c r="AE616" s="418"/>
      <c r="AF616" s="117"/>
      <c r="AP616" s="117"/>
      <c r="AZ616" s="117"/>
      <c r="BJ616" s="117"/>
      <c r="BK616" s="117"/>
      <c r="BT616" s="117"/>
      <c r="CD616" s="117"/>
      <c r="CN616" s="117"/>
      <c r="CX616" s="117"/>
      <c r="DH616" s="117"/>
      <c r="DR616" s="117"/>
      <c r="EB616" s="117"/>
      <c r="EL616" s="117"/>
      <c r="EV616" s="117"/>
      <c r="FF616" s="117"/>
      <c r="FP616" s="117"/>
      <c r="FZ616" s="117"/>
      <c r="GJ616" s="117"/>
      <c r="GT616" s="117"/>
      <c r="HD616" s="117"/>
      <c r="HN616" s="117"/>
      <c r="HX616" s="117"/>
      <c r="IH616" s="117"/>
    </row>
    <row xmlns:x14ac="http://schemas.microsoft.com/office/spreadsheetml/2009/9/ac" r="617" s="3" customFormat="true" x14ac:dyDescent="0.25">
      <c r="A617" s="372"/>
      <c r="B617" s="117"/>
      <c r="L617" s="417"/>
      <c r="M617" s="418"/>
      <c r="N617" s="418"/>
      <c r="O617" s="418"/>
      <c r="P617" s="418"/>
      <c r="Q617" s="418"/>
      <c r="R617" s="418"/>
      <c r="S617" s="418"/>
      <c r="T617" s="418"/>
      <c r="U617" s="418"/>
      <c r="V617" s="417"/>
      <c r="W617" s="418"/>
      <c r="X617" s="418"/>
      <c r="Y617" s="418"/>
      <c r="Z617" s="418"/>
      <c r="AA617" s="418"/>
      <c r="AB617" s="418"/>
      <c r="AC617" s="418"/>
      <c r="AD617" s="418"/>
      <c r="AE617" s="418"/>
      <c r="AF617" s="117"/>
      <c r="AP617" s="117"/>
      <c r="AZ617" s="117"/>
      <c r="BJ617" s="117"/>
      <c r="BK617" s="117"/>
      <c r="BT617" s="117"/>
      <c r="CD617" s="117"/>
      <c r="CN617" s="117"/>
      <c r="CX617" s="117"/>
      <c r="DH617" s="117"/>
      <c r="DR617" s="117"/>
      <c r="EB617" s="117"/>
      <c r="EL617" s="117"/>
      <c r="EV617" s="117"/>
      <c r="FF617" s="117"/>
      <c r="FP617" s="117"/>
      <c r="FZ617" s="117"/>
      <c r="GJ617" s="117"/>
      <c r="GT617" s="117"/>
      <c r="HD617" s="117"/>
      <c r="HN617" s="117"/>
      <c r="HX617" s="117"/>
      <c r="IH617" s="117"/>
    </row>
    <row xmlns:x14ac="http://schemas.microsoft.com/office/spreadsheetml/2009/9/ac" r="618" s="3" customFormat="true" x14ac:dyDescent="0.25">
      <c r="A618" s="372"/>
      <c r="B618" s="117"/>
      <c r="L618" s="417"/>
      <c r="M618" s="418"/>
      <c r="N618" s="418"/>
      <c r="O618" s="418"/>
      <c r="P618" s="418"/>
      <c r="Q618" s="418"/>
      <c r="R618" s="418"/>
      <c r="S618" s="418"/>
      <c r="T618" s="418"/>
      <c r="U618" s="418"/>
      <c r="V618" s="417"/>
      <c r="W618" s="418"/>
      <c r="X618" s="418"/>
      <c r="Y618" s="418"/>
      <c r="Z618" s="418"/>
      <c r="AA618" s="418"/>
      <c r="AB618" s="418"/>
      <c r="AC618" s="418"/>
      <c r="AD618" s="418"/>
      <c r="AE618" s="418"/>
      <c r="AF618" s="117"/>
      <c r="AP618" s="117"/>
      <c r="AZ618" s="117"/>
      <c r="BJ618" s="117"/>
      <c r="BK618" s="117"/>
      <c r="BT618" s="117"/>
      <c r="CD618" s="117"/>
      <c r="CN618" s="117"/>
      <c r="CX618" s="117"/>
      <c r="DH618" s="117"/>
      <c r="DR618" s="117"/>
      <c r="EB618" s="117"/>
      <c r="EL618" s="117"/>
      <c r="EV618" s="117"/>
      <c r="FF618" s="117"/>
      <c r="FP618" s="117"/>
      <c r="FZ618" s="117"/>
      <c r="GJ618" s="117"/>
      <c r="GT618" s="117"/>
      <c r="HD618" s="117"/>
      <c r="HN618" s="117"/>
      <c r="HX618" s="117"/>
      <c r="IH618" s="117"/>
    </row>
    <row xmlns:x14ac="http://schemas.microsoft.com/office/spreadsheetml/2009/9/ac" r="619" s="3" customFormat="true" x14ac:dyDescent="0.25">
      <c r="A619" s="372"/>
      <c r="B619" s="117"/>
      <c r="L619" s="417"/>
      <c r="M619" s="418"/>
      <c r="N619" s="418"/>
      <c r="O619" s="418"/>
      <c r="P619" s="418"/>
      <c r="Q619" s="418"/>
      <c r="R619" s="418"/>
      <c r="S619" s="418"/>
      <c r="T619" s="418"/>
      <c r="U619" s="418"/>
      <c r="V619" s="417"/>
      <c r="W619" s="418"/>
      <c r="X619" s="418"/>
      <c r="Y619" s="418"/>
      <c r="Z619" s="418"/>
      <c r="AA619" s="418"/>
      <c r="AB619" s="418"/>
      <c r="AC619" s="418"/>
      <c r="AD619" s="418"/>
      <c r="AE619" s="418"/>
      <c r="AF619" s="117"/>
      <c r="AP619" s="117"/>
      <c r="AZ619" s="117"/>
      <c r="BJ619" s="117"/>
      <c r="BK619" s="117"/>
      <c r="BT619" s="117"/>
      <c r="CD619" s="117"/>
      <c r="CN619" s="117"/>
      <c r="CX619" s="117"/>
      <c r="DH619" s="117"/>
      <c r="DR619" s="117"/>
      <c r="EB619" s="117"/>
      <c r="EL619" s="117"/>
      <c r="EV619" s="117"/>
      <c r="FF619" s="117"/>
      <c r="FP619" s="117"/>
      <c r="FZ619" s="117"/>
      <c r="GJ619" s="117"/>
      <c r="GT619" s="117"/>
      <c r="HD619" s="117"/>
      <c r="HN619" s="117"/>
      <c r="HX619" s="117"/>
      <c r="IH619" s="117"/>
    </row>
    <row xmlns:x14ac="http://schemas.microsoft.com/office/spreadsheetml/2009/9/ac" r="620" s="3" customFormat="true" x14ac:dyDescent="0.25">
      <c r="A620" s="372"/>
      <c r="B620" s="117"/>
      <c r="L620" s="417"/>
      <c r="M620" s="418"/>
      <c r="N620" s="418"/>
      <c r="O620" s="418"/>
      <c r="P620" s="418"/>
      <c r="Q620" s="418"/>
      <c r="R620" s="418"/>
      <c r="S620" s="418"/>
      <c r="T620" s="418"/>
      <c r="U620" s="418"/>
      <c r="V620" s="417"/>
      <c r="W620" s="418"/>
      <c r="X620" s="418"/>
      <c r="Y620" s="418"/>
      <c r="Z620" s="418"/>
      <c r="AA620" s="418"/>
      <c r="AB620" s="418"/>
      <c r="AC620" s="418"/>
      <c r="AD620" s="418"/>
      <c r="AE620" s="418"/>
      <c r="AF620" s="117"/>
      <c r="AP620" s="117"/>
      <c r="AZ620" s="117"/>
      <c r="BJ620" s="117"/>
      <c r="BK620" s="117"/>
      <c r="BT620" s="117"/>
      <c r="CD620" s="117"/>
      <c r="CN620" s="117"/>
      <c r="CX620" s="117"/>
      <c r="DH620" s="117"/>
      <c r="DR620" s="117"/>
      <c r="EB620" s="117"/>
      <c r="EL620" s="117"/>
      <c r="EV620" s="117"/>
      <c r="FF620" s="117"/>
      <c r="FP620" s="117"/>
      <c r="FZ620" s="117"/>
      <c r="GJ620" s="117"/>
      <c r="GT620" s="117"/>
      <c r="HD620" s="117"/>
      <c r="HN620" s="117"/>
      <c r="HX620" s="117"/>
      <c r="IH620" s="117"/>
    </row>
    <row xmlns:x14ac="http://schemas.microsoft.com/office/spreadsheetml/2009/9/ac" r="621" s="3" customFormat="true" x14ac:dyDescent="0.25">
      <c r="A621" s="372"/>
      <c r="B621" s="117"/>
      <c r="L621" s="417"/>
      <c r="M621" s="418"/>
      <c r="N621" s="418"/>
      <c r="O621" s="418"/>
      <c r="P621" s="418"/>
      <c r="Q621" s="418"/>
      <c r="R621" s="418"/>
      <c r="S621" s="418"/>
      <c r="T621" s="418"/>
      <c r="U621" s="418"/>
      <c r="V621" s="417"/>
      <c r="W621" s="418"/>
      <c r="X621" s="418"/>
      <c r="Y621" s="418"/>
      <c r="Z621" s="418"/>
      <c r="AA621" s="418"/>
      <c r="AB621" s="418"/>
      <c r="AC621" s="418"/>
      <c r="AD621" s="418"/>
      <c r="AE621" s="418"/>
      <c r="AF621" s="117"/>
      <c r="AP621" s="117"/>
      <c r="AZ621" s="117"/>
      <c r="BJ621" s="117"/>
      <c r="BK621" s="117"/>
      <c r="BT621" s="117"/>
      <c r="CD621" s="117"/>
      <c r="CN621" s="117"/>
      <c r="CX621" s="117"/>
      <c r="DH621" s="117"/>
      <c r="DR621" s="117"/>
      <c r="EB621" s="117"/>
      <c r="EL621" s="117"/>
      <c r="EV621" s="117"/>
      <c r="FF621" s="117"/>
      <c r="FP621" s="117"/>
      <c r="FZ621" s="117"/>
      <c r="GJ621" s="117"/>
      <c r="GT621" s="117"/>
      <c r="HD621" s="117"/>
      <c r="HN621" s="117"/>
      <c r="HX621" s="117"/>
      <c r="IH621" s="117"/>
    </row>
    <row xmlns:x14ac="http://schemas.microsoft.com/office/spreadsheetml/2009/9/ac" r="622" s="3" customFormat="true" x14ac:dyDescent="0.25">
      <c r="A622" s="372"/>
      <c r="B622" s="117"/>
      <c r="L622" s="417"/>
      <c r="M622" s="418"/>
      <c r="N622" s="418"/>
      <c r="O622" s="418"/>
      <c r="P622" s="418"/>
      <c r="Q622" s="418"/>
      <c r="R622" s="418"/>
      <c r="S622" s="418"/>
      <c r="T622" s="418"/>
      <c r="U622" s="418"/>
      <c r="V622" s="417"/>
      <c r="W622" s="418"/>
      <c r="X622" s="418"/>
      <c r="Y622" s="418"/>
      <c r="Z622" s="418"/>
      <c r="AA622" s="418"/>
      <c r="AB622" s="418"/>
      <c r="AC622" s="418"/>
      <c r="AD622" s="418"/>
      <c r="AE622" s="418"/>
      <c r="AF622" s="117"/>
      <c r="AP622" s="117"/>
      <c r="AZ622" s="117"/>
      <c r="BJ622" s="117"/>
      <c r="BK622" s="117"/>
      <c r="BT622" s="117"/>
      <c r="CD622" s="117"/>
      <c r="CN622" s="117"/>
      <c r="CX622" s="117"/>
      <c r="DH622" s="117"/>
      <c r="DR622" s="117"/>
      <c r="EB622" s="117"/>
      <c r="EL622" s="117"/>
      <c r="EV622" s="117"/>
      <c r="FF622" s="117"/>
      <c r="FP622" s="117"/>
      <c r="FZ622" s="117"/>
      <c r="GJ622" s="117"/>
      <c r="GT622" s="117"/>
      <c r="HD622" s="117"/>
      <c r="HN622" s="117"/>
      <c r="HX622" s="117"/>
      <c r="IH622" s="117"/>
    </row>
    <row xmlns:x14ac="http://schemas.microsoft.com/office/spreadsheetml/2009/9/ac" r="623" s="3" customFormat="true" x14ac:dyDescent="0.25">
      <c r="A623" s="372"/>
      <c r="B623" s="117"/>
      <c r="L623" s="417"/>
      <c r="M623" s="418"/>
      <c r="N623" s="418"/>
      <c r="O623" s="418"/>
      <c r="P623" s="418"/>
      <c r="Q623" s="418"/>
      <c r="R623" s="418"/>
      <c r="S623" s="418"/>
      <c r="T623" s="418"/>
      <c r="U623" s="418"/>
      <c r="V623" s="417"/>
      <c r="W623" s="418"/>
      <c r="X623" s="418"/>
      <c r="Y623" s="418"/>
      <c r="Z623" s="418"/>
      <c r="AA623" s="418"/>
      <c r="AB623" s="418"/>
      <c r="AC623" s="418"/>
      <c r="AD623" s="418"/>
      <c r="AE623" s="418"/>
      <c r="AF623" s="117"/>
      <c r="AP623" s="117"/>
      <c r="AZ623" s="117"/>
      <c r="BJ623" s="117"/>
      <c r="BK623" s="117"/>
      <c r="BT623" s="117"/>
      <c r="CD623" s="117"/>
      <c r="CN623" s="117"/>
      <c r="CX623" s="117"/>
      <c r="DH623" s="117"/>
      <c r="DR623" s="117"/>
      <c r="EB623" s="117"/>
      <c r="EL623" s="117"/>
      <c r="EV623" s="117"/>
      <c r="FF623" s="117"/>
      <c r="FP623" s="117"/>
      <c r="FZ623" s="117"/>
      <c r="GJ623" s="117"/>
      <c r="GT623" s="117"/>
      <c r="HD623" s="117"/>
      <c r="HN623" s="117"/>
      <c r="HX623" s="117"/>
      <c r="IH623" s="117"/>
    </row>
    <row xmlns:x14ac="http://schemas.microsoft.com/office/spreadsheetml/2009/9/ac" r="624" s="3" customFormat="true" x14ac:dyDescent="0.25">
      <c r="A624" s="372"/>
      <c r="B624" s="117"/>
      <c r="L624" s="417"/>
      <c r="M624" s="418"/>
      <c r="N624" s="418"/>
      <c r="O624" s="418"/>
      <c r="P624" s="418"/>
      <c r="Q624" s="418"/>
      <c r="R624" s="418"/>
      <c r="S624" s="418"/>
      <c r="T624" s="418"/>
      <c r="U624" s="418"/>
      <c r="V624" s="417"/>
      <c r="W624" s="418"/>
      <c r="X624" s="418"/>
      <c r="Y624" s="418"/>
      <c r="Z624" s="418"/>
      <c r="AA624" s="418"/>
      <c r="AB624" s="418"/>
      <c r="AC624" s="418"/>
      <c r="AD624" s="418"/>
      <c r="AE624" s="418"/>
      <c r="AF624" s="117"/>
      <c r="AP624" s="117"/>
      <c r="AZ624" s="117"/>
      <c r="BJ624" s="117"/>
      <c r="BK624" s="117"/>
      <c r="BT624" s="117"/>
      <c r="CD624" s="117"/>
      <c r="CN624" s="117"/>
      <c r="CX624" s="117"/>
      <c r="DH624" s="117"/>
      <c r="DR624" s="117"/>
      <c r="EB624" s="117"/>
      <c r="EL624" s="117"/>
      <c r="EV624" s="117"/>
      <c r="FF624" s="117"/>
      <c r="FP624" s="117"/>
      <c r="FZ624" s="117"/>
      <c r="GJ624" s="117"/>
      <c r="GT624" s="117"/>
      <c r="HD624" s="117"/>
      <c r="HN624" s="117"/>
      <c r="HX624" s="117"/>
      <c r="IH624" s="117"/>
    </row>
    <row xmlns:x14ac="http://schemas.microsoft.com/office/spreadsheetml/2009/9/ac" r="625" s="3" customFormat="true" x14ac:dyDescent="0.25">
      <c r="A625" s="372"/>
      <c r="B625" s="117"/>
      <c r="L625" s="417"/>
      <c r="M625" s="418"/>
      <c r="N625" s="418"/>
      <c r="O625" s="418"/>
      <c r="P625" s="418"/>
      <c r="Q625" s="418"/>
      <c r="R625" s="418"/>
      <c r="S625" s="418"/>
      <c r="T625" s="418"/>
      <c r="U625" s="418"/>
      <c r="V625" s="417"/>
      <c r="W625" s="418"/>
      <c r="X625" s="418"/>
      <c r="Y625" s="418"/>
      <c r="Z625" s="418"/>
      <c r="AA625" s="418"/>
      <c r="AB625" s="418"/>
      <c r="AC625" s="418"/>
      <c r="AD625" s="418"/>
      <c r="AE625" s="418"/>
      <c r="AF625" s="117"/>
      <c r="AP625" s="117"/>
      <c r="AZ625" s="117"/>
      <c r="BJ625" s="117"/>
      <c r="BK625" s="117"/>
      <c r="BT625" s="117"/>
      <c r="CD625" s="117"/>
      <c r="CN625" s="117"/>
      <c r="CX625" s="117"/>
      <c r="DH625" s="117"/>
      <c r="DR625" s="117"/>
      <c r="EB625" s="117"/>
      <c r="EL625" s="117"/>
      <c r="EV625" s="117"/>
      <c r="FF625" s="117"/>
      <c r="FP625" s="117"/>
      <c r="FZ625" s="117"/>
      <c r="GJ625" s="117"/>
      <c r="GT625" s="117"/>
      <c r="HD625" s="117"/>
      <c r="HN625" s="117"/>
      <c r="HX625" s="117"/>
      <c r="IH625" s="117"/>
    </row>
    <row xmlns:x14ac="http://schemas.microsoft.com/office/spreadsheetml/2009/9/ac" r="626" s="3" customFormat="true" x14ac:dyDescent="0.25">
      <c r="A626" s="372"/>
      <c r="B626" s="117"/>
      <c r="L626" s="417"/>
      <c r="M626" s="418"/>
      <c r="N626" s="418"/>
      <c r="O626" s="418"/>
      <c r="P626" s="418"/>
      <c r="Q626" s="418"/>
      <c r="R626" s="418"/>
      <c r="S626" s="418"/>
      <c r="T626" s="418"/>
      <c r="U626" s="418"/>
      <c r="V626" s="417"/>
      <c r="W626" s="418"/>
      <c r="X626" s="418"/>
      <c r="Y626" s="418"/>
      <c r="Z626" s="418"/>
      <c r="AA626" s="418"/>
      <c r="AB626" s="418"/>
      <c r="AC626" s="418"/>
      <c r="AD626" s="418"/>
      <c r="AE626" s="418"/>
      <c r="AF626" s="117"/>
      <c r="AP626" s="117"/>
      <c r="AZ626" s="117"/>
      <c r="BJ626" s="117"/>
      <c r="BK626" s="117"/>
      <c r="BT626" s="117"/>
      <c r="CD626" s="117"/>
      <c r="CN626" s="117"/>
      <c r="CX626" s="117"/>
      <c r="DH626" s="117"/>
      <c r="DR626" s="117"/>
      <c r="EB626" s="117"/>
      <c r="EL626" s="117"/>
      <c r="EV626" s="117"/>
      <c r="FF626" s="117"/>
      <c r="FP626" s="117"/>
      <c r="FZ626" s="117"/>
      <c r="GJ626" s="117"/>
      <c r="GT626" s="117"/>
      <c r="HD626" s="117"/>
      <c r="HN626" s="117"/>
      <c r="HX626" s="117"/>
      <c r="IH626" s="117"/>
    </row>
    <row xmlns:x14ac="http://schemas.microsoft.com/office/spreadsheetml/2009/9/ac" r="627" s="3" customFormat="true" x14ac:dyDescent="0.25">
      <c r="A627" s="372"/>
      <c r="B627" s="117"/>
      <c r="L627" s="417"/>
      <c r="M627" s="418"/>
      <c r="N627" s="418"/>
      <c r="O627" s="418"/>
      <c r="P627" s="418"/>
      <c r="Q627" s="418"/>
      <c r="R627" s="418"/>
      <c r="S627" s="418"/>
      <c r="T627" s="418"/>
      <c r="U627" s="418"/>
      <c r="V627" s="417"/>
      <c r="W627" s="418"/>
      <c r="X627" s="418"/>
      <c r="Y627" s="418"/>
      <c r="Z627" s="418"/>
      <c r="AA627" s="418"/>
      <c r="AB627" s="418"/>
      <c r="AC627" s="418"/>
      <c r="AD627" s="418"/>
      <c r="AE627" s="418"/>
      <c r="AF627" s="117"/>
      <c r="AP627" s="117"/>
      <c r="AZ627" s="117"/>
      <c r="BJ627" s="117"/>
      <c r="BK627" s="117"/>
      <c r="BT627" s="117"/>
      <c r="CD627" s="117"/>
      <c r="CN627" s="117"/>
      <c r="CX627" s="117"/>
      <c r="DH627" s="117"/>
      <c r="DR627" s="117"/>
      <c r="EB627" s="117"/>
      <c r="EL627" s="117"/>
      <c r="EV627" s="117"/>
      <c r="FF627" s="117"/>
      <c r="FP627" s="117"/>
      <c r="FZ627" s="117"/>
      <c r="GJ627" s="117"/>
      <c r="GT627" s="117"/>
      <c r="HD627" s="117"/>
      <c r="HN627" s="117"/>
      <c r="HX627" s="117"/>
      <c r="IH627" s="117"/>
    </row>
    <row xmlns:x14ac="http://schemas.microsoft.com/office/spreadsheetml/2009/9/ac" r="628" s="3" customFormat="true" x14ac:dyDescent="0.25">
      <c r="A628" s="372"/>
      <c r="B628" s="117"/>
      <c r="L628" s="417"/>
      <c r="M628" s="418"/>
      <c r="N628" s="418"/>
      <c r="O628" s="418"/>
      <c r="P628" s="418"/>
      <c r="Q628" s="418"/>
      <c r="R628" s="418"/>
      <c r="S628" s="418"/>
      <c r="T628" s="418"/>
      <c r="U628" s="418"/>
      <c r="V628" s="417"/>
      <c r="W628" s="418"/>
      <c r="X628" s="418"/>
      <c r="Y628" s="418"/>
      <c r="Z628" s="418"/>
      <c r="AA628" s="418"/>
      <c r="AB628" s="418"/>
      <c r="AC628" s="418"/>
      <c r="AD628" s="418"/>
      <c r="AE628" s="418"/>
      <c r="AF628" s="117"/>
      <c r="AP628" s="117"/>
      <c r="AZ628" s="117"/>
      <c r="BJ628" s="117"/>
      <c r="BK628" s="117"/>
      <c r="BT628" s="117"/>
      <c r="CD628" s="117"/>
      <c r="CN628" s="117"/>
      <c r="CX628" s="117"/>
      <c r="DH628" s="117"/>
      <c r="DR628" s="117"/>
      <c r="EB628" s="117"/>
      <c r="EL628" s="117"/>
      <c r="EV628" s="117"/>
      <c r="FF628" s="117"/>
      <c r="FP628" s="117"/>
      <c r="FZ628" s="117"/>
      <c r="GJ628" s="117"/>
      <c r="GT628" s="117"/>
      <c r="HD628" s="117"/>
      <c r="HN628" s="117"/>
      <c r="HX628" s="117"/>
      <c r="IH628" s="117"/>
    </row>
    <row xmlns:x14ac="http://schemas.microsoft.com/office/spreadsheetml/2009/9/ac" r="629" s="3" customFormat="true" x14ac:dyDescent="0.25">
      <c r="A629" s="372"/>
      <c r="B629" s="117"/>
      <c r="L629" s="417"/>
      <c r="M629" s="418"/>
      <c r="N629" s="418"/>
      <c r="O629" s="418"/>
      <c r="P629" s="418"/>
      <c r="Q629" s="418"/>
      <c r="R629" s="418"/>
      <c r="S629" s="418"/>
      <c r="T629" s="418"/>
      <c r="U629" s="418"/>
      <c r="V629" s="417"/>
      <c r="W629" s="418"/>
      <c r="X629" s="418"/>
      <c r="Y629" s="418"/>
      <c r="Z629" s="418"/>
      <c r="AA629" s="418"/>
      <c r="AB629" s="418"/>
      <c r="AC629" s="418"/>
      <c r="AD629" s="418"/>
      <c r="AE629" s="418"/>
      <c r="AF629" s="117"/>
      <c r="AP629" s="117"/>
      <c r="AZ629" s="117"/>
      <c r="BJ629" s="117"/>
      <c r="BK629" s="117"/>
      <c r="BT629" s="117"/>
      <c r="CD629" s="117"/>
      <c r="CN629" s="117"/>
      <c r="CX629" s="117"/>
      <c r="DH629" s="117"/>
      <c r="DR629" s="117"/>
      <c r="EB629" s="117"/>
      <c r="EL629" s="117"/>
      <c r="EV629" s="117"/>
      <c r="FF629" s="117"/>
      <c r="FP629" s="117"/>
      <c r="FZ629" s="117"/>
      <c r="GJ629" s="117"/>
      <c r="GT629" s="117"/>
      <c r="HD629" s="117"/>
      <c r="HN629" s="117"/>
      <c r="HX629" s="117"/>
      <c r="IH629" s="117"/>
    </row>
    <row xmlns:x14ac="http://schemas.microsoft.com/office/spreadsheetml/2009/9/ac" r="630" s="3" customFormat="true" x14ac:dyDescent="0.25">
      <c r="A630" s="372"/>
      <c r="B630" s="117"/>
      <c r="L630" s="417"/>
      <c r="M630" s="418"/>
      <c r="N630" s="418"/>
      <c r="O630" s="418"/>
      <c r="P630" s="418"/>
      <c r="Q630" s="418"/>
      <c r="R630" s="418"/>
      <c r="S630" s="418"/>
      <c r="T630" s="418"/>
      <c r="U630" s="418"/>
      <c r="V630" s="417"/>
      <c r="W630" s="418"/>
      <c r="X630" s="418"/>
      <c r="Y630" s="418"/>
      <c r="Z630" s="418"/>
      <c r="AA630" s="418"/>
      <c r="AB630" s="418"/>
      <c r="AC630" s="418"/>
      <c r="AD630" s="418"/>
      <c r="AE630" s="418"/>
      <c r="AF630" s="117"/>
      <c r="AP630" s="117"/>
      <c r="AZ630" s="117"/>
      <c r="BJ630" s="117"/>
      <c r="BK630" s="117"/>
      <c r="BT630" s="117"/>
      <c r="CD630" s="117"/>
      <c r="CN630" s="117"/>
      <c r="CX630" s="117"/>
      <c r="DH630" s="117"/>
      <c r="DR630" s="117"/>
      <c r="EB630" s="117"/>
      <c r="EL630" s="117"/>
      <c r="EV630" s="117"/>
      <c r="FF630" s="117"/>
      <c r="FP630" s="117"/>
      <c r="FZ630" s="117"/>
      <c r="GJ630" s="117"/>
      <c r="GT630" s="117"/>
      <c r="HD630" s="117"/>
      <c r="HN630" s="117"/>
      <c r="HX630" s="117"/>
      <c r="IH630" s="117"/>
    </row>
    <row xmlns:x14ac="http://schemas.microsoft.com/office/spreadsheetml/2009/9/ac" r="631" s="3" customFormat="true" x14ac:dyDescent="0.25">
      <c r="A631" s="372"/>
      <c r="B631" s="117"/>
      <c r="L631" s="417"/>
      <c r="M631" s="418"/>
      <c r="N631" s="418"/>
      <c r="O631" s="418"/>
      <c r="P631" s="418"/>
      <c r="Q631" s="418"/>
      <c r="R631" s="418"/>
      <c r="S631" s="418"/>
      <c r="T631" s="418"/>
      <c r="U631" s="418"/>
      <c r="V631" s="417"/>
      <c r="W631" s="418"/>
      <c r="X631" s="418"/>
      <c r="Y631" s="418"/>
      <c r="Z631" s="418"/>
      <c r="AA631" s="418"/>
      <c r="AB631" s="418"/>
      <c r="AC631" s="418"/>
      <c r="AD631" s="418"/>
      <c r="AE631" s="418"/>
      <c r="AF631" s="117"/>
      <c r="AP631" s="117"/>
      <c r="AZ631" s="117"/>
      <c r="BJ631" s="117"/>
      <c r="BK631" s="117"/>
      <c r="BT631" s="117"/>
      <c r="CD631" s="117"/>
      <c r="CN631" s="117"/>
      <c r="CX631" s="117"/>
      <c r="DH631" s="117"/>
      <c r="DR631" s="117"/>
      <c r="EB631" s="117"/>
      <c r="EL631" s="117"/>
      <c r="EV631" s="117"/>
      <c r="FF631" s="117"/>
      <c r="FP631" s="117"/>
      <c r="FZ631" s="117"/>
      <c r="GJ631" s="117"/>
      <c r="GT631" s="117"/>
      <c r="HD631" s="117"/>
      <c r="HN631" s="117"/>
      <c r="HX631" s="117"/>
      <c r="IH631" s="117"/>
    </row>
    <row xmlns:x14ac="http://schemas.microsoft.com/office/spreadsheetml/2009/9/ac" r="632" s="3" customFormat="true" x14ac:dyDescent="0.25">
      <c r="A632" s="372"/>
      <c r="B632" s="117"/>
      <c r="L632" s="417"/>
      <c r="M632" s="418"/>
      <c r="N632" s="418"/>
      <c r="O632" s="418"/>
      <c r="P632" s="418"/>
      <c r="Q632" s="418"/>
      <c r="R632" s="418"/>
      <c r="S632" s="418"/>
      <c r="T632" s="418"/>
      <c r="U632" s="418"/>
      <c r="V632" s="417"/>
      <c r="W632" s="418"/>
      <c r="X632" s="418"/>
      <c r="Y632" s="418"/>
      <c r="Z632" s="418"/>
      <c r="AA632" s="418"/>
      <c r="AB632" s="418"/>
      <c r="AC632" s="418"/>
      <c r="AD632" s="418"/>
      <c r="AE632" s="418"/>
      <c r="AF632" s="117"/>
      <c r="AP632" s="117"/>
      <c r="AZ632" s="117"/>
      <c r="BJ632" s="117"/>
      <c r="BK632" s="117"/>
      <c r="BT632" s="117"/>
      <c r="CD632" s="117"/>
      <c r="CN632" s="117"/>
      <c r="CX632" s="117"/>
      <c r="DH632" s="117"/>
      <c r="DR632" s="117"/>
      <c r="EB632" s="117"/>
      <c r="EL632" s="117"/>
      <c r="EV632" s="117"/>
      <c r="FF632" s="117"/>
      <c r="FP632" s="117"/>
      <c r="FZ632" s="117"/>
      <c r="GJ632" s="117"/>
      <c r="GT632" s="117"/>
      <c r="HD632" s="117"/>
      <c r="HN632" s="117"/>
      <c r="HX632" s="117"/>
      <c r="IH632" s="117"/>
    </row>
    <row xmlns:x14ac="http://schemas.microsoft.com/office/spreadsheetml/2009/9/ac" r="633" s="3" customFormat="true" x14ac:dyDescent="0.25">
      <c r="A633" s="372"/>
      <c r="B633" s="117"/>
      <c r="L633" s="417"/>
      <c r="M633" s="418"/>
      <c r="N633" s="418"/>
      <c r="O633" s="418"/>
      <c r="P633" s="418"/>
      <c r="Q633" s="418"/>
      <c r="R633" s="418"/>
      <c r="S633" s="418"/>
      <c r="T633" s="418"/>
      <c r="U633" s="418"/>
      <c r="V633" s="417"/>
      <c r="W633" s="418"/>
      <c r="X633" s="418"/>
      <c r="Y633" s="418"/>
      <c r="Z633" s="418"/>
      <c r="AA633" s="418"/>
      <c r="AB633" s="418"/>
      <c r="AC633" s="418"/>
      <c r="AD633" s="418"/>
      <c r="AE633" s="418"/>
      <c r="AF633" s="117"/>
      <c r="AP633" s="117"/>
      <c r="AZ633" s="117"/>
      <c r="BJ633" s="117"/>
      <c r="BK633" s="117"/>
      <c r="BT633" s="117"/>
      <c r="CD633" s="117"/>
      <c r="CN633" s="117"/>
      <c r="CX633" s="117"/>
      <c r="DH633" s="117"/>
      <c r="DR633" s="117"/>
      <c r="EB633" s="117"/>
      <c r="EL633" s="117"/>
      <c r="EV633" s="117"/>
      <c r="FF633" s="117"/>
      <c r="FP633" s="117"/>
      <c r="FZ633" s="117"/>
      <c r="GJ633" s="117"/>
      <c r="GT633" s="117"/>
      <c r="HD633" s="117"/>
      <c r="HN633" s="117"/>
      <c r="HX633" s="117"/>
      <c r="IH633" s="117"/>
    </row>
    <row xmlns:x14ac="http://schemas.microsoft.com/office/spreadsheetml/2009/9/ac" r="634" s="3" customFormat="true" x14ac:dyDescent="0.25">
      <c r="A634" s="372"/>
      <c r="B634" s="117"/>
      <c r="L634" s="417"/>
      <c r="M634" s="418"/>
      <c r="N634" s="418"/>
      <c r="O634" s="418"/>
      <c r="P634" s="418"/>
      <c r="Q634" s="418"/>
      <c r="R634" s="418"/>
      <c r="S634" s="418"/>
      <c r="T634" s="418"/>
      <c r="U634" s="418"/>
      <c r="V634" s="417"/>
      <c r="W634" s="418"/>
      <c r="X634" s="418"/>
      <c r="Y634" s="418"/>
      <c r="Z634" s="418"/>
      <c r="AA634" s="418"/>
      <c r="AB634" s="418"/>
      <c r="AC634" s="418"/>
      <c r="AD634" s="418"/>
      <c r="AE634" s="418"/>
      <c r="AF634" s="117"/>
      <c r="AP634" s="117"/>
      <c r="AZ634" s="117"/>
      <c r="BJ634" s="117"/>
      <c r="BK634" s="117"/>
      <c r="BT634" s="117"/>
      <c r="CD634" s="117"/>
      <c r="CN634" s="117"/>
      <c r="CX634" s="117"/>
      <c r="DH634" s="117"/>
      <c r="DR634" s="117"/>
      <c r="EB634" s="117"/>
      <c r="EL634" s="117"/>
      <c r="EV634" s="117"/>
      <c r="FF634" s="117"/>
      <c r="FP634" s="117"/>
      <c r="FZ634" s="117"/>
      <c r="GJ634" s="117"/>
      <c r="GT634" s="117"/>
      <c r="HD634" s="117"/>
      <c r="HN634" s="117"/>
      <c r="HX634" s="117"/>
      <c r="IH634" s="117"/>
    </row>
    <row xmlns:x14ac="http://schemas.microsoft.com/office/spreadsheetml/2009/9/ac" r="635" s="3" customFormat="true" x14ac:dyDescent="0.25">
      <c r="A635" s="372"/>
      <c r="B635" s="117"/>
      <c r="L635" s="417"/>
      <c r="M635" s="418"/>
      <c r="N635" s="418"/>
      <c r="O635" s="418"/>
      <c r="P635" s="418"/>
      <c r="Q635" s="418"/>
      <c r="R635" s="418"/>
      <c r="S635" s="418"/>
      <c r="T635" s="418"/>
      <c r="U635" s="418"/>
      <c r="V635" s="417"/>
      <c r="W635" s="418"/>
      <c r="X635" s="418"/>
      <c r="Y635" s="418"/>
      <c r="Z635" s="418"/>
      <c r="AA635" s="418"/>
      <c r="AB635" s="418"/>
      <c r="AC635" s="418"/>
      <c r="AD635" s="418"/>
      <c r="AE635" s="418"/>
      <c r="AF635" s="117"/>
      <c r="AP635" s="117"/>
      <c r="AZ635" s="117"/>
      <c r="BJ635" s="117"/>
      <c r="BK635" s="117"/>
      <c r="BT635" s="117"/>
      <c r="CD635" s="117"/>
      <c r="CN635" s="117"/>
      <c r="CX635" s="117"/>
      <c r="DH635" s="117"/>
      <c r="DR635" s="117"/>
      <c r="EB635" s="117"/>
      <c r="EL635" s="117"/>
      <c r="EV635" s="117"/>
      <c r="FF635" s="117"/>
      <c r="FP635" s="117"/>
      <c r="FZ635" s="117"/>
      <c r="GJ635" s="117"/>
      <c r="GT635" s="117"/>
      <c r="HD635" s="117"/>
      <c r="HN635" s="117"/>
      <c r="HX635" s="117"/>
      <c r="IH635" s="117"/>
    </row>
    <row xmlns:x14ac="http://schemas.microsoft.com/office/spreadsheetml/2009/9/ac" r="636" s="3" customFormat="true" x14ac:dyDescent="0.25">
      <c r="A636" s="372"/>
      <c r="B636" s="117"/>
      <c r="L636" s="417"/>
      <c r="M636" s="418"/>
      <c r="N636" s="418"/>
      <c r="O636" s="418"/>
      <c r="P636" s="418"/>
      <c r="Q636" s="418"/>
      <c r="R636" s="418"/>
      <c r="S636" s="418"/>
      <c r="T636" s="418"/>
      <c r="U636" s="418"/>
      <c r="V636" s="417"/>
      <c r="W636" s="418"/>
      <c r="X636" s="418"/>
      <c r="Y636" s="418"/>
      <c r="Z636" s="418"/>
      <c r="AA636" s="418"/>
      <c r="AB636" s="418"/>
      <c r="AC636" s="418"/>
      <c r="AD636" s="418"/>
      <c r="AE636" s="418"/>
      <c r="AF636" s="117"/>
      <c r="AP636" s="117"/>
      <c r="AZ636" s="117"/>
      <c r="BJ636" s="117"/>
      <c r="BK636" s="117"/>
      <c r="BT636" s="117"/>
      <c r="CD636" s="117"/>
      <c r="CN636" s="117"/>
      <c r="CX636" s="117"/>
      <c r="DH636" s="117"/>
      <c r="DR636" s="117"/>
      <c r="EB636" s="117"/>
      <c r="EL636" s="117"/>
      <c r="EV636" s="117"/>
      <c r="FF636" s="117"/>
      <c r="FP636" s="117"/>
      <c r="FZ636" s="117"/>
      <c r="GJ636" s="117"/>
      <c r="GT636" s="117"/>
      <c r="HD636" s="117"/>
      <c r="HN636" s="117"/>
      <c r="HX636" s="117"/>
      <c r="IH636" s="117"/>
    </row>
    <row xmlns:x14ac="http://schemas.microsoft.com/office/spreadsheetml/2009/9/ac" r="637" s="3" customFormat="true" x14ac:dyDescent="0.25">
      <c r="A637" s="372"/>
      <c r="B637" s="117"/>
      <c r="L637" s="417"/>
      <c r="M637" s="418"/>
      <c r="N637" s="418"/>
      <c r="O637" s="418"/>
      <c r="P637" s="418"/>
      <c r="Q637" s="418"/>
      <c r="R637" s="418"/>
      <c r="S637" s="418"/>
      <c r="T637" s="418"/>
      <c r="U637" s="418"/>
      <c r="V637" s="417"/>
      <c r="W637" s="418"/>
      <c r="X637" s="418"/>
      <c r="Y637" s="418"/>
      <c r="Z637" s="418"/>
      <c r="AA637" s="418"/>
      <c r="AB637" s="418"/>
      <c r="AC637" s="418"/>
      <c r="AD637" s="418"/>
      <c r="AE637" s="418"/>
      <c r="AF637" s="117"/>
      <c r="AP637" s="117"/>
      <c r="AZ637" s="117"/>
      <c r="BJ637" s="117"/>
      <c r="BK637" s="117"/>
      <c r="BT637" s="117"/>
      <c r="CD637" s="117"/>
      <c r="CN637" s="117"/>
      <c r="CX637" s="117"/>
      <c r="DH637" s="117"/>
      <c r="DR637" s="117"/>
      <c r="EB637" s="117"/>
      <c r="EL637" s="117"/>
      <c r="EV637" s="117"/>
      <c r="FF637" s="117"/>
      <c r="FP637" s="117"/>
      <c r="FZ637" s="117"/>
      <c r="GJ637" s="117"/>
      <c r="GT637" s="117"/>
      <c r="HD637" s="117"/>
      <c r="HN637" s="117"/>
      <c r="HX637" s="117"/>
      <c r="IH637" s="117"/>
    </row>
  </sheetData>
  <mergeCells count="6">
    <mergeCell ref="C26:I26"/>
    <mergeCell ref="BK26:BQ26"/>
    <mergeCell ref="AG26:AM26"/>
    <mergeCell ref="A2:A3"/>
    <mergeCell ref="M26:S26"/>
    <mergeCell ref="W26:AC26"/>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R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8" customWidth="true"/>
    <col min="3" max="3" width="29.75" customWidth="true"/>
    <col min="4" max="9" width="7.875" customWidth="true"/>
    <col min="10" max="11" width="1.125" customWidth="true"/>
    <col min="12" max="12" width="24.625" style="118" customWidth="true"/>
    <col min="13" max="13" width="29.75" customWidth="true"/>
    <col min="14" max="19" width="7.875" customWidth="true"/>
    <col min="20" max="21" width="1.125" customWidth="true"/>
    <col min="22" max="22" width="24.625" style="118" customWidth="true"/>
    <col min="23" max="23" width="29.75" customWidth="true"/>
    <col min="24" max="29" width="7.875" customWidth="true"/>
    <col min="30" max="31" width="1.125" customWidth="true"/>
    <col min="32" max="32" width="24.625" style="118" customWidth="true"/>
    <col min="33" max="33" width="29.75" customWidth="true"/>
    <col min="34" max="39" width="7.875" customWidth="true"/>
    <col min="40" max="41" width="1.125" customWidth="true"/>
    <col min="42" max="42" width="24.625" style="118" customWidth="true"/>
    <col min="43" max="43" width="29.75" customWidth="true"/>
    <col min="44" max="49" width="7.875" customWidth="true"/>
    <col min="50" max="51" width="1.125" customWidth="true"/>
    <col min="52" max="52" width="24.625" style="118" customWidth="true"/>
    <col min="53" max="53" width="29.75" customWidth="true"/>
    <col min="54" max="59" width="7.875" customWidth="true"/>
    <col min="60" max="61" width="1.125" customWidth="true"/>
    <col min="62" max="62" width="24.625" style="118" customWidth="true"/>
    <col min="63" max="63" width="29.75" customWidth="true"/>
    <col min="64" max="69" width="7.875" customWidth="true"/>
    <col min="70" max="71" width="1.125" customWidth="true"/>
    <col min="72" max="72" width="24.625" style="118" customWidth="true"/>
    <col min="73" max="73" width="29.75" style="118" customWidth="true"/>
    <col min="74" max="79" width="7.875" customWidth="true"/>
    <col min="80" max="81" width="1.125" customWidth="true"/>
    <col min="82" max="82" width="24.625" style="118" customWidth="true"/>
    <col min="83" max="83" width="29.75" customWidth="true"/>
    <col min="84" max="89" width="7.875" customWidth="true"/>
    <col min="90" max="91" width="1.125" customWidth="true"/>
    <col min="92" max="92" width="24.625" style="118" customWidth="true"/>
    <col min="93" max="93" width="29.75" customWidth="true"/>
    <col min="94" max="99" width="7.875" customWidth="true"/>
    <col min="100" max="101" width="1.125" customWidth="true"/>
    <col min="102" max="102" width="24.625" style="118" customWidth="true"/>
    <col min="103" max="103" width="29.75" customWidth="true"/>
    <col min="104" max="109" width="7.875" customWidth="true"/>
    <col min="110" max="111" width="1.125" customWidth="true"/>
    <col min="112" max="112" width="24.625" style="118" customWidth="true"/>
    <col min="113" max="113" width="29.75" customWidth="true"/>
    <col min="114" max="119" width="7.875" customWidth="true"/>
    <col min="120" max="121" width="1.125" customWidth="true"/>
    <col min="122" max="122" width="24.625" style="118" customWidth="true"/>
    <col min="123" max="123" width="29.75" customWidth="true"/>
    <col min="124" max="129" width="7.875" customWidth="true"/>
    <col min="130" max="131" width="1.125" customWidth="true"/>
    <col min="132" max="132" width="24.625" style="118" customWidth="true"/>
    <col min="133" max="133" width="29.75" customWidth="true"/>
    <col min="134" max="139" width="7.875" customWidth="true"/>
    <col min="140" max="141" width="1.125" customWidth="true"/>
    <col min="142" max="142" width="24.625" style="118" customWidth="true"/>
    <col min="143" max="143" width="29.75" customWidth="true"/>
    <col min="144" max="149" width="7.875" customWidth="true"/>
    <col min="150" max="151" width="1.125" customWidth="true"/>
    <col min="152" max="152" width="24.625" style="118" customWidth="true"/>
    <col min="153" max="153" width="29.75" customWidth="true"/>
    <col min="154" max="159" width="7.875" customWidth="true"/>
    <col min="160" max="161" width="1.125" customWidth="true"/>
    <col min="162" max="162" width="24.625" style="118" customWidth="true"/>
    <col min="163" max="163" width="29.75" customWidth="true"/>
    <col min="164" max="169" width="7.875" customWidth="true"/>
    <col min="170" max="171" width="1.125" customWidth="true"/>
    <col min="172" max="172" width="24.625" style="118" customWidth="true"/>
    <col min="173" max="173" width="29.75" customWidth="true"/>
    <col min="174" max="179" width="7.875" customWidth="true"/>
    <col min="180" max="181" width="1.125" customWidth="true"/>
    <col min="182" max="182" width="24.625" style="118" customWidth="true"/>
    <col min="183" max="183" width="29.75" customWidth="true"/>
    <col min="184" max="189" width="7.875" customWidth="true"/>
    <col min="190" max="191" width="1.125" customWidth="true"/>
    <col min="192" max="192" width="24.625" style="118" customWidth="true"/>
    <col min="193" max="193" width="29.75" customWidth="true"/>
    <col min="194" max="199" width="7.875" customWidth="true"/>
    <col min="200" max="201" width="1.125" customWidth="true"/>
    <col min="202" max="202" width="24.625" style="118" customWidth="true"/>
    <col min="203" max="203" width="29.75" customWidth="true"/>
    <col min="204" max="209" width="7.875" customWidth="true"/>
    <col min="210" max="211" width="1.125" customWidth="true"/>
    <col min="212" max="212" width="24.625" style="118" customWidth="true"/>
    <col min="213" max="213" width="29.75" customWidth="true"/>
    <col min="214" max="219" width="7.875" customWidth="true"/>
    <col min="220" max="221" width="1.125" customWidth="true"/>
    <col min="222" max="222" width="24.625" style="118" customWidth="true"/>
    <col min="223" max="223" width="29.75" customWidth="true"/>
    <col min="224" max="229" width="7.875" customWidth="true"/>
    <col min="230" max="231" width="1.125" customWidth="true"/>
    <col min="232" max="232" width="24.625" style="118" customWidth="true"/>
    <col min="233" max="233" width="29.75" customWidth="true"/>
    <col min="234" max="239" width="7.875" customWidth="true"/>
    <col min="240" max="241" width="1.125" customWidth="true"/>
    <col min="242" max="242" width="24.625" style="118" customWidth="true"/>
    <col min="243" max="243" width="29.75" customWidth="true"/>
    <col min="244" max="249" width="7.875" customWidth="true"/>
    <col min="250" max="251" width="1.125" customWidth="true"/>
    <col min="252" max="252" width="24.625" style="118" customWidth="true"/>
    <col min="253" max="253" width="29.75" customWidth="true"/>
    <col min="254" max="259" width="7.875" customWidth="true"/>
    <col min="260" max="261" width="1.125" customWidth="true"/>
  </cols>
  <sheetData>
    <row xmlns:x14ac="http://schemas.microsoft.com/office/spreadsheetml/2009/9/ac" r="1" s="308" customFormat="true" ht="30" customHeight="true" x14ac:dyDescent="0.25">
      <c r="B1" s="324" t="s">
        <v>22</v>
      </c>
      <c r="C1" s="440">
        <v>2021</v>
      </c>
      <c r="D1" s="305" t="s">
        <v>246</v>
      </c>
      <c r="E1" s="305"/>
      <c r="F1" s="305"/>
      <c r="G1" s="305"/>
      <c r="H1" s="305"/>
      <c r="I1" s="323"/>
      <c r="J1" s="306"/>
      <c r="K1" s="307"/>
      <c r="L1" s="324" t="s">
        <v>22</v>
      </c>
      <c r="M1" s="440">
        <v>2021</v>
      </c>
      <c r="N1" s="305" t="s">
        <v>246</v>
      </c>
      <c r="O1" s="305"/>
      <c r="P1" s="305"/>
      <c r="Q1" s="305"/>
      <c r="R1" s="305"/>
      <c r="S1" s="323"/>
      <c r="T1" s="419"/>
      <c r="U1" s="420"/>
      <c r="V1" s="324" t="s">
        <v>22</v>
      </c>
      <c r="W1" s="440">
        <v>2022</v>
      </c>
      <c r="X1" s="305" t="s">
        <v>246</v>
      </c>
      <c r="Y1" s="305"/>
      <c r="Z1" s="305"/>
      <c r="AA1" s="305"/>
      <c r="AB1" s="305"/>
      <c r="AC1" s="323"/>
      <c r="AD1" s="419"/>
      <c r="AE1" s="420"/>
      <c r="AF1" s="324" t="s">
        <v>22</v>
      </c>
      <c r="AG1" s="440">
        <v>2023</v>
      </c>
      <c r="AH1" s="305" t="s">
        <v>246</v>
      </c>
      <c r="AI1" s="305"/>
      <c r="AJ1" s="305"/>
      <c r="AK1" s="305"/>
      <c r="AL1" s="305"/>
      <c r="AM1" s="323"/>
      <c r="AN1" s="306"/>
      <c r="AO1" s="307"/>
    </row>
    <row xmlns:x14ac="http://schemas.microsoft.com/office/spreadsheetml/2009/9/ac" r="2" s="308" customFormat="true" ht="30" customHeight="true" x14ac:dyDescent="0.25">
      <c r="A2" s="601" t="s">
        <v>241</v>
      </c>
      <c r="B2" s="311" t="s">
        <v>218</v>
      </c>
      <c r="C2" s="254" t="s">
        <v>219</v>
      </c>
      <c r="D2" s="254" t="s">
        <v>220</v>
      </c>
      <c r="E2" s="312"/>
      <c r="F2" s="312"/>
      <c r="G2" s="312"/>
      <c r="H2" s="312"/>
      <c r="I2" s="313"/>
      <c r="J2" s="309" t="s">
        <v>202</v>
      </c>
      <c r="K2" s="310"/>
      <c r="L2" s="311" t="s">
        <v>264</v>
      </c>
      <c r="M2" s="254" t="s">
        <v>229</v>
      </c>
      <c r="N2" s="254" t="s">
        <v>262</v>
      </c>
      <c r="O2" s="312"/>
      <c r="P2" s="312"/>
      <c r="Q2" s="312"/>
      <c r="R2" s="312"/>
      <c r="S2" s="313"/>
      <c r="T2" s="399" t="s">
        <v>202</v>
      </c>
      <c r="U2" s="421"/>
      <c r="V2" s="311" t="s">
        <v>268</v>
      </c>
      <c r="W2" s="254" t="s">
        <v>229</v>
      </c>
      <c r="X2" s="254" t="s">
        <v>262</v>
      </c>
      <c r="Y2" s="312"/>
      <c r="Z2" s="312"/>
      <c r="AA2" s="312"/>
      <c r="AB2" s="312"/>
      <c r="AC2" s="313"/>
      <c r="AD2" s="399" t="s">
        <v>202</v>
      </c>
      <c r="AE2" s="421"/>
      <c r="AF2" s="311" t="s">
        <v>247</v>
      </c>
      <c r="AG2" s="254" t="s">
        <v>219</v>
      </c>
      <c r="AH2" s="254" t="s">
        <v>248</v>
      </c>
      <c r="AI2" s="312"/>
      <c r="AJ2" s="312"/>
      <c r="AK2" s="312"/>
      <c r="AL2" s="312"/>
      <c r="AM2" s="313"/>
      <c r="AN2" s="309" t="s">
        <v>202</v>
      </c>
      <c r="AO2" s="310"/>
    </row>
    <row xmlns:x14ac="http://schemas.microsoft.com/office/spreadsheetml/2009/9/ac" r="3" s="247" customFormat="true" ht="18" customHeight="true" x14ac:dyDescent="0.25">
      <c r="A3" s="601"/>
      <c r="B3" s="354" t="s">
        <v>165</v>
      </c>
      <c r="C3" s="256" t="s">
        <v>56</v>
      </c>
      <c r="D3" s="257" t="s">
        <v>7</v>
      </c>
      <c r="E3" s="258" t="s">
        <v>1</v>
      </c>
      <c r="F3" s="258" t="s">
        <v>2</v>
      </c>
      <c r="G3" s="258" t="s">
        <v>16</v>
      </c>
      <c r="H3" s="258" t="s">
        <v>17</v>
      </c>
      <c r="I3" s="259" t="s">
        <v>18</v>
      </c>
      <c r="J3" s="245"/>
      <c r="K3" s="260"/>
      <c r="L3" s="354" t="s">
        <v>165</v>
      </c>
      <c r="M3" s="256" t="s">
        <v>56</v>
      </c>
      <c r="N3" s="257" t="s">
        <v>7</v>
      </c>
      <c r="O3" s="258" t="s">
        <v>1</v>
      </c>
      <c r="P3" s="258" t="s">
        <v>2</v>
      </c>
      <c r="Q3" s="258" t="s">
        <v>16</v>
      </c>
      <c r="R3" s="258" t="s">
        <v>17</v>
      </c>
      <c r="S3" s="259" t="s">
        <v>18</v>
      </c>
      <c r="T3" s="400"/>
      <c r="U3" s="260"/>
      <c r="V3" s="354" t="s">
        <v>165</v>
      </c>
      <c r="W3" s="256" t="s">
        <v>56</v>
      </c>
      <c r="X3" s="257" t="s">
        <v>7</v>
      </c>
      <c r="Y3" s="258" t="s">
        <v>1</v>
      </c>
      <c r="Z3" s="258" t="s">
        <v>2</v>
      </c>
      <c r="AA3" s="258" t="s">
        <v>16</v>
      </c>
      <c r="AB3" s="258" t="s">
        <v>17</v>
      </c>
      <c r="AC3" s="259" t="s">
        <v>18</v>
      </c>
      <c r="AD3" s="400"/>
      <c r="AE3" s="260"/>
      <c r="AF3" s="354" t="s">
        <v>165</v>
      </c>
      <c r="AG3" s="256" t="s">
        <v>56</v>
      </c>
      <c r="AH3" s="257" t="s">
        <v>7</v>
      </c>
      <c r="AI3" s="258" t="s">
        <v>1</v>
      </c>
      <c r="AJ3" s="258" t="s">
        <v>2</v>
      </c>
      <c r="AK3" s="258" t="s">
        <v>16</v>
      </c>
      <c r="AL3" s="258" t="s">
        <v>17</v>
      </c>
      <c r="AM3" s="259" t="s">
        <v>18</v>
      </c>
      <c r="AN3" s="245"/>
      <c r="AO3" s="260"/>
      <c r="AP3" s="246"/>
      <c r="AZ3" s="246"/>
      <c r="BJ3" s="246"/>
      <c r="BT3" s="246"/>
      <c r="BU3" s="246"/>
      <c r="BV3" s="238"/>
      <c r="BW3" s="238"/>
      <c r="BX3" s="238"/>
      <c r="BY3" s="238"/>
      <c r="BZ3" s="238"/>
      <c r="CA3" s="238"/>
      <c r="CD3" s="246"/>
      <c r="CN3" s="246"/>
      <c r="CX3" s="246"/>
      <c r="DH3" s="246"/>
      <c r="DR3" s="246"/>
      <c r="EB3" s="246"/>
      <c r="EL3" s="246"/>
      <c r="EV3" s="246"/>
      <c r="FF3" s="246"/>
      <c r="FP3" s="246"/>
      <c r="FZ3" s="246"/>
      <c r="GJ3" s="246"/>
      <c r="GT3" s="246"/>
      <c r="HD3" s="246"/>
      <c r="HN3" s="246"/>
      <c r="HX3" s="246"/>
      <c r="IH3" s="246"/>
      <c r="IR3" s="246"/>
    </row>
    <row xmlns:x14ac="http://schemas.microsoft.com/office/spreadsheetml/2009/9/ac" r="4" s="4" customFormat="true" x14ac:dyDescent="0.25">
      <c r="A4" s="375" t="str">
        <f>IF(ISBLANK('Data Summary'!A6),"",'Data Summary'!A6)</f>
        <v>FSM_2021_SUR</v>
      </c>
      <c r="B4" s="111"/>
      <c r="C4" s="15" t="s">
        <v>3</v>
      </c>
      <c r="D4" s="9">
        <f t="shared" ref="D4:I4" si="0">IF(COUNTA(D14)=0,"",D14)</f>
        <v>0</v>
      </c>
      <c r="E4" s="9" t="str">
        <f t="shared" si="0"/>
        <v/>
      </c>
      <c r="F4" s="9" t="str">
        <f t="shared" si="0"/>
        <v/>
      </c>
      <c r="G4" s="9" t="str">
        <f t="shared" si="0"/>
        <v/>
      </c>
      <c r="H4" s="9" t="str">
        <f t="shared" si="0"/>
        <v/>
      </c>
      <c r="I4" s="28" t="str">
        <f t="shared" si="0"/>
        <v/>
      </c>
      <c r="J4" s="23"/>
      <c r="K4" s="17"/>
      <c r="L4" s="111"/>
      <c r="M4" s="422" t="s">
        <v>3</v>
      </c>
      <c r="N4" s="9" t="str">
        <f t="shared" ref="N4:S4" si="1">IF(COUNTA(N14)=0,"",N14)</f>
        <v/>
      </c>
      <c r="O4" s="9" t="str">
        <f t="shared" si="1"/>
        <v/>
      </c>
      <c r="P4" s="9" t="str">
        <f t="shared" si="1"/>
        <v/>
      </c>
      <c r="Q4" s="9" t="str">
        <f t="shared" si="1"/>
        <v/>
      </c>
      <c r="R4" s="9" t="str">
        <f t="shared" si="1"/>
        <v/>
      </c>
      <c r="S4" s="28" t="str">
        <f t="shared" si="1"/>
        <v/>
      </c>
      <c r="T4" s="402"/>
      <c r="U4" s="17"/>
      <c r="V4" s="111"/>
      <c r="W4" s="422" t="s">
        <v>3</v>
      </c>
      <c r="X4" s="9" t="str">
        <f t="shared" ref="X4:AC4" si="2">IF(COUNTA(X14)=0,"",X14)</f>
        <v/>
      </c>
      <c r="Y4" s="9" t="str">
        <f t="shared" si="2"/>
        <v/>
      </c>
      <c r="Z4" s="9" t="str">
        <f t="shared" si="2"/>
        <v/>
      </c>
      <c r="AA4" s="9" t="str">
        <f t="shared" si="2"/>
        <v/>
      </c>
      <c r="AB4" s="9" t="str">
        <f t="shared" si="2"/>
        <v/>
      </c>
      <c r="AC4" s="28" t="str">
        <f t="shared" si="2"/>
        <v/>
      </c>
      <c r="AD4" s="402"/>
      <c r="AE4" s="17"/>
      <c r="AF4" s="111"/>
      <c r="AG4" s="15" t="s">
        <v>3</v>
      </c>
      <c r="AH4" s="9">
        <f t="shared" ref="AH4:AM4" si="3">IF(COUNTA(AH14)=0,"",AH14)</f>
        <v>0</v>
      </c>
      <c r="AI4" s="9" t="str">
        <f t="shared" si="3"/>
        <v/>
      </c>
      <c r="AJ4" s="9" t="str">
        <f t="shared" si="3"/>
        <v/>
      </c>
      <c r="AK4" s="9" t="str">
        <f t="shared" si="3"/>
        <v/>
      </c>
      <c r="AL4" s="9" t="str">
        <f t="shared" si="3"/>
        <v/>
      </c>
      <c r="AM4" s="28" t="str">
        <f t="shared" si="3"/>
        <v/>
      </c>
      <c r="AN4" s="23"/>
      <c r="AO4" s="17"/>
      <c r="AP4" s="119"/>
      <c r="AZ4" s="119"/>
      <c r="BJ4" s="119"/>
      <c r="BT4" s="119"/>
      <c r="BU4" s="119"/>
      <c r="BV4" s="136"/>
      <c r="BW4" s="136"/>
      <c r="BX4" s="136"/>
      <c r="BY4" s="136"/>
      <c r="BZ4" s="136"/>
      <c r="CA4" s="136"/>
      <c r="CD4" s="119"/>
      <c r="CN4" s="119"/>
      <c r="CX4" s="119"/>
      <c r="DH4" s="119"/>
      <c r="DR4" s="119"/>
      <c r="EB4" s="119"/>
      <c r="EL4" s="119"/>
      <c r="EV4" s="119"/>
      <c r="FF4" s="119"/>
      <c r="FP4" s="119"/>
      <c r="FZ4" s="119"/>
      <c r="GJ4" s="119"/>
      <c r="GT4" s="119"/>
      <c r="HD4" s="119"/>
      <c r="HN4" s="119"/>
      <c r="HX4" s="119"/>
      <c r="IH4" s="119"/>
      <c r="IR4" s="119"/>
    </row>
    <row xmlns:x14ac="http://schemas.microsoft.com/office/spreadsheetml/2009/9/ac" r="5" s="4" customFormat="true" x14ac:dyDescent="0.25">
      <c r="A5" s="375" t="str">
        <f ca="true">IF(ISBLANK('Data Summary'!A7),"",'Data Summary'!A7)</f>
        <v>FSM_2021_UIS</v>
      </c>
      <c r="B5" s="111"/>
      <c r="C5" s="15" t="s">
        <v>0</v>
      </c>
      <c r="D5" s="9">
        <f>IF((COUNTA(D15:D26)=0)+(COUNTA(D14)=0),"",100-D14-SUMPRODUCT(C15:C26,D15:D26))</f>
        <v>0.72463768115942173</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8" t="str">
        <f>IF((COUNTA(I15:I26)=0)+(COUNTA(I14)=0),"",100-I14-SUMPRODUCT(C15:C26,I15:I26))</f>
        <v/>
      </c>
      <c r="J5" s="23"/>
      <c r="K5" s="17"/>
      <c r="L5" s="111"/>
      <c r="M5" s="422"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8" t="str">
        <f>IF((COUNTA(S15:S26)=0)+(COUNTA(S14)=0),"",100-S14-SUMPRODUCT(M15:M26,S15:S26))</f>
        <v/>
      </c>
      <c r="T5" s="402"/>
      <c r="U5" s="17"/>
      <c r="V5" s="111"/>
      <c r="W5" s="422"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8" t="str">
        <f>IF((COUNTA(AC15:AC26)=0)+(COUNTA(AC14)=0),"",100-AC14-SUMPRODUCT(W15:W26,AC15:AC26))</f>
        <v/>
      </c>
      <c r="AD5" s="402"/>
      <c r="AE5" s="17"/>
      <c r="AF5" s="111"/>
      <c r="AG5" s="15" t="s">
        <v>0</v>
      </c>
      <c r="AH5" s="9">
        <f>IF((COUNTA(AH15:AH26)=0)+(COUNTA(AH14)=0),"",100-AH14-SUMPRODUCT(AG15:AG26,AH15:AH26))</f>
        <v>6.1224500000000148</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8" t="str">
        <f>IF((COUNTA(AM15:AM26)=0)+(COUNTA(AM14)=0),"",100-AM14-SUMPRODUCT(AG15:AG26,AM15:AM26))</f>
        <v/>
      </c>
      <c r="AN5" s="23"/>
      <c r="AO5" s="17"/>
      <c r="AP5" s="119"/>
      <c r="AZ5" s="119"/>
      <c r="BJ5" s="119"/>
      <c r="BT5" s="119"/>
      <c r="BU5" s="119"/>
      <c r="BV5" s="136"/>
      <c r="BW5" s="136"/>
      <c r="BX5" s="136"/>
      <c r="BY5" s="136"/>
      <c r="BZ5" s="136"/>
      <c r="CA5" s="136"/>
      <c r="CD5" s="119"/>
      <c r="CN5" s="119"/>
      <c r="CX5" s="119"/>
      <c r="DH5" s="119"/>
      <c r="DR5" s="119"/>
      <c r="EB5" s="119"/>
      <c r="EL5" s="119"/>
      <c r="EV5" s="119"/>
      <c r="FF5" s="119"/>
      <c r="FP5" s="119"/>
      <c r="FZ5" s="119"/>
      <c r="GJ5" s="119"/>
      <c r="GT5" s="119"/>
      <c r="HD5" s="119"/>
      <c r="HN5" s="119"/>
      <c r="HX5" s="119"/>
      <c r="IH5" s="119"/>
      <c r="IR5" s="119"/>
    </row>
    <row xmlns:x14ac="http://schemas.microsoft.com/office/spreadsheetml/2009/9/ac" r="6" s="4" customFormat="true" x14ac:dyDescent="0.25">
      <c r="A6" s="375" t="str">
        <f ca="true">IF(ISBLANK('Data Summary'!A8),"",'Data Summary'!A8)</f>
        <v>FSM_2022_UIS</v>
      </c>
      <c r="B6" s="111"/>
      <c r="C6" s="15" t="s">
        <v>19</v>
      </c>
      <c r="D6" s="9">
        <f>IF(COUNTA(D15:D26)=0,"",SUMPRODUCT(D15:D26,C15:C26))</f>
        <v>99.275362318840578</v>
      </c>
      <c r="E6" s="9" t="str">
        <f>IF(COUNTA(E15:E26)=0,"",SUMPRODUCT(E15:E26,C15:C26))</f>
        <v/>
      </c>
      <c r="F6" s="9" t="str">
        <f>IF(COUNTA(F15:F26)=0,"",SUMPRODUCT(F15:F26,C15:C26))</f>
        <v/>
      </c>
      <c r="G6" s="9" t="str">
        <f>IF(COUNTA(G15:G26)=0,"",SUMPRODUCT(G15:G26,C15:C26))</f>
        <v/>
      </c>
      <c r="H6" s="9" t="str">
        <f>IF(COUNTA(H15:H26)=0,"",SUMPRODUCT(H15:H26,C15:C26))</f>
        <v/>
      </c>
      <c r="I6" s="28" t="str">
        <f>IF(COUNTA(I15:I26)=0,"",SUMPRODUCT(I15:I26,C15:C26))</f>
        <v/>
      </c>
      <c r="J6" s="23"/>
      <c r="K6" s="17"/>
      <c r="L6" s="111"/>
      <c r="M6" s="422" t="s">
        <v>19</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8" t="str">
        <f>IF(COUNTA(S15:S26)=0,"",SUMPRODUCT(S15:S26,M15:M26))</f>
        <v/>
      </c>
      <c r="T6" s="402"/>
      <c r="U6" s="17"/>
      <c r="V6" s="111"/>
      <c r="W6" s="422"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8" t="str">
        <f>IF(COUNTA(AC15:AC26)=0,"",SUMPRODUCT(AC15:AC26,W15:W26))</f>
        <v/>
      </c>
      <c r="AD6" s="402"/>
      <c r="AE6" s="17"/>
      <c r="AF6" s="111"/>
      <c r="AG6" s="15" t="s">
        <v>19</v>
      </c>
      <c r="AH6" s="9">
        <f>IF(COUNTA(AH15:AH26)=0,"",SUMPRODUCT(AH15:AH26,AG15:AG26))</f>
        <v>93.877549999999985</v>
      </c>
      <c r="AI6" s="9" t="str">
        <f>IF(COUNTA(AI15:AI26)=0,"",SUMPRODUCT(AI15:AI26,AG15:AG26))</f>
        <v/>
      </c>
      <c r="AJ6" s="9" t="str">
        <f>IF(COUNTA(AJ15:AJ26)=0,"",SUMPRODUCT(AJ15:AJ26,AG15:AG26))</f>
        <v/>
      </c>
      <c r="AK6" s="9" t="str">
        <f>IF(COUNTA(AK15:AK26)=0,"",SUMPRODUCT(AK15:AK26,AG15:AG26))</f>
        <v/>
      </c>
      <c r="AL6" s="9" t="str">
        <f>IF(COUNTA(AL15:AL26)=0,"",SUMPRODUCT(AL15:AL26,AG15:AG26))</f>
        <v/>
      </c>
      <c r="AM6" s="28" t="str">
        <f>IF(COUNTA(AM15:AM26)=0,"",SUMPRODUCT(AM15:AM26,AG15:AG26))</f>
        <v/>
      </c>
      <c r="AN6" s="23"/>
      <c r="AO6" s="17"/>
      <c r="AP6" s="119"/>
      <c r="AZ6" s="119"/>
      <c r="BJ6" s="119"/>
      <c r="BT6" s="119"/>
      <c r="BU6" s="119"/>
      <c r="BV6" s="136"/>
      <c r="BW6" s="136"/>
      <c r="BX6" s="136"/>
      <c r="BY6" s="136"/>
      <c r="BZ6" s="136"/>
      <c r="CA6" s="136"/>
      <c r="CD6" s="119"/>
      <c r="CN6" s="119"/>
      <c r="CX6" s="119"/>
      <c r="DH6" s="119"/>
      <c r="DR6" s="119"/>
      <c r="EB6" s="119"/>
      <c r="EL6" s="119"/>
      <c r="EV6" s="119"/>
      <c r="FF6" s="119"/>
      <c r="FP6" s="119"/>
      <c r="FZ6" s="119"/>
      <c r="GJ6" s="119"/>
      <c r="GT6" s="119"/>
      <c r="HD6" s="119"/>
      <c r="HN6" s="119"/>
      <c r="HX6" s="119"/>
      <c r="IH6" s="119"/>
      <c r="IR6" s="119"/>
    </row>
    <row xmlns:x14ac="http://schemas.microsoft.com/office/spreadsheetml/2009/9/ac" r="7" s="4" customFormat="true" x14ac:dyDescent="0.25">
      <c r="A7" s="375" t="str">
        <f ca="true">IF(ISBLANK('Data Summary'!A9),"",'Data Summary'!A9)</f>
        <v>FSM_2023_SUR</v>
      </c>
      <c r="B7" s="111"/>
      <c r="C7" s="45" t="s">
        <v>53</v>
      </c>
      <c r="D7" s="19"/>
      <c r="E7" s="19"/>
      <c r="F7" s="19"/>
      <c r="G7" s="19"/>
      <c r="H7" s="19"/>
      <c r="I7" s="76"/>
      <c r="J7" s="23"/>
      <c r="K7" s="17"/>
      <c r="L7" s="111"/>
      <c r="M7" s="423" t="s">
        <v>53</v>
      </c>
      <c r="N7" s="406"/>
      <c r="O7" s="406"/>
      <c r="P7" s="406"/>
      <c r="Q7" s="406"/>
      <c r="R7" s="406"/>
      <c r="S7" s="424"/>
      <c r="T7" s="402"/>
      <c r="U7" s="17"/>
      <c r="V7" s="111"/>
      <c r="W7" s="423" t="s">
        <v>53</v>
      </c>
      <c r="X7" s="406"/>
      <c r="Y7" s="406"/>
      <c r="Z7" s="406"/>
      <c r="AA7" s="406"/>
      <c r="AB7" s="406"/>
      <c r="AC7" s="424"/>
      <c r="AD7" s="402"/>
      <c r="AE7" s="17"/>
      <c r="AF7" s="111" t="s">
        <v>257</v>
      </c>
      <c r="AG7" s="45" t="s">
        <v>53</v>
      </c>
      <c r="AH7" s="19">
        <v>98.979590000000002</v>
      </c>
      <c r="AI7" s="19"/>
      <c r="AJ7" s="19"/>
      <c r="AK7" s="19"/>
      <c r="AL7" s="19"/>
      <c r="AM7" s="76"/>
      <c r="AN7" s="23"/>
      <c r="AO7" s="17"/>
      <c r="AP7" s="119"/>
      <c r="AZ7" s="119"/>
      <c r="BJ7" s="119"/>
      <c r="BT7" s="119"/>
      <c r="BU7" s="119"/>
      <c r="BV7" s="136"/>
      <c r="BW7" s="136"/>
      <c r="BX7" s="136"/>
      <c r="BY7" s="136"/>
      <c r="BZ7" s="136"/>
      <c r="CA7" s="136"/>
      <c r="CD7" s="119"/>
      <c r="CN7" s="119"/>
      <c r="CX7" s="119"/>
      <c r="DH7" s="119"/>
      <c r="DR7" s="119"/>
      <c r="EB7" s="119"/>
      <c r="EL7" s="119"/>
      <c r="EV7" s="119"/>
      <c r="FF7" s="119"/>
      <c r="FP7" s="119"/>
      <c r="FZ7" s="119"/>
      <c r="GJ7" s="119"/>
      <c r="GT7" s="119"/>
      <c r="HD7" s="119"/>
      <c r="HN7" s="119"/>
      <c r="HX7" s="119"/>
      <c r="IH7" s="119"/>
      <c r="IR7" s="119"/>
    </row>
    <row xmlns:x14ac="http://schemas.microsoft.com/office/spreadsheetml/2009/9/ac" r="8" s="4" customFormat="true" x14ac:dyDescent="0.25">
      <c r="A8" s="376" t="str">
        <f ca="true">IF(ISBLANK('Data Summary'!A10),"",'Data Summary'!A10)</f>
        <v/>
      </c>
      <c r="B8" s="111" t="s">
        <v>233</v>
      </c>
      <c r="C8" s="45" t="s">
        <v>58</v>
      </c>
      <c r="D8" s="19">
        <v>70.769230769230774</v>
      </c>
      <c r="E8" s="19"/>
      <c r="F8" s="19"/>
      <c r="G8" s="19"/>
      <c r="H8" s="19"/>
      <c r="I8" s="76"/>
      <c r="J8" s="23"/>
      <c r="K8" s="17"/>
      <c r="L8" s="111"/>
      <c r="M8" s="423" t="s">
        <v>58</v>
      </c>
      <c r="N8" s="406"/>
      <c r="O8" s="406"/>
      <c r="P8" s="406"/>
      <c r="Q8" s="406"/>
      <c r="R8" s="406"/>
      <c r="S8" s="424"/>
      <c r="T8" s="402"/>
      <c r="U8" s="17"/>
      <c r="V8" s="111"/>
      <c r="W8" s="423" t="s">
        <v>58</v>
      </c>
      <c r="X8" s="406"/>
      <c r="Y8" s="406"/>
      <c r="Z8" s="406"/>
      <c r="AA8" s="406"/>
      <c r="AB8" s="406"/>
      <c r="AC8" s="424"/>
      <c r="AD8" s="402"/>
      <c r="AE8" s="17"/>
      <c r="AF8" s="111"/>
      <c r="AG8" s="45" t="s">
        <v>58</v>
      </c>
      <c r="AH8" s="19">
        <v>87.692300000000003</v>
      </c>
      <c r="AI8" s="19"/>
      <c r="AJ8" s="19"/>
      <c r="AK8" s="19"/>
      <c r="AL8" s="19"/>
      <c r="AM8" s="76"/>
      <c r="AN8" s="23"/>
      <c r="AO8" s="17"/>
      <c r="AP8" s="119"/>
      <c r="AZ8" s="119"/>
      <c r="BJ8" s="119"/>
      <c r="BT8" s="119"/>
      <c r="BU8" s="119"/>
      <c r="BV8" s="136"/>
      <c r="BW8" s="136"/>
      <c r="BX8" s="136"/>
      <c r="BY8" s="136"/>
      <c r="BZ8" s="136"/>
      <c r="CA8" s="136"/>
      <c r="CD8" s="119"/>
      <c r="CN8" s="119"/>
      <c r="CX8" s="119"/>
      <c r="DH8" s="119"/>
      <c r="DR8" s="119"/>
      <c r="EB8" s="119"/>
      <c r="EL8" s="119"/>
      <c r="EV8" s="119"/>
      <c r="FF8" s="119"/>
      <c r="FP8" s="119"/>
      <c r="FZ8" s="119"/>
      <c r="GJ8" s="119"/>
      <c r="GT8" s="119"/>
      <c r="HD8" s="119"/>
      <c r="HN8" s="119"/>
      <c r="HX8" s="119"/>
      <c r="IH8" s="119"/>
      <c r="IR8" s="119"/>
    </row>
    <row xmlns:x14ac="http://schemas.microsoft.com/office/spreadsheetml/2009/9/ac" r="9" s="4" customFormat="true" x14ac:dyDescent="0.25">
      <c r="A9" s="376" t="str">
        <f ca="true">IF(ISBLANK('Data Summary'!A11),"",'Data Summary'!A11)</f>
        <v/>
      </c>
      <c r="B9" s="111"/>
      <c r="C9" s="45" t="s">
        <v>109</v>
      </c>
      <c r="D9" s="19"/>
      <c r="E9" s="19"/>
      <c r="F9" s="19"/>
      <c r="G9" s="19"/>
      <c r="H9" s="19"/>
      <c r="I9" s="76"/>
      <c r="J9" s="23"/>
      <c r="K9" s="17"/>
      <c r="L9" s="111"/>
      <c r="M9" s="423" t="s">
        <v>109</v>
      </c>
      <c r="N9" s="406"/>
      <c r="O9" s="406"/>
      <c r="P9" s="406"/>
      <c r="Q9" s="406"/>
      <c r="R9" s="406"/>
      <c r="S9" s="424"/>
      <c r="T9" s="402"/>
      <c r="U9" s="17"/>
      <c r="V9" s="111"/>
      <c r="W9" s="423" t="s">
        <v>109</v>
      </c>
      <c r="X9" s="406"/>
      <c r="Y9" s="406"/>
      <c r="Z9" s="406"/>
      <c r="AA9" s="406"/>
      <c r="AB9" s="406"/>
      <c r="AC9" s="424"/>
      <c r="AD9" s="402"/>
      <c r="AE9" s="17"/>
      <c r="AF9" s="111"/>
      <c r="AG9" s="45" t="s">
        <v>109</v>
      </c>
      <c r="AH9" s="19">
        <v>86.797479001570011</v>
      </c>
      <c r="AI9" s="19"/>
      <c r="AJ9" s="19"/>
      <c r="AK9" s="19"/>
      <c r="AL9" s="19"/>
      <c r="AM9" s="76"/>
      <c r="AN9" s="23"/>
      <c r="AO9" s="17"/>
      <c r="AP9" s="119"/>
      <c r="AZ9" s="119"/>
      <c r="BJ9" s="119"/>
      <c r="BT9" s="119"/>
      <c r="BU9" s="119"/>
      <c r="BV9" s="136"/>
      <c r="BW9" s="136"/>
      <c r="BX9" s="136"/>
      <c r="BY9" s="136"/>
      <c r="BZ9" s="136"/>
      <c r="CA9" s="136"/>
      <c r="CD9" s="119"/>
      <c r="CN9" s="119"/>
      <c r="CX9" s="119"/>
      <c r="DH9" s="119"/>
      <c r="DR9" s="119"/>
      <c r="EB9" s="119"/>
      <c r="EL9" s="119"/>
      <c r="EV9" s="119"/>
      <c r="FF9" s="119"/>
      <c r="FP9" s="119"/>
      <c r="FZ9" s="119"/>
      <c r="GJ9" s="119"/>
      <c r="GT9" s="119"/>
      <c r="HD9" s="119"/>
      <c r="HN9" s="119"/>
      <c r="HX9" s="119"/>
      <c r="IH9" s="119"/>
      <c r="IR9" s="119"/>
    </row>
    <row xmlns:x14ac="http://schemas.microsoft.com/office/spreadsheetml/2009/9/ac" r="10" s="4" customFormat="true" x14ac:dyDescent="0.25">
      <c r="A10" s="376" t="str">
        <f ca="true">IF(ISBLANK('Data Summary'!A12),"",'Data Summary'!A12)</f>
        <v/>
      </c>
      <c r="B10" s="111"/>
      <c r="C10" s="64" t="s">
        <v>21</v>
      </c>
      <c r="D10" s="77"/>
      <c r="E10" s="19"/>
      <c r="F10" s="19"/>
      <c r="G10" s="19"/>
      <c r="H10" s="7"/>
      <c r="I10" s="25"/>
      <c r="J10" s="23"/>
      <c r="K10" s="17"/>
      <c r="L10" s="111"/>
      <c r="M10" s="401" t="s">
        <v>21</v>
      </c>
      <c r="N10" s="406"/>
      <c r="O10" s="406"/>
      <c r="P10" s="406"/>
      <c r="Q10" s="406"/>
      <c r="R10" s="406"/>
      <c r="S10" s="424"/>
      <c r="T10" s="402"/>
      <c r="U10" s="17"/>
      <c r="V10" s="111"/>
      <c r="W10" s="401" t="s">
        <v>21</v>
      </c>
      <c r="X10" s="406"/>
      <c r="Y10" s="406"/>
      <c r="Z10" s="406"/>
      <c r="AA10" s="406"/>
      <c r="AB10" s="406"/>
      <c r="AC10" s="424"/>
      <c r="AD10" s="402"/>
      <c r="AE10" s="17"/>
      <c r="AF10" s="111"/>
      <c r="AG10" s="64" t="s">
        <v>21</v>
      </c>
      <c r="AH10" s="77">
        <v>92.919614092044995</v>
      </c>
      <c r="AI10" s="19"/>
      <c r="AJ10" s="19"/>
      <c r="AK10" s="19"/>
      <c r="AL10" s="7"/>
      <c r="AM10" s="25"/>
      <c r="AN10" s="23"/>
      <c r="AO10" s="17"/>
      <c r="AP10" s="119"/>
      <c r="AZ10" s="119"/>
      <c r="BJ10" s="119"/>
      <c r="BT10" s="119"/>
      <c r="BU10" s="119"/>
      <c r="BV10" s="136"/>
      <c r="BW10" s="136"/>
      <c r="BX10" s="136"/>
      <c r="BY10" s="136"/>
      <c r="BZ10" s="136"/>
      <c r="CA10" s="136"/>
      <c r="CD10" s="119"/>
      <c r="CN10" s="119"/>
      <c r="CX10" s="119"/>
      <c r="DH10" s="119"/>
      <c r="DR10" s="119"/>
      <c r="EB10" s="119"/>
      <c r="EL10" s="119"/>
      <c r="EV10" s="119"/>
      <c r="FF10" s="119"/>
      <c r="FP10" s="119"/>
      <c r="FZ10" s="119"/>
      <c r="GJ10" s="119"/>
      <c r="GT10" s="119"/>
      <c r="HD10" s="119"/>
      <c r="HN10" s="119"/>
      <c r="HX10" s="119"/>
      <c r="IH10" s="119"/>
      <c r="IR10" s="119"/>
    </row>
    <row xmlns:x14ac="http://schemas.microsoft.com/office/spreadsheetml/2009/9/ac" r="11" s="4" customFormat="true" x14ac:dyDescent="0.25">
      <c r="A11" s="376" t="str">
        <f ca="true">IF(ISBLANK('Data Summary'!A13),"",'Data Summary'!A13)</f>
        <v/>
      </c>
      <c r="B11" s="111" t="s">
        <v>234</v>
      </c>
      <c r="C11" s="64" t="s">
        <v>29</v>
      </c>
      <c r="D11" s="19">
        <v>70.256410256410263</v>
      </c>
      <c r="E11" s="7"/>
      <c r="F11" s="7"/>
      <c r="G11" s="7"/>
      <c r="H11" s="7"/>
      <c r="I11" s="25"/>
      <c r="J11" s="23"/>
      <c r="K11" s="17"/>
      <c r="L11" s="111"/>
      <c r="M11" s="401" t="s">
        <v>29</v>
      </c>
      <c r="N11" s="406"/>
      <c r="O11" s="405"/>
      <c r="P11" s="405"/>
      <c r="Q11" s="405"/>
      <c r="R11" s="405"/>
      <c r="S11" s="25"/>
      <c r="T11" s="402"/>
      <c r="U11" s="17"/>
      <c r="V11" s="111"/>
      <c r="W11" s="401" t="s">
        <v>29</v>
      </c>
      <c r="X11" s="406"/>
      <c r="Y11" s="405"/>
      <c r="Z11" s="405"/>
      <c r="AA11" s="405"/>
      <c r="AB11" s="405"/>
      <c r="AC11" s="25"/>
      <c r="AD11" s="402"/>
      <c r="AE11" s="17"/>
      <c r="AF11" s="111"/>
      <c r="AG11" s="64" t="s">
        <v>29</v>
      </c>
      <c r="AH11" s="19">
        <v>82.32338277865</v>
      </c>
      <c r="AI11" s="7"/>
      <c r="AJ11" s="7"/>
      <c r="AK11" s="7"/>
      <c r="AL11" s="7"/>
      <c r="AM11" s="25"/>
      <c r="AN11" s="23"/>
      <c r="AO11" s="17"/>
      <c r="AP11" s="119"/>
      <c r="AZ11" s="119"/>
      <c r="BJ11" s="119"/>
      <c r="BT11" s="119"/>
      <c r="BU11" s="119"/>
      <c r="BV11" s="136"/>
      <c r="BW11" s="136"/>
      <c r="BX11" s="136"/>
      <c r="BY11" s="136"/>
      <c r="BZ11" s="136"/>
      <c r="CA11" s="136"/>
      <c r="CD11" s="119"/>
      <c r="CN11" s="119"/>
      <c r="CX11" s="119"/>
      <c r="DH11" s="119"/>
      <c r="DR11" s="119"/>
      <c r="EB11" s="119"/>
      <c r="EL11" s="119"/>
      <c r="EV11" s="119"/>
      <c r="FF11" s="119"/>
      <c r="FP11" s="119"/>
      <c r="FZ11" s="119"/>
      <c r="GJ11" s="119"/>
      <c r="GT11" s="119"/>
      <c r="HD11" s="119"/>
      <c r="HN11" s="119"/>
      <c r="HX11" s="119"/>
      <c r="IH11" s="119"/>
      <c r="IR11" s="119"/>
    </row>
    <row xmlns:x14ac="http://schemas.microsoft.com/office/spreadsheetml/2009/9/ac" r="12" s="1" customFormat="true" ht="15.75" customHeight="true" x14ac:dyDescent="0.2">
      <c r="A12" s="376" t="str">
        <f ca="true">IF(ISBLANK('Data Summary'!A14),"",'Data Summary'!A14)</f>
        <v/>
      </c>
      <c r="B12" s="111"/>
      <c r="C12" s="64" t="s">
        <v>167</v>
      </c>
      <c r="D12" s="19"/>
      <c r="E12" s="19"/>
      <c r="F12" s="19"/>
      <c r="G12" s="19"/>
      <c r="H12" s="19"/>
      <c r="I12" s="76"/>
      <c r="J12" s="23"/>
      <c r="K12" s="17"/>
      <c r="L12" s="111" t="s">
        <v>265</v>
      </c>
      <c r="M12" s="401" t="s">
        <v>167</v>
      </c>
      <c r="N12" s="406">
        <v>78.416931337339562</v>
      </c>
      <c r="O12" s="406"/>
      <c r="P12" s="406"/>
      <c r="Q12" s="406"/>
      <c r="R12" s="406">
        <v>76.92</v>
      </c>
      <c r="S12" s="424">
        <v>79.935630372492852</v>
      </c>
      <c r="T12" s="402"/>
      <c r="U12" s="17"/>
      <c r="V12" s="111" t="s">
        <v>265</v>
      </c>
      <c r="W12" s="401" t="s">
        <v>167</v>
      </c>
      <c r="X12" s="406">
        <v>78.42250240478819</v>
      </c>
      <c r="Y12" s="406"/>
      <c r="Z12" s="406"/>
      <c r="AA12" s="406"/>
      <c r="AB12" s="406">
        <v>76.92</v>
      </c>
      <c r="AC12" s="424">
        <v>79.942990466633205</v>
      </c>
      <c r="AD12" s="402"/>
      <c r="AE12" s="17"/>
      <c r="AF12" s="111"/>
      <c r="AG12" s="64" t="s">
        <v>167</v>
      </c>
      <c r="AH12" s="19">
        <v>81.483346748438365</v>
      </c>
      <c r="AI12" s="19"/>
      <c r="AJ12" s="19"/>
      <c r="AK12" s="19"/>
      <c r="AL12" s="19"/>
      <c r="AM12" s="76"/>
      <c r="AN12" s="23"/>
      <c r="AO12" s="17"/>
      <c r="AP12" s="120"/>
      <c r="AZ12" s="120"/>
      <c r="BJ12" s="120"/>
      <c r="BT12" s="120"/>
      <c r="BU12" s="120"/>
      <c r="BV12" s="141"/>
      <c r="BW12" s="141"/>
      <c r="BX12" s="141"/>
      <c r="BY12" s="141"/>
      <c r="BZ12" s="141"/>
      <c r="CA12" s="141"/>
      <c r="CD12" s="120"/>
      <c r="CN12" s="120"/>
      <c r="CX12" s="120"/>
      <c r="DH12" s="120"/>
      <c r="DR12" s="120"/>
      <c r="EB12" s="120"/>
      <c r="EL12" s="120"/>
      <c r="EV12" s="120"/>
      <c r="FF12" s="120"/>
      <c r="FP12" s="120"/>
      <c r="FZ12" s="120"/>
      <c r="GJ12" s="120"/>
      <c r="GT12" s="120"/>
      <c r="HD12" s="120"/>
      <c r="HN12" s="120"/>
      <c r="HX12" s="120"/>
      <c r="IH12" s="120"/>
      <c r="IR12" s="120"/>
    </row>
    <row xmlns:x14ac="http://schemas.microsoft.com/office/spreadsheetml/2009/9/ac" r="13" s="266" customFormat="true" ht="18" customHeight="true" x14ac:dyDescent="0.25">
      <c r="A13" s="376" t="str">
        <f ca="true">IF(ISBLANK('Data Summary'!A15),"",'Data Summary'!A15)</f>
        <v/>
      </c>
      <c r="B13" s="255" t="s">
        <v>57</v>
      </c>
      <c r="C13" s="261" t="s">
        <v>27</v>
      </c>
      <c r="D13" s="262"/>
      <c r="E13" s="262"/>
      <c r="F13" s="262"/>
      <c r="G13" s="263"/>
      <c r="H13" s="263"/>
      <c r="I13" s="264"/>
      <c r="J13" s="245"/>
      <c r="K13" s="260"/>
      <c r="L13" s="255" t="s">
        <v>57</v>
      </c>
      <c r="M13" s="261" t="s">
        <v>27</v>
      </c>
      <c r="N13" s="425"/>
      <c r="O13" s="425"/>
      <c r="P13" s="425"/>
      <c r="Q13" s="263"/>
      <c r="R13" s="263"/>
      <c r="S13" s="264"/>
      <c r="T13" s="400"/>
      <c r="U13" s="260"/>
      <c r="V13" s="255" t="s">
        <v>57</v>
      </c>
      <c r="W13" s="261" t="s">
        <v>27</v>
      </c>
      <c r="X13" s="425"/>
      <c r="Y13" s="425"/>
      <c r="Z13" s="425"/>
      <c r="AA13" s="263"/>
      <c r="AB13" s="263"/>
      <c r="AC13" s="264"/>
      <c r="AD13" s="400"/>
      <c r="AE13" s="260"/>
      <c r="AF13" s="255" t="s">
        <v>57</v>
      </c>
      <c r="AG13" s="261" t="s">
        <v>27</v>
      </c>
      <c r="AH13" s="262"/>
      <c r="AI13" s="262"/>
      <c r="AJ13" s="262"/>
      <c r="AK13" s="263"/>
      <c r="AL13" s="263"/>
      <c r="AM13" s="264"/>
      <c r="AN13" s="245"/>
      <c r="AO13" s="260"/>
      <c r="AP13" s="265"/>
      <c r="AZ13" s="265"/>
      <c r="BJ13" s="265"/>
      <c r="BT13" s="265"/>
      <c r="BU13" s="265"/>
      <c r="BV13" s="267"/>
      <c r="BW13" s="267"/>
      <c r="BX13" s="267"/>
      <c r="BY13" s="267"/>
      <c r="BZ13" s="267"/>
      <c r="CA13" s="267"/>
      <c r="CD13" s="265"/>
      <c r="CN13" s="265"/>
      <c r="CX13" s="265"/>
      <c r="DH13" s="265"/>
      <c r="DR13" s="265"/>
      <c r="EB13" s="265"/>
      <c r="EL13" s="265"/>
      <c r="EV13" s="265"/>
      <c r="FF13" s="265"/>
      <c r="FP13" s="265"/>
      <c r="FZ13" s="265"/>
      <c r="GJ13" s="265"/>
      <c r="GT13" s="265"/>
      <c r="HD13" s="265"/>
      <c r="HN13" s="265"/>
      <c r="HX13" s="265"/>
      <c r="IH13" s="265"/>
      <c r="IR13" s="265"/>
    </row>
    <row xmlns:x14ac="http://schemas.microsoft.com/office/spreadsheetml/2009/9/ac" r="14" x14ac:dyDescent="0.25">
      <c r="A14" s="376" t="str">
        <f ca="true">IF(ISBLANK('Data Summary'!A16),"",'Data Summary'!A16)</f>
        <v/>
      </c>
      <c r="B14" s="112" t="s">
        <v>30</v>
      </c>
      <c r="C14" s="20">
        <v>0</v>
      </c>
      <c r="D14" s="77">
        <v>0</v>
      </c>
      <c r="E14" s="44"/>
      <c r="F14" s="44"/>
      <c r="G14" s="7"/>
      <c r="H14" s="7"/>
      <c r="I14" s="25"/>
      <c r="J14" s="11"/>
      <c r="K14" s="16"/>
      <c r="L14" s="112" t="s">
        <v>30</v>
      </c>
      <c r="M14" s="20">
        <v>0</v>
      </c>
      <c r="N14" s="44"/>
      <c r="O14" s="44"/>
      <c r="P14" s="44"/>
      <c r="Q14" s="405"/>
      <c r="R14" s="405"/>
      <c r="S14" s="25"/>
      <c r="T14" s="408"/>
      <c r="U14" s="16"/>
      <c r="V14" s="112" t="s">
        <v>30</v>
      </c>
      <c r="W14" s="20">
        <v>0</v>
      </c>
      <c r="X14" s="44"/>
      <c r="Y14" s="44"/>
      <c r="Z14" s="44"/>
      <c r="AA14" s="405"/>
      <c r="AB14" s="405"/>
      <c r="AC14" s="25"/>
      <c r="AD14" s="408"/>
      <c r="AE14" s="16"/>
      <c r="AF14" s="112" t="s">
        <v>30</v>
      </c>
      <c r="AG14" s="20">
        <v>0</v>
      </c>
      <c r="AH14" s="77">
        <v>0</v>
      </c>
      <c r="AI14" s="44"/>
      <c r="AJ14" s="44"/>
      <c r="AK14" s="7"/>
      <c r="AL14" s="7"/>
      <c r="AM14" s="25"/>
      <c r="AN14" s="11"/>
      <c r="AO14" s="16"/>
      <c r="BU14" s="138"/>
      <c r="BV14" s="136"/>
      <c r="BW14" s="136"/>
      <c r="BX14" s="136"/>
      <c r="BY14" s="136"/>
      <c r="BZ14" s="136"/>
      <c r="CA14" s="136"/>
    </row>
    <row xmlns:x14ac="http://schemas.microsoft.com/office/spreadsheetml/2009/9/ac" r="15" s="2" customFormat="true" x14ac:dyDescent="0.25">
      <c r="A15" s="376" t="str">
        <f ca="true">IF(ISBLANK('Data Summary'!A17),"",'Data Summary'!A17)</f>
        <v/>
      </c>
      <c r="B15" s="112" t="s">
        <v>105</v>
      </c>
      <c r="C15" s="78">
        <v>0</v>
      </c>
      <c r="D15" s="44">
        <v>0</v>
      </c>
      <c r="E15" s="44"/>
      <c r="F15" s="44"/>
      <c r="G15" s="7"/>
      <c r="H15" s="7"/>
      <c r="I15" s="25"/>
      <c r="J15" s="11"/>
      <c r="K15" s="16"/>
      <c r="L15" s="112" t="s">
        <v>105</v>
      </c>
      <c r="M15" s="78">
        <v>0</v>
      </c>
      <c r="N15" s="44"/>
      <c r="O15" s="44"/>
      <c r="P15" s="44"/>
      <c r="Q15" s="405"/>
      <c r="R15" s="405"/>
      <c r="S15" s="25"/>
      <c r="T15" s="408"/>
      <c r="U15" s="16"/>
      <c r="V15" s="112" t="s">
        <v>105</v>
      </c>
      <c r="W15" s="78">
        <v>0</v>
      </c>
      <c r="X15" s="44"/>
      <c r="Y15" s="44"/>
      <c r="Z15" s="44"/>
      <c r="AA15" s="405"/>
      <c r="AB15" s="405"/>
      <c r="AC15" s="25"/>
      <c r="AD15" s="408"/>
      <c r="AE15" s="16"/>
      <c r="AF15" s="112" t="s">
        <v>105</v>
      </c>
      <c r="AG15" s="78">
        <v>0</v>
      </c>
      <c r="AH15" s="44"/>
      <c r="AI15" s="44"/>
      <c r="AJ15" s="44"/>
      <c r="AK15" s="7"/>
      <c r="AL15" s="7"/>
      <c r="AM15" s="25"/>
      <c r="AN15" s="11"/>
      <c r="AO15" s="16"/>
      <c r="AP15" s="122"/>
      <c r="AZ15" s="122"/>
      <c r="BJ15" s="122"/>
      <c r="BT15" s="122"/>
      <c r="BU15" s="139"/>
      <c r="BV15" s="142"/>
      <c r="BW15" s="142"/>
      <c r="BX15" s="142"/>
      <c r="BY15" s="142"/>
      <c r="BZ15" s="142"/>
      <c r="CA15" s="142"/>
      <c r="CD15" s="122"/>
      <c r="CN15" s="122"/>
      <c r="CX15" s="122"/>
      <c r="DH15" s="122"/>
      <c r="DR15" s="122"/>
      <c r="EB15" s="122"/>
      <c r="EL15" s="122"/>
      <c r="EV15" s="122"/>
      <c r="FF15" s="122"/>
      <c r="FP15" s="122"/>
      <c r="FZ15" s="122"/>
      <c r="GJ15" s="122"/>
      <c r="GT15" s="122"/>
      <c r="HD15" s="122"/>
      <c r="HN15" s="122"/>
      <c r="HX15" s="122"/>
      <c r="IH15" s="122"/>
      <c r="IR15" s="122"/>
    </row>
    <row xmlns:x14ac="http://schemas.microsoft.com/office/spreadsheetml/2009/9/ac" r="16" s="2" customFormat="true" x14ac:dyDescent="0.25">
      <c r="A16" s="376" t="str">
        <f ca="true">IF(ISBLANK('Data Summary'!A18),"",'Data Summary'!A18)</f>
        <v/>
      </c>
      <c r="B16" s="113" t="s">
        <v>231</v>
      </c>
      <c r="C16" s="21">
        <v>1</v>
      </c>
      <c r="D16" s="77">
        <v>62.318840579710141</v>
      </c>
      <c r="E16" s="44"/>
      <c r="F16" s="7"/>
      <c r="G16" s="7"/>
      <c r="H16" s="7"/>
      <c r="I16" s="25"/>
      <c r="J16" s="11"/>
      <c r="K16" s="16"/>
      <c r="L16" s="113"/>
      <c r="M16" s="6"/>
      <c r="N16" s="44"/>
      <c r="O16" s="405"/>
      <c r="P16" s="405"/>
      <c r="Q16" s="405"/>
      <c r="R16" s="44"/>
      <c r="S16" s="65"/>
      <c r="T16" s="408"/>
      <c r="U16" s="16"/>
      <c r="V16" s="113"/>
      <c r="W16" s="6"/>
      <c r="X16" s="44"/>
      <c r="Y16" s="405"/>
      <c r="Z16" s="405"/>
      <c r="AA16" s="405"/>
      <c r="AB16" s="44"/>
      <c r="AC16" s="65"/>
      <c r="AD16" s="408"/>
      <c r="AE16" s="16"/>
      <c r="AF16" s="113" t="s">
        <v>231</v>
      </c>
      <c r="AG16" s="21">
        <v>1</v>
      </c>
      <c r="AH16" s="77">
        <v>70.408159999999995</v>
      </c>
      <c r="AI16" s="44"/>
      <c r="AJ16" s="7"/>
      <c r="AK16" s="7"/>
      <c r="AL16" s="7"/>
      <c r="AM16" s="25"/>
      <c r="AN16" s="11"/>
      <c r="AO16" s="16"/>
      <c r="AP16" s="122"/>
      <c r="AZ16" s="122"/>
      <c r="BJ16" s="122"/>
      <c r="BT16" s="122"/>
      <c r="BU16" s="139"/>
      <c r="BV16" s="142"/>
      <c r="BW16" s="142"/>
      <c r="BX16" s="142"/>
      <c r="BY16" s="142"/>
      <c r="BZ16" s="142"/>
      <c r="CA16" s="142"/>
      <c r="CD16" s="122"/>
      <c r="CN16" s="122"/>
      <c r="CX16" s="122"/>
      <c r="DH16" s="122"/>
      <c r="DR16" s="122"/>
      <c r="EB16" s="122"/>
      <c r="EL16" s="122"/>
      <c r="EV16" s="122"/>
      <c r="FF16" s="122"/>
      <c r="FP16" s="122"/>
      <c r="FZ16" s="122"/>
      <c r="GJ16" s="122"/>
      <c r="GT16" s="122"/>
      <c r="HD16" s="122"/>
      <c r="HN16" s="122"/>
      <c r="HX16" s="122"/>
      <c r="IH16" s="122"/>
      <c r="IR16" s="122"/>
    </row>
    <row xmlns:x14ac="http://schemas.microsoft.com/office/spreadsheetml/2009/9/ac" r="17" s="2" customFormat="true" x14ac:dyDescent="0.25">
      <c r="A17" s="376" t="str">
        <f ca="true">IF(ISBLANK('Data Summary'!A19),"",'Data Summary'!A19)</f>
        <v/>
      </c>
      <c r="B17" s="113" t="s">
        <v>232</v>
      </c>
      <c r="C17" s="22">
        <v>1</v>
      </c>
      <c r="D17" s="44">
        <v>36.231884057971016</v>
      </c>
      <c r="E17" s="7"/>
      <c r="F17" s="7"/>
      <c r="G17" s="7"/>
      <c r="H17" s="7"/>
      <c r="I17" s="25"/>
      <c r="J17" s="11"/>
      <c r="K17" s="16"/>
      <c r="L17" s="113"/>
      <c r="M17" s="409"/>
      <c r="N17" s="44"/>
      <c r="O17" s="405"/>
      <c r="P17" s="405"/>
      <c r="Q17" s="405"/>
      <c r="R17" s="405"/>
      <c r="S17" s="25"/>
      <c r="T17" s="408"/>
      <c r="U17" s="16"/>
      <c r="V17" s="113"/>
      <c r="W17" s="409"/>
      <c r="X17" s="44"/>
      <c r="Y17" s="405"/>
      <c r="Z17" s="405"/>
      <c r="AA17" s="405"/>
      <c r="AB17" s="405"/>
      <c r="AC17" s="25"/>
      <c r="AD17" s="408"/>
      <c r="AE17" s="16"/>
      <c r="AF17" s="113" t="s">
        <v>229</v>
      </c>
      <c r="AG17" s="22">
        <v>1</v>
      </c>
      <c r="AH17" s="44">
        <v>1.02041</v>
      </c>
      <c r="AI17" s="7"/>
      <c r="AJ17" s="7"/>
      <c r="AK17" s="7"/>
      <c r="AL17" s="7"/>
      <c r="AM17" s="25"/>
      <c r="AN17" s="11"/>
      <c r="AO17" s="16"/>
      <c r="AP17" s="122"/>
      <c r="AZ17" s="122"/>
      <c r="BJ17" s="122"/>
      <c r="BT17" s="122"/>
      <c r="BU17" s="139"/>
      <c r="BV17" s="142"/>
      <c r="BW17" s="142"/>
      <c r="BX17" s="142"/>
      <c r="BY17" s="142"/>
      <c r="BZ17" s="142"/>
      <c r="CA17" s="142"/>
      <c r="CD17" s="122"/>
      <c r="CN17" s="122"/>
      <c r="CX17" s="122"/>
      <c r="DH17" s="122"/>
      <c r="DR17" s="122"/>
      <c r="EB17" s="122"/>
      <c r="EL17" s="122"/>
      <c r="EV17" s="122"/>
      <c r="FF17" s="122"/>
      <c r="FP17" s="122"/>
      <c r="FZ17" s="122"/>
      <c r="GJ17" s="122"/>
      <c r="GT17" s="122"/>
      <c r="HD17" s="122"/>
      <c r="HN17" s="122"/>
      <c r="HX17" s="122"/>
      <c r="IH17" s="122"/>
      <c r="IR17" s="122"/>
    </row>
    <row xmlns:x14ac="http://schemas.microsoft.com/office/spreadsheetml/2009/9/ac" r="18" s="2" customFormat="true" x14ac:dyDescent="0.25">
      <c r="A18" s="376" t="str">
        <f ca="true">IF(ISBLANK('Data Summary'!A20),"",'Data Summary'!A20)</f>
        <v/>
      </c>
      <c r="B18" s="113" t="s">
        <v>229</v>
      </c>
      <c r="C18" s="22">
        <v>0.5</v>
      </c>
      <c r="D18" s="7">
        <v>1.4492753623188406</v>
      </c>
      <c r="E18" s="7"/>
      <c r="F18" s="7"/>
      <c r="G18" s="7"/>
      <c r="H18" s="7"/>
      <c r="I18" s="25"/>
      <c r="J18" s="11"/>
      <c r="K18" s="16"/>
      <c r="L18" s="113"/>
      <c r="M18" s="409"/>
      <c r="N18" s="405"/>
      <c r="O18" s="405"/>
      <c r="P18" s="405"/>
      <c r="Q18" s="405"/>
      <c r="R18" s="405"/>
      <c r="S18" s="25"/>
      <c r="T18" s="408"/>
      <c r="U18" s="16"/>
      <c r="V18" s="113"/>
      <c r="W18" s="409"/>
      <c r="X18" s="405"/>
      <c r="Y18" s="405"/>
      <c r="Z18" s="405"/>
      <c r="AA18" s="405"/>
      <c r="AB18" s="405"/>
      <c r="AC18" s="25"/>
      <c r="AD18" s="408"/>
      <c r="AE18" s="16"/>
      <c r="AF18" s="113" t="s">
        <v>256</v>
      </c>
      <c r="AG18" s="22">
        <v>1</v>
      </c>
      <c r="AH18" s="7">
        <v>22.448979999999999</v>
      </c>
      <c r="AI18" s="7"/>
      <c r="AJ18" s="7"/>
      <c r="AK18" s="7"/>
      <c r="AL18" s="7"/>
      <c r="AM18" s="25"/>
      <c r="AN18" s="11"/>
      <c r="AO18" s="16"/>
      <c r="AP18" s="122"/>
      <c r="AZ18" s="122"/>
      <c r="BJ18" s="122"/>
      <c r="BT18" s="122"/>
      <c r="BU18" s="139"/>
      <c r="BV18" s="142"/>
      <c r="BW18" s="142"/>
      <c r="BX18" s="142"/>
      <c r="BY18" s="142"/>
      <c r="BZ18" s="142"/>
      <c r="CA18" s="142"/>
      <c r="CD18" s="122"/>
      <c r="CN18" s="122"/>
      <c r="CX18" s="122"/>
      <c r="DH18" s="122"/>
      <c r="DR18" s="122"/>
      <c r="EB18" s="122"/>
      <c r="EL18" s="122"/>
      <c r="EV18" s="122"/>
      <c r="FF18" s="122"/>
      <c r="FP18" s="122"/>
      <c r="FZ18" s="122"/>
      <c r="GJ18" s="122"/>
      <c r="GT18" s="122"/>
      <c r="HD18" s="122"/>
      <c r="HN18" s="122"/>
      <c r="HX18" s="122"/>
      <c r="IH18" s="122"/>
      <c r="IR18" s="122"/>
    </row>
    <row xmlns:x14ac="http://schemas.microsoft.com/office/spreadsheetml/2009/9/ac" r="19" s="2" customFormat="true" x14ac:dyDescent="0.25">
      <c r="A19" s="376" t="str">
        <f ca="true">IF(ISBLANK('Data Summary'!A21),"",'Data Summary'!A21)</f>
        <v/>
      </c>
      <c r="B19" s="113"/>
      <c r="C19" s="22"/>
      <c r="D19" s="7"/>
      <c r="E19" s="7"/>
      <c r="F19" s="66"/>
      <c r="G19" s="7"/>
      <c r="H19" s="7"/>
      <c r="I19" s="25"/>
      <c r="J19" s="11"/>
      <c r="K19" s="16"/>
      <c r="L19" s="113"/>
      <c r="M19" s="409"/>
      <c r="N19" s="405"/>
      <c r="O19" s="405"/>
      <c r="P19" s="66"/>
      <c r="Q19" s="405"/>
      <c r="R19" s="405"/>
      <c r="S19" s="25"/>
      <c r="T19" s="408"/>
      <c r="U19" s="16"/>
      <c r="V19" s="113"/>
      <c r="W19" s="409"/>
      <c r="X19" s="405"/>
      <c r="Y19" s="405"/>
      <c r="Z19" s="66"/>
      <c r="AA19" s="405"/>
      <c r="AB19" s="405"/>
      <c r="AC19" s="25"/>
      <c r="AD19" s="408"/>
      <c r="AE19" s="16"/>
      <c r="AF19" s="113" t="s">
        <v>0</v>
      </c>
      <c r="AG19" s="22">
        <v>0</v>
      </c>
      <c r="AH19" s="7">
        <v>6.1224499999999997</v>
      </c>
      <c r="AI19" s="7"/>
      <c r="AJ19" s="66"/>
      <c r="AK19" s="7"/>
      <c r="AL19" s="7"/>
      <c r="AM19" s="25"/>
      <c r="AN19" s="11"/>
      <c r="AO19" s="16"/>
      <c r="AP19" s="122"/>
      <c r="AZ19" s="122"/>
      <c r="BJ19" s="122"/>
      <c r="BT19" s="122"/>
      <c r="BU19" s="139"/>
      <c r="BV19" s="142"/>
      <c r="BW19" s="142"/>
      <c r="BX19" s="142"/>
      <c r="BY19" s="142"/>
      <c r="BZ19" s="142"/>
      <c r="CA19" s="142"/>
      <c r="CD19" s="122"/>
      <c r="CN19" s="122"/>
      <c r="CX19" s="122"/>
      <c r="DH19" s="122"/>
      <c r="DR19" s="122"/>
      <c r="EB19" s="122"/>
      <c r="EL19" s="122"/>
      <c r="EV19" s="122"/>
      <c r="FF19" s="122"/>
      <c r="FP19" s="122"/>
      <c r="FZ19" s="122"/>
      <c r="GJ19" s="122"/>
      <c r="GT19" s="122"/>
      <c r="HD19" s="122"/>
      <c r="HN19" s="122"/>
      <c r="HX19" s="122"/>
      <c r="IH19" s="122"/>
      <c r="IR19" s="122"/>
    </row>
    <row xmlns:x14ac="http://schemas.microsoft.com/office/spreadsheetml/2009/9/ac" r="20" s="2" customFormat="true" x14ac:dyDescent="0.25">
      <c r="A20" s="376" t="str">
        <f ca="true">IF(ISBLANK('Data Summary'!A22),"",'Data Summary'!A22)</f>
        <v/>
      </c>
      <c r="B20" s="113"/>
      <c r="C20" s="21"/>
      <c r="D20" s="7"/>
      <c r="E20" s="66"/>
      <c r="F20" s="66"/>
      <c r="G20" s="7"/>
      <c r="H20" s="7"/>
      <c r="I20" s="25"/>
      <c r="J20" s="11"/>
      <c r="K20" s="16"/>
      <c r="L20" s="113"/>
      <c r="M20" s="21"/>
      <c r="N20" s="405"/>
      <c r="O20" s="66"/>
      <c r="P20" s="66"/>
      <c r="Q20" s="405"/>
      <c r="R20" s="405"/>
      <c r="S20" s="25"/>
      <c r="T20" s="408"/>
      <c r="U20" s="16"/>
      <c r="V20" s="113"/>
      <c r="W20" s="21"/>
      <c r="X20" s="405"/>
      <c r="Y20" s="66"/>
      <c r="Z20" s="66"/>
      <c r="AA20" s="405"/>
      <c r="AB20" s="405"/>
      <c r="AC20" s="25"/>
      <c r="AD20" s="408"/>
      <c r="AE20" s="16"/>
      <c r="AF20" s="113"/>
      <c r="AG20" s="21"/>
      <c r="AH20" s="7"/>
      <c r="AI20" s="66"/>
      <c r="AJ20" s="66"/>
      <c r="AK20" s="7"/>
      <c r="AL20" s="7"/>
      <c r="AM20" s="25"/>
      <c r="AN20" s="11"/>
      <c r="AO20" s="16"/>
      <c r="AP20" s="122"/>
      <c r="AZ20" s="122"/>
      <c r="BJ20" s="122"/>
      <c r="BT20" s="122"/>
      <c r="BU20" s="139"/>
      <c r="BV20" s="142"/>
      <c r="BW20" s="142"/>
      <c r="BX20" s="142"/>
      <c r="BY20" s="142"/>
      <c r="BZ20" s="142"/>
      <c r="CA20" s="142"/>
      <c r="CD20" s="122"/>
      <c r="CN20" s="122"/>
      <c r="CX20" s="122"/>
      <c r="DH20" s="122"/>
      <c r="DR20" s="122"/>
      <c r="EB20" s="122"/>
      <c r="EL20" s="122"/>
      <c r="EV20" s="122"/>
      <c r="FF20" s="122"/>
      <c r="FP20" s="122"/>
      <c r="FZ20" s="122"/>
      <c r="GJ20" s="122"/>
      <c r="GT20" s="122"/>
      <c r="HD20" s="122"/>
      <c r="HN20" s="122"/>
      <c r="HX20" s="122"/>
      <c r="IH20" s="122"/>
      <c r="IR20" s="122"/>
    </row>
    <row xmlns:x14ac="http://schemas.microsoft.com/office/spreadsheetml/2009/9/ac" r="21" s="2" customFormat="true" x14ac:dyDescent="0.25">
      <c r="A21" s="376" t="str">
        <f ca="true">IF(ISBLANK('Data Summary'!A23),"",'Data Summary'!A23)</f>
        <v/>
      </c>
      <c r="B21" s="113"/>
      <c r="C21" s="21"/>
      <c r="D21" s="66"/>
      <c r="E21" s="66"/>
      <c r="F21" s="66"/>
      <c r="G21" s="66"/>
      <c r="H21" s="66"/>
      <c r="I21" s="67"/>
      <c r="J21" s="11"/>
      <c r="K21" s="16"/>
      <c r="L21" s="113"/>
      <c r="M21" s="21"/>
      <c r="N21" s="66"/>
      <c r="O21" s="66"/>
      <c r="P21" s="66"/>
      <c r="Q21" s="66"/>
      <c r="R21" s="66"/>
      <c r="S21" s="67"/>
      <c r="T21" s="408"/>
      <c r="U21" s="16"/>
      <c r="V21" s="113"/>
      <c r="W21" s="21"/>
      <c r="X21" s="66"/>
      <c r="Y21" s="66"/>
      <c r="Z21" s="66"/>
      <c r="AA21" s="66"/>
      <c r="AB21" s="66"/>
      <c r="AC21" s="67"/>
      <c r="AD21" s="408"/>
      <c r="AE21" s="16"/>
      <c r="AF21" s="113"/>
      <c r="AG21" s="21"/>
      <c r="AH21" s="66"/>
      <c r="AI21" s="66"/>
      <c r="AJ21" s="66"/>
      <c r="AK21" s="66"/>
      <c r="AL21" s="66"/>
      <c r="AM21" s="67"/>
      <c r="AN21" s="11"/>
      <c r="AO21" s="16"/>
      <c r="AP21" s="122"/>
      <c r="AZ21" s="122"/>
      <c r="BJ21" s="122"/>
      <c r="BT21" s="122"/>
      <c r="BU21" s="139"/>
      <c r="BV21" s="142"/>
      <c r="BW21" s="142"/>
      <c r="BX21" s="142"/>
      <c r="BY21" s="142"/>
      <c r="BZ21" s="142"/>
      <c r="CA21" s="142"/>
      <c r="CD21" s="122"/>
      <c r="CN21" s="122"/>
      <c r="CX21" s="122"/>
      <c r="DH21" s="122"/>
      <c r="DR21" s="122"/>
      <c r="EB21" s="122"/>
      <c r="EL21" s="122"/>
      <c r="EV21" s="122"/>
      <c r="FF21" s="122"/>
      <c r="FP21" s="122"/>
      <c r="FZ21" s="122"/>
      <c r="GJ21" s="122"/>
      <c r="GT21" s="122"/>
      <c r="HD21" s="122"/>
      <c r="HN21" s="122"/>
      <c r="HX21" s="122"/>
      <c r="IH21" s="122"/>
      <c r="IR21" s="122"/>
    </row>
    <row xmlns:x14ac="http://schemas.microsoft.com/office/spreadsheetml/2009/9/ac" r="22" s="2" customFormat="true" x14ac:dyDescent="0.25">
      <c r="A22" s="376" t="str">
        <f ca="true">IF(ISBLANK('Data Summary'!A24),"",'Data Summary'!A24)</f>
        <v/>
      </c>
      <c r="B22" s="113"/>
      <c r="C22" s="21"/>
      <c r="D22" s="66"/>
      <c r="E22" s="66"/>
      <c r="F22" s="66"/>
      <c r="G22" s="66"/>
      <c r="H22" s="66"/>
      <c r="I22" s="67"/>
      <c r="J22" s="11"/>
      <c r="K22" s="16"/>
      <c r="L22" s="113"/>
      <c r="M22" s="21"/>
      <c r="N22" s="66"/>
      <c r="O22" s="66"/>
      <c r="P22" s="66"/>
      <c r="Q22" s="66"/>
      <c r="R22" s="66"/>
      <c r="S22" s="67"/>
      <c r="T22" s="408"/>
      <c r="U22" s="16"/>
      <c r="V22" s="113"/>
      <c r="W22" s="21"/>
      <c r="X22" s="66"/>
      <c r="Y22" s="66"/>
      <c r="Z22" s="66"/>
      <c r="AA22" s="66"/>
      <c r="AB22" s="66"/>
      <c r="AC22" s="67"/>
      <c r="AD22" s="408"/>
      <c r="AE22" s="16"/>
      <c r="AF22" s="113"/>
      <c r="AG22" s="21"/>
      <c r="AH22" s="66"/>
      <c r="AI22" s="66"/>
      <c r="AJ22" s="66"/>
      <c r="AK22" s="66"/>
      <c r="AL22" s="66"/>
      <c r="AM22" s="67"/>
      <c r="AN22" s="11"/>
      <c r="AO22" s="16"/>
      <c r="AP22" s="122"/>
      <c r="AZ22" s="122"/>
      <c r="BJ22" s="122"/>
      <c r="BT22" s="122"/>
      <c r="BU22" s="139"/>
      <c r="BV22" s="142"/>
      <c r="BW22" s="142"/>
      <c r="BX22" s="142"/>
      <c r="BY22" s="142"/>
      <c r="BZ22" s="142"/>
      <c r="CA22" s="142"/>
      <c r="CD22" s="122"/>
      <c r="CN22" s="122"/>
      <c r="CX22" s="122"/>
      <c r="DH22" s="122"/>
      <c r="DR22" s="122"/>
      <c r="EB22" s="122"/>
      <c r="EL22" s="122"/>
      <c r="EV22" s="122"/>
      <c r="FF22" s="122"/>
      <c r="FP22" s="122"/>
      <c r="FZ22" s="122"/>
      <c r="GJ22" s="122"/>
      <c r="GT22" s="122"/>
      <c r="HD22" s="122"/>
      <c r="HN22" s="122"/>
      <c r="HX22" s="122"/>
      <c r="IH22" s="122"/>
      <c r="IR22" s="122"/>
    </row>
    <row xmlns:x14ac="http://schemas.microsoft.com/office/spreadsheetml/2009/9/ac" r="23" s="2" customFormat="true" x14ac:dyDescent="0.25">
      <c r="A23" s="376" t="str">
        <f ca="true">IF(ISBLANK('Data Summary'!A25),"",'Data Summary'!A25)</f>
        <v/>
      </c>
      <c r="B23" s="113"/>
      <c r="C23" s="21"/>
      <c r="D23" s="66"/>
      <c r="E23" s="66"/>
      <c r="F23" s="66"/>
      <c r="G23" s="66"/>
      <c r="H23" s="66"/>
      <c r="I23" s="67"/>
      <c r="J23" s="11"/>
      <c r="K23" s="16"/>
      <c r="L23" s="113"/>
      <c r="M23" s="21"/>
      <c r="N23" s="66"/>
      <c r="O23" s="66"/>
      <c r="P23" s="66"/>
      <c r="Q23" s="66"/>
      <c r="R23" s="66"/>
      <c r="S23" s="67"/>
      <c r="T23" s="408"/>
      <c r="U23" s="16"/>
      <c r="V23" s="113"/>
      <c r="W23" s="21"/>
      <c r="X23" s="66"/>
      <c r="Y23" s="66"/>
      <c r="Z23" s="66"/>
      <c r="AA23" s="66"/>
      <c r="AB23" s="66"/>
      <c r="AC23" s="67"/>
      <c r="AD23" s="408"/>
      <c r="AE23" s="16"/>
      <c r="AF23" s="113"/>
      <c r="AG23" s="21"/>
      <c r="AH23" s="66"/>
      <c r="AI23" s="66"/>
      <c r="AJ23" s="66"/>
      <c r="AK23" s="66"/>
      <c r="AL23" s="66"/>
      <c r="AM23" s="67"/>
      <c r="AN23" s="11"/>
      <c r="AO23" s="16"/>
      <c r="AP23" s="122"/>
      <c r="AZ23" s="122"/>
      <c r="BJ23" s="122"/>
      <c r="BT23" s="122"/>
      <c r="BU23" s="139"/>
      <c r="BV23" s="142"/>
      <c r="BW23" s="142"/>
      <c r="BX23" s="142"/>
      <c r="BY23" s="142"/>
      <c r="BZ23" s="142"/>
      <c r="CA23" s="142"/>
      <c r="CD23" s="122"/>
      <c r="CN23" s="122"/>
      <c r="CX23" s="122"/>
      <c r="DH23" s="122"/>
      <c r="DR23" s="122"/>
      <c r="EB23" s="122"/>
      <c r="EL23" s="122"/>
      <c r="EV23" s="122"/>
      <c r="FF23" s="122"/>
      <c r="FP23" s="122"/>
      <c r="FZ23" s="122"/>
      <c r="GJ23" s="122"/>
      <c r="GT23" s="122"/>
      <c r="HD23" s="122"/>
      <c r="HN23" s="122"/>
      <c r="HX23" s="122"/>
      <c r="IH23" s="122"/>
      <c r="IR23" s="122"/>
    </row>
    <row xmlns:x14ac="http://schemas.microsoft.com/office/spreadsheetml/2009/9/ac" r="24" s="2" customFormat="true" x14ac:dyDescent="0.25">
      <c r="A24" s="376" t="str">
        <f ca="true">IF(ISBLANK('Data Summary'!A26),"",'Data Summary'!A26)</f>
        <v/>
      </c>
      <c r="B24" s="113"/>
      <c r="C24" s="21"/>
      <c r="D24" s="66"/>
      <c r="E24" s="66"/>
      <c r="F24" s="66"/>
      <c r="G24" s="66"/>
      <c r="H24" s="66"/>
      <c r="I24" s="67"/>
      <c r="J24" s="11"/>
      <c r="K24" s="16"/>
      <c r="L24" s="113"/>
      <c r="M24" s="21"/>
      <c r="N24" s="66"/>
      <c r="O24" s="66"/>
      <c r="P24" s="66"/>
      <c r="Q24" s="66"/>
      <c r="R24" s="66"/>
      <c r="S24" s="67"/>
      <c r="T24" s="408"/>
      <c r="U24" s="16"/>
      <c r="V24" s="113"/>
      <c r="W24" s="21"/>
      <c r="X24" s="66"/>
      <c r="Y24" s="66"/>
      <c r="Z24" s="66"/>
      <c r="AA24" s="66"/>
      <c r="AB24" s="66"/>
      <c r="AC24" s="67"/>
      <c r="AD24" s="408"/>
      <c r="AE24" s="16"/>
      <c r="AF24" s="113"/>
      <c r="AG24" s="21"/>
      <c r="AH24" s="66"/>
      <c r="AI24" s="66"/>
      <c r="AJ24" s="66"/>
      <c r="AK24" s="66"/>
      <c r="AL24" s="66"/>
      <c r="AM24" s="67"/>
      <c r="AN24" s="11"/>
      <c r="AO24" s="16"/>
      <c r="AP24" s="122"/>
      <c r="AZ24" s="122"/>
      <c r="BJ24" s="122"/>
      <c r="BT24" s="122"/>
      <c r="BU24" s="139"/>
      <c r="BV24" s="142"/>
      <c r="BW24" s="142"/>
      <c r="BX24" s="142"/>
      <c r="BY24" s="142"/>
      <c r="BZ24" s="142"/>
      <c r="CA24" s="142"/>
      <c r="CD24" s="122"/>
      <c r="CN24" s="122"/>
      <c r="CX24" s="122"/>
      <c r="DH24" s="122"/>
      <c r="DR24" s="122"/>
      <c r="EB24" s="122"/>
      <c r="EL24" s="122"/>
      <c r="EV24" s="122"/>
      <c r="FF24" s="122"/>
      <c r="FP24" s="122"/>
      <c r="FZ24" s="122"/>
      <c r="GJ24" s="122"/>
      <c r="GT24" s="122"/>
      <c r="HD24" s="122"/>
      <c r="HN24" s="122"/>
      <c r="HX24" s="122"/>
      <c r="IH24" s="122"/>
      <c r="IR24" s="122"/>
    </row>
    <row xmlns:x14ac="http://schemas.microsoft.com/office/spreadsheetml/2009/9/ac" r="25" s="2" customFormat="true" x14ac:dyDescent="0.25">
      <c r="A25" s="376" t="str">
        <f ca="true">IF(ISBLANK('Data Summary'!A27),"",'Data Summary'!A27)</f>
        <v/>
      </c>
      <c r="B25" s="113"/>
      <c r="C25" s="21"/>
      <c r="D25" s="66"/>
      <c r="E25" s="66"/>
      <c r="F25" s="66"/>
      <c r="G25" s="66"/>
      <c r="H25" s="66"/>
      <c r="I25" s="67"/>
      <c r="J25" s="11"/>
      <c r="K25" s="16"/>
      <c r="L25" s="113"/>
      <c r="M25" s="21"/>
      <c r="N25" s="66"/>
      <c r="O25" s="66"/>
      <c r="P25" s="66"/>
      <c r="Q25" s="66"/>
      <c r="R25" s="66"/>
      <c r="S25" s="67"/>
      <c r="T25" s="408"/>
      <c r="U25" s="16"/>
      <c r="V25" s="113"/>
      <c r="W25" s="21"/>
      <c r="X25" s="66"/>
      <c r="Y25" s="66"/>
      <c r="Z25" s="66"/>
      <c r="AA25" s="66"/>
      <c r="AB25" s="66"/>
      <c r="AC25" s="67"/>
      <c r="AD25" s="408"/>
      <c r="AE25" s="16"/>
      <c r="AF25" s="113"/>
      <c r="AG25" s="21"/>
      <c r="AH25" s="66"/>
      <c r="AI25" s="66"/>
      <c r="AJ25" s="66"/>
      <c r="AK25" s="66"/>
      <c r="AL25" s="66"/>
      <c r="AM25" s="67"/>
      <c r="AN25" s="11"/>
      <c r="AO25" s="16"/>
      <c r="AP25" s="122"/>
      <c r="AZ25" s="122"/>
      <c r="BJ25" s="122"/>
      <c r="BT25" s="122"/>
      <c r="BU25" s="139"/>
      <c r="BV25" s="142"/>
      <c r="BW25" s="142"/>
      <c r="BX25" s="142"/>
      <c r="BY25" s="142"/>
      <c r="BZ25" s="142"/>
      <c r="CA25" s="142"/>
      <c r="CD25" s="122"/>
      <c r="CN25" s="122"/>
      <c r="CX25" s="122"/>
      <c r="DH25" s="122"/>
      <c r="DR25" s="122"/>
      <c r="EB25" s="122"/>
      <c r="EL25" s="122"/>
      <c r="EV25" s="122"/>
      <c r="FF25" s="122"/>
      <c r="FP25" s="122"/>
      <c r="FZ25" s="122"/>
      <c r="GJ25" s="122"/>
      <c r="GT25" s="122"/>
      <c r="HD25" s="122"/>
      <c r="HN25" s="122"/>
      <c r="HX25" s="122"/>
      <c r="IH25" s="122"/>
      <c r="IR25" s="122"/>
    </row>
    <row xmlns:x14ac="http://schemas.microsoft.com/office/spreadsheetml/2009/9/ac" r="26" s="2" customFormat="true" x14ac:dyDescent="0.25">
      <c r="A26" s="376" t="str">
        <f ca="true">IF(ISBLANK('Data Summary'!A28),"",'Data Summary'!A28)</f>
        <v/>
      </c>
      <c r="B26" s="113"/>
      <c r="C26" s="21"/>
      <c r="D26" s="6"/>
      <c r="E26" s="6"/>
      <c r="F26" s="6"/>
      <c r="G26" s="6"/>
      <c r="H26" s="6"/>
      <c r="I26" s="26"/>
      <c r="J26" s="11"/>
      <c r="K26" s="16"/>
      <c r="L26" s="113"/>
      <c r="M26" s="426"/>
      <c r="N26" s="6"/>
      <c r="O26" s="6"/>
      <c r="P26" s="6"/>
      <c r="Q26" s="6"/>
      <c r="R26" s="6"/>
      <c r="S26" s="26"/>
      <c r="T26" s="408"/>
      <c r="U26" s="16"/>
      <c r="V26" s="113"/>
      <c r="W26" s="426"/>
      <c r="X26" s="6"/>
      <c r="Y26" s="6"/>
      <c r="Z26" s="6"/>
      <c r="AA26" s="6"/>
      <c r="AB26" s="6"/>
      <c r="AC26" s="26"/>
      <c r="AD26" s="408"/>
      <c r="AE26" s="16"/>
      <c r="AF26" s="113"/>
      <c r="AG26" s="21"/>
      <c r="AH26" s="6"/>
      <c r="AI26" s="6"/>
      <c r="AJ26" s="6"/>
      <c r="AK26" s="6"/>
      <c r="AL26" s="6"/>
      <c r="AM26" s="26"/>
      <c r="AN26" s="11"/>
      <c r="AO26" s="16"/>
      <c r="AP26" s="122"/>
      <c r="AZ26" s="122"/>
      <c r="BJ26" s="122"/>
      <c r="BT26" s="122"/>
      <c r="BU26" s="139"/>
      <c r="BV26" s="142"/>
      <c r="BW26" s="142"/>
      <c r="BX26" s="142"/>
      <c r="BY26" s="142"/>
      <c r="BZ26" s="142"/>
      <c r="CA26" s="142"/>
      <c r="CD26" s="122"/>
      <c r="CN26" s="122"/>
      <c r="CX26" s="122"/>
      <c r="DH26" s="122"/>
      <c r="DR26" s="122"/>
      <c r="EB26" s="122"/>
      <c r="EL26" s="122"/>
      <c r="EV26" s="122"/>
      <c r="FF26" s="122"/>
      <c r="FP26" s="122"/>
      <c r="FZ26" s="122"/>
      <c r="GJ26" s="122"/>
      <c r="GT26" s="122"/>
      <c r="HD26" s="122"/>
      <c r="HN26" s="122"/>
      <c r="HX26" s="122"/>
      <c r="IH26" s="122"/>
      <c r="IR26" s="122"/>
    </row>
    <row xmlns:x14ac="http://schemas.microsoft.com/office/spreadsheetml/2009/9/ac" r="27" s="2" customFormat="true" ht="93" customHeight="true" x14ac:dyDescent="0.25">
      <c r="A27" s="376" t="str">
        <f ca="true">IF(ISBLANK('Data Summary'!A29),"",'Data Summary'!A29)</f>
        <v/>
      </c>
      <c r="B27" s="114" t="s">
        <v>12</v>
      </c>
      <c r="C27" s="602" t="s">
        <v>235</v>
      </c>
      <c r="D27" s="602"/>
      <c r="E27" s="602"/>
      <c r="F27" s="602"/>
      <c r="G27" s="602"/>
      <c r="H27" s="602"/>
      <c r="I27" s="603"/>
      <c r="J27" s="11"/>
      <c r="K27" s="16"/>
      <c r="L27" s="114" t="s">
        <v>12</v>
      </c>
      <c r="M27" s="604" t="s">
        <v>269</v>
      </c>
      <c r="N27" s="604"/>
      <c r="O27" s="604"/>
      <c r="P27" s="604"/>
      <c r="Q27" s="604"/>
      <c r="R27" s="604"/>
      <c r="S27" s="603"/>
      <c r="T27" s="408"/>
      <c r="U27" s="16"/>
      <c r="V27" s="114" t="s">
        <v>12</v>
      </c>
      <c r="W27" s="604" t="s">
        <v>269</v>
      </c>
      <c r="X27" s="604"/>
      <c r="Y27" s="604"/>
      <c r="Z27" s="604"/>
      <c r="AA27" s="604"/>
      <c r="AB27" s="604"/>
      <c r="AC27" s="603"/>
      <c r="AD27" s="408"/>
      <c r="AE27" s="16"/>
      <c r="AF27" s="114" t="s">
        <v>12</v>
      </c>
      <c r="AG27" s="597" t="s">
        <v>258</v>
      </c>
      <c r="AH27" s="598"/>
      <c r="AI27" s="598"/>
      <c r="AJ27" s="598"/>
      <c r="AK27" s="598"/>
      <c r="AL27" s="598"/>
      <c r="AM27" s="599"/>
      <c r="AN27" s="11"/>
      <c r="AO27" s="16"/>
      <c r="AP27" s="122"/>
      <c r="AZ27" s="122"/>
      <c r="BJ27" s="122"/>
      <c r="BT27" s="122"/>
      <c r="BU27" s="600"/>
      <c r="BV27" s="600"/>
      <c r="BW27" s="600"/>
      <c r="BX27" s="600"/>
      <c r="BY27" s="600"/>
      <c r="BZ27" s="600"/>
      <c r="CA27" s="600"/>
      <c r="CD27" s="122"/>
      <c r="CN27" s="122"/>
      <c r="CX27" s="122"/>
      <c r="DH27" s="122"/>
      <c r="DR27" s="122"/>
      <c r="EB27" s="122"/>
      <c r="EL27" s="122"/>
      <c r="EV27" s="122"/>
      <c r="FF27" s="122"/>
      <c r="FP27" s="122"/>
      <c r="FZ27" s="122"/>
      <c r="GJ27" s="122"/>
      <c r="GT27" s="122"/>
      <c r="HD27" s="122"/>
      <c r="HN27" s="122"/>
      <c r="HX27" s="122"/>
      <c r="IH27" s="122"/>
      <c r="IR27" s="122"/>
    </row>
    <row xmlns:x14ac="http://schemas.microsoft.com/office/spreadsheetml/2009/9/ac" r="28" s="2" customFormat="true" ht="15.75" customHeight="true" x14ac:dyDescent="0.25">
      <c r="A28" s="376" t="str">
        <f ca="true">IF(ISBLANK('Data Summary'!A30),"",'Data Summary'!A30)</f>
        <v/>
      </c>
      <c r="B28" s="114"/>
      <c r="C28" s="63" t="s">
        <v>120</v>
      </c>
      <c r="D28" s="51" t="s">
        <v>230</v>
      </c>
      <c r="E28" s="51"/>
      <c r="F28" s="51"/>
      <c r="G28" s="51"/>
      <c r="H28" s="51"/>
      <c r="I28" s="95"/>
      <c r="J28" s="11"/>
      <c r="K28" s="16"/>
      <c r="L28" s="114"/>
      <c r="M28" s="63" t="s">
        <v>120</v>
      </c>
      <c r="N28" s="51"/>
      <c r="O28" s="51"/>
      <c r="P28" s="51"/>
      <c r="Q28" s="51"/>
      <c r="R28" s="51"/>
      <c r="S28" s="95"/>
      <c r="T28" s="408"/>
      <c r="U28" s="16"/>
      <c r="V28" s="114"/>
      <c r="W28" s="63" t="s">
        <v>120</v>
      </c>
      <c r="X28" s="51"/>
      <c r="Y28" s="51"/>
      <c r="Z28" s="51"/>
      <c r="AA28" s="51"/>
      <c r="AB28" s="51"/>
      <c r="AC28" s="95"/>
      <c r="AD28" s="408"/>
      <c r="AE28" s="16"/>
      <c r="AF28" s="114"/>
      <c r="AG28" s="63" t="s">
        <v>120</v>
      </c>
      <c r="AH28" s="51" t="s">
        <v>255</v>
      </c>
      <c r="AI28" s="51"/>
      <c r="AJ28" s="51"/>
      <c r="AK28" s="51"/>
      <c r="AL28" s="51"/>
      <c r="AM28" s="95"/>
      <c r="AN28" s="11"/>
      <c r="AO28" s="16"/>
      <c r="AP28" s="122"/>
      <c r="AZ28" s="122"/>
      <c r="BJ28" s="122"/>
      <c r="BT28" s="122"/>
      <c r="BU28" s="122"/>
      <c r="BV28" s="139"/>
      <c r="BW28" s="139"/>
      <c r="BX28" s="139"/>
      <c r="BY28" s="139"/>
      <c r="BZ28" s="139"/>
      <c r="CA28" s="139"/>
      <c r="CD28" s="122"/>
      <c r="CN28" s="122"/>
      <c r="CX28" s="122"/>
      <c r="DH28" s="122"/>
      <c r="DR28" s="122"/>
      <c r="EB28" s="122"/>
      <c r="EL28" s="122"/>
      <c r="EV28" s="122"/>
      <c r="FF28" s="122"/>
      <c r="FP28" s="122"/>
      <c r="FZ28" s="122"/>
      <c r="GJ28" s="122"/>
      <c r="GT28" s="122"/>
      <c r="HD28" s="122"/>
      <c r="HN28" s="122"/>
      <c r="HX28" s="122"/>
      <c r="IH28" s="122"/>
      <c r="IR28" s="122"/>
    </row>
    <row xmlns:x14ac="http://schemas.microsoft.com/office/spreadsheetml/2009/9/ac" r="29" s="2" customFormat="true" ht="15" customHeight="true" x14ac:dyDescent="0.25">
      <c r="A29" s="376" t="str">
        <f ca="true">IF(ISBLANK('Data Summary'!A31),"",'Data Summary'!A31)</f>
        <v/>
      </c>
      <c r="B29" s="114"/>
      <c r="C29" s="63" t="s">
        <v>102</v>
      </c>
      <c r="D29" s="51" t="s">
        <v>230</v>
      </c>
      <c r="E29" s="51"/>
      <c r="F29" s="51"/>
      <c r="G29" s="51"/>
      <c r="H29" s="51"/>
      <c r="I29" s="95"/>
      <c r="J29" s="11"/>
      <c r="K29" s="16"/>
      <c r="L29" s="114"/>
      <c r="M29" s="63" t="s">
        <v>102</v>
      </c>
      <c r="N29" s="51"/>
      <c r="O29" s="51"/>
      <c r="P29" s="51"/>
      <c r="Q29" s="51"/>
      <c r="R29" s="51"/>
      <c r="S29" s="95"/>
      <c r="T29" s="408"/>
      <c r="U29" s="16"/>
      <c r="V29" s="114"/>
      <c r="W29" s="63" t="s">
        <v>102</v>
      </c>
      <c r="X29" s="51"/>
      <c r="Y29" s="51"/>
      <c r="Z29" s="51"/>
      <c r="AA29" s="51"/>
      <c r="AB29" s="51"/>
      <c r="AC29" s="95"/>
      <c r="AD29" s="408"/>
      <c r="AE29" s="16"/>
      <c r="AF29" s="114"/>
      <c r="AG29" s="63" t="s">
        <v>102</v>
      </c>
      <c r="AH29" s="51" t="s">
        <v>255</v>
      </c>
      <c r="AI29" s="51"/>
      <c r="AJ29" s="51"/>
      <c r="AK29" s="51"/>
      <c r="AL29" s="51"/>
      <c r="AM29" s="95"/>
      <c r="AN29" s="11"/>
      <c r="AO29" s="16"/>
      <c r="AP29" s="122"/>
      <c r="AZ29" s="122"/>
      <c r="BJ29" s="122"/>
      <c r="BT29" s="122"/>
      <c r="BU29" s="122"/>
      <c r="BV29" s="139"/>
      <c r="BW29" s="139"/>
      <c r="BX29" s="139"/>
      <c r="BY29" s="139"/>
      <c r="BZ29" s="139"/>
      <c r="CA29" s="139"/>
      <c r="CD29" s="122"/>
      <c r="CN29" s="122"/>
      <c r="CX29" s="122"/>
      <c r="DH29" s="122"/>
      <c r="DR29" s="122"/>
      <c r="EB29" s="122"/>
      <c r="EL29" s="122"/>
      <c r="EV29" s="122"/>
      <c r="FF29" s="122"/>
      <c r="FP29" s="122"/>
      <c r="FZ29" s="122"/>
      <c r="GJ29" s="122"/>
      <c r="GT29" s="122"/>
      <c r="HD29" s="122"/>
      <c r="HN29" s="122"/>
      <c r="HX29" s="122"/>
      <c r="IH29" s="122"/>
      <c r="IR29" s="122"/>
    </row>
    <row xmlns:x14ac="http://schemas.microsoft.com/office/spreadsheetml/2009/9/ac" r="30" s="2" customFormat="true" ht="15" customHeight="true" x14ac:dyDescent="0.25">
      <c r="A30" s="376" t="str">
        <f ca="true">IF(ISBLANK('Data Summary'!A32),"",'Data Summary'!A32)</f>
        <v/>
      </c>
      <c r="B30" s="114"/>
      <c r="C30" s="63" t="s">
        <v>127</v>
      </c>
      <c r="D30" s="51"/>
      <c r="E30" s="51"/>
      <c r="F30" s="51"/>
      <c r="G30" s="51"/>
      <c r="H30" s="51"/>
      <c r="I30" s="95"/>
      <c r="J30" s="11"/>
      <c r="K30" s="16"/>
      <c r="L30" s="114"/>
      <c r="M30" s="63" t="s">
        <v>127</v>
      </c>
      <c r="N30" s="51"/>
      <c r="O30" s="51"/>
      <c r="P30" s="51"/>
      <c r="Q30" s="51"/>
      <c r="R30" s="51"/>
      <c r="S30" s="95"/>
      <c r="T30" s="408"/>
      <c r="U30" s="16"/>
      <c r="V30" s="114"/>
      <c r="W30" s="63" t="s">
        <v>127</v>
      </c>
      <c r="X30" s="51"/>
      <c r="Y30" s="51"/>
      <c r="Z30" s="51"/>
      <c r="AA30" s="51"/>
      <c r="AB30" s="51"/>
      <c r="AC30" s="95"/>
      <c r="AD30" s="408"/>
      <c r="AE30" s="16"/>
      <c r="AF30" s="114"/>
      <c r="AG30" s="63" t="s">
        <v>127</v>
      </c>
      <c r="AH30" s="51" t="s">
        <v>255</v>
      </c>
      <c r="AI30" s="51"/>
      <c r="AJ30" s="51"/>
      <c r="AK30" s="51"/>
      <c r="AL30" s="51"/>
      <c r="AM30" s="95"/>
      <c r="AN30" s="11"/>
      <c r="AO30" s="16"/>
      <c r="AP30" s="122"/>
      <c r="AZ30" s="122"/>
      <c r="BJ30" s="122"/>
      <c r="BT30" s="122"/>
      <c r="BU30" s="122"/>
      <c r="BV30" s="139"/>
      <c r="BW30" s="139"/>
      <c r="BX30" s="139"/>
      <c r="BY30" s="139"/>
      <c r="BZ30" s="139"/>
      <c r="CA30" s="139"/>
      <c r="CD30" s="122"/>
      <c r="CN30" s="122"/>
      <c r="CX30" s="122"/>
      <c r="DH30" s="122"/>
      <c r="DR30" s="122"/>
      <c r="EB30" s="122"/>
      <c r="EL30" s="122"/>
      <c r="EV30" s="122"/>
      <c r="FF30" s="122"/>
      <c r="FP30" s="122"/>
      <c r="FZ30" s="122"/>
      <c r="GJ30" s="122"/>
      <c r="GT30" s="122"/>
      <c r="HD30" s="122"/>
      <c r="HN30" s="122"/>
      <c r="HX30" s="122"/>
      <c r="IH30" s="122"/>
      <c r="IR30" s="122"/>
    </row>
    <row xmlns:x14ac="http://schemas.microsoft.com/office/spreadsheetml/2009/9/ac" r="31" ht="16.5" customHeight="true" x14ac:dyDescent="0.25">
      <c r="A31" s="376" t="str">
        <f ca="true">IF(ISBLANK('Data Summary'!A33),"",'Data Summary'!A33)</f>
        <v/>
      </c>
      <c r="B31" s="114"/>
      <c r="C31" s="63" t="s">
        <v>128</v>
      </c>
      <c r="D31" s="51" t="s">
        <v>230</v>
      </c>
      <c r="E31" s="51"/>
      <c r="F31" s="51"/>
      <c r="G31" s="51"/>
      <c r="H31" s="51"/>
      <c r="I31" s="95"/>
      <c r="J31" s="11"/>
      <c r="K31" s="16"/>
      <c r="L31" s="114"/>
      <c r="M31" s="63" t="s">
        <v>128</v>
      </c>
      <c r="N31" s="51"/>
      <c r="O31" s="51"/>
      <c r="P31" s="51"/>
      <c r="Q31" s="51"/>
      <c r="R31" s="51"/>
      <c r="S31" s="95"/>
      <c r="T31" s="408"/>
      <c r="U31" s="16"/>
      <c r="V31" s="114"/>
      <c r="W31" s="63" t="s">
        <v>128</v>
      </c>
      <c r="X31" s="51"/>
      <c r="Y31" s="51"/>
      <c r="Z31" s="51"/>
      <c r="AA31" s="51"/>
      <c r="AB31" s="51"/>
      <c r="AC31" s="95"/>
      <c r="AD31" s="408"/>
      <c r="AE31" s="16"/>
      <c r="AF31" s="114"/>
      <c r="AG31" s="63" t="s">
        <v>128</v>
      </c>
      <c r="AH31" s="51" t="s">
        <v>255</v>
      </c>
      <c r="AI31" s="51"/>
      <c r="AJ31" s="51"/>
      <c r="AK31" s="51"/>
      <c r="AL31" s="51"/>
      <c r="AM31" s="95"/>
      <c r="AN31" s="11"/>
      <c r="AO31" s="16"/>
      <c r="BV31" s="138"/>
      <c r="BW31" s="138"/>
      <c r="BX31" s="138"/>
      <c r="BY31" s="138"/>
      <c r="BZ31" s="138"/>
      <c r="CA31" s="138"/>
    </row>
    <row xmlns:x14ac="http://schemas.microsoft.com/office/spreadsheetml/2009/9/ac" r="32" ht="16.5" customHeight="true" x14ac:dyDescent="0.25">
      <c r="A32" s="376" t="str">
        <f ca="true">IF(ISBLANK('Data Summary'!A34),"",'Data Summary'!A34)</f>
        <v/>
      </c>
      <c r="B32" s="114"/>
      <c r="C32" s="63" t="s">
        <v>103</v>
      </c>
      <c r="D32" s="51"/>
      <c r="E32" s="51"/>
      <c r="F32" s="51"/>
      <c r="G32" s="51"/>
      <c r="H32" s="51"/>
      <c r="I32" s="95"/>
      <c r="J32" s="11"/>
      <c r="K32" s="16"/>
      <c r="L32" s="114"/>
      <c r="M32" s="63" t="s">
        <v>103</v>
      </c>
      <c r="N32" s="51" t="s">
        <v>255</v>
      </c>
      <c r="O32" s="51"/>
      <c r="P32" s="51"/>
      <c r="Q32" s="51"/>
      <c r="R32" s="51" t="s">
        <v>255</v>
      </c>
      <c r="S32" s="95" t="s">
        <v>255</v>
      </c>
      <c r="T32" s="408"/>
      <c r="U32" s="16"/>
      <c r="V32" s="114"/>
      <c r="W32" s="63" t="s">
        <v>103</v>
      </c>
      <c r="X32" s="51" t="s">
        <v>255</v>
      </c>
      <c r="Y32" s="51"/>
      <c r="Z32" s="51"/>
      <c r="AA32" s="51"/>
      <c r="AB32" s="51" t="s">
        <v>255</v>
      </c>
      <c r="AC32" s="95" t="s">
        <v>255</v>
      </c>
      <c r="AD32" s="408"/>
      <c r="AE32" s="16"/>
      <c r="AF32" s="114"/>
      <c r="AG32" s="63" t="s">
        <v>103</v>
      </c>
      <c r="AH32" s="51" t="s">
        <v>255</v>
      </c>
      <c r="AI32" s="51"/>
      <c r="AJ32" s="51"/>
      <c r="AK32" s="51"/>
      <c r="AL32" s="51"/>
      <c r="AM32" s="95"/>
      <c r="AN32" s="11"/>
      <c r="AO32" s="16"/>
      <c r="BV32" s="138"/>
      <c r="BW32" s="138"/>
      <c r="BX32" s="138"/>
      <c r="BY32" s="138"/>
      <c r="BZ32" s="138"/>
      <c r="CA32" s="138"/>
    </row>
    <row xmlns:x14ac="http://schemas.microsoft.com/office/spreadsheetml/2009/9/ac" r="33" ht="16.5" customHeight="true" x14ac:dyDescent="0.25">
      <c r="A33" s="376" t="str">
        <f ca="true">IF(ISBLANK('Data Summary'!A35),"",'Data Summary'!A35)</f>
        <v/>
      </c>
      <c r="B33" s="115"/>
      <c r="C33" s="12" t="s">
        <v>23</v>
      </c>
      <c r="D33" s="69">
        <v>182</v>
      </c>
      <c r="E33" s="69"/>
      <c r="F33" s="69"/>
      <c r="G33" s="70"/>
      <c r="H33" s="71"/>
      <c r="I33" s="72"/>
      <c r="J33" s="11"/>
      <c r="K33" s="16"/>
      <c r="L33" s="115"/>
      <c r="M33" s="63" t="s">
        <v>23</v>
      </c>
      <c r="N33" s="411"/>
      <c r="O33" s="427"/>
      <c r="P33" s="427"/>
      <c r="Q33" s="412"/>
      <c r="R33" s="413"/>
      <c r="S33" s="72"/>
      <c r="T33" s="408"/>
      <c r="U33" s="16"/>
      <c r="V33" s="115"/>
      <c r="W33" s="63" t="s">
        <v>23</v>
      </c>
      <c r="X33" s="411"/>
      <c r="Y33" s="427"/>
      <c r="Z33" s="427"/>
      <c r="AA33" s="412"/>
      <c r="AB33" s="413"/>
      <c r="AC33" s="72"/>
      <c r="AD33" s="408"/>
      <c r="AE33" s="16"/>
      <c r="AF33" s="115"/>
      <c r="AG33" s="12" t="s">
        <v>23</v>
      </c>
      <c r="AH33" s="69"/>
      <c r="AI33" s="69"/>
      <c r="AJ33" s="69"/>
      <c r="AK33" s="70"/>
      <c r="AL33" s="71"/>
      <c r="AM33" s="72"/>
      <c r="AN33" s="11"/>
      <c r="AO33" s="16"/>
      <c r="BV33" s="138"/>
      <c r="BW33" s="138"/>
      <c r="BX33" s="138"/>
      <c r="BY33" s="138"/>
      <c r="BZ33" s="138"/>
      <c r="CA33" s="138"/>
    </row>
    <row xmlns:x14ac="http://schemas.microsoft.com/office/spreadsheetml/2009/9/ac" r="34" s="3" customFormat="true" ht="16.5" customHeight="true" thickBot="true" x14ac:dyDescent="0.3">
      <c r="A34" s="376" t="str">
        <f ca="true">IF(ISBLANK('Data Summary'!A36),"",'Data Summary'!A36)</f>
        <v/>
      </c>
      <c r="B34" s="116"/>
      <c r="C34" s="27" t="s">
        <v>20</v>
      </c>
      <c r="D34" s="74">
        <v>65</v>
      </c>
      <c r="E34" s="74"/>
      <c r="F34" s="74"/>
      <c r="G34" s="74"/>
      <c r="H34" s="74"/>
      <c r="I34" s="75"/>
      <c r="J34" s="24"/>
      <c r="K34" s="18"/>
      <c r="L34" s="116"/>
      <c r="M34" s="428" t="s">
        <v>20</v>
      </c>
      <c r="N34" s="415"/>
      <c r="O34" s="429"/>
      <c r="P34" s="429"/>
      <c r="Q34" s="415"/>
      <c r="R34" s="415"/>
      <c r="S34" s="416"/>
      <c r="T34" s="24"/>
      <c r="U34" s="18"/>
      <c r="V34" s="116"/>
      <c r="W34" s="428" t="s">
        <v>20</v>
      </c>
      <c r="X34" s="415"/>
      <c r="Y34" s="429"/>
      <c r="Z34" s="429"/>
      <c r="AA34" s="415"/>
      <c r="AB34" s="415"/>
      <c r="AC34" s="416"/>
      <c r="AD34" s="24"/>
      <c r="AE34" s="18"/>
      <c r="AF34" s="116"/>
      <c r="AG34" s="27" t="s">
        <v>20</v>
      </c>
      <c r="AH34" s="74">
        <v>98</v>
      </c>
      <c r="AI34" s="74"/>
      <c r="AJ34" s="74"/>
      <c r="AK34" s="74"/>
      <c r="AL34" s="74"/>
      <c r="AM34" s="75"/>
      <c r="AN34" s="24"/>
      <c r="AO34" s="18"/>
      <c r="AP34" s="117"/>
      <c r="AZ34" s="117"/>
      <c r="BJ34" s="117"/>
      <c r="BT34" s="117"/>
      <c r="BU34" s="117"/>
      <c r="BV34" s="140"/>
      <c r="BW34" s="140"/>
      <c r="BX34" s="140"/>
      <c r="BY34" s="140"/>
      <c r="BZ34" s="140"/>
      <c r="CA34" s="140"/>
      <c r="CD34" s="117"/>
      <c r="CN34" s="117"/>
      <c r="CX34" s="117"/>
      <c r="DH34" s="117"/>
      <c r="DR34" s="117"/>
      <c r="EB34" s="117"/>
      <c r="EL34" s="117"/>
      <c r="EV34" s="117"/>
      <c r="FF34" s="117"/>
      <c r="FP34" s="117"/>
      <c r="FZ34" s="117"/>
      <c r="GJ34" s="117"/>
      <c r="GT34" s="117"/>
      <c r="HD34" s="117"/>
      <c r="HN34" s="117"/>
      <c r="HX34" s="117"/>
      <c r="IH34" s="117"/>
      <c r="IR34" s="117"/>
    </row>
    <row xmlns:x14ac="http://schemas.microsoft.com/office/spreadsheetml/2009/9/ac" r="35" s="3" customFormat="true" x14ac:dyDescent="0.25">
      <c r="A35" s="376" t="str">
        <f ca="true">IF(ISBLANK('Data Summary'!A37),"",'Data Summary'!A37)</f>
        <v/>
      </c>
      <c r="B35" s="117"/>
      <c r="L35" s="417"/>
      <c r="M35" s="418"/>
      <c r="N35" s="418"/>
      <c r="O35" s="418"/>
      <c r="P35" s="418"/>
      <c r="Q35" s="418"/>
      <c r="R35" s="418"/>
      <c r="S35" s="418"/>
      <c r="T35" s="418"/>
      <c r="U35" s="418"/>
      <c r="V35" s="417"/>
      <c r="W35" s="418"/>
      <c r="X35" s="418"/>
      <c r="Y35" s="418"/>
      <c r="Z35" s="418"/>
      <c r="AA35" s="418"/>
      <c r="AB35" s="418"/>
      <c r="AC35" s="418"/>
      <c r="AD35" s="418"/>
      <c r="AE35" s="418"/>
      <c r="AF35" s="117"/>
      <c r="AP35" s="117"/>
      <c r="AZ35" s="117"/>
      <c r="BJ35" s="117"/>
      <c r="BT35" s="117"/>
      <c r="BU35" s="117"/>
      <c r="CD35" s="117"/>
      <c r="CN35" s="117"/>
      <c r="CX35" s="117"/>
      <c r="DH35" s="117"/>
      <c r="DR35" s="117"/>
      <c r="EB35" s="117"/>
      <c r="EL35" s="117"/>
      <c r="EV35" s="117"/>
      <c r="FF35" s="117"/>
      <c r="FP35" s="117"/>
      <c r="FZ35" s="117"/>
      <c r="GJ35" s="117"/>
      <c r="GT35" s="117"/>
      <c r="HD35" s="117"/>
      <c r="HN35" s="117"/>
      <c r="HX35" s="117"/>
      <c r="IH35" s="117"/>
      <c r="IR35" s="117"/>
    </row>
    <row xmlns:x14ac="http://schemas.microsoft.com/office/spreadsheetml/2009/9/ac" r="36" s="3" customFormat="true" x14ac:dyDescent="0.25">
      <c r="A36" s="376" t="str">
        <f ca="true">IF(ISBLANK('Data Summary'!A38),"",'Data Summary'!A38)</f>
        <v/>
      </c>
      <c r="B36" s="117"/>
      <c r="L36" s="417"/>
      <c r="M36" s="418"/>
      <c r="N36" s="418"/>
      <c r="O36" s="418"/>
      <c r="P36" s="418"/>
      <c r="Q36" s="418"/>
      <c r="R36" s="418"/>
      <c r="S36" s="418"/>
      <c r="T36" s="418"/>
      <c r="U36" s="418"/>
      <c r="V36" s="417"/>
      <c r="W36" s="418"/>
      <c r="X36" s="418"/>
      <c r="Y36" s="418"/>
      <c r="Z36" s="418"/>
      <c r="AA36" s="418"/>
      <c r="AB36" s="418"/>
      <c r="AC36" s="418"/>
      <c r="AD36" s="418"/>
      <c r="AE36" s="418"/>
      <c r="AF36" s="117"/>
      <c r="AP36" s="117"/>
      <c r="AZ36" s="117"/>
      <c r="BJ36" s="117"/>
      <c r="BT36" s="117"/>
      <c r="BU36" s="117"/>
      <c r="CD36" s="117"/>
      <c r="CN36" s="117"/>
      <c r="CX36" s="117"/>
      <c r="DH36" s="117"/>
      <c r="DR36" s="117"/>
      <c r="EB36" s="117"/>
      <c r="EL36" s="117"/>
      <c r="EV36" s="117"/>
      <c r="FF36" s="117"/>
      <c r="FP36" s="117"/>
      <c r="FZ36" s="117"/>
      <c r="GJ36" s="117"/>
      <c r="GT36" s="117"/>
      <c r="HD36" s="117"/>
      <c r="HN36" s="117"/>
      <c r="HX36" s="117"/>
      <c r="IH36" s="117"/>
      <c r="IR36" s="117"/>
    </row>
    <row xmlns:x14ac="http://schemas.microsoft.com/office/spreadsheetml/2009/9/ac" r="37" s="3" customFormat="true" x14ac:dyDescent="0.25">
      <c r="A37" s="376" t="str">
        <f ca="true">IF(ISBLANK('Data Summary'!A39),"",'Data Summary'!A39)</f>
        <v/>
      </c>
      <c r="B37" s="117"/>
      <c r="L37" s="417"/>
      <c r="M37" s="418"/>
      <c r="N37" s="418"/>
      <c r="O37" s="418"/>
      <c r="P37" s="418"/>
      <c r="Q37" s="418"/>
      <c r="R37" s="418"/>
      <c r="S37" s="418"/>
      <c r="T37" s="418"/>
      <c r="U37" s="418"/>
      <c r="V37" s="417"/>
      <c r="W37" s="418"/>
      <c r="X37" s="418"/>
      <c r="Y37" s="418"/>
      <c r="Z37" s="418"/>
      <c r="AA37" s="418"/>
      <c r="AB37" s="418"/>
      <c r="AC37" s="418"/>
      <c r="AD37" s="418"/>
      <c r="AE37" s="418"/>
      <c r="AF37" s="117"/>
      <c r="AP37" s="117"/>
      <c r="AZ37" s="117"/>
      <c r="BJ37" s="117"/>
      <c r="BT37" s="117"/>
      <c r="BU37" s="117"/>
      <c r="CD37" s="117"/>
      <c r="CN37" s="117"/>
      <c r="CX37" s="117"/>
      <c r="DH37" s="117"/>
      <c r="DR37" s="117"/>
      <c r="EB37" s="117"/>
      <c r="EL37" s="117"/>
      <c r="EV37" s="117"/>
      <c r="FF37" s="117"/>
      <c r="FP37" s="117"/>
      <c r="FZ37" s="117"/>
      <c r="GJ37" s="117"/>
      <c r="GT37" s="117"/>
      <c r="HD37" s="117"/>
      <c r="HN37" s="117"/>
      <c r="HX37" s="117"/>
      <c r="IH37" s="117"/>
      <c r="IR37" s="117"/>
    </row>
    <row xmlns:x14ac="http://schemas.microsoft.com/office/spreadsheetml/2009/9/ac" r="38" s="3" customFormat="true" x14ac:dyDescent="0.25">
      <c r="A38" s="376" t="str">
        <f ca="true">IF(ISBLANK('Data Summary'!A40),"",'Data Summary'!A40)</f>
        <v/>
      </c>
      <c r="B38" s="117"/>
      <c r="L38" s="417"/>
      <c r="M38" s="418"/>
      <c r="N38" s="418"/>
      <c r="O38" s="418"/>
      <c r="P38" s="418"/>
      <c r="Q38" s="418"/>
      <c r="R38" s="418"/>
      <c r="S38" s="418"/>
      <c r="T38" s="418"/>
      <c r="U38" s="418"/>
      <c r="V38" s="417"/>
      <c r="W38" s="418"/>
      <c r="X38" s="418"/>
      <c r="Y38" s="418"/>
      <c r="Z38" s="418"/>
      <c r="AA38" s="418"/>
      <c r="AB38" s="418"/>
      <c r="AC38" s="418"/>
      <c r="AD38" s="418"/>
      <c r="AE38" s="418"/>
      <c r="AF38" s="117"/>
      <c r="AP38" s="117"/>
      <c r="AZ38" s="117"/>
      <c r="BJ38" s="117"/>
      <c r="BT38" s="117"/>
      <c r="BU38" s="117"/>
      <c r="CD38" s="117"/>
      <c r="CN38" s="117"/>
      <c r="CX38" s="117"/>
      <c r="DH38" s="117"/>
      <c r="DR38" s="117"/>
      <c r="EB38" s="117"/>
      <c r="EL38" s="117"/>
      <c r="EV38" s="117"/>
      <c r="FF38" s="117"/>
      <c r="FP38" s="117"/>
      <c r="FZ38" s="117"/>
      <c r="GJ38" s="117"/>
      <c r="GT38" s="117"/>
      <c r="HD38" s="117"/>
      <c r="HN38" s="117"/>
      <c r="HX38" s="117"/>
      <c r="IH38" s="117"/>
      <c r="IR38" s="117"/>
    </row>
    <row xmlns:x14ac="http://schemas.microsoft.com/office/spreadsheetml/2009/9/ac" r="39" s="3" customFormat="true" x14ac:dyDescent="0.25">
      <c r="A39" s="376" t="str">
        <f ca="true">IF(ISBLANK('Data Summary'!A41),"",'Data Summary'!A41)</f>
        <v/>
      </c>
      <c r="B39" s="117"/>
      <c r="L39" s="417"/>
      <c r="M39" s="418"/>
      <c r="N39" s="418"/>
      <c r="O39" s="418"/>
      <c r="P39" s="418"/>
      <c r="Q39" s="418"/>
      <c r="R39" s="418"/>
      <c r="S39" s="418"/>
      <c r="T39" s="418"/>
      <c r="U39" s="418"/>
      <c r="V39" s="417"/>
      <c r="W39" s="418"/>
      <c r="X39" s="418"/>
      <c r="Y39" s="418"/>
      <c r="Z39" s="418"/>
      <c r="AA39" s="418"/>
      <c r="AB39" s="418"/>
      <c r="AC39" s="418"/>
      <c r="AD39" s="418"/>
      <c r="AE39" s="418"/>
      <c r="AF39" s="117"/>
      <c r="AP39" s="117"/>
      <c r="AZ39" s="117"/>
      <c r="BJ39" s="117"/>
      <c r="BT39" s="117"/>
      <c r="BU39" s="117"/>
      <c r="CD39" s="117"/>
      <c r="CN39" s="117"/>
      <c r="CX39" s="117"/>
      <c r="DH39" s="117"/>
      <c r="DR39" s="117"/>
      <c r="EB39" s="117"/>
      <c r="EL39" s="117"/>
      <c r="EV39" s="117"/>
      <c r="FF39" s="117"/>
      <c r="FP39" s="117"/>
      <c r="FZ39" s="117"/>
      <c r="GJ39" s="117"/>
      <c r="GT39" s="117"/>
      <c r="HD39" s="117"/>
      <c r="HN39" s="117"/>
      <c r="HX39" s="117"/>
      <c r="IH39" s="117"/>
      <c r="IR39" s="117"/>
    </row>
    <row xmlns:x14ac="http://schemas.microsoft.com/office/spreadsheetml/2009/9/ac" r="40" s="3" customFormat="true" x14ac:dyDescent="0.25">
      <c r="A40" s="376" t="str">
        <f ca="true">IF(ISBLANK('Data Summary'!A42),"",'Data Summary'!A42)</f>
        <v/>
      </c>
      <c r="B40" s="117"/>
      <c r="L40" s="417"/>
      <c r="M40" s="418"/>
      <c r="N40" s="418"/>
      <c r="O40" s="418"/>
      <c r="P40" s="418"/>
      <c r="Q40" s="418"/>
      <c r="R40" s="418"/>
      <c r="S40" s="418"/>
      <c r="T40" s="418"/>
      <c r="U40" s="418"/>
      <c r="V40" s="417"/>
      <c r="W40" s="418"/>
      <c r="X40" s="418"/>
      <c r="Y40" s="418"/>
      <c r="Z40" s="418"/>
      <c r="AA40" s="418"/>
      <c r="AB40" s="418"/>
      <c r="AC40" s="418"/>
      <c r="AD40" s="418"/>
      <c r="AE40" s="418"/>
      <c r="AF40" s="117"/>
      <c r="AP40" s="117"/>
      <c r="AZ40" s="117"/>
      <c r="BJ40" s="117"/>
      <c r="BT40" s="117"/>
      <c r="BU40" s="117"/>
      <c r="CD40" s="117"/>
      <c r="CN40" s="117"/>
      <c r="CX40" s="117"/>
      <c r="DH40" s="117"/>
      <c r="DR40" s="117"/>
      <c r="EB40" s="117"/>
      <c r="EL40" s="117"/>
      <c r="EV40" s="117"/>
      <c r="FF40" s="117"/>
      <c r="FP40" s="117"/>
      <c r="FZ40" s="117"/>
      <c r="GJ40" s="117"/>
      <c r="GT40" s="117"/>
      <c r="HD40" s="117"/>
      <c r="HN40" s="117"/>
      <c r="HX40" s="117"/>
      <c r="IH40" s="117"/>
      <c r="IR40" s="117"/>
    </row>
    <row xmlns:x14ac="http://schemas.microsoft.com/office/spreadsheetml/2009/9/ac" r="41" s="3" customFormat="true" x14ac:dyDescent="0.25">
      <c r="A41" s="376" t="str">
        <f ca="true">IF(ISBLANK('Data Summary'!A43),"",'Data Summary'!A43)</f>
        <v/>
      </c>
      <c r="B41" s="117"/>
      <c r="L41" s="417"/>
      <c r="M41" s="418"/>
      <c r="N41" s="418"/>
      <c r="O41" s="418"/>
      <c r="P41" s="418"/>
      <c r="Q41" s="418"/>
      <c r="R41" s="418"/>
      <c r="S41" s="418"/>
      <c r="T41" s="418"/>
      <c r="U41" s="418"/>
      <c r="V41" s="417"/>
      <c r="W41" s="418"/>
      <c r="X41" s="418"/>
      <c r="Y41" s="418"/>
      <c r="Z41" s="418"/>
      <c r="AA41" s="418"/>
      <c r="AB41" s="418"/>
      <c r="AC41" s="418"/>
      <c r="AD41" s="418"/>
      <c r="AE41" s="418"/>
      <c r="AF41" s="117"/>
      <c r="AP41" s="117"/>
      <c r="AZ41" s="117"/>
      <c r="BJ41" s="117"/>
      <c r="BT41" s="117"/>
      <c r="BU41" s="117"/>
      <c r="CD41" s="117"/>
      <c r="CN41" s="117"/>
      <c r="CX41" s="117"/>
      <c r="DH41" s="117"/>
      <c r="DR41" s="117"/>
      <c r="EB41" s="117"/>
      <c r="EL41" s="117"/>
      <c r="EV41" s="117"/>
      <c r="FF41" s="117"/>
      <c r="FP41" s="117"/>
      <c r="FZ41" s="117"/>
      <c r="GJ41" s="117"/>
      <c r="GT41" s="117"/>
      <c r="HD41" s="117"/>
      <c r="HN41" s="117"/>
      <c r="HX41" s="117"/>
      <c r="IH41" s="117"/>
      <c r="IR41" s="117"/>
    </row>
    <row xmlns:x14ac="http://schemas.microsoft.com/office/spreadsheetml/2009/9/ac" r="42" s="3" customFormat="true" x14ac:dyDescent="0.25">
      <c r="A42" s="376" t="str">
        <f ca="true">IF(ISBLANK('Data Summary'!A44),"",'Data Summary'!A44)</f>
        <v/>
      </c>
      <c r="B42" s="117"/>
      <c r="L42" s="417"/>
      <c r="M42" s="418"/>
      <c r="N42" s="418"/>
      <c r="O42" s="418"/>
      <c r="P42" s="418"/>
      <c r="Q42" s="418"/>
      <c r="R42" s="418"/>
      <c r="S42" s="418"/>
      <c r="T42" s="418"/>
      <c r="U42" s="418"/>
      <c r="V42" s="417"/>
      <c r="W42" s="418"/>
      <c r="X42" s="418"/>
      <c r="Y42" s="418"/>
      <c r="Z42" s="418"/>
      <c r="AA42" s="418"/>
      <c r="AB42" s="418"/>
      <c r="AC42" s="418"/>
      <c r="AD42" s="418"/>
      <c r="AE42" s="418"/>
      <c r="AF42" s="117"/>
      <c r="AP42" s="117"/>
      <c r="AZ42" s="117"/>
      <c r="BJ42" s="117"/>
      <c r="BT42" s="117"/>
      <c r="BU42" s="117"/>
      <c r="CD42" s="117"/>
      <c r="CN42" s="117"/>
      <c r="CX42" s="117"/>
      <c r="DH42" s="117"/>
      <c r="DR42" s="117"/>
      <c r="EB42" s="117"/>
      <c r="EL42" s="117"/>
      <c r="EV42" s="117"/>
      <c r="FF42" s="117"/>
      <c r="FP42" s="117"/>
      <c r="FZ42" s="117"/>
      <c r="GJ42" s="117"/>
      <c r="GT42" s="117"/>
      <c r="HD42" s="117"/>
      <c r="HN42" s="117"/>
      <c r="HX42" s="117"/>
      <c r="IH42" s="117"/>
      <c r="IR42" s="117"/>
    </row>
    <row xmlns:x14ac="http://schemas.microsoft.com/office/spreadsheetml/2009/9/ac" r="43" s="3" customFormat="true" x14ac:dyDescent="0.25">
      <c r="A43" s="376" t="str">
        <f ca="true">IF(ISBLANK('Data Summary'!A45),"",'Data Summary'!A45)</f>
        <v/>
      </c>
      <c r="B43" s="117"/>
      <c r="L43" s="417"/>
      <c r="M43" s="418"/>
      <c r="N43" s="418"/>
      <c r="O43" s="418"/>
      <c r="P43" s="418"/>
      <c r="Q43" s="418"/>
      <c r="R43" s="418"/>
      <c r="S43" s="418"/>
      <c r="T43" s="418"/>
      <c r="U43" s="418"/>
      <c r="V43" s="417"/>
      <c r="W43" s="418"/>
      <c r="X43" s="418"/>
      <c r="Y43" s="418"/>
      <c r="Z43" s="418"/>
      <c r="AA43" s="418"/>
      <c r="AB43" s="418"/>
      <c r="AC43" s="418"/>
      <c r="AD43" s="418"/>
      <c r="AE43" s="418"/>
      <c r="AF43" s="117"/>
      <c r="AP43" s="117"/>
      <c r="AZ43" s="117"/>
      <c r="BJ43" s="117"/>
      <c r="BT43" s="117"/>
      <c r="BU43" s="117"/>
      <c r="CD43" s="117"/>
      <c r="CN43" s="117"/>
      <c r="CX43" s="117"/>
      <c r="DH43" s="117"/>
      <c r="DR43" s="117"/>
      <c r="EB43" s="117"/>
      <c r="EL43" s="117"/>
      <c r="EV43" s="117"/>
      <c r="FF43" s="117"/>
      <c r="FP43" s="117"/>
      <c r="FZ43" s="117"/>
      <c r="GJ43" s="117"/>
      <c r="GT43" s="117"/>
      <c r="HD43" s="117"/>
      <c r="HN43" s="117"/>
      <c r="HX43" s="117"/>
      <c r="IH43" s="117"/>
      <c r="IR43" s="117"/>
    </row>
    <row xmlns:x14ac="http://schemas.microsoft.com/office/spreadsheetml/2009/9/ac" r="44" s="3" customFormat="true" x14ac:dyDescent="0.25">
      <c r="A44" s="376" t="str">
        <f ca="true">IF(ISBLANK('Data Summary'!A46),"",'Data Summary'!A46)</f>
        <v/>
      </c>
      <c r="B44" s="117"/>
      <c r="L44" s="417"/>
      <c r="M44" s="418"/>
      <c r="N44" s="418"/>
      <c r="O44" s="418"/>
      <c r="P44" s="418"/>
      <c r="Q44" s="418"/>
      <c r="R44" s="418"/>
      <c r="S44" s="418"/>
      <c r="T44" s="418"/>
      <c r="U44" s="418"/>
      <c r="V44" s="417"/>
      <c r="W44" s="418"/>
      <c r="X44" s="418"/>
      <c r="Y44" s="418"/>
      <c r="Z44" s="418"/>
      <c r="AA44" s="418"/>
      <c r="AB44" s="418"/>
      <c r="AC44" s="418"/>
      <c r="AD44" s="418"/>
      <c r="AE44" s="418"/>
      <c r="AF44" s="117"/>
      <c r="AP44" s="117"/>
      <c r="AZ44" s="117"/>
      <c r="BJ44" s="117"/>
      <c r="BT44" s="117"/>
      <c r="BU44" s="117"/>
      <c r="CD44" s="117"/>
      <c r="CN44" s="117"/>
      <c r="CX44" s="117"/>
      <c r="DH44" s="117"/>
      <c r="DR44" s="117"/>
      <c r="EB44" s="117"/>
      <c r="EL44" s="117"/>
      <c r="EV44" s="117"/>
      <c r="FF44" s="117"/>
      <c r="FP44" s="117"/>
      <c r="FZ44" s="117"/>
      <c r="GJ44" s="117"/>
      <c r="GT44" s="117"/>
      <c r="HD44" s="117"/>
      <c r="HN44" s="117"/>
      <c r="HX44" s="117"/>
      <c r="IH44" s="117"/>
      <c r="IR44" s="117"/>
    </row>
    <row xmlns:x14ac="http://schemas.microsoft.com/office/spreadsheetml/2009/9/ac" r="45" s="3" customFormat="true" x14ac:dyDescent="0.25">
      <c r="A45" s="376" t="str">
        <f ca="true">IF(ISBLANK('Data Summary'!A47),"",'Data Summary'!A47)</f>
        <v/>
      </c>
      <c r="B45" s="117"/>
      <c r="L45" s="417"/>
      <c r="M45" s="418"/>
      <c r="N45" s="418"/>
      <c r="O45" s="418"/>
      <c r="P45" s="418"/>
      <c r="Q45" s="418"/>
      <c r="R45" s="418"/>
      <c r="S45" s="418"/>
      <c r="T45" s="418"/>
      <c r="U45" s="418"/>
      <c r="V45" s="417"/>
      <c r="W45" s="418"/>
      <c r="X45" s="418"/>
      <c r="Y45" s="418"/>
      <c r="Z45" s="418"/>
      <c r="AA45" s="418"/>
      <c r="AB45" s="418"/>
      <c r="AC45" s="418"/>
      <c r="AD45" s="418"/>
      <c r="AE45" s="418"/>
      <c r="AF45" s="117"/>
      <c r="AP45" s="117"/>
      <c r="AZ45" s="117"/>
      <c r="BJ45" s="117"/>
      <c r="BT45" s="117"/>
      <c r="BU45" s="117"/>
      <c r="CD45" s="117"/>
      <c r="CN45" s="117"/>
      <c r="CX45" s="117"/>
      <c r="DH45" s="117"/>
      <c r="DR45" s="117"/>
      <c r="EB45" s="117"/>
      <c r="EL45" s="117"/>
      <c r="EV45" s="117"/>
      <c r="FF45" s="117"/>
      <c r="FP45" s="117"/>
      <c r="FZ45" s="117"/>
      <c r="GJ45" s="117"/>
      <c r="GT45" s="117"/>
      <c r="HD45" s="117"/>
      <c r="HN45" s="117"/>
      <c r="HX45" s="117"/>
      <c r="IH45" s="117"/>
      <c r="IR45" s="117"/>
    </row>
    <row xmlns:x14ac="http://schemas.microsoft.com/office/spreadsheetml/2009/9/ac" r="46" s="3" customFormat="true" x14ac:dyDescent="0.25">
      <c r="A46" s="376" t="str">
        <f ca="true">IF(ISBLANK('Data Summary'!A48),"",'Data Summary'!A48)</f>
        <v/>
      </c>
      <c r="B46" s="117"/>
      <c r="L46" s="417"/>
      <c r="M46" s="418"/>
      <c r="N46" s="418"/>
      <c r="O46" s="418"/>
      <c r="P46" s="418"/>
      <c r="Q46" s="418"/>
      <c r="R46" s="418"/>
      <c r="S46" s="418"/>
      <c r="T46" s="418"/>
      <c r="U46" s="418"/>
      <c r="V46" s="417"/>
      <c r="W46" s="418"/>
      <c r="X46" s="418"/>
      <c r="Y46" s="418"/>
      <c r="Z46" s="418"/>
      <c r="AA46" s="418"/>
      <c r="AB46" s="418"/>
      <c r="AC46" s="418"/>
      <c r="AD46" s="418"/>
      <c r="AE46" s="418"/>
      <c r="AF46" s="117"/>
      <c r="AP46" s="117"/>
      <c r="AZ46" s="117"/>
      <c r="BJ46" s="117"/>
      <c r="BT46" s="117"/>
      <c r="BU46" s="117"/>
      <c r="CD46" s="117"/>
      <c r="CN46" s="117"/>
      <c r="CX46" s="117"/>
      <c r="DH46" s="117"/>
      <c r="DR46" s="117"/>
      <c r="EB46" s="117"/>
      <c r="EL46" s="117"/>
      <c r="EV46" s="117"/>
      <c r="FF46" s="117"/>
      <c r="FP46" s="117"/>
      <c r="FZ46" s="117"/>
      <c r="GJ46" s="117"/>
      <c r="GT46" s="117"/>
      <c r="HD46" s="117"/>
      <c r="HN46" s="117"/>
      <c r="HX46" s="117"/>
      <c r="IH46" s="117"/>
      <c r="IR46" s="117"/>
    </row>
    <row xmlns:x14ac="http://schemas.microsoft.com/office/spreadsheetml/2009/9/ac" r="47" s="3" customFormat="true" x14ac:dyDescent="0.25">
      <c r="A47" s="376" t="str">
        <f ca="true">IF(ISBLANK('Data Summary'!A49),"",'Data Summary'!A49)</f>
        <v/>
      </c>
      <c r="B47" s="117"/>
      <c r="L47" s="417"/>
      <c r="M47" s="418"/>
      <c r="N47" s="418"/>
      <c r="O47" s="418"/>
      <c r="P47" s="418"/>
      <c r="Q47" s="418"/>
      <c r="R47" s="418"/>
      <c r="S47" s="418"/>
      <c r="T47" s="418"/>
      <c r="U47" s="418"/>
      <c r="V47" s="417"/>
      <c r="W47" s="418"/>
      <c r="X47" s="418"/>
      <c r="Y47" s="418"/>
      <c r="Z47" s="418"/>
      <c r="AA47" s="418"/>
      <c r="AB47" s="418"/>
      <c r="AC47" s="418"/>
      <c r="AD47" s="418"/>
      <c r="AE47" s="418"/>
      <c r="AF47" s="117"/>
      <c r="AP47" s="117"/>
      <c r="AZ47" s="117"/>
      <c r="BJ47" s="117"/>
      <c r="BT47" s="117"/>
      <c r="BU47" s="117"/>
      <c r="CD47" s="117"/>
      <c r="CN47" s="117"/>
      <c r="CX47" s="117"/>
      <c r="DH47" s="117"/>
      <c r="DR47" s="117"/>
      <c r="EB47" s="117"/>
      <c r="EL47" s="117"/>
      <c r="EV47" s="117"/>
      <c r="FF47" s="117"/>
      <c r="FP47" s="117"/>
      <c r="FZ47" s="117"/>
      <c r="GJ47" s="117"/>
      <c r="GT47" s="117"/>
      <c r="HD47" s="117"/>
      <c r="HN47" s="117"/>
      <c r="HX47" s="117"/>
      <c r="IH47" s="117"/>
      <c r="IR47" s="117"/>
    </row>
    <row xmlns:x14ac="http://schemas.microsoft.com/office/spreadsheetml/2009/9/ac" r="48" s="3" customFormat="true" x14ac:dyDescent="0.25">
      <c r="A48" s="376" t="str">
        <f ca="true">IF(ISBLANK('Data Summary'!A50),"",'Data Summary'!A50)</f>
        <v/>
      </c>
      <c r="B48" s="117"/>
      <c r="L48" s="417"/>
      <c r="M48" s="418"/>
      <c r="N48" s="418"/>
      <c r="O48" s="418"/>
      <c r="P48" s="418"/>
      <c r="Q48" s="418"/>
      <c r="R48" s="418"/>
      <c r="S48" s="418"/>
      <c r="T48" s="418"/>
      <c r="U48" s="418"/>
      <c r="V48" s="417"/>
      <c r="W48" s="418"/>
      <c r="X48" s="418"/>
      <c r="Y48" s="418"/>
      <c r="Z48" s="418"/>
      <c r="AA48" s="418"/>
      <c r="AB48" s="418"/>
      <c r="AC48" s="418"/>
      <c r="AD48" s="418"/>
      <c r="AE48" s="418"/>
      <c r="AF48" s="117"/>
      <c r="AP48" s="117"/>
      <c r="AZ48" s="117"/>
      <c r="BJ48" s="117"/>
      <c r="BT48" s="117"/>
      <c r="BU48" s="117"/>
      <c r="CD48" s="117"/>
      <c r="CN48" s="117"/>
      <c r="CX48" s="117"/>
      <c r="DH48" s="117"/>
      <c r="DR48" s="117"/>
      <c r="EB48" s="117"/>
      <c r="EL48" s="117"/>
      <c r="EV48" s="117"/>
      <c r="FF48" s="117"/>
      <c r="FP48" s="117"/>
      <c r="FZ48" s="117"/>
      <c r="GJ48" s="117"/>
      <c r="GT48" s="117"/>
      <c r="HD48" s="117"/>
      <c r="HN48" s="117"/>
      <c r="HX48" s="117"/>
      <c r="IH48" s="117"/>
      <c r="IR48" s="117"/>
    </row>
    <row xmlns:x14ac="http://schemas.microsoft.com/office/spreadsheetml/2009/9/ac" r="49" s="3" customFormat="true" x14ac:dyDescent="0.25">
      <c r="A49" s="376" t="str">
        <f ca="true">IF(ISBLANK('Data Summary'!A51),"",'Data Summary'!A51)</f>
        <v/>
      </c>
      <c r="B49" s="117"/>
      <c r="L49" s="417"/>
      <c r="M49" s="418"/>
      <c r="N49" s="418"/>
      <c r="O49" s="418"/>
      <c r="P49" s="418"/>
      <c r="Q49" s="418"/>
      <c r="R49" s="418"/>
      <c r="S49" s="418"/>
      <c r="T49" s="418"/>
      <c r="U49" s="418"/>
      <c r="V49" s="417"/>
      <c r="W49" s="418"/>
      <c r="X49" s="418"/>
      <c r="Y49" s="418"/>
      <c r="Z49" s="418"/>
      <c r="AA49" s="418"/>
      <c r="AB49" s="418"/>
      <c r="AC49" s="418"/>
      <c r="AD49" s="418"/>
      <c r="AE49" s="418"/>
      <c r="AF49" s="117"/>
      <c r="AP49" s="117"/>
      <c r="AZ49" s="117"/>
      <c r="BJ49" s="117"/>
      <c r="BT49" s="117"/>
      <c r="BU49" s="117"/>
      <c r="CD49" s="117"/>
      <c r="CN49" s="117"/>
      <c r="CX49" s="117"/>
      <c r="DH49" s="117"/>
      <c r="DR49" s="117"/>
      <c r="EB49" s="117"/>
      <c r="EL49" s="117"/>
      <c r="EV49" s="117"/>
      <c r="FF49" s="117"/>
      <c r="FP49" s="117"/>
      <c r="FZ49" s="117"/>
      <c r="GJ49" s="117"/>
      <c r="GT49" s="117"/>
      <c r="HD49" s="117"/>
      <c r="HN49" s="117"/>
      <c r="HX49" s="117"/>
      <c r="IH49" s="117"/>
      <c r="IR49" s="117"/>
    </row>
    <row xmlns:x14ac="http://schemas.microsoft.com/office/spreadsheetml/2009/9/ac" r="50" s="3" customFormat="true" x14ac:dyDescent="0.25">
      <c r="A50" s="376" t="str">
        <f ca="true">IF(ISBLANK('Data Summary'!A52),"",'Data Summary'!A52)</f>
        <v/>
      </c>
      <c r="B50" s="117"/>
      <c r="L50" s="417"/>
      <c r="M50" s="418"/>
      <c r="N50" s="418"/>
      <c r="O50" s="418"/>
      <c r="P50" s="418"/>
      <c r="Q50" s="418"/>
      <c r="R50" s="418"/>
      <c r="S50" s="418"/>
      <c r="T50" s="418"/>
      <c r="U50" s="418"/>
      <c r="V50" s="417"/>
      <c r="W50" s="418"/>
      <c r="X50" s="418"/>
      <c r="Y50" s="418"/>
      <c r="Z50" s="418"/>
      <c r="AA50" s="418"/>
      <c r="AB50" s="418"/>
      <c r="AC50" s="418"/>
      <c r="AD50" s="418"/>
      <c r="AE50" s="418"/>
      <c r="AF50" s="117"/>
      <c r="AP50" s="117"/>
      <c r="AZ50" s="117"/>
      <c r="BJ50" s="117"/>
      <c r="BT50" s="117"/>
      <c r="BU50" s="117"/>
      <c r="CD50" s="117"/>
      <c r="CN50" s="117"/>
      <c r="CX50" s="117"/>
      <c r="DH50" s="117"/>
      <c r="DR50" s="117"/>
      <c r="EB50" s="117"/>
      <c r="EL50" s="117"/>
      <c r="EV50" s="117"/>
      <c r="FF50" s="117"/>
      <c r="FP50" s="117"/>
      <c r="FZ50" s="117"/>
      <c r="GJ50" s="117"/>
      <c r="GT50" s="117"/>
      <c r="HD50" s="117"/>
      <c r="HN50" s="117"/>
      <c r="HX50" s="117"/>
      <c r="IH50" s="117"/>
      <c r="IR50" s="117"/>
    </row>
    <row xmlns:x14ac="http://schemas.microsoft.com/office/spreadsheetml/2009/9/ac" r="51" s="3" customFormat="true" x14ac:dyDescent="0.25">
      <c r="A51" s="376" t="str">
        <f ca="true">IF(ISBLANK('Data Summary'!A53),"",'Data Summary'!A53)</f>
        <v/>
      </c>
      <c r="B51" s="117"/>
      <c r="L51" s="417"/>
      <c r="M51" s="418"/>
      <c r="N51" s="418"/>
      <c r="O51" s="418"/>
      <c r="P51" s="418"/>
      <c r="Q51" s="418"/>
      <c r="R51" s="418"/>
      <c r="S51" s="418"/>
      <c r="T51" s="418"/>
      <c r="U51" s="418"/>
      <c r="V51" s="417"/>
      <c r="W51" s="418"/>
      <c r="X51" s="418"/>
      <c r="Y51" s="418"/>
      <c r="Z51" s="418"/>
      <c r="AA51" s="418"/>
      <c r="AB51" s="418"/>
      <c r="AC51" s="418"/>
      <c r="AD51" s="418"/>
      <c r="AE51" s="418"/>
      <c r="AF51" s="117"/>
      <c r="AP51" s="117"/>
      <c r="AZ51" s="117"/>
      <c r="BJ51" s="117"/>
      <c r="BT51" s="117"/>
      <c r="BU51" s="117"/>
      <c r="CD51" s="117"/>
      <c r="CN51" s="117"/>
      <c r="CX51" s="117"/>
      <c r="DH51" s="117"/>
      <c r="DR51" s="117"/>
      <c r="EB51" s="117"/>
      <c r="EL51" s="117"/>
      <c r="EV51" s="117"/>
      <c r="FF51" s="117"/>
      <c r="FP51" s="117"/>
      <c r="FZ51" s="117"/>
      <c r="GJ51" s="117"/>
      <c r="GT51" s="117"/>
      <c r="HD51" s="117"/>
      <c r="HN51" s="117"/>
      <c r="HX51" s="117"/>
      <c r="IH51" s="117"/>
      <c r="IR51" s="117"/>
    </row>
    <row xmlns:x14ac="http://schemas.microsoft.com/office/spreadsheetml/2009/9/ac" r="52" s="3" customFormat="true" x14ac:dyDescent="0.25">
      <c r="A52" s="376" t="str">
        <f ca="true">IF(ISBLANK('Data Summary'!A54),"",'Data Summary'!A54)</f>
        <v/>
      </c>
      <c r="B52" s="117"/>
      <c r="L52" s="417"/>
      <c r="M52" s="418"/>
      <c r="N52" s="418"/>
      <c r="O52" s="418"/>
      <c r="P52" s="418"/>
      <c r="Q52" s="418"/>
      <c r="R52" s="418"/>
      <c r="S52" s="418"/>
      <c r="T52" s="418"/>
      <c r="U52" s="418"/>
      <c r="V52" s="417"/>
      <c r="W52" s="418"/>
      <c r="X52" s="418"/>
      <c r="Y52" s="418"/>
      <c r="Z52" s="418"/>
      <c r="AA52" s="418"/>
      <c r="AB52" s="418"/>
      <c r="AC52" s="418"/>
      <c r="AD52" s="418"/>
      <c r="AE52" s="418"/>
      <c r="AF52" s="117"/>
      <c r="AP52" s="117"/>
      <c r="AZ52" s="117"/>
      <c r="BJ52" s="117"/>
      <c r="BT52" s="117"/>
      <c r="BU52" s="117"/>
      <c r="CD52" s="117"/>
      <c r="CN52" s="117"/>
      <c r="CX52" s="117"/>
      <c r="DH52" s="117"/>
      <c r="DR52" s="117"/>
      <c r="EB52" s="117"/>
      <c r="EL52" s="117"/>
      <c r="EV52" s="117"/>
      <c r="FF52" s="117"/>
      <c r="FP52" s="117"/>
      <c r="FZ52" s="117"/>
      <c r="GJ52" s="117"/>
      <c r="GT52" s="117"/>
      <c r="HD52" s="117"/>
      <c r="HN52" s="117"/>
      <c r="HX52" s="117"/>
      <c r="IH52" s="117"/>
      <c r="IR52" s="117"/>
    </row>
    <row xmlns:x14ac="http://schemas.microsoft.com/office/spreadsheetml/2009/9/ac" r="53" s="3" customFormat="true" x14ac:dyDescent="0.25">
      <c r="A53" s="376" t="str">
        <f ca="true">IF(ISBLANK('Data Summary'!A55),"",'Data Summary'!A55)</f>
        <v/>
      </c>
      <c r="B53" s="117"/>
      <c r="L53" s="417"/>
      <c r="M53" s="418"/>
      <c r="N53" s="418"/>
      <c r="O53" s="418"/>
      <c r="P53" s="418"/>
      <c r="Q53" s="418"/>
      <c r="R53" s="418"/>
      <c r="S53" s="418"/>
      <c r="T53" s="418"/>
      <c r="U53" s="418"/>
      <c r="V53" s="417"/>
      <c r="W53" s="418"/>
      <c r="X53" s="418"/>
      <c r="Y53" s="418"/>
      <c r="Z53" s="418"/>
      <c r="AA53" s="418"/>
      <c r="AB53" s="418"/>
      <c r="AC53" s="418"/>
      <c r="AD53" s="418"/>
      <c r="AE53" s="418"/>
      <c r="AF53" s="117"/>
      <c r="AP53" s="117"/>
      <c r="AZ53" s="117"/>
      <c r="BJ53" s="117"/>
      <c r="BT53" s="117"/>
      <c r="BU53" s="117"/>
      <c r="CD53" s="117"/>
      <c r="CN53" s="117"/>
      <c r="CX53" s="117"/>
      <c r="DH53" s="117"/>
      <c r="DR53" s="117"/>
      <c r="EB53" s="117"/>
      <c r="EL53" s="117"/>
      <c r="EV53" s="117"/>
      <c r="FF53" s="117"/>
      <c r="FP53" s="117"/>
      <c r="FZ53" s="117"/>
      <c r="GJ53" s="117"/>
      <c r="GT53" s="117"/>
      <c r="HD53" s="117"/>
      <c r="HN53" s="117"/>
      <c r="HX53" s="117"/>
      <c r="IH53" s="117"/>
      <c r="IR53" s="117"/>
    </row>
    <row xmlns:x14ac="http://schemas.microsoft.com/office/spreadsheetml/2009/9/ac" r="54" s="3" customFormat="true" x14ac:dyDescent="0.25">
      <c r="A54" s="376" t="str">
        <f ca="true">IF(ISBLANK('Data Summary'!A56),"",'Data Summary'!A56)</f>
        <v/>
      </c>
      <c r="B54" s="117"/>
      <c r="L54" s="417"/>
      <c r="M54" s="418"/>
      <c r="N54" s="418"/>
      <c r="O54" s="418"/>
      <c r="P54" s="418"/>
      <c r="Q54" s="418"/>
      <c r="R54" s="418"/>
      <c r="S54" s="418"/>
      <c r="T54" s="418"/>
      <c r="U54" s="418"/>
      <c r="V54" s="417"/>
      <c r="W54" s="418"/>
      <c r="X54" s="418"/>
      <c r="Y54" s="418"/>
      <c r="Z54" s="418"/>
      <c r="AA54" s="418"/>
      <c r="AB54" s="418"/>
      <c r="AC54" s="418"/>
      <c r="AD54" s="418"/>
      <c r="AE54" s="418"/>
      <c r="AF54" s="117"/>
      <c r="AP54" s="117"/>
      <c r="AZ54" s="117"/>
      <c r="BJ54" s="117"/>
      <c r="BT54" s="117"/>
      <c r="BU54" s="117"/>
      <c r="CD54" s="117"/>
      <c r="CN54" s="117"/>
      <c r="CX54" s="117"/>
      <c r="DH54" s="117"/>
      <c r="DR54" s="117"/>
      <c r="EB54" s="117"/>
      <c r="EL54" s="117"/>
      <c r="EV54" s="117"/>
      <c r="FF54" s="117"/>
      <c r="FP54" s="117"/>
      <c r="FZ54" s="117"/>
      <c r="GJ54" s="117"/>
      <c r="GT54" s="117"/>
      <c r="HD54" s="117"/>
      <c r="HN54" s="117"/>
      <c r="HX54" s="117"/>
      <c r="IH54" s="117"/>
      <c r="IR54" s="117"/>
    </row>
    <row xmlns:x14ac="http://schemas.microsoft.com/office/spreadsheetml/2009/9/ac" r="55" s="3" customFormat="true" x14ac:dyDescent="0.25">
      <c r="A55" s="376" t="str">
        <f ca="true">IF(ISBLANK('Data Summary'!A57),"",'Data Summary'!A57)</f>
        <v/>
      </c>
      <c r="B55" s="117"/>
      <c r="L55" s="417"/>
      <c r="M55" s="418"/>
      <c r="N55" s="418"/>
      <c r="O55" s="418"/>
      <c r="P55" s="418"/>
      <c r="Q55" s="418"/>
      <c r="R55" s="418"/>
      <c r="S55" s="418"/>
      <c r="T55" s="418"/>
      <c r="U55" s="418"/>
      <c r="V55" s="417"/>
      <c r="W55" s="418"/>
      <c r="X55" s="418"/>
      <c r="Y55" s="418"/>
      <c r="Z55" s="418"/>
      <c r="AA55" s="418"/>
      <c r="AB55" s="418"/>
      <c r="AC55" s="418"/>
      <c r="AD55" s="418"/>
      <c r="AE55" s="418"/>
      <c r="AF55" s="117"/>
      <c r="AP55" s="117"/>
      <c r="AZ55" s="117"/>
      <c r="BJ55" s="117"/>
      <c r="BT55" s="117"/>
      <c r="BU55" s="117"/>
      <c r="CD55" s="117"/>
      <c r="CN55" s="117"/>
      <c r="CX55" s="117"/>
      <c r="DH55" s="117"/>
      <c r="DR55" s="117"/>
      <c r="EB55" s="117"/>
      <c r="EL55" s="117"/>
      <c r="EV55" s="117"/>
      <c r="FF55" s="117"/>
      <c r="FP55" s="117"/>
      <c r="FZ55" s="117"/>
      <c r="GJ55" s="117"/>
      <c r="GT55" s="117"/>
      <c r="HD55" s="117"/>
      <c r="HN55" s="117"/>
      <c r="HX55" s="117"/>
      <c r="IH55" s="117"/>
      <c r="IR55" s="117"/>
    </row>
    <row xmlns:x14ac="http://schemas.microsoft.com/office/spreadsheetml/2009/9/ac" r="56" s="3" customFormat="true" x14ac:dyDescent="0.25">
      <c r="A56" s="376" t="str">
        <f ca="true">IF(ISBLANK('Data Summary'!A58),"",'Data Summary'!A58)</f>
        <v/>
      </c>
      <c r="B56" s="117"/>
      <c r="L56" s="417"/>
      <c r="M56" s="418"/>
      <c r="N56" s="418"/>
      <c r="O56" s="418"/>
      <c r="P56" s="418"/>
      <c r="Q56" s="418"/>
      <c r="R56" s="418"/>
      <c r="S56" s="418"/>
      <c r="T56" s="418"/>
      <c r="U56" s="418"/>
      <c r="V56" s="417"/>
      <c r="W56" s="418"/>
      <c r="X56" s="418"/>
      <c r="Y56" s="418"/>
      <c r="Z56" s="418"/>
      <c r="AA56" s="418"/>
      <c r="AB56" s="418"/>
      <c r="AC56" s="418"/>
      <c r="AD56" s="418"/>
      <c r="AE56" s="418"/>
      <c r="AF56" s="117"/>
      <c r="AP56" s="117"/>
      <c r="AZ56" s="117"/>
      <c r="BJ56" s="117"/>
      <c r="BT56" s="117"/>
      <c r="BU56" s="117"/>
      <c r="CD56" s="117"/>
      <c r="CN56" s="117"/>
      <c r="CX56" s="117"/>
      <c r="DH56" s="117"/>
      <c r="DR56" s="117"/>
      <c r="EB56" s="117"/>
      <c r="EL56" s="117"/>
      <c r="EV56" s="117"/>
      <c r="FF56" s="117"/>
      <c r="FP56" s="117"/>
      <c r="FZ56" s="117"/>
      <c r="GJ56" s="117"/>
      <c r="GT56" s="117"/>
      <c r="HD56" s="117"/>
      <c r="HN56" s="117"/>
      <c r="HX56" s="117"/>
      <c r="IH56" s="117"/>
      <c r="IR56" s="117"/>
    </row>
    <row xmlns:x14ac="http://schemas.microsoft.com/office/spreadsheetml/2009/9/ac" r="57" s="3" customFormat="true" x14ac:dyDescent="0.25">
      <c r="A57" s="376" t="str">
        <f ca="true">IF(ISBLANK('Data Summary'!A59),"",'Data Summary'!A59)</f>
        <v/>
      </c>
      <c r="B57" s="117"/>
      <c r="L57" s="417"/>
      <c r="M57" s="418"/>
      <c r="N57" s="418"/>
      <c r="O57" s="418"/>
      <c r="P57" s="418"/>
      <c r="Q57" s="418"/>
      <c r="R57" s="418"/>
      <c r="S57" s="418"/>
      <c r="T57" s="418"/>
      <c r="U57" s="418"/>
      <c r="V57" s="417"/>
      <c r="W57" s="418"/>
      <c r="X57" s="418"/>
      <c r="Y57" s="418"/>
      <c r="Z57" s="418"/>
      <c r="AA57" s="418"/>
      <c r="AB57" s="418"/>
      <c r="AC57" s="418"/>
      <c r="AD57" s="418"/>
      <c r="AE57" s="418"/>
      <c r="AF57" s="117"/>
      <c r="AP57" s="117"/>
      <c r="AZ57" s="117"/>
      <c r="BJ57" s="117"/>
      <c r="BT57" s="117"/>
      <c r="BU57" s="117"/>
      <c r="CD57" s="117"/>
      <c r="CN57" s="117"/>
      <c r="CX57" s="117"/>
      <c r="DH57" s="117"/>
      <c r="DR57" s="117"/>
      <c r="EB57" s="117"/>
      <c r="EL57" s="117"/>
      <c r="EV57" s="117"/>
      <c r="FF57" s="117"/>
      <c r="FP57" s="117"/>
      <c r="FZ57" s="117"/>
      <c r="GJ57" s="117"/>
      <c r="GT57" s="117"/>
      <c r="HD57" s="117"/>
      <c r="HN57" s="117"/>
      <c r="HX57" s="117"/>
      <c r="IH57" s="117"/>
      <c r="IR57" s="117"/>
    </row>
    <row xmlns:x14ac="http://schemas.microsoft.com/office/spreadsheetml/2009/9/ac" r="58" s="3" customFormat="true" x14ac:dyDescent="0.25">
      <c r="A58" s="376" t="str">
        <f ca="true">IF(ISBLANK('Data Summary'!A60),"",'Data Summary'!A60)</f>
        <v/>
      </c>
      <c r="B58" s="117"/>
      <c r="L58" s="417"/>
      <c r="M58" s="418"/>
      <c r="N58" s="418"/>
      <c r="O58" s="418"/>
      <c r="P58" s="418"/>
      <c r="Q58" s="418"/>
      <c r="R58" s="418"/>
      <c r="S58" s="418"/>
      <c r="T58" s="418"/>
      <c r="U58" s="418"/>
      <c r="V58" s="417"/>
      <c r="W58" s="418"/>
      <c r="X58" s="418"/>
      <c r="Y58" s="418"/>
      <c r="Z58" s="418"/>
      <c r="AA58" s="418"/>
      <c r="AB58" s="418"/>
      <c r="AC58" s="418"/>
      <c r="AD58" s="418"/>
      <c r="AE58" s="418"/>
      <c r="AF58" s="117"/>
      <c r="AP58" s="117"/>
      <c r="AZ58" s="117"/>
      <c r="BJ58" s="117"/>
      <c r="BT58" s="117"/>
      <c r="BU58" s="117"/>
      <c r="CD58" s="117"/>
      <c r="CN58" s="117"/>
      <c r="CX58" s="117"/>
      <c r="DH58" s="117"/>
      <c r="DR58" s="117"/>
      <c r="EB58" s="117"/>
      <c r="EL58" s="117"/>
      <c r="EV58" s="117"/>
      <c r="FF58" s="117"/>
      <c r="FP58" s="117"/>
      <c r="FZ58" s="117"/>
      <c r="GJ58" s="117"/>
      <c r="GT58" s="117"/>
      <c r="HD58" s="117"/>
      <c r="HN58" s="117"/>
      <c r="HX58" s="117"/>
      <c r="IH58" s="117"/>
      <c r="IR58" s="117"/>
    </row>
    <row xmlns:x14ac="http://schemas.microsoft.com/office/spreadsheetml/2009/9/ac" r="59" s="3" customFormat="true" x14ac:dyDescent="0.25">
      <c r="A59" s="376" t="str">
        <f ca="true">IF(ISBLANK('Data Summary'!A61),"",'Data Summary'!A61)</f>
        <v/>
      </c>
      <c r="B59" s="117"/>
      <c r="L59" s="417"/>
      <c r="M59" s="418"/>
      <c r="N59" s="418"/>
      <c r="O59" s="418"/>
      <c r="P59" s="418"/>
      <c r="Q59" s="418"/>
      <c r="R59" s="418"/>
      <c r="S59" s="418"/>
      <c r="T59" s="418"/>
      <c r="U59" s="418"/>
      <c r="V59" s="417"/>
      <c r="W59" s="418"/>
      <c r="X59" s="418"/>
      <c r="Y59" s="418"/>
      <c r="Z59" s="418"/>
      <c r="AA59" s="418"/>
      <c r="AB59" s="418"/>
      <c r="AC59" s="418"/>
      <c r="AD59" s="418"/>
      <c r="AE59" s="418"/>
      <c r="AF59" s="117"/>
      <c r="AP59" s="117"/>
      <c r="AZ59" s="117"/>
      <c r="BJ59" s="117"/>
      <c r="BT59" s="117"/>
      <c r="BU59" s="117"/>
      <c r="CD59" s="117"/>
      <c r="CN59" s="117"/>
      <c r="CX59" s="117"/>
      <c r="DH59" s="117"/>
      <c r="DR59" s="117"/>
      <c r="EB59" s="117"/>
      <c r="EL59" s="117"/>
      <c r="EV59" s="117"/>
      <c r="FF59" s="117"/>
      <c r="FP59" s="117"/>
      <c r="FZ59" s="117"/>
      <c r="GJ59" s="117"/>
      <c r="GT59" s="117"/>
      <c r="HD59" s="117"/>
      <c r="HN59" s="117"/>
      <c r="HX59" s="117"/>
      <c r="IH59" s="117"/>
      <c r="IR59" s="117"/>
    </row>
    <row xmlns:x14ac="http://schemas.microsoft.com/office/spreadsheetml/2009/9/ac" r="60" s="3" customFormat="true" x14ac:dyDescent="0.25">
      <c r="A60" s="376" t="str">
        <f ca="true">IF(ISBLANK('Data Summary'!A62),"",'Data Summary'!A62)</f>
        <v/>
      </c>
      <c r="B60" s="117"/>
      <c r="L60" s="417"/>
      <c r="M60" s="418"/>
      <c r="N60" s="418"/>
      <c r="O60" s="418"/>
      <c r="P60" s="418"/>
      <c r="Q60" s="418"/>
      <c r="R60" s="418"/>
      <c r="S60" s="418"/>
      <c r="T60" s="418"/>
      <c r="U60" s="418"/>
      <c r="V60" s="417"/>
      <c r="W60" s="418"/>
      <c r="X60" s="418"/>
      <c r="Y60" s="418"/>
      <c r="Z60" s="418"/>
      <c r="AA60" s="418"/>
      <c r="AB60" s="418"/>
      <c r="AC60" s="418"/>
      <c r="AD60" s="418"/>
      <c r="AE60" s="418"/>
      <c r="AF60" s="117"/>
      <c r="AP60" s="117"/>
      <c r="AZ60" s="117"/>
      <c r="BJ60" s="117"/>
      <c r="BT60" s="117"/>
      <c r="BU60" s="117"/>
      <c r="CD60" s="117"/>
      <c r="CN60" s="117"/>
      <c r="CX60" s="117"/>
      <c r="DH60" s="117"/>
      <c r="DR60" s="117"/>
      <c r="EB60" s="117"/>
      <c r="EL60" s="117"/>
      <c r="EV60" s="117"/>
      <c r="FF60" s="117"/>
      <c r="FP60" s="117"/>
      <c r="FZ60" s="117"/>
      <c r="GJ60" s="117"/>
      <c r="GT60" s="117"/>
      <c r="HD60" s="117"/>
      <c r="HN60" s="117"/>
      <c r="HX60" s="117"/>
      <c r="IH60" s="117"/>
      <c r="IR60" s="117"/>
    </row>
    <row xmlns:x14ac="http://schemas.microsoft.com/office/spreadsheetml/2009/9/ac" r="61" s="3" customFormat="true" x14ac:dyDescent="0.25">
      <c r="A61" s="376" t="str">
        <f ca="true">IF(ISBLANK('Data Summary'!A63),"",'Data Summary'!A63)</f>
        <v/>
      </c>
      <c r="B61" s="117"/>
      <c r="L61" s="417"/>
      <c r="M61" s="418"/>
      <c r="N61" s="418"/>
      <c r="O61" s="418"/>
      <c r="P61" s="418"/>
      <c r="Q61" s="418"/>
      <c r="R61" s="418"/>
      <c r="S61" s="418"/>
      <c r="T61" s="418"/>
      <c r="U61" s="418"/>
      <c r="V61" s="417"/>
      <c r="W61" s="418"/>
      <c r="X61" s="418"/>
      <c r="Y61" s="418"/>
      <c r="Z61" s="418"/>
      <c r="AA61" s="418"/>
      <c r="AB61" s="418"/>
      <c r="AC61" s="418"/>
      <c r="AD61" s="418"/>
      <c r="AE61" s="418"/>
      <c r="AF61" s="117"/>
      <c r="AP61" s="117"/>
      <c r="AZ61" s="117"/>
      <c r="BJ61" s="117"/>
      <c r="BT61" s="117"/>
      <c r="BU61" s="117"/>
      <c r="CD61" s="117"/>
      <c r="CN61" s="117"/>
      <c r="CX61" s="117"/>
      <c r="DH61" s="117"/>
      <c r="DR61" s="117"/>
      <c r="EB61" s="117"/>
      <c r="EL61" s="117"/>
      <c r="EV61" s="117"/>
      <c r="FF61" s="117"/>
      <c r="FP61" s="117"/>
      <c r="FZ61" s="117"/>
      <c r="GJ61" s="117"/>
      <c r="GT61" s="117"/>
      <c r="HD61" s="117"/>
      <c r="HN61" s="117"/>
      <c r="HX61" s="117"/>
      <c r="IH61" s="117"/>
      <c r="IR61" s="117"/>
    </row>
    <row xmlns:x14ac="http://schemas.microsoft.com/office/spreadsheetml/2009/9/ac" r="62" s="3" customFormat="true" x14ac:dyDescent="0.25">
      <c r="A62" s="376" t="str">
        <f ca="true">IF(ISBLANK('Data Summary'!A64),"",'Data Summary'!A64)</f>
        <v/>
      </c>
      <c r="B62" s="117"/>
      <c r="L62" s="417"/>
      <c r="M62" s="418"/>
      <c r="N62" s="418"/>
      <c r="O62" s="418"/>
      <c r="P62" s="418"/>
      <c r="Q62" s="418"/>
      <c r="R62" s="418"/>
      <c r="S62" s="418"/>
      <c r="T62" s="418"/>
      <c r="U62" s="418"/>
      <c r="V62" s="417"/>
      <c r="W62" s="418"/>
      <c r="X62" s="418"/>
      <c r="Y62" s="418"/>
      <c r="Z62" s="418"/>
      <c r="AA62" s="418"/>
      <c r="AB62" s="418"/>
      <c r="AC62" s="418"/>
      <c r="AD62" s="418"/>
      <c r="AE62" s="418"/>
      <c r="AF62" s="117"/>
      <c r="AP62" s="117"/>
      <c r="AZ62" s="117"/>
      <c r="BJ62" s="117"/>
      <c r="BT62" s="117"/>
      <c r="BU62" s="117"/>
      <c r="CD62" s="117"/>
      <c r="CN62" s="117"/>
      <c r="CX62" s="117"/>
      <c r="DH62" s="117"/>
      <c r="DR62" s="117"/>
      <c r="EB62" s="117"/>
      <c r="EL62" s="117"/>
      <c r="EV62" s="117"/>
      <c r="FF62" s="117"/>
      <c r="FP62" s="117"/>
      <c r="FZ62" s="117"/>
      <c r="GJ62" s="117"/>
      <c r="GT62" s="117"/>
      <c r="HD62" s="117"/>
      <c r="HN62" s="117"/>
      <c r="HX62" s="117"/>
      <c r="IH62" s="117"/>
      <c r="IR62" s="117"/>
    </row>
    <row xmlns:x14ac="http://schemas.microsoft.com/office/spreadsheetml/2009/9/ac" r="63" s="3" customFormat="true" x14ac:dyDescent="0.25">
      <c r="A63" s="376" t="str">
        <f ca="true">IF(ISBLANK('Data Summary'!A65),"",'Data Summary'!A65)</f>
        <v/>
      </c>
      <c r="B63" s="117"/>
      <c r="L63" s="417"/>
      <c r="M63" s="418"/>
      <c r="N63" s="418"/>
      <c r="O63" s="418"/>
      <c r="P63" s="418"/>
      <c r="Q63" s="418"/>
      <c r="R63" s="418"/>
      <c r="S63" s="418"/>
      <c r="T63" s="418"/>
      <c r="U63" s="418"/>
      <c r="V63" s="417"/>
      <c r="W63" s="418"/>
      <c r="X63" s="418"/>
      <c r="Y63" s="418"/>
      <c r="Z63" s="418"/>
      <c r="AA63" s="418"/>
      <c r="AB63" s="418"/>
      <c r="AC63" s="418"/>
      <c r="AD63" s="418"/>
      <c r="AE63" s="418"/>
      <c r="AF63" s="117"/>
      <c r="AP63" s="117"/>
      <c r="AZ63" s="117"/>
      <c r="BJ63" s="117"/>
      <c r="BT63" s="117"/>
      <c r="BU63" s="117"/>
      <c r="CD63" s="117"/>
      <c r="CN63" s="117"/>
      <c r="CX63" s="117"/>
      <c r="DH63" s="117"/>
      <c r="DR63" s="117"/>
      <c r="EB63" s="117"/>
      <c r="EL63" s="117"/>
      <c r="EV63" s="117"/>
      <c r="FF63" s="117"/>
      <c r="FP63" s="117"/>
      <c r="FZ63" s="117"/>
      <c r="GJ63" s="117"/>
      <c r="GT63" s="117"/>
      <c r="HD63" s="117"/>
      <c r="HN63" s="117"/>
      <c r="HX63" s="117"/>
      <c r="IH63" s="117"/>
      <c r="IR63" s="117"/>
    </row>
    <row xmlns:x14ac="http://schemas.microsoft.com/office/spreadsheetml/2009/9/ac" r="64" s="3" customFormat="true" x14ac:dyDescent="0.25">
      <c r="A64" s="376" t="str">
        <f ca="true">IF(ISBLANK('Data Summary'!A66),"",'Data Summary'!A66)</f>
        <v/>
      </c>
      <c r="B64" s="117"/>
      <c r="L64" s="417"/>
      <c r="M64" s="418"/>
      <c r="N64" s="418"/>
      <c r="O64" s="418"/>
      <c r="P64" s="418"/>
      <c r="Q64" s="418"/>
      <c r="R64" s="418"/>
      <c r="S64" s="418"/>
      <c r="T64" s="418"/>
      <c r="U64" s="418"/>
      <c r="V64" s="417"/>
      <c r="W64" s="418"/>
      <c r="X64" s="418"/>
      <c r="Y64" s="418"/>
      <c r="Z64" s="418"/>
      <c r="AA64" s="418"/>
      <c r="AB64" s="418"/>
      <c r="AC64" s="418"/>
      <c r="AD64" s="418"/>
      <c r="AE64" s="418"/>
      <c r="AF64" s="117"/>
      <c r="AP64" s="117"/>
      <c r="AZ64" s="117"/>
      <c r="BJ64" s="117"/>
      <c r="BT64" s="117"/>
      <c r="BU64" s="117"/>
      <c r="CD64" s="117"/>
      <c r="CN64" s="117"/>
      <c r="CX64" s="117"/>
      <c r="DH64" s="117"/>
      <c r="DR64" s="117"/>
      <c r="EB64" s="117"/>
      <c r="EL64" s="117"/>
      <c r="EV64" s="117"/>
      <c r="FF64" s="117"/>
      <c r="FP64" s="117"/>
      <c r="FZ64" s="117"/>
      <c r="GJ64" s="117"/>
      <c r="GT64" s="117"/>
      <c r="HD64" s="117"/>
      <c r="HN64" s="117"/>
      <c r="HX64" s="117"/>
      <c r="IH64" s="117"/>
      <c r="IR64" s="117"/>
    </row>
    <row xmlns:x14ac="http://schemas.microsoft.com/office/spreadsheetml/2009/9/ac" r="65" s="3" customFormat="true" x14ac:dyDescent="0.25">
      <c r="A65" s="376" t="str">
        <f ca="true">IF(ISBLANK('Data Summary'!A67),"",'Data Summary'!A67)</f>
        <v/>
      </c>
      <c r="B65" s="117"/>
      <c r="L65" s="417"/>
      <c r="M65" s="418"/>
      <c r="N65" s="418"/>
      <c r="O65" s="418"/>
      <c r="P65" s="418"/>
      <c r="Q65" s="418"/>
      <c r="R65" s="418"/>
      <c r="S65" s="418"/>
      <c r="T65" s="418"/>
      <c r="U65" s="418"/>
      <c r="V65" s="417"/>
      <c r="W65" s="418"/>
      <c r="X65" s="418"/>
      <c r="Y65" s="418"/>
      <c r="Z65" s="418"/>
      <c r="AA65" s="418"/>
      <c r="AB65" s="418"/>
      <c r="AC65" s="418"/>
      <c r="AD65" s="418"/>
      <c r="AE65" s="418"/>
      <c r="AF65" s="117"/>
      <c r="AP65" s="117"/>
      <c r="AZ65" s="117"/>
      <c r="BJ65" s="117"/>
      <c r="BT65" s="117"/>
      <c r="BU65" s="117"/>
      <c r="CD65" s="117"/>
      <c r="CN65" s="117"/>
      <c r="CX65" s="117"/>
      <c r="DH65" s="117"/>
      <c r="DR65" s="117"/>
      <c r="EB65" s="117"/>
      <c r="EL65" s="117"/>
      <c r="EV65" s="117"/>
      <c r="FF65" s="117"/>
      <c r="FP65" s="117"/>
      <c r="FZ65" s="117"/>
      <c r="GJ65" s="117"/>
      <c r="GT65" s="117"/>
      <c r="HD65" s="117"/>
      <c r="HN65" s="117"/>
      <c r="HX65" s="117"/>
      <c r="IH65" s="117"/>
      <c r="IR65" s="117"/>
    </row>
    <row xmlns:x14ac="http://schemas.microsoft.com/office/spreadsheetml/2009/9/ac" r="66" s="3" customFormat="true" x14ac:dyDescent="0.25">
      <c r="A66" s="376" t="str">
        <f ca="true">IF(ISBLANK('Data Summary'!A68),"",'Data Summary'!A68)</f>
        <v/>
      </c>
      <c r="B66" s="117"/>
      <c r="L66" s="417"/>
      <c r="M66" s="418"/>
      <c r="N66" s="418"/>
      <c r="O66" s="418"/>
      <c r="P66" s="418"/>
      <c r="Q66" s="418"/>
      <c r="R66" s="418"/>
      <c r="S66" s="418"/>
      <c r="T66" s="418"/>
      <c r="U66" s="418"/>
      <c r="V66" s="417"/>
      <c r="W66" s="418"/>
      <c r="X66" s="418"/>
      <c r="Y66" s="418"/>
      <c r="Z66" s="418"/>
      <c r="AA66" s="418"/>
      <c r="AB66" s="418"/>
      <c r="AC66" s="418"/>
      <c r="AD66" s="418"/>
      <c r="AE66" s="418"/>
      <c r="AF66" s="117"/>
      <c r="AP66" s="117"/>
      <c r="AZ66" s="117"/>
      <c r="BJ66" s="117"/>
      <c r="BT66" s="117"/>
      <c r="BU66" s="117"/>
      <c r="CD66" s="117"/>
      <c r="CN66" s="117"/>
      <c r="CX66" s="117"/>
      <c r="DH66" s="117"/>
      <c r="DR66" s="117"/>
      <c r="EB66" s="117"/>
      <c r="EL66" s="117"/>
      <c r="EV66" s="117"/>
      <c r="FF66" s="117"/>
      <c r="FP66" s="117"/>
      <c r="FZ66" s="117"/>
      <c r="GJ66" s="117"/>
      <c r="GT66" s="117"/>
      <c r="HD66" s="117"/>
      <c r="HN66" s="117"/>
      <c r="HX66" s="117"/>
      <c r="IH66" s="117"/>
      <c r="IR66" s="117"/>
    </row>
    <row xmlns:x14ac="http://schemas.microsoft.com/office/spreadsheetml/2009/9/ac" r="67" s="3" customFormat="true" x14ac:dyDescent="0.25">
      <c r="A67" s="376" t="str">
        <f ca="true">IF(ISBLANK('Data Summary'!A69),"",'Data Summary'!A69)</f>
        <v/>
      </c>
      <c r="B67" s="117"/>
      <c r="L67" s="417"/>
      <c r="M67" s="418"/>
      <c r="N67" s="418"/>
      <c r="O67" s="418"/>
      <c r="P67" s="418"/>
      <c r="Q67" s="418"/>
      <c r="R67" s="418"/>
      <c r="S67" s="418"/>
      <c r="T67" s="418"/>
      <c r="U67" s="418"/>
      <c r="V67" s="417"/>
      <c r="W67" s="418"/>
      <c r="X67" s="418"/>
      <c r="Y67" s="418"/>
      <c r="Z67" s="418"/>
      <c r="AA67" s="418"/>
      <c r="AB67" s="418"/>
      <c r="AC67" s="418"/>
      <c r="AD67" s="418"/>
      <c r="AE67" s="418"/>
      <c r="AF67" s="117"/>
      <c r="AP67" s="117"/>
      <c r="AZ67" s="117"/>
      <c r="BJ67" s="117"/>
      <c r="BT67" s="117"/>
      <c r="BU67" s="117"/>
      <c r="CD67" s="117"/>
      <c r="CN67" s="117"/>
      <c r="CX67" s="117"/>
      <c r="DH67" s="117"/>
      <c r="DR67" s="117"/>
      <c r="EB67" s="117"/>
      <c r="EL67" s="117"/>
      <c r="EV67" s="117"/>
      <c r="FF67" s="117"/>
      <c r="FP67" s="117"/>
      <c r="FZ67" s="117"/>
      <c r="GJ67" s="117"/>
      <c r="GT67" s="117"/>
      <c r="HD67" s="117"/>
      <c r="HN67" s="117"/>
      <c r="HX67" s="117"/>
      <c r="IH67" s="117"/>
      <c r="IR67" s="117"/>
    </row>
    <row xmlns:x14ac="http://schemas.microsoft.com/office/spreadsheetml/2009/9/ac" r="68" s="3" customFormat="true" x14ac:dyDescent="0.25">
      <c r="A68" s="376" t="str">
        <f ca="true">IF(ISBLANK('Data Summary'!A70),"",'Data Summary'!A70)</f>
        <v/>
      </c>
      <c r="B68" s="117"/>
      <c r="L68" s="417"/>
      <c r="M68" s="418"/>
      <c r="N68" s="418"/>
      <c r="O68" s="418"/>
      <c r="P68" s="418"/>
      <c r="Q68" s="418"/>
      <c r="R68" s="418"/>
      <c r="S68" s="418"/>
      <c r="T68" s="418"/>
      <c r="U68" s="418"/>
      <c r="V68" s="417"/>
      <c r="W68" s="418"/>
      <c r="X68" s="418"/>
      <c r="Y68" s="418"/>
      <c r="Z68" s="418"/>
      <c r="AA68" s="418"/>
      <c r="AB68" s="418"/>
      <c r="AC68" s="418"/>
      <c r="AD68" s="418"/>
      <c r="AE68" s="418"/>
      <c r="AF68" s="117"/>
      <c r="AP68" s="117"/>
      <c r="AZ68" s="117"/>
      <c r="BJ68" s="117"/>
      <c r="BT68" s="117"/>
      <c r="BU68" s="117"/>
      <c r="CD68" s="117"/>
      <c r="CN68" s="117"/>
      <c r="CX68" s="117"/>
      <c r="DH68" s="117"/>
      <c r="DR68" s="117"/>
      <c r="EB68" s="117"/>
      <c r="EL68" s="117"/>
      <c r="EV68" s="117"/>
      <c r="FF68" s="117"/>
      <c r="FP68" s="117"/>
      <c r="FZ68" s="117"/>
      <c r="GJ68" s="117"/>
      <c r="GT68" s="117"/>
      <c r="HD68" s="117"/>
      <c r="HN68" s="117"/>
      <c r="HX68" s="117"/>
      <c r="IH68" s="117"/>
      <c r="IR68" s="117"/>
    </row>
    <row xmlns:x14ac="http://schemas.microsoft.com/office/spreadsheetml/2009/9/ac" r="69" s="3" customFormat="true" x14ac:dyDescent="0.25">
      <c r="A69" s="376" t="str">
        <f ca="true">IF(ISBLANK('Data Summary'!A71),"",'Data Summary'!A71)</f>
        <v/>
      </c>
      <c r="B69" s="117"/>
      <c r="L69" s="417"/>
      <c r="M69" s="418"/>
      <c r="N69" s="418"/>
      <c r="O69" s="418"/>
      <c r="P69" s="418"/>
      <c r="Q69" s="418"/>
      <c r="R69" s="418"/>
      <c r="S69" s="418"/>
      <c r="T69" s="418"/>
      <c r="U69" s="418"/>
      <c r="V69" s="417"/>
      <c r="W69" s="418"/>
      <c r="X69" s="418"/>
      <c r="Y69" s="418"/>
      <c r="Z69" s="418"/>
      <c r="AA69" s="418"/>
      <c r="AB69" s="418"/>
      <c r="AC69" s="418"/>
      <c r="AD69" s="418"/>
      <c r="AE69" s="418"/>
      <c r="AF69" s="117"/>
      <c r="AP69" s="117"/>
      <c r="AZ69" s="117"/>
      <c r="BJ69" s="117"/>
      <c r="BT69" s="117"/>
      <c r="BU69" s="117"/>
      <c r="CD69" s="117"/>
      <c r="CN69" s="117"/>
      <c r="CX69" s="117"/>
      <c r="DH69" s="117"/>
      <c r="DR69" s="117"/>
      <c r="EB69" s="117"/>
      <c r="EL69" s="117"/>
      <c r="EV69" s="117"/>
      <c r="FF69" s="117"/>
      <c r="FP69" s="117"/>
      <c r="FZ69" s="117"/>
      <c r="GJ69" s="117"/>
      <c r="GT69" s="117"/>
      <c r="HD69" s="117"/>
      <c r="HN69" s="117"/>
      <c r="HX69" s="117"/>
      <c r="IH69" s="117"/>
      <c r="IR69" s="117"/>
    </row>
    <row xmlns:x14ac="http://schemas.microsoft.com/office/spreadsheetml/2009/9/ac" r="70" s="3" customFormat="true" x14ac:dyDescent="0.25">
      <c r="A70" s="376" t="str">
        <f ca="true">IF(ISBLANK('Data Summary'!A72),"",'Data Summary'!A72)</f>
        <v/>
      </c>
      <c r="B70" s="117"/>
      <c r="L70" s="417"/>
      <c r="M70" s="418"/>
      <c r="N70" s="418"/>
      <c r="O70" s="418"/>
      <c r="P70" s="418"/>
      <c r="Q70" s="418"/>
      <c r="R70" s="418"/>
      <c r="S70" s="418"/>
      <c r="T70" s="418"/>
      <c r="U70" s="418"/>
      <c r="V70" s="417"/>
      <c r="W70" s="418"/>
      <c r="X70" s="418"/>
      <c r="Y70" s="418"/>
      <c r="Z70" s="418"/>
      <c r="AA70" s="418"/>
      <c r="AB70" s="418"/>
      <c r="AC70" s="418"/>
      <c r="AD70" s="418"/>
      <c r="AE70" s="418"/>
      <c r="AF70" s="117"/>
      <c r="AP70" s="117"/>
      <c r="AZ70" s="117"/>
      <c r="BJ70" s="117"/>
      <c r="BT70" s="117"/>
      <c r="BU70" s="117"/>
      <c r="CD70" s="117"/>
      <c r="CN70" s="117"/>
      <c r="CX70" s="117"/>
      <c r="DH70" s="117"/>
      <c r="DR70" s="117"/>
      <c r="EB70" s="117"/>
      <c r="EL70" s="117"/>
      <c r="EV70" s="117"/>
      <c r="FF70" s="117"/>
      <c r="FP70" s="117"/>
      <c r="FZ70" s="117"/>
      <c r="GJ70" s="117"/>
      <c r="GT70" s="117"/>
      <c r="HD70" s="117"/>
      <c r="HN70" s="117"/>
      <c r="HX70" s="117"/>
      <c r="IH70" s="117"/>
      <c r="IR70" s="117"/>
    </row>
    <row xmlns:x14ac="http://schemas.microsoft.com/office/spreadsheetml/2009/9/ac" r="71" s="3" customFormat="true" x14ac:dyDescent="0.25">
      <c r="A71" s="376" t="str">
        <f ca="true">IF(ISBLANK('Data Summary'!A73),"",'Data Summary'!A73)</f>
        <v/>
      </c>
      <c r="B71" s="117"/>
      <c r="L71" s="417"/>
      <c r="M71" s="418"/>
      <c r="N71" s="418"/>
      <c r="O71" s="418"/>
      <c r="P71" s="418"/>
      <c r="Q71" s="418"/>
      <c r="R71" s="418"/>
      <c r="S71" s="418"/>
      <c r="T71" s="418"/>
      <c r="U71" s="418"/>
      <c r="V71" s="417"/>
      <c r="W71" s="418"/>
      <c r="X71" s="418"/>
      <c r="Y71" s="418"/>
      <c r="Z71" s="418"/>
      <c r="AA71" s="418"/>
      <c r="AB71" s="418"/>
      <c r="AC71" s="418"/>
      <c r="AD71" s="418"/>
      <c r="AE71" s="418"/>
      <c r="AF71" s="117"/>
      <c r="AP71" s="117"/>
      <c r="AZ71" s="117"/>
      <c r="BJ71" s="117"/>
      <c r="BT71" s="117"/>
      <c r="BU71" s="117"/>
      <c r="CD71" s="117"/>
      <c r="CN71" s="117"/>
      <c r="CX71" s="117"/>
      <c r="DH71" s="117"/>
      <c r="DR71" s="117"/>
      <c r="EB71" s="117"/>
      <c r="EL71" s="117"/>
      <c r="EV71" s="117"/>
      <c r="FF71" s="117"/>
      <c r="FP71" s="117"/>
      <c r="FZ71" s="117"/>
      <c r="GJ71" s="117"/>
      <c r="GT71" s="117"/>
      <c r="HD71" s="117"/>
      <c r="HN71" s="117"/>
      <c r="HX71" s="117"/>
      <c r="IH71" s="117"/>
      <c r="IR71" s="117"/>
    </row>
    <row xmlns:x14ac="http://schemas.microsoft.com/office/spreadsheetml/2009/9/ac" r="72" s="3" customFormat="true" x14ac:dyDescent="0.25">
      <c r="A72" s="376" t="str">
        <f ca="true">IF(ISBLANK('Data Summary'!A74),"",'Data Summary'!A74)</f>
        <v/>
      </c>
      <c r="B72" s="117"/>
      <c r="L72" s="417"/>
      <c r="M72" s="418"/>
      <c r="N72" s="418"/>
      <c r="O72" s="418"/>
      <c r="P72" s="418"/>
      <c r="Q72" s="418"/>
      <c r="R72" s="418"/>
      <c r="S72" s="418"/>
      <c r="T72" s="418"/>
      <c r="U72" s="418"/>
      <c r="V72" s="417"/>
      <c r="W72" s="418"/>
      <c r="X72" s="418"/>
      <c r="Y72" s="418"/>
      <c r="Z72" s="418"/>
      <c r="AA72" s="418"/>
      <c r="AB72" s="418"/>
      <c r="AC72" s="418"/>
      <c r="AD72" s="418"/>
      <c r="AE72" s="418"/>
      <c r="AF72" s="117"/>
      <c r="AP72" s="117"/>
      <c r="AZ72" s="117"/>
      <c r="BJ72" s="117"/>
      <c r="BT72" s="117"/>
      <c r="BU72" s="117"/>
      <c r="CD72" s="117"/>
      <c r="CN72" s="117"/>
      <c r="CX72" s="117"/>
      <c r="DH72" s="117"/>
      <c r="DR72" s="117"/>
      <c r="EB72" s="117"/>
      <c r="EL72" s="117"/>
      <c r="EV72" s="117"/>
      <c r="FF72" s="117"/>
      <c r="FP72" s="117"/>
      <c r="FZ72" s="117"/>
      <c r="GJ72" s="117"/>
      <c r="GT72" s="117"/>
      <c r="HD72" s="117"/>
      <c r="HN72" s="117"/>
      <c r="HX72" s="117"/>
      <c r="IH72" s="117"/>
      <c r="IR72" s="117"/>
    </row>
    <row xmlns:x14ac="http://schemas.microsoft.com/office/spreadsheetml/2009/9/ac" r="73" s="3" customFormat="true" x14ac:dyDescent="0.25">
      <c r="A73" s="376" t="str">
        <f ca="true">IF(ISBLANK('Data Summary'!A75),"",'Data Summary'!A75)</f>
        <v/>
      </c>
      <c r="B73" s="117"/>
      <c r="L73" s="417"/>
      <c r="M73" s="418"/>
      <c r="N73" s="418"/>
      <c r="O73" s="418"/>
      <c r="P73" s="418"/>
      <c r="Q73" s="418"/>
      <c r="R73" s="418"/>
      <c r="S73" s="418"/>
      <c r="T73" s="418"/>
      <c r="U73" s="418"/>
      <c r="V73" s="417"/>
      <c r="W73" s="418"/>
      <c r="X73" s="418"/>
      <c r="Y73" s="418"/>
      <c r="Z73" s="418"/>
      <c r="AA73" s="418"/>
      <c r="AB73" s="418"/>
      <c r="AC73" s="418"/>
      <c r="AD73" s="418"/>
      <c r="AE73" s="418"/>
      <c r="AF73" s="117"/>
      <c r="AP73" s="117"/>
      <c r="AZ73" s="117"/>
      <c r="BJ73" s="117"/>
      <c r="BT73" s="117"/>
      <c r="BU73" s="117"/>
      <c r="CD73" s="117"/>
      <c r="CN73" s="117"/>
      <c r="CX73" s="117"/>
      <c r="DH73" s="117"/>
      <c r="DR73" s="117"/>
      <c r="EB73" s="117"/>
      <c r="EL73" s="117"/>
      <c r="EV73" s="117"/>
      <c r="FF73" s="117"/>
      <c r="FP73" s="117"/>
      <c r="FZ73" s="117"/>
      <c r="GJ73" s="117"/>
      <c r="GT73" s="117"/>
      <c r="HD73" s="117"/>
      <c r="HN73" s="117"/>
      <c r="HX73" s="117"/>
      <c r="IH73" s="117"/>
      <c r="IR73" s="117"/>
    </row>
    <row xmlns:x14ac="http://schemas.microsoft.com/office/spreadsheetml/2009/9/ac" r="74" s="3" customFormat="true" x14ac:dyDescent="0.25">
      <c r="A74" s="376" t="str">
        <f ca="true">IF(ISBLANK('Data Summary'!A76),"",'Data Summary'!A76)</f>
        <v/>
      </c>
      <c r="B74" s="117"/>
      <c r="L74" s="417"/>
      <c r="M74" s="418"/>
      <c r="N74" s="418"/>
      <c r="O74" s="418"/>
      <c r="P74" s="418"/>
      <c r="Q74" s="418"/>
      <c r="R74" s="418"/>
      <c r="S74" s="418"/>
      <c r="T74" s="418"/>
      <c r="U74" s="418"/>
      <c r="V74" s="417"/>
      <c r="W74" s="418"/>
      <c r="X74" s="418"/>
      <c r="Y74" s="418"/>
      <c r="Z74" s="418"/>
      <c r="AA74" s="418"/>
      <c r="AB74" s="418"/>
      <c r="AC74" s="418"/>
      <c r="AD74" s="418"/>
      <c r="AE74" s="418"/>
      <c r="AF74" s="117"/>
      <c r="AP74" s="117"/>
      <c r="AZ74" s="117"/>
      <c r="BJ74" s="117"/>
      <c r="BT74" s="117"/>
      <c r="BU74" s="117"/>
      <c r="CD74" s="117"/>
      <c r="CN74" s="117"/>
      <c r="CX74" s="117"/>
      <c r="DH74" s="117"/>
      <c r="DR74" s="117"/>
      <c r="EB74" s="117"/>
      <c r="EL74" s="117"/>
      <c r="EV74" s="117"/>
      <c r="FF74" s="117"/>
      <c r="FP74" s="117"/>
      <c r="FZ74" s="117"/>
      <c r="GJ74" s="117"/>
      <c r="GT74" s="117"/>
      <c r="HD74" s="117"/>
      <c r="HN74" s="117"/>
      <c r="HX74" s="117"/>
      <c r="IH74" s="117"/>
      <c r="IR74" s="117"/>
    </row>
    <row xmlns:x14ac="http://schemas.microsoft.com/office/spreadsheetml/2009/9/ac" r="75" s="3" customFormat="true" x14ac:dyDescent="0.25">
      <c r="A75" s="376" t="str">
        <f ca="true">IF(ISBLANK('Data Summary'!A77),"",'Data Summary'!A77)</f>
        <v/>
      </c>
      <c r="B75" s="117"/>
      <c r="L75" s="417"/>
      <c r="M75" s="418"/>
      <c r="N75" s="418"/>
      <c r="O75" s="418"/>
      <c r="P75" s="418"/>
      <c r="Q75" s="418"/>
      <c r="R75" s="418"/>
      <c r="S75" s="418"/>
      <c r="T75" s="418"/>
      <c r="U75" s="418"/>
      <c r="V75" s="417"/>
      <c r="W75" s="418"/>
      <c r="X75" s="418"/>
      <c r="Y75" s="418"/>
      <c r="Z75" s="418"/>
      <c r="AA75" s="418"/>
      <c r="AB75" s="418"/>
      <c r="AC75" s="418"/>
      <c r="AD75" s="418"/>
      <c r="AE75" s="418"/>
      <c r="AF75" s="117"/>
      <c r="AP75" s="117"/>
      <c r="AZ75" s="117"/>
      <c r="BJ75" s="117"/>
      <c r="BT75" s="117"/>
      <c r="BU75" s="117"/>
      <c r="CD75" s="117"/>
      <c r="CN75" s="117"/>
      <c r="CX75" s="117"/>
      <c r="DH75" s="117"/>
      <c r="DR75" s="117"/>
      <c r="EB75" s="117"/>
      <c r="EL75" s="117"/>
      <c r="EV75" s="117"/>
      <c r="FF75" s="117"/>
      <c r="FP75" s="117"/>
      <c r="FZ75" s="117"/>
      <c r="GJ75" s="117"/>
      <c r="GT75" s="117"/>
      <c r="HD75" s="117"/>
      <c r="HN75" s="117"/>
      <c r="HX75" s="117"/>
      <c r="IH75" s="117"/>
      <c r="IR75" s="117"/>
    </row>
    <row xmlns:x14ac="http://schemas.microsoft.com/office/spreadsheetml/2009/9/ac" r="76" s="3" customFormat="true" x14ac:dyDescent="0.25">
      <c r="A76" s="376" t="str">
        <f ca="true">IF(ISBLANK('Data Summary'!A78),"",'Data Summary'!A78)</f>
        <v/>
      </c>
      <c r="B76" s="117"/>
      <c r="L76" s="417"/>
      <c r="M76" s="418"/>
      <c r="N76" s="418"/>
      <c r="O76" s="418"/>
      <c r="P76" s="418"/>
      <c r="Q76" s="418"/>
      <c r="R76" s="418"/>
      <c r="S76" s="418"/>
      <c r="T76" s="418"/>
      <c r="U76" s="418"/>
      <c r="V76" s="417"/>
      <c r="W76" s="418"/>
      <c r="X76" s="418"/>
      <c r="Y76" s="418"/>
      <c r="Z76" s="418"/>
      <c r="AA76" s="418"/>
      <c r="AB76" s="418"/>
      <c r="AC76" s="418"/>
      <c r="AD76" s="418"/>
      <c r="AE76" s="418"/>
      <c r="AF76" s="117"/>
      <c r="AP76" s="117"/>
      <c r="AZ76" s="117"/>
      <c r="BJ76" s="117"/>
      <c r="BT76" s="117"/>
      <c r="BU76" s="117"/>
      <c r="CD76" s="117"/>
      <c r="CN76" s="117"/>
      <c r="CX76" s="117"/>
      <c r="DH76" s="117"/>
      <c r="DR76" s="117"/>
      <c r="EB76" s="117"/>
      <c r="EL76" s="117"/>
      <c r="EV76" s="117"/>
      <c r="FF76" s="117"/>
      <c r="FP76" s="117"/>
      <c r="FZ76" s="117"/>
      <c r="GJ76" s="117"/>
      <c r="GT76" s="117"/>
      <c r="HD76" s="117"/>
      <c r="HN76" s="117"/>
      <c r="HX76" s="117"/>
      <c r="IH76" s="117"/>
      <c r="IR76" s="117"/>
    </row>
    <row xmlns:x14ac="http://schemas.microsoft.com/office/spreadsheetml/2009/9/ac" r="77" s="3" customFormat="true" x14ac:dyDescent="0.25">
      <c r="A77" s="376" t="str">
        <f ca="true">IF(ISBLANK('Data Summary'!A79),"",'Data Summary'!A79)</f>
        <v/>
      </c>
      <c r="B77" s="117"/>
      <c r="L77" s="417"/>
      <c r="M77" s="418"/>
      <c r="N77" s="418"/>
      <c r="O77" s="418"/>
      <c r="P77" s="418"/>
      <c r="Q77" s="418"/>
      <c r="R77" s="418"/>
      <c r="S77" s="418"/>
      <c r="T77" s="418"/>
      <c r="U77" s="418"/>
      <c r="V77" s="417"/>
      <c r="W77" s="418"/>
      <c r="X77" s="418"/>
      <c r="Y77" s="418"/>
      <c r="Z77" s="418"/>
      <c r="AA77" s="418"/>
      <c r="AB77" s="418"/>
      <c r="AC77" s="418"/>
      <c r="AD77" s="418"/>
      <c r="AE77" s="418"/>
      <c r="AF77" s="117"/>
      <c r="AP77" s="117"/>
      <c r="AZ77" s="117"/>
      <c r="BJ77" s="117"/>
      <c r="BT77" s="117"/>
      <c r="BU77" s="117"/>
      <c r="CD77" s="117"/>
      <c r="CN77" s="117"/>
      <c r="CX77" s="117"/>
      <c r="DH77" s="117"/>
      <c r="DR77" s="117"/>
      <c r="EB77" s="117"/>
      <c r="EL77" s="117"/>
      <c r="EV77" s="117"/>
      <c r="FF77" s="117"/>
      <c r="FP77" s="117"/>
      <c r="FZ77" s="117"/>
      <c r="GJ77" s="117"/>
      <c r="GT77" s="117"/>
      <c r="HD77" s="117"/>
      <c r="HN77" s="117"/>
      <c r="HX77" s="117"/>
      <c r="IH77" s="117"/>
      <c r="IR77" s="117"/>
    </row>
    <row xmlns:x14ac="http://schemas.microsoft.com/office/spreadsheetml/2009/9/ac" r="78" s="3" customFormat="true" x14ac:dyDescent="0.25">
      <c r="A78" s="376" t="str">
        <f ca="true">IF(ISBLANK('Data Summary'!A80),"",'Data Summary'!A80)</f>
        <v/>
      </c>
      <c r="B78" s="117"/>
      <c r="L78" s="417"/>
      <c r="M78" s="418"/>
      <c r="N78" s="418"/>
      <c r="O78" s="418"/>
      <c r="P78" s="418"/>
      <c r="Q78" s="418"/>
      <c r="R78" s="418"/>
      <c r="S78" s="418"/>
      <c r="T78" s="418"/>
      <c r="U78" s="418"/>
      <c r="V78" s="417"/>
      <c r="W78" s="418"/>
      <c r="X78" s="418"/>
      <c r="Y78" s="418"/>
      <c r="Z78" s="418"/>
      <c r="AA78" s="418"/>
      <c r="AB78" s="418"/>
      <c r="AC78" s="418"/>
      <c r="AD78" s="418"/>
      <c r="AE78" s="418"/>
      <c r="AF78" s="117"/>
      <c r="AP78" s="117"/>
      <c r="AZ78" s="117"/>
      <c r="BJ78" s="117"/>
      <c r="BT78" s="117"/>
      <c r="BU78" s="117"/>
      <c r="CD78" s="117"/>
      <c r="CN78" s="117"/>
      <c r="CX78" s="117"/>
      <c r="DH78" s="117"/>
      <c r="DR78" s="117"/>
      <c r="EB78" s="117"/>
      <c r="EL78" s="117"/>
      <c r="EV78" s="117"/>
      <c r="FF78" s="117"/>
      <c r="FP78" s="117"/>
      <c r="FZ78" s="117"/>
      <c r="GJ78" s="117"/>
      <c r="GT78" s="117"/>
      <c r="HD78" s="117"/>
      <c r="HN78" s="117"/>
      <c r="HX78" s="117"/>
      <c r="IH78" s="117"/>
      <c r="IR78" s="117"/>
    </row>
    <row xmlns:x14ac="http://schemas.microsoft.com/office/spreadsheetml/2009/9/ac" r="79" s="3" customFormat="true" x14ac:dyDescent="0.25">
      <c r="A79" s="376" t="str">
        <f ca="true">IF(ISBLANK('Data Summary'!A81),"",'Data Summary'!A81)</f>
        <v/>
      </c>
      <c r="B79" s="117"/>
      <c r="L79" s="417"/>
      <c r="M79" s="418"/>
      <c r="N79" s="418"/>
      <c r="O79" s="418"/>
      <c r="P79" s="418"/>
      <c r="Q79" s="418"/>
      <c r="R79" s="418"/>
      <c r="S79" s="418"/>
      <c r="T79" s="418"/>
      <c r="U79" s="418"/>
      <c r="V79" s="417"/>
      <c r="W79" s="418"/>
      <c r="X79" s="418"/>
      <c r="Y79" s="418"/>
      <c r="Z79" s="418"/>
      <c r="AA79" s="418"/>
      <c r="AB79" s="418"/>
      <c r="AC79" s="418"/>
      <c r="AD79" s="418"/>
      <c r="AE79" s="418"/>
      <c r="AF79" s="117"/>
      <c r="AP79" s="117"/>
      <c r="AZ79" s="117"/>
      <c r="BJ79" s="117"/>
      <c r="BT79" s="117"/>
      <c r="BU79" s="117"/>
      <c r="CD79" s="117"/>
      <c r="CN79" s="117"/>
      <c r="CX79" s="117"/>
      <c r="DH79" s="117"/>
      <c r="DR79" s="117"/>
      <c r="EB79" s="117"/>
      <c r="EL79" s="117"/>
      <c r="EV79" s="117"/>
      <c r="FF79" s="117"/>
      <c r="FP79" s="117"/>
      <c r="FZ79" s="117"/>
      <c r="GJ79" s="117"/>
      <c r="GT79" s="117"/>
      <c r="HD79" s="117"/>
      <c r="HN79" s="117"/>
      <c r="HX79" s="117"/>
      <c r="IH79" s="117"/>
      <c r="IR79" s="117"/>
    </row>
    <row xmlns:x14ac="http://schemas.microsoft.com/office/spreadsheetml/2009/9/ac" r="80" s="3" customFormat="true" x14ac:dyDescent="0.25">
      <c r="A80" s="376" t="str">
        <f ca="true">IF(ISBLANK('Data Summary'!A82),"",'Data Summary'!A82)</f>
        <v/>
      </c>
      <c r="B80" s="117"/>
      <c r="L80" s="417"/>
      <c r="M80" s="418"/>
      <c r="N80" s="418"/>
      <c r="O80" s="418"/>
      <c r="P80" s="418"/>
      <c r="Q80" s="418"/>
      <c r="R80" s="418"/>
      <c r="S80" s="418"/>
      <c r="T80" s="418"/>
      <c r="U80" s="418"/>
      <c r="V80" s="417"/>
      <c r="W80" s="418"/>
      <c r="X80" s="418"/>
      <c r="Y80" s="418"/>
      <c r="Z80" s="418"/>
      <c r="AA80" s="418"/>
      <c r="AB80" s="418"/>
      <c r="AC80" s="418"/>
      <c r="AD80" s="418"/>
      <c r="AE80" s="418"/>
      <c r="AF80" s="117"/>
      <c r="AP80" s="117"/>
      <c r="AZ80" s="117"/>
      <c r="BJ80" s="117"/>
      <c r="BT80" s="117"/>
      <c r="BU80" s="117"/>
      <c r="CD80" s="117"/>
      <c r="CN80" s="117"/>
      <c r="CX80" s="117"/>
      <c r="DH80" s="117"/>
      <c r="DR80" s="117"/>
      <c r="EB80" s="117"/>
      <c r="EL80" s="117"/>
      <c r="EV80" s="117"/>
      <c r="FF80" s="117"/>
      <c r="FP80" s="117"/>
      <c r="FZ80" s="117"/>
      <c r="GJ80" s="117"/>
      <c r="GT80" s="117"/>
      <c r="HD80" s="117"/>
      <c r="HN80" s="117"/>
      <c r="HX80" s="117"/>
      <c r="IH80" s="117"/>
      <c r="IR80" s="117"/>
    </row>
    <row xmlns:x14ac="http://schemas.microsoft.com/office/spreadsheetml/2009/9/ac" r="81" s="3" customFormat="true" x14ac:dyDescent="0.25">
      <c r="A81" s="376" t="str">
        <f ca="true">IF(ISBLANK('Data Summary'!A83),"",'Data Summary'!A83)</f>
        <v/>
      </c>
      <c r="B81" s="117"/>
      <c r="L81" s="417"/>
      <c r="M81" s="418"/>
      <c r="N81" s="418"/>
      <c r="O81" s="418"/>
      <c r="P81" s="418"/>
      <c r="Q81" s="418"/>
      <c r="R81" s="418"/>
      <c r="S81" s="418"/>
      <c r="T81" s="418"/>
      <c r="U81" s="418"/>
      <c r="V81" s="417"/>
      <c r="W81" s="418"/>
      <c r="X81" s="418"/>
      <c r="Y81" s="418"/>
      <c r="Z81" s="418"/>
      <c r="AA81" s="418"/>
      <c r="AB81" s="418"/>
      <c r="AC81" s="418"/>
      <c r="AD81" s="418"/>
      <c r="AE81" s="418"/>
      <c r="AF81" s="117"/>
      <c r="AP81" s="117"/>
      <c r="AZ81" s="117"/>
      <c r="BJ81" s="117"/>
      <c r="BT81" s="117"/>
      <c r="BU81" s="117"/>
      <c r="CD81" s="117"/>
      <c r="CN81" s="117"/>
      <c r="CX81" s="117"/>
      <c r="DH81" s="117"/>
      <c r="DR81" s="117"/>
      <c r="EB81" s="117"/>
      <c r="EL81" s="117"/>
      <c r="EV81" s="117"/>
      <c r="FF81" s="117"/>
      <c r="FP81" s="117"/>
      <c r="FZ81" s="117"/>
      <c r="GJ81" s="117"/>
      <c r="GT81" s="117"/>
      <c r="HD81" s="117"/>
      <c r="HN81" s="117"/>
      <c r="HX81" s="117"/>
      <c r="IH81" s="117"/>
      <c r="IR81" s="117"/>
    </row>
    <row xmlns:x14ac="http://schemas.microsoft.com/office/spreadsheetml/2009/9/ac" r="82" s="3" customFormat="true" x14ac:dyDescent="0.25">
      <c r="A82" s="376" t="str">
        <f ca="true">IF(ISBLANK('Data Summary'!A84),"",'Data Summary'!A84)</f>
        <v/>
      </c>
      <c r="B82" s="117"/>
      <c r="L82" s="417"/>
      <c r="M82" s="418"/>
      <c r="N82" s="418"/>
      <c r="O82" s="418"/>
      <c r="P82" s="418"/>
      <c r="Q82" s="418"/>
      <c r="R82" s="418"/>
      <c r="S82" s="418"/>
      <c r="T82" s="418"/>
      <c r="U82" s="418"/>
      <c r="V82" s="417"/>
      <c r="W82" s="418"/>
      <c r="X82" s="418"/>
      <c r="Y82" s="418"/>
      <c r="Z82" s="418"/>
      <c r="AA82" s="418"/>
      <c r="AB82" s="418"/>
      <c r="AC82" s="418"/>
      <c r="AD82" s="418"/>
      <c r="AE82" s="418"/>
      <c r="AF82" s="117"/>
      <c r="AP82" s="117"/>
      <c r="AZ82" s="117"/>
      <c r="BJ82" s="117"/>
      <c r="BT82" s="117"/>
      <c r="BU82" s="117"/>
      <c r="CD82" s="117"/>
      <c r="CN82" s="117"/>
      <c r="CX82" s="117"/>
      <c r="DH82" s="117"/>
      <c r="DR82" s="117"/>
      <c r="EB82" s="117"/>
      <c r="EL82" s="117"/>
      <c r="EV82" s="117"/>
      <c r="FF82" s="117"/>
      <c r="FP82" s="117"/>
      <c r="FZ82" s="117"/>
      <c r="GJ82" s="117"/>
      <c r="GT82" s="117"/>
      <c r="HD82" s="117"/>
      <c r="HN82" s="117"/>
      <c r="HX82" s="117"/>
      <c r="IH82" s="117"/>
      <c r="IR82" s="117"/>
    </row>
    <row xmlns:x14ac="http://schemas.microsoft.com/office/spreadsheetml/2009/9/ac" r="83" s="3" customFormat="true" x14ac:dyDescent="0.25">
      <c r="A83" s="376" t="str">
        <f ca="true">IF(ISBLANK('Data Summary'!A85),"",'Data Summary'!A85)</f>
        <v/>
      </c>
      <c r="B83" s="117"/>
      <c r="L83" s="417"/>
      <c r="M83" s="418"/>
      <c r="N83" s="418"/>
      <c r="O83" s="418"/>
      <c r="P83" s="418"/>
      <c r="Q83" s="418"/>
      <c r="R83" s="418"/>
      <c r="S83" s="418"/>
      <c r="T83" s="418"/>
      <c r="U83" s="418"/>
      <c r="V83" s="417"/>
      <c r="W83" s="418"/>
      <c r="X83" s="418"/>
      <c r="Y83" s="418"/>
      <c r="Z83" s="418"/>
      <c r="AA83" s="418"/>
      <c r="AB83" s="418"/>
      <c r="AC83" s="418"/>
      <c r="AD83" s="418"/>
      <c r="AE83" s="418"/>
      <c r="AF83" s="117"/>
      <c r="AP83" s="117"/>
      <c r="AZ83" s="117"/>
      <c r="BJ83" s="117"/>
      <c r="BT83" s="117"/>
      <c r="BU83" s="117"/>
      <c r="CD83" s="117"/>
      <c r="CN83" s="117"/>
      <c r="CX83" s="117"/>
      <c r="DH83" s="117"/>
      <c r="DR83" s="117"/>
      <c r="EB83" s="117"/>
      <c r="EL83" s="117"/>
      <c r="EV83" s="117"/>
      <c r="FF83" s="117"/>
      <c r="FP83" s="117"/>
      <c r="FZ83" s="117"/>
      <c r="GJ83" s="117"/>
      <c r="GT83" s="117"/>
      <c r="HD83" s="117"/>
      <c r="HN83" s="117"/>
      <c r="HX83" s="117"/>
      <c r="IH83" s="117"/>
      <c r="IR83" s="117"/>
    </row>
    <row xmlns:x14ac="http://schemas.microsoft.com/office/spreadsheetml/2009/9/ac" r="84" s="3" customFormat="true" x14ac:dyDescent="0.25">
      <c r="A84" s="376" t="str">
        <f ca="true">IF(ISBLANK('Data Summary'!A86),"",'Data Summary'!A86)</f>
        <v/>
      </c>
      <c r="B84" s="117"/>
      <c r="L84" s="417"/>
      <c r="M84" s="418"/>
      <c r="N84" s="418"/>
      <c r="O84" s="418"/>
      <c r="P84" s="418"/>
      <c r="Q84" s="418"/>
      <c r="R84" s="418"/>
      <c r="S84" s="418"/>
      <c r="T84" s="418"/>
      <c r="U84" s="418"/>
      <c r="V84" s="417"/>
      <c r="W84" s="418"/>
      <c r="X84" s="418"/>
      <c r="Y84" s="418"/>
      <c r="Z84" s="418"/>
      <c r="AA84" s="418"/>
      <c r="AB84" s="418"/>
      <c r="AC84" s="418"/>
      <c r="AD84" s="418"/>
      <c r="AE84" s="418"/>
      <c r="AF84" s="117"/>
      <c r="AP84" s="117"/>
      <c r="AZ84" s="117"/>
      <c r="BJ84" s="117"/>
      <c r="BT84" s="117"/>
      <c r="BU84" s="117"/>
      <c r="CD84" s="117"/>
      <c r="CN84" s="117"/>
      <c r="CX84" s="117"/>
      <c r="DH84" s="117"/>
      <c r="DR84" s="117"/>
      <c r="EB84" s="117"/>
      <c r="EL84" s="117"/>
      <c r="EV84" s="117"/>
      <c r="FF84" s="117"/>
      <c r="FP84" s="117"/>
      <c r="FZ84" s="117"/>
      <c r="GJ84" s="117"/>
      <c r="GT84" s="117"/>
      <c r="HD84" s="117"/>
      <c r="HN84" s="117"/>
      <c r="HX84" s="117"/>
      <c r="IH84" s="117"/>
      <c r="IR84" s="117"/>
    </row>
    <row xmlns:x14ac="http://schemas.microsoft.com/office/spreadsheetml/2009/9/ac" r="85" s="3" customFormat="true" x14ac:dyDescent="0.25">
      <c r="A85" s="376" t="str">
        <f ca="true">IF(ISBLANK('Data Summary'!A87),"",'Data Summary'!A87)</f>
        <v/>
      </c>
      <c r="B85" s="117"/>
      <c r="L85" s="417"/>
      <c r="M85" s="418"/>
      <c r="N85" s="418"/>
      <c r="O85" s="418"/>
      <c r="P85" s="418"/>
      <c r="Q85" s="418"/>
      <c r="R85" s="418"/>
      <c r="S85" s="418"/>
      <c r="T85" s="418"/>
      <c r="U85" s="418"/>
      <c r="V85" s="417"/>
      <c r="W85" s="418"/>
      <c r="X85" s="418"/>
      <c r="Y85" s="418"/>
      <c r="Z85" s="418"/>
      <c r="AA85" s="418"/>
      <c r="AB85" s="418"/>
      <c r="AC85" s="418"/>
      <c r="AD85" s="418"/>
      <c r="AE85" s="418"/>
      <c r="AF85" s="117"/>
      <c r="AP85" s="117"/>
      <c r="AZ85" s="117"/>
      <c r="BJ85" s="117"/>
      <c r="BT85" s="117"/>
      <c r="BU85" s="117"/>
      <c r="CD85" s="117"/>
      <c r="CN85" s="117"/>
      <c r="CX85" s="117"/>
      <c r="DH85" s="117"/>
      <c r="DR85" s="117"/>
      <c r="EB85" s="117"/>
      <c r="EL85" s="117"/>
      <c r="EV85" s="117"/>
      <c r="FF85" s="117"/>
      <c r="FP85" s="117"/>
      <c r="FZ85" s="117"/>
      <c r="GJ85" s="117"/>
      <c r="GT85" s="117"/>
      <c r="HD85" s="117"/>
      <c r="HN85" s="117"/>
      <c r="HX85" s="117"/>
      <c r="IH85" s="117"/>
      <c r="IR85" s="117"/>
    </row>
    <row xmlns:x14ac="http://schemas.microsoft.com/office/spreadsheetml/2009/9/ac" r="86" s="3" customFormat="true" x14ac:dyDescent="0.25">
      <c r="A86" s="376" t="str">
        <f ca="true">IF(ISBLANK('Data Summary'!A88),"",'Data Summary'!A88)</f>
        <v/>
      </c>
      <c r="B86" s="117"/>
      <c r="L86" s="417"/>
      <c r="M86" s="418"/>
      <c r="N86" s="418"/>
      <c r="O86" s="418"/>
      <c r="P86" s="418"/>
      <c r="Q86" s="418"/>
      <c r="R86" s="418"/>
      <c r="S86" s="418"/>
      <c r="T86" s="418"/>
      <c r="U86" s="418"/>
      <c r="V86" s="417"/>
      <c r="W86" s="418"/>
      <c r="X86" s="418"/>
      <c r="Y86" s="418"/>
      <c r="Z86" s="418"/>
      <c r="AA86" s="418"/>
      <c r="AB86" s="418"/>
      <c r="AC86" s="418"/>
      <c r="AD86" s="418"/>
      <c r="AE86" s="418"/>
      <c r="AF86" s="117"/>
      <c r="AP86" s="117"/>
      <c r="AZ86" s="117"/>
      <c r="BJ86" s="117"/>
      <c r="BT86" s="117"/>
      <c r="BU86" s="117"/>
      <c r="CD86" s="117"/>
      <c r="CN86" s="117"/>
      <c r="CX86" s="117"/>
      <c r="DH86" s="117"/>
      <c r="DR86" s="117"/>
      <c r="EB86" s="117"/>
      <c r="EL86" s="117"/>
      <c r="EV86" s="117"/>
      <c r="FF86" s="117"/>
      <c r="FP86" s="117"/>
      <c r="FZ86" s="117"/>
      <c r="GJ86" s="117"/>
      <c r="GT86" s="117"/>
      <c r="HD86" s="117"/>
      <c r="HN86" s="117"/>
      <c r="HX86" s="117"/>
      <c r="IH86" s="117"/>
      <c r="IR86" s="117"/>
    </row>
    <row xmlns:x14ac="http://schemas.microsoft.com/office/spreadsheetml/2009/9/ac" r="87" s="3" customFormat="true" x14ac:dyDescent="0.25">
      <c r="A87" s="376" t="str">
        <f ca="true">IF(ISBLANK('Data Summary'!A89),"",'Data Summary'!A89)</f>
        <v/>
      </c>
      <c r="B87" s="117"/>
      <c r="L87" s="417"/>
      <c r="M87" s="418"/>
      <c r="N87" s="418"/>
      <c r="O87" s="418"/>
      <c r="P87" s="418"/>
      <c r="Q87" s="418"/>
      <c r="R87" s="418"/>
      <c r="S87" s="418"/>
      <c r="T87" s="418"/>
      <c r="U87" s="418"/>
      <c r="V87" s="417"/>
      <c r="W87" s="418"/>
      <c r="X87" s="418"/>
      <c r="Y87" s="418"/>
      <c r="Z87" s="418"/>
      <c r="AA87" s="418"/>
      <c r="AB87" s="418"/>
      <c r="AC87" s="418"/>
      <c r="AD87" s="418"/>
      <c r="AE87" s="418"/>
      <c r="AF87" s="117"/>
      <c r="AP87" s="117"/>
      <c r="AZ87" s="117"/>
      <c r="BJ87" s="117"/>
      <c r="BT87" s="117"/>
      <c r="BU87" s="117"/>
      <c r="CD87" s="117"/>
      <c r="CN87" s="117"/>
      <c r="CX87" s="117"/>
      <c r="DH87" s="117"/>
      <c r="DR87" s="117"/>
      <c r="EB87" s="117"/>
      <c r="EL87" s="117"/>
      <c r="EV87" s="117"/>
      <c r="FF87" s="117"/>
      <c r="FP87" s="117"/>
      <c r="FZ87" s="117"/>
      <c r="GJ87" s="117"/>
      <c r="GT87" s="117"/>
      <c r="HD87" s="117"/>
      <c r="HN87" s="117"/>
      <c r="HX87" s="117"/>
      <c r="IH87" s="117"/>
      <c r="IR87" s="117"/>
    </row>
    <row xmlns:x14ac="http://schemas.microsoft.com/office/spreadsheetml/2009/9/ac" r="88" s="3" customFormat="true" x14ac:dyDescent="0.25">
      <c r="A88" s="376" t="str">
        <f ca="true">IF(ISBLANK('Data Summary'!A90),"",'Data Summary'!A90)</f>
        <v/>
      </c>
      <c r="B88" s="117"/>
      <c r="L88" s="417"/>
      <c r="M88" s="418"/>
      <c r="N88" s="418"/>
      <c r="O88" s="418"/>
      <c r="P88" s="418"/>
      <c r="Q88" s="418"/>
      <c r="R88" s="418"/>
      <c r="S88" s="418"/>
      <c r="T88" s="418"/>
      <c r="U88" s="418"/>
      <c r="V88" s="417"/>
      <c r="W88" s="418"/>
      <c r="X88" s="418"/>
      <c r="Y88" s="418"/>
      <c r="Z88" s="418"/>
      <c r="AA88" s="418"/>
      <c r="AB88" s="418"/>
      <c r="AC88" s="418"/>
      <c r="AD88" s="418"/>
      <c r="AE88" s="418"/>
      <c r="AF88" s="117"/>
      <c r="AP88" s="117"/>
      <c r="AZ88" s="117"/>
      <c r="BJ88" s="117"/>
      <c r="BT88" s="117"/>
      <c r="BU88" s="117"/>
      <c r="CD88" s="117"/>
      <c r="CN88" s="117"/>
      <c r="CX88" s="117"/>
      <c r="DH88" s="117"/>
      <c r="DR88" s="117"/>
      <c r="EB88" s="117"/>
      <c r="EL88" s="117"/>
      <c r="EV88" s="117"/>
      <c r="FF88" s="117"/>
      <c r="FP88" s="117"/>
      <c r="FZ88" s="117"/>
      <c r="GJ88" s="117"/>
      <c r="GT88" s="117"/>
      <c r="HD88" s="117"/>
      <c r="HN88" s="117"/>
      <c r="HX88" s="117"/>
      <c r="IH88" s="117"/>
      <c r="IR88" s="117"/>
    </row>
    <row xmlns:x14ac="http://schemas.microsoft.com/office/spreadsheetml/2009/9/ac" r="89" s="3" customFormat="true" x14ac:dyDescent="0.25">
      <c r="A89" s="376" t="str">
        <f ca="true">IF(ISBLANK('Data Summary'!A91),"",'Data Summary'!A91)</f>
        <v/>
      </c>
      <c r="B89" s="117"/>
      <c r="L89" s="417"/>
      <c r="M89" s="418"/>
      <c r="N89" s="418"/>
      <c r="O89" s="418"/>
      <c r="P89" s="418"/>
      <c r="Q89" s="418"/>
      <c r="R89" s="418"/>
      <c r="S89" s="418"/>
      <c r="T89" s="418"/>
      <c r="U89" s="418"/>
      <c r="V89" s="417"/>
      <c r="W89" s="418"/>
      <c r="X89" s="418"/>
      <c r="Y89" s="418"/>
      <c r="Z89" s="418"/>
      <c r="AA89" s="418"/>
      <c r="AB89" s="418"/>
      <c r="AC89" s="418"/>
      <c r="AD89" s="418"/>
      <c r="AE89" s="418"/>
      <c r="AF89" s="117"/>
      <c r="AP89" s="117"/>
      <c r="AZ89" s="117"/>
      <c r="BJ89" s="117"/>
      <c r="BT89" s="117"/>
      <c r="BU89" s="117"/>
      <c r="CD89" s="117"/>
      <c r="CN89" s="117"/>
      <c r="CX89" s="117"/>
      <c r="DH89" s="117"/>
      <c r="DR89" s="117"/>
      <c r="EB89" s="117"/>
      <c r="EL89" s="117"/>
      <c r="EV89" s="117"/>
      <c r="FF89" s="117"/>
      <c r="FP89" s="117"/>
      <c r="FZ89" s="117"/>
      <c r="GJ89" s="117"/>
      <c r="GT89" s="117"/>
      <c r="HD89" s="117"/>
      <c r="HN89" s="117"/>
      <c r="HX89" s="117"/>
      <c r="IH89" s="117"/>
      <c r="IR89" s="117"/>
    </row>
    <row xmlns:x14ac="http://schemas.microsoft.com/office/spreadsheetml/2009/9/ac" r="90" s="3" customFormat="true" x14ac:dyDescent="0.25">
      <c r="A90" s="376" t="str">
        <f ca="true">IF(ISBLANK('Data Summary'!A92),"",'Data Summary'!A92)</f>
        <v/>
      </c>
      <c r="B90" s="117"/>
      <c r="L90" s="417"/>
      <c r="M90" s="418"/>
      <c r="N90" s="418"/>
      <c r="O90" s="418"/>
      <c r="P90" s="418"/>
      <c r="Q90" s="418"/>
      <c r="R90" s="418"/>
      <c r="S90" s="418"/>
      <c r="T90" s="418"/>
      <c r="U90" s="418"/>
      <c r="V90" s="417"/>
      <c r="W90" s="418"/>
      <c r="X90" s="418"/>
      <c r="Y90" s="418"/>
      <c r="Z90" s="418"/>
      <c r="AA90" s="418"/>
      <c r="AB90" s="418"/>
      <c r="AC90" s="418"/>
      <c r="AD90" s="418"/>
      <c r="AE90" s="418"/>
      <c r="AF90" s="117"/>
      <c r="AP90" s="117"/>
      <c r="AZ90" s="117"/>
      <c r="BJ90" s="117"/>
      <c r="BT90" s="117"/>
      <c r="BU90" s="117"/>
      <c r="CD90" s="117"/>
      <c r="CN90" s="117"/>
      <c r="CX90" s="117"/>
      <c r="DH90" s="117"/>
      <c r="DR90" s="117"/>
      <c r="EB90" s="117"/>
      <c r="EL90" s="117"/>
      <c r="EV90" s="117"/>
      <c r="FF90" s="117"/>
      <c r="FP90" s="117"/>
      <c r="FZ90" s="117"/>
      <c r="GJ90" s="117"/>
      <c r="GT90" s="117"/>
      <c r="HD90" s="117"/>
      <c r="HN90" s="117"/>
      <c r="HX90" s="117"/>
      <c r="IH90" s="117"/>
      <c r="IR90" s="117"/>
    </row>
    <row xmlns:x14ac="http://schemas.microsoft.com/office/spreadsheetml/2009/9/ac" r="91" s="3" customFormat="true" x14ac:dyDescent="0.25">
      <c r="A91" s="376" t="str">
        <f ca="true">IF(ISBLANK('Data Summary'!A93),"",'Data Summary'!A93)</f>
        <v/>
      </c>
      <c r="B91" s="117"/>
      <c r="L91" s="417"/>
      <c r="M91" s="418"/>
      <c r="N91" s="418"/>
      <c r="O91" s="418"/>
      <c r="P91" s="418"/>
      <c r="Q91" s="418"/>
      <c r="R91" s="418"/>
      <c r="S91" s="418"/>
      <c r="T91" s="418"/>
      <c r="U91" s="418"/>
      <c r="V91" s="417"/>
      <c r="W91" s="418"/>
      <c r="X91" s="418"/>
      <c r="Y91" s="418"/>
      <c r="Z91" s="418"/>
      <c r="AA91" s="418"/>
      <c r="AB91" s="418"/>
      <c r="AC91" s="418"/>
      <c r="AD91" s="418"/>
      <c r="AE91" s="418"/>
      <c r="AF91" s="117"/>
      <c r="AP91" s="117"/>
      <c r="AZ91" s="117"/>
      <c r="BJ91" s="117"/>
      <c r="BT91" s="117"/>
      <c r="BU91" s="117"/>
      <c r="CD91" s="117"/>
      <c r="CN91" s="117"/>
      <c r="CX91" s="117"/>
      <c r="DH91" s="117"/>
      <c r="DR91" s="117"/>
      <c r="EB91" s="117"/>
      <c r="EL91" s="117"/>
      <c r="EV91" s="117"/>
      <c r="FF91" s="117"/>
      <c r="FP91" s="117"/>
      <c r="FZ91" s="117"/>
      <c r="GJ91" s="117"/>
      <c r="GT91" s="117"/>
      <c r="HD91" s="117"/>
      <c r="HN91" s="117"/>
      <c r="HX91" s="117"/>
      <c r="IH91" s="117"/>
      <c r="IR91" s="117"/>
    </row>
    <row xmlns:x14ac="http://schemas.microsoft.com/office/spreadsheetml/2009/9/ac" r="92" s="3" customFormat="true" x14ac:dyDescent="0.25">
      <c r="A92" s="376" t="str">
        <f ca="true">IF(ISBLANK('Data Summary'!A94),"",'Data Summary'!A94)</f>
        <v/>
      </c>
      <c r="B92" s="117"/>
      <c r="L92" s="417"/>
      <c r="M92" s="418"/>
      <c r="N92" s="418"/>
      <c r="O92" s="418"/>
      <c r="P92" s="418"/>
      <c r="Q92" s="418"/>
      <c r="R92" s="418"/>
      <c r="S92" s="418"/>
      <c r="T92" s="418"/>
      <c r="U92" s="418"/>
      <c r="V92" s="417"/>
      <c r="W92" s="418"/>
      <c r="X92" s="418"/>
      <c r="Y92" s="418"/>
      <c r="Z92" s="418"/>
      <c r="AA92" s="418"/>
      <c r="AB92" s="418"/>
      <c r="AC92" s="418"/>
      <c r="AD92" s="418"/>
      <c r="AE92" s="418"/>
      <c r="AF92" s="117"/>
      <c r="AP92" s="117"/>
      <c r="AZ92" s="117"/>
      <c r="BJ92" s="117"/>
      <c r="BT92" s="117"/>
      <c r="BU92" s="117"/>
      <c r="CD92" s="117"/>
      <c r="CN92" s="117"/>
      <c r="CX92" s="117"/>
      <c r="DH92" s="117"/>
      <c r="DR92" s="117"/>
      <c r="EB92" s="117"/>
      <c r="EL92" s="117"/>
      <c r="EV92" s="117"/>
      <c r="FF92" s="117"/>
      <c r="FP92" s="117"/>
      <c r="FZ92" s="117"/>
      <c r="GJ92" s="117"/>
      <c r="GT92" s="117"/>
      <c r="HD92" s="117"/>
      <c r="HN92" s="117"/>
      <c r="HX92" s="117"/>
      <c r="IH92" s="117"/>
      <c r="IR92" s="117"/>
    </row>
    <row xmlns:x14ac="http://schemas.microsoft.com/office/spreadsheetml/2009/9/ac" r="93" s="3" customFormat="true" x14ac:dyDescent="0.25">
      <c r="A93" s="376" t="str">
        <f ca="true">IF(ISBLANK('Data Summary'!A95),"",'Data Summary'!A95)</f>
        <v/>
      </c>
      <c r="B93" s="117"/>
      <c r="L93" s="417"/>
      <c r="M93" s="418"/>
      <c r="N93" s="418"/>
      <c r="O93" s="418"/>
      <c r="P93" s="418"/>
      <c r="Q93" s="418"/>
      <c r="R93" s="418"/>
      <c r="S93" s="418"/>
      <c r="T93" s="418"/>
      <c r="U93" s="418"/>
      <c r="V93" s="417"/>
      <c r="W93" s="418"/>
      <c r="X93" s="418"/>
      <c r="Y93" s="418"/>
      <c r="Z93" s="418"/>
      <c r="AA93" s="418"/>
      <c r="AB93" s="418"/>
      <c r="AC93" s="418"/>
      <c r="AD93" s="418"/>
      <c r="AE93" s="418"/>
      <c r="AF93" s="117"/>
      <c r="AP93" s="117"/>
      <c r="AZ93" s="117"/>
      <c r="BJ93" s="117"/>
      <c r="BT93" s="117"/>
      <c r="BU93" s="117"/>
      <c r="CD93" s="117"/>
      <c r="CN93" s="117"/>
      <c r="CX93" s="117"/>
      <c r="DH93" s="117"/>
      <c r="DR93" s="117"/>
      <c r="EB93" s="117"/>
      <c r="EL93" s="117"/>
      <c r="EV93" s="117"/>
      <c r="FF93" s="117"/>
      <c r="FP93" s="117"/>
      <c r="FZ93" s="117"/>
      <c r="GJ93" s="117"/>
      <c r="GT93" s="117"/>
      <c r="HD93" s="117"/>
      <c r="HN93" s="117"/>
      <c r="HX93" s="117"/>
      <c r="IH93" s="117"/>
      <c r="IR93" s="117"/>
    </row>
    <row xmlns:x14ac="http://schemas.microsoft.com/office/spreadsheetml/2009/9/ac" r="94" s="3" customFormat="true" x14ac:dyDescent="0.25">
      <c r="A94" s="376" t="str">
        <f ca="true">IF(ISBLANK('Data Summary'!A96),"",'Data Summary'!A96)</f>
        <v/>
      </c>
      <c r="B94" s="117"/>
      <c r="L94" s="417"/>
      <c r="M94" s="418"/>
      <c r="N94" s="418"/>
      <c r="O94" s="418"/>
      <c r="P94" s="418"/>
      <c r="Q94" s="418"/>
      <c r="R94" s="418"/>
      <c r="S94" s="418"/>
      <c r="T94" s="418"/>
      <c r="U94" s="418"/>
      <c r="V94" s="417"/>
      <c r="W94" s="418"/>
      <c r="X94" s="418"/>
      <c r="Y94" s="418"/>
      <c r="Z94" s="418"/>
      <c r="AA94" s="418"/>
      <c r="AB94" s="418"/>
      <c r="AC94" s="418"/>
      <c r="AD94" s="418"/>
      <c r="AE94" s="418"/>
      <c r="AF94" s="117"/>
      <c r="AP94" s="117"/>
      <c r="AZ94" s="117"/>
      <c r="BJ94" s="117"/>
      <c r="BT94" s="117"/>
      <c r="BU94" s="117"/>
      <c r="CD94" s="117"/>
      <c r="CN94" s="117"/>
      <c r="CX94" s="117"/>
      <c r="DH94" s="117"/>
      <c r="DR94" s="117"/>
      <c r="EB94" s="117"/>
      <c r="EL94" s="117"/>
      <c r="EV94" s="117"/>
      <c r="FF94" s="117"/>
      <c r="FP94" s="117"/>
      <c r="FZ94" s="117"/>
      <c r="GJ94" s="117"/>
      <c r="GT94" s="117"/>
      <c r="HD94" s="117"/>
      <c r="HN94" s="117"/>
      <c r="HX94" s="117"/>
      <c r="IH94" s="117"/>
      <c r="IR94" s="117"/>
    </row>
    <row xmlns:x14ac="http://schemas.microsoft.com/office/spreadsheetml/2009/9/ac" r="95" s="3" customFormat="true" x14ac:dyDescent="0.25">
      <c r="A95" s="376" t="str">
        <f ca="true">IF(ISBLANK('Data Summary'!A97),"",'Data Summary'!A97)</f>
        <v/>
      </c>
      <c r="B95" s="117"/>
      <c r="L95" s="417"/>
      <c r="M95" s="418"/>
      <c r="N95" s="418"/>
      <c r="O95" s="418"/>
      <c r="P95" s="418"/>
      <c r="Q95" s="418"/>
      <c r="R95" s="418"/>
      <c r="S95" s="418"/>
      <c r="T95" s="418"/>
      <c r="U95" s="418"/>
      <c r="V95" s="417"/>
      <c r="W95" s="418"/>
      <c r="X95" s="418"/>
      <c r="Y95" s="418"/>
      <c r="Z95" s="418"/>
      <c r="AA95" s="418"/>
      <c r="AB95" s="418"/>
      <c r="AC95" s="418"/>
      <c r="AD95" s="418"/>
      <c r="AE95" s="418"/>
      <c r="AF95" s="117"/>
      <c r="AP95" s="117"/>
      <c r="AZ95" s="117"/>
      <c r="BJ95" s="117"/>
      <c r="BT95" s="117"/>
      <c r="BU95" s="117"/>
      <c r="CD95" s="117"/>
      <c r="CN95" s="117"/>
      <c r="CX95" s="117"/>
      <c r="DH95" s="117"/>
      <c r="DR95" s="117"/>
      <c r="EB95" s="117"/>
      <c r="EL95" s="117"/>
      <c r="EV95" s="117"/>
      <c r="FF95" s="117"/>
      <c r="FP95" s="117"/>
      <c r="FZ95" s="117"/>
      <c r="GJ95" s="117"/>
      <c r="GT95" s="117"/>
      <c r="HD95" s="117"/>
      <c r="HN95" s="117"/>
      <c r="HX95" s="117"/>
      <c r="IH95" s="117"/>
      <c r="IR95" s="117"/>
    </row>
    <row xmlns:x14ac="http://schemas.microsoft.com/office/spreadsheetml/2009/9/ac" r="96" s="3" customFormat="true" x14ac:dyDescent="0.25">
      <c r="A96" s="376" t="str">
        <f ca="true">IF(ISBLANK('Data Summary'!A98),"",'Data Summary'!A98)</f>
        <v/>
      </c>
      <c r="B96" s="117"/>
      <c r="L96" s="417"/>
      <c r="M96" s="418"/>
      <c r="N96" s="418"/>
      <c r="O96" s="418"/>
      <c r="P96" s="418"/>
      <c r="Q96" s="418"/>
      <c r="R96" s="418"/>
      <c r="S96" s="418"/>
      <c r="T96" s="418"/>
      <c r="U96" s="418"/>
      <c r="V96" s="417"/>
      <c r="W96" s="418"/>
      <c r="X96" s="418"/>
      <c r="Y96" s="418"/>
      <c r="Z96" s="418"/>
      <c r="AA96" s="418"/>
      <c r="AB96" s="418"/>
      <c r="AC96" s="418"/>
      <c r="AD96" s="418"/>
      <c r="AE96" s="418"/>
      <c r="AF96" s="117"/>
      <c r="AP96" s="117"/>
      <c r="AZ96" s="117"/>
      <c r="BJ96" s="117"/>
      <c r="BT96" s="117"/>
      <c r="BU96" s="117"/>
      <c r="CD96" s="117"/>
      <c r="CN96" s="117"/>
      <c r="CX96" s="117"/>
      <c r="DH96" s="117"/>
      <c r="DR96" s="117"/>
      <c r="EB96" s="117"/>
      <c r="EL96" s="117"/>
      <c r="EV96" s="117"/>
      <c r="FF96" s="117"/>
      <c r="FP96" s="117"/>
      <c r="FZ96" s="117"/>
      <c r="GJ96" s="117"/>
      <c r="GT96" s="117"/>
      <c r="HD96" s="117"/>
      <c r="HN96" s="117"/>
      <c r="HX96" s="117"/>
      <c r="IH96" s="117"/>
      <c r="IR96" s="117"/>
    </row>
    <row xmlns:x14ac="http://schemas.microsoft.com/office/spreadsheetml/2009/9/ac" r="97" s="3" customFormat="true" x14ac:dyDescent="0.25">
      <c r="A97" s="376" t="str">
        <f ca="true">IF(ISBLANK('Data Summary'!A99),"",'Data Summary'!A99)</f>
        <v/>
      </c>
      <c r="B97" s="117"/>
      <c r="L97" s="417"/>
      <c r="M97" s="418"/>
      <c r="N97" s="418"/>
      <c r="O97" s="418"/>
      <c r="P97" s="418"/>
      <c r="Q97" s="418"/>
      <c r="R97" s="418"/>
      <c r="S97" s="418"/>
      <c r="T97" s="418"/>
      <c r="U97" s="418"/>
      <c r="V97" s="417"/>
      <c r="W97" s="418"/>
      <c r="X97" s="418"/>
      <c r="Y97" s="418"/>
      <c r="Z97" s="418"/>
      <c r="AA97" s="418"/>
      <c r="AB97" s="418"/>
      <c r="AC97" s="418"/>
      <c r="AD97" s="418"/>
      <c r="AE97" s="418"/>
      <c r="AF97" s="117"/>
      <c r="AP97" s="117"/>
      <c r="AZ97" s="117"/>
      <c r="BJ97" s="117"/>
      <c r="BT97" s="117"/>
      <c r="BU97" s="117"/>
      <c r="CD97" s="117"/>
      <c r="CN97" s="117"/>
      <c r="CX97" s="117"/>
      <c r="DH97" s="117"/>
      <c r="DR97" s="117"/>
      <c r="EB97" s="117"/>
      <c r="EL97" s="117"/>
      <c r="EV97" s="117"/>
      <c r="FF97" s="117"/>
      <c r="FP97" s="117"/>
      <c r="FZ97" s="117"/>
      <c r="GJ97" s="117"/>
      <c r="GT97" s="117"/>
      <c r="HD97" s="117"/>
      <c r="HN97" s="117"/>
      <c r="HX97" s="117"/>
      <c r="IH97" s="117"/>
      <c r="IR97" s="117"/>
    </row>
    <row xmlns:x14ac="http://schemas.microsoft.com/office/spreadsheetml/2009/9/ac" r="98" s="3" customFormat="true" x14ac:dyDescent="0.25">
      <c r="A98" s="376" t="str">
        <f ca="true">IF(ISBLANK('Data Summary'!A100),"",'Data Summary'!A100)</f>
        <v/>
      </c>
      <c r="B98" s="117"/>
      <c r="L98" s="417"/>
      <c r="M98" s="418"/>
      <c r="N98" s="418"/>
      <c r="O98" s="418"/>
      <c r="P98" s="418"/>
      <c r="Q98" s="418"/>
      <c r="R98" s="418"/>
      <c r="S98" s="418"/>
      <c r="T98" s="418"/>
      <c r="U98" s="418"/>
      <c r="V98" s="417"/>
      <c r="W98" s="418"/>
      <c r="X98" s="418"/>
      <c r="Y98" s="418"/>
      <c r="Z98" s="418"/>
      <c r="AA98" s="418"/>
      <c r="AB98" s="418"/>
      <c r="AC98" s="418"/>
      <c r="AD98" s="418"/>
      <c r="AE98" s="418"/>
      <c r="AF98" s="117"/>
      <c r="AP98" s="117"/>
      <c r="AZ98" s="117"/>
      <c r="BJ98" s="117"/>
      <c r="BT98" s="117"/>
      <c r="BU98" s="117"/>
      <c r="CD98" s="117"/>
      <c r="CN98" s="117"/>
      <c r="CX98" s="117"/>
      <c r="DH98" s="117"/>
      <c r="DR98" s="117"/>
      <c r="EB98" s="117"/>
      <c r="EL98" s="117"/>
      <c r="EV98" s="117"/>
      <c r="FF98" s="117"/>
      <c r="FP98" s="117"/>
      <c r="FZ98" s="117"/>
      <c r="GJ98" s="117"/>
      <c r="GT98" s="117"/>
      <c r="HD98" s="117"/>
      <c r="HN98" s="117"/>
      <c r="HX98" s="117"/>
      <c r="IH98" s="117"/>
      <c r="IR98" s="117"/>
    </row>
    <row xmlns:x14ac="http://schemas.microsoft.com/office/spreadsheetml/2009/9/ac" r="99" s="3" customFormat="true" x14ac:dyDescent="0.25">
      <c r="A99" s="376" t="str">
        <f ca="true">IF(ISBLANK('Data Summary'!A101),"",'Data Summary'!A101)</f>
        <v/>
      </c>
      <c r="B99" s="117"/>
      <c r="L99" s="417"/>
      <c r="M99" s="418"/>
      <c r="N99" s="418"/>
      <c r="O99" s="418"/>
      <c r="P99" s="418"/>
      <c r="Q99" s="418"/>
      <c r="R99" s="418"/>
      <c r="S99" s="418"/>
      <c r="T99" s="418"/>
      <c r="U99" s="418"/>
      <c r="V99" s="417"/>
      <c r="W99" s="418"/>
      <c r="X99" s="418"/>
      <c r="Y99" s="418"/>
      <c r="Z99" s="418"/>
      <c r="AA99" s="418"/>
      <c r="AB99" s="418"/>
      <c r="AC99" s="418"/>
      <c r="AD99" s="418"/>
      <c r="AE99" s="418"/>
      <c r="AF99" s="117"/>
      <c r="AP99" s="117"/>
      <c r="AZ99" s="117"/>
      <c r="BJ99" s="117"/>
      <c r="BT99" s="117"/>
      <c r="BU99" s="117"/>
      <c r="CD99" s="117"/>
      <c r="CN99" s="117"/>
      <c r="CX99" s="117"/>
      <c r="DH99" s="117"/>
      <c r="DR99" s="117"/>
      <c r="EB99" s="117"/>
      <c r="EL99" s="117"/>
      <c r="EV99" s="117"/>
      <c r="FF99" s="117"/>
      <c r="FP99" s="117"/>
      <c r="FZ99" s="117"/>
      <c r="GJ99" s="117"/>
      <c r="GT99" s="117"/>
      <c r="HD99" s="117"/>
      <c r="HN99" s="117"/>
      <c r="HX99" s="117"/>
      <c r="IH99" s="117"/>
      <c r="IR99" s="117"/>
    </row>
    <row xmlns:x14ac="http://schemas.microsoft.com/office/spreadsheetml/2009/9/ac" r="100" s="3" customFormat="true" x14ac:dyDescent="0.25">
      <c r="A100" s="376" t="str">
        <f ca="true">IF(ISBLANK('Data Summary'!A102),"",'Data Summary'!A102)</f>
        <v/>
      </c>
      <c r="B100" s="117"/>
      <c r="L100" s="417"/>
      <c r="M100" s="418"/>
      <c r="N100" s="418"/>
      <c r="O100" s="418"/>
      <c r="P100" s="418"/>
      <c r="Q100" s="418"/>
      <c r="R100" s="418"/>
      <c r="S100" s="418"/>
      <c r="T100" s="418"/>
      <c r="U100" s="418"/>
      <c r="V100" s="417"/>
      <c r="W100" s="418"/>
      <c r="X100" s="418"/>
      <c r="Y100" s="418"/>
      <c r="Z100" s="418"/>
      <c r="AA100" s="418"/>
      <c r="AB100" s="418"/>
      <c r="AC100" s="418"/>
      <c r="AD100" s="418"/>
      <c r="AE100" s="418"/>
      <c r="AF100" s="117"/>
      <c r="AP100" s="117"/>
      <c r="AZ100" s="117"/>
      <c r="BJ100" s="117"/>
      <c r="BT100" s="117"/>
      <c r="BU100" s="117"/>
      <c r="CD100" s="117"/>
      <c r="CN100" s="117"/>
      <c r="CX100" s="117"/>
      <c r="DH100" s="117"/>
      <c r="DR100" s="117"/>
      <c r="EB100" s="117"/>
      <c r="EL100" s="117"/>
      <c r="EV100" s="117"/>
      <c r="FF100" s="117"/>
      <c r="FP100" s="117"/>
      <c r="FZ100" s="117"/>
      <c r="GJ100" s="117"/>
      <c r="GT100" s="117"/>
      <c r="HD100" s="117"/>
      <c r="HN100" s="117"/>
      <c r="HX100" s="117"/>
      <c r="IH100" s="117"/>
      <c r="IR100" s="117"/>
    </row>
    <row xmlns:x14ac="http://schemas.microsoft.com/office/spreadsheetml/2009/9/ac" r="101" s="3" customFormat="true" x14ac:dyDescent="0.25">
      <c r="A101" s="376" t="str">
        <f ca="true">IF(ISBLANK('Data Summary'!A103),"",'Data Summary'!A103)</f>
        <v/>
      </c>
      <c r="B101" s="117"/>
      <c r="L101" s="417"/>
      <c r="M101" s="418"/>
      <c r="N101" s="418"/>
      <c r="O101" s="418"/>
      <c r="P101" s="418"/>
      <c r="Q101" s="418"/>
      <c r="R101" s="418"/>
      <c r="S101" s="418"/>
      <c r="T101" s="418"/>
      <c r="U101" s="418"/>
      <c r="V101" s="417"/>
      <c r="W101" s="418"/>
      <c r="X101" s="418"/>
      <c r="Y101" s="418"/>
      <c r="Z101" s="418"/>
      <c r="AA101" s="418"/>
      <c r="AB101" s="418"/>
      <c r="AC101" s="418"/>
      <c r="AD101" s="418"/>
      <c r="AE101" s="418"/>
      <c r="AF101" s="117"/>
      <c r="AP101" s="117"/>
      <c r="AZ101" s="117"/>
      <c r="BJ101" s="117"/>
      <c r="BT101" s="117"/>
      <c r="BU101" s="117"/>
      <c r="CD101" s="117"/>
      <c r="CN101" s="117"/>
      <c r="CX101" s="117"/>
      <c r="DH101" s="117"/>
      <c r="DR101" s="117"/>
      <c r="EB101" s="117"/>
      <c r="EL101" s="117"/>
      <c r="EV101" s="117"/>
      <c r="FF101" s="117"/>
      <c r="FP101" s="117"/>
      <c r="FZ101" s="117"/>
      <c r="GJ101" s="117"/>
      <c r="GT101" s="117"/>
      <c r="HD101" s="117"/>
      <c r="HN101" s="117"/>
      <c r="HX101" s="117"/>
      <c r="IH101" s="117"/>
      <c r="IR101" s="117"/>
    </row>
    <row xmlns:x14ac="http://schemas.microsoft.com/office/spreadsheetml/2009/9/ac" r="102" s="3" customFormat="true" x14ac:dyDescent="0.25">
      <c r="A102" s="376" t="str">
        <f ca="true">IF(ISBLANK('Data Summary'!A104),"",'Data Summary'!A104)</f>
        <v/>
      </c>
      <c r="B102" s="117"/>
      <c r="L102" s="417"/>
      <c r="M102" s="418"/>
      <c r="N102" s="418"/>
      <c r="O102" s="418"/>
      <c r="P102" s="418"/>
      <c r="Q102" s="418"/>
      <c r="R102" s="418"/>
      <c r="S102" s="418"/>
      <c r="T102" s="418"/>
      <c r="U102" s="418"/>
      <c r="V102" s="417"/>
      <c r="W102" s="418"/>
      <c r="X102" s="418"/>
      <c r="Y102" s="418"/>
      <c r="Z102" s="418"/>
      <c r="AA102" s="418"/>
      <c r="AB102" s="418"/>
      <c r="AC102" s="418"/>
      <c r="AD102" s="418"/>
      <c r="AE102" s="418"/>
      <c r="AF102" s="117"/>
      <c r="AP102" s="117"/>
      <c r="AZ102" s="117"/>
      <c r="BJ102" s="117"/>
      <c r="BT102" s="117"/>
      <c r="BU102" s="117"/>
      <c r="CD102" s="117"/>
      <c r="CN102" s="117"/>
      <c r="CX102" s="117"/>
      <c r="DH102" s="117"/>
      <c r="DR102" s="117"/>
      <c r="EB102" s="117"/>
      <c r="EL102" s="117"/>
      <c r="EV102" s="117"/>
      <c r="FF102" s="117"/>
      <c r="FP102" s="117"/>
      <c r="FZ102" s="117"/>
      <c r="GJ102" s="117"/>
      <c r="GT102" s="117"/>
      <c r="HD102" s="117"/>
      <c r="HN102" s="117"/>
      <c r="HX102" s="117"/>
      <c r="IH102" s="117"/>
      <c r="IR102" s="117"/>
    </row>
    <row xmlns:x14ac="http://schemas.microsoft.com/office/spreadsheetml/2009/9/ac" r="103" s="3" customFormat="true" x14ac:dyDescent="0.25">
      <c r="A103" s="376" t="str">
        <f ca="true">IF(ISBLANK('Data Summary'!A105),"",'Data Summary'!A105)</f>
        <v/>
      </c>
      <c r="B103" s="117"/>
      <c r="L103" s="417"/>
      <c r="M103" s="418"/>
      <c r="N103" s="418"/>
      <c r="O103" s="418"/>
      <c r="P103" s="418"/>
      <c r="Q103" s="418"/>
      <c r="R103" s="418"/>
      <c r="S103" s="418"/>
      <c r="T103" s="418"/>
      <c r="U103" s="418"/>
      <c r="V103" s="417"/>
      <c r="W103" s="418"/>
      <c r="X103" s="418"/>
      <c r="Y103" s="418"/>
      <c r="Z103" s="418"/>
      <c r="AA103" s="418"/>
      <c r="AB103" s="418"/>
      <c r="AC103" s="418"/>
      <c r="AD103" s="418"/>
      <c r="AE103" s="418"/>
      <c r="AF103" s="117"/>
      <c r="AP103" s="117"/>
      <c r="AZ103" s="117"/>
      <c r="BJ103" s="117"/>
      <c r="BT103" s="117"/>
      <c r="BU103" s="117"/>
      <c r="CD103" s="117"/>
      <c r="CN103" s="117"/>
      <c r="CX103" s="117"/>
      <c r="DH103" s="117"/>
      <c r="DR103" s="117"/>
      <c r="EB103" s="117"/>
      <c r="EL103" s="117"/>
      <c r="EV103" s="117"/>
      <c r="FF103" s="117"/>
      <c r="FP103" s="117"/>
      <c r="FZ103" s="117"/>
      <c r="GJ103" s="117"/>
      <c r="GT103" s="117"/>
      <c r="HD103" s="117"/>
      <c r="HN103" s="117"/>
      <c r="HX103" s="117"/>
      <c r="IH103" s="117"/>
      <c r="IR103" s="117"/>
    </row>
    <row xmlns:x14ac="http://schemas.microsoft.com/office/spreadsheetml/2009/9/ac" r="104" s="3" customFormat="true" x14ac:dyDescent="0.25">
      <c r="A104" s="376" t="str">
        <f ca="true">IF(ISBLANK('Data Summary'!A106),"",'Data Summary'!A106)</f>
        <v/>
      </c>
      <c r="B104" s="117"/>
      <c r="L104" s="417"/>
      <c r="M104" s="418"/>
      <c r="N104" s="418"/>
      <c r="O104" s="418"/>
      <c r="P104" s="418"/>
      <c r="Q104" s="418"/>
      <c r="R104" s="418"/>
      <c r="S104" s="418"/>
      <c r="T104" s="418"/>
      <c r="U104" s="418"/>
      <c r="V104" s="417"/>
      <c r="W104" s="418"/>
      <c r="X104" s="418"/>
      <c r="Y104" s="418"/>
      <c r="Z104" s="418"/>
      <c r="AA104" s="418"/>
      <c r="AB104" s="418"/>
      <c r="AC104" s="418"/>
      <c r="AD104" s="418"/>
      <c r="AE104" s="418"/>
      <c r="AF104" s="117"/>
      <c r="AP104" s="117"/>
      <c r="AZ104" s="117"/>
      <c r="BJ104" s="117"/>
      <c r="BT104" s="117"/>
      <c r="BU104" s="117"/>
      <c r="CD104" s="117"/>
      <c r="CN104" s="117"/>
      <c r="CX104" s="117"/>
      <c r="DH104" s="117"/>
      <c r="DR104" s="117"/>
      <c r="EB104" s="117"/>
      <c r="EL104" s="117"/>
      <c r="EV104" s="117"/>
      <c r="FF104" s="117"/>
      <c r="FP104" s="117"/>
      <c r="FZ104" s="117"/>
      <c r="GJ104" s="117"/>
      <c r="GT104" s="117"/>
      <c r="HD104" s="117"/>
      <c r="HN104" s="117"/>
      <c r="HX104" s="117"/>
      <c r="IH104" s="117"/>
      <c r="IR104" s="117"/>
    </row>
    <row xmlns:x14ac="http://schemas.microsoft.com/office/spreadsheetml/2009/9/ac" r="105" s="3" customFormat="true" x14ac:dyDescent="0.25">
      <c r="A105" s="376" t="str">
        <f ca="true">IF(ISBLANK('Data Summary'!A107),"",'Data Summary'!A107)</f>
        <v/>
      </c>
      <c r="B105" s="117"/>
      <c r="L105" s="417"/>
      <c r="M105" s="418"/>
      <c r="N105" s="418"/>
      <c r="O105" s="418"/>
      <c r="P105" s="418"/>
      <c r="Q105" s="418"/>
      <c r="R105" s="418"/>
      <c r="S105" s="418"/>
      <c r="T105" s="418"/>
      <c r="U105" s="418"/>
      <c r="V105" s="417"/>
      <c r="W105" s="418"/>
      <c r="X105" s="418"/>
      <c r="Y105" s="418"/>
      <c r="Z105" s="418"/>
      <c r="AA105" s="418"/>
      <c r="AB105" s="418"/>
      <c r="AC105" s="418"/>
      <c r="AD105" s="418"/>
      <c r="AE105" s="418"/>
      <c r="AF105" s="117"/>
      <c r="AP105" s="117"/>
      <c r="AZ105" s="117"/>
      <c r="BJ105" s="117"/>
      <c r="BT105" s="117"/>
      <c r="BU105" s="117"/>
      <c r="CD105" s="117"/>
      <c r="CN105" s="117"/>
      <c r="CX105" s="117"/>
      <c r="DH105" s="117"/>
      <c r="DR105" s="117"/>
      <c r="EB105" s="117"/>
      <c r="EL105" s="117"/>
      <c r="EV105" s="117"/>
      <c r="FF105" s="117"/>
      <c r="FP105" s="117"/>
      <c r="FZ105" s="117"/>
      <c r="GJ105" s="117"/>
      <c r="GT105" s="117"/>
      <c r="HD105" s="117"/>
      <c r="HN105" s="117"/>
      <c r="HX105" s="117"/>
      <c r="IH105" s="117"/>
      <c r="IR105" s="117"/>
    </row>
    <row xmlns:x14ac="http://schemas.microsoft.com/office/spreadsheetml/2009/9/ac" r="106" s="3" customFormat="true" x14ac:dyDescent="0.25">
      <c r="A106" s="376" t="str">
        <f ca="true">IF(ISBLANK('Data Summary'!A108),"",'Data Summary'!A108)</f>
        <v/>
      </c>
      <c r="B106" s="117"/>
      <c r="L106" s="417"/>
      <c r="M106" s="418"/>
      <c r="N106" s="418"/>
      <c r="O106" s="418"/>
      <c r="P106" s="418"/>
      <c r="Q106" s="418"/>
      <c r="R106" s="418"/>
      <c r="S106" s="418"/>
      <c r="T106" s="418"/>
      <c r="U106" s="418"/>
      <c r="V106" s="417"/>
      <c r="W106" s="418"/>
      <c r="X106" s="418"/>
      <c r="Y106" s="418"/>
      <c r="Z106" s="418"/>
      <c r="AA106" s="418"/>
      <c r="AB106" s="418"/>
      <c r="AC106" s="418"/>
      <c r="AD106" s="418"/>
      <c r="AE106" s="418"/>
      <c r="AF106" s="117"/>
      <c r="AP106" s="117"/>
      <c r="AZ106" s="117"/>
      <c r="BJ106" s="117"/>
      <c r="BT106" s="117"/>
      <c r="BU106" s="117"/>
      <c r="CD106" s="117"/>
      <c r="CN106" s="117"/>
      <c r="CX106" s="117"/>
      <c r="DH106" s="117"/>
      <c r="DR106" s="117"/>
      <c r="EB106" s="117"/>
      <c r="EL106" s="117"/>
      <c r="EV106" s="117"/>
      <c r="FF106" s="117"/>
      <c r="FP106" s="117"/>
      <c r="FZ106" s="117"/>
      <c r="GJ106" s="117"/>
      <c r="GT106" s="117"/>
      <c r="HD106" s="117"/>
      <c r="HN106" s="117"/>
      <c r="HX106" s="117"/>
      <c r="IH106" s="117"/>
      <c r="IR106" s="117"/>
    </row>
    <row xmlns:x14ac="http://schemas.microsoft.com/office/spreadsheetml/2009/9/ac" r="107" s="3" customFormat="true" x14ac:dyDescent="0.25">
      <c r="A107" s="376" t="str">
        <f ca="true">IF(ISBLANK('Data Summary'!A109),"",'Data Summary'!A109)</f>
        <v/>
      </c>
      <c r="B107" s="117"/>
      <c r="L107" s="417"/>
      <c r="M107" s="418"/>
      <c r="N107" s="418"/>
      <c r="O107" s="418"/>
      <c r="P107" s="418"/>
      <c r="Q107" s="418"/>
      <c r="R107" s="418"/>
      <c r="S107" s="418"/>
      <c r="T107" s="418"/>
      <c r="U107" s="418"/>
      <c r="V107" s="417"/>
      <c r="W107" s="418"/>
      <c r="X107" s="418"/>
      <c r="Y107" s="418"/>
      <c r="Z107" s="418"/>
      <c r="AA107" s="418"/>
      <c r="AB107" s="418"/>
      <c r="AC107" s="418"/>
      <c r="AD107" s="418"/>
      <c r="AE107" s="418"/>
      <c r="AF107" s="117"/>
      <c r="AP107" s="117"/>
      <c r="AZ107" s="117"/>
      <c r="BJ107" s="117"/>
      <c r="BT107" s="117"/>
      <c r="BU107" s="117"/>
      <c r="CD107" s="117"/>
      <c r="CN107" s="117"/>
      <c r="CX107" s="117"/>
      <c r="DH107" s="117"/>
      <c r="DR107" s="117"/>
      <c r="EB107" s="117"/>
      <c r="EL107" s="117"/>
      <c r="EV107" s="117"/>
      <c r="FF107" s="117"/>
      <c r="FP107" s="117"/>
      <c r="FZ107" s="117"/>
      <c r="GJ107" s="117"/>
      <c r="GT107" s="117"/>
      <c r="HD107" s="117"/>
      <c r="HN107" s="117"/>
      <c r="HX107" s="117"/>
      <c r="IH107" s="117"/>
      <c r="IR107" s="117"/>
    </row>
    <row xmlns:x14ac="http://schemas.microsoft.com/office/spreadsheetml/2009/9/ac" r="108" s="3" customFormat="true" x14ac:dyDescent="0.25">
      <c r="A108" s="376" t="str">
        <f ca="true">IF(ISBLANK('Data Summary'!A110),"",'Data Summary'!A110)</f>
        <v/>
      </c>
      <c r="B108" s="117"/>
      <c r="L108" s="417"/>
      <c r="M108" s="418"/>
      <c r="N108" s="418"/>
      <c r="O108" s="418"/>
      <c r="P108" s="418"/>
      <c r="Q108" s="418"/>
      <c r="R108" s="418"/>
      <c r="S108" s="418"/>
      <c r="T108" s="418"/>
      <c r="U108" s="418"/>
      <c r="V108" s="417"/>
      <c r="W108" s="418"/>
      <c r="X108" s="418"/>
      <c r="Y108" s="418"/>
      <c r="Z108" s="418"/>
      <c r="AA108" s="418"/>
      <c r="AB108" s="418"/>
      <c r="AC108" s="418"/>
      <c r="AD108" s="418"/>
      <c r="AE108" s="418"/>
      <c r="AF108" s="117"/>
      <c r="AP108" s="117"/>
      <c r="AZ108" s="117"/>
      <c r="BJ108" s="117"/>
      <c r="BT108" s="117"/>
      <c r="BU108" s="117"/>
      <c r="CD108" s="117"/>
      <c r="CN108" s="117"/>
      <c r="CX108" s="117"/>
      <c r="DH108" s="117"/>
      <c r="DR108" s="117"/>
      <c r="EB108" s="117"/>
      <c r="EL108" s="117"/>
      <c r="EV108" s="117"/>
      <c r="FF108" s="117"/>
      <c r="FP108" s="117"/>
      <c r="FZ108" s="117"/>
      <c r="GJ108" s="117"/>
      <c r="GT108" s="117"/>
      <c r="HD108" s="117"/>
      <c r="HN108" s="117"/>
      <c r="HX108" s="117"/>
      <c r="IH108" s="117"/>
      <c r="IR108" s="117"/>
    </row>
    <row xmlns:x14ac="http://schemas.microsoft.com/office/spreadsheetml/2009/9/ac" r="109" s="3" customFormat="true" x14ac:dyDescent="0.25">
      <c r="A109" s="376" t="str">
        <f ca="true">IF(ISBLANK('Data Summary'!A111),"",'Data Summary'!A111)</f>
        <v/>
      </c>
      <c r="B109" s="117"/>
      <c r="L109" s="417"/>
      <c r="M109" s="418"/>
      <c r="N109" s="418"/>
      <c r="O109" s="418"/>
      <c r="P109" s="418"/>
      <c r="Q109" s="418"/>
      <c r="R109" s="418"/>
      <c r="S109" s="418"/>
      <c r="T109" s="418"/>
      <c r="U109" s="418"/>
      <c r="V109" s="417"/>
      <c r="W109" s="418"/>
      <c r="X109" s="418"/>
      <c r="Y109" s="418"/>
      <c r="Z109" s="418"/>
      <c r="AA109" s="418"/>
      <c r="AB109" s="418"/>
      <c r="AC109" s="418"/>
      <c r="AD109" s="418"/>
      <c r="AE109" s="418"/>
      <c r="AF109" s="117"/>
      <c r="AP109" s="117"/>
      <c r="AZ109" s="117"/>
      <c r="BJ109" s="117"/>
      <c r="BT109" s="117"/>
      <c r="BU109" s="117"/>
      <c r="CD109" s="117"/>
      <c r="CN109" s="117"/>
      <c r="CX109" s="117"/>
      <c r="DH109" s="117"/>
      <c r="DR109" s="117"/>
      <c r="EB109" s="117"/>
      <c r="EL109" s="117"/>
      <c r="EV109" s="117"/>
      <c r="FF109" s="117"/>
      <c r="FP109" s="117"/>
      <c r="FZ109" s="117"/>
      <c r="GJ109" s="117"/>
      <c r="GT109" s="117"/>
      <c r="HD109" s="117"/>
      <c r="HN109" s="117"/>
      <c r="HX109" s="117"/>
      <c r="IH109" s="117"/>
      <c r="IR109" s="117"/>
    </row>
    <row xmlns:x14ac="http://schemas.microsoft.com/office/spreadsheetml/2009/9/ac" r="110" s="3" customFormat="true" x14ac:dyDescent="0.25">
      <c r="A110" s="376" t="str">
        <f ca="true">IF(ISBLANK('Data Summary'!A112),"",'Data Summary'!A112)</f>
        <v/>
      </c>
      <c r="B110" s="117"/>
      <c r="L110" s="417"/>
      <c r="M110" s="418"/>
      <c r="N110" s="418"/>
      <c r="O110" s="418"/>
      <c r="P110" s="418"/>
      <c r="Q110" s="418"/>
      <c r="R110" s="418"/>
      <c r="S110" s="418"/>
      <c r="T110" s="418"/>
      <c r="U110" s="418"/>
      <c r="V110" s="417"/>
      <c r="W110" s="418"/>
      <c r="X110" s="418"/>
      <c r="Y110" s="418"/>
      <c r="Z110" s="418"/>
      <c r="AA110" s="418"/>
      <c r="AB110" s="418"/>
      <c r="AC110" s="418"/>
      <c r="AD110" s="418"/>
      <c r="AE110" s="418"/>
      <c r="AF110" s="117"/>
      <c r="AP110" s="117"/>
      <c r="AZ110" s="117"/>
      <c r="BJ110" s="117"/>
      <c r="BT110" s="117"/>
      <c r="BU110" s="117"/>
      <c r="CD110" s="117"/>
      <c r="CN110" s="117"/>
      <c r="CX110" s="117"/>
      <c r="DH110" s="117"/>
      <c r="DR110" s="117"/>
      <c r="EB110" s="117"/>
      <c r="EL110" s="117"/>
      <c r="EV110" s="117"/>
      <c r="FF110" s="117"/>
      <c r="FP110" s="117"/>
      <c r="FZ110" s="117"/>
      <c r="GJ110" s="117"/>
      <c r="GT110" s="117"/>
      <c r="HD110" s="117"/>
      <c r="HN110" s="117"/>
      <c r="HX110" s="117"/>
      <c r="IH110" s="117"/>
      <c r="IR110" s="117"/>
    </row>
    <row xmlns:x14ac="http://schemas.microsoft.com/office/spreadsheetml/2009/9/ac" r="111" s="3" customFormat="true" x14ac:dyDescent="0.25">
      <c r="A111" s="376" t="str">
        <f ca="true">IF(ISBLANK('Data Summary'!A113),"",'Data Summary'!A113)</f>
        <v/>
      </c>
      <c r="B111" s="117"/>
      <c r="L111" s="417"/>
      <c r="M111" s="418"/>
      <c r="N111" s="418"/>
      <c r="O111" s="418"/>
      <c r="P111" s="418"/>
      <c r="Q111" s="418"/>
      <c r="R111" s="418"/>
      <c r="S111" s="418"/>
      <c r="T111" s="418"/>
      <c r="U111" s="418"/>
      <c r="V111" s="417"/>
      <c r="W111" s="418"/>
      <c r="X111" s="418"/>
      <c r="Y111" s="418"/>
      <c r="Z111" s="418"/>
      <c r="AA111" s="418"/>
      <c r="AB111" s="418"/>
      <c r="AC111" s="418"/>
      <c r="AD111" s="418"/>
      <c r="AE111" s="418"/>
      <c r="AF111" s="117"/>
      <c r="AP111" s="117"/>
      <c r="AZ111" s="117"/>
      <c r="BJ111" s="117"/>
      <c r="BT111" s="117"/>
      <c r="BU111" s="117"/>
      <c r="CD111" s="117"/>
      <c r="CN111" s="117"/>
      <c r="CX111" s="117"/>
      <c r="DH111" s="117"/>
      <c r="DR111" s="117"/>
      <c r="EB111" s="117"/>
      <c r="EL111" s="117"/>
      <c r="EV111" s="117"/>
      <c r="FF111" s="117"/>
      <c r="FP111" s="117"/>
      <c r="FZ111" s="117"/>
      <c r="GJ111" s="117"/>
      <c r="GT111" s="117"/>
      <c r="HD111" s="117"/>
      <c r="HN111" s="117"/>
      <c r="HX111" s="117"/>
      <c r="IH111" s="117"/>
      <c r="IR111" s="117"/>
    </row>
    <row xmlns:x14ac="http://schemas.microsoft.com/office/spreadsheetml/2009/9/ac" r="112" s="3" customFormat="true" x14ac:dyDescent="0.25">
      <c r="A112" s="376" t="str">
        <f ca="true">IF(ISBLANK('Data Summary'!A114),"",'Data Summary'!A114)</f>
        <v/>
      </c>
      <c r="B112" s="117"/>
      <c r="L112" s="417"/>
      <c r="M112" s="418"/>
      <c r="N112" s="418"/>
      <c r="O112" s="418"/>
      <c r="P112" s="418"/>
      <c r="Q112" s="418"/>
      <c r="R112" s="418"/>
      <c r="S112" s="418"/>
      <c r="T112" s="418"/>
      <c r="U112" s="418"/>
      <c r="V112" s="417"/>
      <c r="W112" s="418"/>
      <c r="X112" s="418"/>
      <c r="Y112" s="418"/>
      <c r="Z112" s="418"/>
      <c r="AA112" s="418"/>
      <c r="AB112" s="418"/>
      <c r="AC112" s="418"/>
      <c r="AD112" s="418"/>
      <c r="AE112" s="418"/>
      <c r="AF112" s="117"/>
      <c r="AP112" s="117"/>
      <c r="AZ112" s="117"/>
      <c r="BJ112" s="117"/>
      <c r="BT112" s="117"/>
      <c r="BU112" s="117"/>
      <c r="CD112" s="117"/>
      <c r="CN112" s="117"/>
      <c r="CX112" s="117"/>
      <c r="DH112" s="117"/>
      <c r="DR112" s="117"/>
      <c r="EB112" s="117"/>
      <c r="EL112" s="117"/>
      <c r="EV112" s="117"/>
      <c r="FF112" s="117"/>
      <c r="FP112" s="117"/>
      <c r="FZ112" s="117"/>
      <c r="GJ112" s="117"/>
      <c r="GT112" s="117"/>
      <c r="HD112" s="117"/>
      <c r="HN112" s="117"/>
      <c r="HX112" s="117"/>
      <c r="IH112" s="117"/>
      <c r="IR112" s="117"/>
    </row>
    <row xmlns:x14ac="http://schemas.microsoft.com/office/spreadsheetml/2009/9/ac" r="113" s="3" customFormat="true" x14ac:dyDescent="0.25">
      <c r="A113" s="376" t="str">
        <f ca="true">IF(ISBLANK('Data Summary'!A115),"",'Data Summary'!A115)</f>
        <v/>
      </c>
      <c r="B113" s="117"/>
      <c r="L113" s="417"/>
      <c r="M113" s="418"/>
      <c r="N113" s="418"/>
      <c r="O113" s="418"/>
      <c r="P113" s="418"/>
      <c r="Q113" s="418"/>
      <c r="R113" s="418"/>
      <c r="S113" s="418"/>
      <c r="T113" s="418"/>
      <c r="U113" s="418"/>
      <c r="V113" s="417"/>
      <c r="W113" s="418"/>
      <c r="X113" s="418"/>
      <c r="Y113" s="418"/>
      <c r="Z113" s="418"/>
      <c r="AA113" s="418"/>
      <c r="AB113" s="418"/>
      <c r="AC113" s="418"/>
      <c r="AD113" s="418"/>
      <c r="AE113" s="418"/>
      <c r="AF113" s="117"/>
      <c r="AP113" s="117"/>
      <c r="AZ113" s="117"/>
      <c r="BJ113" s="117"/>
      <c r="BT113" s="117"/>
      <c r="BU113" s="117"/>
      <c r="CD113" s="117"/>
      <c r="CN113" s="117"/>
      <c r="CX113" s="117"/>
      <c r="DH113" s="117"/>
      <c r="DR113" s="117"/>
      <c r="EB113" s="117"/>
      <c r="EL113" s="117"/>
      <c r="EV113" s="117"/>
      <c r="FF113" s="117"/>
      <c r="FP113" s="117"/>
      <c r="FZ113" s="117"/>
      <c r="GJ113" s="117"/>
      <c r="GT113" s="117"/>
      <c r="HD113" s="117"/>
      <c r="HN113" s="117"/>
      <c r="HX113" s="117"/>
      <c r="IH113" s="117"/>
      <c r="IR113" s="117"/>
    </row>
    <row xmlns:x14ac="http://schemas.microsoft.com/office/spreadsheetml/2009/9/ac" r="114" s="3" customFormat="true" x14ac:dyDescent="0.25">
      <c r="A114" s="376" t="str">
        <f ca="true">IF(ISBLANK('Data Summary'!A116),"",'Data Summary'!A116)</f>
        <v/>
      </c>
      <c r="B114" s="117"/>
      <c r="L114" s="417"/>
      <c r="M114" s="418"/>
      <c r="N114" s="418"/>
      <c r="O114" s="418"/>
      <c r="P114" s="418"/>
      <c r="Q114" s="418"/>
      <c r="R114" s="418"/>
      <c r="S114" s="418"/>
      <c r="T114" s="418"/>
      <c r="U114" s="418"/>
      <c r="V114" s="417"/>
      <c r="W114" s="418"/>
      <c r="X114" s="418"/>
      <c r="Y114" s="418"/>
      <c r="Z114" s="418"/>
      <c r="AA114" s="418"/>
      <c r="AB114" s="418"/>
      <c r="AC114" s="418"/>
      <c r="AD114" s="418"/>
      <c r="AE114" s="418"/>
      <c r="AF114" s="117"/>
      <c r="AP114" s="117"/>
      <c r="AZ114" s="117"/>
      <c r="BJ114" s="117"/>
      <c r="BT114" s="117"/>
      <c r="BU114" s="117"/>
      <c r="CD114" s="117"/>
      <c r="CN114" s="117"/>
      <c r="CX114" s="117"/>
      <c r="DH114" s="117"/>
      <c r="DR114" s="117"/>
      <c r="EB114" s="117"/>
      <c r="EL114" s="117"/>
      <c r="EV114" s="117"/>
      <c r="FF114" s="117"/>
      <c r="FP114" s="117"/>
      <c r="FZ114" s="117"/>
      <c r="GJ114" s="117"/>
      <c r="GT114" s="117"/>
      <c r="HD114" s="117"/>
      <c r="HN114" s="117"/>
      <c r="HX114" s="117"/>
      <c r="IH114" s="117"/>
      <c r="IR114" s="117"/>
    </row>
    <row xmlns:x14ac="http://schemas.microsoft.com/office/spreadsheetml/2009/9/ac" r="115" s="3" customFormat="true" x14ac:dyDescent="0.25">
      <c r="A115" s="376" t="str">
        <f ca="true">IF(ISBLANK('Data Summary'!A117),"",'Data Summary'!A117)</f>
        <v/>
      </c>
      <c r="B115" s="117"/>
      <c r="L115" s="417"/>
      <c r="M115" s="418"/>
      <c r="N115" s="418"/>
      <c r="O115" s="418"/>
      <c r="P115" s="418"/>
      <c r="Q115" s="418"/>
      <c r="R115" s="418"/>
      <c r="S115" s="418"/>
      <c r="T115" s="418"/>
      <c r="U115" s="418"/>
      <c r="V115" s="417"/>
      <c r="W115" s="418"/>
      <c r="X115" s="418"/>
      <c r="Y115" s="418"/>
      <c r="Z115" s="418"/>
      <c r="AA115" s="418"/>
      <c r="AB115" s="418"/>
      <c r="AC115" s="418"/>
      <c r="AD115" s="418"/>
      <c r="AE115" s="418"/>
      <c r="AF115" s="117"/>
      <c r="AP115" s="117"/>
      <c r="AZ115" s="117"/>
      <c r="BJ115" s="117"/>
      <c r="BT115" s="117"/>
      <c r="BU115" s="117"/>
      <c r="CD115" s="117"/>
      <c r="CN115" s="117"/>
      <c r="CX115" s="117"/>
      <c r="DH115" s="117"/>
      <c r="DR115" s="117"/>
      <c r="EB115" s="117"/>
      <c r="EL115" s="117"/>
      <c r="EV115" s="117"/>
      <c r="FF115" s="117"/>
      <c r="FP115" s="117"/>
      <c r="FZ115" s="117"/>
      <c r="GJ115" s="117"/>
      <c r="GT115" s="117"/>
      <c r="HD115" s="117"/>
      <c r="HN115" s="117"/>
      <c r="HX115" s="117"/>
      <c r="IH115" s="117"/>
      <c r="IR115" s="117"/>
    </row>
    <row xmlns:x14ac="http://schemas.microsoft.com/office/spreadsheetml/2009/9/ac" r="116" s="3" customFormat="true" x14ac:dyDescent="0.25">
      <c r="A116" s="376" t="str">
        <f ca="true">IF(ISBLANK('Data Summary'!A118),"",'Data Summary'!A118)</f>
        <v/>
      </c>
      <c r="B116" s="117"/>
      <c r="L116" s="417"/>
      <c r="M116" s="418"/>
      <c r="N116" s="418"/>
      <c r="O116" s="418"/>
      <c r="P116" s="418"/>
      <c r="Q116" s="418"/>
      <c r="R116" s="418"/>
      <c r="S116" s="418"/>
      <c r="T116" s="418"/>
      <c r="U116" s="418"/>
      <c r="V116" s="417"/>
      <c r="W116" s="418"/>
      <c r="X116" s="418"/>
      <c r="Y116" s="418"/>
      <c r="Z116" s="418"/>
      <c r="AA116" s="418"/>
      <c r="AB116" s="418"/>
      <c r="AC116" s="418"/>
      <c r="AD116" s="418"/>
      <c r="AE116" s="418"/>
      <c r="AF116" s="117"/>
      <c r="AP116" s="117"/>
      <c r="AZ116" s="117"/>
      <c r="BJ116" s="117"/>
      <c r="BT116" s="117"/>
      <c r="BU116" s="117"/>
      <c r="CD116" s="117"/>
      <c r="CN116" s="117"/>
      <c r="CX116" s="117"/>
      <c r="DH116" s="117"/>
      <c r="DR116" s="117"/>
      <c r="EB116" s="117"/>
      <c r="EL116" s="117"/>
      <c r="EV116" s="117"/>
      <c r="FF116" s="117"/>
      <c r="FP116" s="117"/>
      <c r="FZ116" s="117"/>
      <c r="GJ116" s="117"/>
      <c r="GT116" s="117"/>
      <c r="HD116" s="117"/>
      <c r="HN116" s="117"/>
      <c r="HX116" s="117"/>
      <c r="IH116" s="117"/>
      <c r="IR116" s="117"/>
    </row>
    <row xmlns:x14ac="http://schemas.microsoft.com/office/spreadsheetml/2009/9/ac" r="117" s="3" customFormat="true" x14ac:dyDescent="0.25">
      <c r="A117" s="376" t="str">
        <f ca="true">IF(ISBLANK('Data Summary'!A119),"",'Data Summary'!A119)</f>
        <v/>
      </c>
      <c r="B117" s="117"/>
      <c r="L117" s="417"/>
      <c r="M117" s="418"/>
      <c r="N117" s="418"/>
      <c r="O117" s="418"/>
      <c r="P117" s="418"/>
      <c r="Q117" s="418"/>
      <c r="R117" s="418"/>
      <c r="S117" s="418"/>
      <c r="T117" s="418"/>
      <c r="U117" s="418"/>
      <c r="V117" s="417"/>
      <c r="W117" s="418"/>
      <c r="X117" s="418"/>
      <c r="Y117" s="418"/>
      <c r="Z117" s="418"/>
      <c r="AA117" s="418"/>
      <c r="AB117" s="418"/>
      <c r="AC117" s="418"/>
      <c r="AD117" s="418"/>
      <c r="AE117" s="418"/>
      <c r="AF117" s="117"/>
      <c r="AP117" s="117"/>
      <c r="AZ117" s="117"/>
      <c r="BJ117" s="117"/>
      <c r="BT117" s="117"/>
      <c r="BU117" s="117"/>
      <c r="CD117" s="117"/>
      <c r="CN117" s="117"/>
      <c r="CX117" s="117"/>
      <c r="DH117" s="117"/>
      <c r="DR117" s="117"/>
      <c r="EB117" s="117"/>
      <c r="EL117" s="117"/>
      <c r="EV117" s="117"/>
      <c r="FF117" s="117"/>
      <c r="FP117" s="117"/>
      <c r="FZ117" s="117"/>
      <c r="GJ117" s="117"/>
      <c r="GT117" s="117"/>
      <c r="HD117" s="117"/>
      <c r="HN117" s="117"/>
      <c r="HX117" s="117"/>
      <c r="IH117" s="117"/>
      <c r="IR117" s="117"/>
    </row>
    <row xmlns:x14ac="http://schemas.microsoft.com/office/spreadsheetml/2009/9/ac" r="118" s="3" customFormat="true" x14ac:dyDescent="0.25">
      <c r="A118" s="376" t="str">
        <f ca="true">IF(ISBLANK('Data Summary'!A120),"",'Data Summary'!A120)</f>
        <v/>
      </c>
      <c r="B118" s="117"/>
      <c r="L118" s="417"/>
      <c r="M118" s="418"/>
      <c r="N118" s="418"/>
      <c r="O118" s="418"/>
      <c r="P118" s="418"/>
      <c r="Q118" s="418"/>
      <c r="R118" s="418"/>
      <c r="S118" s="418"/>
      <c r="T118" s="418"/>
      <c r="U118" s="418"/>
      <c r="V118" s="417"/>
      <c r="W118" s="418"/>
      <c r="X118" s="418"/>
      <c r="Y118" s="418"/>
      <c r="Z118" s="418"/>
      <c r="AA118" s="418"/>
      <c r="AB118" s="418"/>
      <c r="AC118" s="418"/>
      <c r="AD118" s="418"/>
      <c r="AE118" s="418"/>
      <c r="AF118" s="117"/>
      <c r="AP118" s="117"/>
      <c r="AZ118" s="117"/>
      <c r="BJ118" s="117"/>
      <c r="BT118" s="117"/>
      <c r="BU118" s="117"/>
      <c r="CD118" s="117"/>
      <c r="CN118" s="117"/>
      <c r="CX118" s="117"/>
      <c r="DH118" s="117"/>
      <c r="DR118" s="117"/>
      <c r="EB118" s="117"/>
      <c r="EL118" s="117"/>
      <c r="EV118" s="117"/>
      <c r="FF118" s="117"/>
      <c r="FP118" s="117"/>
      <c r="FZ118" s="117"/>
      <c r="GJ118" s="117"/>
      <c r="GT118" s="117"/>
      <c r="HD118" s="117"/>
      <c r="HN118" s="117"/>
      <c r="HX118" s="117"/>
      <c r="IH118" s="117"/>
      <c r="IR118" s="117"/>
    </row>
    <row xmlns:x14ac="http://schemas.microsoft.com/office/spreadsheetml/2009/9/ac" r="119" s="3" customFormat="true" x14ac:dyDescent="0.25">
      <c r="A119" s="376" t="str">
        <f ca="true">IF(ISBLANK('Data Summary'!A121),"",'Data Summary'!A121)</f>
        <v/>
      </c>
      <c r="B119" s="117"/>
      <c r="L119" s="417"/>
      <c r="M119" s="418"/>
      <c r="N119" s="418"/>
      <c r="O119" s="418"/>
      <c r="P119" s="418"/>
      <c r="Q119" s="418"/>
      <c r="R119" s="418"/>
      <c r="S119" s="418"/>
      <c r="T119" s="418"/>
      <c r="U119" s="418"/>
      <c r="V119" s="417"/>
      <c r="W119" s="418"/>
      <c r="X119" s="418"/>
      <c r="Y119" s="418"/>
      <c r="Z119" s="418"/>
      <c r="AA119" s="418"/>
      <c r="AB119" s="418"/>
      <c r="AC119" s="418"/>
      <c r="AD119" s="418"/>
      <c r="AE119" s="418"/>
      <c r="AF119" s="117"/>
      <c r="AP119" s="117"/>
      <c r="AZ119" s="117"/>
      <c r="BJ119" s="117"/>
      <c r="BT119" s="117"/>
      <c r="BU119" s="117"/>
      <c r="CD119" s="117"/>
      <c r="CN119" s="117"/>
      <c r="CX119" s="117"/>
      <c r="DH119" s="117"/>
      <c r="DR119" s="117"/>
      <c r="EB119" s="117"/>
      <c r="EL119" s="117"/>
      <c r="EV119" s="117"/>
      <c r="FF119" s="117"/>
      <c r="FP119" s="117"/>
      <c r="FZ119" s="117"/>
      <c r="GJ119" s="117"/>
      <c r="GT119" s="117"/>
      <c r="HD119" s="117"/>
      <c r="HN119" s="117"/>
      <c r="HX119" s="117"/>
      <c r="IH119" s="117"/>
      <c r="IR119" s="117"/>
    </row>
    <row xmlns:x14ac="http://schemas.microsoft.com/office/spreadsheetml/2009/9/ac" r="120" s="3" customFormat="true" x14ac:dyDescent="0.25">
      <c r="A120" s="376" t="str">
        <f ca="true">IF(ISBLANK('Data Summary'!A122),"",'Data Summary'!A122)</f>
        <v/>
      </c>
      <c r="B120" s="117"/>
      <c r="L120" s="417"/>
      <c r="M120" s="418"/>
      <c r="N120" s="418"/>
      <c r="O120" s="418"/>
      <c r="P120" s="418"/>
      <c r="Q120" s="418"/>
      <c r="R120" s="418"/>
      <c r="S120" s="418"/>
      <c r="T120" s="418"/>
      <c r="U120" s="418"/>
      <c r="V120" s="417"/>
      <c r="W120" s="418"/>
      <c r="X120" s="418"/>
      <c r="Y120" s="418"/>
      <c r="Z120" s="418"/>
      <c r="AA120" s="418"/>
      <c r="AB120" s="418"/>
      <c r="AC120" s="418"/>
      <c r="AD120" s="418"/>
      <c r="AE120" s="418"/>
      <c r="AF120" s="117"/>
      <c r="AP120" s="117"/>
      <c r="AZ120" s="117"/>
      <c r="BJ120" s="117"/>
      <c r="BT120" s="117"/>
      <c r="BU120" s="117"/>
      <c r="CD120" s="117"/>
      <c r="CN120" s="117"/>
      <c r="CX120" s="117"/>
      <c r="DH120" s="117"/>
      <c r="DR120" s="117"/>
      <c r="EB120" s="117"/>
      <c r="EL120" s="117"/>
      <c r="EV120" s="117"/>
      <c r="FF120" s="117"/>
      <c r="FP120" s="117"/>
      <c r="FZ120" s="117"/>
      <c r="GJ120" s="117"/>
      <c r="GT120" s="117"/>
      <c r="HD120" s="117"/>
      <c r="HN120" s="117"/>
      <c r="HX120" s="117"/>
      <c r="IH120" s="117"/>
      <c r="IR120" s="117"/>
    </row>
    <row xmlns:x14ac="http://schemas.microsoft.com/office/spreadsheetml/2009/9/ac" r="121" s="3" customFormat="true" x14ac:dyDescent="0.25">
      <c r="A121" s="376" t="str">
        <f ca="true">IF(ISBLANK('Data Summary'!A123),"",'Data Summary'!A123)</f>
        <v/>
      </c>
      <c r="B121" s="117"/>
      <c r="L121" s="417"/>
      <c r="M121" s="418"/>
      <c r="N121" s="418"/>
      <c r="O121" s="418"/>
      <c r="P121" s="418"/>
      <c r="Q121" s="418"/>
      <c r="R121" s="418"/>
      <c r="S121" s="418"/>
      <c r="T121" s="418"/>
      <c r="U121" s="418"/>
      <c r="V121" s="417"/>
      <c r="W121" s="418"/>
      <c r="X121" s="418"/>
      <c r="Y121" s="418"/>
      <c r="Z121" s="418"/>
      <c r="AA121" s="418"/>
      <c r="AB121" s="418"/>
      <c r="AC121" s="418"/>
      <c r="AD121" s="418"/>
      <c r="AE121" s="418"/>
      <c r="AF121" s="117"/>
      <c r="AP121" s="117"/>
      <c r="AZ121" s="117"/>
      <c r="BJ121" s="117"/>
      <c r="BT121" s="117"/>
      <c r="BU121" s="117"/>
      <c r="CD121" s="117"/>
      <c r="CN121" s="117"/>
      <c r="CX121" s="117"/>
      <c r="DH121" s="117"/>
      <c r="DR121" s="117"/>
      <c r="EB121" s="117"/>
      <c r="EL121" s="117"/>
      <c r="EV121" s="117"/>
      <c r="FF121" s="117"/>
      <c r="FP121" s="117"/>
      <c r="FZ121" s="117"/>
      <c r="GJ121" s="117"/>
      <c r="GT121" s="117"/>
      <c r="HD121" s="117"/>
      <c r="HN121" s="117"/>
      <c r="HX121" s="117"/>
      <c r="IH121" s="117"/>
      <c r="IR121" s="117"/>
    </row>
    <row xmlns:x14ac="http://schemas.microsoft.com/office/spreadsheetml/2009/9/ac" r="122" s="3" customFormat="true" x14ac:dyDescent="0.25">
      <c r="A122" s="376" t="str">
        <f ca="true">IF(ISBLANK('Data Summary'!A124),"",'Data Summary'!A124)</f>
        <v/>
      </c>
      <c r="B122" s="117"/>
      <c r="L122" s="417"/>
      <c r="M122" s="418"/>
      <c r="N122" s="418"/>
      <c r="O122" s="418"/>
      <c r="P122" s="418"/>
      <c r="Q122" s="418"/>
      <c r="R122" s="418"/>
      <c r="S122" s="418"/>
      <c r="T122" s="418"/>
      <c r="U122" s="418"/>
      <c r="V122" s="417"/>
      <c r="W122" s="418"/>
      <c r="X122" s="418"/>
      <c r="Y122" s="418"/>
      <c r="Z122" s="418"/>
      <c r="AA122" s="418"/>
      <c r="AB122" s="418"/>
      <c r="AC122" s="418"/>
      <c r="AD122" s="418"/>
      <c r="AE122" s="418"/>
      <c r="AF122" s="117"/>
      <c r="AP122" s="117"/>
      <c r="AZ122" s="117"/>
      <c r="BJ122" s="117"/>
      <c r="BT122" s="117"/>
      <c r="BU122" s="117"/>
      <c r="CD122" s="117"/>
      <c r="CN122" s="117"/>
      <c r="CX122" s="117"/>
      <c r="DH122" s="117"/>
      <c r="DR122" s="117"/>
      <c r="EB122" s="117"/>
      <c r="EL122" s="117"/>
      <c r="EV122" s="117"/>
      <c r="FF122" s="117"/>
      <c r="FP122" s="117"/>
      <c r="FZ122" s="117"/>
      <c r="GJ122" s="117"/>
      <c r="GT122" s="117"/>
      <c r="HD122" s="117"/>
      <c r="HN122" s="117"/>
      <c r="HX122" s="117"/>
      <c r="IH122" s="117"/>
      <c r="IR122" s="117"/>
    </row>
    <row xmlns:x14ac="http://schemas.microsoft.com/office/spreadsheetml/2009/9/ac" r="123" s="3" customFormat="true" x14ac:dyDescent="0.25">
      <c r="A123" s="376" t="str">
        <f ca="true">IF(ISBLANK('Data Summary'!A125),"",'Data Summary'!A125)</f>
        <v/>
      </c>
      <c r="B123" s="117"/>
      <c r="L123" s="417"/>
      <c r="M123" s="418"/>
      <c r="N123" s="418"/>
      <c r="O123" s="418"/>
      <c r="P123" s="418"/>
      <c r="Q123" s="418"/>
      <c r="R123" s="418"/>
      <c r="S123" s="418"/>
      <c r="T123" s="418"/>
      <c r="U123" s="418"/>
      <c r="V123" s="417"/>
      <c r="W123" s="418"/>
      <c r="X123" s="418"/>
      <c r="Y123" s="418"/>
      <c r="Z123" s="418"/>
      <c r="AA123" s="418"/>
      <c r="AB123" s="418"/>
      <c r="AC123" s="418"/>
      <c r="AD123" s="418"/>
      <c r="AE123" s="418"/>
      <c r="AF123" s="117"/>
      <c r="AP123" s="117"/>
      <c r="AZ123" s="117"/>
      <c r="BJ123" s="117"/>
      <c r="BT123" s="117"/>
      <c r="BU123" s="117"/>
      <c r="CD123" s="117"/>
      <c r="CN123" s="117"/>
      <c r="CX123" s="117"/>
      <c r="DH123" s="117"/>
      <c r="DR123" s="117"/>
      <c r="EB123" s="117"/>
      <c r="EL123" s="117"/>
      <c r="EV123" s="117"/>
      <c r="FF123" s="117"/>
      <c r="FP123" s="117"/>
      <c r="FZ123" s="117"/>
      <c r="GJ123" s="117"/>
      <c r="GT123" s="117"/>
      <c r="HD123" s="117"/>
      <c r="HN123" s="117"/>
      <c r="HX123" s="117"/>
      <c r="IH123" s="117"/>
      <c r="IR123" s="117"/>
    </row>
    <row xmlns:x14ac="http://schemas.microsoft.com/office/spreadsheetml/2009/9/ac" r="124" s="3" customFormat="true" x14ac:dyDescent="0.25">
      <c r="A124" s="376" t="str">
        <f ca="true">IF(ISBLANK('Data Summary'!A126),"",'Data Summary'!A126)</f>
        <v/>
      </c>
      <c r="B124" s="117"/>
      <c r="L124" s="417"/>
      <c r="M124" s="418"/>
      <c r="N124" s="418"/>
      <c r="O124" s="418"/>
      <c r="P124" s="418"/>
      <c r="Q124" s="418"/>
      <c r="R124" s="418"/>
      <c r="S124" s="418"/>
      <c r="T124" s="418"/>
      <c r="U124" s="418"/>
      <c r="V124" s="417"/>
      <c r="W124" s="418"/>
      <c r="X124" s="418"/>
      <c r="Y124" s="418"/>
      <c r="Z124" s="418"/>
      <c r="AA124" s="418"/>
      <c r="AB124" s="418"/>
      <c r="AC124" s="418"/>
      <c r="AD124" s="418"/>
      <c r="AE124" s="418"/>
      <c r="AF124" s="117"/>
      <c r="AP124" s="117"/>
      <c r="AZ124" s="117"/>
      <c r="BJ124" s="117"/>
      <c r="BT124" s="117"/>
      <c r="BU124" s="117"/>
      <c r="CD124" s="117"/>
      <c r="CN124" s="117"/>
      <c r="CX124" s="117"/>
      <c r="DH124" s="117"/>
      <c r="DR124" s="117"/>
      <c r="EB124" s="117"/>
      <c r="EL124" s="117"/>
      <c r="EV124" s="117"/>
      <c r="FF124" s="117"/>
      <c r="FP124" s="117"/>
      <c r="FZ124" s="117"/>
      <c r="GJ124" s="117"/>
      <c r="GT124" s="117"/>
      <c r="HD124" s="117"/>
      <c r="HN124" s="117"/>
      <c r="HX124" s="117"/>
      <c r="IH124" s="117"/>
      <c r="IR124" s="117"/>
    </row>
    <row xmlns:x14ac="http://schemas.microsoft.com/office/spreadsheetml/2009/9/ac" r="125" s="3" customFormat="true" x14ac:dyDescent="0.25">
      <c r="A125" s="376" t="str">
        <f ca="true">IF(ISBLANK('Data Summary'!A127),"",'Data Summary'!A127)</f>
        <v/>
      </c>
      <c r="B125" s="117"/>
      <c r="L125" s="417"/>
      <c r="M125" s="418"/>
      <c r="N125" s="418"/>
      <c r="O125" s="418"/>
      <c r="P125" s="418"/>
      <c r="Q125" s="418"/>
      <c r="R125" s="418"/>
      <c r="S125" s="418"/>
      <c r="T125" s="418"/>
      <c r="U125" s="418"/>
      <c r="V125" s="417"/>
      <c r="W125" s="418"/>
      <c r="X125" s="418"/>
      <c r="Y125" s="418"/>
      <c r="Z125" s="418"/>
      <c r="AA125" s="418"/>
      <c r="AB125" s="418"/>
      <c r="AC125" s="418"/>
      <c r="AD125" s="418"/>
      <c r="AE125" s="418"/>
      <c r="AF125" s="117"/>
      <c r="AP125" s="117"/>
      <c r="AZ125" s="117"/>
      <c r="BJ125" s="117"/>
      <c r="BT125" s="117"/>
      <c r="BU125" s="117"/>
      <c r="CD125" s="117"/>
      <c r="CN125" s="117"/>
      <c r="CX125" s="117"/>
      <c r="DH125" s="117"/>
      <c r="DR125" s="117"/>
      <c r="EB125" s="117"/>
      <c r="EL125" s="117"/>
      <c r="EV125" s="117"/>
      <c r="FF125" s="117"/>
      <c r="FP125" s="117"/>
      <c r="FZ125" s="117"/>
      <c r="GJ125" s="117"/>
      <c r="GT125" s="117"/>
      <c r="HD125" s="117"/>
      <c r="HN125" s="117"/>
      <c r="HX125" s="117"/>
      <c r="IH125" s="117"/>
      <c r="IR125" s="117"/>
    </row>
    <row xmlns:x14ac="http://schemas.microsoft.com/office/spreadsheetml/2009/9/ac" r="126" s="3" customFormat="true" x14ac:dyDescent="0.25">
      <c r="A126" s="376" t="str">
        <f ca="true">IF(ISBLANK('Data Summary'!A128),"",'Data Summary'!A128)</f>
        <v/>
      </c>
      <c r="B126" s="117"/>
      <c r="L126" s="417"/>
      <c r="M126" s="418"/>
      <c r="N126" s="418"/>
      <c r="O126" s="418"/>
      <c r="P126" s="418"/>
      <c r="Q126" s="418"/>
      <c r="R126" s="418"/>
      <c r="S126" s="418"/>
      <c r="T126" s="418"/>
      <c r="U126" s="418"/>
      <c r="V126" s="417"/>
      <c r="W126" s="418"/>
      <c r="X126" s="418"/>
      <c r="Y126" s="418"/>
      <c r="Z126" s="418"/>
      <c r="AA126" s="418"/>
      <c r="AB126" s="418"/>
      <c r="AC126" s="418"/>
      <c r="AD126" s="418"/>
      <c r="AE126" s="418"/>
      <c r="AF126" s="117"/>
      <c r="AP126" s="117"/>
      <c r="AZ126" s="117"/>
      <c r="BJ126" s="117"/>
      <c r="BT126" s="117"/>
      <c r="BU126" s="117"/>
      <c r="CD126" s="117"/>
      <c r="CN126" s="117"/>
      <c r="CX126" s="117"/>
      <c r="DH126" s="117"/>
      <c r="DR126" s="117"/>
      <c r="EB126" s="117"/>
      <c r="EL126" s="117"/>
      <c r="EV126" s="117"/>
      <c r="FF126" s="117"/>
      <c r="FP126" s="117"/>
      <c r="FZ126" s="117"/>
      <c r="GJ126" s="117"/>
      <c r="GT126" s="117"/>
      <c r="HD126" s="117"/>
      <c r="HN126" s="117"/>
      <c r="HX126" s="117"/>
      <c r="IH126" s="117"/>
      <c r="IR126" s="117"/>
    </row>
    <row xmlns:x14ac="http://schemas.microsoft.com/office/spreadsheetml/2009/9/ac" r="127" s="3" customFormat="true" x14ac:dyDescent="0.25">
      <c r="A127" s="376" t="str">
        <f ca="true">IF(ISBLANK('Data Summary'!A129),"",'Data Summary'!A129)</f>
        <v/>
      </c>
      <c r="B127" s="117"/>
      <c r="L127" s="417"/>
      <c r="M127" s="418"/>
      <c r="N127" s="418"/>
      <c r="O127" s="418"/>
      <c r="P127" s="418"/>
      <c r="Q127" s="418"/>
      <c r="R127" s="418"/>
      <c r="S127" s="418"/>
      <c r="T127" s="418"/>
      <c r="U127" s="418"/>
      <c r="V127" s="417"/>
      <c r="W127" s="418"/>
      <c r="X127" s="418"/>
      <c r="Y127" s="418"/>
      <c r="Z127" s="418"/>
      <c r="AA127" s="418"/>
      <c r="AB127" s="418"/>
      <c r="AC127" s="418"/>
      <c r="AD127" s="418"/>
      <c r="AE127" s="418"/>
      <c r="AF127" s="117"/>
      <c r="AP127" s="117"/>
      <c r="AZ127" s="117"/>
      <c r="BJ127" s="117"/>
      <c r="BT127" s="117"/>
      <c r="BU127" s="117"/>
      <c r="CD127" s="117"/>
      <c r="CN127" s="117"/>
      <c r="CX127" s="117"/>
      <c r="DH127" s="117"/>
      <c r="DR127" s="117"/>
      <c r="EB127" s="117"/>
      <c r="EL127" s="117"/>
      <c r="EV127" s="117"/>
      <c r="FF127" s="117"/>
      <c r="FP127" s="117"/>
      <c r="FZ127" s="117"/>
      <c r="GJ127" s="117"/>
      <c r="GT127" s="117"/>
      <c r="HD127" s="117"/>
      <c r="HN127" s="117"/>
      <c r="HX127" s="117"/>
      <c r="IH127" s="117"/>
      <c r="IR127" s="117"/>
    </row>
    <row xmlns:x14ac="http://schemas.microsoft.com/office/spreadsheetml/2009/9/ac" r="128" s="3" customFormat="true" x14ac:dyDescent="0.25">
      <c r="A128" s="376" t="str">
        <f ca="true">IF(ISBLANK('Data Summary'!A130),"",'Data Summary'!A130)</f>
        <v/>
      </c>
      <c r="B128" s="117"/>
      <c r="L128" s="417"/>
      <c r="M128" s="418"/>
      <c r="N128" s="418"/>
      <c r="O128" s="418"/>
      <c r="P128" s="418"/>
      <c r="Q128" s="418"/>
      <c r="R128" s="418"/>
      <c r="S128" s="418"/>
      <c r="T128" s="418"/>
      <c r="U128" s="418"/>
      <c r="V128" s="417"/>
      <c r="W128" s="418"/>
      <c r="X128" s="418"/>
      <c r="Y128" s="418"/>
      <c r="Z128" s="418"/>
      <c r="AA128" s="418"/>
      <c r="AB128" s="418"/>
      <c r="AC128" s="418"/>
      <c r="AD128" s="418"/>
      <c r="AE128" s="418"/>
      <c r="AF128" s="117"/>
      <c r="AP128" s="117"/>
      <c r="AZ128" s="117"/>
      <c r="BJ128" s="117"/>
      <c r="BT128" s="117"/>
      <c r="BU128" s="117"/>
      <c r="CD128" s="117"/>
      <c r="CN128" s="117"/>
      <c r="CX128" s="117"/>
      <c r="DH128" s="117"/>
      <c r="DR128" s="117"/>
      <c r="EB128" s="117"/>
      <c r="EL128" s="117"/>
      <c r="EV128" s="117"/>
      <c r="FF128" s="117"/>
      <c r="FP128" s="117"/>
      <c r="FZ128" s="117"/>
      <c r="GJ128" s="117"/>
      <c r="GT128" s="117"/>
      <c r="HD128" s="117"/>
      <c r="HN128" s="117"/>
      <c r="HX128" s="117"/>
      <c r="IH128" s="117"/>
      <c r="IR128" s="117"/>
    </row>
    <row xmlns:x14ac="http://schemas.microsoft.com/office/spreadsheetml/2009/9/ac" r="129" s="3" customFormat="true" x14ac:dyDescent="0.25">
      <c r="A129" s="376" t="str">
        <f ca="true">IF(ISBLANK('Data Summary'!A131),"",'Data Summary'!A131)</f>
        <v/>
      </c>
      <c r="B129" s="117"/>
      <c r="L129" s="417"/>
      <c r="M129" s="418"/>
      <c r="N129" s="418"/>
      <c r="O129" s="418"/>
      <c r="P129" s="418"/>
      <c r="Q129" s="418"/>
      <c r="R129" s="418"/>
      <c r="S129" s="418"/>
      <c r="T129" s="418"/>
      <c r="U129" s="418"/>
      <c r="V129" s="417"/>
      <c r="W129" s="418"/>
      <c r="X129" s="418"/>
      <c r="Y129" s="418"/>
      <c r="Z129" s="418"/>
      <c r="AA129" s="418"/>
      <c r="AB129" s="418"/>
      <c r="AC129" s="418"/>
      <c r="AD129" s="418"/>
      <c r="AE129" s="418"/>
      <c r="AF129" s="117"/>
      <c r="AP129" s="117"/>
      <c r="AZ129" s="117"/>
      <c r="BJ129" s="117"/>
      <c r="BT129" s="117"/>
      <c r="BU129" s="117"/>
      <c r="CD129" s="117"/>
      <c r="CN129" s="117"/>
      <c r="CX129" s="117"/>
      <c r="DH129" s="117"/>
      <c r="DR129" s="117"/>
      <c r="EB129" s="117"/>
      <c r="EL129" s="117"/>
      <c r="EV129" s="117"/>
      <c r="FF129" s="117"/>
      <c r="FP129" s="117"/>
      <c r="FZ129" s="117"/>
      <c r="GJ129" s="117"/>
      <c r="GT129" s="117"/>
      <c r="HD129" s="117"/>
      <c r="HN129" s="117"/>
      <c r="HX129" s="117"/>
      <c r="IH129" s="117"/>
      <c r="IR129" s="117"/>
    </row>
    <row xmlns:x14ac="http://schemas.microsoft.com/office/spreadsheetml/2009/9/ac" r="130" s="3" customFormat="true" x14ac:dyDescent="0.25">
      <c r="A130" s="376" t="str">
        <f ca="true">IF(ISBLANK('Data Summary'!A132),"",'Data Summary'!A132)</f>
        <v/>
      </c>
      <c r="B130" s="117"/>
      <c r="L130" s="417"/>
      <c r="M130" s="418"/>
      <c r="N130" s="418"/>
      <c r="O130" s="418"/>
      <c r="P130" s="418"/>
      <c r="Q130" s="418"/>
      <c r="R130" s="418"/>
      <c r="S130" s="418"/>
      <c r="T130" s="418"/>
      <c r="U130" s="418"/>
      <c r="V130" s="417"/>
      <c r="W130" s="418"/>
      <c r="X130" s="418"/>
      <c r="Y130" s="418"/>
      <c r="Z130" s="418"/>
      <c r="AA130" s="418"/>
      <c r="AB130" s="418"/>
      <c r="AC130" s="418"/>
      <c r="AD130" s="418"/>
      <c r="AE130" s="418"/>
      <c r="AF130" s="117"/>
      <c r="AP130" s="117"/>
      <c r="AZ130" s="117"/>
      <c r="BJ130" s="117"/>
      <c r="BT130" s="117"/>
      <c r="BU130" s="117"/>
      <c r="CD130" s="117"/>
      <c r="CN130" s="117"/>
      <c r="CX130" s="117"/>
      <c r="DH130" s="117"/>
      <c r="DR130" s="117"/>
      <c r="EB130" s="117"/>
      <c r="EL130" s="117"/>
      <c r="EV130" s="117"/>
      <c r="FF130" s="117"/>
      <c r="FP130" s="117"/>
      <c r="FZ130" s="117"/>
      <c r="GJ130" s="117"/>
      <c r="GT130" s="117"/>
      <c r="HD130" s="117"/>
      <c r="HN130" s="117"/>
      <c r="HX130" s="117"/>
      <c r="IH130" s="117"/>
      <c r="IR130" s="117"/>
    </row>
    <row xmlns:x14ac="http://schemas.microsoft.com/office/spreadsheetml/2009/9/ac" r="131" s="3" customFormat="true" x14ac:dyDescent="0.25">
      <c r="A131" s="376" t="str">
        <f ca="true">IF(ISBLANK('Data Summary'!A133),"",'Data Summary'!A133)</f>
        <v/>
      </c>
      <c r="B131" s="117"/>
      <c r="L131" s="417"/>
      <c r="M131" s="418"/>
      <c r="N131" s="418"/>
      <c r="O131" s="418"/>
      <c r="P131" s="418"/>
      <c r="Q131" s="418"/>
      <c r="R131" s="418"/>
      <c r="S131" s="418"/>
      <c r="T131" s="418"/>
      <c r="U131" s="418"/>
      <c r="V131" s="417"/>
      <c r="W131" s="418"/>
      <c r="X131" s="418"/>
      <c r="Y131" s="418"/>
      <c r="Z131" s="418"/>
      <c r="AA131" s="418"/>
      <c r="AB131" s="418"/>
      <c r="AC131" s="418"/>
      <c r="AD131" s="418"/>
      <c r="AE131" s="418"/>
      <c r="AF131" s="117"/>
      <c r="AP131" s="117"/>
      <c r="AZ131" s="117"/>
      <c r="BJ131" s="117"/>
      <c r="BT131" s="117"/>
      <c r="BU131" s="117"/>
      <c r="CD131" s="117"/>
      <c r="CN131" s="117"/>
      <c r="CX131" s="117"/>
      <c r="DH131" s="117"/>
      <c r="DR131" s="117"/>
      <c r="EB131" s="117"/>
      <c r="EL131" s="117"/>
      <c r="EV131" s="117"/>
      <c r="FF131" s="117"/>
      <c r="FP131" s="117"/>
      <c r="FZ131" s="117"/>
      <c r="GJ131" s="117"/>
      <c r="GT131" s="117"/>
      <c r="HD131" s="117"/>
      <c r="HN131" s="117"/>
      <c r="HX131" s="117"/>
      <c r="IH131" s="117"/>
      <c r="IR131" s="117"/>
    </row>
    <row xmlns:x14ac="http://schemas.microsoft.com/office/spreadsheetml/2009/9/ac" r="132" s="3" customFormat="true" x14ac:dyDescent="0.25">
      <c r="A132" s="376" t="str">
        <f ca="true">IF(ISBLANK('Data Summary'!A134),"",'Data Summary'!A134)</f>
        <v/>
      </c>
      <c r="B132" s="117"/>
      <c r="L132" s="417"/>
      <c r="M132" s="418"/>
      <c r="N132" s="418"/>
      <c r="O132" s="418"/>
      <c r="P132" s="418"/>
      <c r="Q132" s="418"/>
      <c r="R132" s="418"/>
      <c r="S132" s="418"/>
      <c r="T132" s="418"/>
      <c r="U132" s="418"/>
      <c r="V132" s="417"/>
      <c r="W132" s="418"/>
      <c r="X132" s="418"/>
      <c r="Y132" s="418"/>
      <c r="Z132" s="418"/>
      <c r="AA132" s="418"/>
      <c r="AB132" s="418"/>
      <c r="AC132" s="418"/>
      <c r="AD132" s="418"/>
      <c r="AE132" s="418"/>
      <c r="AF132" s="117"/>
      <c r="AP132" s="117"/>
      <c r="AZ132" s="117"/>
      <c r="BJ132" s="117"/>
      <c r="BT132" s="117"/>
      <c r="BU132" s="117"/>
      <c r="CD132" s="117"/>
      <c r="CN132" s="117"/>
      <c r="CX132" s="117"/>
      <c r="DH132" s="117"/>
      <c r="DR132" s="117"/>
      <c r="EB132" s="117"/>
      <c r="EL132" s="117"/>
      <c r="EV132" s="117"/>
      <c r="FF132" s="117"/>
      <c r="FP132" s="117"/>
      <c r="FZ132" s="117"/>
      <c r="GJ132" s="117"/>
      <c r="GT132" s="117"/>
      <c r="HD132" s="117"/>
      <c r="HN132" s="117"/>
      <c r="HX132" s="117"/>
      <c r="IH132" s="117"/>
      <c r="IR132" s="117"/>
    </row>
    <row xmlns:x14ac="http://schemas.microsoft.com/office/spreadsheetml/2009/9/ac" r="133" s="3" customFormat="true" x14ac:dyDescent="0.25">
      <c r="A133" s="376" t="str">
        <f ca="true">IF(ISBLANK('Data Summary'!A135),"",'Data Summary'!A135)</f>
        <v/>
      </c>
      <c r="B133" s="117"/>
      <c r="L133" s="417"/>
      <c r="M133" s="418"/>
      <c r="N133" s="418"/>
      <c r="O133" s="418"/>
      <c r="P133" s="418"/>
      <c r="Q133" s="418"/>
      <c r="R133" s="418"/>
      <c r="S133" s="418"/>
      <c r="T133" s="418"/>
      <c r="U133" s="418"/>
      <c r="V133" s="417"/>
      <c r="W133" s="418"/>
      <c r="X133" s="418"/>
      <c r="Y133" s="418"/>
      <c r="Z133" s="418"/>
      <c r="AA133" s="418"/>
      <c r="AB133" s="418"/>
      <c r="AC133" s="418"/>
      <c r="AD133" s="418"/>
      <c r="AE133" s="418"/>
      <c r="AF133" s="117"/>
      <c r="AP133" s="117"/>
      <c r="AZ133" s="117"/>
      <c r="BJ133" s="117"/>
      <c r="BT133" s="117"/>
      <c r="BU133" s="117"/>
      <c r="CD133" s="117"/>
      <c r="CN133" s="117"/>
      <c r="CX133" s="117"/>
      <c r="DH133" s="117"/>
      <c r="DR133" s="117"/>
      <c r="EB133" s="117"/>
      <c r="EL133" s="117"/>
      <c r="EV133" s="117"/>
      <c r="FF133" s="117"/>
      <c r="FP133" s="117"/>
      <c r="FZ133" s="117"/>
      <c r="GJ133" s="117"/>
      <c r="GT133" s="117"/>
      <c r="HD133" s="117"/>
      <c r="HN133" s="117"/>
      <c r="HX133" s="117"/>
      <c r="IH133" s="117"/>
      <c r="IR133" s="117"/>
    </row>
    <row xmlns:x14ac="http://schemas.microsoft.com/office/spreadsheetml/2009/9/ac" r="134" s="3" customFormat="true" x14ac:dyDescent="0.25">
      <c r="A134" s="376" t="str">
        <f ca="true">IF(ISBLANK('Data Summary'!A136),"",'Data Summary'!A136)</f>
        <v/>
      </c>
      <c r="B134" s="117"/>
      <c r="L134" s="417"/>
      <c r="M134" s="418"/>
      <c r="N134" s="418"/>
      <c r="O134" s="418"/>
      <c r="P134" s="418"/>
      <c r="Q134" s="418"/>
      <c r="R134" s="418"/>
      <c r="S134" s="418"/>
      <c r="T134" s="418"/>
      <c r="U134" s="418"/>
      <c r="V134" s="417"/>
      <c r="W134" s="418"/>
      <c r="X134" s="418"/>
      <c r="Y134" s="418"/>
      <c r="Z134" s="418"/>
      <c r="AA134" s="418"/>
      <c r="AB134" s="418"/>
      <c r="AC134" s="418"/>
      <c r="AD134" s="418"/>
      <c r="AE134" s="418"/>
      <c r="AF134" s="117"/>
      <c r="AP134" s="117"/>
      <c r="AZ134" s="117"/>
      <c r="BJ134" s="117"/>
      <c r="BT134" s="117"/>
      <c r="BU134" s="117"/>
      <c r="CD134" s="117"/>
      <c r="CN134" s="117"/>
      <c r="CX134" s="117"/>
      <c r="DH134" s="117"/>
      <c r="DR134" s="117"/>
      <c r="EB134" s="117"/>
      <c r="EL134" s="117"/>
      <c r="EV134" s="117"/>
      <c r="FF134" s="117"/>
      <c r="FP134" s="117"/>
      <c r="FZ134" s="117"/>
      <c r="GJ134" s="117"/>
      <c r="GT134" s="117"/>
      <c r="HD134" s="117"/>
      <c r="HN134" s="117"/>
      <c r="HX134" s="117"/>
      <c r="IH134" s="117"/>
      <c r="IR134" s="117"/>
    </row>
    <row xmlns:x14ac="http://schemas.microsoft.com/office/spreadsheetml/2009/9/ac" r="135" s="3" customFormat="true" x14ac:dyDescent="0.25">
      <c r="A135" s="376" t="str">
        <f ca="true">IF(ISBLANK('Data Summary'!A137),"",'Data Summary'!A137)</f>
        <v/>
      </c>
      <c r="B135" s="117"/>
      <c r="L135" s="417"/>
      <c r="M135" s="418"/>
      <c r="N135" s="418"/>
      <c r="O135" s="418"/>
      <c r="P135" s="418"/>
      <c r="Q135" s="418"/>
      <c r="R135" s="418"/>
      <c r="S135" s="418"/>
      <c r="T135" s="418"/>
      <c r="U135" s="418"/>
      <c r="V135" s="417"/>
      <c r="W135" s="418"/>
      <c r="X135" s="418"/>
      <c r="Y135" s="418"/>
      <c r="Z135" s="418"/>
      <c r="AA135" s="418"/>
      <c r="AB135" s="418"/>
      <c r="AC135" s="418"/>
      <c r="AD135" s="418"/>
      <c r="AE135" s="418"/>
      <c r="AF135" s="117"/>
      <c r="AP135" s="117"/>
      <c r="AZ135" s="117"/>
      <c r="BJ135" s="117"/>
      <c r="BT135" s="117"/>
      <c r="BU135" s="117"/>
      <c r="CD135" s="117"/>
      <c r="CN135" s="117"/>
      <c r="CX135" s="117"/>
      <c r="DH135" s="117"/>
      <c r="DR135" s="117"/>
      <c r="EB135" s="117"/>
      <c r="EL135" s="117"/>
      <c r="EV135" s="117"/>
      <c r="FF135" s="117"/>
      <c r="FP135" s="117"/>
      <c r="FZ135" s="117"/>
      <c r="GJ135" s="117"/>
      <c r="GT135" s="117"/>
      <c r="HD135" s="117"/>
      <c r="HN135" s="117"/>
      <c r="HX135" s="117"/>
      <c r="IH135" s="117"/>
      <c r="IR135" s="117"/>
    </row>
    <row xmlns:x14ac="http://schemas.microsoft.com/office/spreadsheetml/2009/9/ac" r="136" s="3" customFormat="true" x14ac:dyDescent="0.25">
      <c r="A136" s="376" t="str">
        <f ca="true">IF(ISBLANK('Data Summary'!A138),"",'Data Summary'!A138)</f>
        <v/>
      </c>
      <c r="B136" s="117"/>
      <c r="L136" s="417"/>
      <c r="M136" s="418"/>
      <c r="N136" s="418"/>
      <c r="O136" s="418"/>
      <c r="P136" s="418"/>
      <c r="Q136" s="418"/>
      <c r="R136" s="418"/>
      <c r="S136" s="418"/>
      <c r="T136" s="418"/>
      <c r="U136" s="418"/>
      <c r="V136" s="417"/>
      <c r="W136" s="418"/>
      <c r="X136" s="418"/>
      <c r="Y136" s="418"/>
      <c r="Z136" s="418"/>
      <c r="AA136" s="418"/>
      <c r="AB136" s="418"/>
      <c r="AC136" s="418"/>
      <c r="AD136" s="418"/>
      <c r="AE136" s="418"/>
      <c r="AF136" s="117"/>
      <c r="AP136" s="117"/>
      <c r="AZ136" s="117"/>
      <c r="BJ136" s="117"/>
      <c r="BT136" s="117"/>
      <c r="BU136" s="117"/>
      <c r="CD136" s="117"/>
      <c r="CN136" s="117"/>
      <c r="CX136" s="117"/>
      <c r="DH136" s="117"/>
      <c r="DR136" s="117"/>
      <c r="EB136" s="117"/>
      <c r="EL136" s="117"/>
      <c r="EV136" s="117"/>
      <c r="FF136" s="117"/>
      <c r="FP136" s="117"/>
      <c r="FZ136" s="117"/>
      <c r="GJ136" s="117"/>
      <c r="GT136" s="117"/>
      <c r="HD136" s="117"/>
      <c r="HN136" s="117"/>
      <c r="HX136" s="117"/>
      <c r="IH136" s="117"/>
      <c r="IR136" s="117"/>
    </row>
    <row xmlns:x14ac="http://schemas.microsoft.com/office/spreadsheetml/2009/9/ac" r="137" s="3" customFormat="true" x14ac:dyDescent="0.25">
      <c r="A137" s="376" t="str">
        <f ca="true">IF(ISBLANK('Data Summary'!A139),"",'Data Summary'!A139)</f>
        <v/>
      </c>
      <c r="B137" s="117"/>
      <c r="L137" s="417"/>
      <c r="M137" s="418"/>
      <c r="N137" s="418"/>
      <c r="O137" s="418"/>
      <c r="P137" s="418"/>
      <c r="Q137" s="418"/>
      <c r="R137" s="418"/>
      <c r="S137" s="418"/>
      <c r="T137" s="418"/>
      <c r="U137" s="418"/>
      <c r="V137" s="417"/>
      <c r="W137" s="418"/>
      <c r="X137" s="418"/>
      <c r="Y137" s="418"/>
      <c r="Z137" s="418"/>
      <c r="AA137" s="418"/>
      <c r="AB137" s="418"/>
      <c r="AC137" s="418"/>
      <c r="AD137" s="418"/>
      <c r="AE137" s="418"/>
      <c r="AF137" s="117"/>
      <c r="AP137" s="117"/>
      <c r="AZ137" s="117"/>
      <c r="BJ137" s="117"/>
      <c r="BT137" s="117"/>
      <c r="BU137" s="117"/>
      <c r="CD137" s="117"/>
      <c r="CN137" s="117"/>
      <c r="CX137" s="117"/>
      <c r="DH137" s="117"/>
      <c r="DR137" s="117"/>
      <c r="EB137" s="117"/>
      <c r="EL137" s="117"/>
      <c r="EV137" s="117"/>
      <c r="FF137" s="117"/>
      <c r="FP137" s="117"/>
      <c r="FZ137" s="117"/>
      <c r="GJ137" s="117"/>
      <c r="GT137" s="117"/>
      <c r="HD137" s="117"/>
      <c r="HN137" s="117"/>
      <c r="HX137" s="117"/>
      <c r="IH137" s="117"/>
      <c r="IR137" s="117"/>
    </row>
    <row xmlns:x14ac="http://schemas.microsoft.com/office/spreadsheetml/2009/9/ac" r="138" s="3" customFormat="true" x14ac:dyDescent="0.25">
      <c r="A138" s="376" t="str">
        <f ca="true">IF(ISBLANK('Data Summary'!A140),"",'Data Summary'!A140)</f>
        <v/>
      </c>
      <c r="B138" s="117"/>
      <c r="L138" s="417"/>
      <c r="M138" s="418"/>
      <c r="N138" s="418"/>
      <c r="O138" s="418"/>
      <c r="P138" s="418"/>
      <c r="Q138" s="418"/>
      <c r="R138" s="418"/>
      <c r="S138" s="418"/>
      <c r="T138" s="418"/>
      <c r="U138" s="418"/>
      <c r="V138" s="417"/>
      <c r="W138" s="418"/>
      <c r="X138" s="418"/>
      <c r="Y138" s="418"/>
      <c r="Z138" s="418"/>
      <c r="AA138" s="418"/>
      <c r="AB138" s="418"/>
      <c r="AC138" s="418"/>
      <c r="AD138" s="418"/>
      <c r="AE138" s="418"/>
      <c r="AF138" s="117"/>
      <c r="AP138" s="117"/>
      <c r="AZ138" s="117"/>
      <c r="BJ138" s="117"/>
      <c r="BT138" s="117"/>
      <c r="BU138" s="117"/>
      <c r="CD138" s="117"/>
      <c r="CN138" s="117"/>
      <c r="CX138" s="117"/>
      <c r="DH138" s="117"/>
      <c r="DR138" s="117"/>
      <c r="EB138" s="117"/>
      <c r="EL138" s="117"/>
      <c r="EV138" s="117"/>
      <c r="FF138" s="117"/>
      <c r="FP138" s="117"/>
      <c r="FZ138" s="117"/>
      <c r="GJ138" s="117"/>
      <c r="GT138" s="117"/>
      <c r="HD138" s="117"/>
      <c r="HN138" s="117"/>
      <c r="HX138" s="117"/>
      <c r="IH138" s="117"/>
      <c r="IR138" s="117"/>
    </row>
    <row xmlns:x14ac="http://schemas.microsoft.com/office/spreadsheetml/2009/9/ac" r="139" s="3" customFormat="true" x14ac:dyDescent="0.25">
      <c r="A139" s="376" t="str">
        <f ca="true">IF(ISBLANK('Data Summary'!A141),"",'Data Summary'!A141)</f>
        <v/>
      </c>
      <c r="B139" s="117"/>
      <c r="L139" s="417"/>
      <c r="M139" s="418"/>
      <c r="N139" s="418"/>
      <c r="O139" s="418"/>
      <c r="P139" s="418"/>
      <c r="Q139" s="418"/>
      <c r="R139" s="418"/>
      <c r="S139" s="418"/>
      <c r="T139" s="418"/>
      <c r="U139" s="418"/>
      <c r="V139" s="417"/>
      <c r="W139" s="418"/>
      <c r="X139" s="418"/>
      <c r="Y139" s="418"/>
      <c r="Z139" s="418"/>
      <c r="AA139" s="418"/>
      <c r="AB139" s="418"/>
      <c r="AC139" s="418"/>
      <c r="AD139" s="418"/>
      <c r="AE139" s="418"/>
      <c r="AF139" s="117"/>
      <c r="AP139" s="117"/>
      <c r="AZ139" s="117"/>
      <c r="BJ139" s="117"/>
      <c r="BT139" s="117"/>
      <c r="BU139" s="117"/>
      <c r="CD139" s="117"/>
      <c r="CN139" s="117"/>
      <c r="CX139" s="117"/>
      <c r="DH139" s="117"/>
      <c r="DR139" s="117"/>
      <c r="EB139" s="117"/>
      <c r="EL139" s="117"/>
      <c r="EV139" s="117"/>
      <c r="FF139" s="117"/>
      <c r="FP139" s="117"/>
      <c r="FZ139" s="117"/>
      <c r="GJ139" s="117"/>
      <c r="GT139" s="117"/>
      <c r="HD139" s="117"/>
      <c r="HN139" s="117"/>
      <c r="HX139" s="117"/>
      <c r="IH139" s="117"/>
      <c r="IR139" s="117"/>
    </row>
    <row xmlns:x14ac="http://schemas.microsoft.com/office/spreadsheetml/2009/9/ac" r="140" s="3" customFormat="true" x14ac:dyDescent="0.25">
      <c r="A140" s="376" t="str">
        <f ca="true">IF(ISBLANK('Data Summary'!A142),"",'Data Summary'!A142)</f>
        <v/>
      </c>
      <c r="B140" s="117"/>
      <c r="L140" s="417"/>
      <c r="M140" s="418"/>
      <c r="N140" s="418"/>
      <c r="O140" s="418"/>
      <c r="P140" s="418"/>
      <c r="Q140" s="418"/>
      <c r="R140" s="418"/>
      <c r="S140" s="418"/>
      <c r="T140" s="418"/>
      <c r="U140" s="418"/>
      <c r="V140" s="417"/>
      <c r="W140" s="418"/>
      <c r="X140" s="418"/>
      <c r="Y140" s="418"/>
      <c r="Z140" s="418"/>
      <c r="AA140" s="418"/>
      <c r="AB140" s="418"/>
      <c r="AC140" s="418"/>
      <c r="AD140" s="418"/>
      <c r="AE140" s="418"/>
      <c r="AF140" s="117"/>
      <c r="AP140" s="117"/>
      <c r="AZ140" s="117"/>
      <c r="BJ140" s="117"/>
      <c r="BT140" s="117"/>
      <c r="BU140" s="117"/>
      <c r="CD140" s="117"/>
      <c r="CN140" s="117"/>
      <c r="CX140" s="117"/>
      <c r="DH140" s="117"/>
      <c r="DR140" s="117"/>
      <c r="EB140" s="117"/>
      <c r="EL140" s="117"/>
      <c r="EV140" s="117"/>
      <c r="FF140" s="117"/>
      <c r="FP140" s="117"/>
      <c r="FZ140" s="117"/>
      <c r="GJ140" s="117"/>
      <c r="GT140" s="117"/>
      <c r="HD140" s="117"/>
      <c r="HN140" s="117"/>
      <c r="HX140" s="117"/>
      <c r="IH140" s="117"/>
      <c r="IR140" s="117"/>
    </row>
    <row xmlns:x14ac="http://schemas.microsoft.com/office/spreadsheetml/2009/9/ac" r="141" s="3" customFormat="true" x14ac:dyDescent="0.25">
      <c r="A141" s="376" t="str">
        <f ca="true">IF(ISBLANK('Data Summary'!A143),"",'Data Summary'!A143)</f>
        <v/>
      </c>
      <c r="B141" s="117"/>
      <c r="L141" s="417"/>
      <c r="M141" s="418"/>
      <c r="N141" s="418"/>
      <c r="O141" s="418"/>
      <c r="P141" s="418"/>
      <c r="Q141" s="418"/>
      <c r="R141" s="418"/>
      <c r="S141" s="418"/>
      <c r="T141" s="418"/>
      <c r="U141" s="418"/>
      <c r="V141" s="417"/>
      <c r="W141" s="418"/>
      <c r="X141" s="418"/>
      <c r="Y141" s="418"/>
      <c r="Z141" s="418"/>
      <c r="AA141" s="418"/>
      <c r="AB141" s="418"/>
      <c r="AC141" s="418"/>
      <c r="AD141" s="418"/>
      <c r="AE141" s="418"/>
      <c r="AF141" s="117"/>
      <c r="AP141" s="117"/>
      <c r="AZ141" s="117"/>
      <c r="BJ141" s="117"/>
      <c r="BT141" s="117"/>
      <c r="BU141" s="117"/>
      <c r="CD141" s="117"/>
      <c r="CN141" s="117"/>
      <c r="CX141" s="117"/>
      <c r="DH141" s="117"/>
      <c r="DR141" s="117"/>
      <c r="EB141" s="117"/>
      <c r="EL141" s="117"/>
      <c r="EV141" s="117"/>
      <c r="FF141" s="117"/>
      <c r="FP141" s="117"/>
      <c r="FZ141" s="117"/>
      <c r="GJ141" s="117"/>
      <c r="GT141" s="117"/>
      <c r="HD141" s="117"/>
      <c r="HN141" s="117"/>
      <c r="HX141" s="117"/>
      <c r="IH141" s="117"/>
      <c r="IR141" s="117"/>
    </row>
    <row xmlns:x14ac="http://schemas.microsoft.com/office/spreadsheetml/2009/9/ac" r="142" s="3" customFormat="true" x14ac:dyDescent="0.25">
      <c r="A142" s="376" t="str">
        <f ca="true">IF(ISBLANK('Data Summary'!A144),"",'Data Summary'!A144)</f>
        <v/>
      </c>
      <c r="B142" s="117"/>
      <c r="L142" s="417"/>
      <c r="M142" s="418"/>
      <c r="N142" s="418"/>
      <c r="O142" s="418"/>
      <c r="P142" s="418"/>
      <c r="Q142" s="418"/>
      <c r="R142" s="418"/>
      <c r="S142" s="418"/>
      <c r="T142" s="418"/>
      <c r="U142" s="418"/>
      <c r="V142" s="417"/>
      <c r="W142" s="418"/>
      <c r="X142" s="418"/>
      <c r="Y142" s="418"/>
      <c r="Z142" s="418"/>
      <c r="AA142" s="418"/>
      <c r="AB142" s="418"/>
      <c r="AC142" s="418"/>
      <c r="AD142" s="418"/>
      <c r="AE142" s="418"/>
      <c r="AF142" s="117"/>
      <c r="AP142" s="117"/>
      <c r="AZ142" s="117"/>
      <c r="BJ142" s="117"/>
      <c r="BT142" s="117"/>
      <c r="BU142" s="117"/>
      <c r="CD142" s="117"/>
      <c r="CN142" s="117"/>
      <c r="CX142" s="117"/>
      <c r="DH142" s="117"/>
      <c r="DR142" s="117"/>
      <c r="EB142" s="117"/>
      <c r="EL142" s="117"/>
      <c r="EV142" s="117"/>
      <c r="FF142" s="117"/>
      <c r="FP142" s="117"/>
      <c r="FZ142" s="117"/>
      <c r="GJ142" s="117"/>
      <c r="GT142" s="117"/>
      <c r="HD142" s="117"/>
      <c r="HN142" s="117"/>
      <c r="HX142" s="117"/>
      <c r="IH142" s="117"/>
      <c r="IR142" s="117"/>
    </row>
    <row xmlns:x14ac="http://schemas.microsoft.com/office/spreadsheetml/2009/9/ac" r="143" s="3" customFormat="true" x14ac:dyDescent="0.25">
      <c r="A143" s="376" t="str">
        <f ca="true">IF(ISBLANK('Data Summary'!A145),"",'Data Summary'!A145)</f>
        <v/>
      </c>
      <c r="B143" s="117"/>
      <c r="L143" s="417"/>
      <c r="M143" s="418"/>
      <c r="N143" s="418"/>
      <c r="O143" s="418"/>
      <c r="P143" s="418"/>
      <c r="Q143" s="418"/>
      <c r="R143" s="418"/>
      <c r="S143" s="418"/>
      <c r="T143" s="418"/>
      <c r="U143" s="418"/>
      <c r="V143" s="417"/>
      <c r="W143" s="418"/>
      <c r="X143" s="418"/>
      <c r="Y143" s="418"/>
      <c r="Z143" s="418"/>
      <c r="AA143" s="418"/>
      <c r="AB143" s="418"/>
      <c r="AC143" s="418"/>
      <c r="AD143" s="418"/>
      <c r="AE143" s="418"/>
      <c r="AF143" s="117"/>
      <c r="AP143" s="117"/>
      <c r="AZ143" s="117"/>
      <c r="BJ143" s="117"/>
      <c r="BT143" s="117"/>
      <c r="BU143" s="117"/>
      <c r="CD143" s="117"/>
      <c r="CN143" s="117"/>
      <c r="CX143" s="117"/>
      <c r="DH143" s="117"/>
      <c r="DR143" s="117"/>
      <c r="EB143" s="117"/>
      <c r="EL143" s="117"/>
      <c r="EV143" s="117"/>
      <c r="FF143" s="117"/>
      <c r="FP143" s="117"/>
      <c r="FZ143" s="117"/>
      <c r="GJ143" s="117"/>
      <c r="GT143" s="117"/>
      <c r="HD143" s="117"/>
      <c r="HN143" s="117"/>
      <c r="HX143" s="117"/>
      <c r="IH143" s="117"/>
      <c r="IR143" s="117"/>
    </row>
    <row xmlns:x14ac="http://schemas.microsoft.com/office/spreadsheetml/2009/9/ac" r="144" s="3" customFormat="true" x14ac:dyDescent="0.25">
      <c r="A144" s="376" t="str">
        <f ca="true">IF(ISBLANK('Data Summary'!A146),"",'Data Summary'!A146)</f>
        <v/>
      </c>
      <c r="B144" s="117"/>
      <c r="L144" s="417"/>
      <c r="M144" s="418"/>
      <c r="N144" s="418"/>
      <c r="O144" s="418"/>
      <c r="P144" s="418"/>
      <c r="Q144" s="418"/>
      <c r="R144" s="418"/>
      <c r="S144" s="418"/>
      <c r="T144" s="418"/>
      <c r="U144" s="418"/>
      <c r="V144" s="417"/>
      <c r="W144" s="418"/>
      <c r="X144" s="418"/>
      <c r="Y144" s="418"/>
      <c r="Z144" s="418"/>
      <c r="AA144" s="418"/>
      <c r="AB144" s="418"/>
      <c r="AC144" s="418"/>
      <c r="AD144" s="418"/>
      <c r="AE144" s="418"/>
      <c r="AF144" s="117"/>
      <c r="AP144" s="117"/>
      <c r="AZ144" s="117"/>
      <c r="BJ144" s="117"/>
      <c r="BT144" s="117"/>
      <c r="BU144" s="117"/>
      <c r="CD144" s="117"/>
      <c r="CN144" s="117"/>
      <c r="CX144" s="117"/>
      <c r="DH144" s="117"/>
      <c r="DR144" s="117"/>
      <c r="EB144" s="117"/>
      <c r="EL144" s="117"/>
      <c r="EV144" s="117"/>
      <c r="FF144" s="117"/>
      <c r="FP144" s="117"/>
      <c r="FZ144" s="117"/>
      <c r="GJ144" s="117"/>
      <c r="GT144" s="117"/>
      <c r="HD144" s="117"/>
      <c r="HN144" s="117"/>
      <c r="HX144" s="117"/>
      <c r="IH144" s="117"/>
      <c r="IR144" s="117"/>
    </row>
    <row xmlns:x14ac="http://schemas.microsoft.com/office/spreadsheetml/2009/9/ac" r="145" s="3" customFormat="true" x14ac:dyDescent="0.25">
      <c r="A145" s="376" t="str">
        <f ca="true">IF(ISBLANK('Data Summary'!A147),"",'Data Summary'!A147)</f>
        <v/>
      </c>
      <c r="B145" s="117"/>
      <c r="L145" s="417"/>
      <c r="M145" s="418"/>
      <c r="N145" s="418"/>
      <c r="O145" s="418"/>
      <c r="P145" s="418"/>
      <c r="Q145" s="418"/>
      <c r="R145" s="418"/>
      <c r="S145" s="418"/>
      <c r="T145" s="418"/>
      <c r="U145" s="418"/>
      <c r="V145" s="417"/>
      <c r="W145" s="418"/>
      <c r="X145" s="418"/>
      <c r="Y145" s="418"/>
      <c r="Z145" s="418"/>
      <c r="AA145" s="418"/>
      <c r="AB145" s="418"/>
      <c r="AC145" s="418"/>
      <c r="AD145" s="418"/>
      <c r="AE145" s="418"/>
      <c r="AF145" s="117"/>
      <c r="AP145" s="117"/>
      <c r="AZ145" s="117"/>
      <c r="BJ145" s="117"/>
      <c r="BT145" s="117"/>
      <c r="BU145" s="117"/>
      <c r="CD145" s="117"/>
      <c r="CN145" s="117"/>
      <c r="CX145" s="117"/>
      <c r="DH145" s="117"/>
      <c r="DR145" s="117"/>
      <c r="EB145" s="117"/>
      <c r="EL145" s="117"/>
      <c r="EV145" s="117"/>
      <c r="FF145" s="117"/>
      <c r="FP145" s="117"/>
      <c r="FZ145" s="117"/>
      <c r="GJ145" s="117"/>
      <c r="GT145" s="117"/>
      <c r="HD145" s="117"/>
      <c r="HN145" s="117"/>
      <c r="HX145" s="117"/>
      <c r="IH145" s="117"/>
      <c r="IR145" s="117"/>
    </row>
    <row xmlns:x14ac="http://schemas.microsoft.com/office/spreadsheetml/2009/9/ac" r="146" s="3" customFormat="true" x14ac:dyDescent="0.25">
      <c r="A146" s="376" t="str">
        <f ca="true">IF(ISBLANK('Data Summary'!A148),"",'Data Summary'!A148)</f>
        <v/>
      </c>
      <c r="B146" s="117"/>
      <c r="L146" s="417"/>
      <c r="M146" s="418"/>
      <c r="N146" s="418"/>
      <c r="O146" s="418"/>
      <c r="P146" s="418"/>
      <c r="Q146" s="418"/>
      <c r="R146" s="418"/>
      <c r="S146" s="418"/>
      <c r="T146" s="418"/>
      <c r="U146" s="418"/>
      <c r="V146" s="417"/>
      <c r="W146" s="418"/>
      <c r="X146" s="418"/>
      <c r="Y146" s="418"/>
      <c r="Z146" s="418"/>
      <c r="AA146" s="418"/>
      <c r="AB146" s="418"/>
      <c r="AC146" s="418"/>
      <c r="AD146" s="418"/>
      <c r="AE146" s="418"/>
      <c r="AF146" s="117"/>
      <c r="AP146" s="117"/>
      <c r="AZ146" s="117"/>
      <c r="BJ146" s="117"/>
      <c r="BT146" s="117"/>
      <c r="BU146" s="117"/>
      <c r="CD146" s="117"/>
      <c r="CN146" s="117"/>
      <c r="CX146" s="117"/>
      <c r="DH146" s="117"/>
      <c r="DR146" s="117"/>
      <c r="EB146" s="117"/>
      <c r="EL146" s="117"/>
      <c r="EV146" s="117"/>
      <c r="FF146" s="117"/>
      <c r="FP146" s="117"/>
      <c r="FZ146" s="117"/>
      <c r="GJ146" s="117"/>
      <c r="GT146" s="117"/>
      <c r="HD146" s="117"/>
      <c r="HN146" s="117"/>
      <c r="HX146" s="117"/>
      <c r="IH146" s="117"/>
      <c r="IR146" s="117"/>
    </row>
    <row xmlns:x14ac="http://schemas.microsoft.com/office/spreadsheetml/2009/9/ac" r="147" s="3" customFormat="true" x14ac:dyDescent="0.25">
      <c r="A147" s="376" t="str">
        <f ca="true">IF(ISBLANK('Data Summary'!A149),"",'Data Summary'!A149)</f>
        <v/>
      </c>
      <c r="B147" s="117"/>
      <c r="L147" s="417"/>
      <c r="M147" s="418"/>
      <c r="N147" s="418"/>
      <c r="O147" s="418"/>
      <c r="P147" s="418"/>
      <c r="Q147" s="418"/>
      <c r="R147" s="418"/>
      <c r="S147" s="418"/>
      <c r="T147" s="418"/>
      <c r="U147" s="418"/>
      <c r="V147" s="417"/>
      <c r="W147" s="418"/>
      <c r="X147" s="418"/>
      <c r="Y147" s="418"/>
      <c r="Z147" s="418"/>
      <c r="AA147" s="418"/>
      <c r="AB147" s="418"/>
      <c r="AC147" s="418"/>
      <c r="AD147" s="418"/>
      <c r="AE147" s="418"/>
      <c r="AF147" s="117"/>
      <c r="AP147" s="117"/>
      <c r="AZ147" s="117"/>
      <c r="BJ147" s="117"/>
      <c r="BT147" s="117"/>
      <c r="BU147" s="117"/>
      <c r="CD147" s="117"/>
      <c r="CN147" s="117"/>
      <c r="CX147" s="117"/>
      <c r="DH147" s="117"/>
      <c r="DR147" s="117"/>
      <c r="EB147" s="117"/>
      <c r="EL147" s="117"/>
      <c r="EV147" s="117"/>
      <c r="FF147" s="117"/>
      <c r="FP147" s="117"/>
      <c r="FZ147" s="117"/>
      <c r="GJ147" s="117"/>
      <c r="GT147" s="117"/>
      <c r="HD147" s="117"/>
      <c r="HN147" s="117"/>
      <c r="HX147" s="117"/>
      <c r="IH147" s="117"/>
      <c r="IR147" s="117"/>
    </row>
    <row xmlns:x14ac="http://schemas.microsoft.com/office/spreadsheetml/2009/9/ac" r="148" s="3" customFormat="true" x14ac:dyDescent="0.25">
      <c r="A148" s="376" t="str">
        <f ca="true">IF(ISBLANK('Data Summary'!A150),"",'Data Summary'!A150)</f>
        <v/>
      </c>
      <c r="B148" s="117"/>
      <c r="L148" s="417"/>
      <c r="M148" s="418"/>
      <c r="N148" s="418"/>
      <c r="O148" s="418"/>
      <c r="P148" s="418"/>
      <c r="Q148" s="418"/>
      <c r="R148" s="418"/>
      <c r="S148" s="418"/>
      <c r="T148" s="418"/>
      <c r="U148" s="418"/>
      <c r="V148" s="417"/>
      <c r="W148" s="418"/>
      <c r="X148" s="418"/>
      <c r="Y148" s="418"/>
      <c r="Z148" s="418"/>
      <c r="AA148" s="418"/>
      <c r="AB148" s="418"/>
      <c r="AC148" s="418"/>
      <c r="AD148" s="418"/>
      <c r="AE148" s="418"/>
      <c r="AF148" s="117"/>
      <c r="AP148" s="117"/>
      <c r="AZ148" s="117"/>
      <c r="BJ148" s="117"/>
      <c r="BT148" s="117"/>
      <c r="BU148" s="117"/>
      <c r="CD148" s="117"/>
      <c r="CN148" s="117"/>
      <c r="CX148" s="117"/>
      <c r="DH148" s="117"/>
      <c r="DR148" s="117"/>
      <c r="EB148" s="117"/>
      <c r="EL148" s="117"/>
      <c r="EV148" s="117"/>
      <c r="FF148" s="117"/>
      <c r="FP148" s="117"/>
      <c r="FZ148" s="117"/>
      <c r="GJ148" s="117"/>
      <c r="GT148" s="117"/>
      <c r="HD148" s="117"/>
      <c r="HN148" s="117"/>
      <c r="HX148" s="117"/>
      <c r="IH148" s="117"/>
      <c r="IR148" s="117"/>
    </row>
    <row xmlns:x14ac="http://schemas.microsoft.com/office/spreadsheetml/2009/9/ac" r="149" s="3" customFormat="true" x14ac:dyDescent="0.25">
      <c r="A149" s="376" t="str">
        <f ca="true">IF(ISBLANK('Data Summary'!A151),"",'Data Summary'!A151)</f>
        <v/>
      </c>
      <c r="B149" s="117"/>
      <c r="L149" s="417"/>
      <c r="M149" s="418"/>
      <c r="N149" s="418"/>
      <c r="O149" s="418"/>
      <c r="P149" s="418"/>
      <c r="Q149" s="418"/>
      <c r="R149" s="418"/>
      <c r="S149" s="418"/>
      <c r="T149" s="418"/>
      <c r="U149" s="418"/>
      <c r="V149" s="417"/>
      <c r="W149" s="418"/>
      <c r="X149" s="418"/>
      <c r="Y149" s="418"/>
      <c r="Z149" s="418"/>
      <c r="AA149" s="418"/>
      <c r="AB149" s="418"/>
      <c r="AC149" s="418"/>
      <c r="AD149" s="418"/>
      <c r="AE149" s="418"/>
      <c r="AF149" s="117"/>
      <c r="AP149" s="117"/>
      <c r="AZ149" s="117"/>
      <c r="BJ149" s="117"/>
      <c r="BT149" s="117"/>
      <c r="BU149" s="117"/>
      <c r="CD149" s="117"/>
      <c r="CN149" s="117"/>
      <c r="CX149" s="117"/>
      <c r="DH149" s="117"/>
      <c r="DR149" s="117"/>
      <c r="EB149" s="117"/>
      <c r="EL149" s="117"/>
      <c r="EV149" s="117"/>
      <c r="FF149" s="117"/>
      <c r="FP149" s="117"/>
      <c r="FZ149" s="117"/>
      <c r="GJ149" s="117"/>
      <c r="GT149" s="117"/>
      <c r="HD149" s="117"/>
      <c r="HN149" s="117"/>
      <c r="HX149" s="117"/>
      <c r="IH149" s="117"/>
      <c r="IR149" s="117"/>
    </row>
    <row xmlns:x14ac="http://schemas.microsoft.com/office/spreadsheetml/2009/9/ac" r="150" s="3" customFormat="true" x14ac:dyDescent="0.25">
      <c r="A150" s="376" t="str">
        <f ca="true">IF(ISBLANK('Data Summary'!A152),"",'Data Summary'!A152)</f>
        <v/>
      </c>
      <c r="B150" s="117"/>
      <c r="L150" s="417"/>
      <c r="M150" s="418"/>
      <c r="N150" s="418"/>
      <c r="O150" s="418"/>
      <c r="P150" s="418"/>
      <c r="Q150" s="418"/>
      <c r="R150" s="418"/>
      <c r="S150" s="418"/>
      <c r="T150" s="418"/>
      <c r="U150" s="418"/>
      <c r="V150" s="417"/>
      <c r="W150" s="418"/>
      <c r="X150" s="418"/>
      <c r="Y150" s="418"/>
      <c r="Z150" s="418"/>
      <c r="AA150" s="418"/>
      <c r="AB150" s="418"/>
      <c r="AC150" s="418"/>
      <c r="AD150" s="418"/>
      <c r="AE150" s="418"/>
      <c r="AF150" s="117"/>
      <c r="AP150" s="117"/>
      <c r="AZ150" s="117"/>
      <c r="BJ150" s="117"/>
      <c r="BT150" s="117"/>
      <c r="BU150" s="117"/>
      <c r="CD150" s="117"/>
      <c r="CN150" s="117"/>
      <c r="CX150" s="117"/>
      <c r="DH150" s="117"/>
      <c r="DR150" s="117"/>
      <c r="EB150" s="117"/>
      <c r="EL150" s="117"/>
      <c r="EV150" s="117"/>
      <c r="FF150" s="117"/>
      <c r="FP150" s="117"/>
      <c r="FZ150" s="117"/>
      <c r="GJ150" s="117"/>
      <c r="GT150" s="117"/>
      <c r="HD150" s="117"/>
      <c r="HN150" s="117"/>
      <c r="HX150" s="117"/>
      <c r="IH150" s="117"/>
      <c r="IR150" s="117"/>
    </row>
    <row xmlns:x14ac="http://schemas.microsoft.com/office/spreadsheetml/2009/9/ac" r="151" s="3" customFormat="true" x14ac:dyDescent="0.25">
      <c r="A151" s="376" t="str">
        <f ca="true">IF(ISBLANK('Data Summary'!A153),"",'Data Summary'!A153)</f>
        <v/>
      </c>
      <c r="B151" s="117"/>
      <c r="L151" s="417"/>
      <c r="M151" s="418"/>
      <c r="N151" s="418"/>
      <c r="O151" s="418"/>
      <c r="P151" s="418"/>
      <c r="Q151" s="418"/>
      <c r="R151" s="418"/>
      <c r="S151" s="418"/>
      <c r="T151" s="418"/>
      <c r="U151" s="418"/>
      <c r="V151" s="417"/>
      <c r="W151" s="418"/>
      <c r="X151" s="418"/>
      <c r="Y151" s="418"/>
      <c r="Z151" s="418"/>
      <c r="AA151" s="418"/>
      <c r="AB151" s="418"/>
      <c r="AC151" s="418"/>
      <c r="AD151" s="418"/>
      <c r="AE151" s="418"/>
      <c r="AF151" s="117"/>
      <c r="AP151" s="117"/>
      <c r="AZ151" s="117"/>
      <c r="BJ151" s="117"/>
      <c r="BT151" s="117"/>
      <c r="BU151" s="117"/>
      <c r="CD151" s="117"/>
      <c r="CN151" s="117"/>
      <c r="CX151" s="117"/>
      <c r="DH151" s="117"/>
      <c r="DR151" s="117"/>
      <c r="EB151" s="117"/>
      <c r="EL151" s="117"/>
      <c r="EV151" s="117"/>
      <c r="FF151" s="117"/>
      <c r="FP151" s="117"/>
      <c r="FZ151" s="117"/>
      <c r="GJ151" s="117"/>
      <c r="GT151" s="117"/>
      <c r="HD151" s="117"/>
      <c r="HN151" s="117"/>
      <c r="HX151" s="117"/>
      <c r="IH151" s="117"/>
      <c r="IR151" s="117"/>
    </row>
    <row xmlns:x14ac="http://schemas.microsoft.com/office/spreadsheetml/2009/9/ac" r="152" s="3" customFormat="true" x14ac:dyDescent="0.25">
      <c r="A152" s="372"/>
      <c r="B152" s="117"/>
      <c r="L152" s="417"/>
      <c r="M152" s="418"/>
      <c r="N152" s="418"/>
      <c r="O152" s="418"/>
      <c r="P152" s="418"/>
      <c r="Q152" s="418"/>
      <c r="R152" s="418"/>
      <c r="S152" s="418"/>
      <c r="T152" s="418"/>
      <c r="U152" s="418"/>
      <c r="V152" s="417"/>
      <c r="W152" s="418"/>
      <c r="X152" s="418"/>
      <c r="Y152" s="418"/>
      <c r="Z152" s="418"/>
      <c r="AA152" s="418"/>
      <c r="AB152" s="418"/>
      <c r="AC152" s="418"/>
      <c r="AD152" s="418"/>
      <c r="AE152" s="418"/>
      <c r="AF152" s="117"/>
      <c r="AP152" s="117"/>
      <c r="AZ152" s="117"/>
      <c r="BJ152" s="117"/>
      <c r="BT152" s="117"/>
      <c r="BU152" s="117"/>
      <c r="CD152" s="117"/>
      <c r="CN152" s="117"/>
      <c r="CX152" s="117"/>
      <c r="DH152" s="117"/>
      <c r="DR152" s="117"/>
      <c r="EB152" s="117"/>
      <c r="EL152" s="117"/>
      <c r="EV152" s="117"/>
      <c r="FF152" s="117"/>
      <c r="FP152" s="117"/>
      <c r="FZ152" s="117"/>
      <c r="GJ152" s="117"/>
      <c r="GT152" s="117"/>
      <c r="HD152" s="117"/>
      <c r="HN152" s="117"/>
      <c r="HX152" s="117"/>
      <c r="IH152" s="117"/>
      <c r="IR152" s="117"/>
    </row>
    <row xmlns:x14ac="http://schemas.microsoft.com/office/spreadsheetml/2009/9/ac" r="153" s="3" customFormat="true" x14ac:dyDescent="0.25">
      <c r="A153" s="372"/>
      <c r="B153" s="117"/>
      <c r="L153" s="417"/>
      <c r="M153" s="418"/>
      <c r="N153" s="418"/>
      <c r="O153" s="418"/>
      <c r="P153" s="418"/>
      <c r="Q153" s="418"/>
      <c r="R153" s="418"/>
      <c r="S153" s="418"/>
      <c r="T153" s="418"/>
      <c r="U153" s="418"/>
      <c r="V153" s="417"/>
      <c r="W153" s="418"/>
      <c r="X153" s="418"/>
      <c r="Y153" s="418"/>
      <c r="Z153" s="418"/>
      <c r="AA153" s="418"/>
      <c r="AB153" s="418"/>
      <c r="AC153" s="418"/>
      <c r="AD153" s="418"/>
      <c r="AE153" s="418"/>
      <c r="AF153" s="117"/>
      <c r="AP153" s="117"/>
      <c r="AZ153" s="117"/>
      <c r="BJ153" s="117"/>
      <c r="BT153" s="117"/>
      <c r="BU153" s="117"/>
      <c r="CD153" s="117"/>
      <c r="CN153" s="117"/>
      <c r="CX153" s="117"/>
      <c r="DH153" s="117"/>
      <c r="DR153" s="117"/>
      <c r="EB153" s="117"/>
      <c r="EL153" s="117"/>
      <c r="EV153" s="117"/>
      <c r="FF153" s="117"/>
      <c r="FP153" s="117"/>
      <c r="FZ153" s="117"/>
      <c r="GJ153" s="117"/>
      <c r="GT153" s="117"/>
      <c r="HD153" s="117"/>
      <c r="HN153" s="117"/>
      <c r="HX153" s="117"/>
      <c r="IH153" s="117"/>
      <c r="IR153" s="117"/>
    </row>
    <row xmlns:x14ac="http://schemas.microsoft.com/office/spreadsheetml/2009/9/ac" r="154" s="3" customFormat="true" x14ac:dyDescent="0.25">
      <c r="A154" s="372"/>
      <c r="B154" s="117"/>
      <c r="L154" s="417"/>
      <c r="M154" s="418"/>
      <c r="N154" s="418"/>
      <c r="O154" s="418"/>
      <c r="P154" s="418"/>
      <c r="Q154" s="418"/>
      <c r="R154" s="418"/>
      <c r="S154" s="418"/>
      <c r="T154" s="418"/>
      <c r="U154" s="418"/>
      <c r="V154" s="417"/>
      <c r="W154" s="418"/>
      <c r="X154" s="418"/>
      <c r="Y154" s="418"/>
      <c r="Z154" s="418"/>
      <c r="AA154" s="418"/>
      <c r="AB154" s="418"/>
      <c r="AC154" s="418"/>
      <c r="AD154" s="418"/>
      <c r="AE154" s="418"/>
      <c r="AF154" s="117"/>
      <c r="AP154" s="117"/>
      <c r="AZ154" s="117"/>
      <c r="BJ154" s="117"/>
      <c r="BT154" s="117"/>
      <c r="BU154" s="117"/>
      <c r="CD154" s="117"/>
      <c r="CN154" s="117"/>
      <c r="CX154" s="117"/>
      <c r="DH154" s="117"/>
      <c r="DR154" s="117"/>
      <c r="EB154" s="117"/>
      <c r="EL154" s="117"/>
      <c r="EV154" s="117"/>
      <c r="FF154" s="117"/>
      <c r="FP154" s="117"/>
      <c r="FZ154" s="117"/>
      <c r="GJ154" s="117"/>
      <c r="GT154" s="117"/>
      <c r="HD154" s="117"/>
      <c r="HN154" s="117"/>
      <c r="HX154" s="117"/>
      <c r="IH154" s="117"/>
      <c r="IR154" s="117"/>
    </row>
    <row xmlns:x14ac="http://schemas.microsoft.com/office/spreadsheetml/2009/9/ac" r="155" s="3" customFormat="true" x14ac:dyDescent="0.25">
      <c r="A155" s="372"/>
      <c r="B155" s="117"/>
      <c r="L155" s="417"/>
      <c r="M155" s="418"/>
      <c r="N155" s="418"/>
      <c r="O155" s="418"/>
      <c r="P155" s="418"/>
      <c r="Q155" s="418"/>
      <c r="R155" s="418"/>
      <c r="S155" s="418"/>
      <c r="T155" s="418"/>
      <c r="U155" s="418"/>
      <c r="V155" s="417"/>
      <c r="W155" s="418"/>
      <c r="X155" s="418"/>
      <c r="Y155" s="418"/>
      <c r="Z155" s="418"/>
      <c r="AA155" s="418"/>
      <c r="AB155" s="418"/>
      <c r="AC155" s="418"/>
      <c r="AD155" s="418"/>
      <c r="AE155" s="418"/>
      <c r="AF155" s="117"/>
      <c r="AP155" s="117"/>
      <c r="AZ155" s="117"/>
      <c r="BJ155" s="117"/>
      <c r="BT155" s="117"/>
      <c r="BU155" s="117"/>
      <c r="CD155" s="117"/>
      <c r="CN155" s="117"/>
      <c r="CX155" s="117"/>
      <c r="DH155" s="117"/>
      <c r="DR155" s="117"/>
      <c r="EB155" s="117"/>
      <c r="EL155" s="117"/>
      <c r="EV155" s="117"/>
      <c r="FF155" s="117"/>
      <c r="FP155" s="117"/>
      <c r="FZ155" s="117"/>
      <c r="GJ155" s="117"/>
      <c r="GT155" s="117"/>
      <c r="HD155" s="117"/>
      <c r="HN155" s="117"/>
      <c r="HX155" s="117"/>
      <c r="IH155" s="117"/>
      <c r="IR155" s="117"/>
    </row>
    <row xmlns:x14ac="http://schemas.microsoft.com/office/spreadsheetml/2009/9/ac" r="156" s="3" customFormat="true" x14ac:dyDescent="0.25">
      <c r="A156" s="372"/>
      <c r="B156" s="117"/>
      <c r="L156" s="417"/>
      <c r="M156" s="418"/>
      <c r="N156" s="418"/>
      <c r="O156" s="418"/>
      <c r="P156" s="418"/>
      <c r="Q156" s="418"/>
      <c r="R156" s="418"/>
      <c r="S156" s="418"/>
      <c r="T156" s="418"/>
      <c r="U156" s="418"/>
      <c r="V156" s="417"/>
      <c r="W156" s="418"/>
      <c r="X156" s="418"/>
      <c r="Y156" s="418"/>
      <c r="Z156" s="418"/>
      <c r="AA156" s="418"/>
      <c r="AB156" s="418"/>
      <c r="AC156" s="418"/>
      <c r="AD156" s="418"/>
      <c r="AE156" s="418"/>
      <c r="AF156" s="117"/>
      <c r="AP156" s="117"/>
      <c r="AZ156" s="117"/>
      <c r="BJ156" s="117"/>
      <c r="BT156" s="117"/>
      <c r="BU156" s="117"/>
      <c r="CD156" s="117"/>
      <c r="CN156" s="117"/>
      <c r="CX156" s="117"/>
      <c r="DH156" s="117"/>
      <c r="DR156" s="117"/>
      <c r="EB156" s="117"/>
      <c r="EL156" s="117"/>
      <c r="EV156" s="117"/>
      <c r="FF156" s="117"/>
      <c r="FP156" s="117"/>
      <c r="FZ156" s="117"/>
      <c r="GJ156" s="117"/>
      <c r="GT156" s="117"/>
      <c r="HD156" s="117"/>
      <c r="HN156" s="117"/>
      <c r="HX156" s="117"/>
      <c r="IH156" s="117"/>
      <c r="IR156" s="117"/>
    </row>
    <row xmlns:x14ac="http://schemas.microsoft.com/office/spreadsheetml/2009/9/ac" r="157" s="3" customFormat="true" x14ac:dyDescent="0.25">
      <c r="A157" s="372"/>
      <c r="B157" s="117"/>
      <c r="L157" s="417"/>
      <c r="M157" s="418"/>
      <c r="N157" s="418"/>
      <c r="O157" s="418"/>
      <c r="P157" s="418"/>
      <c r="Q157" s="418"/>
      <c r="R157" s="418"/>
      <c r="S157" s="418"/>
      <c r="T157" s="418"/>
      <c r="U157" s="418"/>
      <c r="V157" s="417"/>
      <c r="W157" s="418"/>
      <c r="X157" s="418"/>
      <c r="Y157" s="418"/>
      <c r="Z157" s="418"/>
      <c r="AA157" s="418"/>
      <c r="AB157" s="418"/>
      <c r="AC157" s="418"/>
      <c r="AD157" s="418"/>
      <c r="AE157" s="418"/>
      <c r="AF157" s="117"/>
      <c r="AP157" s="117"/>
      <c r="AZ157" s="117"/>
      <c r="BJ157" s="117"/>
      <c r="BT157" s="117"/>
      <c r="BU157" s="117"/>
      <c r="CD157" s="117"/>
      <c r="CN157" s="117"/>
      <c r="CX157" s="117"/>
      <c r="DH157" s="117"/>
      <c r="DR157" s="117"/>
      <c r="EB157" s="117"/>
      <c r="EL157" s="117"/>
      <c r="EV157" s="117"/>
      <c r="FF157" s="117"/>
      <c r="FP157" s="117"/>
      <c r="FZ157" s="117"/>
      <c r="GJ157" s="117"/>
      <c r="GT157" s="117"/>
      <c r="HD157" s="117"/>
      <c r="HN157" s="117"/>
      <c r="HX157" s="117"/>
      <c r="IH157" s="117"/>
      <c r="IR157" s="117"/>
    </row>
    <row xmlns:x14ac="http://schemas.microsoft.com/office/spreadsheetml/2009/9/ac" r="158" s="3" customFormat="true" x14ac:dyDescent="0.25">
      <c r="A158" s="372"/>
      <c r="B158" s="117"/>
      <c r="L158" s="417"/>
      <c r="M158" s="418"/>
      <c r="N158" s="418"/>
      <c r="O158" s="418"/>
      <c r="P158" s="418"/>
      <c r="Q158" s="418"/>
      <c r="R158" s="418"/>
      <c r="S158" s="418"/>
      <c r="T158" s="418"/>
      <c r="U158" s="418"/>
      <c r="V158" s="417"/>
      <c r="W158" s="418"/>
      <c r="X158" s="418"/>
      <c r="Y158" s="418"/>
      <c r="Z158" s="418"/>
      <c r="AA158" s="418"/>
      <c r="AB158" s="418"/>
      <c r="AC158" s="418"/>
      <c r="AD158" s="418"/>
      <c r="AE158" s="418"/>
      <c r="AF158" s="117"/>
      <c r="AP158" s="117"/>
      <c r="AZ158" s="117"/>
      <c r="BJ158" s="117"/>
      <c r="BT158" s="117"/>
      <c r="BU158" s="117"/>
      <c r="CD158" s="117"/>
      <c r="CN158" s="117"/>
      <c r="CX158" s="117"/>
      <c r="DH158" s="117"/>
      <c r="DR158" s="117"/>
      <c r="EB158" s="117"/>
      <c r="EL158" s="117"/>
      <c r="EV158" s="117"/>
      <c r="FF158" s="117"/>
      <c r="FP158" s="117"/>
      <c r="FZ158" s="117"/>
      <c r="GJ158" s="117"/>
      <c r="GT158" s="117"/>
      <c r="HD158" s="117"/>
      <c r="HN158" s="117"/>
      <c r="HX158" s="117"/>
      <c r="IH158" s="117"/>
      <c r="IR158" s="117"/>
    </row>
    <row xmlns:x14ac="http://schemas.microsoft.com/office/spreadsheetml/2009/9/ac" r="159" s="3" customFormat="true" x14ac:dyDescent="0.25">
      <c r="A159" s="372"/>
      <c r="B159" s="117"/>
      <c r="L159" s="417"/>
      <c r="M159" s="418"/>
      <c r="N159" s="418"/>
      <c r="O159" s="418"/>
      <c r="P159" s="418"/>
      <c r="Q159" s="418"/>
      <c r="R159" s="418"/>
      <c r="S159" s="418"/>
      <c r="T159" s="418"/>
      <c r="U159" s="418"/>
      <c r="V159" s="417"/>
      <c r="W159" s="418"/>
      <c r="X159" s="418"/>
      <c r="Y159" s="418"/>
      <c r="Z159" s="418"/>
      <c r="AA159" s="418"/>
      <c r="AB159" s="418"/>
      <c r="AC159" s="418"/>
      <c r="AD159" s="418"/>
      <c r="AE159" s="418"/>
      <c r="AF159" s="117"/>
      <c r="AP159" s="117"/>
      <c r="AZ159" s="117"/>
      <c r="BJ159" s="117"/>
      <c r="BT159" s="117"/>
      <c r="BU159" s="117"/>
      <c r="CD159" s="117"/>
      <c r="CN159" s="117"/>
      <c r="CX159" s="117"/>
      <c r="DH159" s="117"/>
      <c r="DR159" s="117"/>
      <c r="EB159" s="117"/>
      <c r="EL159" s="117"/>
      <c r="EV159" s="117"/>
      <c r="FF159" s="117"/>
      <c r="FP159" s="117"/>
      <c r="FZ159" s="117"/>
      <c r="GJ159" s="117"/>
      <c r="GT159" s="117"/>
      <c r="HD159" s="117"/>
      <c r="HN159" s="117"/>
      <c r="HX159" s="117"/>
      <c r="IH159" s="117"/>
      <c r="IR159" s="117"/>
    </row>
    <row xmlns:x14ac="http://schemas.microsoft.com/office/spreadsheetml/2009/9/ac" r="160" s="3" customFormat="true" x14ac:dyDescent="0.25">
      <c r="A160" s="372"/>
      <c r="B160" s="117"/>
      <c r="L160" s="417"/>
      <c r="M160" s="418"/>
      <c r="N160" s="418"/>
      <c r="O160" s="418"/>
      <c r="P160" s="418"/>
      <c r="Q160" s="418"/>
      <c r="R160" s="418"/>
      <c r="S160" s="418"/>
      <c r="T160" s="418"/>
      <c r="U160" s="418"/>
      <c r="V160" s="417"/>
      <c r="W160" s="418"/>
      <c r="X160" s="418"/>
      <c r="Y160" s="418"/>
      <c r="Z160" s="418"/>
      <c r="AA160" s="418"/>
      <c r="AB160" s="418"/>
      <c r="AC160" s="418"/>
      <c r="AD160" s="418"/>
      <c r="AE160" s="418"/>
      <c r="AF160" s="117"/>
      <c r="AP160" s="117"/>
      <c r="AZ160" s="117"/>
      <c r="BJ160" s="117"/>
      <c r="BT160" s="117"/>
      <c r="BU160" s="117"/>
      <c r="CD160" s="117"/>
      <c r="CN160" s="117"/>
      <c r="CX160" s="117"/>
      <c r="DH160" s="117"/>
      <c r="DR160" s="117"/>
      <c r="EB160" s="117"/>
      <c r="EL160" s="117"/>
      <c r="EV160" s="117"/>
      <c r="FF160" s="117"/>
      <c r="FP160" s="117"/>
      <c r="FZ160" s="117"/>
      <c r="GJ160" s="117"/>
      <c r="GT160" s="117"/>
      <c r="HD160" s="117"/>
      <c r="HN160" s="117"/>
      <c r="HX160" s="117"/>
      <c r="IH160" s="117"/>
      <c r="IR160" s="117"/>
    </row>
    <row xmlns:x14ac="http://schemas.microsoft.com/office/spreadsheetml/2009/9/ac" r="161" s="3" customFormat="true" x14ac:dyDescent="0.25">
      <c r="A161" s="372"/>
      <c r="B161" s="117"/>
      <c r="L161" s="417"/>
      <c r="M161" s="418"/>
      <c r="N161" s="418"/>
      <c r="O161" s="418"/>
      <c r="P161" s="418"/>
      <c r="Q161" s="418"/>
      <c r="R161" s="418"/>
      <c r="S161" s="418"/>
      <c r="T161" s="418"/>
      <c r="U161" s="418"/>
      <c r="V161" s="417"/>
      <c r="W161" s="418"/>
      <c r="X161" s="418"/>
      <c r="Y161" s="418"/>
      <c r="Z161" s="418"/>
      <c r="AA161" s="418"/>
      <c r="AB161" s="418"/>
      <c r="AC161" s="418"/>
      <c r="AD161" s="418"/>
      <c r="AE161" s="418"/>
      <c r="AF161" s="117"/>
      <c r="AP161" s="117"/>
      <c r="AZ161" s="117"/>
      <c r="BJ161" s="117"/>
      <c r="BT161" s="117"/>
      <c r="BU161" s="117"/>
      <c r="CD161" s="117"/>
      <c r="CN161" s="117"/>
      <c r="CX161" s="117"/>
      <c r="DH161" s="117"/>
      <c r="DR161" s="117"/>
      <c r="EB161" s="117"/>
      <c r="EL161" s="117"/>
      <c r="EV161" s="117"/>
      <c r="FF161" s="117"/>
      <c r="FP161" s="117"/>
      <c r="FZ161" s="117"/>
      <c r="GJ161" s="117"/>
      <c r="GT161" s="117"/>
      <c r="HD161" s="117"/>
      <c r="HN161" s="117"/>
      <c r="HX161" s="117"/>
      <c r="IH161" s="117"/>
      <c r="IR161" s="117"/>
    </row>
    <row xmlns:x14ac="http://schemas.microsoft.com/office/spreadsheetml/2009/9/ac" r="162" s="3" customFormat="true" x14ac:dyDescent="0.25">
      <c r="A162" s="372"/>
      <c r="B162" s="117"/>
      <c r="L162" s="417"/>
      <c r="M162" s="418"/>
      <c r="N162" s="418"/>
      <c r="O162" s="418"/>
      <c r="P162" s="418"/>
      <c r="Q162" s="418"/>
      <c r="R162" s="418"/>
      <c r="S162" s="418"/>
      <c r="T162" s="418"/>
      <c r="U162" s="418"/>
      <c r="V162" s="417"/>
      <c r="W162" s="418"/>
      <c r="X162" s="418"/>
      <c r="Y162" s="418"/>
      <c r="Z162" s="418"/>
      <c r="AA162" s="418"/>
      <c r="AB162" s="418"/>
      <c r="AC162" s="418"/>
      <c r="AD162" s="418"/>
      <c r="AE162" s="418"/>
      <c r="AF162" s="117"/>
      <c r="AP162" s="117"/>
      <c r="AZ162" s="117"/>
      <c r="BJ162" s="117"/>
      <c r="BT162" s="117"/>
      <c r="BU162" s="117"/>
      <c r="CD162" s="117"/>
      <c r="CN162" s="117"/>
      <c r="CX162" s="117"/>
      <c r="DH162" s="117"/>
      <c r="DR162" s="117"/>
      <c r="EB162" s="117"/>
      <c r="EL162" s="117"/>
      <c r="EV162" s="117"/>
      <c r="FF162" s="117"/>
      <c r="FP162" s="117"/>
      <c r="FZ162" s="117"/>
      <c r="GJ162" s="117"/>
      <c r="GT162" s="117"/>
      <c r="HD162" s="117"/>
      <c r="HN162" s="117"/>
      <c r="HX162" s="117"/>
      <c r="IH162" s="117"/>
      <c r="IR162" s="117"/>
    </row>
    <row xmlns:x14ac="http://schemas.microsoft.com/office/spreadsheetml/2009/9/ac" r="163" s="3" customFormat="true" x14ac:dyDescent="0.25">
      <c r="A163" s="372"/>
      <c r="B163" s="117"/>
      <c r="L163" s="417"/>
      <c r="M163" s="418"/>
      <c r="N163" s="418"/>
      <c r="O163" s="418"/>
      <c r="P163" s="418"/>
      <c r="Q163" s="418"/>
      <c r="R163" s="418"/>
      <c r="S163" s="418"/>
      <c r="T163" s="418"/>
      <c r="U163" s="418"/>
      <c r="V163" s="417"/>
      <c r="W163" s="418"/>
      <c r="X163" s="418"/>
      <c r="Y163" s="418"/>
      <c r="Z163" s="418"/>
      <c r="AA163" s="418"/>
      <c r="AB163" s="418"/>
      <c r="AC163" s="418"/>
      <c r="AD163" s="418"/>
      <c r="AE163" s="418"/>
      <c r="AF163" s="117"/>
      <c r="AP163" s="117"/>
      <c r="AZ163" s="117"/>
      <c r="BJ163" s="117"/>
      <c r="BT163" s="117"/>
      <c r="BU163" s="117"/>
      <c r="CD163" s="117"/>
      <c r="CN163" s="117"/>
      <c r="CX163" s="117"/>
      <c r="DH163" s="117"/>
      <c r="DR163" s="117"/>
      <c r="EB163" s="117"/>
      <c r="EL163" s="117"/>
      <c r="EV163" s="117"/>
      <c r="FF163" s="117"/>
      <c r="FP163" s="117"/>
      <c r="FZ163" s="117"/>
      <c r="GJ163" s="117"/>
      <c r="GT163" s="117"/>
      <c r="HD163" s="117"/>
      <c r="HN163" s="117"/>
      <c r="HX163" s="117"/>
      <c r="IH163" s="117"/>
      <c r="IR163" s="117"/>
    </row>
    <row xmlns:x14ac="http://schemas.microsoft.com/office/spreadsheetml/2009/9/ac" r="164" s="3" customFormat="true" x14ac:dyDescent="0.25">
      <c r="A164" s="372"/>
      <c r="B164" s="117"/>
      <c r="L164" s="417"/>
      <c r="M164" s="418"/>
      <c r="N164" s="418"/>
      <c r="O164" s="418"/>
      <c r="P164" s="418"/>
      <c r="Q164" s="418"/>
      <c r="R164" s="418"/>
      <c r="S164" s="418"/>
      <c r="T164" s="418"/>
      <c r="U164" s="418"/>
      <c r="V164" s="417"/>
      <c r="W164" s="418"/>
      <c r="X164" s="418"/>
      <c r="Y164" s="418"/>
      <c r="Z164" s="418"/>
      <c r="AA164" s="418"/>
      <c r="AB164" s="418"/>
      <c r="AC164" s="418"/>
      <c r="AD164" s="418"/>
      <c r="AE164" s="418"/>
      <c r="AF164" s="117"/>
      <c r="AP164" s="117"/>
      <c r="AZ164" s="117"/>
      <c r="BJ164" s="117"/>
      <c r="BT164" s="117"/>
      <c r="BU164" s="117"/>
      <c r="CD164" s="117"/>
      <c r="CN164" s="117"/>
      <c r="CX164" s="117"/>
      <c r="DH164" s="117"/>
      <c r="DR164" s="117"/>
      <c r="EB164" s="117"/>
      <c r="EL164" s="117"/>
      <c r="EV164" s="117"/>
      <c r="FF164" s="117"/>
      <c r="FP164" s="117"/>
      <c r="FZ164" s="117"/>
      <c r="GJ164" s="117"/>
      <c r="GT164" s="117"/>
      <c r="HD164" s="117"/>
      <c r="HN164" s="117"/>
      <c r="HX164" s="117"/>
      <c r="IH164" s="117"/>
      <c r="IR164" s="117"/>
    </row>
    <row xmlns:x14ac="http://schemas.microsoft.com/office/spreadsheetml/2009/9/ac" r="165" s="3" customFormat="true" x14ac:dyDescent="0.25">
      <c r="A165" s="372"/>
      <c r="B165" s="117"/>
      <c r="L165" s="417"/>
      <c r="M165" s="418"/>
      <c r="N165" s="418"/>
      <c r="O165" s="418"/>
      <c r="P165" s="418"/>
      <c r="Q165" s="418"/>
      <c r="R165" s="418"/>
      <c r="S165" s="418"/>
      <c r="T165" s="418"/>
      <c r="U165" s="418"/>
      <c r="V165" s="417"/>
      <c r="W165" s="418"/>
      <c r="X165" s="418"/>
      <c r="Y165" s="418"/>
      <c r="Z165" s="418"/>
      <c r="AA165" s="418"/>
      <c r="AB165" s="418"/>
      <c r="AC165" s="418"/>
      <c r="AD165" s="418"/>
      <c r="AE165" s="418"/>
      <c r="AF165" s="117"/>
      <c r="AP165" s="117"/>
      <c r="AZ165" s="117"/>
      <c r="BJ165" s="117"/>
      <c r="BT165" s="117"/>
      <c r="BU165" s="117"/>
      <c r="CD165" s="117"/>
      <c r="CN165" s="117"/>
      <c r="CX165" s="117"/>
      <c r="DH165" s="117"/>
      <c r="DR165" s="117"/>
      <c r="EB165" s="117"/>
      <c r="EL165" s="117"/>
      <c r="EV165" s="117"/>
      <c r="FF165" s="117"/>
      <c r="FP165" s="117"/>
      <c r="FZ165" s="117"/>
      <c r="GJ165" s="117"/>
      <c r="GT165" s="117"/>
      <c r="HD165" s="117"/>
      <c r="HN165" s="117"/>
      <c r="HX165" s="117"/>
      <c r="IH165" s="117"/>
      <c r="IR165" s="117"/>
    </row>
    <row xmlns:x14ac="http://schemas.microsoft.com/office/spreadsheetml/2009/9/ac" r="166" s="3" customFormat="true" x14ac:dyDescent="0.25">
      <c r="A166" s="372"/>
      <c r="B166" s="117"/>
      <c r="L166" s="417"/>
      <c r="M166" s="418"/>
      <c r="N166" s="418"/>
      <c r="O166" s="418"/>
      <c r="P166" s="418"/>
      <c r="Q166" s="418"/>
      <c r="R166" s="418"/>
      <c r="S166" s="418"/>
      <c r="T166" s="418"/>
      <c r="U166" s="418"/>
      <c r="V166" s="417"/>
      <c r="W166" s="418"/>
      <c r="X166" s="418"/>
      <c r="Y166" s="418"/>
      <c r="Z166" s="418"/>
      <c r="AA166" s="418"/>
      <c r="AB166" s="418"/>
      <c r="AC166" s="418"/>
      <c r="AD166" s="418"/>
      <c r="AE166" s="418"/>
      <c r="AF166" s="117"/>
      <c r="AP166" s="117"/>
      <c r="AZ166" s="117"/>
      <c r="BJ166" s="117"/>
      <c r="BT166" s="117"/>
      <c r="BU166" s="117"/>
      <c r="CD166" s="117"/>
      <c r="CN166" s="117"/>
      <c r="CX166" s="117"/>
      <c r="DH166" s="117"/>
      <c r="DR166" s="117"/>
      <c r="EB166" s="117"/>
      <c r="EL166" s="117"/>
      <c r="EV166" s="117"/>
      <c r="FF166" s="117"/>
      <c r="FP166" s="117"/>
      <c r="FZ166" s="117"/>
      <c r="GJ166" s="117"/>
      <c r="GT166" s="117"/>
      <c r="HD166" s="117"/>
      <c r="HN166" s="117"/>
      <c r="HX166" s="117"/>
      <c r="IH166" s="117"/>
      <c r="IR166" s="117"/>
    </row>
    <row xmlns:x14ac="http://schemas.microsoft.com/office/spreadsheetml/2009/9/ac" r="167" s="3" customFormat="true" x14ac:dyDescent="0.25">
      <c r="A167" s="372"/>
      <c r="B167" s="117"/>
      <c r="L167" s="417"/>
      <c r="M167" s="418"/>
      <c r="N167" s="418"/>
      <c r="O167" s="418"/>
      <c r="P167" s="418"/>
      <c r="Q167" s="418"/>
      <c r="R167" s="418"/>
      <c r="S167" s="418"/>
      <c r="T167" s="418"/>
      <c r="U167" s="418"/>
      <c r="V167" s="417"/>
      <c r="W167" s="418"/>
      <c r="X167" s="418"/>
      <c r="Y167" s="418"/>
      <c r="Z167" s="418"/>
      <c r="AA167" s="418"/>
      <c r="AB167" s="418"/>
      <c r="AC167" s="418"/>
      <c r="AD167" s="418"/>
      <c r="AE167" s="418"/>
      <c r="AF167" s="117"/>
      <c r="AP167" s="117"/>
      <c r="AZ167" s="117"/>
      <c r="BJ167" s="117"/>
      <c r="BT167" s="117"/>
      <c r="BU167" s="117"/>
      <c r="CD167" s="117"/>
      <c r="CN167" s="117"/>
      <c r="CX167" s="117"/>
      <c r="DH167" s="117"/>
      <c r="DR167" s="117"/>
      <c r="EB167" s="117"/>
      <c r="EL167" s="117"/>
      <c r="EV167" s="117"/>
      <c r="FF167" s="117"/>
      <c r="FP167" s="117"/>
      <c r="FZ167" s="117"/>
      <c r="GJ167" s="117"/>
      <c r="GT167" s="117"/>
      <c r="HD167" s="117"/>
      <c r="HN167" s="117"/>
      <c r="HX167" s="117"/>
      <c r="IH167" s="117"/>
      <c r="IR167" s="117"/>
    </row>
    <row xmlns:x14ac="http://schemas.microsoft.com/office/spreadsheetml/2009/9/ac" r="168" s="3" customFormat="true" x14ac:dyDescent="0.25">
      <c r="A168" s="372"/>
      <c r="B168" s="117"/>
      <c r="L168" s="417"/>
      <c r="M168" s="418"/>
      <c r="N168" s="418"/>
      <c r="O168" s="418"/>
      <c r="P168" s="418"/>
      <c r="Q168" s="418"/>
      <c r="R168" s="418"/>
      <c r="S168" s="418"/>
      <c r="T168" s="418"/>
      <c r="U168" s="418"/>
      <c r="V168" s="417"/>
      <c r="W168" s="418"/>
      <c r="X168" s="418"/>
      <c r="Y168" s="418"/>
      <c r="Z168" s="418"/>
      <c r="AA168" s="418"/>
      <c r="AB168" s="418"/>
      <c r="AC168" s="418"/>
      <c r="AD168" s="418"/>
      <c r="AE168" s="418"/>
      <c r="AF168" s="117"/>
      <c r="AP168" s="117"/>
      <c r="AZ168" s="117"/>
      <c r="BJ168" s="117"/>
      <c r="BT168" s="117"/>
      <c r="BU168" s="117"/>
      <c r="CD168" s="117"/>
      <c r="CN168" s="117"/>
      <c r="CX168" s="117"/>
      <c r="DH168" s="117"/>
      <c r="DR168" s="117"/>
      <c r="EB168" s="117"/>
      <c r="EL168" s="117"/>
      <c r="EV168" s="117"/>
      <c r="FF168" s="117"/>
      <c r="FP168" s="117"/>
      <c r="FZ168" s="117"/>
      <c r="GJ168" s="117"/>
      <c r="GT168" s="117"/>
      <c r="HD168" s="117"/>
      <c r="HN168" s="117"/>
      <c r="HX168" s="117"/>
      <c r="IH168" s="117"/>
      <c r="IR168" s="117"/>
    </row>
    <row xmlns:x14ac="http://schemas.microsoft.com/office/spreadsheetml/2009/9/ac" r="169" s="3" customFormat="true" x14ac:dyDescent="0.25">
      <c r="A169" s="372"/>
      <c r="B169" s="117"/>
      <c r="L169" s="417"/>
      <c r="M169" s="418"/>
      <c r="N169" s="418"/>
      <c r="O169" s="418"/>
      <c r="P169" s="418"/>
      <c r="Q169" s="418"/>
      <c r="R169" s="418"/>
      <c r="S169" s="418"/>
      <c r="T169" s="418"/>
      <c r="U169" s="418"/>
      <c r="V169" s="417"/>
      <c r="W169" s="418"/>
      <c r="X169" s="418"/>
      <c r="Y169" s="418"/>
      <c r="Z169" s="418"/>
      <c r="AA169" s="418"/>
      <c r="AB169" s="418"/>
      <c r="AC169" s="418"/>
      <c r="AD169" s="418"/>
      <c r="AE169" s="418"/>
      <c r="AF169" s="117"/>
      <c r="AP169" s="117"/>
      <c r="AZ169" s="117"/>
      <c r="BJ169" s="117"/>
      <c r="BT169" s="117"/>
      <c r="BU169" s="117"/>
      <c r="CD169" s="117"/>
      <c r="CN169" s="117"/>
      <c r="CX169" s="117"/>
      <c r="DH169" s="117"/>
      <c r="DR169" s="117"/>
      <c r="EB169" s="117"/>
      <c r="EL169" s="117"/>
      <c r="EV169" s="117"/>
      <c r="FF169" s="117"/>
      <c r="FP169" s="117"/>
      <c r="FZ169" s="117"/>
      <c r="GJ169" s="117"/>
      <c r="GT169" s="117"/>
      <c r="HD169" s="117"/>
      <c r="HN169" s="117"/>
      <c r="HX169" s="117"/>
      <c r="IH169" s="117"/>
      <c r="IR169" s="117"/>
    </row>
    <row xmlns:x14ac="http://schemas.microsoft.com/office/spreadsheetml/2009/9/ac" r="170" s="3" customFormat="true" x14ac:dyDescent="0.25">
      <c r="A170" s="372"/>
      <c r="B170" s="117"/>
      <c r="L170" s="417"/>
      <c r="M170" s="418"/>
      <c r="N170" s="418"/>
      <c r="O170" s="418"/>
      <c r="P170" s="418"/>
      <c r="Q170" s="418"/>
      <c r="R170" s="418"/>
      <c r="S170" s="418"/>
      <c r="T170" s="418"/>
      <c r="U170" s="418"/>
      <c r="V170" s="417"/>
      <c r="W170" s="418"/>
      <c r="X170" s="418"/>
      <c r="Y170" s="418"/>
      <c r="Z170" s="418"/>
      <c r="AA170" s="418"/>
      <c r="AB170" s="418"/>
      <c r="AC170" s="418"/>
      <c r="AD170" s="418"/>
      <c r="AE170" s="418"/>
      <c r="AF170" s="117"/>
      <c r="AP170" s="117"/>
      <c r="AZ170" s="117"/>
      <c r="BJ170" s="117"/>
      <c r="BT170" s="117"/>
      <c r="BU170" s="117"/>
      <c r="CD170" s="117"/>
      <c r="CN170" s="117"/>
      <c r="CX170" s="117"/>
      <c r="DH170" s="117"/>
      <c r="DR170" s="117"/>
      <c r="EB170" s="117"/>
      <c r="EL170" s="117"/>
      <c r="EV170" s="117"/>
      <c r="FF170" s="117"/>
      <c r="FP170" s="117"/>
      <c r="FZ170" s="117"/>
      <c r="GJ170" s="117"/>
      <c r="GT170" s="117"/>
      <c r="HD170" s="117"/>
      <c r="HN170" s="117"/>
      <c r="HX170" s="117"/>
      <c r="IH170" s="117"/>
      <c r="IR170" s="117"/>
    </row>
    <row xmlns:x14ac="http://schemas.microsoft.com/office/spreadsheetml/2009/9/ac" r="171" s="3" customFormat="true" x14ac:dyDescent="0.25">
      <c r="A171" s="372"/>
      <c r="B171" s="117"/>
      <c r="L171" s="417"/>
      <c r="M171" s="418"/>
      <c r="N171" s="418"/>
      <c r="O171" s="418"/>
      <c r="P171" s="418"/>
      <c r="Q171" s="418"/>
      <c r="R171" s="418"/>
      <c r="S171" s="418"/>
      <c r="T171" s="418"/>
      <c r="U171" s="418"/>
      <c r="V171" s="417"/>
      <c r="W171" s="418"/>
      <c r="X171" s="418"/>
      <c r="Y171" s="418"/>
      <c r="Z171" s="418"/>
      <c r="AA171" s="418"/>
      <c r="AB171" s="418"/>
      <c r="AC171" s="418"/>
      <c r="AD171" s="418"/>
      <c r="AE171" s="418"/>
      <c r="AF171" s="117"/>
      <c r="AP171" s="117"/>
      <c r="AZ171" s="117"/>
      <c r="BJ171" s="117"/>
      <c r="BT171" s="117"/>
      <c r="BU171" s="117"/>
      <c r="CD171" s="117"/>
      <c r="CN171" s="117"/>
      <c r="CX171" s="117"/>
      <c r="DH171" s="117"/>
      <c r="DR171" s="117"/>
      <c r="EB171" s="117"/>
      <c r="EL171" s="117"/>
      <c r="EV171" s="117"/>
      <c r="FF171" s="117"/>
      <c r="FP171" s="117"/>
      <c r="FZ171" s="117"/>
      <c r="GJ171" s="117"/>
      <c r="GT171" s="117"/>
      <c r="HD171" s="117"/>
      <c r="HN171" s="117"/>
      <c r="HX171" s="117"/>
      <c r="IH171" s="117"/>
      <c r="IR171" s="117"/>
    </row>
    <row xmlns:x14ac="http://schemas.microsoft.com/office/spreadsheetml/2009/9/ac" r="172" s="3" customFormat="true" x14ac:dyDescent="0.25">
      <c r="A172" s="372"/>
      <c r="B172" s="117"/>
      <c r="L172" s="417"/>
      <c r="M172" s="418"/>
      <c r="N172" s="418"/>
      <c r="O172" s="418"/>
      <c r="P172" s="418"/>
      <c r="Q172" s="418"/>
      <c r="R172" s="418"/>
      <c r="S172" s="418"/>
      <c r="T172" s="418"/>
      <c r="U172" s="418"/>
      <c r="V172" s="417"/>
      <c r="W172" s="418"/>
      <c r="X172" s="418"/>
      <c r="Y172" s="418"/>
      <c r="Z172" s="418"/>
      <c r="AA172" s="418"/>
      <c r="AB172" s="418"/>
      <c r="AC172" s="418"/>
      <c r="AD172" s="418"/>
      <c r="AE172" s="418"/>
      <c r="AF172" s="117"/>
      <c r="AP172" s="117"/>
      <c r="AZ172" s="117"/>
      <c r="BJ172" s="117"/>
      <c r="BT172" s="117"/>
      <c r="BU172" s="117"/>
      <c r="CD172" s="117"/>
      <c r="CN172" s="117"/>
      <c r="CX172" s="117"/>
      <c r="DH172" s="117"/>
      <c r="DR172" s="117"/>
      <c r="EB172" s="117"/>
      <c r="EL172" s="117"/>
      <c r="EV172" s="117"/>
      <c r="FF172" s="117"/>
      <c r="FP172" s="117"/>
      <c r="FZ172" s="117"/>
      <c r="GJ172" s="117"/>
      <c r="GT172" s="117"/>
      <c r="HD172" s="117"/>
      <c r="HN172" s="117"/>
      <c r="HX172" s="117"/>
      <c r="IH172" s="117"/>
      <c r="IR172" s="117"/>
    </row>
    <row xmlns:x14ac="http://schemas.microsoft.com/office/spreadsheetml/2009/9/ac" r="173" s="3" customFormat="true" x14ac:dyDescent="0.25">
      <c r="A173" s="372"/>
      <c r="B173" s="117"/>
      <c r="L173" s="417"/>
      <c r="M173" s="418"/>
      <c r="N173" s="418"/>
      <c r="O173" s="418"/>
      <c r="P173" s="418"/>
      <c r="Q173" s="418"/>
      <c r="R173" s="418"/>
      <c r="S173" s="418"/>
      <c r="T173" s="418"/>
      <c r="U173" s="418"/>
      <c r="V173" s="417"/>
      <c r="W173" s="418"/>
      <c r="X173" s="418"/>
      <c r="Y173" s="418"/>
      <c r="Z173" s="418"/>
      <c r="AA173" s="418"/>
      <c r="AB173" s="418"/>
      <c r="AC173" s="418"/>
      <c r="AD173" s="418"/>
      <c r="AE173" s="418"/>
      <c r="AF173" s="117"/>
      <c r="AP173" s="117"/>
      <c r="AZ173" s="117"/>
      <c r="BJ173" s="117"/>
      <c r="BT173" s="117"/>
      <c r="BU173" s="117"/>
      <c r="CD173" s="117"/>
      <c r="CN173" s="117"/>
      <c r="CX173" s="117"/>
      <c r="DH173" s="117"/>
      <c r="DR173" s="117"/>
      <c r="EB173" s="117"/>
      <c r="EL173" s="117"/>
      <c r="EV173" s="117"/>
      <c r="FF173" s="117"/>
      <c r="FP173" s="117"/>
      <c r="FZ173" s="117"/>
      <c r="GJ173" s="117"/>
      <c r="GT173" s="117"/>
      <c r="HD173" s="117"/>
      <c r="HN173" s="117"/>
      <c r="HX173" s="117"/>
      <c r="IH173" s="117"/>
      <c r="IR173" s="117"/>
    </row>
    <row xmlns:x14ac="http://schemas.microsoft.com/office/spreadsheetml/2009/9/ac" r="174" s="3" customFormat="true" x14ac:dyDescent="0.25">
      <c r="A174" s="372"/>
      <c r="B174" s="117"/>
      <c r="L174" s="417"/>
      <c r="M174" s="418"/>
      <c r="N174" s="418"/>
      <c r="O174" s="418"/>
      <c r="P174" s="418"/>
      <c r="Q174" s="418"/>
      <c r="R174" s="418"/>
      <c r="S174" s="418"/>
      <c r="T174" s="418"/>
      <c r="U174" s="418"/>
      <c r="V174" s="417"/>
      <c r="W174" s="418"/>
      <c r="X174" s="418"/>
      <c r="Y174" s="418"/>
      <c r="Z174" s="418"/>
      <c r="AA174" s="418"/>
      <c r="AB174" s="418"/>
      <c r="AC174" s="418"/>
      <c r="AD174" s="418"/>
      <c r="AE174" s="418"/>
      <c r="AF174" s="117"/>
      <c r="AP174" s="117"/>
      <c r="AZ174" s="117"/>
      <c r="BJ174" s="117"/>
      <c r="BT174" s="117"/>
      <c r="BU174" s="117"/>
      <c r="CD174" s="117"/>
      <c r="CN174" s="117"/>
      <c r="CX174" s="117"/>
      <c r="DH174" s="117"/>
      <c r="DR174" s="117"/>
      <c r="EB174" s="117"/>
      <c r="EL174" s="117"/>
      <c r="EV174" s="117"/>
      <c r="FF174" s="117"/>
      <c r="FP174" s="117"/>
      <c r="FZ174" s="117"/>
      <c r="GJ174" s="117"/>
      <c r="GT174" s="117"/>
      <c r="HD174" s="117"/>
      <c r="HN174" s="117"/>
      <c r="HX174" s="117"/>
      <c r="IH174" s="117"/>
      <c r="IR174" s="117"/>
    </row>
    <row xmlns:x14ac="http://schemas.microsoft.com/office/spreadsheetml/2009/9/ac" r="175" s="3" customFormat="true" x14ac:dyDescent="0.25">
      <c r="A175" s="372"/>
      <c r="B175" s="117"/>
      <c r="L175" s="417"/>
      <c r="M175" s="418"/>
      <c r="N175" s="418"/>
      <c r="O175" s="418"/>
      <c r="P175" s="418"/>
      <c r="Q175" s="418"/>
      <c r="R175" s="418"/>
      <c r="S175" s="418"/>
      <c r="T175" s="418"/>
      <c r="U175" s="418"/>
      <c r="V175" s="417"/>
      <c r="W175" s="418"/>
      <c r="X175" s="418"/>
      <c r="Y175" s="418"/>
      <c r="Z175" s="418"/>
      <c r="AA175" s="418"/>
      <c r="AB175" s="418"/>
      <c r="AC175" s="418"/>
      <c r="AD175" s="418"/>
      <c r="AE175" s="418"/>
      <c r="AF175" s="117"/>
      <c r="AP175" s="117"/>
      <c r="AZ175" s="117"/>
      <c r="BJ175" s="117"/>
      <c r="BT175" s="117"/>
      <c r="BU175" s="117"/>
      <c r="CD175" s="117"/>
      <c r="CN175" s="117"/>
      <c r="CX175" s="117"/>
      <c r="DH175" s="117"/>
      <c r="DR175" s="117"/>
      <c r="EB175" s="117"/>
      <c r="EL175" s="117"/>
      <c r="EV175" s="117"/>
      <c r="FF175" s="117"/>
      <c r="FP175" s="117"/>
      <c r="FZ175" s="117"/>
      <c r="GJ175" s="117"/>
      <c r="GT175" s="117"/>
      <c r="HD175" s="117"/>
      <c r="HN175" s="117"/>
      <c r="HX175" s="117"/>
      <c r="IH175" s="117"/>
      <c r="IR175" s="117"/>
    </row>
    <row xmlns:x14ac="http://schemas.microsoft.com/office/spreadsheetml/2009/9/ac" r="176" s="3" customFormat="true" x14ac:dyDescent="0.25">
      <c r="A176" s="372"/>
      <c r="B176" s="117"/>
      <c r="L176" s="417"/>
      <c r="M176" s="418"/>
      <c r="N176" s="418"/>
      <c r="O176" s="418"/>
      <c r="P176" s="418"/>
      <c r="Q176" s="418"/>
      <c r="R176" s="418"/>
      <c r="S176" s="418"/>
      <c r="T176" s="418"/>
      <c r="U176" s="418"/>
      <c r="V176" s="417"/>
      <c r="W176" s="418"/>
      <c r="X176" s="418"/>
      <c r="Y176" s="418"/>
      <c r="Z176" s="418"/>
      <c r="AA176" s="418"/>
      <c r="AB176" s="418"/>
      <c r="AC176" s="418"/>
      <c r="AD176" s="418"/>
      <c r="AE176" s="418"/>
      <c r="AF176" s="117"/>
      <c r="AP176" s="117"/>
      <c r="AZ176" s="117"/>
      <c r="BJ176" s="117"/>
      <c r="BT176" s="117"/>
      <c r="BU176" s="117"/>
      <c r="CD176" s="117"/>
      <c r="CN176" s="117"/>
      <c r="CX176" s="117"/>
      <c r="DH176" s="117"/>
      <c r="DR176" s="117"/>
      <c r="EB176" s="117"/>
      <c r="EL176" s="117"/>
      <c r="EV176" s="117"/>
      <c r="FF176" s="117"/>
      <c r="FP176" s="117"/>
      <c r="FZ176" s="117"/>
      <c r="GJ176" s="117"/>
      <c r="GT176" s="117"/>
      <c r="HD176" s="117"/>
      <c r="HN176" s="117"/>
      <c r="HX176" s="117"/>
      <c r="IH176" s="117"/>
      <c r="IR176" s="117"/>
    </row>
    <row xmlns:x14ac="http://schemas.microsoft.com/office/spreadsheetml/2009/9/ac" r="177" s="3" customFormat="true" x14ac:dyDescent="0.25">
      <c r="A177" s="372"/>
      <c r="B177" s="117"/>
      <c r="L177" s="417"/>
      <c r="M177" s="418"/>
      <c r="N177" s="418"/>
      <c r="O177" s="418"/>
      <c r="P177" s="418"/>
      <c r="Q177" s="418"/>
      <c r="R177" s="418"/>
      <c r="S177" s="418"/>
      <c r="T177" s="418"/>
      <c r="U177" s="418"/>
      <c r="V177" s="417"/>
      <c r="W177" s="418"/>
      <c r="X177" s="418"/>
      <c r="Y177" s="418"/>
      <c r="Z177" s="418"/>
      <c r="AA177" s="418"/>
      <c r="AB177" s="418"/>
      <c r="AC177" s="418"/>
      <c r="AD177" s="418"/>
      <c r="AE177" s="418"/>
      <c r="AF177" s="117"/>
      <c r="AP177" s="117"/>
      <c r="AZ177" s="117"/>
      <c r="BJ177" s="117"/>
      <c r="BT177" s="117"/>
      <c r="BU177" s="117"/>
      <c r="CD177" s="117"/>
      <c r="CN177" s="117"/>
      <c r="CX177" s="117"/>
      <c r="DH177" s="117"/>
      <c r="DR177" s="117"/>
      <c r="EB177" s="117"/>
      <c r="EL177" s="117"/>
      <c r="EV177" s="117"/>
      <c r="FF177" s="117"/>
      <c r="FP177" s="117"/>
      <c r="FZ177" s="117"/>
      <c r="GJ177" s="117"/>
      <c r="GT177" s="117"/>
      <c r="HD177" s="117"/>
      <c r="HN177" s="117"/>
      <c r="HX177" s="117"/>
      <c r="IH177" s="117"/>
      <c r="IR177" s="117"/>
    </row>
    <row xmlns:x14ac="http://schemas.microsoft.com/office/spreadsheetml/2009/9/ac" r="178" s="3" customFormat="true" x14ac:dyDescent="0.25">
      <c r="A178" s="372"/>
      <c r="B178" s="117"/>
      <c r="L178" s="417"/>
      <c r="M178" s="418"/>
      <c r="N178" s="418"/>
      <c r="O178" s="418"/>
      <c r="P178" s="418"/>
      <c r="Q178" s="418"/>
      <c r="R178" s="418"/>
      <c r="S178" s="418"/>
      <c r="T178" s="418"/>
      <c r="U178" s="418"/>
      <c r="V178" s="417"/>
      <c r="W178" s="418"/>
      <c r="X178" s="418"/>
      <c r="Y178" s="418"/>
      <c r="Z178" s="418"/>
      <c r="AA178" s="418"/>
      <c r="AB178" s="418"/>
      <c r="AC178" s="418"/>
      <c r="AD178" s="418"/>
      <c r="AE178" s="418"/>
      <c r="AF178" s="117"/>
      <c r="AP178" s="117"/>
      <c r="AZ178" s="117"/>
      <c r="BJ178" s="117"/>
      <c r="BT178" s="117"/>
      <c r="BU178" s="117"/>
      <c r="CD178" s="117"/>
      <c r="CN178" s="117"/>
      <c r="CX178" s="117"/>
      <c r="DH178" s="117"/>
      <c r="DR178" s="117"/>
      <c r="EB178" s="117"/>
      <c r="EL178" s="117"/>
      <c r="EV178" s="117"/>
      <c r="FF178" s="117"/>
      <c r="FP178" s="117"/>
      <c r="FZ178" s="117"/>
      <c r="GJ178" s="117"/>
      <c r="GT178" s="117"/>
      <c r="HD178" s="117"/>
      <c r="HN178" s="117"/>
      <c r="HX178" s="117"/>
      <c r="IH178" s="117"/>
      <c r="IR178" s="117"/>
    </row>
    <row xmlns:x14ac="http://schemas.microsoft.com/office/spreadsheetml/2009/9/ac" r="179" s="3" customFormat="true" x14ac:dyDescent="0.25">
      <c r="A179" s="372"/>
      <c r="B179" s="117"/>
      <c r="L179" s="417"/>
      <c r="M179" s="418"/>
      <c r="N179" s="418"/>
      <c r="O179" s="418"/>
      <c r="P179" s="418"/>
      <c r="Q179" s="418"/>
      <c r="R179" s="418"/>
      <c r="S179" s="418"/>
      <c r="T179" s="418"/>
      <c r="U179" s="418"/>
      <c r="V179" s="417"/>
      <c r="W179" s="418"/>
      <c r="X179" s="418"/>
      <c r="Y179" s="418"/>
      <c r="Z179" s="418"/>
      <c r="AA179" s="418"/>
      <c r="AB179" s="418"/>
      <c r="AC179" s="418"/>
      <c r="AD179" s="418"/>
      <c r="AE179" s="418"/>
      <c r="AF179" s="117"/>
      <c r="AP179" s="117"/>
      <c r="AZ179" s="117"/>
      <c r="BJ179" s="117"/>
      <c r="BT179" s="117"/>
      <c r="BU179" s="117"/>
      <c r="CD179" s="117"/>
      <c r="CN179" s="117"/>
      <c r="CX179" s="117"/>
      <c r="DH179" s="117"/>
      <c r="DR179" s="117"/>
      <c r="EB179" s="117"/>
      <c r="EL179" s="117"/>
      <c r="EV179" s="117"/>
      <c r="FF179" s="117"/>
      <c r="FP179" s="117"/>
      <c r="FZ179" s="117"/>
      <c r="GJ179" s="117"/>
      <c r="GT179" s="117"/>
      <c r="HD179" s="117"/>
      <c r="HN179" s="117"/>
      <c r="HX179" s="117"/>
      <c r="IH179" s="117"/>
      <c r="IR179" s="117"/>
    </row>
    <row xmlns:x14ac="http://schemas.microsoft.com/office/spreadsheetml/2009/9/ac" r="180" s="3" customFormat="true" x14ac:dyDescent="0.25">
      <c r="A180" s="372"/>
      <c r="B180" s="117"/>
      <c r="L180" s="417"/>
      <c r="M180" s="418"/>
      <c r="N180" s="418"/>
      <c r="O180" s="418"/>
      <c r="P180" s="418"/>
      <c r="Q180" s="418"/>
      <c r="R180" s="418"/>
      <c r="S180" s="418"/>
      <c r="T180" s="418"/>
      <c r="U180" s="418"/>
      <c r="V180" s="417"/>
      <c r="W180" s="418"/>
      <c r="X180" s="418"/>
      <c r="Y180" s="418"/>
      <c r="Z180" s="418"/>
      <c r="AA180" s="418"/>
      <c r="AB180" s="418"/>
      <c r="AC180" s="418"/>
      <c r="AD180" s="418"/>
      <c r="AE180" s="418"/>
      <c r="AF180" s="117"/>
      <c r="AP180" s="117"/>
      <c r="AZ180" s="117"/>
      <c r="BJ180" s="117"/>
      <c r="BT180" s="117"/>
      <c r="BU180" s="117"/>
      <c r="CD180" s="117"/>
      <c r="CN180" s="117"/>
      <c r="CX180" s="117"/>
      <c r="DH180" s="117"/>
      <c r="DR180" s="117"/>
      <c r="EB180" s="117"/>
      <c r="EL180" s="117"/>
      <c r="EV180" s="117"/>
      <c r="FF180" s="117"/>
      <c r="FP180" s="117"/>
      <c r="FZ180" s="117"/>
      <c r="GJ180" s="117"/>
      <c r="GT180" s="117"/>
      <c r="HD180" s="117"/>
      <c r="HN180" s="117"/>
      <c r="HX180" s="117"/>
      <c r="IH180" s="117"/>
      <c r="IR180" s="117"/>
    </row>
    <row xmlns:x14ac="http://schemas.microsoft.com/office/spreadsheetml/2009/9/ac" r="181" s="3" customFormat="true" x14ac:dyDescent="0.25">
      <c r="A181" s="372"/>
      <c r="B181" s="117"/>
      <c r="L181" s="417"/>
      <c r="M181" s="418"/>
      <c r="N181" s="418"/>
      <c r="O181" s="418"/>
      <c r="P181" s="418"/>
      <c r="Q181" s="418"/>
      <c r="R181" s="418"/>
      <c r="S181" s="418"/>
      <c r="T181" s="418"/>
      <c r="U181" s="418"/>
      <c r="V181" s="417"/>
      <c r="W181" s="418"/>
      <c r="X181" s="418"/>
      <c r="Y181" s="418"/>
      <c r="Z181" s="418"/>
      <c r="AA181" s="418"/>
      <c r="AB181" s="418"/>
      <c r="AC181" s="418"/>
      <c r="AD181" s="418"/>
      <c r="AE181" s="418"/>
      <c r="AF181" s="117"/>
      <c r="AP181" s="117"/>
      <c r="AZ181" s="117"/>
      <c r="BJ181" s="117"/>
      <c r="BT181" s="117"/>
      <c r="BU181" s="117"/>
      <c r="CD181" s="117"/>
      <c r="CN181" s="117"/>
      <c r="CX181" s="117"/>
      <c r="DH181" s="117"/>
      <c r="DR181" s="117"/>
      <c r="EB181" s="117"/>
      <c r="EL181" s="117"/>
      <c r="EV181" s="117"/>
      <c r="FF181" s="117"/>
      <c r="FP181" s="117"/>
      <c r="FZ181" s="117"/>
      <c r="GJ181" s="117"/>
      <c r="GT181" s="117"/>
      <c r="HD181" s="117"/>
      <c r="HN181" s="117"/>
      <c r="HX181" s="117"/>
      <c r="IH181" s="117"/>
      <c r="IR181" s="117"/>
    </row>
    <row xmlns:x14ac="http://schemas.microsoft.com/office/spreadsheetml/2009/9/ac" r="182" s="3" customFormat="true" x14ac:dyDescent="0.25">
      <c r="A182" s="372"/>
      <c r="B182" s="117"/>
      <c r="L182" s="417"/>
      <c r="M182" s="418"/>
      <c r="N182" s="418"/>
      <c r="O182" s="418"/>
      <c r="P182" s="418"/>
      <c r="Q182" s="418"/>
      <c r="R182" s="418"/>
      <c r="S182" s="418"/>
      <c r="T182" s="418"/>
      <c r="U182" s="418"/>
      <c r="V182" s="417"/>
      <c r="W182" s="418"/>
      <c r="X182" s="418"/>
      <c r="Y182" s="418"/>
      <c r="Z182" s="418"/>
      <c r="AA182" s="418"/>
      <c r="AB182" s="418"/>
      <c r="AC182" s="418"/>
      <c r="AD182" s="418"/>
      <c r="AE182" s="418"/>
      <c r="AF182" s="117"/>
      <c r="AP182" s="117"/>
      <c r="AZ182" s="117"/>
      <c r="BJ182" s="117"/>
      <c r="BT182" s="117"/>
      <c r="BU182" s="117"/>
      <c r="CD182" s="117"/>
      <c r="CN182" s="117"/>
      <c r="CX182" s="117"/>
      <c r="DH182" s="117"/>
      <c r="DR182" s="117"/>
      <c r="EB182" s="117"/>
      <c r="EL182" s="117"/>
      <c r="EV182" s="117"/>
      <c r="FF182" s="117"/>
      <c r="FP182" s="117"/>
      <c r="FZ182" s="117"/>
      <c r="GJ182" s="117"/>
      <c r="GT182" s="117"/>
      <c r="HD182" s="117"/>
      <c r="HN182" s="117"/>
      <c r="HX182" s="117"/>
      <c r="IH182" s="117"/>
      <c r="IR182" s="117"/>
    </row>
    <row xmlns:x14ac="http://schemas.microsoft.com/office/spreadsheetml/2009/9/ac" r="183" s="3" customFormat="true" x14ac:dyDescent="0.25">
      <c r="A183" s="372"/>
      <c r="B183" s="117"/>
      <c r="L183" s="417"/>
      <c r="M183" s="418"/>
      <c r="N183" s="418"/>
      <c r="O183" s="418"/>
      <c r="P183" s="418"/>
      <c r="Q183" s="418"/>
      <c r="R183" s="418"/>
      <c r="S183" s="418"/>
      <c r="T183" s="418"/>
      <c r="U183" s="418"/>
      <c r="V183" s="417"/>
      <c r="W183" s="418"/>
      <c r="X183" s="418"/>
      <c r="Y183" s="418"/>
      <c r="Z183" s="418"/>
      <c r="AA183" s="418"/>
      <c r="AB183" s="418"/>
      <c r="AC183" s="418"/>
      <c r="AD183" s="418"/>
      <c r="AE183" s="418"/>
      <c r="AF183" s="117"/>
      <c r="AP183" s="117"/>
      <c r="AZ183" s="117"/>
      <c r="BJ183" s="117"/>
      <c r="BT183" s="117"/>
      <c r="BU183" s="117"/>
      <c r="CD183" s="117"/>
      <c r="CN183" s="117"/>
      <c r="CX183" s="117"/>
      <c r="DH183" s="117"/>
      <c r="DR183" s="117"/>
      <c r="EB183" s="117"/>
      <c r="EL183" s="117"/>
      <c r="EV183" s="117"/>
      <c r="FF183" s="117"/>
      <c r="FP183" s="117"/>
      <c r="FZ183" s="117"/>
      <c r="GJ183" s="117"/>
      <c r="GT183" s="117"/>
      <c r="HD183" s="117"/>
      <c r="HN183" s="117"/>
      <c r="HX183" s="117"/>
      <c r="IH183" s="117"/>
      <c r="IR183" s="117"/>
    </row>
    <row xmlns:x14ac="http://schemas.microsoft.com/office/spreadsheetml/2009/9/ac" r="184" s="3" customFormat="true" x14ac:dyDescent="0.25">
      <c r="A184" s="372"/>
      <c r="B184" s="117"/>
      <c r="L184" s="417"/>
      <c r="M184" s="418"/>
      <c r="N184" s="418"/>
      <c r="O184" s="418"/>
      <c r="P184" s="418"/>
      <c r="Q184" s="418"/>
      <c r="R184" s="418"/>
      <c r="S184" s="418"/>
      <c r="T184" s="418"/>
      <c r="U184" s="418"/>
      <c r="V184" s="417"/>
      <c r="W184" s="418"/>
      <c r="X184" s="418"/>
      <c r="Y184" s="418"/>
      <c r="Z184" s="418"/>
      <c r="AA184" s="418"/>
      <c r="AB184" s="418"/>
      <c r="AC184" s="418"/>
      <c r="AD184" s="418"/>
      <c r="AE184" s="418"/>
      <c r="AF184" s="117"/>
      <c r="AP184" s="117"/>
      <c r="AZ184" s="117"/>
      <c r="BJ184" s="117"/>
      <c r="BT184" s="117"/>
      <c r="BU184" s="117"/>
      <c r="CD184" s="117"/>
      <c r="CN184" s="117"/>
      <c r="CX184" s="117"/>
      <c r="DH184" s="117"/>
      <c r="DR184" s="117"/>
      <c r="EB184" s="117"/>
      <c r="EL184" s="117"/>
      <c r="EV184" s="117"/>
      <c r="FF184" s="117"/>
      <c r="FP184" s="117"/>
      <c r="FZ184" s="117"/>
      <c r="GJ184" s="117"/>
      <c r="GT184" s="117"/>
      <c r="HD184" s="117"/>
      <c r="HN184" s="117"/>
      <c r="HX184" s="117"/>
      <c r="IH184" s="117"/>
      <c r="IR184" s="117"/>
    </row>
    <row xmlns:x14ac="http://schemas.microsoft.com/office/spreadsheetml/2009/9/ac" r="185" s="3" customFormat="true" x14ac:dyDescent="0.25">
      <c r="A185" s="372"/>
      <c r="B185" s="117"/>
      <c r="L185" s="417"/>
      <c r="M185" s="418"/>
      <c r="N185" s="418"/>
      <c r="O185" s="418"/>
      <c r="P185" s="418"/>
      <c r="Q185" s="418"/>
      <c r="R185" s="418"/>
      <c r="S185" s="418"/>
      <c r="T185" s="418"/>
      <c r="U185" s="418"/>
      <c r="V185" s="417"/>
      <c r="W185" s="418"/>
      <c r="X185" s="418"/>
      <c r="Y185" s="418"/>
      <c r="Z185" s="418"/>
      <c r="AA185" s="418"/>
      <c r="AB185" s="418"/>
      <c r="AC185" s="418"/>
      <c r="AD185" s="418"/>
      <c r="AE185" s="418"/>
      <c r="AF185" s="117"/>
      <c r="AP185" s="117"/>
      <c r="AZ185" s="117"/>
      <c r="BJ185" s="117"/>
      <c r="BT185" s="117"/>
      <c r="BU185" s="117"/>
      <c r="CD185" s="117"/>
      <c r="CN185" s="117"/>
      <c r="CX185" s="117"/>
      <c r="DH185" s="117"/>
      <c r="DR185" s="117"/>
      <c r="EB185" s="117"/>
      <c r="EL185" s="117"/>
      <c r="EV185" s="117"/>
      <c r="FF185" s="117"/>
      <c r="FP185" s="117"/>
      <c r="FZ185" s="117"/>
      <c r="GJ185" s="117"/>
      <c r="GT185" s="117"/>
      <c r="HD185" s="117"/>
      <c r="HN185" s="117"/>
      <c r="HX185" s="117"/>
      <c r="IH185" s="117"/>
      <c r="IR185" s="117"/>
    </row>
    <row xmlns:x14ac="http://schemas.microsoft.com/office/spreadsheetml/2009/9/ac" r="186" s="3" customFormat="true" x14ac:dyDescent="0.25">
      <c r="A186" s="372"/>
      <c r="B186" s="117"/>
      <c r="L186" s="417"/>
      <c r="M186" s="418"/>
      <c r="N186" s="418"/>
      <c r="O186" s="418"/>
      <c r="P186" s="418"/>
      <c r="Q186" s="418"/>
      <c r="R186" s="418"/>
      <c r="S186" s="418"/>
      <c r="T186" s="418"/>
      <c r="U186" s="418"/>
      <c r="V186" s="417"/>
      <c r="W186" s="418"/>
      <c r="X186" s="418"/>
      <c r="Y186" s="418"/>
      <c r="Z186" s="418"/>
      <c r="AA186" s="418"/>
      <c r="AB186" s="418"/>
      <c r="AC186" s="418"/>
      <c r="AD186" s="418"/>
      <c r="AE186" s="418"/>
      <c r="AF186" s="117"/>
      <c r="AP186" s="117"/>
      <c r="AZ186" s="117"/>
      <c r="BJ186" s="117"/>
      <c r="BT186" s="117"/>
      <c r="BU186" s="117"/>
      <c r="CD186" s="117"/>
      <c r="CN186" s="117"/>
      <c r="CX186" s="117"/>
      <c r="DH186" s="117"/>
      <c r="DR186" s="117"/>
      <c r="EB186" s="117"/>
      <c r="EL186" s="117"/>
      <c r="EV186" s="117"/>
      <c r="FF186" s="117"/>
      <c r="FP186" s="117"/>
      <c r="FZ186" s="117"/>
      <c r="GJ186" s="117"/>
      <c r="GT186" s="117"/>
      <c r="HD186" s="117"/>
      <c r="HN186" s="117"/>
      <c r="HX186" s="117"/>
      <c r="IH186" s="117"/>
      <c r="IR186" s="117"/>
    </row>
    <row xmlns:x14ac="http://schemas.microsoft.com/office/spreadsheetml/2009/9/ac" r="187" s="3" customFormat="true" x14ac:dyDescent="0.25">
      <c r="A187" s="372"/>
      <c r="B187" s="117"/>
      <c r="L187" s="417"/>
      <c r="M187" s="418"/>
      <c r="N187" s="418"/>
      <c r="O187" s="418"/>
      <c r="P187" s="418"/>
      <c r="Q187" s="418"/>
      <c r="R187" s="418"/>
      <c r="S187" s="418"/>
      <c r="T187" s="418"/>
      <c r="U187" s="418"/>
      <c r="V187" s="417"/>
      <c r="W187" s="418"/>
      <c r="X187" s="418"/>
      <c r="Y187" s="418"/>
      <c r="Z187" s="418"/>
      <c r="AA187" s="418"/>
      <c r="AB187" s="418"/>
      <c r="AC187" s="418"/>
      <c r="AD187" s="418"/>
      <c r="AE187" s="418"/>
      <c r="AF187" s="117"/>
      <c r="AP187" s="117"/>
      <c r="AZ187" s="117"/>
      <c r="BJ187" s="117"/>
      <c r="BT187" s="117"/>
      <c r="BU187" s="117"/>
      <c r="CD187" s="117"/>
      <c r="CN187" s="117"/>
      <c r="CX187" s="117"/>
      <c r="DH187" s="117"/>
      <c r="DR187" s="117"/>
      <c r="EB187" s="117"/>
      <c r="EL187" s="117"/>
      <c r="EV187" s="117"/>
      <c r="FF187" s="117"/>
      <c r="FP187" s="117"/>
      <c r="FZ187" s="117"/>
      <c r="GJ187" s="117"/>
      <c r="GT187" s="117"/>
      <c r="HD187" s="117"/>
      <c r="HN187" s="117"/>
      <c r="HX187" s="117"/>
      <c r="IH187" s="117"/>
      <c r="IR187" s="117"/>
    </row>
    <row xmlns:x14ac="http://schemas.microsoft.com/office/spreadsheetml/2009/9/ac" r="188" s="3" customFormat="true" x14ac:dyDescent="0.25">
      <c r="A188" s="372"/>
      <c r="B188" s="117"/>
      <c r="L188" s="417"/>
      <c r="M188" s="418"/>
      <c r="N188" s="418"/>
      <c r="O188" s="418"/>
      <c r="P188" s="418"/>
      <c r="Q188" s="418"/>
      <c r="R188" s="418"/>
      <c r="S188" s="418"/>
      <c r="T188" s="418"/>
      <c r="U188" s="418"/>
      <c r="V188" s="417"/>
      <c r="W188" s="418"/>
      <c r="X188" s="418"/>
      <c r="Y188" s="418"/>
      <c r="Z188" s="418"/>
      <c r="AA188" s="418"/>
      <c r="AB188" s="418"/>
      <c r="AC188" s="418"/>
      <c r="AD188" s="418"/>
      <c r="AE188" s="418"/>
      <c r="AF188" s="117"/>
      <c r="AP188" s="117"/>
      <c r="AZ188" s="117"/>
      <c r="BJ188" s="117"/>
      <c r="BT188" s="117"/>
      <c r="BU188" s="117"/>
      <c r="CD188" s="117"/>
      <c r="CN188" s="117"/>
      <c r="CX188" s="117"/>
      <c r="DH188" s="117"/>
      <c r="DR188" s="117"/>
      <c r="EB188" s="117"/>
      <c r="EL188" s="117"/>
      <c r="EV188" s="117"/>
      <c r="FF188" s="117"/>
      <c r="FP188" s="117"/>
      <c r="FZ188" s="117"/>
      <c r="GJ188" s="117"/>
      <c r="GT188" s="117"/>
      <c r="HD188" s="117"/>
      <c r="HN188" s="117"/>
      <c r="HX188" s="117"/>
      <c r="IH188" s="117"/>
      <c r="IR188" s="117"/>
    </row>
    <row xmlns:x14ac="http://schemas.microsoft.com/office/spreadsheetml/2009/9/ac" r="189" s="3" customFormat="true" x14ac:dyDescent="0.25">
      <c r="A189" s="372"/>
      <c r="B189" s="117"/>
      <c r="L189" s="417"/>
      <c r="M189" s="418"/>
      <c r="N189" s="418"/>
      <c r="O189" s="418"/>
      <c r="P189" s="418"/>
      <c r="Q189" s="418"/>
      <c r="R189" s="418"/>
      <c r="S189" s="418"/>
      <c r="T189" s="418"/>
      <c r="U189" s="418"/>
      <c r="V189" s="417"/>
      <c r="W189" s="418"/>
      <c r="X189" s="418"/>
      <c r="Y189" s="418"/>
      <c r="Z189" s="418"/>
      <c r="AA189" s="418"/>
      <c r="AB189" s="418"/>
      <c r="AC189" s="418"/>
      <c r="AD189" s="418"/>
      <c r="AE189" s="418"/>
      <c r="AF189" s="117"/>
      <c r="AP189" s="117"/>
      <c r="AZ189" s="117"/>
      <c r="BJ189" s="117"/>
      <c r="BT189" s="117"/>
      <c r="BU189" s="117"/>
      <c r="CD189" s="117"/>
      <c r="CN189" s="117"/>
      <c r="CX189" s="117"/>
      <c r="DH189" s="117"/>
      <c r="DR189" s="117"/>
      <c r="EB189" s="117"/>
      <c r="EL189" s="117"/>
      <c r="EV189" s="117"/>
      <c r="FF189" s="117"/>
      <c r="FP189" s="117"/>
      <c r="FZ189" s="117"/>
      <c r="GJ189" s="117"/>
      <c r="GT189" s="117"/>
      <c r="HD189" s="117"/>
      <c r="HN189" s="117"/>
      <c r="HX189" s="117"/>
      <c r="IH189" s="117"/>
      <c r="IR189" s="117"/>
    </row>
    <row xmlns:x14ac="http://schemas.microsoft.com/office/spreadsheetml/2009/9/ac" r="190" s="3" customFormat="true" x14ac:dyDescent="0.25">
      <c r="A190" s="372"/>
      <c r="B190" s="117"/>
      <c r="L190" s="417"/>
      <c r="M190" s="418"/>
      <c r="N190" s="418"/>
      <c r="O190" s="418"/>
      <c r="P190" s="418"/>
      <c r="Q190" s="418"/>
      <c r="R190" s="418"/>
      <c r="S190" s="418"/>
      <c r="T190" s="418"/>
      <c r="U190" s="418"/>
      <c r="V190" s="417"/>
      <c r="W190" s="418"/>
      <c r="X190" s="418"/>
      <c r="Y190" s="418"/>
      <c r="Z190" s="418"/>
      <c r="AA190" s="418"/>
      <c r="AB190" s="418"/>
      <c r="AC190" s="418"/>
      <c r="AD190" s="418"/>
      <c r="AE190" s="418"/>
      <c r="AF190" s="117"/>
      <c r="AP190" s="117"/>
      <c r="AZ190" s="117"/>
      <c r="BJ190" s="117"/>
      <c r="BT190" s="117"/>
      <c r="BU190" s="117"/>
      <c r="CD190" s="117"/>
      <c r="CN190" s="117"/>
      <c r="CX190" s="117"/>
      <c r="DH190" s="117"/>
      <c r="DR190" s="117"/>
      <c r="EB190" s="117"/>
      <c r="EL190" s="117"/>
      <c r="EV190" s="117"/>
      <c r="FF190" s="117"/>
      <c r="FP190" s="117"/>
      <c r="FZ190" s="117"/>
      <c r="GJ190" s="117"/>
      <c r="GT190" s="117"/>
      <c r="HD190" s="117"/>
      <c r="HN190" s="117"/>
      <c r="HX190" s="117"/>
      <c r="IH190" s="117"/>
      <c r="IR190" s="117"/>
    </row>
    <row xmlns:x14ac="http://schemas.microsoft.com/office/spreadsheetml/2009/9/ac" r="191" s="3" customFormat="true" x14ac:dyDescent="0.25">
      <c r="A191" s="372"/>
      <c r="B191" s="117"/>
      <c r="L191" s="417"/>
      <c r="M191" s="418"/>
      <c r="N191" s="418"/>
      <c r="O191" s="418"/>
      <c r="P191" s="418"/>
      <c r="Q191" s="418"/>
      <c r="R191" s="418"/>
      <c r="S191" s="418"/>
      <c r="T191" s="418"/>
      <c r="U191" s="418"/>
      <c r="V191" s="417"/>
      <c r="W191" s="418"/>
      <c r="X191" s="418"/>
      <c r="Y191" s="418"/>
      <c r="Z191" s="418"/>
      <c r="AA191" s="418"/>
      <c r="AB191" s="418"/>
      <c r="AC191" s="418"/>
      <c r="AD191" s="418"/>
      <c r="AE191" s="418"/>
      <c r="AF191" s="117"/>
      <c r="AP191" s="117"/>
      <c r="AZ191" s="117"/>
      <c r="BJ191" s="117"/>
      <c r="BT191" s="117"/>
      <c r="BU191" s="117"/>
      <c r="CD191" s="117"/>
      <c r="CN191" s="117"/>
      <c r="CX191" s="117"/>
      <c r="DH191" s="117"/>
      <c r="DR191" s="117"/>
      <c r="EB191" s="117"/>
      <c r="EL191" s="117"/>
      <c r="EV191" s="117"/>
      <c r="FF191" s="117"/>
      <c r="FP191" s="117"/>
      <c r="FZ191" s="117"/>
      <c r="GJ191" s="117"/>
      <c r="GT191" s="117"/>
      <c r="HD191" s="117"/>
      <c r="HN191" s="117"/>
      <c r="HX191" s="117"/>
      <c r="IH191" s="117"/>
      <c r="IR191" s="117"/>
    </row>
    <row xmlns:x14ac="http://schemas.microsoft.com/office/spreadsheetml/2009/9/ac" r="192" s="3" customFormat="true" x14ac:dyDescent="0.25">
      <c r="A192" s="372"/>
      <c r="B192" s="117"/>
      <c r="L192" s="417"/>
      <c r="M192" s="418"/>
      <c r="N192" s="418"/>
      <c r="O192" s="418"/>
      <c r="P192" s="418"/>
      <c r="Q192" s="418"/>
      <c r="R192" s="418"/>
      <c r="S192" s="418"/>
      <c r="T192" s="418"/>
      <c r="U192" s="418"/>
      <c r="V192" s="417"/>
      <c r="W192" s="418"/>
      <c r="X192" s="418"/>
      <c r="Y192" s="418"/>
      <c r="Z192" s="418"/>
      <c r="AA192" s="418"/>
      <c r="AB192" s="418"/>
      <c r="AC192" s="418"/>
      <c r="AD192" s="418"/>
      <c r="AE192" s="418"/>
      <c r="AF192" s="117"/>
      <c r="AP192" s="117"/>
      <c r="AZ192" s="117"/>
      <c r="BJ192" s="117"/>
      <c r="BT192" s="117"/>
      <c r="BU192" s="117"/>
      <c r="CD192" s="117"/>
      <c r="CN192" s="117"/>
      <c r="CX192" s="117"/>
      <c r="DH192" s="117"/>
      <c r="DR192" s="117"/>
      <c r="EB192" s="117"/>
      <c r="EL192" s="117"/>
      <c r="EV192" s="117"/>
      <c r="FF192" s="117"/>
      <c r="FP192" s="117"/>
      <c r="FZ192" s="117"/>
      <c r="GJ192" s="117"/>
      <c r="GT192" s="117"/>
      <c r="HD192" s="117"/>
      <c r="HN192" s="117"/>
      <c r="HX192" s="117"/>
      <c r="IH192" s="117"/>
      <c r="IR192" s="117"/>
    </row>
    <row xmlns:x14ac="http://schemas.microsoft.com/office/spreadsheetml/2009/9/ac" r="193" s="3" customFormat="true" x14ac:dyDescent="0.25">
      <c r="A193" s="372"/>
      <c r="B193" s="117"/>
      <c r="L193" s="417"/>
      <c r="M193" s="418"/>
      <c r="N193" s="418"/>
      <c r="O193" s="418"/>
      <c r="P193" s="418"/>
      <c r="Q193" s="418"/>
      <c r="R193" s="418"/>
      <c r="S193" s="418"/>
      <c r="T193" s="418"/>
      <c r="U193" s="418"/>
      <c r="V193" s="417"/>
      <c r="W193" s="418"/>
      <c r="X193" s="418"/>
      <c r="Y193" s="418"/>
      <c r="Z193" s="418"/>
      <c r="AA193" s="418"/>
      <c r="AB193" s="418"/>
      <c r="AC193" s="418"/>
      <c r="AD193" s="418"/>
      <c r="AE193" s="418"/>
      <c r="AF193" s="117"/>
      <c r="AP193" s="117"/>
      <c r="AZ193" s="117"/>
      <c r="BJ193" s="117"/>
      <c r="BT193" s="117"/>
      <c r="BU193" s="117"/>
      <c r="CD193" s="117"/>
      <c r="CN193" s="117"/>
      <c r="CX193" s="117"/>
      <c r="DH193" s="117"/>
      <c r="DR193" s="117"/>
      <c r="EB193" s="117"/>
      <c r="EL193" s="117"/>
      <c r="EV193" s="117"/>
      <c r="FF193" s="117"/>
      <c r="FP193" s="117"/>
      <c r="FZ193" s="117"/>
      <c r="GJ193" s="117"/>
      <c r="GT193" s="117"/>
      <c r="HD193" s="117"/>
      <c r="HN193" s="117"/>
      <c r="HX193" s="117"/>
      <c r="IH193" s="117"/>
      <c r="IR193" s="117"/>
    </row>
    <row xmlns:x14ac="http://schemas.microsoft.com/office/spreadsheetml/2009/9/ac" r="194" s="3" customFormat="true" x14ac:dyDescent="0.25">
      <c r="A194" s="372"/>
      <c r="B194" s="117"/>
      <c r="L194" s="417"/>
      <c r="M194" s="418"/>
      <c r="N194" s="418"/>
      <c r="O194" s="418"/>
      <c r="P194" s="418"/>
      <c r="Q194" s="418"/>
      <c r="R194" s="418"/>
      <c r="S194" s="418"/>
      <c r="T194" s="418"/>
      <c r="U194" s="418"/>
      <c r="V194" s="417"/>
      <c r="W194" s="418"/>
      <c r="X194" s="418"/>
      <c r="Y194" s="418"/>
      <c r="Z194" s="418"/>
      <c r="AA194" s="418"/>
      <c r="AB194" s="418"/>
      <c r="AC194" s="418"/>
      <c r="AD194" s="418"/>
      <c r="AE194" s="418"/>
      <c r="AF194" s="117"/>
      <c r="AP194" s="117"/>
      <c r="AZ194" s="117"/>
      <c r="BJ194" s="117"/>
      <c r="BT194" s="117"/>
      <c r="BU194" s="117"/>
      <c r="CD194" s="117"/>
      <c r="CN194" s="117"/>
      <c r="CX194" s="117"/>
      <c r="DH194" s="117"/>
      <c r="DR194" s="117"/>
      <c r="EB194" s="117"/>
      <c r="EL194" s="117"/>
      <c r="EV194" s="117"/>
      <c r="FF194" s="117"/>
      <c r="FP194" s="117"/>
      <c r="FZ194" s="117"/>
      <c r="GJ194" s="117"/>
      <c r="GT194" s="117"/>
      <c r="HD194" s="117"/>
      <c r="HN194" s="117"/>
      <c r="HX194" s="117"/>
      <c r="IH194" s="117"/>
      <c r="IR194" s="117"/>
    </row>
    <row xmlns:x14ac="http://schemas.microsoft.com/office/spreadsheetml/2009/9/ac" r="195" s="3" customFormat="true" x14ac:dyDescent="0.25">
      <c r="A195" s="372"/>
      <c r="B195" s="117"/>
      <c r="L195" s="417"/>
      <c r="M195" s="418"/>
      <c r="N195" s="418"/>
      <c r="O195" s="418"/>
      <c r="P195" s="418"/>
      <c r="Q195" s="418"/>
      <c r="R195" s="418"/>
      <c r="S195" s="418"/>
      <c r="T195" s="418"/>
      <c r="U195" s="418"/>
      <c r="V195" s="417"/>
      <c r="W195" s="418"/>
      <c r="X195" s="418"/>
      <c r="Y195" s="418"/>
      <c r="Z195" s="418"/>
      <c r="AA195" s="418"/>
      <c r="AB195" s="418"/>
      <c r="AC195" s="418"/>
      <c r="AD195" s="418"/>
      <c r="AE195" s="418"/>
      <c r="AF195" s="117"/>
      <c r="AP195" s="117"/>
      <c r="AZ195" s="117"/>
      <c r="BJ195" s="117"/>
      <c r="BT195" s="117"/>
      <c r="BU195" s="117"/>
      <c r="CD195" s="117"/>
      <c r="CN195" s="117"/>
      <c r="CX195" s="117"/>
      <c r="DH195" s="117"/>
      <c r="DR195" s="117"/>
      <c r="EB195" s="117"/>
      <c r="EL195" s="117"/>
      <c r="EV195" s="117"/>
      <c r="FF195" s="117"/>
      <c r="FP195" s="117"/>
      <c r="FZ195" s="117"/>
      <c r="GJ195" s="117"/>
      <c r="GT195" s="117"/>
      <c r="HD195" s="117"/>
      <c r="HN195" s="117"/>
      <c r="HX195" s="117"/>
      <c r="IH195" s="117"/>
      <c r="IR195" s="117"/>
    </row>
    <row xmlns:x14ac="http://schemas.microsoft.com/office/spreadsheetml/2009/9/ac" r="196" s="3" customFormat="true" x14ac:dyDescent="0.25">
      <c r="A196" s="372"/>
      <c r="B196" s="117"/>
      <c r="L196" s="417"/>
      <c r="M196" s="418"/>
      <c r="N196" s="418"/>
      <c r="O196" s="418"/>
      <c r="P196" s="418"/>
      <c r="Q196" s="418"/>
      <c r="R196" s="418"/>
      <c r="S196" s="418"/>
      <c r="T196" s="418"/>
      <c r="U196" s="418"/>
      <c r="V196" s="417"/>
      <c r="W196" s="418"/>
      <c r="X196" s="418"/>
      <c r="Y196" s="418"/>
      <c r="Z196" s="418"/>
      <c r="AA196" s="418"/>
      <c r="AB196" s="418"/>
      <c r="AC196" s="418"/>
      <c r="AD196" s="418"/>
      <c r="AE196" s="418"/>
      <c r="AF196" s="117"/>
      <c r="AP196" s="117"/>
      <c r="AZ196" s="117"/>
      <c r="BJ196" s="117"/>
      <c r="BT196" s="117"/>
      <c r="BU196" s="117"/>
      <c r="CD196" s="117"/>
      <c r="CN196" s="117"/>
      <c r="CX196" s="117"/>
      <c r="DH196" s="117"/>
      <c r="DR196" s="117"/>
      <c r="EB196" s="117"/>
      <c r="EL196" s="117"/>
      <c r="EV196" s="117"/>
      <c r="FF196" s="117"/>
      <c r="FP196" s="117"/>
      <c r="FZ196" s="117"/>
      <c r="GJ196" s="117"/>
      <c r="GT196" s="117"/>
      <c r="HD196" s="117"/>
      <c r="HN196" s="117"/>
      <c r="HX196" s="117"/>
      <c r="IH196" s="117"/>
      <c r="IR196" s="117"/>
    </row>
    <row xmlns:x14ac="http://schemas.microsoft.com/office/spreadsheetml/2009/9/ac" r="197" s="3" customFormat="true" x14ac:dyDescent="0.25">
      <c r="A197" s="372"/>
      <c r="B197" s="117"/>
      <c r="L197" s="417"/>
      <c r="M197" s="418"/>
      <c r="N197" s="418"/>
      <c r="O197" s="418"/>
      <c r="P197" s="418"/>
      <c r="Q197" s="418"/>
      <c r="R197" s="418"/>
      <c r="S197" s="418"/>
      <c r="T197" s="418"/>
      <c r="U197" s="418"/>
      <c r="V197" s="417"/>
      <c r="W197" s="418"/>
      <c r="X197" s="418"/>
      <c r="Y197" s="418"/>
      <c r="Z197" s="418"/>
      <c r="AA197" s="418"/>
      <c r="AB197" s="418"/>
      <c r="AC197" s="418"/>
      <c r="AD197" s="418"/>
      <c r="AE197" s="418"/>
      <c r="AF197" s="117"/>
      <c r="AP197" s="117"/>
      <c r="AZ197" s="117"/>
      <c r="BJ197" s="117"/>
      <c r="BT197" s="117"/>
      <c r="BU197" s="117"/>
      <c r="CD197" s="117"/>
      <c r="CN197" s="117"/>
      <c r="CX197" s="117"/>
      <c r="DH197" s="117"/>
      <c r="DR197" s="117"/>
      <c r="EB197" s="117"/>
      <c r="EL197" s="117"/>
      <c r="EV197" s="117"/>
      <c r="FF197" s="117"/>
      <c r="FP197" s="117"/>
      <c r="FZ197" s="117"/>
      <c r="GJ197" s="117"/>
      <c r="GT197" s="117"/>
      <c r="HD197" s="117"/>
      <c r="HN197" s="117"/>
      <c r="HX197" s="117"/>
      <c r="IH197" s="117"/>
      <c r="IR197" s="117"/>
    </row>
    <row xmlns:x14ac="http://schemas.microsoft.com/office/spreadsheetml/2009/9/ac" r="198" s="3" customFormat="true" x14ac:dyDescent="0.25">
      <c r="A198" s="372"/>
      <c r="B198" s="117"/>
      <c r="L198" s="417"/>
      <c r="M198" s="418"/>
      <c r="N198" s="418"/>
      <c r="O198" s="418"/>
      <c r="P198" s="418"/>
      <c r="Q198" s="418"/>
      <c r="R198" s="418"/>
      <c r="S198" s="418"/>
      <c r="T198" s="418"/>
      <c r="U198" s="418"/>
      <c r="V198" s="417"/>
      <c r="W198" s="418"/>
      <c r="X198" s="418"/>
      <c r="Y198" s="418"/>
      <c r="Z198" s="418"/>
      <c r="AA198" s="418"/>
      <c r="AB198" s="418"/>
      <c r="AC198" s="418"/>
      <c r="AD198" s="418"/>
      <c r="AE198" s="418"/>
      <c r="AF198" s="117"/>
      <c r="AP198" s="117"/>
      <c r="AZ198" s="117"/>
      <c r="BJ198" s="117"/>
      <c r="BT198" s="117"/>
      <c r="BU198" s="117"/>
      <c r="CD198" s="117"/>
      <c r="CN198" s="117"/>
      <c r="CX198" s="117"/>
      <c r="DH198" s="117"/>
      <c r="DR198" s="117"/>
      <c r="EB198" s="117"/>
      <c r="EL198" s="117"/>
      <c r="EV198" s="117"/>
      <c r="FF198" s="117"/>
      <c r="FP198" s="117"/>
      <c r="FZ198" s="117"/>
      <c r="GJ198" s="117"/>
      <c r="GT198" s="117"/>
      <c r="HD198" s="117"/>
      <c r="HN198" s="117"/>
      <c r="HX198" s="117"/>
      <c r="IH198" s="117"/>
      <c r="IR198" s="117"/>
    </row>
    <row xmlns:x14ac="http://schemas.microsoft.com/office/spreadsheetml/2009/9/ac" r="199" s="3" customFormat="true" x14ac:dyDescent="0.25">
      <c r="A199" s="372"/>
      <c r="B199" s="117"/>
      <c r="L199" s="417"/>
      <c r="M199" s="418"/>
      <c r="N199" s="418"/>
      <c r="O199" s="418"/>
      <c r="P199" s="418"/>
      <c r="Q199" s="418"/>
      <c r="R199" s="418"/>
      <c r="S199" s="418"/>
      <c r="T199" s="418"/>
      <c r="U199" s="418"/>
      <c r="V199" s="417"/>
      <c r="W199" s="418"/>
      <c r="X199" s="418"/>
      <c r="Y199" s="418"/>
      <c r="Z199" s="418"/>
      <c r="AA199" s="418"/>
      <c r="AB199" s="418"/>
      <c r="AC199" s="418"/>
      <c r="AD199" s="418"/>
      <c r="AE199" s="418"/>
      <c r="AF199" s="117"/>
      <c r="AP199" s="117"/>
      <c r="AZ199" s="117"/>
      <c r="BJ199" s="117"/>
      <c r="BT199" s="117"/>
      <c r="BU199" s="117"/>
      <c r="CD199" s="117"/>
      <c r="CN199" s="117"/>
      <c r="CX199" s="117"/>
      <c r="DH199" s="117"/>
      <c r="DR199" s="117"/>
      <c r="EB199" s="117"/>
      <c r="EL199" s="117"/>
      <c r="EV199" s="117"/>
      <c r="FF199" s="117"/>
      <c r="FP199" s="117"/>
      <c r="FZ199" s="117"/>
      <c r="GJ199" s="117"/>
      <c r="GT199" s="117"/>
      <c r="HD199" s="117"/>
      <c r="HN199" s="117"/>
      <c r="HX199" s="117"/>
      <c r="IH199" s="117"/>
      <c r="IR199" s="117"/>
    </row>
    <row xmlns:x14ac="http://schemas.microsoft.com/office/spreadsheetml/2009/9/ac" r="200" s="3" customFormat="true" x14ac:dyDescent="0.25">
      <c r="A200" s="372"/>
      <c r="B200" s="117"/>
      <c r="L200" s="417"/>
      <c r="M200" s="418"/>
      <c r="N200" s="418"/>
      <c r="O200" s="418"/>
      <c r="P200" s="418"/>
      <c r="Q200" s="418"/>
      <c r="R200" s="418"/>
      <c r="S200" s="418"/>
      <c r="T200" s="418"/>
      <c r="U200" s="418"/>
      <c r="V200" s="417"/>
      <c r="W200" s="418"/>
      <c r="X200" s="418"/>
      <c r="Y200" s="418"/>
      <c r="Z200" s="418"/>
      <c r="AA200" s="418"/>
      <c r="AB200" s="418"/>
      <c r="AC200" s="418"/>
      <c r="AD200" s="418"/>
      <c r="AE200" s="418"/>
      <c r="AF200" s="117"/>
      <c r="AP200" s="117"/>
      <c r="AZ200" s="117"/>
      <c r="BJ200" s="117"/>
      <c r="BT200" s="117"/>
      <c r="BU200" s="117"/>
      <c r="CD200" s="117"/>
      <c r="CN200" s="117"/>
      <c r="CX200" s="117"/>
      <c r="DH200" s="117"/>
      <c r="DR200" s="117"/>
      <c r="EB200" s="117"/>
      <c r="EL200" s="117"/>
      <c r="EV200" s="117"/>
      <c r="FF200" s="117"/>
      <c r="FP200" s="117"/>
      <c r="FZ200" s="117"/>
      <c r="GJ200" s="117"/>
      <c r="GT200" s="117"/>
      <c r="HD200" s="117"/>
      <c r="HN200" s="117"/>
      <c r="HX200" s="117"/>
      <c r="IH200" s="117"/>
      <c r="IR200" s="117"/>
    </row>
    <row xmlns:x14ac="http://schemas.microsoft.com/office/spreadsheetml/2009/9/ac" r="201" s="3" customFormat="true" x14ac:dyDescent="0.25">
      <c r="A201" s="372"/>
      <c r="B201" s="117"/>
      <c r="L201" s="417"/>
      <c r="M201" s="418"/>
      <c r="N201" s="418"/>
      <c r="O201" s="418"/>
      <c r="P201" s="418"/>
      <c r="Q201" s="418"/>
      <c r="R201" s="418"/>
      <c r="S201" s="418"/>
      <c r="T201" s="418"/>
      <c r="U201" s="418"/>
      <c r="V201" s="417"/>
      <c r="W201" s="418"/>
      <c r="X201" s="418"/>
      <c r="Y201" s="418"/>
      <c r="Z201" s="418"/>
      <c r="AA201" s="418"/>
      <c r="AB201" s="418"/>
      <c r="AC201" s="418"/>
      <c r="AD201" s="418"/>
      <c r="AE201" s="418"/>
      <c r="AF201" s="117"/>
      <c r="AP201" s="117"/>
      <c r="AZ201" s="117"/>
      <c r="BJ201" s="117"/>
      <c r="BT201" s="117"/>
      <c r="BU201" s="117"/>
      <c r="CD201" s="117"/>
      <c r="CN201" s="117"/>
      <c r="CX201" s="117"/>
      <c r="DH201" s="117"/>
      <c r="DR201" s="117"/>
      <c r="EB201" s="117"/>
      <c r="EL201" s="117"/>
      <c r="EV201" s="117"/>
      <c r="FF201" s="117"/>
      <c r="FP201" s="117"/>
      <c r="FZ201" s="117"/>
      <c r="GJ201" s="117"/>
      <c r="GT201" s="117"/>
      <c r="HD201" s="117"/>
      <c r="HN201" s="117"/>
      <c r="HX201" s="117"/>
      <c r="IH201" s="117"/>
      <c r="IR201" s="117"/>
    </row>
    <row xmlns:x14ac="http://schemas.microsoft.com/office/spreadsheetml/2009/9/ac" r="202" s="3" customFormat="true" x14ac:dyDescent="0.25">
      <c r="A202" s="372"/>
      <c r="B202" s="117"/>
      <c r="L202" s="417"/>
      <c r="M202" s="418"/>
      <c r="N202" s="418"/>
      <c r="O202" s="418"/>
      <c r="P202" s="418"/>
      <c r="Q202" s="418"/>
      <c r="R202" s="418"/>
      <c r="S202" s="418"/>
      <c r="T202" s="418"/>
      <c r="U202" s="418"/>
      <c r="V202" s="417"/>
      <c r="W202" s="418"/>
      <c r="X202" s="418"/>
      <c r="Y202" s="418"/>
      <c r="Z202" s="418"/>
      <c r="AA202" s="418"/>
      <c r="AB202" s="418"/>
      <c r="AC202" s="418"/>
      <c r="AD202" s="418"/>
      <c r="AE202" s="418"/>
      <c r="AF202" s="117"/>
      <c r="AP202" s="117"/>
      <c r="AZ202" s="117"/>
      <c r="BJ202" s="117"/>
      <c r="BT202" s="117"/>
      <c r="BU202" s="117"/>
      <c r="CD202" s="117"/>
      <c r="CN202" s="117"/>
      <c r="CX202" s="117"/>
      <c r="DH202" s="117"/>
      <c r="DR202" s="117"/>
      <c r="EB202" s="117"/>
      <c r="EL202" s="117"/>
      <c r="EV202" s="117"/>
      <c r="FF202" s="117"/>
      <c r="FP202" s="117"/>
      <c r="FZ202" s="117"/>
      <c r="GJ202" s="117"/>
      <c r="GT202" s="117"/>
      <c r="HD202" s="117"/>
      <c r="HN202" s="117"/>
      <c r="HX202" s="117"/>
      <c r="IH202" s="117"/>
      <c r="IR202" s="117"/>
    </row>
    <row xmlns:x14ac="http://schemas.microsoft.com/office/spreadsheetml/2009/9/ac" r="203" s="3" customFormat="true" x14ac:dyDescent="0.25">
      <c r="A203" s="372"/>
      <c r="B203" s="117"/>
      <c r="L203" s="417"/>
      <c r="M203" s="418"/>
      <c r="N203" s="418"/>
      <c r="O203" s="418"/>
      <c r="P203" s="418"/>
      <c r="Q203" s="418"/>
      <c r="R203" s="418"/>
      <c r="S203" s="418"/>
      <c r="T203" s="418"/>
      <c r="U203" s="418"/>
      <c r="V203" s="417"/>
      <c r="W203" s="418"/>
      <c r="X203" s="418"/>
      <c r="Y203" s="418"/>
      <c r="Z203" s="418"/>
      <c r="AA203" s="418"/>
      <c r="AB203" s="418"/>
      <c r="AC203" s="418"/>
      <c r="AD203" s="418"/>
      <c r="AE203" s="418"/>
      <c r="AF203" s="117"/>
      <c r="AP203" s="117"/>
      <c r="AZ203" s="117"/>
      <c r="BJ203" s="117"/>
      <c r="BT203" s="117"/>
      <c r="BU203" s="117"/>
      <c r="CD203" s="117"/>
      <c r="CN203" s="117"/>
      <c r="CX203" s="117"/>
      <c r="DH203" s="117"/>
      <c r="DR203" s="117"/>
      <c r="EB203" s="117"/>
      <c r="EL203" s="117"/>
      <c r="EV203" s="117"/>
      <c r="FF203" s="117"/>
      <c r="FP203" s="117"/>
      <c r="FZ203" s="117"/>
      <c r="GJ203" s="117"/>
      <c r="GT203" s="117"/>
      <c r="HD203" s="117"/>
      <c r="HN203" s="117"/>
      <c r="HX203" s="117"/>
      <c r="IH203" s="117"/>
      <c r="IR203" s="117"/>
    </row>
    <row xmlns:x14ac="http://schemas.microsoft.com/office/spreadsheetml/2009/9/ac" r="204" s="3" customFormat="true" x14ac:dyDescent="0.25">
      <c r="A204" s="372"/>
      <c r="B204" s="117"/>
      <c r="L204" s="417"/>
      <c r="M204" s="418"/>
      <c r="N204" s="418"/>
      <c r="O204" s="418"/>
      <c r="P204" s="418"/>
      <c r="Q204" s="418"/>
      <c r="R204" s="418"/>
      <c r="S204" s="418"/>
      <c r="T204" s="418"/>
      <c r="U204" s="418"/>
      <c r="V204" s="417"/>
      <c r="W204" s="418"/>
      <c r="X204" s="418"/>
      <c r="Y204" s="418"/>
      <c r="Z204" s="418"/>
      <c r="AA204" s="418"/>
      <c r="AB204" s="418"/>
      <c r="AC204" s="418"/>
      <c r="AD204" s="418"/>
      <c r="AE204" s="418"/>
      <c r="AF204" s="117"/>
      <c r="AP204" s="117"/>
      <c r="AZ204" s="117"/>
      <c r="BJ204" s="117"/>
      <c r="BT204" s="117"/>
      <c r="BU204" s="117"/>
      <c r="CD204" s="117"/>
      <c r="CN204" s="117"/>
      <c r="CX204" s="117"/>
      <c r="DH204" s="117"/>
      <c r="DR204" s="117"/>
      <c r="EB204" s="117"/>
      <c r="EL204" s="117"/>
      <c r="EV204" s="117"/>
      <c r="FF204" s="117"/>
      <c r="FP204" s="117"/>
      <c r="FZ204" s="117"/>
      <c r="GJ204" s="117"/>
      <c r="GT204" s="117"/>
      <c r="HD204" s="117"/>
      <c r="HN204" s="117"/>
      <c r="HX204" s="117"/>
      <c r="IH204" s="117"/>
      <c r="IR204" s="117"/>
    </row>
    <row xmlns:x14ac="http://schemas.microsoft.com/office/spreadsheetml/2009/9/ac" r="205" s="3" customFormat="true" x14ac:dyDescent="0.25">
      <c r="A205" s="372"/>
      <c r="B205" s="117"/>
      <c r="L205" s="417"/>
      <c r="M205" s="418"/>
      <c r="N205" s="418"/>
      <c r="O205" s="418"/>
      <c r="P205" s="418"/>
      <c r="Q205" s="418"/>
      <c r="R205" s="418"/>
      <c r="S205" s="418"/>
      <c r="T205" s="418"/>
      <c r="U205" s="418"/>
      <c r="V205" s="417"/>
      <c r="W205" s="418"/>
      <c r="X205" s="418"/>
      <c r="Y205" s="418"/>
      <c r="Z205" s="418"/>
      <c r="AA205" s="418"/>
      <c r="AB205" s="418"/>
      <c r="AC205" s="418"/>
      <c r="AD205" s="418"/>
      <c r="AE205" s="418"/>
      <c r="AF205" s="117"/>
      <c r="AP205" s="117"/>
      <c r="AZ205" s="117"/>
      <c r="BJ205" s="117"/>
      <c r="BT205" s="117"/>
      <c r="BU205" s="117"/>
      <c r="CD205" s="117"/>
      <c r="CN205" s="117"/>
      <c r="CX205" s="117"/>
      <c r="DH205" s="117"/>
      <c r="DR205" s="117"/>
      <c r="EB205" s="117"/>
      <c r="EL205" s="117"/>
      <c r="EV205" s="117"/>
      <c r="FF205" s="117"/>
      <c r="FP205" s="117"/>
      <c r="FZ205" s="117"/>
      <c r="GJ205" s="117"/>
      <c r="GT205" s="117"/>
      <c r="HD205" s="117"/>
      <c r="HN205" s="117"/>
      <c r="HX205" s="117"/>
      <c r="IH205" s="117"/>
      <c r="IR205" s="117"/>
    </row>
    <row xmlns:x14ac="http://schemas.microsoft.com/office/spreadsheetml/2009/9/ac" r="206" s="3" customFormat="true" x14ac:dyDescent="0.25">
      <c r="A206" s="372"/>
      <c r="B206" s="117"/>
      <c r="L206" s="417"/>
      <c r="M206" s="418"/>
      <c r="N206" s="418"/>
      <c r="O206" s="418"/>
      <c r="P206" s="418"/>
      <c r="Q206" s="418"/>
      <c r="R206" s="418"/>
      <c r="S206" s="418"/>
      <c r="T206" s="418"/>
      <c r="U206" s="418"/>
      <c r="V206" s="417"/>
      <c r="W206" s="418"/>
      <c r="X206" s="418"/>
      <c r="Y206" s="418"/>
      <c r="Z206" s="418"/>
      <c r="AA206" s="418"/>
      <c r="AB206" s="418"/>
      <c r="AC206" s="418"/>
      <c r="AD206" s="418"/>
      <c r="AE206" s="418"/>
      <c r="AF206" s="117"/>
      <c r="AP206" s="117"/>
      <c r="AZ206" s="117"/>
      <c r="BJ206" s="117"/>
      <c r="BT206" s="117"/>
      <c r="BU206" s="117"/>
      <c r="CD206" s="117"/>
      <c r="CN206" s="117"/>
      <c r="CX206" s="117"/>
      <c r="DH206" s="117"/>
      <c r="DR206" s="117"/>
      <c r="EB206" s="117"/>
      <c r="EL206" s="117"/>
      <c r="EV206" s="117"/>
      <c r="FF206" s="117"/>
      <c r="FP206" s="117"/>
      <c r="FZ206" s="117"/>
      <c r="GJ206" s="117"/>
      <c r="GT206" s="117"/>
      <c r="HD206" s="117"/>
      <c r="HN206" s="117"/>
      <c r="HX206" s="117"/>
      <c r="IH206" s="117"/>
      <c r="IR206" s="117"/>
    </row>
    <row xmlns:x14ac="http://schemas.microsoft.com/office/spreadsheetml/2009/9/ac" r="207" s="3" customFormat="true" x14ac:dyDescent="0.25">
      <c r="A207" s="372"/>
      <c r="B207" s="117"/>
      <c r="L207" s="417"/>
      <c r="M207" s="418"/>
      <c r="N207" s="418"/>
      <c r="O207" s="418"/>
      <c r="P207" s="418"/>
      <c r="Q207" s="418"/>
      <c r="R207" s="418"/>
      <c r="S207" s="418"/>
      <c r="T207" s="418"/>
      <c r="U207" s="418"/>
      <c r="V207" s="417"/>
      <c r="W207" s="418"/>
      <c r="X207" s="418"/>
      <c r="Y207" s="418"/>
      <c r="Z207" s="418"/>
      <c r="AA207" s="418"/>
      <c r="AB207" s="418"/>
      <c r="AC207" s="418"/>
      <c r="AD207" s="418"/>
      <c r="AE207" s="418"/>
      <c r="AF207" s="117"/>
      <c r="AP207" s="117"/>
      <c r="AZ207" s="117"/>
      <c r="BJ207" s="117"/>
      <c r="BT207" s="117"/>
      <c r="BU207" s="117"/>
      <c r="CD207" s="117"/>
      <c r="CN207" s="117"/>
      <c r="CX207" s="117"/>
      <c r="DH207" s="117"/>
      <c r="DR207" s="117"/>
      <c r="EB207" s="117"/>
      <c r="EL207" s="117"/>
      <c r="EV207" s="117"/>
      <c r="FF207" s="117"/>
      <c r="FP207" s="117"/>
      <c r="FZ207" s="117"/>
      <c r="GJ207" s="117"/>
      <c r="GT207" s="117"/>
      <c r="HD207" s="117"/>
      <c r="HN207" s="117"/>
      <c r="HX207" s="117"/>
      <c r="IH207" s="117"/>
      <c r="IR207" s="117"/>
    </row>
    <row xmlns:x14ac="http://schemas.microsoft.com/office/spreadsheetml/2009/9/ac" r="208" s="3" customFormat="true" x14ac:dyDescent="0.25">
      <c r="A208" s="372"/>
      <c r="B208" s="117"/>
      <c r="L208" s="417"/>
      <c r="M208" s="418"/>
      <c r="N208" s="418"/>
      <c r="O208" s="418"/>
      <c r="P208" s="418"/>
      <c r="Q208" s="418"/>
      <c r="R208" s="418"/>
      <c r="S208" s="418"/>
      <c r="T208" s="418"/>
      <c r="U208" s="418"/>
      <c r="V208" s="417"/>
      <c r="W208" s="418"/>
      <c r="X208" s="418"/>
      <c r="Y208" s="418"/>
      <c r="Z208" s="418"/>
      <c r="AA208" s="418"/>
      <c r="AB208" s="418"/>
      <c r="AC208" s="418"/>
      <c r="AD208" s="418"/>
      <c r="AE208" s="418"/>
      <c r="AF208" s="117"/>
      <c r="AP208" s="117"/>
      <c r="AZ208" s="117"/>
      <c r="BJ208" s="117"/>
      <c r="BT208" s="117"/>
      <c r="BU208" s="117"/>
      <c r="CD208" s="117"/>
      <c r="CN208" s="117"/>
      <c r="CX208" s="117"/>
      <c r="DH208" s="117"/>
      <c r="DR208" s="117"/>
      <c r="EB208" s="117"/>
      <c r="EL208" s="117"/>
      <c r="EV208" s="117"/>
      <c r="FF208" s="117"/>
      <c r="FP208" s="117"/>
      <c r="FZ208" s="117"/>
      <c r="GJ208" s="117"/>
      <c r="GT208" s="117"/>
      <c r="HD208" s="117"/>
      <c r="HN208" s="117"/>
      <c r="HX208" s="117"/>
      <c r="IH208" s="117"/>
      <c r="IR208" s="117"/>
    </row>
    <row xmlns:x14ac="http://schemas.microsoft.com/office/spreadsheetml/2009/9/ac" r="209" s="3" customFormat="true" x14ac:dyDescent="0.25">
      <c r="A209" s="372"/>
      <c r="B209" s="117"/>
      <c r="L209" s="417"/>
      <c r="M209" s="418"/>
      <c r="N209" s="418"/>
      <c r="O209" s="418"/>
      <c r="P209" s="418"/>
      <c r="Q209" s="418"/>
      <c r="R209" s="418"/>
      <c r="S209" s="418"/>
      <c r="T209" s="418"/>
      <c r="U209" s="418"/>
      <c r="V209" s="417"/>
      <c r="W209" s="418"/>
      <c r="X209" s="418"/>
      <c r="Y209" s="418"/>
      <c r="Z209" s="418"/>
      <c r="AA209" s="418"/>
      <c r="AB209" s="418"/>
      <c r="AC209" s="418"/>
      <c r="AD209" s="418"/>
      <c r="AE209" s="418"/>
      <c r="AF209" s="117"/>
      <c r="AP209" s="117"/>
      <c r="AZ209" s="117"/>
      <c r="BJ209" s="117"/>
      <c r="BT209" s="117"/>
      <c r="BU209" s="117"/>
      <c r="CD209" s="117"/>
      <c r="CN209" s="117"/>
      <c r="CX209" s="117"/>
      <c r="DH209" s="117"/>
      <c r="DR209" s="117"/>
      <c r="EB209" s="117"/>
      <c r="EL209" s="117"/>
      <c r="EV209" s="117"/>
      <c r="FF209" s="117"/>
      <c r="FP209" s="117"/>
      <c r="FZ209" s="117"/>
      <c r="GJ209" s="117"/>
      <c r="GT209" s="117"/>
      <c r="HD209" s="117"/>
      <c r="HN209" s="117"/>
      <c r="HX209" s="117"/>
      <c r="IH209" s="117"/>
      <c r="IR209" s="117"/>
    </row>
    <row xmlns:x14ac="http://schemas.microsoft.com/office/spreadsheetml/2009/9/ac" r="210" s="3" customFormat="true" x14ac:dyDescent="0.25">
      <c r="A210" s="372"/>
      <c r="B210" s="117"/>
      <c r="L210" s="417"/>
      <c r="M210" s="418"/>
      <c r="N210" s="418"/>
      <c r="O210" s="418"/>
      <c r="P210" s="418"/>
      <c r="Q210" s="418"/>
      <c r="R210" s="418"/>
      <c r="S210" s="418"/>
      <c r="T210" s="418"/>
      <c r="U210" s="418"/>
      <c r="V210" s="417"/>
      <c r="W210" s="418"/>
      <c r="X210" s="418"/>
      <c r="Y210" s="418"/>
      <c r="Z210" s="418"/>
      <c r="AA210" s="418"/>
      <c r="AB210" s="418"/>
      <c r="AC210" s="418"/>
      <c r="AD210" s="418"/>
      <c r="AE210" s="418"/>
      <c r="AF210" s="117"/>
      <c r="AP210" s="117"/>
      <c r="AZ210" s="117"/>
      <c r="BJ210" s="117"/>
      <c r="BT210" s="117"/>
      <c r="BU210" s="117"/>
      <c r="CD210" s="117"/>
      <c r="CN210" s="117"/>
      <c r="CX210" s="117"/>
      <c r="DH210" s="117"/>
      <c r="DR210" s="117"/>
      <c r="EB210" s="117"/>
      <c r="EL210" s="117"/>
      <c r="EV210" s="117"/>
      <c r="FF210" s="117"/>
      <c r="FP210" s="117"/>
      <c r="FZ210" s="117"/>
      <c r="GJ210" s="117"/>
      <c r="GT210" s="117"/>
      <c r="HD210" s="117"/>
      <c r="HN210" s="117"/>
      <c r="HX210" s="117"/>
      <c r="IH210" s="117"/>
      <c r="IR210" s="117"/>
    </row>
    <row xmlns:x14ac="http://schemas.microsoft.com/office/spreadsheetml/2009/9/ac" r="211" s="3" customFormat="true" x14ac:dyDescent="0.25">
      <c r="A211" s="372"/>
      <c r="B211" s="117"/>
      <c r="L211" s="417"/>
      <c r="M211" s="418"/>
      <c r="N211" s="418"/>
      <c r="O211" s="418"/>
      <c r="P211" s="418"/>
      <c r="Q211" s="418"/>
      <c r="R211" s="418"/>
      <c r="S211" s="418"/>
      <c r="T211" s="418"/>
      <c r="U211" s="418"/>
      <c r="V211" s="417"/>
      <c r="W211" s="418"/>
      <c r="X211" s="418"/>
      <c r="Y211" s="418"/>
      <c r="Z211" s="418"/>
      <c r="AA211" s="418"/>
      <c r="AB211" s="418"/>
      <c r="AC211" s="418"/>
      <c r="AD211" s="418"/>
      <c r="AE211" s="418"/>
      <c r="AF211" s="117"/>
      <c r="AP211" s="117"/>
      <c r="AZ211" s="117"/>
      <c r="BJ211" s="117"/>
      <c r="BT211" s="117"/>
      <c r="BU211" s="117"/>
      <c r="CD211" s="117"/>
      <c r="CN211" s="117"/>
      <c r="CX211" s="117"/>
      <c r="DH211" s="117"/>
      <c r="DR211" s="117"/>
      <c r="EB211" s="117"/>
      <c r="EL211" s="117"/>
      <c r="EV211" s="117"/>
      <c r="FF211" s="117"/>
      <c r="FP211" s="117"/>
      <c r="FZ211" s="117"/>
      <c r="GJ211" s="117"/>
      <c r="GT211" s="117"/>
      <c r="HD211" s="117"/>
      <c r="HN211" s="117"/>
      <c r="HX211" s="117"/>
      <c r="IH211" s="117"/>
      <c r="IR211" s="117"/>
    </row>
    <row xmlns:x14ac="http://schemas.microsoft.com/office/spreadsheetml/2009/9/ac" r="212" s="3" customFormat="true" x14ac:dyDescent="0.25">
      <c r="A212" s="372"/>
      <c r="B212" s="117"/>
      <c r="L212" s="417"/>
      <c r="M212" s="418"/>
      <c r="N212" s="418"/>
      <c r="O212" s="418"/>
      <c r="P212" s="418"/>
      <c r="Q212" s="418"/>
      <c r="R212" s="418"/>
      <c r="S212" s="418"/>
      <c r="T212" s="418"/>
      <c r="U212" s="418"/>
      <c r="V212" s="417"/>
      <c r="W212" s="418"/>
      <c r="X212" s="418"/>
      <c r="Y212" s="418"/>
      <c r="Z212" s="418"/>
      <c r="AA212" s="418"/>
      <c r="AB212" s="418"/>
      <c r="AC212" s="418"/>
      <c r="AD212" s="418"/>
      <c r="AE212" s="418"/>
      <c r="AF212" s="117"/>
      <c r="AP212" s="117"/>
      <c r="AZ212" s="117"/>
      <c r="BJ212" s="117"/>
      <c r="BT212" s="117"/>
      <c r="BU212" s="117"/>
      <c r="CD212" s="117"/>
      <c r="CN212" s="117"/>
      <c r="CX212" s="117"/>
      <c r="DH212" s="117"/>
      <c r="DR212" s="117"/>
      <c r="EB212" s="117"/>
      <c r="EL212" s="117"/>
      <c r="EV212" s="117"/>
      <c r="FF212" s="117"/>
      <c r="FP212" s="117"/>
      <c r="FZ212" s="117"/>
      <c r="GJ212" s="117"/>
      <c r="GT212" s="117"/>
      <c r="HD212" s="117"/>
      <c r="HN212" s="117"/>
      <c r="HX212" s="117"/>
      <c r="IH212" s="117"/>
      <c r="IR212" s="117"/>
    </row>
    <row xmlns:x14ac="http://schemas.microsoft.com/office/spreadsheetml/2009/9/ac" r="213" s="3" customFormat="true" x14ac:dyDescent="0.25">
      <c r="A213" s="372"/>
      <c r="B213" s="117"/>
      <c r="L213" s="417"/>
      <c r="M213" s="418"/>
      <c r="N213" s="418"/>
      <c r="O213" s="418"/>
      <c r="P213" s="418"/>
      <c r="Q213" s="418"/>
      <c r="R213" s="418"/>
      <c r="S213" s="418"/>
      <c r="T213" s="418"/>
      <c r="U213" s="418"/>
      <c r="V213" s="417"/>
      <c r="W213" s="418"/>
      <c r="X213" s="418"/>
      <c r="Y213" s="418"/>
      <c r="Z213" s="418"/>
      <c r="AA213" s="418"/>
      <c r="AB213" s="418"/>
      <c r="AC213" s="418"/>
      <c r="AD213" s="418"/>
      <c r="AE213" s="418"/>
      <c r="AF213" s="117"/>
      <c r="AP213" s="117"/>
      <c r="AZ213" s="117"/>
      <c r="BJ213" s="117"/>
      <c r="BT213" s="117"/>
      <c r="BU213" s="117"/>
      <c r="CD213" s="117"/>
      <c r="CN213" s="117"/>
      <c r="CX213" s="117"/>
      <c r="DH213" s="117"/>
      <c r="DR213" s="117"/>
      <c r="EB213" s="117"/>
      <c r="EL213" s="117"/>
      <c r="EV213" s="117"/>
      <c r="FF213" s="117"/>
      <c r="FP213" s="117"/>
      <c r="FZ213" s="117"/>
      <c r="GJ213" s="117"/>
      <c r="GT213" s="117"/>
      <c r="HD213" s="117"/>
      <c r="HN213" s="117"/>
      <c r="HX213" s="117"/>
      <c r="IH213" s="117"/>
      <c r="IR213" s="117"/>
    </row>
    <row xmlns:x14ac="http://schemas.microsoft.com/office/spreadsheetml/2009/9/ac" r="214" s="3" customFormat="true" x14ac:dyDescent="0.25">
      <c r="A214" s="372"/>
      <c r="B214" s="117"/>
      <c r="L214" s="417"/>
      <c r="M214" s="418"/>
      <c r="N214" s="418"/>
      <c r="O214" s="418"/>
      <c r="P214" s="418"/>
      <c r="Q214" s="418"/>
      <c r="R214" s="418"/>
      <c r="S214" s="418"/>
      <c r="T214" s="418"/>
      <c r="U214" s="418"/>
      <c r="V214" s="417"/>
      <c r="W214" s="418"/>
      <c r="X214" s="418"/>
      <c r="Y214" s="418"/>
      <c r="Z214" s="418"/>
      <c r="AA214" s="418"/>
      <c r="AB214" s="418"/>
      <c r="AC214" s="418"/>
      <c r="AD214" s="418"/>
      <c r="AE214" s="418"/>
      <c r="AF214" s="117"/>
      <c r="AP214" s="117"/>
      <c r="AZ214" s="117"/>
      <c r="BJ214" s="117"/>
      <c r="BT214" s="117"/>
      <c r="BU214" s="117"/>
      <c r="CD214" s="117"/>
      <c r="CN214" s="117"/>
      <c r="CX214" s="117"/>
      <c r="DH214" s="117"/>
      <c r="DR214" s="117"/>
      <c r="EB214" s="117"/>
      <c r="EL214" s="117"/>
      <c r="EV214" s="117"/>
      <c r="FF214" s="117"/>
      <c r="FP214" s="117"/>
      <c r="FZ214" s="117"/>
      <c r="GJ214" s="117"/>
      <c r="GT214" s="117"/>
      <c r="HD214" s="117"/>
      <c r="HN214" s="117"/>
      <c r="HX214" s="117"/>
      <c r="IH214" s="117"/>
      <c r="IR214" s="117"/>
    </row>
    <row xmlns:x14ac="http://schemas.microsoft.com/office/spreadsheetml/2009/9/ac" r="215" s="3" customFormat="true" x14ac:dyDescent="0.25">
      <c r="A215" s="372"/>
      <c r="B215" s="117"/>
      <c r="L215" s="417"/>
      <c r="M215" s="418"/>
      <c r="N215" s="418"/>
      <c r="O215" s="418"/>
      <c r="P215" s="418"/>
      <c r="Q215" s="418"/>
      <c r="R215" s="418"/>
      <c r="S215" s="418"/>
      <c r="T215" s="418"/>
      <c r="U215" s="418"/>
      <c r="V215" s="417"/>
      <c r="W215" s="418"/>
      <c r="X215" s="418"/>
      <c r="Y215" s="418"/>
      <c r="Z215" s="418"/>
      <c r="AA215" s="418"/>
      <c r="AB215" s="418"/>
      <c r="AC215" s="418"/>
      <c r="AD215" s="418"/>
      <c r="AE215" s="418"/>
      <c r="AF215" s="117"/>
      <c r="AP215" s="117"/>
      <c r="AZ215" s="117"/>
      <c r="BJ215" s="117"/>
      <c r="BT215" s="117"/>
      <c r="BU215" s="117"/>
      <c r="CD215" s="117"/>
      <c r="CN215" s="117"/>
      <c r="CX215" s="117"/>
      <c r="DH215" s="117"/>
      <c r="DR215" s="117"/>
      <c r="EB215" s="117"/>
      <c r="EL215" s="117"/>
      <c r="EV215" s="117"/>
      <c r="FF215" s="117"/>
      <c r="FP215" s="117"/>
      <c r="FZ215" s="117"/>
      <c r="GJ215" s="117"/>
      <c r="GT215" s="117"/>
      <c r="HD215" s="117"/>
      <c r="HN215" s="117"/>
      <c r="HX215" s="117"/>
      <c r="IH215" s="117"/>
      <c r="IR215" s="117"/>
    </row>
    <row xmlns:x14ac="http://schemas.microsoft.com/office/spreadsheetml/2009/9/ac" r="216" s="3" customFormat="true" x14ac:dyDescent="0.25">
      <c r="A216" s="372"/>
      <c r="B216" s="117"/>
      <c r="L216" s="417"/>
      <c r="M216" s="418"/>
      <c r="N216" s="418"/>
      <c r="O216" s="418"/>
      <c r="P216" s="418"/>
      <c r="Q216" s="418"/>
      <c r="R216" s="418"/>
      <c r="S216" s="418"/>
      <c r="T216" s="418"/>
      <c r="U216" s="418"/>
      <c r="V216" s="417"/>
      <c r="W216" s="418"/>
      <c r="X216" s="418"/>
      <c r="Y216" s="418"/>
      <c r="Z216" s="418"/>
      <c r="AA216" s="418"/>
      <c r="AB216" s="418"/>
      <c r="AC216" s="418"/>
      <c r="AD216" s="418"/>
      <c r="AE216" s="418"/>
      <c r="AF216" s="117"/>
      <c r="AP216" s="117"/>
      <c r="AZ216" s="117"/>
      <c r="BJ216" s="117"/>
      <c r="BT216" s="117"/>
      <c r="BU216" s="117"/>
      <c r="CD216" s="117"/>
      <c r="CN216" s="117"/>
      <c r="CX216" s="117"/>
      <c r="DH216" s="117"/>
      <c r="DR216" s="117"/>
      <c r="EB216" s="117"/>
      <c r="EL216" s="117"/>
      <c r="EV216" s="117"/>
      <c r="FF216" s="117"/>
      <c r="FP216" s="117"/>
      <c r="FZ216" s="117"/>
      <c r="GJ216" s="117"/>
      <c r="GT216" s="117"/>
      <c r="HD216" s="117"/>
      <c r="HN216" s="117"/>
      <c r="HX216" s="117"/>
      <c r="IH216" s="117"/>
      <c r="IR216" s="117"/>
    </row>
    <row xmlns:x14ac="http://schemas.microsoft.com/office/spreadsheetml/2009/9/ac" r="217" s="3" customFormat="true" x14ac:dyDescent="0.25">
      <c r="A217" s="372"/>
      <c r="B217" s="117"/>
      <c r="L217" s="417"/>
      <c r="M217" s="418"/>
      <c r="N217" s="418"/>
      <c r="O217" s="418"/>
      <c r="P217" s="418"/>
      <c r="Q217" s="418"/>
      <c r="R217" s="418"/>
      <c r="S217" s="418"/>
      <c r="T217" s="418"/>
      <c r="U217" s="418"/>
      <c r="V217" s="417"/>
      <c r="W217" s="418"/>
      <c r="X217" s="418"/>
      <c r="Y217" s="418"/>
      <c r="Z217" s="418"/>
      <c r="AA217" s="418"/>
      <c r="AB217" s="418"/>
      <c r="AC217" s="418"/>
      <c r="AD217" s="418"/>
      <c r="AE217" s="418"/>
      <c r="AF217" s="117"/>
      <c r="AP217" s="117"/>
      <c r="AZ217" s="117"/>
      <c r="BJ217" s="117"/>
      <c r="BT217" s="117"/>
      <c r="BU217" s="117"/>
      <c r="CD217" s="117"/>
      <c r="CN217" s="117"/>
      <c r="CX217" s="117"/>
      <c r="DH217" s="117"/>
      <c r="DR217" s="117"/>
      <c r="EB217" s="117"/>
      <c r="EL217" s="117"/>
      <c r="EV217" s="117"/>
      <c r="FF217" s="117"/>
      <c r="FP217" s="117"/>
      <c r="FZ217" s="117"/>
      <c r="GJ217" s="117"/>
      <c r="GT217" s="117"/>
      <c r="HD217" s="117"/>
      <c r="HN217" s="117"/>
      <c r="HX217" s="117"/>
      <c r="IH217" s="117"/>
      <c r="IR217" s="117"/>
    </row>
    <row xmlns:x14ac="http://schemas.microsoft.com/office/spreadsheetml/2009/9/ac" r="218" s="3" customFormat="true" x14ac:dyDescent="0.25">
      <c r="A218" s="372"/>
      <c r="B218" s="117"/>
      <c r="L218" s="417"/>
      <c r="M218" s="418"/>
      <c r="N218" s="418"/>
      <c r="O218" s="418"/>
      <c r="P218" s="418"/>
      <c r="Q218" s="418"/>
      <c r="R218" s="418"/>
      <c r="S218" s="418"/>
      <c r="T218" s="418"/>
      <c r="U218" s="418"/>
      <c r="V218" s="417"/>
      <c r="W218" s="418"/>
      <c r="X218" s="418"/>
      <c r="Y218" s="418"/>
      <c r="Z218" s="418"/>
      <c r="AA218" s="418"/>
      <c r="AB218" s="418"/>
      <c r="AC218" s="418"/>
      <c r="AD218" s="418"/>
      <c r="AE218" s="418"/>
      <c r="AF218" s="117"/>
      <c r="AP218" s="117"/>
      <c r="AZ218" s="117"/>
      <c r="BJ218" s="117"/>
      <c r="BT218" s="117"/>
      <c r="BU218" s="117"/>
      <c r="CD218" s="117"/>
      <c r="CN218" s="117"/>
      <c r="CX218" s="117"/>
      <c r="DH218" s="117"/>
      <c r="DR218" s="117"/>
      <c r="EB218" s="117"/>
      <c r="EL218" s="117"/>
      <c r="EV218" s="117"/>
      <c r="FF218" s="117"/>
      <c r="FP218" s="117"/>
      <c r="FZ218" s="117"/>
      <c r="GJ218" s="117"/>
      <c r="GT218" s="117"/>
      <c r="HD218" s="117"/>
      <c r="HN218" s="117"/>
      <c r="HX218" s="117"/>
      <c r="IH218" s="117"/>
      <c r="IR218" s="117"/>
    </row>
    <row xmlns:x14ac="http://schemas.microsoft.com/office/spreadsheetml/2009/9/ac" r="219" s="3" customFormat="true" x14ac:dyDescent="0.25">
      <c r="A219" s="372"/>
      <c r="B219" s="117"/>
      <c r="L219" s="417"/>
      <c r="M219" s="418"/>
      <c r="N219" s="418"/>
      <c r="O219" s="418"/>
      <c r="P219" s="418"/>
      <c r="Q219" s="418"/>
      <c r="R219" s="418"/>
      <c r="S219" s="418"/>
      <c r="T219" s="418"/>
      <c r="U219" s="418"/>
      <c r="V219" s="417"/>
      <c r="W219" s="418"/>
      <c r="X219" s="418"/>
      <c r="Y219" s="418"/>
      <c r="Z219" s="418"/>
      <c r="AA219" s="418"/>
      <c r="AB219" s="418"/>
      <c r="AC219" s="418"/>
      <c r="AD219" s="418"/>
      <c r="AE219" s="418"/>
      <c r="AF219" s="117"/>
      <c r="AP219" s="117"/>
      <c r="AZ219" s="117"/>
      <c r="BJ219" s="117"/>
      <c r="BT219" s="117"/>
      <c r="BU219" s="117"/>
      <c r="CD219" s="117"/>
      <c r="CN219" s="117"/>
      <c r="CX219" s="117"/>
      <c r="DH219" s="117"/>
      <c r="DR219" s="117"/>
      <c r="EB219" s="117"/>
      <c r="EL219" s="117"/>
      <c r="EV219" s="117"/>
      <c r="FF219" s="117"/>
      <c r="FP219" s="117"/>
      <c r="FZ219" s="117"/>
      <c r="GJ219" s="117"/>
      <c r="GT219" s="117"/>
      <c r="HD219" s="117"/>
      <c r="HN219" s="117"/>
      <c r="HX219" s="117"/>
      <c r="IH219" s="117"/>
      <c r="IR219" s="117"/>
    </row>
    <row xmlns:x14ac="http://schemas.microsoft.com/office/spreadsheetml/2009/9/ac" r="220" s="3" customFormat="true" x14ac:dyDescent="0.25">
      <c r="A220" s="372"/>
      <c r="B220" s="117"/>
      <c r="L220" s="417"/>
      <c r="M220" s="418"/>
      <c r="N220" s="418"/>
      <c r="O220" s="418"/>
      <c r="P220" s="418"/>
      <c r="Q220" s="418"/>
      <c r="R220" s="418"/>
      <c r="S220" s="418"/>
      <c r="T220" s="418"/>
      <c r="U220" s="418"/>
      <c r="V220" s="417"/>
      <c r="W220" s="418"/>
      <c r="X220" s="418"/>
      <c r="Y220" s="418"/>
      <c r="Z220" s="418"/>
      <c r="AA220" s="418"/>
      <c r="AB220" s="418"/>
      <c r="AC220" s="418"/>
      <c r="AD220" s="418"/>
      <c r="AE220" s="418"/>
      <c r="AF220" s="117"/>
      <c r="AP220" s="117"/>
      <c r="AZ220" s="117"/>
      <c r="BJ220" s="117"/>
      <c r="BT220" s="117"/>
      <c r="BU220" s="117"/>
      <c r="CD220" s="117"/>
      <c r="CN220" s="117"/>
      <c r="CX220" s="117"/>
      <c r="DH220" s="117"/>
      <c r="DR220" s="117"/>
      <c r="EB220" s="117"/>
      <c r="EL220" s="117"/>
      <c r="EV220" s="117"/>
      <c r="FF220" s="117"/>
      <c r="FP220" s="117"/>
      <c r="FZ220" s="117"/>
      <c r="GJ220" s="117"/>
      <c r="GT220" s="117"/>
      <c r="HD220" s="117"/>
      <c r="HN220" s="117"/>
      <c r="HX220" s="117"/>
      <c r="IH220" s="117"/>
      <c r="IR220" s="117"/>
    </row>
    <row xmlns:x14ac="http://schemas.microsoft.com/office/spreadsheetml/2009/9/ac" r="221" s="3" customFormat="true" x14ac:dyDescent="0.25">
      <c r="A221" s="372"/>
      <c r="B221" s="117"/>
      <c r="L221" s="417"/>
      <c r="M221" s="418"/>
      <c r="N221" s="418"/>
      <c r="O221" s="418"/>
      <c r="P221" s="418"/>
      <c r="Q221" s="418"/>
      <c r="R221" s="418"/>
      <c r="S221" s="418"/>
      <c r="T221" s="418"/>
      <c r="U221" s="418"/>
      <c r="V221" s="417"/>
      <c r="W221" s="418"/>
      <c r="X221" s="418"/>
      <c r="Y221" s="418"/>
      <c r="Z221" s="418"/>
      <c r="AA221" s="418"/>
      <c r="AB221" s="418"/>
      <c r="AC221" s="418"/>
      <c r="AD221" s="418"/>
      <c r="AE221" s="418"/>
      <c r="AF221" s="117"/>
      <c r="AP221" s="117"/>
      <c r="AZ221" s="117"/>
      <c r="BJ221" s="117"/>
      <c r="BT221" s="117"/>
      <c r="BU221" s="117"/>
      <c r="CD221" s="117"/>
      <c r="CN221" s="117"/>
      <c r="CX221" s="117"/>
      <c r="DH221" s="117"/>
      <c r="DR221" s="117"/>
      <c r="EB221" s="117"/>
      <c r="EL221" s="117"/>
      <c r="EV221" s="117"/>
      <c r="FF221" s="117"/>
      <c r="FP221" s="117"/>
      <c r="FZ221" s="117"/>
      <c r="GJ221" s="117"/>
      <c r="GT221" s="117"/>
      <c r="HD221" s="117"/>
      <c r="HN221" s="117"/>
      <c r="HX221" s="117"/>
      <c r="IH221" s="117"/>
      <c r="IR221" s="117"/>
    </row>
    <row xmlns:x14ac="http://schemas.microsoft.com/office/spreadsheetml/2009/9/ac" r="222" s="3" customFormat="true" x14ac:dyDescent="0.25">
      <c r="A222" s="372"/>
      <c r="B222" s="117"/>
      <c r="L222" s="417"/>
      <c r="M222" s="418"/>
      <c r="N222" s="418"/>
      <c r="O222" s="418"/>
      <c r="P222" s="418"/>
      <c r="Q222" s="418"/>
      <c r="R222" s="418"/>
      <c r="S222" s="418"/>
      <c r="T222" s="418"/>
      <c r="U222" s="418"/>
      <c r="V222" s="417"/>
      <c r="W222" s="418"/>
      <c r="X222" s="418"/>
      <c r="Y222" s="418"/>
      <c r="Z222" s="418"/>
      <c r="AA222" s="418"/>
      <c r="AB222" s="418"/>
      <c r="AC222" s="418"/>
      <c r="AD222" s="418"/>
      <c r="AE222" s="418"/>
      <c r="AF222" s="117"/>
      <c r="AP222" s="117"/>
      <c r="AZ222" s="117"/>
      <c r="BJ222" s="117"/>
      <c r="BT222" s="117"/>
      <c r="BU222" s="117"/>
      <c r="CD222" s="117"/>
      <c r="CN222" s="117"/>
      <c r="CX222" s="117"/>
      <c r="DH222" s="117"/>
      <c r="DR222" s="117"/>
      <c r="EB222" s="117"/>
      <c r="EL222" s="117"/>
      <c r="EV222" s="117"/>
      <c r="FF222" s="117"/>
      <c r="FP222" s="117"/>
      <c r="FZ222" s="117"/>
      <c r="GJ222" s="117"/>
      <c r="GT222" s="117"/>
      <c r="HD222" s="117"/>
      <c r="HN222" s="117"/>
      <c r="HX222" s="117"/>
      <c r="IH222" s="117"/>
      <c r="IR222" s="117"/>
    </row>
    <row xmlns:x14ac="http://schemas.microsoft.com/office/spreadsheetml/2009/9/ac" r="223" s="3" customFormat="true" x14ac:dyDescent="0.25">
      <c r="A223" s="372"/>
      <c r="B223" s="117"/>
      <c r="L223" s="417"/>
      <c r="M223" s="418"/>
      <c r="N223" s="418"/>
      <c r="O223" s="418"/>
      <c r="P223" s="418"/>
      <c r="Q223" s="418"/>
      <c r="R223" s="418"/>
      <c r="S223" s="418"/>
      <c r="T223" s="418"/>
      <c r="U223" s="418"/>
      <c r="V223" s="417"/>
      <c r="W223" s="418"/>
      <c r="X223" s="418"/>
      <c r="Y223" s="418"/>
      <c r="Z223" s="418"/>
      <c r="AA223" s="418"/>
      <c r="AB223" s="418"/>
      <c r="AC223" s="418"/>
      <c r="AD223" s="418"/>
      <c r="AE223" s="418"/>
      <c r="AF223" s="117"/>
      <c r="AP223" s="117"/>
      <c r="AZ223" s="117"/>
      <c r="BJ223" s="117"/>
      <c r="BT223" s="117"/>
      <c r="BU223" s="117"/>
      <c r="CD223" s="117"/>
      <c r="CN223" s="117"/>
      <c r="CX223" s="117"/>
      <c r="DH223" s="117"/>
      <c r="DR223" s="117"/>
      <c r="EB223" s="117"/>
      <c r="EL223" s="117"/>
      <c r="EV223" s="117"/>
      <c r="FF223" s="117"/>
      <c r="FP223" s="117"/>
      <c r="FZ223" s="117"/>
      <c r="GJ223" s="117"/>
      <c r="GT223" s="117"/>
      <c r="HD223" s="117"/>
      <c r="HN223" s="117"/>
      <c r="HX223" s="117"/>
      <c r="IH223" s="117"/>
      <c r="IR223" s="117"/>
    </row>
    <row xmlns:x14ac="http://schemas.microsoft.com/office/spreadsheetml/2009/9/ac" r="224" s="3" customFormat="true" x14ac:dyDescent="0.25">
      <c r="A224" s="372"/>
      <c r="B224" s="117"/>
      <c r="L224" s="417"/>
      <c r="M224" s="418"/>
      <c r="N224" s="418"/>
      <c r="O224" s="418"/>
      <c r="P224" s="418"/>
      <c r="Q224" s="418"/>
      <c r="R224" s="418"/>
      <c r="S224" s="418"/>
      <c r="T224" s="418"/>
      <c r="U224" s="418"/>
      <c r="V224" s="417"/>
      <c r="W224" s="418"/>
      <c r="X224" s="418"/>
      <c r="Y224" s="418"/>
      <c r="Z224" s="418"/>
      <c r="AA224" s="418"/>
      <c r="AB224" s="418"/>
      <c r="AC224" s="418"/>
      <c r="AD224" s="418"/>
      <c r="AE224" s="418"/>
      <c r="AF224" s="117"/>
      <c r="AP224" s="117"/>
      <c r="AZ224" s="117"/>
      <c r="BJ224" s="117"/>
      <c r="BT224" s="117"/>
      <c r="BU224" s="117"/>
      <c r="CD224" s="117"/>
      <c r="CN224" s="117"/>
      <c r="CX224" s="117"/>
      <c r="DH224" s="117"/>
      <c r="DR224" s="117"/>
      <c r="EB224" s="117"/>
      <c r="EL224" s="117"/>
      <c r="EV224" s="117"/>
      <c r="FF224" s="117"/>
      <c r="FP224" s="117"/>
      <c r="FZ224" s="117"/>
      <c r="GJ224" s="117"/>
      <c r="GT224" s="117"/>
      <c r="HD224" s="117"/>
      <c r="HN224" s="117"/>
      <c r="HX224" s="117"/>
      <c r="IH224" s="117"/>
      <c r="IR224" s="117"/>
    </row>
    <row xmlns:x14ac="http://schemas.microsoft.com/office/spreadsheetml/2009/9/ac" r="225" s="3" customFormat="true" x14ac:dyDescent="0.25">
      <c r="A225" s="372"/>
      <c r="B225" s="117"/>
      <c r="L225" s="417"/>
      <c r="M225" s="418"/>
      <c r="N225" s="418"/>
      <c r="O225" s="418"/>
      <c r="P225" s="418"/>
      <c r="Q225" s="418"/>
      <c r="R225" s="418"/>
      <c r="S225" s="418"/>
      <c r="T225" s="418"/>
      <c r="U225" s="418"/>
      <c r="V225" s="417"/>
      <c r="W225" s="418"/>
      <c r="X225" s="418"/>
      <c r="Y225" s="418"/>
      <c r="Z225" s="418"/>
      <c r="AA225" s="418"/>
      <c r="AB225" s="418"/>
      <c r="AC225" s="418"/>
      <c r="AD225" s="418"/>
      <c r="AE225" s="418"/>
      <c r="AF225" s="117"/>
      <c r="AP225" s="117"/>
      <c r="AZ225" s="117"/>
      <c r="BJ225" s="117"/>
      <c r="BT225" s="117"/>
      <c r="BU225" s="117"/>
      <c r="CD225" s="117"/>
      <c r="CN225" s="117"/>
      <c r="CX225" s="117"/>
      <c r="DH225" s="117"/>
      <c r="DR225" s="117"/>
      <c r="EB225" s="117"/>
      <c r="EL225" s="117"/>
      <c r="EV225" s="117"/>
      <c r="FF225" s="117"/>
      <c r="FP225" s="117"/>
      <c r="FZ225" s="117"/>
      <c r="GJ225" s="117"/>
      <c r="GT225" s="117"/>
      <c r="HD225" s="117"/>
      <c r="HN225" s="117"/>
      <c r="HX225" s="117"/>
      <c r="IH225" s="117"/>
      <c r="IR225" s="117"/>
    </row>
    <row xmlns:x14ac="http://schemas.microsoft.com/office/spreadsheetml/2009/9/ac" r="226" s="3" customFormat="true" x14ac:dyDescent="0.25">
      <c r="A226" s="372"/>
      <c r="B226" s="117"/>
      <c r="L226" s="417"/>
      <c r="M226" s="418"/>
      <c r="N226" s="418"/>
      <c r="O226" s="418"/>
      <c r="P226" s="418"/>
      <c r="Q226" s="418"/>
      <c r="R226" s="418"/>
      <c r="S226" s="418"/>
      <c r="T226" s="418"/>
      <c r="U226" s="418"/>
      <c r="V226" s="417"/>
      <c r="W226" s="418"/>
      <c r="X226" s="418"/>
      <c r="Y226" s="418"/>
      <c r="Z226" s="418"/>
      <c r="AA226" s="418"/>
      <c r="AB226" s="418"/>
      <c r="AC226" s="418"/>
      <c r="AD226" s="418"/>
      <c r="AE226" s="418"/>
      <c r="AF226" s="117"/>
      <c r="AP226" s="117"/>
      <c r="AZ226" s="117"/>
      <c r="BJ226" s="117"/>
      <c r="BT226" s="117"/>
      <c r="BU226" s="117"/>
      <c r="CD226" s="117"/>
      <c r="CN226" s="117"/>
      <c r="CX226" s="117"/>
      <c r="DH226" s="117"/>
      <c r="DR226" s="117"/>
      <c r="EB226" s="117"/>
      <c r="EL226" s="117"/>
      <c r="EV226" s="117"/>
      <c r="FF226" s="117"/>
      <c r="FP226" s="117"/>
      <c r="FZ226" s="117"/>
      <c r="GJ226" s="117"/>
      <c r="GT226" s="117"/>
      <c r="HD226" s="117"/>
      <c r="HN226" s="117"/>
      <c r="HX226" s="117"/>
      <c r="IH226" s="117"/>
      <c r="IR226" s="117"/>
    </row>
    <row xmlns:x14ac="http://schemas.microsoft.com/office/spreadsheetml/2009/9/ac" r="227" s="3" customFormat="true" x14ac:dyDescent="0.25">
      <c r="A227" s="372"/>
      <c r="B227" s="117"/>
      <c r="L227" s="417"/>
      <c r="M227" s="418"/>
      <c r="N227" s="418"/>
      <c r="O227" s="418"/>
      <c r="P227" s="418"/>
      <c r="Q227" s="418"/>
      <c r="R227" s="418"/>
      <c r="S227" s="418"/>
      <c r="T227" s="418"/>
      <c r="U227" s="418"/>
      <c r="V227" s="417"/>
      <c r="W227" s="418"/>
      <c r="X227" s="418"/>
      <c r="Y227" s="418"/>
      <c r="Z227" s="418"/>
      <c r="AA227" s="418"/>
      <c r="AB227" s="418"/>
      <c r="AC227" s="418"/>
      <c r="AD227" s="418"/>
      <c r="AE227" s="418"/>
      <c r="AF227" s="117"/>
      <c r="AP227" s="117"/>
      <c r="AZ227" s="117"/>
      <c r="BJ227" s="117"/>
      <c r="BT227" s="117"/>
      <c r="BU227" s="117"/>
      <c r="CD227" s="117"/>
      <c r="CN227" s="117"/>
      <c r="CX227" s="117"/>
      <c r="DH227" s="117"/>
      <c r="DR227" s="117"/>
      <c r="EB227" s="117"/>
      <c r="EL227" s="117"/>
      <c r="EV227" s="117"/>
      <c r="FF227" s="117"/>
      <c r="FP227" s="117"/>
      <c r="FZ227" s="117"/>
      <c r="GJ227" s="117"/>
      <c r="GT227" s="117"/>
      <c r="HD227" s="117"/>
      <c r="HN227" s="117"/>
      <c r="HX227" s="117"/>
      <c r="IH227" s="117"/>
      <c r="IR227" s="117"/>
    </row>
    <row xmlns:x14ac="http://schemas.microsoft.com/office/spreadsheetml/2009/9/ac" r="228" s="3" customFormat="true" x14ac:dyDescent="0.25">
      <c r="A228" s="372"/>
      <c r="B228" s="117"/>
      <c r="L228" s="417"/>
      <c r="M228" s="418"/>
      <c r="N228" s="418"/>
      <c r="O228" s="418"/>
      <c r="P228" s="418"/>
      <c r="Q228" s="418"/>
      <c r="R228" s="418"/>
      <c r="S228" s="418"/>
      <c r="T228" s="418"/>
      <c r="U228" s="418"/>
      <c r="V228" s="417"/>
      <c r="W228" s="418"/>
      <c r="X228" s="418"/>
      <c r="Y228" s="418"/>
      <c r="Z228" s="418"/>
      <c r="AA228" s="418"/>
      <c r="AB228" s="418"/>
      <c r="AC228" s="418"/>
      <c r="AD228" s="418"/>
      <c r="AE228" s="418"/>
      <c r="AF228" s="117"/>
      <c r="AP228" s="117"/>
      <c r="AZ228" s="117"/>
      <c r="BJ228" s="117"/>
      <c r="BT228" s="117"/>
      <c r="BU228" s="117"/>
      <c r="CD228" s="117"/>
      <c r="CN228" s="117"/>
      <c r="CX228" s="117"/>
      <c r="DH228" s="117"/>
      <c r="DR228" s="117"/>
      <c r="EB228" s="117"/>
      <c r="EL228" s="117"/>
      <c r="EV228" s="117"/>
      <c r="FF228" s="117"/>
      <c r="FP228" s="117"/>
      <c r="FZ228" s="117"/>
      <c r="GJ228" s="117"/>
      <c r="GT228" s="117"/>
      <c r="HD228" s="117"/>
      <c r="HN228" s="117"/>
      <c r="HX228" s="117"/>
      <c r="IH228" s="117"/>
      <c r="IR228" s="117"/>
    </row>
    <row xmlns:x14ac="http://schemas.microsoft.com/office/spreadsheetml/2009/9/ac" r="229" s="3" customFormat="true" x14ac:dyDescent="0.25">
      <c r="A229" s="372"/>
      <c r="B229" s="117"/>
      <c r="L229" s="417"/>
      <c r="M229" s="418"/>
      <c r="N229" s="418"/>
      <c r="O229" s="418"/>
      <c r="P229" s="418"/>
      <c r="Q229" s="418"/>
      <c r="R229" s="418"/>
      <c r="S229" s="418"/>
      <c r="T229" s="418"/>
      <c r="U229" s="418"/>
      <c r="V229" s="417"/>
      <c r="W229" s="418"/>
      <c r="X229" s="418"/>
      <c r="Y229" s="418"/>
      <c r="Z229" s="418"/>
      <c r="AA229" s="418"/>
      <c r="AB229" s="418"/>
      <c r="AC229" s="418"/>
      <c r="AD229" s="418"/>
      <c r="AE229" s="418"/>
      <c r="AF229" s="117"/>
      <c r="AP229" s="117"/>
      <c r="AZ229" s="117"/>
      <c r="BJ229" s="117"/>
      <c r="BT229" s="117"/>
      <c r="BU229" s="117"/>
      <c r="CD229" s="117"/>
      <c r="CN229" s="117"/>
      <c r="CX229" s="117"/>
      <c r="DH229" s="117"/>
      <c r="DR229" s="117"/>
      <c r="EB229" s="117"/>
      <c r="EL229" s="117"/>
      <c r="EV229" s="117"/>
      <c r="FF229" s="117"/>
      <c r="FP229" s="117"/>
      <c r="FZ229" s="117"/>
      <c r="GJ229" s="117"/>
      <c r="GT229" s="117"/>
      <c r="HD229" s="117"/>
      <c r="HN229" s="117"/>
      <c r="HX229" s="117"/>
      <c r="IH229" s="117"/>
      <c r="IR229" s="117"/>
    </row>
    <row xmlns:x14ac="http://schemas.microsoft.com/office/spreadsheetml/2009/9/ac" r="230" s="3" customFormat="true" x14ac:dyDescent="0.25">
      <c r="A230" s="372"/>
      <c r="B230" s="117"/>
      <c r="L230" s="417"/>
      <c r="M230" s="418"/>
      <c r="N230" s="418"/>
      <c r="O230" s="418"/>
      <c r="P230" s="418"/>
      <c r="Q230" s="418"/>
      <c r="R230" s="418"/>
      <c r="S230" s="418"/>
      <c r="T230" s="418"/>
      <c r="U230" s="418"/>
      <c r="V230" s="417"/>
      <c r="W230" s="418"/>
      <c r="X230" s="418"/>
      <c r="Y230" s="418"/>
      <c r="Z230" s="418"/>
      <c r="AA230" s="418"/>
      <c r="AB230" s="418"/>
      <c r="AC230" s="418"/>
      <c r="AD230" s="418"/>
      <c r="AE230" s="418"/>
      <c r="AF230" s="117"/>
      <c r="AP230" s="117"/>
      <c r="AZ230" s="117"/>
      <c r="BJ230" s="117"/>
      <c r="BT230" s="117"/>
      <c r="BU230" s="117"/>
      <c r="CD230" s="117"/>
      <c r="CN230" s="117"/>
      <c r="CX230" s="117"/>
      <c r="DH230" s="117"/>
      <c r="DR230" s="117"/>
      <c r="EB230" s="117"/>
      <c r="EL230" s="117"/>
      <c r="EV230" s="117"/>
      <c r="FF230" s="117"/>
      <c r="FP230" s="117"/>
      <c r="FZ230" s="117"/>
      <c r="GJ230" s="117"/>
      <c r="GT230" s="117"/>
      <c r="HD230" s="117"/>
      <c r="HN230" s="117"/>
      <c r="HX230" s="117"/>
      <c r="IH230" s="117"/>
      <c r="IR230" s="117"/>
    </row>
    <row xmlns:x14ac="http://schemas.microsoft.com/office/spreadsheetml/2009/9/ac" r="231" s="3" customFormat="true" x14ac:dyDescent="0.25">
      <c r="A231" s="372"/>
      <c r="B231" s="117"/>
      <c r="L231" s="417"/>
      <c r="M231" s="418"/>
      <c r="N231" s="418"/>
      <c r="O231" s="418"/>
      <c r="P231" s="418"/>
      <c r="Q231" s="418"/>
      <c r="R231" s="418"/>
      <c r="S231" s="418"/>
      <c r="T231" s="418"/>
      <c r="U231" s="418"/>
      <c r="V231" s="417"/>
      <c r="W231" s="418"/>
      <c r="X231" s="418"/>
      <c r="Y231" s="418"/>
      <c r="Z231" s="418"/>
      <c r="AA231" s="418"/>
      <c r="AB231" s="418"/>
      <c r="AC231" s="418"/>
      <c r="AD231" s="418"/>
      <c r="AE231" s="418"/>
      <c r="AF231" s="117"/>
      <c r="AP231" s="117"/>
      <c r="AZ231" s="117"/>
      <c r="BJ231" s="117"/>
      <c r="BT231" s="117"/>
      <c r="BU231" s="117"/>
      <c r="CD231" s="117"/>
      <c r="CN231" s="117"/>
      <c r="CX231" s="117"/>
      <c r="DH231" s="117"/>
      <c r="DR231" s="117"/>
      <c r="EB231" s="117"/>
      <c r="EL231" s="117"/>
      <c r="EV231" s="117"/>
      <c r="FF231" s="117"/>
      <c r="FP231" s="117"/>
      <c r="FZ231" s="117"/>
      <c r="GJ231" s="117"/>
      <c r="GT231" s="117"/>
      <c r="HD231" s="117"/>
      <c r="HN231" s="117"/>
      <c r="HX231" s="117"/>
      <c r="IH231" s="117"/>
      <c r="IR231" s="117"/>
    </row>
    <row xmlns:x14ac="http://schemas.microsoft.com/office/spreadsheetml/2009/9/ac" r="232" s="3" customFormat="true" x14ac:dyDescent="0.25">
      <c r="A232" s="372"/>
      <c r="B232" s="117"/>
      <c r="L232" s="417"/>
      <c r="M232" s="418"/>
      <c r="N232" s="418"/>
      <c r="O232" s="418"/>
      <c r="P232" s="418"/>
      <c r="Q232" s="418"/>
      <c r="R232" s="418"/>
      <c r="S232" s="418"/>
      <c r="T232" s="418"/>
      <c r="U232" s="418"/>
      <c r="V232" s="417"/>
      <c r="W232" s="418"/>
      <c r="X232" s="418"/>
      <c r="Y232" s="418"/>
      <c r="Z232" s="418"/>
      <c r="AA232" s="418"/>
      <c r="AB232" s="418"/>
      <c r="AC232" s="418"/>
      <c r="AD232" s="418"/>
      <c r="AE232" s="418"/>
      <c r="AF232" s="117"/>
      <c r="AP232" s="117"/>
      <c r="AZ232" s="117"/>
      <c r="BJ232" s="117"/>
      <c r="BT232" s="117"/>
      <c r="BU232" s="117"/>
      <c r="CD232" s="117"/>
      <c r="CN232" s="117"/>
      <c r="CX232" s="117"/>
      <c r="DH232" s="117"/>
      <c r="DR232" s="117"/>
      <c r="EB232" s="117"/>
      <c r="EL232" s="117"/>
      <c r="EV232" s="117"/>
      <c r="FF232" s="117"/>
      <c r="FP232" s="117"/>
      <c r="FZ232" s="117"/>
      <c r="GJ232" s="117"/>
      <c r="GT232" s="117"/>
      <c r="HD232" s="117"/>
      <c r="HN232" s="117"/>
      <c r="HX232" s="117"/>
      <c r="IH232" s="117"/>
      <c r="IR232" s="117"/>
    </row>
    <row xmlns:x14ac="http://schemas.microsoft.com/office/spreadsheetml/2009/9/ac" r="233" s="3" customFormat="true" x14ac:dyDescent="0.25">
      <c r="A233" s="372"/>
      <c r="B233" s="117"/>
      <c r="L233" s="417"/>
      <c r="M233" s="418"/>
      <c r="N233" s="418"/>
      <c r="O233" s="418"/>
      <c r="P233" s="418"/>
      <c r="Q233" s="418"/>
      <c r="R233" s="418"/>
      <c r="S233" s="418"/>
      <c r="T233" s="418"/>
      <c r="U233" s="418"/>
      <c r="V233" s="417"/>
      <c r="W233" s="418"/>
      <c r="X233" s="418"/>
      <c r="Y233" s="418"/>
      <c r="Z233" s="418"/>
      <c r="AA233" s="418"/>
      <c r="AB233" s="418"/>
      <c r="AC233" s="418"/>
      <c r="AD233" s="418"/>
      <c r="AE233" s="418"/>
      <c r="AF233" s="117"/>
      <c r="AP233" s="117"/>
      <c r="AZ233" s="117"/>
      <c r="BJ233" s="117"/>
      <c r="BT233" s="117"/>
      <c r="BU233" s="117"/>
      <c r="CD233" s="117"/>
      <c r="CN233" s="117"/>
      <c r="CX233" s="117"/>
      <c r="DH233" s="117"/>
      <c r="DR233" s="117"/>
      <c r="EB233" s="117"/>
      <c r="EL233" s="117"/>
      <c r="EV233" s="117"/>
      <c r="FF233" s="117"/>
      <c r="FP233" s="117"/>
      <c r="FZ233" s="117"/>
      <c r="GJ233" s="117"/>
      <c r="GT233" s="117"/>
      <c r="HD233" s="117"/>
      <c r="HN233" s="117"/>
      <c r="HX233" s="117"/>
      <c r="IH233" s="117"/>
      <c r="IR233" s="117"/>
    </row>
    <row xmlns:x14ac="http://schemas.microsoft.com/office/spreadsheetml/2009/9/ac" r="234" s="3" customFormat="true" x14ac:dyDescent="0.25">
      <c r="A234" s="372"/>
      <c r="B234" s="117"/>
      <c r="L234" s="417"/>
      <c r="M234" s="418"/>
      <c r="N234" s="418"/>
      <c r="O234" s="418"/>
      <c r="P234" s="418"/>
      <c r="Q234" s="418"/>
      <c r="R234" s="418"/>
      <c r="S234" s="418"/>
      <c r="T234" s="418"/>
      <c r="U234" s="418"/>
      <c r="V234" s="417"/>
      <c r="W234" s="418"/>
      <c r="X234" s="418"/>
      <c r="Y234" s="418"/>
      <c r="Z234" s="418"/>
      <c r="AA234" s="418"/>
      <c r="AB234" s="418"/>
      <c r="AC234" s="418"/>
      <c r="AD234" s="418"/>
      <c r="AE234" s="418"/>
      <c r="AF234" s="117"/>
      <c r="AP234" s="117"/>
      <c r="AZ234" s="117"/>
      <c r="BJ234" s="117"/>
      <c r="BT234" s="117"/>
      <c r="BU234" s="117"/>
      <c r="CD234" s="117"/>
      <c r="CN234" s="117"/>
      <c r="CX234" s="117"/>
      <c r="DH234" s="117"/>
      <c r="DR234" s="117"/>
      <c r="EB234" s="117"/>
      <c r="EL234" s="117"/>
      <c r="EV234" s="117"/>
      <c r="FF234" s="117"/>
      <c r="FP234" s="117"/>
      <c r="FZ234" s="117"/>
      <c r="GJ234" s="117"/>
      <c r="GT234" s="117"/>
      <c r="HD234" s="117"/>
      <c r="HN234" s="117"/>
      <c r="HX234" s="117"/>
      <c r="IH234" s="117"/>
      <c r="IR234" s="117"/>
    </row>
    <row xmlns:x14ac="http://schemas.microsoft.com/office/spreadsheetml/2009/9/ac" r="235" s="3" customFormat="true" x14ac:dyDescent="0.25">
      <c r="A235" s="372"/>
      <c r="B235" s="117"/>
      <c r="L235" s="417"/>
      <c r="M235" s="418"/>
      <c r="N235" s="418"/>
      <c r="O235" s="418"/>
      <c r="P235" s="418"/>
      <c r="Q235" s="418"/>
      <c r="R235" s="418"/>
      <c r="S235" s="418"/>
      <c r="T235" s="418"/>
      <c r="U235" s="418"/>
      <c r="V235" s="417"/>
      <c r="W235" s="418"/>
      <c r="X235" s="418"/>
      <c r="Y235" s="418"/>
      <c r="Z235" s="418"/>
      <c r="AA235" s="418"/>
      <c r="AB235" s="418"/>
      <c r="AC235" s="418"/>
      <c r="AD235" s="418"/>
      <c r="AE235" s="418"/>
      <c r="AF235" s="117"/>
      <c r="AP235" s="117"/>
      <c r="AZ235" s="117"/>
      <c r="BJ235" s="117"/>
      <c r="BT235" s="117"/>
      <c r="BU235" s="117"/>
      <c r="CD235" s="117"/>
      <c r="CN235" s="117"/>
      <c r="CX235" s="117"/>
      <c r="DH235" s="117"/>
      <c r="DR235" s="117"/>
      <c r="EB235" s="117"/>
      <c r="EL235" s="117"/>
      <c r="EV235" s="117"/>
      <c r="FF235" s="117"/>
      <c r="FP235" s="117"/>
      <c r="FZ235" s="117"/>
      <c r="GJ235" s="117"/>
      <c r="GT235" s="117"/>
      <c r="HD235" s="117"/>
      <c r="HN235" s="117"/>
      <c r="HX235" s="117"/>
      <c r="IH235" s="117"/>
      <c r="IR235" s="117"/>
    </row>
    <row xmlns:x14ac="http://schemas.microsoft.com/office/spreadsheetml/2009/9/ac" r="236" s="3" customFormat="true" x14ac:dyDescent="0.25">
      <c r="A236" s="372"/>
      <c r="B236" s="117"/>
      <c r="L236" s="417"/>
      <c r="M236" s="418"/>
      <c r="N236" s="418"/>
      <c r="O236" s="418"/>
      <c r="P236" s="418"/>
      <c r="Q236" s="418"/>
      <c r="R236" s="418"/>
      <c r="S236" s="418"/>
      <c r="T236" s="418"/>
      <c r="U236" s="418"/>
      <c r="V236" s="417"/>
      <c r="W236" s="418"/>
      <c r="X236" s="418"/>
      <c r="Y236" s="418"/>
      <c r="Z236" s="418"/>
      <c r="AA236" s="418"/>
      <c r="AB236" s="418"/>
      <c r="AC236" s="418"/>
      <c r="AD236" s="418"/>
      <c r="AE236" s="418"/>
      <c r="AF236" s="117"/>
      <c r="AP236" s="117"/>
      <c r="AZ236" s="117"/>
      <c r="BJ236" s="117"/>
      <c r="BT236" s="117"/>
      <c r="BU236" s="117"/>
      <c r="CD236" s="117"/>
      <c r="CN236" s="117"/>
      <c r="CX236" s="117"/>
      <c r="DH236" s="117"/>
      <c r="DR236" s="117"/>
      <c r="EB236" s="117"/>
      <c r="EL236" s="117"/>
      <c r="EV236" s="117"/>
      <c r="FF236" s="117"/>
      <c r="FP236" s="117"/>
      <c r="FZ236" s="117"/>
      <c r="GJ236" s="117"/>
      <c r="GT236" s="117"/>
      <c r="HD236" s="117"/>
      <c r="HN236" s="117"/>
      <c r="HX236" s="117"/>
      <c r="IH236" s="117"/>
      <c r="IR236" s="117"/>
    </row>
    <row xmlns:x14ac="http://schemas.microsoft.com/office/spreadsheetml/2009/9/ac" r="237" s="3" customFormat="true" x14ac:dyDescent="0.25">
      <c r="A237" s="372"/>
      <c r="B237" s="117"/>
      <c r="L237" s="417"/>
      <c r="M237" s="418"/>
      <c r="N237" s="418"/>
      <c r="O237" s="418"/>
      <c r="P237" s="418"/>
      <c r="Q237" s="418"/>
      <c r="R237" s="418"/>
      <c r="S237" s="418"/>
      <c r="T237" s="418"/>
      <c r="U237" s="418"/>
      <c r="V237" s="417"/>
      <c r="W237" s="418"/>
      <c r="X237" s="418"/>
      <c r="Y237" s="418"/>
      <c r="Z237" s="418"/>
      <c r="AA237" s="418"/>
      <c r="AB237" s="418"/>
      <c r="AC237" s="418"/>
      <c r="AD237" s="418"/>
      <c r="AE237" s="418"/>
      <c r="AF237" s="117"/>
      <c r="AP237" s="117"/>
      <c r="AZ237" s="117"/>
      <c r="BJ237" s="117"/>
      <c r="BT237" s="117"/>
      <c r="BU237" s="117"/>
      <c r="CD237" s="117"/>
      <c r="CN237" s="117"/>
      <c r="CX237" s="117"/>
      <c r="DH237" s="117"/>
      <c r="DR237" s="117"/>
      <c r="EB237" s="117"/>
      <c r="EL237" s="117"/>
      <c r="EV237" s="117"/>
      <c r="FF237" s="117"/>
      <c r="FP237" s="117"/>
      <c r="FZ237" s="117"/>
      <c r="GJ237" s="117"/>
      <c r="GT237" s="117"/>
      <c r="HD237" s="117"/>
      <c r="HN237" s="117"/>
      <c r="HX237" s="117"/>
      <c r="IH237" s="117"/>
      <c r="IR237" s="117"/>
    </row>
    <row xmlns:x14ac="http://schemas.microsoft.com/office/spreadsheetml/2009/9/ac" r="238" s="3" customFormat="true" x14ac:dyDescent="0.25">
      <c r="A238" s="372"/>
      <c r="B238" s="117"/>
      <c r="L238" s="417"/>
      <c r="M238" s="418"/>
      <c r="N238" s="418"/>
      <c r="O238" s="418"/>
      <c r="P238" s="418"/>
      <c r="Q238" s="418"/>
      <c r="R238" s="418"/>
      <c r="S238" s="418"/>
      <c r="T238" s="418"/>
      <c r="U238" s="418"/>
      <c r="V238" s="417"/>
      <c r="W238" s="418"/>
      <c r="X238" s="418"/>
      <c r="Y238" s="418"/>
      <c r="Z238" s="418"/>
      <c r="AA238" s="418"/>
      <c r="AB238" s="418"/>
      <c r="AC238" s="418"/>
      <c r="AD238" s="418"/>
      <c r="AE238" s="418"/>
      <c r="AF238" s="117"/>
      <c r="AP238" s="117"/>
      <c r="AZ238" s="117"/>
      <c r="BJ238" s="117"/>
      <c r="BT238" s="117"/>
      <c r="BU238" s="117"/>
      <c r="CD238" s="117"/>
      <c r="CN238" s="117"/>
      <c r="CX238" s="117"/>
      <c r="DH238" s="117"/>
      <c r="DR238" s="117"/>
      <c r="EB238" s="117"/>
      <c r="EL238" s="117"/>
      <c r="EV238" s="117"/>
      <c r="FF238" s="117"/>
      <c r="FP238" s="117"/>
      <c r="FZ238" s="117"/>
      <c r="GJ238" s="117"/>
      <c r="GT238" s="117"/>
      <c r="HD238" s="117"/>
      <c r="HN238" s="117"/>
      <c r="HX238" s="117"/>
      <c r="IH238" s="117"/>
      <c r="IR238" s="117"/>
    </row>
    <row xmlns:x14ac="http://schemas.microsoft.com/office/spreadsheetml/2009/9/ac" r="239" s="3" customFormat="true" x14ac:dyDescent="0.25">
      <c r="A239" s="372"/>
      <c r="B239" s="117"/>
      <c r="L239" s="417"/>
      <c r="M239" s="418"/>
      <c r="N239" s="418"/>
      <c r="O239" s="418"/>
      <c r="P239" s="418"/>
      <c r="Q239" s="418"/>
      <c r="R239" s="418"/>
      <c r="S239" s="418"/>
      <c r="T239" s="418"/>
      <c r="U239" s="418"/>
      <c r="V239" s="417"/>
      <c r="W239" s="418"/>
      <c r="X239" s="418"/>
      <c r="Y239" s="418"/>
      <c r="Z239" s="418"/>
      <c r="AA239" s="418"/>
      <c r="AB239" s="418"/>
      <c r="AC239" s="418"/>
      <c r="AD239" s="418"/>
      <c r="AE239" s="418"/>
      <c r="AF239" s="117"/>
      <c r="AP239" s="117"/>
      <c r="AZ239" s="117"/>
      <c r="BJ239" s="117"/>
      <c r="BT239" s="117"/>
      <c r="BU239" s="117"/>
      <c r="CD239" s="117"/>
      <c r="CN239" s="117"/>
      <c r="CX239" s="117"/>
      <c r="DH239" s="117"/>
      <c r="DR239" s="117"/>
      <c r="EB239" s="117"/>
      <c r="EL239" s="117"/>
      <c r="EV239" s="117"/>
      <c r="FF239" s="117"/>
      <c r="FP239" s="117"/>
      <c r="FZ239" s="117"/>
      <c r="GJ239" s="117"/>
      <c r="GT239" s="117"/>
      <c r="HD239" s="117"/>
      <c r="HN239" s="117"/>
      <c r="HX239" s="117"/>
      <c r="IH239" s="117"/>
      <c r="IR239" s="117"/>
    </row>
    <row xmlns:x14ac="http://schemas.microsoft.com/office/spreadsheetml/2009/9/ac" r="240" s="3" customFormat="true" x14ac:dyDescent="0.25">
      <c r="A240" s="372"/>
      <c r="B240" s="117"/>
      <c r="L240" s="417"/>
      <c r="M240" s="418"/>
      <c r="N240" s="418"/>
      <c r="O240" s="418"/>
      <c r="P240" s="418"/>
      <c r="Q240" s="418"/>
      <c r="R240" s="418"/>
      <c r="S240" s="418"/>
      <c r="T240" s="418"/>
      <c r="U240" s="418"/>
      <c r="V240" s="417"/>
      <c r="W240" s="418"/>
      <c r="X240" s="418"/>
      <c r="Y240" s="418"/>
      <c r="Z240" s="418"/>
      <c r="AA240" s="418"/>
      <c r="AB240" s="418"/>
      <c r="AC240" s="418"/>
      <c r="AD240" s="418"/>
      <c r="AE240" s="418"/>
      <c r="AF240" s="117"/>
      <c r="AP240" s="117"/>
      <c r="AZ240" s="117"/>
      <c r="BJ240" s="117"/>
      <c r="BT240" s="117"/>
      <c r="BU240" s="117"/>
      <c r="CD240" s="117"/>
      <c r="CN240" s="117"/>
      <c r="CX240" s="117"/>
      <c r="DH240" s="117"/>
      <c r="DR240" s="117"/>
      <c r="EB240" s="117"/>
      <c r="EL240" s="117"/>
      <c r="EV240" s="117"/>
      <c r="FF240" s="117"/>
      <c r="FP240" s="117"/>
      <c r="FZ240" s="117"/>
      <c r="GJ240" s="117"/>
      <c r="GT240" s="117"/>
      <c r="HD240" s="117"/>
      <c r="HN240" s="117"/>
      <c r="HX240" s="117"/>
      <c r="IH240" s="117"/>
      <c r="IR240" s="117"/>
    </row>
    <row xmlns:x14ac="http://schemas.microsoft.com/office/spreadsheetml/2009/9/ac" r="241" s="3" customFormat="true" x14ac:dyDescent="0.25">
      <c r="A241" s="372"/>
      <c r="B241" s="117"/>
      <c r="L241" s="417"/>
      <c r="M241" s="418"/>
      <c r="N241" s="418"/>
      <c r="O241" s="418"/>
      <c r="P241" s="418"/>
      <c r="Q241" s="418"/>
      <c r="R241" s="418"/>
      <c r="S241" s="418"/>
      <c r="T241" s="418"/>
      <c r="U241" s="418"/>
      <c r="V241" s="417"/>
      <c r="W241" s="418"/>
      <c r="X241" s="418"/>
      <c r="Y241" s="418"/>
      <c r="Z241" s="418"/>
      <c r="AA241" s="418"/>
      <c r="AB241" s="418"/>
      <c r="AC241" s="418"/>
      <c r="AD241" s="418"/>
      <c r="AE241" s="418"/>
      <c r="AF241" s="117"/>
      <c r="AP241" s="117"/>
      <c r="AZ241" s="117"/>
      <c r="BJ241" s="117"/>
      <c r="BT241" s="117"/>
      <c r="BU241" s="117"/>
      <c r="CD241" s="117"/>
      <c r="CN241" s="117"/>
      <c r="CX241" s="117"/>
      <c r="DH241" s="117"/>
      <c r="DR241" s="117"/>
      <c r="EB241" s="117"/>
      <c r="EL241" s="117"/>
      <c r="EV241" s="117"/>
      <c r="FF241" s="117"/>
      <c r="FP241" s="117"/>
      <c r="FZ241" s="117"/>
      <c r="GJ241" s="117"/>
      <c r="GT241" s="117"/>
      <c r="HD241" s="117"/>
      <c r="HN241" s="117"/>
      <c r="HX241" s="117"/>
      <c r="IH241" s="117"/>
      <c r="IR241" s="117"/>
    </row>
    <row xmlns:x14ac="http://schemas.microsoft.com/office/spreadsheetml/2009/9/ac" r="242" s="3" customFormat="true" x14ac:dyDescent="0.25">
      <c r="A242" s="372"/>
      <c r="B242" s="117"/>
      <c r="L242" s="417"/>
      <c r="M242" s="418"/>
      <c r="N242" s="418"/>
      <c r="O242" s="418"/>
      <c r="P242" s="418"/>
      <c r="Q242" s="418"/>
      <c r="R242" s="418"/>
      <c r="S242" s="418"/>
      <c r="T242" s="418"/>
      <c r="U242" s="418"/>
      <c r="V242" s="417"/>
      <c r="W242" s="418"/>
      <c r="X242" s="418"/>
      <c r="Y242" s="418"/>
      <c r="Z242" s="418"/>
      <c r="AA242" s="418"/>
      <c r="AB242" s="418"/>
      <c r="AC242" s="418"/>
      <c r="AD242" s="418"/>
      <c r="AE242" s="418"/>
      <c r="AF242" s="117"/>
      <c r="AP242" s="117"/>
      <c r="AZ242" s="117"/>
      <c r="BJ242" s="117"/>
      <c r="BT242" s="117"/>
      <c r="BU242" s="117"/>
      <c r="CD242" s="117"/>
      <c r="CN242" s="117"/>
      <c r="CX242" s="117"/>
      <c r="DH242" s="117"/>
      <c r="DR242" s="117"/>
      <c r="EB242" s="117"/>
      <c r="EL242" s="117"/>
      <c r="EV242" s="117"/>
      <c r="FF242" s="117"/>
      <c r="FP242" s="117"/>
      <c r="FZ242" s="117"/>
      <c r="GJ242" s="117"/>
      <c r="GT242" s="117"/>
      <c r="HD242" s="117"/>
      <c r="HN242" s="117"/>
      <c r="HX242" s="117"/>
      <c r="IH242" s="117"/>
      <c r="IR242" s="117"/>
    </row>
    <row xmlns:x14ac="http://schemas.microsoft.com/office/spreadsheetml/2009/9/ac" r="243" s="3" customFormat="true" x14ac:dyDescent="0.25">
      <c r="A243" s="372"/>
      <c r="B243" s="117"/>
      <c r="L243" s="417"/>
      <c r="M243" s="418"/>
      <c r="N243" s="418"/>
      <c r="O243" s="418"/>
      <c r="P243" s="418"/>
      <c r="Q243" s="418"/>
      <c r="R243" s="418"/>
      <c r="S243" s="418"/>
      <c r="T243" s="418"/>
      <c r="U243" s="418"/>
      <c r="V243" s="417"/>
      <c r="W243" s="418"/>
      <c r="X243" s="418"/>
      <c r="Y243" s="418"/>
      <c r="Z243" s="418"/>
      <c r="AA243" s="418"/>
      <c r="AB243" s="418"/>
      <c r="AC243" s="418"/>
      <c r="AD243" s="418"/>
      <c r="AE243" s="418"/>
      <c r="AF243" s="117"/>
      <c r="AP243" s="117"/>
      <c r="AZ243" s="117"/>
      <c r="BJ243" s="117"/>
      <c r="BT243" s="117"/>
      <c r="BU243" s="117"/>
      <c r="CD243" s="117"/>
      <c r="CN243" s="117"/>
      <c r="CX243" s="117"/>
      <c r="DH243" s="117"/>
      <c r="DR243" s="117"/>
      <c r="EB243" s="117"/>
      <c r="EL243" s="117"/>
      <c r="EV243" s="117"/>
      <c r="FF243" s="117"/>
      <c r="FP243" s="117"/>
      <c r="FZ243" s="117"/>
      <c r="GJ243" s="117"/>
      <c r="GT243" s="117"/>
      <c r="HD243" s="117"/>
      <c r="HN243" s="117"/>
      <c r="HX243" s="117"/>
      <c r="IH243" s="117"/>
      <c r="IR243" s="117"/>
    </row>
    <row xmlns:x14ac="http://schemas.microsoft.com/office/spreadsheetml/2009/9/ac" r="244" s="3" customFormat="true" x14ac:dyDescent="0.25">
      <c r="A244" s="372"/>
      <c r="B244" s="117"/>
      <c r="L244" s="417"/>
      <c r="M244" s="418"/>
      <c r="N244" s="418"/>
      <c r="O244" s="418"/>
      <c r="P244" s="418"/>
      <c r="Q244" s="418"/>
      <c r="R244" s="418"/>
      <c r="S244" s="418"/>
      <c r="T244" s="418"/>
      <c r="U244" s="418"/>
      <c r="V244" s="417"/>
      <c r="W244" s="418"/>
      <c r="X244" s="418"/>
      <c r="Y244" s="418"/>
      <c r="Z244" s="418"/>
      <c r="AA244" s="418"/>
      <c r="AB244" s="418"/>
      <c r="AC244" s="418"/>
      <c r="AD244" s="418"/>
      <c r="AE244" s="418"/>
      <c r="AF244" s="117"/>
      <c r="AP244" s="117"/>
      <c r="AZ244" s="117"/>
      <c r="BJ244" s="117"/>
      <c r="BT244" s="117"/>
      <c r="BU244" s="117"/>
      <c r="CD244" s="117"/>
      <c r="CN244" s="117"/>
      <c r="CX244" s="117"/>
      <c r="DH244" s="117"/>
      <c r="DR244" s="117"/>
      <c r="EB244" s="117"/>
      <c r="EL244" s="117"/>
      <c r="EV244" s="117"/>
      <c r="FF244" s="117"/>
      <c r="FP244" s="117"/>
      <c r="FZ244" s="117"/>
      <c r="GJ244" s="117"/>
      <c r="GT244" s="117"/>
      <c r="HD244" s="117"/>
      <c r="HN244" s="117"/>
      <c r="HX244" s="117"/>
      <c r="IH244" s="117"/>
      <c r="IR244" s="117"/>
    </row>
    <row xmlns:x14ac="http://schemas.microsoft.com/office/spreadsheetml/2009/9/ac" r="245" s="3" customFormat="true" x14ac:dyDescent="0.25">
      <c r="A245" s="372"/>
      <c r="B245" s="117"/>
      <c r="L245" s="417"/>
      <c r="M245" s="418"/>
      <c r="N245" s="418"/>
      <c r="O245" s="418"/>
      <c r="P245" s="418"/>
      <c r="Q245" s="418"/>
      <c r="R245" s="418"/>
      <c r="S245" s="418"/>
      <c r="T245" s="418"/>
      <c r="U245" s="418"/>
      <c r="V245" s="417"/>
      <c r="W245" s="418"/>
      <c r="X245" s="418"/>
      <c r="Y245" s="418"/>
      <c r="Z245" s="418"/>
      <c r="AA245" s="418"/>
      <c r="AB245" s="418"/>
      <c r="AC245" s="418"/>
      <c r="AD245" s="418"/>
      <c r="AE245" s="418"/>
      <c r="AF245" s="117"/>
      <c r="AP245" s="117"/>
      <c r="AZ245" s="117"/>
      <c r="BJ245" s="117"/>
      <c r="BT245" s="117"/>
      <c r="BU245" s="117"/>
      <c r="CD245" s="117"/>
      <c r="CN245" s="117"/>
      <c r="CX245" s="117"/>
      <c r="DH245" s="117"/>
      <c r="DR245" s="117"/>
      <c r="EB245" s="117"/>
      <c r="EL245" s="117"/>
      <c r="EV245" s="117"/>
      <c r="FF245" s="117"/>
      <c r="FP245" s="117"/>
      <c r="FZ245" s="117"/>
      <c r="GJ245" s="117"/>
      <c r="GT245" s="117"/>
      <c r="HD245" s="117"/>
      <c r="HN245" s="117"/>
      <c r="HX245" s="117"/>
      <c r="IH245" s="117"/>
      <c r="IR245" s="117"/>
    </row>
    <row xmlns:x14ac="http://schemas.microsoft.com/office/spreadsheetml/2009/9/ac" r="246" s="3" customFormat="true" x14ac:dyDescent="0.25">
      <c r="A246" s="372"/>
      <c r="B246" s="117"/>
      <c r="L246" s="417"/>
      <c r="M246" s="418"/>
      <c r="N246" s="418"/>
      <c r="O246" s="418"/>
      <c r="P246" s="418"/>
      <c r="Q246" s="418"/>
      <c r="R246" s="418"/>
      <c r="S246" s="418"/>
      <c r="T246" s="418"/>
      <c r="U246" s="418"/>
      <c r="V246" s="417"/>
      <c r="W246" s="418"/>
      <c r="X246" s="418"/>
      <c r="Y246" s="418"/>
      <c r="Z246" s="418"/>
      <c r="AA246" s="418"/>
      <c r="AB246" s="418"/>
      <c r="AC246" s="418"/>
      <c r="AD246" s="418"/>
      <c r="AE246" s="418"/>
      <c r="AF246" s="117"/>
      <c r="AP246" s="117"/>
      <c r="AZ246" s="117"/>
      <c r="BJ246" s="117"/>
      <c r="BT246" s="117"/>
      <c r="BU246" s="117"/>
      <c r="CD246" s="117"/>
      <c r="CN246" s="117"/>
      <c r="CX246" s="117"/>
      <c r="DH246" s="117"/>
      <c r="DR246" s="117"/>
      <c r="EB246" s="117"/>
      <c r="EL246" s="117"/>
      <c r="EV246" s="117"/>
      <c r="FF246" s="117"/>
      <c r="FP246" s="117"/>
      <c r="FZ246" s="117"/>
      <c r="GJ246" s="117"/>
      <c r="GT246" s="117"/>
      <c r="HD246" s="117"/>
      <c r="HN246" s="117"/>
      <c r="HX246" s="117"/>
      <c r="IH246" s="117"/>
      <c r="IR246" s="117"/>
    </row>
    <row xmlns:x14ac="http://schemas.microsoft.com/office/spreadsheetml/2009/9/ac" r="247" s="3" customFormat="true" x14ac:dyDescent="0.25">
      <c r="A247" s="372"/>
      <c r="B247" s="117"/>
      <c r="L247" s="417"/>
      <c r="M247" s="418"/>
      <c r="N247" s="418"/>
      <c r="O247" s="418"/>
      <c r="P247" s="418"/>
      <c r="Q247" s="418"/>
      <c r="R247" s="418"/>
      <c r="S247" s="418"/>
      <c r="T247" s="418"/>
      <c r="U247" s="418"/>
      <c r="V247" s="417"/>
      <c r="W247" s="418"/>
      <c r="X247" s="418"/>
      <c r="Y247" s="418"/>
      <c r="Z247" s="418"/>
      <c r="AA247" s="418"/>
      <c r="AB247" s="418"/>
      <c r="AC247" s="418"/>
      <c r="AD247" s="418"/>
      <c r="AE247" s="418"/>
      <c r="AF247" s="117"/>
      <c r="AP247" s="117"/>
      <c r="AZ247" s="117"/>
      <c r="BJ247" s="117"/>
      <c r="BT247" s="117"/>
      <c r="BU247" s="117"/>
      <c r="CD247" s="117"/>
      <c r="CN247" s="117"/>
      <c r="CX247" s="117"/>
      <c r="DH247" s="117"/>
      <c r="DR247" s="117"/>
      <c r="EB247" s="117"/>
      <c r="EL247" s="117"/>
      <c r="EV247" s="117"/>
      <c r="FF247" s="117"/>
      <c r="FP247" s="117"/>
      <c r="FZ247" s="117"/>
      <c r="GJ247" s="117"/>
      <c r="GT247" s="117"/>
      <c r="HD247" s="117"/>
      <c r="HN247" s="117"/>
      <c r="HX247" s="117"/>
      <c r="IH247" s="117"/>
      <c r="IR247" s="117"/>
    </row>
    <row xmlns:x14ac="http://schemas.microsoft.com/office/spreadsheetml/2009/9/ac" r="248" s="3" customFormat="true" x14ac:dyDescent="0.25">
      <c r="A248" s="372"/>
      <c r="B248" s="117"/>
      <c r="L248" s="417"/>
      <c r="M248" s="418"/>
      <c r="N248" s="418"/>
      <c r="O248" s="418"/>
      <c r="P248" s="418"/>
      <c r="Q248" s="418"/>
      <c r="R248" s="418"/>
      <c r="S248" s="418"/>
      <c r="T248" s="418"/>
      <c r="U248" s="418"/>
      <c r="V248" s="417"/>
      <c r="W248" s="418"/>
      <c r="X248" s="418"/>
      <c r="Y248" s="418"/>
      <c r="Z248" s="418"/>
      <c r="AA248" s="418"/>
      <c r="AB248" s="418"/>
      <c r="AC248" s="418"/>
      <c r="AD248" s="418"/>
      <c r="AE248" s="418"/>
      <c r="AF248" s="117"/>
      <c r="AP248" s="117"/>
      <c r="AZ248" s="117"/>
      <c r="BJ248" s="117"/>
      <c r="BT248" s="117"/>
      <c r="BU248" s="117"/>
      <c r="CD248" s="117"/>
      <c r="CN248" s="117"/>
      <c r="CX248" s="117"/>
      <c r="DH248" s="117"/>
      <c r="DR248" s="117"/>
      <c r="EB248" s="117"/>
      <c r="EL248" s="117"/>
      <c r="EV248" s="117"/>
      <c r="FF248" s="117"/>
      <c r="FP248" s="117"/>
      <c r="FZ248" s="117"/>
      <c r="GJ248" s="117"/>
      <c r="GT248" s="117"/>
      <c r="HD248" s="117"/>
      <c r="HN248" s="117"/>
      <c r="HX248" s="117"/>
      <c r="IH248" s="117"/>
      <c r="IR248" s="117"/>
    </row>
    <row xmlns:x14ac="http://schemas.microsoft.com/office/spreadsheetml/2009/9/ac" r="249" s="3" customFormat="true" x14ac:dyDescent="0.25">
      <c r="A249" s="372"/>
      <c r="B249" s="117"/>
      <c r="L249" s="417"/>
      <c r="M249" s="418"/>
      <c r="N249" s="418"/>
      <c r="O249" s="418"/>
      <c r="P249" s="418"/>
      <c r="Q249" s="418"/>
      <c r="R249" s="418"/>
      <c r="S249" s="418"/>
      <c r="T249" s="418"/>
      <c r="U249" s="418"/>
      <c r="V249" s="417"/>
      <c r="W249" s="418"/>
      <c r="X249" s="418"/>
      <c r="Y249" s="418"/>
      <c r="Z249" s="418"/>
      <c r="AA249" s="418"/>
      <c r="AB249" s="418"/>
      <c r="AC249" s="418"/>
      <c r="AD249" s="418"/>
      <c r="AE249" s="418"/>
      <c r="AF249" s="117"/>
      <c r="AP249" s="117"/>
      <c r="AZ249" s="117"/>
      <c r="BJ249" s="117"/>
      <c r="BT249" s="117"/>
      <c r="BU249" s="117"/>
      <c r="CD249" s="117"/>
      <c r="CN249" s="117"/>
      <c r="CX249" s="117"/>
      <c r="DH249" s="117"/>
      <c r="DR249" s="117"/>
      <c r="EB249" s="117"/>
      <c r="EL249" s="117"/>
      <c r="EV249" s="117"/>
      <c r="FF249" s="117"/>
      <c r="FP249" s="117"/>
      <c r="FZ249" s="117"/>
      <c r="GJ249" s="117"/>
      <c r="GT249" s="117"/>
      <c r="HD249" s="117"/>
      <c r="HN249" s="117"/>
      <c r="HX249" s="117"/>
      <c r="IH249" s="117"/>
      <c r="IR249" s="117"/>
    </row>
    <row xmlns:x14ac="http://schemas.microsoft.com/office/spreadsheetml/2009/9/ac" r="250" s="3" customFormat="true" x14ac:dyDescent="0.25">
      <c r="A250" s="372"/>
      <c r="B250" s="117"/>
      <c r="L250" s="417"/>
      <c r="M250" s="418"/>
      <c r="N250" s="418"/>
      <c r="O250" s="418"/>
      <c r="P250" s="418"/>
      <c r="Q250" s="418"/>
      <c r="R250" s="418"/>
      <c r="S250" s="418"/>
      <c r="T250" s="418"/>
      <c r="U250" s="418"/>
      <c r="V250" s="417"/>
      <c r="W250" s="418"/>
      <c r="X250" s="418"/>
      <c r="Y250" s="418"/>
      <c r="Z250" s="418"/>
      <c r="AA250" s="418"/>
      <c r="AB250" s="418"/>
      <c r="AC250" s="418"/>
      <c r="AD250" s="418"/>
      <c r="AE250" s="418"/>
      <c r="AF250" s="117"/>
      <c r="AP250" s="117"/>
      <c r="AZ250" s="117"/>
      <c r="BJ250" s="117"/>
      <c r="BT250" s="117"/>
      <c r="BU250" s="117"/>
      <c r="CD250" s="117"/>
      <c r="CN250" s="117"/>
      <c r="CX250" s="117"/>
      <c r="DH250" s="117"/>
      <c r="DR250" s="117"/>
      <c r="EB250" s="117"/>
      <c r="EL250" s="117"/>
      <c r="EV250" s="117"/>
      <c r="FF250" s="117"/>
      <c r="FP250" s="117"/>
      <c r="FZ250" s="117"/>
      <c r="GJ250" s="117"/>
      <c r="GT250" s="117"/>
      <c r="HD250" s="117"/>
      <c r="HN250" s="117"/>
      <c r="HX250" s="117"/>
      <c r="IH250" s="117"/>
      <c r="IR250" s="117"/>
    </row>
    <row xmlns:x14ac="http://schemas.microsoft.com/office/spreadsheetml/2009/9/ac" r="251" s="3" customFormat="true" x14ac:dyDescent="0.25">
      <c r="A251" s="372"/>
      <c r="B251" s="117"/>
      <c r="L251" s="417"/>
      <c r="M251" s="418"/>
      <c r="N251" s="418"/>
      <c r="O251" s="418"/>
      <c r="P251" s="418"/>
      <c r="Q251" s="418"/>
      <c r="R251" s="418"/>
      <c r="S251" s="418"/>
      <c r="T251" s="418"/>
      <c r="U251" s="418"/>
      <c r="V251" s="417"/>
      <c r="W251" s="418"/>
      <c r="X251" s="418"/>
      <c r="Y251" s="418"/>
      <c r="Z251" s="418"/>
      <c r="AA251" s="418"/>
      <c r="AB251" s="418"/>
      <c r="AC251" s="418"/>
      <c r="AD251" s="418"/>
      <c r="AE251" s="418"/>
      <c r="AF251" s="117"/>
      <c r="AP251" s="117"/>
      <c r="AZ251" s="117"/>
      <c r="BJ251" s="117"/>
      <c r="BT251" s="117"/>
      <c r="BU251" s="117"/>
      <c r="CD251" s="117"/>
      <c r="CN251" s="117"/>
      <c r="CX251" s="117"/>
      <c r="DH251" s="117"/>
      <c r="DR251" s="117"/>
      <c r="EB251" s="117"/>
      <c r="EL251" s="117"/>
      <c r="EV251" s="117"/>
      <c r="FF251" s="117"/>
      <c r="FP251" s="117"/>
      <c r="FZ251" s="117"/>
      <c r="GJ251" s="117"/>
      <c r="GT251" s="117"/>
      <c r="HD251" s="117"/>
      <c r="HN251" s="117"/>
      <c r="HX251" s="117"/>
      <c r="IH251" s="117"/>
      <c r="IR251" s="117"/>
    </row>
    <row xmlns:x14ac="http://schemas.microsoft.com/office/spreadsheetml/2009/9/ac" r="252" s="3" customFormat="true" x14ac:dyDescent="0.25">
      <c r="A252" s="372"/>
      <c r="B252" s="117"/>
      <c r="L252" s="417"/>
      <c r="M252" s="418"/>
      <c r="N252" s="418"/>
      <c r="O252" s="418"/>
      <c r="P252" s="418"/>
      <c r="Q252" s="418"/>
      <c r="R252" s="418"/>
      <c r="S252" s="418"/>
      <c r="T252" s="418"/>
      <c r="U252" s="418"/>
      <c r="V252" s="417"/>
      <c r="W252" s="418"/>
      <c r="X252" s="418"/>
      <c r="Y252" s="418"/>
      <c r="Z252" s="418"/>
      <c r="AA252" s="418"/>
      <c r="AB252" s="418"/>
      <c r="AC252" s="418"/>
      <c r="AD252" s="418"/>
      <c r="AE252" s="418"/>
      <c r="AF252" s="117"/>
      <c r="AP252" s="117"/>
      <c r="AZ252" s="117"/>
      <c r="BJ252" s="117"/>
      <c r="BT252" s="117"/>
      <c r="BU252" s="117"/>
      <c r="CD252" s="117"/>
      <c r="CN252" s="117"/>
      <c r="CX252" s="117"/>
      <c r="DH252" s="117"/>
      <c r="DR252" s="117"/>
      <c r="EB252" s="117"/>
      <c r="EL252" s="117"/>
      <c r="EV252" s="117"/>
      <c r="FF252" s="117"/>
      <c r="FP252" s="117"/>
      <c r="FZ252" s="117"/>
      <c r="GJ252" s="117"/>
      <c r="GT252" s="117"/>
      <c r="HD252" s="117"/>
      <c r="HN252" s="117"/>
      <c r="HX252" s="117"/>
      <c r="IH252" s="117"/>
      <c r="IR252" s="117"/>
    </row>
    <row xmlns:x14ac="http://schemas.microsoft.com/office/spreadsheetml/2009/9/ac" r="253" s="3" customFormat="true" x14ac:dyDescent="0.25">
      <c r="A253" s="372"/>
      <c r="B253" s="117"/>
      <c r="L253" s="417"/>
      <c r="M253" s="418"/>
      <c r="N253" s="418"/>
      <c r="O253" s="418"/>
      <c r="P253" s="418"/>
      <c r="Q253" s="418"/>
      <c r="R253" s="418"/>
      <c r="S253" s="418"/>
      <c r="T253" s="418"/>
      <c r="U253" s="418"/>
      <c r="V253" s="417"/>
      <c r="W253" s="418"/>
      <c r="X253" s="418"/>
      <c r="Y253" s="418"/>
      <c r="Z253" s="418"/>
      <c r="AA253" s="418"/>
      <c r="AB253" s="418"/>
      <c r="AC253" s="418"/>
      <c r="AD253" s="418"/>
      <c r="AE253" s="418"/>
      <c r="AF253" s="117"/>
      <c r="AP253" s="117"/>
      <c r="AZ253" s="117"/>
      <c r="BJ253" s="117"/>
      <c r="BT253" s="117"/>
      <c r="BU253" s="117"/>
      <c r="CD253" s="117"/>
      <c r="CN253" s="117"/>
      <c r="CX253" s="117"/>
      <c r="DH253" s="117"/>
      <c r="DR253" s="117"/>
      <c r="EB253" s="117"/>
      <c r="EL253" s="117"/>
      <c r="EV253" s="117"/>
      <c r="FF253" s="117"/>
      <c r="FP253" s="117"/>
      <c r="FZ253" s="117"/>
      <c r="GJ253" s="117"/>
      <c r="GT253" s="117"/>
      <c r="HD253" s="117"/>
      <c r="HN253" s="117"/>
      <c r="HX253" s="117"/>
      <c r="IH253" s="117"/>
      <c r="IR253" s="117"/>
    </row>
    <row xmlns:x14ac="http://schemas.microsoft.com/office/spreadsheetml/2009/9/ac" r="254" s="3" customFormat="true" x14ac:dyDescent="0.25">
      <c r="A254" s="372"/>
      <c r="B254" s="117"/>
      <c r="L254" s="417"/>
      <c r="M254" s="418"/>
      <c r="N254" s="418"/>
      <c r="O254" s="418"/>
      <c r="P254" s="418"/>
      <c r="Q254" s="418"/>
      <c r="R254" s="418"/>
      <c r="S254" s="418"/>
      <c r="T254" s="418"/>
      <c r="U254" s="418"/>
      <c r="V254" s="417"/>
      <c r="W254" s="418"/>
      <c r="X254" s="418"/>
      <c r="Y254" s="418"/>
      <c r="Z254" s="418"/>
      <c r="AA254" s="418"/>
      <c r="AB254" s="418"/>
      <c r="AC254" s="418"/>
      <c r="AD254" s="418"/>
      <c r="AE254" s="418"/>
      <c r="AF254" s="117"/>
      <c r="AP254" s="117"/>
      <c r="AZ254" s="117"/>
      <c r="BJ254" s="117"/>
      <c r="BT254" s="117"/>
      <c r="BU254" s="117"/>
      <c r="CD254" s="117"/>
      <c r="CN254" s="117"/>
      <c r="CX254" s="117"/>
      <c r="DH254" s="117"/>
      <c r="DR254" s="117"/>
      <c r="EB254" s="117"/>
      <c r="EL254" s="117"/>
      <c r="EV254" s="117"/>
      <c r="FF254" s="117"/>
      <c r="FP254" s="117"/>
      <c r="FZ254" s="117"/>
      <c r="GJ254" s="117"/>
      <c r="GT254" s="117"/>
      <c r="HD254" s="117"/>
      <c r="HN254" s="117"/>
      <c r="HX254" s="117"/>
      <c r="IH254" s="117"/>
      <c r="IR254" s="117"/>
    </row>
    <row xmlns:x14ac="http://schemas.microsoft.com/office/spreadsheetml/2009/9/ac" r="255" s="3" customFormat="true" x14ac:dyDescent="0.25">
      <c r="A255" s="372"/>
      <c r="B255" s="117"/>
      <c r="L255" s="417"/>
      <c r="M255" s="418"/>
      <c r="N255" s="418"/>
      <c r="O255" s="418"/>
      <c r="P255" s="418"/>
      <c r="Q255" s="418"/>
      <c r="R255" s="418"/>
      <c r="S255" s="418"/>
      <c r="T255" s="418"/>
      <c r="U255" s="418"/>
      <c r="V255" s="417"/>
      <c r="W255" s="418"/>
      <c r="X255" s="418"/>
      <c r="Y255" s="418"/>
      <c r="Z255" s="418"/>
      <c r="AA255" s="418"/>
      <c r="AB255" s="418"/>
      <c r="AC255" s="418"/>
      <c r="AD255" s="418"/>
      <c r="AE255" s="418"/>
      <c r="AF255" s="117"/>
      <c r="AP255" s="117"/>
      <c r="AZ255" s="117"/>
      <c r="BJ255" s="117"/>
      <c r="BT255" s="117"/>
      <c r="BU255" s="117"/>
      <c r="CD255" s="117"/>
      <c r="CN255" s="117"/>
      <c r="CX255" s="117"/>
      <c r="DH255" s="117"/>
      <c r="DR255" s="117"/>
      <c r="EB255" s="117"/>
      <c r="EL255" s="117"/>
      <c r="EV255" s="117"/>
      <c r="FF255" s="117"/>
      <c r="FP255" s="117"/>
      <c r="FZ255" s="117"/>
      <c r="GJ255" s="117"/>
      <c r="GT255" s="117"/>
      <c r="HD255" s="117"/>
      <c r="HN255" s="117"/>
      <c r="HX255" s="117"/>
      <c r="IH255" s="117"/>
      <c r="IR255" s="117"/>
    </row>
    <row xmlns:x14ac="http://schemas.microsoft.com/office/spreadsheetml/2009/9/ac" r="256" s="3" customFormat="true" x14ac:dyDescent="0.25">
      <c r="A256" s="372"/>
      <c r="B256" s="117"/>
      <c r="L256" s="417"/>
      <c r="M256" s="418"/>
      <c r="N256" s="418"/>
      <c r="O256" s="418"/>
      <c r="P256" s="418"/>
      <c r="Q256" s="418"/>
      <c r="R256" s="418"/>
      <c r="S256" s="418"/>
      <c r="T256" s="418"/>
      <c r="U256" s="418"/>
      <c r="V256" s="417"/>
      <c r="W256" s="418"/>
      <c r="X256" s="418"/>
      <c r="Y256" s="418"/>
      <c r="Z256" s="418"/>
      <c r="AA256" s="418"/>
      <c r="AB256" s="418"/>
      <c r="AC256" s="418"/>
      <c r="AD256" s="418"/>
      <c r="AE256" s="418"/>
      <c r="AF256" s="117"/>
      <c r="AP256" s="117"/>
      <c r="AZ256" s="117"/>
      <c r="BJ256" s="117"/>
      <c r="BT256" s="117"/>
      <c r="BU256" s="117"/>
      <c r="CD256" s="117"/>
      <c r="CN256" s="117"/>
      <c r="CX256" s="117"/>
      <c r="DH256" s="117"/>
      <c r="DR256" s="117"/>
      <c r="EB256" s="117"/>
      <c r="EL256" s="117"/>
      <c r="EV256" s="117"/>
      <c r="FF256" s="117"/>
      <c r="FP256" s="117"/>
      <c r="FZ256" s="117"/>
      <c r="GJ256" s="117"/>
      <c r="GT256" s="117"/>
      <c r="HD256" s="117"/>
      <c r="HN256" s="117"/>
      <c r="HX256" s="117"/>
      <c r="IH256" s="117"/>
      <c r="IR256" s="117"/>
    </row>
    <row xmlns:x14ac="http://schemas.microsoft.com/office/spreadsheetml/2009/9/ac" r="257" s="3" customFormat="true" x14ac:dyDescent="0.25">
      <c r="A257" s="372"/>
      <c r="B257" s="117"/>
      <c r="L257" s="417"/>
      <c r="M257" s="418"/>
      <c r="N257" s="418"/>
      <c r="O257" s="418"/>
      <c r="P257" s="418"/>
      <c r="Q257" s="418"/>
      <c r="R257" s="418"/>
      <c r="S257" s="418"/>
      <c r="T257" s="418"/>
      <c r="U257" s="418"/>
      <c r="V257" s="417"/>
      <c r="W257" s="418"/>
      <c r="X257" s="418"/>
      <c r="Y257" s="418"/>
      <c r="Z257" s="418"/>
      <c r="AA257" s="418"/>
      <c r="AB257" s="418"/>
      <c r="AC257" s="418"/>
      <c r="AD257" s="418"/>
      <c r="AE257" s="418"/>
      <c r="AF257" s="117"/>
      <c r="AP257" s="117"/>
      <c r="AZ257" s="117"/>
      <c r="BJ257" s="117"/>
      <c r="BT257" s="117"/>
      <c r="BU257" s="117"/>
      <c r="CD257" s="117"/>
      <c r="CN257" s="117"/>
      <c r="CX257" s="117"/>
      <c r="DH257" s="117"/>
      <c r="DR257" s="117"/>
      <c r="EB257" s="117"/>
      <c r="EL257" s="117"/>
      <c r="EV257" s="117"/>
      <c r="FF257" s="117"/>
      <c r="FP257" s="117"/>
      <c r="FZ257" s="117"/>
      <c r="GJ257" s="117"/>
      <c r="GT257" s="117"/>
      <c r="HD257" s="117"/>
      <c r="HN257" s="117"/>
      <c r="HX257" s="117"/>
      <c r="IH257" s="117"/>
      <c r="IR257" s="117"/>
    </row>
    <row xmlns:x14ac="http://schemas.microsoft.com/office/spreadsheetml/2009/9/ac" r="258" s="3" customFormat="true" x14ac:dyDescent="0.25">
      <c r="A258" s="372"/>
      <c r="B258" s="117"/>
      <c r="L258" s="417"/>
      <c r="M258" s="418"/>
      <c r="N258" s="418"/>
      <c r="O258" s="418"/>
      <c r="P258" s="418"/>
      <c r="Q258" s="418"/>
      <c r="R258" s="418"/>
      <c r="S258" s="418"/>
      <c r="T258" s="418"/>
      <c r="U258" s="418"/>
      <c r="V258" s="417"/>
      <c r="W258" s="418"/>
      <c r="X258" s="418"/>
      <c r="Y258" s="418"/>
      <c r="Z258" s="418"/>
      <c r="AA258" s="418"/>
      <c r="AB258" s="418"/>
      <c r="AC258" s="418"/>
      <c r="AD258" s="418"/>
      <c r="AE258" s="418"/>
      <c r="AF258" s="117"/>
      <c r="AP258" s="117"/>
      <c r="AZ258" s="117"/>
      <c r="BJ258" s="117"/>
      <c r="BT258" s="117"/>
      <c r="BU258" s="117"/>
      <c r="CD258" s="117"/>
      <c r="CN258" s="117"/>
      <c r="CX258" s="117"/>
      <c r="DH258" s="117"/>
      <c r="DR258" s="117"/>
      <c r="EB258" s="117"/>
      <c r="EL258" s="117"/>
      <c r="EV258" s="117"/>
      <c r="FF258" s="117"/>
      <c r="FP258" s="117"/>
      <c r="FZ258" s="117"/>
      <c r="GJ258" s="117"/>
      <c r="GT258" s="117"/>
      <c r="HD258" s="117"/>
      <c r="HN258" s="117"/>
      <c r="HX258" s="117"/>
      <c r="IH258" s="117"/>
      <c r="IR258" s="117"/>
    </row>
    <row xmlns:x14ac="http://schemas.microsoft.com/office/spreadsheetml/2009/9/ac" r="259" s="3" customFormat="true" x14ac:dyDescent="0.25">
      <c r="A259" s="372"/>
      <c r="B259" s="117"/>
      <c r="L259" s="417"/>
      <c r="M259" s="418"/>
      <c r="N259" s="418"/>
      <c r="O259" s="418"/>
      <c r="P259" s="418"/>
      <c r="Q259" s="418"/>
      <c r="R259" s="418"/>
      <c r="S259" s="418"/>
      <c r="T259" s="418"/>
      <c r="U259" s="418"/>
      <c r="V259" s="417"/>
      <c r="W259" s="418"/>
      <c r="X259" s="418"/>
      <c r="Y259" s="418"/>
      <c r="Z259" s="418"/>
      <c r="AA259" s="418"/>
      <c r="AB259" s="418"/>
      <c r="AC259" s="418"/>
      <c r="AD259" s="418"/>
      <c r="AE259" s="418"/>
      <c r="AF259" s="117"/>
      <c r="AP259" s="117"/>
      <c r="AZ259" s="117"/>
      <c r="BJ259" s="117"/>
      <c r="BT259" s="117"/>
      <c r="BU259" s="117"/>
      <c r="CD259" s="117"/>
      <c r="CN259" s="117"/>
      <c r="CX259" s="117"/>
      <c r="DH259" s="117"/>
      <c r="DR259" s="117"/>
      <c r="EB259" s="117"/>
      <c r="EL259" s="117"/>
      <c r="EV259" s="117"/>
      <c r="FF259" s="117"/>
      <c r="FP259" s="117"/>
      <c r="FZ259" s="117"/>
      <c r="GJ259" s="117"/>
      <c r="GT259" s="117"/>
      <c r="HD259" s="117"/>
      <c r="HN259" s="117"/>
      <c r="HX259" s="117"/>
      <c r="IH259" s="117"/>
      <c r="IR259" s="117"/>
    </row>
    <row xmlns:x14ac="http://schemas.microsoft.com/office/spreadsheetml/2009/9/ac" r="260" s="3" customFormat="true" x14ac:dyDescent="0.25">
      <c r="A260" s="372"/>
      <c r="B260" s="117"/>
      <c r="L260" s="417"/>
      <c r="M260" s="418"/>
      <c r="N260" s="418"/>
      <c r="O260" s="418"/>
      <c r="P260" s="418"/>
      <c r="Q260" s="418"/>
      <c r="R260" s="418"/>
      <c r="S260" s="418"/>
      <c r="T260" s="418"/>
      <c r="U260" s="418"/>
      <c r="V260" s="417"/>
      <c r="W260" s="418"/>
      <c r="X260" s="418"/>
      <c r="Y260" s="418"/>
      <c r="Z260" s="418"/>
      <c r="AA260" s="418"/>
      <c r="AB260" s="418"/>
      <c r="AC260" s="418"/>
      <c r="AD260" s="418"/>
      <c r="AE260" s="418"/>
      <c r="AF260" s="117"/>
      <c r="AP260" s="117"/>
      <c r="AZ260" s="117"/>
      <c r="BJ260" s="117"/>
      <c r="BT260" s="117"/>
      <c r="BU260" s="117"/>
      <c r="CD260" s="117"/>
      <c r="CN260" s="117"/>
      <c r="CX260" s="117"/>
      <c r="DH260" s="117"/>
      <c r="DR260" s="117"/>
      <c r="EB260" s="117"/>
      <c r="EL260" s="117"/>
      <c r="EV260" s="117"/>
      <c r="FF260" s="117"/>
      <c r="FP260" s="117"/>
      <c r="FZ260" s="117"/>
      <c r="GJ260" s="117"/>
      <c r="GT260" s="117"/>
      <c r="HD260" s="117"/>
      <c r="HN260" s="117"/>
      <c r="HX260" s="117"/>
      <c r="IH260" s="117"/>
      <c r="IR260" s="117"/>
    </row>
    <row xmlns:x14ac="http://schemas.microsoft.com/office/spreadsheetml/2009/9/ac" r="261" s="3" customFormat="true" x14ac:dyDescent="0.25">
      <c r="A261" s="372"/>
      <c r="B261" s="117"/>
      <c r="L261" s="417"/>
      <c r="M261" s="418"/>
      <c r="N261" s="418"/>
      <c r="O261" s="418"/>
      <c r="P261" s="418"/>
      <c r="Q261" s="418"/>
      <c r="R261" s="418"/>
      <c r="S261" s="418"/>
      <c r="T261" s="418"/>
      <c r="U261" s="418"/>
      <c r="V261" s="417"/>
      <c r="W261" s="418"/>
      <c r="X261" s="418"/>
      <c r="Y261" s="418"/>
      <c r="Z261" s="418"/>
      <c r="AA261" s="418"/>
      <c r="AB261" s="418"/>
      <c r="AC261" s="418"/>
      <c r="AD261" s="418"/>
      <c r="AE261" s="418"/>
      <c r="AF261" s="117"/>
      <c r="AP261" s="117"/>
      <c r="AZ261" s="117"/>
      <c r="BJ261" s="117"/>
      <c r="BT261" s="117"/>
      <c r="BU261" s="117"/>
      <c r="CD261" s="117"/>
      <c r="CN261" s="117"/>
      <c r="CX261" s="117"/>
      <c r="DH261" s="117"/>
      <c r="DR261" s="117"/>
      <c r="EB261" s="117"/>
      <c r="EL261" s="117"/>
      <c r="EV261" s="117"/>
      <c r="FF261" s="117"/>
      <c r="FP261" s="117"/>
      <c r="FZ261" s="117"/>
      <c r="GJ261" s="117"/>
      <c r="GT261" s="117"/>
      <c r="HD261" s="117"/>
      <c r="HN261" s="117"/>
      <c r="HX261" s="117"/>
      <c r="IH261" s="117"/>
      <c r="IR261" s="117"/>
    </row>
    <row xmlns:x14ac="http://schemas.microsoft.com/office/spreadsheetml/2009/9/ac" r="262" s="3" customFormat="true" x14ac:dyDescent="0.25">
      <c r="A262" s="372"/>
      <c r="B262" s="117"/>
      <c r="L262" s="417"/>
      <c r="M262" s="418"/>
      <c r="N262" s="418"/>
      <c r="O262" s="418"/>
      <c r="P262" s="418"/>
      <c r="Q262" s="418"/>
      <c r="R262" s="418"/>
      <c r="S262" s="418"/>
      <c r="T262" s="418"/>
      <c r="U262" s="418"/>
      <c r="V262" s="417"/>
      <c r="W262" s="418"/>
      <c r="X262" s="418"/>
      <c r="Y262" s="418"/>
      <c r="Z262" s="418"/>
      <c r="AA262" s="418"/>
      <c r="AB262" s="418"/>
      <c r="AC262" s="418"/>
      <c r="AD262" s="418"/>
      <c r="AE262" s="418"/>
      <c r="AF262" s="117"/>
      <c r="AP262" s="117"/>
      <c r="AZ262" s="117"/>
      <c r="BJ262" s="117"/>
      <c r="BT262" s="117"/>
      <c r="BU262" s="117"/>
      <c r="CD262" s="117"/>
      <c r="CN262" s="117"/>
      <c r="CX262" s="117"/>
      <c r="DH262" s="117"/>
      <c r="DR262" s="117"/>
      <c r="EB262" s="117"/>
      <c r="EL262" s="117"/>
      <c r="EV262" s="117"/>
      <c r="FF262" s="117"/>
      <c r="FP262" s="117"/>
      <c r="FZ262" s="117"/>
      <c r="GJ262" s="117"/>
      <c r="GT262" s="117"/>
      <c r="HD262" s="117"/>
      <c r="HN262" s="117"/>
      <c r="HX262" s="117"/>
      <c r="IH262" s="117"/>
      <c r="IR262" s="117"/>
    </row>
    <row xmlns:x14ac="http://schemas.microsoft.com/office/spreadsheetml/2009/9/ac" r="263" s="3" customFormat="true" x14ac:dyDescent="0.25">
      <c r="A263" s="372"/>
      <c r="B263" s="117"/>
      <c r="L263" s="417"/>
      <c r="M263" s="418"/>
      <c r="N263" s="418"/>
      <c r="O263" s="418"/>
      <c r="P263" s="418"/>
      <c r="Q263" s="418"/>
      <c r="R263" s="418"/>
      <c r="S263" s="418"/>
      <c r="T263" s="418"/>
      <c r="U263" s="418"/>
      <c r="V263" s="417"/>
      <c r="W263" s="418"/>
      <c r="X263" s="418"/>
      <c r="Y263" s="418"/>
      <c r="Z263" s="418"/>
      <c r="AA263" s="418"/>
      <c r="AB263" s="418"/>
      <c r="AC263" s="418"/>
      <c r="AD263" s="418"/>
      <c r="AE263" s="418"/>
      <c r="AF263" s="117"/>
      <c r="AP263" s="117"/>
      <c r="AZ263" s="117"/>
      <c r="BJ263" s="117"/>
      <c r="BT263" s="117"/>
      <c r="BU263" s="117"/>
      <c r="CD263" s="117"/>
      <c r="CN263" s="117"/>
      <c r="CX263" s="117"/>
      <c r="DH263" s="117"/>
      <c r="DR263" s="117"/>
      <c r="EB263" s="117"/>
      <c r="EL263" s="117"/>
      <c r="EV263" s="117"/>
      <c r="FF263" s="117"/>
      <c r="FP263" s="117"/>
      <c r="FZ263" s="117"/>
      <c r="GJ263" s="117"/>
      <c r="GT263" s="117"/>
      <c r="HD263" s="117"/>
      <c r="HN263" s="117"/>
      <c r="HX263" s="117"/>
      <c r="IH263" s="117"/>
      <c r="IR263" s="117"/>
    </row>
    <row xmlns:x14ac="http://schemas.microsoft.com/office/spreadsheetml/2009/9/ac" r="264" s="3" customFormat="true" x14ac:dyDescent="0.25">
      <c r="A264" s="372"/>
      <c r="B264" s="117"/>
      <c r="L264" s="417"/>
      <c r="M264" s="418"/>
      <c r="N264" s="418"/>
      <c r="O264" s="418"/>
      <c r="P264" s="418"/>
      <c r="Q264" s="418"/>
      <c r="R264" s="418"/>
      <c r="S264" s="418"/>
      <c r="T264" s="418"/>
      <c r="U264" s="418"/>
      <c r="V264" s="417"/>
      <c r="W264" s="418"/>
      <c r="X264" s="418"/>
      <c r="Y264" s="418"/>
      <c r="Z264" s="418"/>
      <c r="AA264" s="418"/>
      <c r="AB264" s="418"/>
      <c r="AC264" s="418"/>
      <c r="AD264" s="418"/>
      <c r="AE264" s="418"/>
      <c r="AF264" s="117"/>
      <c r="AP264" s="117"/>
      <c r="AZ264" s="117"/>
      <c r="BJ264" s="117"/>
      <c r="BT264" s="117"/>
      <c r="BU264" s="117"/>
      <c r="CD264" s="117"/>
      <c r="CN264" s="117"/>
      <c r="CX264" s="117"/>
      <c r="DH264" s="117"/>
      <c r="DR264" s="117"/>
      <c r="EB264" s="117"/>
      <c r="EL264" s="117"/>
      <c r="EV264" s="117"/>
      <c r="FF264" s="117"/>
      <c r="FP264" s="117"/>
      <c r="FZ264" s="117"/>
      <c r="GJ264" s="117"/>
      <c r="GT264" s="117"/>
      <c r="HD264" s="117"/>
      <c r="HN264" s="117"/>
      <c r="HX264" s="117"/>
      <c r="IH264" s="117"/>
      <c r="IR264" s="117"/>
    </row>
    <row xmlns:x14ac="http://schemas.microsoft.com/office/spreadsheetml/2009/9/ac" r="265" s="3" customFormat="true" x14ac:dyDescent="0.25">
      <c r="A265" s="372"/>
      <c r="B265" s="117"/>
      <c r="L265" s="417"/>
      <c r="M265" s="418"/>
      <c r="N265" s="418"/>
      <c r="O265" s="418"/>
      <c r="P265" s="418"/>
      <c r="Q265" s="418"/>
      <c r="R265" s="418"/>
      <c r="S265" s="418"/>
      <c r="T265" s="418"/>
      <c r="U265" s="418"/>
      <c r="V265" s="417"/>
      <c r="W265" s="418"/>
      <c r="X265" s="418"/>
      <c r="Y265" s="418"/>
      <c r="Z265" s="418"/>
      <c r="AA265" s="418"/>
      <c r="AB265" s="418"/>
      <c r="AC265" s="418"/>
      <c r="AD265" s="418"/>
      <c r="AE265" s="418"/>
      <c r="AF265" s="117"/>
      <c r="AP265" s="117"/>
      <c r="AZ265" s="117"/>
      <c r="BJ265" s="117"/>
      <c r="BT265" s="117"/>
      <c r="BU265" s="117"/>
      <c r="CD265" s="117"/>
      <c r="CN265" s="117"/>
      <c r="CX265" s="117"/>
      <c r="DH265" s="117"/>
      <c r="DR265" s="117"/>
      <c r="EB265" s="117"/>
      <c r="EL265" s="117"/>
      <c r="EV265" s="117"/>
      <c r="FF265" s="117"/>
      <c r="FP265" s="117"/>
      <c r="FZ265" s="117"/>
      <c r="GJ265" s="117"/>
      <c r="GT265" s="117"/>
      <c r="HD265" s="117"/>
      <c r="HN265" s="117"/>
      <c r="HX265" s="117"/>
      <c r="IH265" s="117"/>
      <c r="IR265" s="117"/>
    </row>
    <row xmlns:x14ac="http://schemas.microsoft.com/office/spreadsheetml/2009/9/ac" r="266" s="3" customFormat="true" x14ac:dyDescent="0.25">
      <c r="A266" s="372"/>
      <c r="B266" s="117"/>
      <c r="L266" s="417"/>
      <c r="M266" s="418"/>
      <c r="N266" s="418"/>
      <c r="O266" s="418"/>
      <c r="P266" s="418"/>
      <c r="Q266" s="418"/>
      <c r="R266" s="418"/>
      <c r="S266" s="418"/>
      <c r="T266" s="418"/>
      <c r="U266" s="418"/>
      <c r="V266" s="417"/>
      <c r="W266" s="418"/>
      <c r="X266" s="418"/>
      <c r="Y266" s="418"/>
      <c r="Z266" s="418"/>
      <c r="AA266" s="418"/>
      <c r="AB266" s="418"/>
      <c r="AC266" s="418"/>
      <c r="AD266" s="418"/>
      <c r="AE266" s="418"/>
      <c r="AF266" s="117"/>
      <c r="AP266" s="117"/>
      <c r="AZ266" s="117"/>
      <c r="BJ266" s="117"/>
      <c r="BT266" s="117"/>
      <c r="BU266" s="117"/>
      <c r="CD266" s="117"/>
      <c r="CN266" s="117"/>
      <c r="CX266" s="117"/>
      <c r="DH266" s="117"/>
      <c r="DR266" s="117"/>
      <c r="EB266" s="117"/>
      <c r="EL266" s="117"/>
      <c r="EV266" s="117"/>
      <c r="FF266" s="117"/>
      <c r="FP266" s="117"/>
      <c r="FZ266" s="117"/>
      <c r="GJ266" s="117"/>
      <c r="GT266" s="117"/>
      <c r="HD266" s="117"/>
      <c r="HN266" s="117"/>
      <c r="HX266" s="117"/>
      <c r="IH266" s="117"/>
      <c r="IR266" s="117"/>
    </row>
    <row xmlns:x14ac="http://schemas.microsoft.com/office/spreadsheetml/2009/9/ac" r="267" s="3" customFormat="true" x14ac:dyDescent="0.25">
      <c r="A267" s="372"/>
      <c r="B267" s="117"/>
      <c r="L267" s="417"/>
      <c r="M267" s="418"/>
      <c r="N267" s="418"/>
      <c r="O267" s="418"/>
      <c r="P267" s="418"/>
      <c r="Q267" s="418"/>
      <c r="R267" s="418"/>
      <c r="S267" s="418"/>
      <c r="T267" s="418"/>
      <c r="U267" s="418"/>
      <c r="V267" s="417"/>
      <c r="W267" s="418"/>
      <c r="X267" s="418"/>
      <c r="Y267" s="418"/>
      <c r="Z267" s="418"/>
      <c r="AA267" s="418"/>
      <c r="AB267" s="418"/>
      <c r="AC267" s="418"/>
      <c r="AD267" s="418"/>
      <c r="AE267" s="418"/>
      <c r="AF267" s="117"/>
      <c r="AP267" s="117"/>
      <c r="AZ267" s="117"/>
      <c r="BJ267" s="117"/>
      <c r="BT267" s="117"/>
      <c r="BU267" s="117"/>
      <c r="CD267" s="117"/>
      <c r="CN267" s="117"/>
      <c r="CX267" s="117"/>
      <c r="DH267" s="117"/>
      <c r="DR267" s="117"/>
      <c r="EB267" s="117"/>
      <c r="EL267" s="117"/>
      <c r="EV267" s="117"/>
      <c r="FF267" s="117"/>
      <c r="FP267" s="117"/>
      <c r="FZ267" s="117"/>
      <c r="GJ267" s="117"/>
      <c r="GT267" s="117"/>
      <c r="HD267" s="117"/>
      <c r="HN267" s="117"/>
      <c r="HX267" s="117"/>
      <c r="IH267" s="117"/>
      <c r="IR267" s="117"/>
    </row>
    <row xmlns:x14ac="http://schemas.microsoft.com/office/spreadsheetml/2009/9/ac" r="268" s="3" customFormat="true" x14ac:dyDescent="0.25">
      <c r="A268" s="372"/>
      <c r="B268" s="117"/>
      <c r="L268" s="417"/>
      <c r="M268" s="418"/>
      <c r="N268" s="418"/>
      <c r="O268" s="418"/>
      <c r="P268" s="418"/>
      <c r="Q268" s="418"/>
      <c r="R268" s="418"/>
      <c r="S268" s="418"/>
      <c r="T268" s="418"/>
      <c r="U268" s="418"/>
      <c r="V268" s="417"/>
      <c r="W268" s="418"/>
      <c r="X268" s="418"/>
      <c r="Y268" s="418"/>
      <c r="Z268" s="418"/>
      <c r="AA268" s="418"/>
      <c r="AB268" s="418"/>
      <c r="AC268" s="418"/>
      <c r="AD268" s="418"/>
      <c r="AE268" s="418"/>
      <c r="AF268" s="117"/>
      <c r="AP268" s="117"/>
      <c r="AZ268" s="117"/>
      <c r="BJ268" s="117"/>
      <c r="BT268" s="117"/>
      <c r="BU268" s="117"/>
      <c r="CD268" s="117"/>
      <c r="CN268" s="117"/>
      <c r="CX268" s="117"/>
      <c r="DH268" s="117"/>
      <c r="DR268" s="117"/>
      <c r="EB268" s="117"/>
      <c r="EL268" s="117"/>
      <c r="EV268" s="117"/>
      <c r="FF268" s="117"/>
      <c r="FP268" s="117"/>
      <c r="FZ268" s="117"/>
      <c r="GJ268" s="117"/>
      <c r="GT268" s="117"/>
      <c r="HD268" s="117"/>
      <c r="HN268" s="117"/>
      <c r="HX268" s="117"/>
      <c r="IH268" s="117"/>
      <c r="IR268" s="117"/>
    </row>
    <row xmlns:x14ac="http://schemas.microsoft.com/office/spreadsheetml/2009/9/ac" r="269" s="3" customFormat="true" x14ac:dyDescent="0.25">
      <c r="A269" s="372"/>
      <c r="B269" s="117"/>
      <c r="L269" s="417"/>
      <c r="M269" s="418"/>
      <c r="N269" s="418"/>
      <c r="O269" s="418"/>
      <c r="P269" s="418"/>
      <c r="Q269" s="418"/>
      <c r="R269" s="418"/>
      <c r="S269" s="418"/>
      <c r="T269" s="418"/>
      <c r="U269" s="418"/>
      <c r="V269" s="417"/>
      <c r="W269" s="418"/>
      <c r="X269" s="418"/>
      <c r="Y269" s="418"/>
      <c r="Z269" s="418"/>
      <c r="AA269" s="418"/>
      <c r="AB269" s="418"/>
      <c r="AC269" s="418"/>
      <c r="AD269" s="418"/>
      <c r="AE269" s="418"/>
      <c r="AF269" s="117"/>
      <c r="AP269" s="117"/>
      <c r="AZ269" s="117"/>
      <c r="BJ269" s="117"/>
      <c r="BT269" s="117"/>
      <c r="BU269" s="117"/>
      <c r="CD269" s="117"/>
      <c r="CN269" s="117"/>
      <c r="CX269" s="117"/>
      <c r="DH269" s="117"/>
      <c r="DR269" s="117"/>
      <c r="EB269" s="117"/>
      <c r="EL269" s="117"/>
      <c r="EV269" s="117"/>
      <c r="FF269" s="117"/>
      <c r="FP269" s="117"/>
      <c r="FZ269" s="117"/>
      <c r="GJ269" s="117"/>
      <c r="GT269" s="117"/>
      <c r="HD269" s="117"/>
      <c r="HN269" s="117"/>
      <c r="HX269" s="117"/>
      <c r="IH269" s="117"/>
      <c r="IR269" s="117"/>
    </row>
    <row xmlns:x14ac="http://schemas.microsoft.com/office/spreadsheetml/2009/9/ac" r="270" s="3" customFormat="true" x14ac:dyDescent="0.25">
      <c r="A270" s="372"/>
      <c r="B270" s="117"/>
      <c r="L270" s="417"/>
      <c r="M270" s="418"/>
      <c r="N270" s="418"/>
      <c r="O270" s="418"/>
      <c r="P270" s="418"/>
      <c r="Q270" s="418"/>
      <c r="R270" s="418"/>
      <c r="S270" s="418"/>
      <c r="T270" s="418"/>
      <c r="U270" s="418"/>
      <c r="V270" s="417"/>
      <c r="W270" s="418"/>
      <c r="X270" s="418"/>
      <c r="Y270" s="418"/>
      <c r="Z270" s="418"/>
      <c r="AA270" s="418"/>
      <c r="AB270" s="418"/>
      <c r="AC270" s="418"/>
      <c r="AD270" s="418"/>
      <c r="AE270" s="418"/>
      <c r="AF270" s="117"/>
      <c r="AP270" s="117"/>
      <c r="AZ270" s="117"/>
      <c r="BJ270" s="117"/>
      <c r="BT270" s="117"/>
      <c r="BU270" s="117"/>
      <c r="CD270" s="117"/>
      <c r="CN270" s="117"/>
      <c r="CX270" s="117"/>
      <c r="DH270" s="117"/>
      <c r="DR270" s="117"/>
      <c r="EB270" s="117"/>
      <c r="EL270" s="117"/>
      <c r="EV270" s="117"/>
      <c r="FF270" s="117"/>
      <c r="FP270" s="117"/>
      <c r="FZ270" s="117"/>
      <c r="GJ270" s="117"/>
      <c r="GT270" s="117"/>
      <c r="HD270" s="117"/>
      <c r="HN270" s="117"/>
      <c r="HX270" s="117"/>
      <c r="IH270" s="117"/>
      <c r="IR270" s="117"/>
    </row>
    <row xmlns:x14ac="http://schemas.microsoft.com/office/spreadsheetml/2009/9/ac" r="271" s="3" customFormat="true" x14ac:dyDescent="0.25">
      <c r="A271" s="372"/>
      <c r="B271" s="117"/>
      <c r="L271" s="417"/>
      <c r="M271" s="418"/>
      <c r="N271" s="418"/>
      <c r="O271" s="418"/>
      <c r="P271" s="418"/>
      <c r="Q271" s="418"/>
      <c r="R271" s="418"/>
      <c r="S271" s="418"/>
      <c r="T271" s="418"/>
      <c r="U271" s="418"/>
      <c r="V271" s="417"/>
      <c r="W271" s="418"/>
      <c r="X271" s="418"/>
      <c r="Y271" s="418"/>
      <c r="Z271" s="418"/>
      <c r="AA271" s="418"/>
      <c r="AB271" s="418"/>
      <c r="AC271" s="418"/>
      <c r="AD271" s="418"/>
      <c r="AE271" s="418"/>
      <c r="AF271" s="117"/>
      <c r="AP271" s="117"/>
      <c r="AZ271" s="117"/>
      <c r="BJ271" s="117"/>
      <c r="BT271" s="117"/>
      <c r="BU271" s="117"/>
      <c r="CD271" s="117"/>
      <c r="CN271" s="117"/>
      <c r="CX271" s="117"/>
      <c r="DH271" s="117"/>
      <c r="DR271" s="117"/>
      <c r="EB271" s="117"/>
      <c r="EL271" s="117"/>
      <c r="EV271" s="117"/>
      <c r="FF271" s="117"/>
      <c r="FP271" s="117"/>
      <c r="FZ271" s="117"/>
      <c r="GJ271" s="117"/>
      <c r="GT271" s="117"/>
      <c r="HD271" s="117"/>
      <c r="HN271" s="117"/>
      <c r="HX271" s="117"/>
      <c r="IH271" s="117"/>
      <c r="IR271" s="117"/>
    </row>
    <row xmlns:x14ac="http://schemas.microsoft.com/office/spreadsheetml/2009/9/ac" r="272" s="3" customFormat="true" x14ac:dyDescent="0.25">
      <c r="A272" s="372"/>
      <c r="B272" s="117"/>
      <c r="L272" s="417"/>
      <c r="M272" s="418"/>
      <c r="N272" s="418"/>
      <c r="O272" s="418"/>
      <c r="P272" s="418"/>
      <c r="Q272" s="418"/>
      <c r="R272" s="418"/>
      <c r="S272" s="418"/>
      <c r="T272" s="418"/>
      <c r="U272" s="418"/>
      <c r="V272" s="417"/>
      <c r="W272" s="418"/>
      <c r="X272" s="418"/>
      <c r="Y272" s="418"/>
      <c r="Z272" s="418"/>
      <c r="AA272" s="418"/>
      <c r="AB272" s="418"/>
      <c r="AC272" s="418"/>
      <c r="AD272" s="418"/>
      <c r="AE272" s="418"/>
      <c r="AF272" s="117"/>
      <c r="AP272" s="117"/>
      <c r="AZ272" s="117"/>
      <c r="BJ272" s="117"/>
      <c r="BT272" s="117"/>
      <c r="BU272" s="117"/>
      <c r="CD272" s="117"/>
      <c r="CN272" s="117"/>
      <c r="CX272" s="117"/>
      <c r="DH272" s="117"/>
      <c r="DR272" s="117"/>
      <c r="EB272" s="117"/>
      <c r="EL272" s="117"/>
      <c r="EV272" s="117"/>
      <c r="FF272" s="117"/>
      <c r="FP272" s="117"/>
      <c r="FZ272" s="117"/>
      <c r="GJ272" s="117"/>
      <c r="GT272" s="117"/>
      <c r="HD272" s="117"/>
      <c r="HN272" s="117"/>
      <c r="HX272" s="117"/>
      <c r="IH272" s="117"/>
      <c r="IR272" s="117"/>
    </row>
    <row xmlns:x14ac="http://schemas.microsoft.com/office/spreadsheetml/2009/9/ac" r="273" s="3" customFormat="true" x14ac:dyDescent="0.25">
      <c r="A273" s="372"/>
      <c r="B273" s="117"/>
      <c r="L273" s="417"/>
      <c r="M273" s="418"/>
      <c r="N273" s="418"/>
      <c r="O273" s="418"/>
      <c r="P273" s="418"/>
      <c r="Q273" s="418"/>
      <c r="R273" s="418"/>
      <c r="S273" s="418"/>
      <c r="T273" s="418"/>
      <c r="U273" s="418"/>
      <c r="V273" s="417"/>
      <c r="W273" s="418"/>
      <c r="X273" s="418"/>
      <c r="Y273" s="418"/>
      <c r="Z273" s="418"/>
      <c r="AA273" s="418"/>
      <c r="AB273" s="418"/>
      <c r="AC273" s="418"/>
      <c r="AD273" s="418"/>
      <c r="AE273" s="418"/>
      <c r="AF273" s="117"/>
      <c r="AP273" s="117"/>
      <c r="AZ273" s="117"/>
      <c r="BJ273" s="117"/>
      <c r="BT273" s="117"/>
      <c r="BU273" s="117"/>
      <c r="CD273" s="117"/>
      <c r="CN273" s="117"/>
      <c r="CX273" s="117"/>
      <c r="DH273" s="117"/>
      <c r="DR273" s="117"/>
      <c r="EB273" s="117"/>
      <c r="EL273" s="117"/>
      <c r="EV273" s="117"/>
      <c r="FF273" s="117"/>
      <c r="FP273" s="117"/>
      <c r="FZ273" s="117"/>
      <c r="GJ273" s="117"/>
      <c r="GT273" s="117"/>
      <c r="HD273" s="117"/>
      <c r="HN273" s="117"/>
      <c r="HX273" s="117"/>
      <c r="IH273" s="117"/>
      <c r="IR273" s="117"/>
    </row>
    <row xmlns:x14ac="http://schemas.microsoft.com/office/spreadsheetml/2009/9/ac" r="274" s="3" customFormat="true" x14ac:dyDescent="0.25">
      <c r="A274" s="372"/>
      <c r="B274" s="117"/>
      <c r="L274" s="417"/>
      <c r="M274" s="418"/>
      <c r="N274" s="418"/>
      <c r="O274" s="418"/>
      <c r="P274" s="418"/>
      <c r="Q274" s="418"/>
      <c r="R274" s="418"/>
      <c r="S274" s="418"/>
      <c r="T274" s="418"/>
      <c r="U274" s="418"/>
      <c r="V274" s="417"/>
      <c r="W274" s="418"/>
      <c r="X274" s="418"/>
      <c r="Y274" s="418"/>
      <c r="Z274" s="418"/>
      <c r="AA274" s="418"/>
      <c r="AB274" s="418"/>
      <c r="AC274" s="418"/>
      <c r="AD274" s="418"/>
      <c r="AE274" s="418"/>
      <c r="AF274" s="117"/>
      <c r="AP274" s="117"/>
      <c r="AZ274" s="117"/>
      <c r="BJ274" s="117"/>
      <c r="BT274" s="117"/>
      <c r="BU274" s="117"/>
      <c r="CD274" s="117"/>
      <c r="CN274" s="117"/>
      <c r="CX274" s="117"/>
      <c r="DH274" s="117"/>
      <c r="DR274" s="117"/>
      <c r="EB274" s="117"/>
      <c r="EL274" s="117"/>
      <c r="EV274" s="117"/>
      <c r="FF274" s="117"/>
      <c r="FP274" s="117"/>
      <c r="FZ274" s="117"/>
      <c r="GJ274" s="117"/>
      <c r="GT274" s="117"/>
      <c r="HD274" s="117"/>
      <c r="HN274" s="117"/>
      <c r="HX274" s="117"/>
      <c r="IH274" s="117"/>
      <c r="IR274" s="117"/>
    </row>
    <row xmlns:x14ac="http://schemas.microsoft.com/office/spreadsheetml/2009/9/ac" r="275" s="3" customFormat="true" x14ac:dyDescent="0.25">
      <c r="A275" s="372"/>
      <c r="B275" s="117"/>
      <c r="L275" s="417"/>
      <c r="M275" s="418"/>
      <c r="N275" s="418"/>
      <c r="O275" s="418"/>
      <c r="P275" s="418"/>
      <c r="Q275" s="418"/>
      <c r="R275" s="418"/>
      <c r="S275" s="418"/>
      <c r="T275" s="418"/>
      <c r="U275" s="418"/>
      <c r="V275" s="417"/>
      <c r="W275" s="418"/>
      <c r="X275" s="418"/>
      <c r="Y275" s="418"/>
      <c r="Z275" s="418"/>
      <c r="AA275" s="418"/>
      <c r="AB275" s="418"/>
      <c r="AC275" s="418"/>
      <c r="AD275" s="418"/>
      <c r="AE275" s="418"/>
      <c r="AF275" s="117"/>
      <c r="AP275" s="117"/>
      <c r="AZ275" s="117"/>
      <c r="BJ275" s="117"/>
      <c r="BT275" s="117"/>
      <c r="BU275" s="117"/>
      <c r="CD275" s="117"/>
      <c r="CN275" s="117"/>
      <c r="CX275" s="117"/>
      <c r="DH275" s="117"/>
      <c r="DR275" s="117"/>
      <c r="EB275" s="117"/>
      <c r="EL275" s="117"/>
      <c r="EV275" s="117"/>
      <c r="FF275" s="117"/>
      <c r="FP275" s="117"/>
      <c r="FZ275" s="117"/>
      <c r="GJ275" s="117"/>
      <c r="GT275" s="117"/>
      <c r="HD275" s="117"/>
      <c r="HN275" s="117"/>
      <c r="HX275" s="117"/>
      <c r="IH275" s="117"/>
      <c r="IR275" s="117"/>
    </row>
    <row xmlns:x14ac="http://schemas.microsoft.com/office/spreadsheetml/2009/9/ac" r="276" s="3" customFormat="true" x14ac:dyDescent="0.25">
      <c r="A276" s="372"/>
      <c r="B276" s="117"/>
      <c r="L276" s="417"/>
      <c r="M276" s="418"/>
      <c r="N276" s="418"/>
      <c r="O276" s="418"/>
      <c r="P276" s="418"/>
      <c r="Q276" s="418"/>
      <c r="R276" s="418"/>
      <c r="S276" s="418"/>
      <c r="T276" s="418"/>
      <c r="U276" s="418"/>
      <c r="V276" s="417"/>
      <c r="W276" s="418"/>
      <c r="X276" s="418"/>
      <c r="Y276" s="418"/>
      <c r="Z276" s="418"/>
      <c r="AA276" s="418"/>
      <c r="AB276" s="418"/>
      <c r="AC276" s="418"/>
      <c r="AD276" s="418"/>
      <c r="AE276" s="418"/>
      <c r="AF276" s="117"/>
      <c r="AP276" s="117"/>
      <c r="AZ276" s="117"/>
      <c r="BJ276" s="117"/>
      <c r="BT276" s="117"/>
      <c r="BU276" s="117"/>
      <c r="CD276" s="117"/>
      <c r="CN276" s="117"/>
      <c r="CX276" s="117"/>
      <c r="DH276" s="117"/>
      <c r="DR276" s="117"/>
      <c r="EB276" s="117"/>
      <c r="EL276" s="117"/>
      <c r="EV276" s="117"/>
      <c r="FF276" s="117"/>
      <c r="FP276" s="117"/>
      <c r="FZ276" s="117"/>
      <c r="GJ276" s="117"/>
      <c r="GT276" s="117"/>
      <c r="HD276" s="117"/>
      <c r="HN276" s="117"/>
      <c r="HX276" s="117"/>
      <c r="IH276" s="117"/>
      <c r="IR276" s="117"/>
    </row>
    <row xmlns:x14ac="http://schemas.microsoft.com/office/spreadsheetml/2009/9/ac" r="277" s="3" customFormat="true" x14ac:dyDescent="0.25">
      <c r="A277" s="372"/>
      <c r="B277" s="117"/>
      <c r="L277" s="417"/>
      <c r="M277" s="418"/>
      <c r="N277" s="418"/>
      <c r="O277" s="418"/>
      <c r="P277" s="418"/>
      <c r="Q277" s="418"/>
      <c r="R277" s="418"/>
      <c r="S277" s="418"/>
      <c r="T277" s="418"/>
      <c r="U277" s="418"/>
      <c r="V277" s="417"/>
      <c r="W277" s="418"/>
      <c r="X277" s="418"/>
      <c r="Y277" s="418"/>
      <c r="Z277" s="418"/>
      <c r="AA277" s="418"/>
      <c r="AB277" s="418"/>
      <c r="AC277" s="418"/>
      <c r="AD277" s="418"/>
      <c r="AE277" s="418"/>
      <c r="AF277" s="117"/>
      <c r="AP277" s="117"/>
      <c r="AZ277" s="117"/>
      <c r="BJ277" s="117"/>
      <c r="BT277" s="117"/>
      <c r="BU277" s="117"/>
      <c r="CD277" s="117"/>
      <c r="CN277" s="117"/>
      <c r="CX277" s="117"/>
      <c r="DH277" s="117"/>
      <c r="DR277" s="117"/>
      <c r="EB277" s="117"/>
      <c r="EL277" s="117"/>
      <c r="EV277" s="117"/>
      <c r="FF277" s="117"/>
      <c r="FP277" s="117"/>
      <c r="FZ277" s="117"/>
      <c r="GJ277" s="117"/>
      <c r="GT277" s="117"/>
      <c r="HD277" s="117"/>
      <c r="HN277" s="117"/>
      <c r="HX277" s="117"/>
      <c r="IH277" s="117"/>
      <c r="IR277" s="117"/>
    </row>
    <row xmlns:x14ac="http://schemas.microsoft.com/office/spreadsheetml/2009/9/ac" r="278" s="3" customFormat="true" x14ac:dyDescent="0.25">
      <c r="A278" s="372"/>
      <c r="B278" s="117"/>
      <c r="L278" s="417"/>
      <c r="M278" s="418"/>
      <c r="N278" s="418"/>
      <c r="O278" s="418"/>
      <c r="P278" s="418"/>
      <c r="Q278" s="418"/>
      <c r="R278" s="418"/>
      <c r="S278" s="418"/>
      <c r="T278" s="418"/>
      <c r="U278" s="418"/>
      <c r="V278" s="417"/>
      <c r="W278" s="418"/>
      <c r="X278" s="418"/>
      <c r="Y278" s="418"/>
      <c r="Z278" s="418"/>
      <c r="AA278" s="418"/>
      <c r="AB278" s="418"/>
      <c r="AC278" s="418"/>
      <c r="AD278" s="418"/>
      <c r="AE278" s="418"/>
      <c r="AF278" s="117"/>
      <c r="AP278" s="117"/>
      <c r="AZ278" s="117"/>
      <c r="BJ278" s="117"/>
      <c r="BT278" s="117"/>
      <c r="BU278" s="117"/>
      <c r="CD278" s="117"/>
      <c r="CN278" s="117"/>
      <c r="CX278" s="117"/>
      <c r="DH278" s="117"/>
      <c r="DR278" s="117"/>
      <c r="EB278" s="117"/>
      <c r="EL278" s="117"/>
      <c r="EV278" s="117"/>
      <c r="FF278" s="117"/>
      <c r="FP278" s="117"/>
      <c r="FZ278" s="117"/>
      <c r="GJ278" s="117"/>
      <c r="GT278" s="117"/>
      <c r="HD278" s="117"/>
      <c r="HN278" s="117"/>
      <c r="HX278" s="117"/>
      <c r="IH278" s="117"/>
      <c r="IR278" s="117"/>
    </row>
    <row xmlns:x14ac="http://schemas.microsoft.com/office/spreadsheetml/2009/9/ac" r="279" s="3" customFormat="true" x14ac:dyDescent="0.25">
      <c r="A279" s="372"/>
      <c r="B279" s="117"/>
      <c r="L279" s="417"/>
      <c r="M279" s="418"/>
      <c r="N279" s="418"/>
      <c r="O279" s="418"/>
      <c r="P279" s="418"/>
      <c r="Q279" s="418"/>
      <c r="R279" s="418"/>
      <c r="S279" s="418"/>
      <c r="T279" s="418"/>
      <c r="U279" s="418"/>
      <c r="V279" s="417"/>
      <c r="W279" s="418"/>
      <c r="X279" s="418"/>
      <c r="Y279" s="418"/>
      <c r="Z279" s="418"/>
      <c r="AA279" s="418"/>
      <c r="AB279" s="418"/>
      <c r="AC279" s="418"/>
      <c r="AD279" s="418"/>
      <c r="AE279" s="418"/>
      <c r="AF279" s="117"/>
      <c r="AP279" s="117"/>
      <c r="AZ279" s="117"/>
      <c r="BJ279" s="117"/>
      <c r="BT279" s="117"/>
      <c r="BU279" s="117"/>
      <c r="CD279" s="117"/>
      <c r="CN279" s="117"/>
      <c r="CX279" s="117"/>
      <c r="DH279" s="117"/>
      <c r="DR279" s="117"/>
      <c r="EB279" s="117"/>
      <c r="EL279" s="117"/>
      <c r="EV279" s="117"/>
      <c r="FF279" s="117"/>
      <c r="FP279" s="117"/>
      <c r="FZ279" s="117"/>
      <c r="GJ279" s="117"/>
      <c r="GT279" s="117"/>
      <c r="HD279" s="117"/>
      <c r="HN279" s="117"/>
      <c r="HX279" s="117"/>
      <c r="IH279" s="117"/>
      <c r="IR279" s="117"/>
    </row>
    <row xmlns:x14ac="http://schemas.microsoft.com/office/spreadsheetml/2009/9/ac" r="280" s="3" customFormat="true" x14ac:dyDescent="0.25">
      <c r="A280" s="372"/>
      <c r="B280" s="117"/>
      <c r="L280" s="417"/>
      <c r="M280" s="418"/>
      <c r="N280" s="418"/>
      <c r="O280" s="418"/>
      <c r="P280" s="418"/>
      <c r="Q280" s="418"/>
      <c r="R280" s="418"/>
      <c r="S280" s="418"/>
      <c r="T280" s="418"/>
      <c r="U280" s="418"/>
      <c r="V280" s="417"/>
      <c r="W280" s="418"/>
      <c r="X280" s="418"/>
      <c r="Y280" s="418"/>
      <c r="Z280" s="418"/>
      <c r="AA280" s="418"/>
      <c r="AB280" s="418"/>
      <c r="AC280" s="418"/>
      <c r="AD280" s="418"/>
      <c r="AE280" s="418"/>
      <c r="AF280" s="117"/>
      <c r="AP280" s="117"/>
      <c r="AZ280" s="117"/>
      <c r="BJ280" s="117"/>
      <c r="BT280" s="117"/>
      <c r="BU280" s="117"/>
      <c r="CD280" s="117"/>
      <c r="CN280" s="117"/>
      <c r="CX280" s="117"/>
      <c r="DH280" s="117"/>
      <c r="DR280" s="117"/>
      <c r="EB280" s="117"/>
      <c r="EL280" s="117"/>
      <c r="EV280" s="117"/>
      <c r="FF280" s="117"/>
      <c r="FP280" s="117"/>
      <c r="FZ280" s="117"/>
      <c r="GJ280" s="117"/>
      <c r="GT280" s="117"/>
      <c r="HD280" s="117"/>
      <c r="HN280" s="117"/>
      <c r="HX280" s="117"/>
      <c r="IH280" s="117"/>
      <c r="IR280" s="117"/>
    </row>
    <row xmlns:x14ac="http://schemas.microsoft.com/office/spreadsheetml/2009/9/ac" r="281" s="3" customFormat="true" x14ac:dyDescent="0.25">
      <c r="A281" s="372"/>
      <c r="B281" s="117"/>
      <c r="L281" s="417"/>
      <c r="M281" s="418"/>
      <c r="N281" s="418"/>
      <c r="O281" s="418"/>
      <c r="P281" s="418"/>
      <c r="Q281" s="418"/>
      <c r="R281" s="418"/>
      <c r="S281" s="418"/>
      <c r="T281" s="418"/>
      <c r="U281" s="418"/>
      <c r="V281" s="417"/>
      <c r="W281" s="418"/>
      <c r="X281" s="418"/>
      <c r="Y281" s="418"/>
      <c r="Z281" s="418"/>
      <c r="AA281" s="418"/>
      <c r="AB281" s="418"/>
      <c r="AC281" s="418"/>
      <c r="AD281" s="418"/>
      <c r="AE281" s="418"/>
      <c r="AF281" s="117"/>
      <c r="AP281" s="117"/>
      <c r="AZ281" s="117"/>
      <c r="BJ281" s="117"/>
      <c r="BT281" s="117"/>
      <c r="BU281" s="117"/>
      <c r="CD281" s="117"/>
      <c r="CN281" s="117"/>
      <c r="CX281" s="117"/>
      <c r="DH281" s="117"/>
      <c r="DR281" s="117"/>
      <c r="EB281" s="117"/>
      <c r="EL281" s="117"/>
      <c r="EV281" s="117"/>
      <c r="FF281" s="117"/>
      <c r="FP281" s="117"/>
      <c r="FZ281" s="117"/>
      <c r="GJ281" s="117"/>
      <c r="GT281" s="117"/>
      <c r="HD281" s="117"/>
      <c r="HN281" s="117"/>
      <c r="HX281" s="117"/>
      <c r="IH281" s="117"/>
      <c r="IR281" s="117"/>
    </row>
    <row xmlns:x14ac="http://schemas.microsoft.com/office/spreadsheetml/2009/9/ac" r="282" s="3" customFormat="true" x14ac:dyDescent="0.25">
      <c r="A282" s="372"/>
      <c r="B282" s="117"/>
      <c r="L282" s="417"/>
      <c r="M282" s="418"/>
      <c r="N282" s="418"/>
      <c r="O282" s="418"/>
      <c r="P282" s="418"/>
      <c r="Q282" s="418"/>
      <c r="R282" s="418"/>
      <c r="S282" s="418"/>
      <c r="T282" s="418"/>
      <c r="U282" s="418"/>
      <c r="V282" s="417"/>
      <c r="W282" s="418"/>
      <c r="X282" s="418"/>
      <c r="Y282" s="418"/>
      <c r="Z282" s="418"/>
      <c r="AA282" s="418"/>
      <c r="AB282" s="418"/>
      <c r="AC282" s="418"/>
      <c r="AD282" s="418"/>
      <c r="AE282" s="418"/>
      <c r="AF282" s="117"/>
      <c r="AP282" s="117"/>
      <c r="AZ282" s="117"/>
      <c r="BJ282" s="117"/>
      <c r="BT282" s="117"/>
      <c r="BU282" s="117"/>
      <c r="CD282" s="117"/>
      <c r="CN282" s="117"/>
      <c r="CX282" s="117"/>
      <c r="DH282" s="117"/>
      <c r="DR282" s="117"/>
      <c r="EB282" s="117"/>
      <c r="EL282" s="117"/>
      <c r="EV282" s="117"/>
      <c r="FF282" s="117"/>
      <c r="FP282" s="117"/>
      <c r="FZ282" s="117"/>
      <c r="GJ282" s="117"/>
      <c r="GT282" s="117"/>
      <c r="HD282" s="117"/>
      <c r="HN282" s="117"/>
      <c r="HX282" s="117"/>
      <c r="IH282" s="117"/>
      <c r="IR282" s="117"/>
    </row>
    <row xmlns:x14ac="http://schemas.microsoft.com/office/spreadsheetml/2009/9/ac" r="283" s="3" customFormat="true" x14ac:dyDescent="0.25">
      <c r="A283" s="372"/>
      <c r="B283" s="117"/>
      <c r="L283" s="417"/>
      <c r="M283" s="418"/>
      <c r="N283" s="418"/>
      <c r="O283" s="418"/>
      <c r="P283" s="418"/>
      <c r="Q283" s="418"/>
      <c r="R283" s="418"/>
      <c r="S283" s="418"/>
      <c r="T283" s="418"/>
      <c r="U283" s="418"/>
      <c r="V283" s="417"/>
      <c r="W283" s="418"/>
      <c r="X283" s="418"/>
      <c r="Y283" s="418"/>
      <c r="Z283" s="418"/>
      <c r="AA283" s="418"/>
      <c r="AB283" s="418"/>
      <c r="AC283" s="418"/>
      <c r="AD283" s="418"/>
      <c r="AE283" s="418"/>
      <c r="AF283" s="117"/>
      <c r="AP283" s="117"/>
      <c r="AZ283" s="117"/>
      <c r="BJ283" s="117"/>
      <c r="BT283" s="117"/>
      <c r="BU283" s="117"/>
      <c r="CD283" s="117"/>
      <c r="CN283" s="117"/>
      <c r="CX283" s="117"/>
      <c r="DH283" s="117"/>
      <c r="DR283" s="117"/>
      <c r="EB283" s="117"/>
      <c r="EL283" s="117"/>
      <c r="EV283" s="117"/>
      <c r="FF283" s="117"/>
      <c r="FP283" s="117"/>
      <c r="FZ283" s="117"/>
      <c r="GJ283" s="117"/>
      <c r="GT283" s="117"/>
      <c r="HD283" s="117"/>
      <c r="HN283" s="117"/>
      <c r="HX283" s="117"/>
      <c r="IH283" s="117"/>
      <c r="IR283" s="117"/>
    </row>
    <row xmlns:x14ac="http://schemas.microsoft.com/office/spreadsheetml/2009/9/ac" r="284" s="3" customFormat="true" x14ac:dyDescent="0.25">
      <c r="A284" s="372"/>
      <c r="B284" s="117"/>
      <c r="L284" s="417"/>
      <c r="M284" s="418"/>
      <c r="N284" s="418"/>
      <c r="O284" s="418"/>
      <c r="P284" s="418"/>
      <c r="Q284" s="418"/>
      <c r="R284" s="418"/>
      <c r="S284" s="418"/>
      <c r="T284" s="418"/>
      <c r="U284" s="418"/>
      <c r="V284" s="417"/>
      <c r="W284" s="418"/>
      <c r="X284" s="418"/>
      <c r="Y284" s="418"/>
      <c r="Z284" s="418"/>
      <c r="AA284" s="418"/>
      <c r="AB284" s="418"/>
      <c r="AC284" s="418"/>
      <c r="AD284" s="418"/>
      <c r="AE284" s="418"/>
      <c r="AF284" s="117"/>
      <c r="AP284" s="117"/>
      <c r="AZ284" s="117"/>
      <c r="BJ284" s="117"/>
      <c r="BT284" s="117"/>
      <c r="BU284" s="117"/>
      <c r="CD284" s="117"/>
      <c r="CN284" s="117"/>
      <c r="CX284" s="117"/>
      <c r="DH284" s="117"/>
      <c r="DR284" s="117"/>
      <c r="EB284" s="117"/>
      <c r="EL284" s="117"/>
      <c r="EV284" s="117"/>
      <c r="FF284" s="117"/>
      <c r="FP284" s="117"/>
      <c r="FZ284" s="117"/>
      <c r="GJ284" s="117"/>
      <c r="GT284" s="117"/>
      <c r="HD284" s="117"/>
      <c r="HN284" s="117"/>
      <c r="HX284" s="117"/>
      <c r="IH284" s="117"/>
      <c r="IR284" s="117"/>
    </row>
    <row xmlns:x14ac="http://schemas.microsoft.com/office/spreadsheetml/2009/9/ac" r="285" s="3" customFormat="true" x14ac:dyDescent="0.25">
      <c r="A285" s="372"/>
      <c r="B285" s="117"/>
      <c r="L285" s="417"/>
      <c r="M285" s="418"/>
      <c r="N285" s="418"/>
      <c r="O285" s="418"/>
      <c r="P285" s="418"/>
      <c r="Q285" s="418"/>
      <c r="R285" s="418"/>
      <c r="S285" s="418"/>
      <c r="T285" s="418"/>
      <c r="U285" s="418"/>
      <c r="V285" s="417"/>
      <c r="W285" s="418"/>
      <c r="X285" s="418"/>
      <c r="Y285" s="418"/>
      <c r="Z285" s="418"/>
      <c r="AA285" s="418"/>
      <c r="AB285" s="418"/>
      <c r="AC285" s="418"/>
      <c r="AD285" s="418"/>
      <c r="AE285" s="418"/>
      <c r="AF285" s="117"/>
      <c r="AP285" s="117"/>
      <c r="AZ285" s="117"/>
      <c r="BJ285" s="117"/>
      <c r="BT285" s="117"/>
      <c r="BU285" s="117"/>
      <c r="CD285" s="117"/>
      <c r="CN285" s="117"/>
      <c r="CX285" s="117"/>
      <c r="DH285" s="117"/>
      <c r="DR285" s="117"/>
      <c r="EB285" s="117"/>
      <c r="EL285" s="117"/>
      <c r="EV285" s="117"/>
      <c r="FF285" s="117"/>
      <c r="FP285" s="117"/>
      <c r="FZ285" s="117"/>
      <c r="GJ285" s="117"/>
      <c r="GT285" s="117"/>
      <c r="HD285" s="117"/>
      <c r="HN285" s="117"/>
      <c r="HX285" s="117"/>
      <c r="IH285" s="117"/>
      <c r="IR285" s="117"/>
    </row>
    <row xmlns:x14ac="http://schemas.microsoft.com/office/spreadsheetml/2009/9/ac" r="286" s="3" customFormat="true" x14ac:dyDescent="0.25">
      <c r="A286" s="372"/>
      <c r="B286" s="117"/>
      <c r="L286" s="417"/>
      <c r="M286" s="418"/>
      <c r="N286" s="418"/>
      <c r="O286" s="418"/>
      <c r="P286" s="418"/>
      <c r="Q286" s="418"/>
      <c r="R286" s="418"/>
      <c r="S286" s="418"/>
      <c r="T286" s="418"/>
      <c r="U286" s="418"/>
      <c r="V286" s="417"/>
      <c r="W286" s="418"/>
      <c r="X286" s="418"/>
      <c r="Y286" s="418"/>
      <c r="Z286" s="418"/>
      <c r="AA286" s="418"/>
      <c r="AB286" s="418"/>
      <c r="AC286" s="418"/>
      <c r="AD286" s="418"/>
      <c r="AE286" s="418"/>
      <c r="AF286" s="117"/>
      <c r="AP286" s="117"/>
      <c r="AZ286" s="117"/>
      <c r="BJ286" s="117"/>
      <c r="BT286" s="117"/>
      <c r="BU286" s="117"/>
      <c r="CD286" s="117"/>
      <c r="CN286" s="117"/>
      <c r="CX286" s="117"/>
      <c r="DH286" s="117"/>
      <c r="DR286" s="117"/>
      <c r="EB286" s="117"/>
      <c r="EL286" s="117"/>
      <c r="EV286" s="117"/>
      <c r="FF286" s="117"/>
      <c r="FP286" s="117"/>
      <c r="FZ286" s="117"/>
      <c r="GJ286" s="117"/>
      <c r="GT286" s="117"/>
      <c r="HD286" s="117"/>
      <c r="HN286" s="117"/>
      <c r="HX286" s="117"/>
      <c r="IH286" s="117"/>
      <c r="IR286" s="117"/>
    </row>
    <row xmlns:x14ac="http://schemas.microsoft.com/office/spreadsheetml/2009/9/ac" r="287" s="3" customFormat="true" x14ac:dyDescent="0.25">
      <c r="A287" s="372"/>
      <c r="B287" s="117"/>
      <c r="L287" s="417"/>
      <c r="M287" s="418"/>
      <c r="N287" s="418"/>
      <c r="O287" s="418"/>
      <c r="P287" s="418"/>
      <c r="Q287" s="418"/>
      <c r="R287" s="418"/>
      <c r="S287" s="418"/>
      <c r="T287" s="418"/>
      <c r="U287" s="418"/>
      <c r="V287" s="417"/>
      <c r="W287" s="418"/>
      <c r="X287" s="418"/>
      <c r="Y287" s="418"/>
      <c r="Z287" s="418"/>
      <c r="AA287" s="418"/>
      <c r="AB287" s="418"/>
      <c r="AC287" s="418"/>
      <c r="AD287" s="418"/>
      <c r="AE287" s="418"/>
      <c r="AF287" s="117"/>
      <c r="AP287" s="117"/>
      <c r="AZ287" s="117"/>
      <c r="BJ287" s="117"/>
      <c r="BT287" s="117"/>
      <c r="BU287" s="117"/>
      <c r="CD287" s="117"/>
      <c r="CN287" s="117"/>
      <c r="CX287" s="117"/>
      <c r="DH287" s="117"/>
      <c r="DR287" s="117"/>
      <c r="EB287" s="117"/>
      <c r="EL287" s="117"/>
      <c r="EV287" s="117"/>
      <c r="FF287" s="117"/>
      <c r="FP287" s="117"/>
      <c r="FZ287" s="117"/>
      <c r="GJ287" s="117"/>
      <c r="GT287" s="117"/>
      <c r="HD287" s="117"/>
      <c r="HN287" s="117"/>
      <c r="HX287" s="117"/>
      <c r="IH287" s="117"/>
      <c r="IR287" s="117"/>
    </row>
    <row xmlns:x14ac="http://schemas.microsoft.com/office/spreadsheetml/2009/9/ac" r="288" s="3" customFormat="true" x14ac:dyDescent="0.25">
      <c r="A288" s="372"/>
      <c r="B288" s="117"/>
      <c r="L288" s="417"/>
      <c r="M288" s="418"/>
      <c r="N288" s="418"/>
      <c r="O288" s="418"/>
      <c r="P288" s="418"/>
      <c r="Q288" s="418"/>
      <c r="R288" s="418"/>
      <c r="S288" s="418"/>
      <c r="T288" s="418"/>
      <c r="U288" s="418"/>
      <c r="V288" s="417"/>
      <c r="W288" s="418"/>
      <c r="X288" s="418"/>
      <c r="Y288" s="418"/>
      <c r="Z288" s="418"/>
      <c r="AA288" s="418"/>
      <c r="AB288" s="418"/>
      <c r="AC288" s="418"/>
      <c r="AD288" s="418"/>
      <c r="AE288" s="418"/>
      <c r="AF288" s="117"/>
      <c r="AP288" s="117"/>
      <c r="AZ288" s="117"/>
      <c r="BJ288" s="117"/>
      <c r="BT288" s="117"/>
      <c r="BU288" s="117"/>
      <c r="CD288" s="117"/>
      <c r="CN288" s="117"/>
      <c r="CX288" s="117"/>
      <c r="DH288" s="117"/>
      <c r="DR288" s="117"/>
      <c r="EB288" s="117"/>
      <c r="EL288" s="117"/>
      <c r="EV288" s="117"/>
      <c r="FF288" s="117"/>
      <c r="FP288" s="117"/>
      <c r="FZ288" s="117"/>
      <c r="GJ288" s="117"/>
      <c r="GT288" s="117"/>
      <c r="HD288" s="117"/>
      <c r="HN288" s="117"/>
      <c r="HX288" s="117"/>
      <c r="IH288" s="117"/>
      <c r="IR288" s="117"/>
    </row>
    <row xmlns:x14ac="http://schemas.microsoft.com/office/spreadsheetml/2009/9/ac" r="289" s="3" customFormat="true" x14ac:dyDescent="0.25">
      <c r="A289" s="372"/>
      <c r="B289" s="117"/>
      <c r="L289" s="417"/>
      <c r="M289" s="418"/>
      <c r="N289" s="418"/>
      <c r="O289" s="418"/>
      <c r="P289" s="418"/>
      <c r="Q289" s="418"/>
      <c r="R289" s="418"/>
      <c r="S289" s="418"/>
      <c r="T289" s="418"/>
      <c r="U289" s="418"/>
      <c r="V289" s="417"/>
      <c r="W289" s="418"/>
      <c r="X289" s="418"/>
      <c r="Y289" s="418"/>
      <c r="Z289" s="418"/>
      <c r="AA289" s="418"/>
      <c r="AB289" s="418"/>
      <c r="AC289" s="418"/>
      <c r="AD289" s="418"/>
      <c r="AE289" s="418"/>
      <c r="AF289" s="117"/>
      <c r="AP289" s="117"/>
      <c r="AZ289" s="117"/>
      <c r="BJ289" s="117"/>
      <c r="BT289" s="117"/>
      <c r="BU289" s="117"/>
      <c r="CD289" s="117"/>
      <c r="CN289" s="117"/>
      <c r="CX289" s="117"/>
      <c r="DH289" s="117"/>
      <c r="DR289" s="117"/>
      <c r="EB289" s="117"/>
      <c r="EL289" s="117"/>
      <c r="EV289" s="117"/>
      <c r="FF289" s="117"/>
      <c r="FP289" s="117"/>
      <c r="FZ289" s="117"/>
      <c r="GJ289" s="117"/>
      <c r="GT289" s="117"/>
      <c r="HD289" s="117"/>
      <c r="HN289" s="117"/>
      <c r="HX289" s="117"/>
      <c r="IH289" s="117"/>
      <c r="IR289" s="117"/>
    </row>
    <row xmlns:x14ac="http://schemas.microsoft.com/office/spreadsheetml/2009/9/ac" r="290" s="3" customFormat="true" x14ac:dyDescent="0.25">
      <c r="A290" s="372"/>
      <c r="B290" s="117"/>
      <c r="L290" s="417"/>
      <c r="M290" s="418"/>
      <c r="N290" s="418"/>
      <c r="O290" s="418"/>
      <c r="P290" s="418"/>
      <c r="Q290" s="418"/>
      <c r="R290" s="418"/>
      <c r="S290" s="418"/>
      <c r="T290" s="418"/>
      <c r="U290" s="418"/>
      <c r="V290" s="417"/>
      <c r="W290" s="418"/>
      <c r="X290" s="418"/>
      <c r="Y290" s="418"/>
      <c r="Z290" s="418"/>
      <c r="AA290" s="418"/>
      <c r="AB290" s="418"/>
      <c r="AC290" s="418"/>
      <c r="AD290" s="418"/>
      <c r="AE290" s="418"/>
      <c r="AF290" s="117"/>
      <c r="AP290" s="117"/>
      <c r="AZ290" s="117"/>
      <c r="BJ290" s="117"/>
      <c r="BT290" s="117"/>
      <c r="BU290" s="117"/>
      <c r="CD290" s="117"/>
      <c r="CN290" s="117"/>
      <c r="CX290" s="117"/>
      <c r="DH290" s="117"/>
      <c r="DR290" s="117"/>
      <c r="EB290" s="117"/>
      <c r="EL290" s="117"/>
      <c r="EV290" s="117"/>
      <c r="FF290" s="117"/>
      <c r="FP290" s="117"/>
      <c r="FZ290" s="117"/>
      <c r="GJ290" s="117"/>
      <c r="GT290" s="117"/>
      <c r="HD290" s="117"/>
      <c r="HN290" s="117"/>
      <c r="HX290" s="117"/>
      <c r="IH290" s="117"/>
      <c r="IR290" s="117"/>
    </row>
    <row xmlns:x14ac="http://schemas.microsoft.com/office/spreadsheetml/2009/9/ac" r="291" s="3" customFormat="true" x14ac:dyDescent="0.25">
      <c r="A291" s="372"/>
      <c r="B291" s="117"/>
      <c r="L291" s="417"/>
      <c r="M291" s="418"/>
      <c r="N291" s="418"/>
      <c r="O291" s="418"/>
      <c r="P291" s="418"/>
      <c r="Q291" s="418"/>
      <c r="R291" s="418"/>
      <c r="S291" s="418"/>
      <c r="T291" s="418"/>
      <c r="U291" s="418"/>
      <c r="V291" s="417"/>
      <c r="W291" s="418"/>
      <c r="X291" s="418"/>
      <c r="Y291" s="418"/>
      <c r="Z291" s="418"/>
      <c r="AA291" s="418"/>
      <c r="AB291" s="418"/>
      <c r="AC291" s="418"/>
      <c r="AD291" s="418"/>
      <c r="AE291" s="418"/>
      <c r="AF291" s="117"/>
      <c r="AP291" s="117"/>
      <c r="AZ291" s="117"/>
      <c r="BJ291" s="117"/>
      <c r="BT291" s="117"/>
      <c r="BU291" s="117"/>
      <c r="CD291" s="117"/>
      <c r="CN291" s="117"/>
      <c r="CX291" s="117"/>
      <c r="DH291" s="117"/>
      <c r="DR291" s="117"/>
      <c r="EB291" s="117"/>
      <c r="EL291" s="117"/>
      <c r="EV291" s="117"/>
      <c r="FF291" s="117"/>
      <c r="FP291" s="117"/>
      <c r="FZ291" s="117"/>
      <c r="GJ291" s="117"/>
      <c r="GT291" s="117"/>
      <c r="HD291" s="117"/>
      <c r="HN291" s="117"/>
      <c r="HX291" s="117"/>
      <c r="IH291" s="117"/>
      <c r="IR291" s="117"/>
    </row>
    <row xmlns:x14ac="http://schemas.microsoft.com/office/spreadsheetml/2009/9/ac" r="292" s="3" customFormat="true" x14ac:dyDescent="0.25">
      <c r="A292" s="372"/>
      <c r="B292" s="117"/>
      <c r="L292" s="417"/>
      <c r="M292" s="418"/>
      <c r="N292" s="418"/>
      <c r="O292" s="418"/>
      <c r="P292" s="418"/>
      <c r="Q292" s="418"/>
      <c r="R292" s="418"/>
      <c r="S292" s="418"/>
      <c r="T292" s="418"/>
      <c r="U292" s="418"/>
      <c r="V292" s="417"/>
      <c r="W292" s="418"/>
      <c r="X292" s="418"/>
      <c r="Y292" s="418"/>
      <c r="Z292" s="418"/>
      <c r="AA292" s="418"/>
      <c r="AB292" s="418"/>
      <c r="AC292" s="418"/>
      <c r="AD292" s="418"/>
      <c r="AE292" s="418"/>
      <c r="AF292" s="117"/>
      <c r="AP292" s="117"/>
      <c r="AZ292" s="117"/>
      <c r="BJ292" s="117"/>
      <c r="BT292" s="117"/>
      <c r="BU292" s="117"/>
      <c r="CD292" s="117"/>
      <c r="CN292" s="117"/>
      <c r="CX292" s="117"/>
      <c r="DH292" s="117"/>
      <c r="DR292" s="117"/>
      <c r="EB292" s="117"/>
      <c r="EL292" s="117"/>
      <c r="EV292" s="117"/>
      <c r="FF292" s="117"/>
      <c r="FP292" s="117"/>
      <c r="FZ292" s="117"/>
      <c r="GJ292" s="117"/>
      <c r="GT292" s="117"/>
      <c r="HD292" s="117"/>
      <c r="HN292" s="117"/>
      <c r="HX292" s="117"/>
      <c r="IH292" s="117"/>
      <c r="IR292" s="117"/>
    </row>
    <row xmlns:x14ac="http://schemas.microsoft.com/office/spreadsheetml/2009/9/ac" r="293" s="3" customFormat="true" x14ac:dyDescent="0.25">
      <c r="A293" s="372"/>
      <c r="B293" s="117"/>
      <c r="L293" s="417"/>
      <c r="M293" s="418"/>
      <c r="N293" s="418"/>
      <c r="O293" s="418"/>
      <c r="P293" s="418"/>
      <c r="Q293" s="418"/>
      <c r="R293" s="418"/>
      <c r="S293" s="418"/>
      <c r="T293" s="418"/>
      <c r="U293" s="418"/>
      <c r="V293" s="417"/>
      <c r="W293" s="418"/>
      <c r="X293" s="418"/>
      <c r="Y293" s="418"/>
      <c r="Z293" s="418"/>
      <c r="AA293" s="418"/>
      <c r="AB293" s="418"/>
      <c r="AC293" s="418"/>
      <c r="AD293" s="418"/>
      <c r="AE293" s="418"/>
      <c r="AF293" s="117"/>
      <c r="AP293" s="117"/>
      <c r="AZ293" s="117"/>
      <c r="BJ293" s="117"/>
      <c r="BT293" s="117"/>
      <c r="BU293" s="117"/>
      <c r="CD293" s="117"/>
      <c r="CN293" s="117"/>
      <c r="CX293" s="117"/>
      <c r="DH293" s="117"/>
      <c r="DR293" s="117"/>
      <c r="EB293" s="117"/>
      <c r="EL293" s="117"/>
      <c r="EV293" s="117"/>
      <c r="FF293" s="117"/>
      <c r="FP293" s="117"/>
      <c r="FZ293" s="117"/>
      <c r="GJ293" s="117"/>
      <c r="GT293" s="117"/>
      <c r="HD293" s="117"/>
      <c r="HN293" s="117"/>
      <c r="HX293" s="117"/>
      <c r="IH293" s="117"/>
      <c r="IR293" s="117"/>
    </row>
    <row xmlns:x14ac="http://schemas.microsoft.com/office/spreadsheetml/2009/9/ac" r="294" s="3" customFormat="true" x14ac:dyDescent="0.25">
      <c r="A294" s="372"/>
      <c r="B294" s="117"/>
      <c r="L294" s="417"/>
      <c r="M294" s="418"/>
      <c r="N294" s="418"/>
      <c r="O294" s="418"/>
      <c r="P294" s="418"/>
      <c r="Q294" s="418"/>
      <c r="R294" s="418"/>
      <c r="S294" s="418"/>
      <c r="T294" s="418"/>
      <c r="U294" s="418"/>
      <c r="V294" s="417"/>
      <c r="W294" s="418"/>
      <c r="X294" s="418"/>
      <c r="Y294" s="418"/>
      <c r="Z294" s="418"/>
      <c r="AA294" s="418"/>
      <c r="AB294" s="418"/>
      <c r="AC294" s="418"/>
      <c r="AD294" s="418"/>
      <c r="AE294" s="418"/>
      <c r="AF294" s="117"/>
      <c r="AP294" s="117"/>
      <c r="AZ294" s="117"/>
      <c r="BJ294" s="117"/>
      <c r="BT294" s="117"/>
      <c r="BU294" s="117"/>
      <c r="CD294" s="117"/>
      <c r="CN294" s="117"/>
      <c r="CX294" s="117"/>
      <c r="DH294" s="117"/>
      <c r="DR294" s="117"/>
      <c r="EB294" s="117"/>
      <c r="EL294" s="117"/>
      <c r="EV294" s="117"/>
      <c r="FF294" s="117"/>
      <c r="FP294" s="117"/>
      <c r="FZ294" s="117"/>
      <c r="GJ294" s="117"/>
      <c r="GT294" s="117"/>
      <c r="HD294" s="117"/>
      <c r="HN294" s="117"/>
      <c r="HX294" s="117"/>
      <c r="IH294" s="117"/>
      <c r="IR294" s="117"/>
    </row>
    <row xmlns:x14ac="http://schemas.microsoft.com/office/spreadsheetml/2009/9/ac" r="295" s="3" customFormat="true" x14ac:dyDescent="0.25">
      <c r="A295" s="372"/>
      <c r="B295" s="117"/>
      <c r="L295" s="417"/>
      <c r="M295" s="418"/>
      <c r="N295" s="418"/>
      <c r="O295" s="418"/>
      <c r="P295" s="418"/>
      <c r="Q295" s="418"/>
      <c r="R295" s="418"/>
      <c r="S295" s="418"/>
      <c r="T295" s="418"/>
      <c r="U295" s="418"/>
      <c r="V295" s="417"/>
      <c r="W295" s="418"/>
      <c r="X295" s="418"/>
      <c r="Y295" s="418"/>
      <c r="Z295" s="418"/>
      <c r="AA295" s="418"/>
      <c r="AB295" s="418"/>
      <c r="AC295" s="418"/>
      <c r="AD295" s="418"/>
      <c r="AE295" s="418"/>
      <c r="AF295" s="117"/>
      <c r="AP295" s="117"/>
      <c r="AZ295" s="117"/>
      <c r="BJ295" s="117"/>
      <c r="BT295" s="117"/>
      <c r="BU295" s="117"/>
      <c r="CD295" s="117"/>
      <c r="CN295" s="117"/>
      <c r="CX295" s="117"/>
      <c r="DH295" s="117"/>
      <c r="DR295" s="117"/>
      <c r="EB295" s="117"/>
      <c r="EL295" s="117"/>
      <c r="EV295" s="117"/>
      <c r="FF295" s="117"/>
      <c r="FP295" s="117"/>
      <c r="FZ295" s="117"/>
      <c r="GJ295" s="117"/>
      <c r="GT295" s="117"/>
      <c r="HD295" s="117"/>
      <c r="HN295" s="117"/>
      <c r="HX295" s="117"/>
      <c r="IH295" s="117"/>
      <c r="IR295" s="117"/>
    </row>
    <row xmlns:x14ac="http://schemas.microsoft.com/office/spreadsheetml/2009/9/ac" r="296" s="3" customFormat="true" x14ac:dyDescent="0.25">
      <c r="A296" s="372"/>
      <c r="B296" s="117"/>
      <c r="L296" s="417"/>
      <c r="M296" s="418"/>
      <c r="N296" s="418"/>
      <c r="O296" s="418"/>
      <c r="P296" s="418"/>
      <c r="Q296" s="418"/>
      <c r="R296" s="418"/>
      <c r="S296" s="418"/>
      <c r="T296" s="418"/>
      <c r="U296" s="418"/>
      <c r="V296" s="417"/>
      <c r="W296" s="418"/>
      <c r="X296" s="418"/>
      <c r="Y296" s="418"/>
      <c r="Z296" s="418"/>
      <c r="AA296" s="418"/>
      <c r="AB296" s="418"/>
      <c r="AC296" s="418"/>
      <c r="AD296" s="418"/>
      <c r="AE296" s="418"/>
      <c r="AF296" s="117"/>
      <c r="AP296" s="117"/>
      <c r="AZ296" s="117"/>
      <c r="BJ296" s="117"/>
      <c r="BT296" s="117"/>
      <c r="BU296" s="117"/>
      <c r="CD296" s="117"/>
      <c r="CN296" s="117"/>
      <c r="CX296" s="117"/>
      <c r="DH296" s="117"/>
      <c r="DR296" s="117"/>
      <c r="EB296" s="117"/>
      <c r="EL296" s="117"/>
      <c r="EV296" s="117"/>
      <c r="FF296" s="117"/>
      <c r="FP296" s="117"/>
      <c r="FZ296" s="117"/>
      <c r="GJ296" s="117"/>
      <c r="GT296" s="117"/>
      <c r="HD296" s="117"/>
      <c r="HN296" s="117"/>
      <c r="HX296" s="117"/>
      <c r="IH296" s="117"/>
      <c r="IR296" s="117"/>
    </row>
    <row xmlns:x14ac="http://schemas.microsoft.com/office/spreadsheetml/2009/9/ac" r="297" s="3" customFormat="true" x14ac:dyDescent="0.25">
      <c r="A297" s="372"/>
      <c r="B297" s="117"/>
      <c r="L297" s="417"/>
      <c r="M297" s="418"/>
      <c r="N297" s="418"/>
      <c r="O297" s="418"/>
      <c r="P297" s="418"/>
      <c r="Q297" s="418"/>
      <c r="R297" s="418"/>
      <c r="S297" s="418"/>
      <c r="T297" s="418"/>
      <c r="U297" s="418"/>
      <c r="V297" s="417"/>
      <c r="W297" s="418"/>
      <c r="X297" s="418"/>
      <c r="Y297" s="418"/>
      <c r="Z297" s="418"/>
      <c r="AA297" s="418"/>
      <c r="AB297" s="418"/>
      <c r="AC297" s="418"/>
      <c r="AD297" s="418"/>
      <c r="AE297" s="418"/>
      <c r="AF297" s="117"/>
      <c r="AP297" s="117"/>
      <c r="AZ297" s="117"/>
      <c r="BJ297" s="117"/>
      <c r="BT297" s="117"/>
      <c r="BU297" s="117"/>
      <c r="CD297" s="117"/>
      <c r="CN297" s="117"/>
      <c r="CX297" s="117"/>
      <c r="DH297" s="117"/>
      <c r="DR297" s="117"/>
      <c r="EB297" s="117"/>
      <c r="EL297" s="117"/>
      <c r="EV297" s="117"/>
      <c r="FF297" s="117"/>
      <c r="FP297" s="117"/>
      <c r="FZ297" s="117"/>
      <c r="GJ297" s="117"/>
      <c r="GT297" s="117"/>
      <c r="HD297" s="117"/>
      <c r="HN297" s="117"/>
      <c r="HX297" s="117"/>
      <c r="IH297" s="117"/>
      <c r="IR297" s="117"/>
    </row>
    <row xmlns:x14ac="http://schemas.microsoft.com/office/spreadsheetml/2009/9/ac" r="298" s="3" customFormat="true" x14ac:dyDescent="0.25">
      <c r="A298" s="372"/>
      <c r="B298" s="117"/>
      <c r="L298" s="417"/>
      <c r="M298" s="418"/>
      <c r="N298" s="418"/>
      <c r="O298" s="418"/>
      <c r="P298" s="418"/>
      <c r="Q298" s="418"/>
      <c r="R298" s="418"/>
      <c r="S298" s="418"/>
      <c r="T298" s="418"/>
      <c r="U298" s="418"/>
      <c r="V298" s="417"/>
      <c r="W298" s="418"/>
      <c r="X298" s="418"/>
      <c r="Y298" s="418"/>
      <c r="Z298" s="418"/>
      <c r="AA298" s="418"/>
      <c r="AB298" s="418"/>
      <c r="AC298" s="418"/>
      <c r="AD298" s="418"/>
      <c r="AE298" s="418"/>
      <c r="AF298" s="117"/>
      <c r="AP298" s="117"/>
      <c r="AZ298" s="117"/>
      <c r="BJ298" s="117"/>
      <c r="BT298" s="117"/>
      <c r="BU298" s="117"/>
      <c r="CD298" s="117"/>
      <c r="CN298" s="117"/>
      <c r="CX298" s="117"/>
      <c r="DH298" s="117"/>
      <c r="DR298" s="117"/>
      <c r="EB298" s="117"/>
      <c r="EL298" s="117"/>
      <c r="EV298" s="117"/>
      <c r="FF298" s="117"/>
      <c r="FP298" s="117"/>
      <c r="FZ298" s="117"/>
      <c r="GJ298" s="117"/>
      <c r="GT298" s="117"/>
      <c r="HD298" s="117"/>
      <c r="HN298" s="117"/>
      <c r="HX298" s="117"/>
      <c r="IH298" s="117"/>
      <c r="IR298" s="117"/>
    </row>
    <row xmlns:x14ac="http://schemas.microsoft.com/office/spreadsheetml/2009/9/ac" r="299" s="3" customFormat="true" x14ac:dyDescent="0.25">
      <c r="A299" s="372"/>
      <c r="B299" s="117"/>
      <c r="L299" s="417"/>
      <c r="M299" s="418"/>
      <c r="N299" s="418"/>
      <c r="O299" s="418"/>
      <c r="P299" s="418"/>
      <c r="Q299" s="418"/>
      <c r="R299" s="418"/>
      <c r="S299" s="418"/>
      <c r="T299" s="418"/>
      <c r="U299" s="418"/>
      <c r="V299" s="417"/>
      <c r="W299" s="418"/>
      <c r="X299" s="418"/>
      <c r="Y299" s="418"/>
      <c r="Z299" s="418"/>
      <c r="AA299" s="418"/>
      <c r="AB299" s="418"/>
      <c r="AC299" s="418"/>
      <c r="AD299" s="418"/>
      <c r="AE299" s="418"/>
      <c r="AF299" s="117"/>
      <c r="AP299" s="117"/>
      <c r="AZ299" s="117"/>
      <c r="BJ299" s="117"/>
      <c r="BT299" s="117"/>
      <c r="BU299" s="117"/>
      <c r="CD299" s="117"/>
      <c r="CN299" s="117"/>
      <c r="CX299" s="117"/>
      <c r="DH299" s="117"/>
      <c r="DR299" s="117"/>
      <c r="EB299" s="117"/>
      <c r="EL299" s="117"/>
      <c r="EV299" s="117"/>
      <c r="FF299" s="117"/>
      <c r="FP299" s="117"/>
      <c r="FZ299" s="117"/>
      <c r="GJ299" s="117"/>
      <c r="GT299" s="117"/>
      <c r="HD299" s="117"/>
      <c r="HN299" s="117"/>
      <c r="HX299" s="117"/>
      <c r="IH299" s="117"/>
      <c r="IR299" s="117"/>
    </row>
    <row xmlns:x14ac="http://schemas.microsoft.com/office/spreadsheetml/2009/9/ac" r="300" s="3" customFormat="true" x14ac:dyDescent="0.25">
      <c r="A300" s="372"/>
      <c r="B300" s="117"/>
      <c r="L300" s="417"/>
      <c r="M300" s="418"/>
      <c r="N300" s="418"/>
      <c r="O300" s="418"/>
      <c r="P300" s="418"/>
      <c r="Q300" s="418"/>
      <c r="R300" s="418"/>
      <c r="S300" s="418"/>
      <c r="T300" s="418"/>
      <c r="U300" s="418"/>
      <c r="V300" s="417"/>
      <c r="W300" s="418"/>
      <c r="X300" s="418"/>
      <c r="Y300" s="418"/>
      <c r="Z300" s="418"/>
      <c r="AA300" s="418"/>
      <c r="AB300" s="418"/>
      <c r="AC300" s="418"/>
      <c r="AD300" s="418"/>
      <c r="AE300" s="418"/>
      <c r="AF300" s="117"/>
      <c r="AP300" s="117"/>
      <c r="AZ300" s="117"/>
      <c r="BJ300" s="117"/>
      <c r="BT300" s="117"/>
      <c r="BU300" s="117"/>
      <c r="CD300" s="117"/>
      <c r="CN300" s="117"/>
      <c r="CX300" s="117"/>
      <c r="DH300" s="117"/>
      <c r="DR300" s="117"/>
      <c r="EB300" s="117"/>
      <c r="EL300" s="117"/>
      <c r="EV300" s="117"/>
      <c r="FF300" s="117"/>
      <c r="FP300" s="117"/>
      <c r="FZ300" s="117"/>
      <c r="GJ300" s="117"/>
      <c r="GT300" s="117"/>
      <c r="HD300" s="117"/>
      <c r="HN300" s="117"/>
      <c r="HX300" s="117"/>
      <c r="IH300" s="117"/>
      <c r="IR300" s="117"/>
    </row>
    <row xmlns:x14ac="http://schemas.microsoft.com/office/spreadsheetml/2009/9/ac" r="301" s="3" customFormat="true" x14ac:dyDescent="0.25">
      <c r="A301" s="372"/>
      <c r="B301" s="117"/>
      <c r="L301" s="417"/>
      <c r="M301" s="418"/>
      <c r="N301" s="418"/>
      <c r="O301" s="418"/>
      <c r="P301" s="418"/>
      <c r="Q301" s="418"/>
      <c r="R301" s="418"/>
      <c r="S301" s="418"/>
      <c r="T301" s="418"/>
      <c r="U301" s="418"/>
      <c r="V301" s="417"/>
      <c r="W301" s="418"/>
      <c r="X301" s="418"/>
      <c r="Y301" s="418"/>
      <c r="Z301" s="418"/>
      <c r="AA301" s="418"/>
      <c r="AB301" s="418"/>
      <c r="AC301" s="418"/>
      <c r="AD301" s="418"/>
      <c r="AE301" s="418"/>
      <c r="AF301" s="117"/>
      <c r="AP301" s="117"/>
      <c r="AZ301" s="117"/>
      <c r="BJ301" s="117"/>
      <c r="BT301" s="117"/>
      <c r="BU301" s="117"/>
      <c r="CD301" s="117"/>
      <c r="CN301" s="117"/>
      <c r="CX301" s="117"/>
      <c r="DH301" s="117"/>
      <c r="DR301" s="117"/>
      <c r="EB301" s="117"/>
      <c r="EL301" s="117"/>
      <c r="EV301" s="117"/>
      <c r="FF301" s="117"/>
      <c r="FP301" s="117"/>
      <c r="FZ301" s="117"/>
      <c r="GJ301" s="117"/>
      <c r="GT301" s="117"/>
      <c r="HD301" s="117"/>
      <c r="HN301" s="117"/>
      <c r="HX301" s="117"/>
      <c r="IH301" s="117"/>
      <c r="IR301" s="117"/>
    </row>
    <row xmlns:x14ac="http://schemas.microsoft.com/office/spreadsheetml/2009/9/ac" r="302" s="3" customFormat="true" x14ac:dyDescent="0.25">
      <c r="A302" s="372"/>
      <c r="B302" s="117"/>
      <c r="L302" s="417"/>
      <c r="M302" s="418"/>
      <c r="N302" s="418"/>
      <c r="O302" s="418"/>
      <c r="P302" s="418"/>
      <c r="Q302" s="418"/>
      <c r="R302" s="418"/>
      <c r="S302" s="418"/>
      <c r="T302" s="418"/>
      <c r="U302" s="418"/>
      <c r="V302" s="417"/>
      <c r="W302" s="418"/>
      <c r="X302" s="418"/>
      <c r="Y302" s="418"/>
      <c r="Z302" s="418"/>
      <c r="AA302" s="418"/>
      <c r="AB302" s="418"/>
      <c r="AC302" s="418"/>
      <c r="AD302" s="418"/>
      <c r="AE302" s="418"/>
      <c r="AF302" s="117"/>
      <c r="AP302" s="117"/>
      <c r="AZ302" s="117"/>
      <c r="BJ302" s="117"/>
      <c r="BT302" s="117"/>
      <c r="BU302" s="117"/>
      <c r="CD302" s="117"/>
      <c r="CN302" s="117"/>
      <c r="CX302" s="117"/>
      <c r="DH302" s="117"/>
      <c r="DR302" s="117"/>
      <c r="EB302" s="117"/>
      <c r="EL302" s="117"/>
      <c r="EV302" s="117"/>
      <c r="FF302" s="117"/>
      <c r="FP302" s="117"/>
      <c r="FZ302" s="117"/>
      <c r="GJ302" s="117"/>
      <c r="GT302" s="117"/>
      <c r="HD302" s="117"/>
      <c r="HN302" s="117"/>
      <c r="HX302" s="117"/>
      <c r="IH302" s="117"/>
      <c r="IR302" s="117"/>
    </row>
    <row xmlns:x14ac="http://schemas.microsoft.com/office/spreadsheetml/2009/9/ac" r="303" s="3" customFormat="true" x14ac:dyDescent="0.25">
      <c r="A303" s="372"/>
      <c r="B303" s="117"/>
      <c r="L303" s="417"/>
      <c r="M303" s="418"/>
      <c r="N303" s="418"/>
      <c r="O303" s="418"/>
      <c r="P303" s="418"/>
      <c r="Q303" s="418"/>
      <c r="R303" s="418"/>
      <c r="S303" s="418"/>
      <c r="T303" s="418"/>
      <c r="U303" s="418"/>
      <c r="V303" s="417"/>
      <c r="W303" s="418"/>
      <c r="X303" s="418"/>
      <c r="Y303" s="418"/>
      <c r="Z303" s="418"/>
      <c r="AA303" s="418"/>
      <c r="AB303" s="418"/>
      <c r="AC303" s="418"/>
      <c r="AD303" s="418"/>
      <c r="AE303" s="418"/>
      <c r="AF303" s="117"/>
      <c r="AP303" s="117"/>
      <c r="AZ303" s="117"/>
      <c r="BJ303" s="117"/>
      <c r="BT303" s="117"/>
      <c r="BU303" s="117"/>
      <c r="CD303" s="117"/>
      <c r="CN303" s="117"/>
      <c r="CX303" s="117"/>
      <c r="DH303" s="117"/>
      <c r="DR303" s="117"/>
      <c r="EB303" s="117"/>
      <c r="EL303" s="117"/>
      <c r="EV303" s="117"/>
      <c r="FF303" s="117"/>
      <c r="FP303" s="117"/>
      <c r="FZ303" s="117"/>
      <c r="GJ303" s="117"/>
      <c r="GT303" s="117"/>
      <c r="HD303" s="117"/>
      <c r="HN303" s="117"/>
      <c r="HX303" s="117"/>
      <c r="IH303" s="117"/>
      <c r="IR303" s="117"/>
    </row>
    <row xmlns:x14ac="http://schemas.microsoft.com/office/spreadsheetml/2009/9/ac" r="304" s="3" customFormat="true" x14ac:dyDescent="0.25">
      <c r="A304" s="372"/>
      <c r="B304" s="117"/>
      <c r="L304" s="417"/>
      <c r="M304" s="418"/>
      <c r="N304" s="418"/>
      <c r="O304" s="418"/>
      <c r="P304" s="418"/>
      <c r="Q304" s="418"/>
      <c r="R304" s="418"/>
      <c r="S304" s="418"/>
      <c r="T304" s="418"/>
      <c r="U304" s="418"/>
      <c r="V304" s="417"/>
      <c r="W304" s="418"/>
      <c r="X304" s="418"/>
      <c r="Y304" s="418"/>
      <c r="Z304" s="418"/>
      <c r="AA304" s="418"/>
      <c r="AB304" s="418"/>
      <c r="AC304" s="418"/>
      <c r="AD304" s="418"/>
      <c r="AE304" s="418"/>
      <c r="AF304" s="117"/>
      <c r="AP304" s="117"/>
      <c r="AZ304" s="117"/>
      <c r="BJ304" s="117"/>
      <c r="BT304" s="117"/>
      <c r="BU304" s="117"/>
      <c r="CD304" s="117"/>
      <c r="CN304" s="117"/>
      <c r="CX304" s="117"/>
      <c r="DH304" s="117"/>
      <c r="DR304" s="117"/>
      <c r="EB304" s="117"/>
      <c r="EL304" s="117"/>
      <c r="EV304" s="117"/>
      <c r="FF304" s="117"/>
      <c r="FP304" s="117"/>
      <c r="FZ304" s="117"/>
      <c r="GJ304" s="117"/>
      <c r="GT304" s="117"/>
      <c r="HD304" s="117"/>
      <c r="HN304" s="117"/>
      <c r="HX304" s="117"/>
      <c r="IH304" s="117"/>
      <c r="IR304" s="117"/>
    </row>
    <row xmlns:x14ac="http://schemas.microsoft.com/office/spreadsheetml/2009/9/ac" r="305" s="3" customFormat="true" x14ac:dyDescent="0.25">
      <c r="A305" s="372"/>
      <c r="B305" s="117"/>
      <c r="L305" s="417"/>
      <c r="M305" s="418"/>
      <c r="N305" s="418"/>
      <c r="O305" s="418"/>
      <c r="P305" s="418"/>
      <c r="Q305" s="418"/>
      <c r="R305" s="418"/>
      <c r="S305" s="418"/>
      <c r="T305" s="418"/>
      <c r="U305" s="418"/>
      <c r="V305" s="417"/>
      <c r="W305" s="418"/>
      <c r="X305" s="418"/>
      <c r="Y305" s="418"/>
      <c r="Z305" s="418"/>
      <c r="AA305" s="418"/>
      <c r="AB305" s="418"/>
      <c r="AC305" s="418"/>
      <c r="AD305" s="418"/>
      <c r="AE305" s="418"/>
      <c r="AF305" s="117"/>
      <c r="AP305" s="117"/>
      <c r="AZ305" s="117"/>
      <c r="BJ305" s="117"/>
      <c r="BT305" s="117"/>
      <c r="BU305" s="117"/>
      <c r="CD305" s="117"/>
      <c r="CN305" s="117"/>
      <c r="CX305" s="117"/>
      <c r="DH305" s="117"/>
      <c r="DR305" s="117"/>
      <c r="EB305" s="117"/>
      <c r="EL305" s="117"/>
      <c r="EV305" s="117"/>
      <c r="FF305" s="117"/>
      <c r="FP305" s="117"/>
      <c r="FZ305" s="117"/>
      <c r="GJ305" s="117"/>
      <c r="GT305" s="117"/>
      <c r="HD305" s="117"/>
      <c r="HN305" s="117"/>
      <c r="HX305" s="117"/>
      <c r="IH305" s="117"/>
      <c r="IR305" s="117"/>
    </row>
    <row xmlns:x14ac="http://schemas.microsoft.com/office/spreadsheetml/2009/9/ac" r="306" s="3" customFormat="true" x14ac:dyDescent="0.25">
      <c r="A306" s="372"/>
      <c r="B306" s="117"/>
      <c r="L306" s="417"/>
      <c r="M306" s="418"/>
      <c r="N306" s="418"/>
      <c r="O306" s="418"/>
      <c r="P306" s="418"/>
      <c r="Q306" s="418"/>
      <c r="R306" s="418"/>
      <c r="S306" s="418"/>
      <c r="T306" s="418"/>
      <c r="U306" s="418"/>
      <c r="V306" s="417"/>
      <c r="W306" s="418"/>
      <c r="X306" s="418"/>
      <c r="Y306" s="418"/>
      <c r="Z306" s="418"/>
      <c r="AA306" s="418"/>
      <c r="AB306" s="418"/>
      <c r="AC306" s="418"/>
      <c r="AD306" s="418"/>
      <c r="AE306" s="418"/>
      <c r="AF306" s="117"/>
      <c r="AP306" s="117"/>
      <c r="AZ306" s="117"/>
      <c r="BJ306" s="117"/>
      <c r="BT306" s="117"/>
      <c r="BU306" s="117"/>
      <c r="CD306" s="117"/>
      <c r="CN306" s="117"/>
      <c r="CX306" s="117"/>
      <c r="DH306" s="117"/>
      <c r="DR306" s="117"/>
      <c r="EB306" s="117"/>
      <c r="EL306" s="117"/>
      <c r="EV306" s="117"/>
      <c r="FF306" s="117"/>
      <c r="FP306" s="117"/>
      <c r="FZ306" s="117"/>
      <c r="GJ306" s="117"/>
      <c r="GT306" s="117"/>
      <c r="HD306" s="117"/>
      <c r="HN306" s="117"/>
      <c r="HX306" s="117"/>
      <c r="IH306" s="117"/>
      <c r="IR306" s="117"/>
    </row>
    <row xmlns:x14ac="http://schemas.microsoft.com/office/spreadsheetml/2009/9/ac" r="307" s="3" customFormat="true" x14ac:dyDescent="0.25">
      <c r="A307" s="372"/>
      <c r="B307" s="117"/>
      <c r="L307" s="417"/>
      <c r="M307" s="418"/>
      <c r="N307" s="418"/>
      <c r="O307" s="418"/>
      <c r="P307" s="418"/>
      <c r="Q307" s="418"/>
      <c r="R307" s="418"/>
      <c r="S307" s="418"/>
      <c r="T307" s="418"/>
      <c r="U307" s="418"/>
      <c r="V307" s="417"/>
      <c r="W307" s="418"/>
      <c r="X307" s="418"/>
      <c r="Y307" s="418"/>
      <c r="Z307" s="418"/>
      <c r="AA307" s="418"/>
      <c r="AB307" s="418"/>
      <c r="AC307" s="418"/>
      <c r="AD307" s="418"/>
      <c r="AE307" s="418"/>
      <c r="AF307" s="117"/>
      <c r="AP307" s="117"/>
      <c r="AZ307" s="117"/>
      <c r="BJ307" s="117"/>
      <c r="BT307" s="117"/>
      <c r="BU307" s="117"/>
      <c r="CD307" s="117"/>
      <c r="CN307" s="117"/>
      <c r="CX307" s="117"/>
      <c r="DH307" s="117"/>
      <c r="DR307" s="117"/>
      <c r="EB307" s="117"/>
      <c r="EL307" s="117"/>
      <c r="EV307" s="117"/>
      <c r="FF307" s="117"/>
      <c r="FP307" s="117"/>
      <c r="FZ307" s="117"/>
      <c r="GJ307" s="117"/>
      <c r="GT307" s="117"/>
      <c r="HD307" s="117"/>
      <c r="HN307" s="117"/>
      <c r="HX307" s="117"/>
      <c r="IH307" s="117"/>
      <c r="IR307" s="117"/>
    </row>
    <row xmlns:x14ac="http://schemas.microsoft.com/office/spreadsheetml/2009/9/ac" r="308" s="3" customFormat="true" x14ac:dyDescent="0.25">
      <c r="A308" s="372"/>
      <c r="B308" s="117"/>
      <c r="L308" s="417"/>
      <c r="M308" s="418"/>
      <c r="N308" s="418"/>
      <c r="O308" s="418"/>
      <c r="P308" s="418"/>
      <c r="Q308" s="418"/>
      <c r="R308" s="418"/>
      <c r="S308" s="418"/>
      <c r="T308" s="418"/>
      <c r="U308" s="418"/>
      <c r="V308" s="417"/>
      <c r="W308" s="418"/>
      <c r="X308" s="418"/>
      <c r="Y308" s="418"/>
      <c r="Z308" s="418"/>
      <c r="AA308" s="418"/>
      <c r="AB308" s="418"/>
      <c r="AC308" s="418"/>
      <c r="AD308" s="418"/>
      <c r="AE308" s="418"/>
      <c r="AF308" s="117"/>
      <c r="AP308" s="117"/>
      <c r="AZ308" s="117"/>
      <c r="BJ308" s="117"/>
      <c r="BT308" s="117"/>
      <c r="BU308" s="117"/>
      <c r="CD308" s="117"/>
      <c r="CN308" s="117"/>
      <c r="CX308" s="117"/>
      <c r="DH308" s="117"/>
      <c r="DR308" s="117"/>
      <c r="EB308" s="117"/>
      <c r="EL308" s="117"/>
      <c r="EV308" s="117"/>
      <c r="FF308" s="117"/>
      <c r="FP308" s="117"/>
      <c r="FZ308" s="117"/>
      <c r="GJ308" s="117"/>
      <c r="GT308" s="117"/>
      <c r="HD308" s="117"/>
      <c r="HN308" s="117"/>
      <c r="HX308" s="117"/>
      <c r="IH308" s="117"/>
      <c r="IR308" s="117"/>
    </row>
    <row xmlns:x14ac="http://schemas.microsoft.com/office/spreadsheetml/2009/9/ac" r="309" s="3" customFormat="true" x14ac:dyDescent="0.25">
      <c r="A309" s="372"/>
      <c r="B309" s="117"/>
      <c r="L309" s="417"/>
      <c r="M309" s="418"/>
      <c r="N309" s="418"/>
      <c r="O309" s="418"/>
      <c r="P309" s="418"/>
      <c r="Q309" s="418"/>
      <c r="R309" s="418"/>
      <c r="S309" s="418"/>
      <c r="T309" s="418"/>
      <c r="U309" s="418"/>
      <c r="V309" s="417"/>
      <c r="W309" s="418"/>
      <c r="X309" s="418"/>
      <c r="Y309" s="418"/>
      <c r="Z309" s="418"/>
      <c r="AA309" s="418"/>
      <c r="AB309" s="418"/>
      <c r="AC309" s="418"/>
      <c r="AD309" s="418"/>
      <c r="AE309" s="418"/>
      <c r="AF309" s="117"/>
      <c r="AP309" s="117"/>
      <c r="AZ309" s="117"/>
      <c r="BJ309" s="117"/>
      <c r="BT309" s="117"/>
      <c r="BU309" s="117"/>
      <c r="CD309" s="117"/>
      <c r="CN309" s="117"/>
      <c r="CX309" s="117"/>
      <c r="DH309" s="117"/>
      <c r="DR309" s="117"/>
      <c r="EB309" s="117"/>
      <c r="EL309" s="117"/>
      <c r="EV309" s="117"/>
      <c r="FF309" s="117"/>
      <c r="FP309" s="117"/>
      <c r="FZ309" s="117"/>
      <c r="GJ309" s="117"/>
      <c r="GT309" s="117"/>
      <c r="HD309" s="117"/>
      <c r="HN309" s="117"/>
      <c r="HX309" s="117"/>
      <c r="IH309" s="117"/>
      <c r="IR309" s="117"/>
    </row>
    <row xmlns:x14ac="http://schemas.microsoft.com/office/spreadsheetml/2009/9/ac" r="310" s="3" customFormat="true" x14ac:dyDescent="0.25">
      <c r="A310" s="372"/>
      <c r="B310" s="117"/>
      <c r="L310" s="417"/>
      <c r="M310" s="418"/>
      <c r="N310" s="418"/>
      <c r="O310" s="418"/>
      <c r="P310" s="418"/>
      <c r="Q310" s="418"/>
      <c r="R310" s="418"/>
      <c r="S310" s="418"/>
      <c r="T310" s="418"/>
      <c r="U310" s="418"/>
      <c r="V310" s="417"/>
      <c r="W310" s="418"/>
      <c r="X310" s="418"/>
      <c r="Y310" s="418"/>
      <c r="Z310" s="418"/>
      <c r="AA310" s="418"/>
      <c r="AB310" s="418"/>
      <c r="AC310" s="418"/>
      <c r="AD310" s="418"/>
      <c r="AE310" s="418"/>
      <c r="AF310" s="117"/>
      <c r="AP310" s="117"/>
      <c r="AZ310" s="117"/>
      <c r="BJ310" s="117"/>
      <c r="BT310" s="117"/>
      <c r="BU310" s="117"/>
      <c r="CD310" s="117"/>
      <c r="CN310" s="117"/>
      <c r="CX310" s="117"/>
      <c r="DH310" s="117"/>
      <c r="DR310" s="117"/>
      <c r="EB310" s="117"/>
      <c r="EL310" s="117"/>
      <c r="EV310" s="117"/>
      <c r="FF310" s="117"/>
      <c r="FP310" s="117"/>
      <c r="FZ310" s="117"/>
      <c r="GJ310" s="117"/>
      <c r="GT310" s="117"/>
      <c r="HD310" s="117"/>
      <c r="HN310" s="117"/>
      <c r="HX310" s="117"/>
      <c r="IH310" s="117"/>
      <c r="IR310" s="117"/>
    </row>
    <row xmlns:x14ac="http://schemas.microsoft.com/office/spreadsheetml/2009/9/ac" r="311" s="3" customFormat="true" x14ac:dyDescent="0.25">
      <c r="A311" s="372"/>
      <c r="B311" s="117"/>
      <c r="L311" s="417"/>
      <c r="M311" s="418"/>
      <c r="N311" s="418"/>
      <c r="O311" s="418"/>
      <c r="P311" s="418"/>
      <c r="Q311" s="418"/>
      <c r="R311" s="418"/>
      <c r="S311" s="418"/>
      <c r="T311" s="418"/>
      <c r="U311" s="418"/>
      <c r="V311" s="417"/>
      <c r="W311" s="418"/>
      <c r="X311" s="418"/>
      <c r="Y311" s="418"/>
      <c r="Z311" s="418"/>
      <c r="AA311" s="418"/>
      <c r="AB311" s="418"/>
      <c r="AC311" s="418"/>
      <c r="AD311" s="418"/>
      <c r="AE311" s="418"/>
      <c r="AF311" s="117"/>
      <c r="AP311" s="117"/>
      <c r="AZ311" s="117"/>
      <c r="BJ311" s="117"/>
      <c r="BT311" s="117"/>
      <c r="BU311" s="117"/>
      <c r="CD311" s="117"/>
      <c r="CN311" s="117"/>
      <c r="CX311" s="117"/>
      <c r="DH311" s="117"/>
      <c r="DR311" s="117"/>
      <c r="EB311" s="117"/>
      <c r="EL311" s="117"/>
      <c r="EV311" s="117"/>
      <c r="FF311" s="117"/>
      <c r="FP311" s="117"/>
      <c r="FZ311" s="117"/>
      <c r="GJ311" s="117"/>
      <c r="GT311" s="117"/>
      <c r="HD311" s="117"/>
      <c r="HN311" s="117"/>
      <c r="HX311" s="117"/>
      <c r="IH311" s="117"/>
      <c r="IR311" s="117"/>
    </row>
    <row xmlns:x14ac="http://schemas.microsoft.com/office/spreadsheetml/2009/9/ac" r="312" s="3" customFormat="true" x14ac:dyDescent="0.25">
      <c r="A312" s="372"/>
      <c r="B312" s="117"/>
      <c r="L312" s="417"/>
      <c r="M312" s="418"/>
      <c r="N312" s="418"/>
      <c r="O312" s="418"/>
      <c r="P312" s="418"/>
      <c r="Q312" s="418"/>
      <c r="R312" s="418"/>
      <c r="S312" s="418"/>
      <c r="T312" s="418"/>
      <c r="U312" s="418"/>
      <c r="V312" s="417"/>
      <c r="W312" s="418"/>
      <c r="X312" s="418"/>
      <c r="Y312" s="418"/>
      <c r="Z312" s="418"/>
      <c r="AA312" s="418"/>
      <c r="AB312" s="418"/>
      <c r="AC312" s="418"/>
      <c r="AD312" s="418"/>
      <c r="AE312" s="418"/>
      <c r="AF312" s="117"/>
      <c r="AP312" s="117"/>
      <c r="AZ312" s="117"/>
      <c r="BJ312" s="117"/>
      <c r="BT312" s="117"/>
      <c r="BU312" s="117"/>
      <c r="CD312" s="117"/>
      <c r="CN312" s="117"/>
      <c r="CX312" s="117"/>
      <c r="DH312" s="117"/>
      <c r="DR312" s="117"/>
      <c r="EB312" s="117"/>
      <c r="EL312" s="117"/>
      <c r="EV312" s="117"/>
      <c r="FF312" s="117"/>
      <c r="FP312" s="117"/>
      <c r="FZ312" s="117"/>
      <c r="GJ312" s="117"/>
      <c r="GT312" s="117"/>
      <c r="HD312" s="117"/>
      <c r="HN312" s="117"/>
      <c r="HX312" s="117"/>
      <c r="IH312" s="117"/>
      <c r="IR312" s="117"/>
    </row>
    <row xmlns:x14ac="http://schemas.microsoft.com/office/spreadsheetml/2009/9/ac" r="313" s="3" customFormat="true" x14ac:dyDescent="0.25">
      <c r="A313" s="372"/>
      <c r="B313" s="117"/>
      <c r="L313" s="417"/>
      <c r="M313" s="418"/>
      <c r="N313" s="418"/>
      <c r="O313" s="418"/>
      <c r="P313" s="418"/>
      <c r="Q313" s="418"/>
      <c r="R313" s="418"/>
      <c r="S313" s="418"/>
      <c r="T313" s="418"/>
      <c r="U313" s="418"/>
      <c r="V313" s="417"/>
      <c r="W313" s="418"/>
      <c r="X313" s="418"/>
      <c r="Y313" s="418"/>
      <c r="Z313" s="418"/>
      <c r="AA313" s="418"/>
      <c r="AB313" s="418"/>
      <c r="AC313" s="418"/>
      <c r="AD313" s="418"/>
      <c r="AE313" s="418"/>
      <c r="AF313" s="117"/>
      <c r="AP313" s="117"/>
      <c r="AZ313" s="117"/>
      <c r="BJ313" s="117"/>
      <c r="BT313" s="117"/>
      <c r="BU313" s="117"/>
      <c r="CD313" s="117"/>
      <c r="CN313" s="117"/>
      <c r="CX313" s="117"/>
      <c r="DH313" s="117"/>
      <c r="DR313" s="117"/>
      <c r="EB313" s="117"/>
      <c r="EL313" s="117"/>
      <c r="EV313" s="117"/>
      <c r="FF313" s="117"/>
      <c r="FP313" s="117"/>
      <c r="FZ313" s="117"/>
      <c r="GJ313" s="117"/>
      <c r="GT313" s="117"/>
      <c r="HD313" s="117"/>
      <c r="HN313" s="117"/>
      <c r="HX313" s="117"/>
      <c r="IH313" s="117"/>
      <c r="IR313" s="117"/>
    </row>
    <row xmlns:x14ac="http://schemas.microsoft.com/office/spreadsheetml/2009/9/ac" r="314" s="3" customFormat="true" x14ac:dyDescent="0.25">
      <c r="A314" s="372"/>
      <c r="B314" s="117"/>
      <c r="L314" s="417"/>
      <c r="M314" s="418"/>
      <c r="N314" s="418"/>
      <c r="O314" s="418"/>
      <c r="P314" s="418"/>
      <c r="Q314" s="418"/>
      <c r="R314" s="418"/>
      <c r="S314" s="418"/>
      <c r="T314" s="418"/>
      <c r="U314" s="418"/>
      <c r="V314" s="417"/>
      <c r="W314" s="418"/>
      <c r="X314" s="418"/>
      <c r="Y314" s="418"/>
      <c r="Z314" s="418"/>
      <c r="AA314" s="418"/>
      <c r="AB314" s="418"/>
      <c r="AC314" s="418"/>
      <c r="AD314" s="418"/>
      <c r="AE314" s="418"/>
      <c r="AF314" s="117"/>
      <c r="AP314" s="117"/>
      <c r="AZ314" s="117"/>
      <c r="BJ314" s="117"/>
      <c r="BT314" s="117"/>
      <c r="BU314" s="117"/>
      <c r="CD314" s="117"/>
      <c r="CN314" s="117"/>
      <c r="CX314" s="117"/>
      <c r="DH314" s="117"/>
      <c r="DR314" s="117"/>
      <c r="EB314" s="117"/>
      <c r="EL314" s="117"/>
      <c r="EV314" s="117"/>
      <c r="FF314" s="117"/>
      <c r="FP314" s="117"/>
      <c r="FZ314" s="117"/>
      <c r="GJ314" s="117"/>
      <c r="GT314" s="117"/>
      <c r="HD314" s="117"/>
      <c r="HN314" s="117"/>
      <c r="HX314" s="117"/>
      <c r="IH314" s="117"/>
      <c r="IR314" s="117"/>
    </row>
    <row xmlns:x14ac="http://schemas.microsoft.com/office/spreadsheetml/2009/9/ac" r="315" s="3" customFormat="true" x14ac:dyDescent="0.25">
      <c r="A315" s="372"/>
      <c r="B315" s="117"/>
      <c r="L315" s="417"/>
      <c r="M315" s="418"/>
      <c r="N315" s="418"/>
      <c r="O315" s="418"/>
      <c r="P315" s="418"/>
      <c r="Q315" s="418"/>
      <c r="R315" s="418"/>
      <c r="S315" s="418"/>
      <c r="T315" s="418"/>
      <c r="U315" s="418"/>
      <c r="V315" s="417"/>
      <c r="W315" s="418"/>
      <c r="X315" s="418"/>
      <c r="Y315" s="418"/>
      <c r="Z315" s="418"/>
      <c r="AA315" s="418"/>
      <c r="AB315" s="418"/>
      <c r="AC315" s="418"/>
      <c r="AD315" s="418"/>
      <c r="AE315" s="418"/>
      <c r="AF315" s="117"/>
      <c r="AP315" s="117"/>
      <c r="AZ315" s="117"/>
      <c r="BJ315" s="117"/>
      <c r="BT315" s="117"/>
      <c r="BU315" s="117"/>
      <c r="CD315" s="117"/>
      <c r="CN315" s="117"/>
      <c r="CX315" s="117"/>
      <c r="DH315" s="117"/>
      <c r="DR315" s="117"/>
      <c r="EB315" s="117"/>
      <c r="EL315" s="117"/>
      <c r="EV315" s="117"/>
      <c r="FF315" s="117"/>
      <c r="FP315" s="117"/>
      <c r="FZ315" s="117"/>
      <c r="GJ315" s="117"/>
      <c r="GT315" s="117"/>
      <c r="HD315" s="117"/>
      <c r="HN315" s="117"/>
      <c r="HX315" s="117"/>
      <c r="IH315" s="117"/>
      <c r="IR315" s="117"/>
    </row>
    <row xmlns:x14ac="http://schemas.microsoft.com/office/spreadsheetml/2009/9/ac" r="316" s="3" customFormat="true" x14ac:dyDescent="0.25">
      <c r="A316" s="372"/>
      <c r="B316" s="117"/>
      <c r="L316" s="417"/>
      <c r="M316" s="418"/>
      <c r="N316" s="418"/>
      <c r="O316" s="418"/>
      <c r="P316" s="418"/>
      <c r="Q316" s="418"/>
      <c r="R316" s="418"/>
      <c r="S316" s="418"/>
      <c r="T316" s="418"/>
      <c r="U316" s="418"/>
      <c r="V316" s="417"/>
      <c r="W316" s="418"/>
      <c r="X316" s="418"/>
      <c r="Y316" s="418"/>
      <c r="Z316" s="418"/>
      <c r="AA316" s="418"/>
      <c r="AB316" s="418"/>
      <c r="AC316" s="418"/>
      <c r="AD316" s="418"/>
      <c r="AE316" s="418"/>
      <c r="AF316" s="117"/>
      <c r="AP316" s="117"/>
      <c r="AZ316" s="117"/>
      <c r="BJ316" s="117"/>
      <c r="BT316" s="117"/>
      <c r="BU316" s="117"/>
      <c r="CD316" s="117"/>
      <c r="CN316" s="117"/>
      <c r="CX316" s="117"/>
      <c r="DH316" s="117"/>
      <c r="DR316" s="117"/>
      <c r="EB316" s="117"/>
      <c r="EL316" s="117"/>
      <c r="EV316" s="117"/>
      <c r="FF316" s="117"/>
      <c r="FP316" s="117"/>
      <c r="FZ316" s="117"/>
      <c r="GJ316" s="117"/>
      <c r="GT316" s="117"/>
      <c r="HD316" s="117"/>
      <c r="HN316" s="117"/>
      <c r="HX316" s="117"/>
      <c r="IH316" s="117"/>
      <c r="IR316" s="117"/>
    </row>
    <row xmlns:x14ac="http://schemas.microsoft.com/office/spreadsheetml/2009/9/ac" r="317" s="3" customFormat="true" x14ac:dyDescent="0.25">
      <c r="A317" s="372"/>
      <c r="B317" s="117"/>
      <c r="L317" s="417"/>
      <c r="M317" s="418"/>
      <c r="N317" s="418"/>
      <c r="O317" s="418"/>
      <c r="P317" s="418"/>
      <c r="Q317" s="418"/>
      <c r="R317" s="418"/>
      <c r="S317" s="418"/>
      <c r="T317" s="418"/>
      <c r="U317" s="418"/>
      <c r="V317" s="417"/>
      <c r="W317" s="418"/>
      <c r="X317" s="418"/>
      <c r="Y317" s="418"/>
      <c r="Z317" s="418"/>
      <c r="AA317" s="418"/>
      <c r="AB317" s="418"/>
      <c r="AC317" s="418"/>
      <c r="AD317" s="418"/>
      <c r="AE317" s="418"/>
      <c r="AF317" s="117"/>
      <c r="AP317" s="117"/>
      <c r="AZ317" s="117"/>
      <c r="BJ317" s="117"/>
      <c r="BT317" s="117"/>
      <c r="BU317" s="117"/>
      <c r="CD317" s="117"/>
      <c r="CN317" s="117"/>
      <c r="CX317" s="117"/>
      <c r="DH317" s="117"/>
      <c r="DR317" s="117"/>
      <c r="EB317" s="117"/>
      <c r="EL317" s="117"/>
      <c r="EV317" s="117"/>
      <c r="FF317" s="117"/>
      <c r="FP317" s="117"/>
      <c r="FZ317" s="117"/>
      <c r="GJ317" s="117"/>
      <c r="GT317" s="117"/>
      <c r="HD317" s="117"/>
      <c r="HN317" s="117"/>
      <c r="HX317" s="117"/>
      <c r="IH317" s="117"/>
      <c r="IR317" s="117"/>
    </row>
    <row xmlns:x14ac="http://schemas.microsoft.com/office/spreadsheetml/2009/9/ac" r="318" s="3" customFormat="true" x14ac:dyDescent="0.25">
      <c r="A318" s="372"/>
      <c r="B318" s="117"/>
      <c r="L318" s="417"/>
      <c r="M318" s="418"/>
      <c r="N318" s="418"/>
      <c r="O318" s="418"/>
      <c r="P318" s="418"/>
      <c r="Q318" s="418"/>
      <c r="R318" s="418"/>
      <c r="S318" s="418"/>
      <c r="T318" s="418"/>
      <c r="U318" s="418"/>
      <c r="V318" s="417"/>
      <c r="W318" s="418"/>
      <c r="X318" s="418"/>
      <c r="Y318" s="418"/>
      <c r="Z318" s="418"/>
      <c r="AA318" s="418"/>
      <c r="AB318" s="418"/>
      <c r="AC318" s="418"/>
      <c r="AD318" s="418"/>
      <c r="AE318" s="418"/>
      <c r="AF318" s="117"/>
      <c r="AP318" s="117"/>
      <c r="AZ318" s="117"/>
      <c r="BJ318" s="117"/>
      <c r="BT318" s="117"/>
      <c r="BU318" s="117"/>
      <c r="CD318" s="117"/>
      <c r="CN318" s="117"/>
      <c r="CX318" s="117"/>
      <c r="DH318" s="117"/>
      <c r="DR318" s="117"/>
      <c r="EB318" s="117"/>
      <c r="EL318" s="117"/>
      <c r="EV318" s="117"/>
      <c r="FF318" s="117"/>
      <c r="FP318" s="117"/>
      <c r="FZ318" s="117"/>
      <c r="GJ318" s="117"/>
      <c r="GT318" s="117"/>
      <c r="HD318" s="117"/>
      <c r="HN318" s="117"/>
      <c r="HX318" s="117"/>
      <c r="IH318" s="117"/>
      <c r="IR318" s="117"/>
    </row>
    <row xmlns:x14ac="http://schemas.microsoft.com/office/spreadsheetml/2009/9/ac" r="319" s="3" customFormat="true" x14ac:dyDescent="0.25">
      <c r="A319" s="372"/>
      <c r="B319" s="117"/>
      <c r="L319" s="417"/>
      <c r="M319" s="418"/>
      <c r="N319" s="418"/>
      <c r="O319" s="418"/>
      <c r="P319" s="418"/>
      <c r="Q319" s="418"/>
      <c r="R319" s="418"/>
      <c r="S319" s="418"/>
      <c r="T319" s="418"/>
      <c r="U319" s="418"/>
      <c r="V319" s="417"/>
      <c r="W319" s="418"/>
      <c r="X319" s="418"/>
      <c r="Y319" s="418"/>
      <c r="Z319" s="418"/>
      <c r="AA319" s="418"/>
      <c r="AB319" s="418"/>
      <c r="AC319" s="418"/>
      <c r="AD319" s="418"/>
      <c r="AE319" s="418"/>
      <c r="AF319" s="117"/>
      <c r="AP319" s="117"/>
      <c r="AZ319" s="117"/>
      <c r="BJ319" s="117"/>
      <c r="BT319" s="117"/>
      <c r="BU319" s="117"/>
      <c r="CD319" s="117"/>
      <c r="CN319" s="117"/>
      <c r="CX319" s="117"/>
      <c r="DH319" s="117"/>
      <c r="DR319" s="117"/>
      <c r="EB319" s="117"/>
      <c r="EL319" s="117"/>
      <c r="EV319" s="117"/>
      <c r="FF319" s="117"/>
      <c r="FP319" s="117"/>
      <c r="FZ319" s="117"/>
      <c r="GJ319" s="117"/>
      <c r="GT319" s="117"/>
      <c r="HD319" s="117"/>
      <c r="HN319" s="117"/>
      <c r="HX319" s="117"/>
      <c r="IH319" s="117"/>
      <c r="IR319" s="117"/>
    </row>
    <row xmlns:x14ac="http://schemas.microsoft.com/office/spreadsheetml/2009/9/ac" r="320" s="3" customFormat="true" x14ac:dyDescent="0.25">
      <c r="A320" s="372"/>
      <c r="B320" s="117"/>
      <c r="L320" s="417"/>
      <c r="M320" s="418"/>
      <c r="N320" s="418"/>
      <c r="O320" s="418"/>
      <c r="P320" s="418"/>
      <c r="Q320" s="418"/>
      <c r="R320" s="418"/>
      <c r="S320" s="418"/>
      <c r="T320" s="418"/>
      <c r="U320" s="418"/>
      <c r="V320" s="417"/>
      <c r="W320" s="418"/>
      <c r="X320" s="418"/>
      <c r="Y320" s="418"/>
      <c r="Z320" s="418"/>
      <c r="AA320" s="418"/>
      <c r="AB320" s="418"/>
      <c r="AC320" s="418"/>
      <c r="AD320" s="418"/>
      <c r="AE320" s="418"/>
      <c r="AF320" s="117"/>
      <c r="AP320" s="117"/>
      <c r="AZ320" s="117"/>
      <c r="BJ320" s="117"/>
      <c r="BT320" s="117"/>
      <c r="BU320" s="117"/>
      <c r="CD320" s="117"/>
      <c r="CN320" s="117"/>
      <c r="CX320" s="117"/>
      <c r="DH320" s="117"/>
      <c r="DR320" s="117"/>
      <c r="EB320" s="117"/>
      <c r="EL320" s="117"/>
      <c r="EV320" s="117"/>
      <c r="FF320" s="117"/>
      <c r="FP320" s="117"/>
      <c r="FZ320" s="117"/>
      <c r="GJ320" s="117"/>
      <c r="GT320" s="117"/>
      <c r="HD320" s="117"/>
      <c r="HN320" s="117"/>
      <c r="HX320" s="117"/>
      <c r="IH320" s="117"/>
      <c r="IR320" s="117"/>
    </row>
    <row xmlns:x14ac="http://schemas.microsoft.com/office/spreadsheetml/2009/9/ac" r="321" s="3" customFormat="true" x14ac:dyDescent="0.25">
      <c r="A321" s="372"/>
      <c r="B321" s="117"/>
      <c r="L321" s="417"/>
      <c r="M321" s="418"/>
      <c r="N321" s="418"/>
      <c r="O321" s="418"/>
      <c r="P321" s="418"/>
      <c r="Q321" s="418"/>
      <c r="R321" s="418"/>
      <c r="S321" s="418"/>
      <c r="T321" s="418"/>
      <c r="U321" s="418"/>
      <c r="V321" s="417"/>
      <c r="W321" s="418"/>
      <c r="X321" s="418"/>
      <c r="Y321" s="418"/>
      <c r="Z321" s="418"/>
      <c r="AA321" s="418"/>
      <c r="AB321" s="418"/>
      <c r="AC321" s="418"/>
      <c r="AD321" s="418"/>
      <c r="AE321" s="418"/>
      <c r="AF321" s="117"/>
      <c r="AP321" s="117"/>
      <c r="AZ321" s="117"/>
      <c r="BJ321" s="117"/>
      <c r="BT321" s="117"/>
      <c r="BU321" s="117"/>
      <c r="CD321" s="117"/>
      <c r="CN321" s="117"/>
      <c r="CX321" s="117"/>
      <c r="DH321" s="117"/>
      <c r="DR321" s="117"/>
      <c r="EB321" s="117"/>
      <c r="EL321" s="117"/>
      <c r="EV321" s="117"/>
      <c r="FF321" s="117"/>
      <c r="FP321" s="117"/>
      <c r="FZ321" s="117"/>
      <c r="GJ321" s="117"/>
      <c r="GT321" s="117"/>
      <c r="HD321" s="117"/>
      <c r="HN321" s="117"/>
      <c r="HX321" s="117"/>
      <c r="IH321" s="117"/>
      <c r="IR321" s="117"/>
    </row>
    <row xmlns:x14ac="http://schemas.microsoft.com/office/spreadsheetml/2009/9/ac" r="322" s="3" customFormat="true" x14ac:dyDescent="0.25">
      <c r="A322" s="372"/>
      <c r="B322" s="117"/>
      <c r="L322" s="417"/>
      <c r="M322" s="418"/>
      <c r="N322" s="418"/>
      <c r="O322" s="418"/>
      <c r="P322" s="418"/>
      <c r="Q322" s="418"/>
      <c r="R322" s="418"/>
      <c r="S322" s="418"/>
      <c r="T322" s="418"/>
      <c r="U322" s="418"/>
      <c r="V322" s="417"/>
      <c r="W322" s="418"/>
      <c r="X322" s="418"/>
      <c r="Y322" s="418"/>
      <c r="Z322" s="418"/>
      <c r="AA322" s="418"/>
      <c r="AB322" s="418"/>
      <c r="AC322" s="418"/>
      <c r="AD322" s="418"/>
      <c r="AE322" s="418"/>
      <c r="AF322" s="117"/>
      <c r="AP322" s="117"/>
      <c r="AZ322" s="117"/>
      <c r="BJ322" s="117"/>
      <c r="BT322" s="117"/>
      <c r="BU322" s="117"/>
      <c r="CD322" s="117"/>
      <c r="CN322" s="117"/>
      <c r="CX322" s="117"/>
      <c r="DH322" s="117"/>
      <c r="DR322" s="117"/>
      <c r="EB322" s="117"/>
      <c r="EL322" s="117"/>
      <c r="EV322" s="117"/>
      <c r="FF322" s="117"/>
      <c r="FP322" s="117"/>
      <c r="FZ322" s="117"/>
      <c r="GJ322" s="117"/>
      <c r="GT322" s="117"/>
      <c r="HD322" s="117"/>
      <c r="HN322" s="117"/>
      <c r="HX322" s="117"/>
      <c r="IH322" s="117"/>
      <c r="IR322" s="117"/>
    </row>
    <row xmlns:x14ac="http://schemas.microsoft.com/office/spreadsheetml/2009/9/ac" r="323" s="3" customFormat="true" x14ac:dyDescent="0.25">
      <c r="A323" s="372"/>
      <c r="B323" s="117"/>
      <c r="L323" s="417"/>
      <c r="M323" s="418"/>
      <c r="N323" s="418"/>
      <c r="O323" s="418"/>
      <c r="P323" s="418"/>
      <c r="Q323" s="418"/>
      <c r="R323" s="418"/>
      <c r="S323" s="418"/>
      <c r="T323" s="418"/>
      <c r="U323" s="418"/>
      <c r="V323" s="417"/>
      <c r="W323" s="418"/>
      <c r="X323" s="418"/>
      <c r="Y323" s="418"/>
      <c r="Z323" s="418"/>
      <c r="AA323" s="418"/>
      <c r="AB323" s="418"/>
      <c r="AC323" s="418"/>
      <c r="AD323" s="418"/>
      <c r="AE323" s="418"/>
      <c r="AF323" s="117"/>
      <c r="AP323" s="117"/>
      <c r="AZ323" s="117"/>
      <c r="BJ323" s="117"/>
      <c r="BT323" s="117"/>
      <c r="BU323" s="117"/>
      <c r="CD323" s="117"/>
      <c r="CN323" s="117"/>
      <c r="CX323" s="117"/>
      <c r="DH323" s="117"/>
      <c r="DR323" s="117"/>
      <c r="EB323" s="117"/>
      <c r="EL323" s="117"/>
      <c r="EV323" s="117"/>
      <c r="FF323" s="117"/>
      <c r="FP323" s="117"/>
      <c r="FZ323" s="117"/>
      <c r="GJ323" s="117"/>
      <c r="GT323" s="117"/>
      <c r="HD323" s="117"/>
      <c r="HN323" s="117"/>
      <c r="HX323" s="117"/>
      <c r="IH323" s="117"/>
      <c r="IR323" s="117"/>
    </row>
    <row xmlns:x14ac="http://schemas.microsoft.com/office/spreadsheetml/2009/9/ac" r="324" s="3" customFormat="true" x14ac:dyDescent="0.25">
      <c r="A324" s="372"/>
      <c r="B324" s="117"/>
      <c r="L324" s="417"/>
      <c r="M324" s="418"/>
      <c r="N324" s="418"/>
      <c r="O324" s="418"/>
      <c r="P324" s="418"/>
      <c r="Q324" s="418"/>
      <c r="R324" s="418"/>
      <c r="S324" s="418"/>
      <c r="T324" s="418"/>
      <c r="U324" s="418"/>
      <c r="V324" s="417"/>
      <c r="W324" s="418"/>
      <c r="X324" s="418"/>
      <c r="Y324" s="418"/>
      <c r="Z324" s="418"/>
      <c r="AA324" s="418"/>
      <c r="AB324" s="418"/>
      <c r="AC324" s="418"/>
      <c r="AD324" s="418"/>
      <c r="AE324" s="418"/>
      <c r="AF324" s="117"/>
      <c r="AP324" s="117"/>
      <c r="AZ324" s="117"/>
      <c r="BJ324" s="117"/>
      <c r="BT324" s="117"/>
      <c r="BU324" s="117"/>
      <c r="CD324" s="117"/>
      <c r="CN324" s="117"/>
      <c r="CX324" s="117"/>
      <c r="DH324" s="117"/>
      <c r="DR324" s="117"/>
      <c r="EB324" s="117"/>
      <c r="EL324" s="117"/>
      <c r="EV324" s="117"/>
      <c r="FF324" s="117"/>
      <c r="FP324" s="117"/>
      <c r="FZ324" s="117"/>
      <c r="GJ324" s="117"/>
      <c r="GT324" s="117"/>
      <c r="HD324" s="117"/>
      <c r="HN324" s="117"/>
      <c r="HX324" s="117"/>
      <c r="IH324" s="117"/>
      <c r="IR324" s="117"/>
    </row>
    <row xmlns:x14ac="http://schemas.microsoft.com/office/spreadsheetml/2009/9/ac" r="325" s="3" customFormat="true" x14ac:dyDescent="0.25">
      <c r="A325" s="372"/>
      <c r="B325" s="117"/>
      <c r="L325" s="417"/>
      <c r="M325" s="418"/>
      <c r="N325" s="418"/>
      <c r="O325" s="418"/>
      <c r="P325" s="418"/>
      <c r="Q325" s="418"/>
      <c r="R325" s="418"/>
      <c r="S325" s="418"/>
      <c r="T325" s="418"/>
      <c r="U325" s="418"/>
      <c r="V325" s="417"/>
      <c r="W325" s="418"/>
      <c r="X325" s="418"/>
      <c r="Y325" s="418"/>
      <c r="Z325" s="418"/>
      <c r="AA325" s="418"/>
      <c r="AB325" s="418"/>
      <c r="AC325" s="418"/>
      <c r="AD325" s="418"/>
      <c r="AE325" s="418"/>
      <c r="AF325" s="117"/>
      <c r="AP325" s="117"/>
      <c r="AZ325" s="117"/>
      <c r="BJ325" s="117"/>
      <c r="BT325" s="117"/>
      <c r="BU325" s="117"/>
      <c r="CD325" s="117"/>
      <c r="CN325" s="117"/>
      <c r="CX325" s="117"/>
      <c r="DH325" s="117"/>
      <c r="DR325" s="117"/>
      <c r="EB325" s="117"/>
      <c r="EL325" s="117"/>
      <c r="EV325" s="117"/>
      <c r="FF325" s="117"/>
      <c r="FP325" s="117"/>
      <c r="FZ325" s="117"/>
      <c r="GJ325" s="117"/>
      <c r="GT325" s="117"/>
      <c r="HD325" s="117"/>
      <c r="HN325" s="117"/>
      <c r="HX325" s="117"/>
      <c r="IH325" s="117"/>
      <c r="IR325" s="117"/>
    </row>
    <row xmlns:x14ac="http://schemas.microsoft.com/office/spreadsheetml/2009/9/ac" r="326" s="3" customFormat="true" x14ac:dyDescent="0.25">
      <c r="A326" s="372"/>
      <c r="B326" s="117"/>
      <c r="L326" s="417"/>
      <c r="M326" s="418"/>
      <c r="N326" s="418"/>
      <c r="O326" s="418"/>
      <c r="P326" s="418"/>
      <c r="Q326" s="418"/>
      <c r="R326" s="418"/>
      <c r="S326" s="418"/>
      <c r="T326" s="418"/>
      <c r="U326" s="418"/>
      <c r="V326" s="417"/>
      <c r="W326" s="418"/>
      <c r="X326" s="418"/>
      <c r="Y326" s="418"/>
      <c r="Z326" s="418"/>
      <c r="AA326" s="418"/>
      <c r="AB326" s="418"/>
      <c r="AC326" s="418"/>
      <c r="AD326" s="418"/>
      <c r="AE326" s="418"/>
      <c r="AF326" s="117"/>
      <c r="AP326" s="117"/>
      <c r="AZ326" s="117"/>
      <c r="BJ326" s="117"/>
      <c r="BT326" s="117"/>
      <c r="BU326" s="117"/>
      <c r="CD326" s="117"/>
      <c r="CN326" s="117"/>
      <c r="CX326" s="117"/>
      <c r="DH326" s="117"/>
      <c r="DR326" s="117"/>
      <c r="EB326" s="117"/>
      <c r="EL326" s="117"/>
      <c r="EV326" s="117"/>
      <c r="FF326" s="117"/>
      <c r="FP326" s="117"/>
      <c r="FZ326" s="117"/>
      <c r="GJ326" s="117"/>
      <c r="GT326" s="117"/>
      <c r="HD326" s="117"/>
      <c r="HN326" s="117"/>
      <c r="HX326" s="117"/>
      <c r="IH326" s="117"/>
      <c r="IR326" s="117"/>
    </row>
    <row xmlns:x14ac="http://schemas.microsoft.com/office/spreadsheetml/2009/9/ac" r="327" s="3" customFormat="true" x14ac:dyDescent="0.25">
      <c r="A327" s="372"/>
      <c r="B327" s="117"/>
      <c r="L327" s="417"/>
      <c r="M327" s="418"/>
      <c r="N327" s="418"/>
      <c r="O327" s="418"/>
      <c r="P327" s="418"/>
      <c r="Q327" s="418"/>
      <c r="R327" s="418"/>
      <c r="S327" s="418"/>
      <c r="T327" s="418"/>
      <c r="U327" s="418"/>
      <c r="V327" s="417"/>
      <c r="W327" s="418"/>
      <c r="X327" s="418"/>
      <c r="Y327" s="418"/>
      <c r="Z327" s="418"/>
      <c r="AA327" s="418"/>
      <c r="AB327" s="418"/>
      <c r="AC327" s="418"/>
      <c r="AD327" s="418"/>
      <c r="AE327" s="418"/>
      <c r="AF327" s="117"/>
      <c r="AP327" s="117"/>
      <c r="AZ327" s="117"/>
      <c r="BJ327" s="117"/>
      <c r="BT327" s="117"/>
      <c r="BU327" s="117"/>
      <c r="CD327" s="117"/>
      <c r="CN327" s="117"/>
      <c r="CX327" s="117"/>
      <c r="DH327" s="117"/>
      <c r="DR327" s="117"/>
      <c r="EB327" s="117"/>
      <c r="EL327" s="117"/>
      <c r="EV327" s="117"/>
      <c r="FF327" s="117"/>
      <c r="FP327" s="117"/>
      <c r="FZ327" s="117"/>
      <c r="GJ327" s="117"/>
      <c r="GT327" s="117"/>
      <c r="HD327" s="117"/>
      <c r="HN327" s="117"/>
      <c r="HX327" s="117"/>
      <c r="IH327" s="117"/>
      <c r="IR327" s="117"/>
    </row>
    <row xmlns:x14ac="http://schemas.microsoft.com/office/spreadsheetml/2009/9/ac" r="328" s="3" customFormat="true" x14ac:dyDescent="0.25">
      <c r="A328" s="372"/>
      <c r="B328" s="117"/>
      <c r="L328" s="417"/>
      <c r="M328" s="418"/>
      <c r="N328" s="418"/>
      <c r="O328" s="418"/>
      <c r="P328" s="418"/>
      <c r="Q328" s="418"/>
      <c r="R328" s="418"/>
      <c r="S328" s="418"/>
      <c r="T328" s="418"/>
      <c r="U328" s="418"/>
      <c r="V328" s="417"/>
      <c r="W328" s="418"/>
      <c r="X328" s="418"/>
      <c r="Y328" s="418"/>
      <c r="Z328" s="418"/>
      <c r="AA328" s="418"/>
      <c r="AB328" s="418"/>
      <c r="AC328" s="418"/>
      <c r="AD328" s="418"/>
      <c r="AE328" s="418"/>
      <c r="AF328" s="117"/>
      <c r="AP328" s="117"/>
      <c r="AZ328" s="117"/>
      <c r="BJ328" s="117"/>
      <c r="BT328" s="117"/>
      <c r="BU328" s="117"/>
      <c r="CD328" s="117"/>
      <c r="CN328" s="117"/>
      <c r="CX328" s="117"/>
      <c r="DH328" s="117"/>
      <c r="DR328" s="117"/>
      <c r="EB328" s="117"/>
      <c r="EL328" s="117"/>
      <c r="EV328" s="117"/>
      <c r="FF328" s="117"/>
      <c r="FP328" s="117"/>
      <c r="FZ328" s="117"/>
      <c r="GJ328" s="117"/>
      <c r="GT328" s="117"/>
      <c r="HD328" s="117"/>
      <c r="HN328" s="117"/>
      <c r="HX328" s="117"/>
      <c r="IH328" s="117"/>
      <c r="IR328" s="117"/>
    </row>
    <row xmlns:x14ac="http://schemas.microsoft.com/office/spreadsheetml/2009/9/ac" r="329" s="3" customFormat="true" x14ac:dyDescent="0.25">
      <c r="A329" s="372"/>
      <c r="B329" s="117"/>
      <c r="L329" s="417"/>
      <c r="M329" s="418"/>
      <c r="N329" s="418"/>
      <c r="O329" s="418"/>
      <c r="P329" s="418"/>
      <c r="Q329" s="418"/>
      <c r="R329" s="418"/>
      <c r="S329" s="418"/>
      <c r="T329" s="418"/>
      <c r="U329" s="418"/>
      <c r="V329" s="417"/>
      <c r="W329" s="418"/>
      <c r="X329" s="418"/>
      <c r="Y329" s="418"/>
      <c r="Z329" s="418"/>
      <c r="AA329" s="418"/>
      <c r="AB329" s="418"/>
      <c r="AC329" s="418"/>
      <c r="AD329" s="418"/>
      <c r="AE329" s="418"/>
      <c r="AF329" s="117"/>
      <c r="AP329" s="117"/>
      <c r="AZ329" s="117"/>
      <c r="BJ329" s="117"/>
      <c r="BT329" s="117"/>
      <c r="BU329" s="117"/>
      <c r="CD329" s="117"/>
      <c r="CN329" s="117"/>
      <c r="CX329" s="117"/>
      <c r="DH329" s="117"/>
      <c r="DR329" s="117"/>
      <c r="EB329" s="117"/>
      <c r="EL329" s="117"/>
      <c r="EV329" s="117"/>
      <c r="FF329" s="117"/>
      <c r="FP329" s="117"/>
      <c r="FZ329" s="117"/>
      <c r="GJ329" s="117"/>
      <c r="GT329" s="117"/>
      <c r="HD329" s="117"/>
      <c r="HN329" s="117"/>
      <c r="HX329" s="117"/>
      <c r="IH329" s="117"/>
      <c r="IR329" s="117"/>
    </row>
    <row xmlns:x14ac="http://schemas.microsoft.com/office/spreadsheetml/2009/9/ac" r="330" s="3" customFormat="true" x14ac:dyDescent="0.25">
      <c r="A330" s="372"/>
      <c r="B330" s="117"/>
      <c r="L330" s="417"/>
      <c r="M330" s="418"/>
      <c r="N330" s="418"/>
      <c r="O330" s="418"/>
      <c r="P330" s="418"/>
      <c r="Q330" s="418"/>
      <c r="R330" s="418"/>
      <c r="S330" s="418"/>
      <c r="T330" s="418"/>
      <c r="U330" s="418"/>
      <c r="V330" s="417"/>
      <c r="W330" s="418"/>
      <c r="X330" s="418"/>
      <c r="Y330" s="418"/>
      <c r="Z330" s="418"/>
      <c r="AA330" s="418"/>
      <c r="AB330" s="418"/>
      <c r="AC330" s="418"/>
      <c r="AD330" s="418"/>
      <c r="AE330" s="418"/>
      <c r="AF330" s="117"/>
      <c r="AP330" s="117"/>
      <c r="AZ330" s="117"/>
      <c r="BJ330" s="117"/>
      <c r="BT330" s="117"/>
      <c r="BU330" s="117"/>
      <c r="CD330" s="117"/>
      <c r="CN330" s="117"/>
      <c r="CX330" s="117"/>
      <c r="DH330" s="117"/>
      <c r="DR330" s="117"/>
      <c r="EB330" s="117"/>
      <c r="EL330" s="117"/>
      <c r="EV330" s="117"/>
      <c r="FF330" s="117"/>
      <c r="FP330" s="117"/>
      <c r="FZ330" s="117"/>
      <c r="GJ330" s="117"/>
      <c r="GT330" s="117"/>
      <c r="HD330" s="117"/>
      <c r="HN330" s="117"/>
      <c r="HX330" s="117"/>
      <c r="IH330" s="117"/>
      <c r="IR330" s="117"/>
    </row>
    <row xmlns:x14ac="http://schemas.microsoft.com/office/spreadsheetml/2009/9/ac" r="331" s="3" customFormat="true" x14ac:dyDescent="0.25">
      <c r="A331" s="372"/>
      <c r="B331" s="117"/>
      <c r="L331" s="417"/>
      <c r="M331" s="418"/>
      <c r="N331" s="418"/>
      <c r="O331" s="418"/>
      <c r="P331" s="418"/>
      <c r="Q331" s="418"/>
      <c r="R331" s="418"/>
      <c r="S331" s="418"/>
      <c r="T331" s="418"/>
      <c r="U331" s="418"/>
      <c r="V331" s="417"/>
      <c r="W331" s="418"/>
      <c r="X331" s="418"/>
      <c r="Y331" s="418"/>
      <c r="Z331" s="418"/>
      <c r="AA331" s="418"/>
      <c r="AB331" s="418"/>
      <c r="AC331" s="418"/>
      <c r="AD331" s="418"/>
      <c r="AE331" s="418"/>
      <c r="AF331" s="117"/>
      <c r="AP331" s="117"/>
      <c r="AZ331" s="117"/>
      <c r="BJ331" s="117"/>
      <c r="BT331" s="117"/>
      <c r="BU331" s="117"/>
      <c r="CD331" s="117"/>
      <c r="CN331" s="117"/>
      <c r="CX331" s="117"/>
      <c r="DH331" s="117"/>
      <c r="DR331" s="117"/>
      <c r="EB331" s="117"/>
      <c r="EL331" s="117"/>
      <c r="EV331" s="117"/>
      <c r="FF331" s="117"/>
      <c r="FP331" s="117"/>
      <c r="FZ331" s="117"/>
      <c r="GJ331" s="117"/>
      <c r="GT331" s="117"/>
      <c r="HD331" s="117"/>
      <c r="HN331" s="117"/>
      <c r="HX331" s="117"/>
      <c r="IH331" s="117"/>
      <c r="IR331" s="117"/>
    </row>
    <row xmlns:x14ac="http://schemas.microsoft.com/office/spreadsheetml/2009/9/ac" r="332" s="3" customFormat="true" x14ac:dyDescent="0.25">
      <c r="A332" s="372"/>
      <c r="B332" s="117"/>
      <c r="L332" s="417"/>
      <c r="M332" s="418"/>
      <c r="N332" s="418"/>
      <c r="O332" s="418"/>
      <c r="P332" s="418"/>
      <c r="Q332" s="418"/>
      <c r="R332" s="418"/>
      <c r="S332" s="418"/>
      <c r="T332" s="418"/>
      <c r="U332" s="418"/>
      <c r="V332" s="417"/>
      <c r="W332" s="418"/>
      <c r="X332" s="418"/>
      <c r="Y332" s="418"/>
      <c r="Z332" s="418"/>
      <c r="AA332" s="418"/>
      <c r="AB332" s="418"/>
      <c r="AC332" s="418"/>
      <c r="AD332" s="418"/>
      <c r="AE332" s="418"/>
      <c r="AF332" s="117"/>
      <c r="AP332" s="117"/>
      <c r="AZ332" s="117"/>
      <c r="BJ332" s="117"/>
      <c r="BT332" s="117"/>
      <c r="BU332" s="117"/>
      <c r="CD332" s="117"/>
      <c r="CN332" s="117"/>
      <c r="CX332" s="117"/>
      <c r="DH332" s="117"/>
      <c r="DR332" s="117"/>
      <c r="EB332" s="117"/>
      <c r="EL332" s="117"/>
      <c r="EV332" s="117"/>
      <c r="FF332" s="117"/>
      <c r="FP332" s="117"/>
      <c r="FZ332" s="117"/>
      <c r="GJ332" s="117"/>
      <c r="GT332" s="117"/>
      <c r="HD332" s="117"/>
      <c r="HN332" s="117"/>
      <c r="HX332" s="117"/>
      <c r="IH332" s="117"/>
      <c r="IR332" s="117"/>
    </row>
    <row xmlns:x14ac="http://schemas.microsoft.com/office/spreadsheetml/2009/9/ac" r="333" s="3" customFormat="true" x14ac:dyDescent="0.25">
      <c r="A333" s="372"/>
      <c r="B333" s="117"/>
      <c r="L333" s="417"/>
      <c r="M333" s="418"/>
      <c r="N333" s="418"/>
      <c r="O333" s="418"/>
      <c r="P333" s="418"/>
      <c r="Q333" s="418"/>
      <c r="R333" s="418"/>
      <c r="S333" s="418"/>
      <c r="T333" s="418"/>
      <c r="U333" s="418"/>
      <c r="V333" s="417"/>
      <c r="W333" s="418"/>
      <c r="X333" s="418"/>
      <c r="Y333" s="418"/>
      <c r="Z333" s="418"/>
      <c r="AA333" s="418"/>
      <c r="AB333" s="418"/>
      <c r="AC333" s="418"/>
      <c r="AD333" s="418"/>
      <c r="AE333" s="418"/>
      <c r="AF333" s="117"/>
      <c r="AP333" s="117"/>
      <c r="AZ333" s="117"/>
      <c r="BJ333" s="117"/>
      <c r="BT333" s="117"/>
      <c r="BU333" s="117"/>
      <c r="CD333" s="117"/>
      <c r="CN333" s="117"/>
      <c r="CX333" s="117"/>
      <c r="DH333" s="117"/>
      <c r="DR333" s="117"/>
      <c r="EB333" s="117"/>
      <c r="EL333" s="117"/>
      <c r="EV333" s="117"/>
      <c r="FF333" s="117"/>
      <c r="FP333" s="117"/>
      <c r="FZ333" s="117"/>
      <c r="GJ333" s="117"/>
      <c r="GT333" s="117"/>
      <c r="HD333" s="117"/>
      <c r="HN333" s="117"/>
      <c r="HX333" s="117"/>
      <c r="IH333" s="117"/>
      <c r="IR333" s="117"/>
    </row>
    <row xmlns:x14ac="http://schemas.microsoft.com/office/spreadsheetml/2009/9/ac" r="334" s="3" customFormat="true" x14ac:dyDescent="0.25">
      <c r="A334" s="372"/>
      <c r="B334" s="117"/>
      <c r="L334" s="417"/>
      <c r="M334" s="418"/>
      <c r="N334" s="418"/>
      <c r="O334" s="418"/>
      <c r="P334" s="418"/>
      <c r="Q334" s="418"/>
      <c r="R334" s="418"/>
      <c r="S334" s="418"/>
      <c r="T334" s="418"/>
      <c r="U334" s="418"/>
      <c r="V334" s="417"/>
      <c r="W334" s="418"/>
      <c r="X334" s="418"/>
      <c r="Y334" s="418"/>
      <c r="Z334" s="418"/>
      <c r="AA334" s="418"/>
      <c r="AB334" s="418"/>
      <c r="AC334" s="418"/>
      <c r="AD334" s="418"/>
      <c r="AE334" s="418"/>
      <c r="AF334" s="117"/>
      <c r="AP334" s="117"/>
      <c r="AZ334" s="117"/>
      <c r="BJ334" s="117"/>
      <c r="BT334" s="117"/>
      <c r="BU334" s="117"/>
      <c r="CD334" s="117"/>
      <c r="CN334" s="117"/>
      <c r="CX334" s="117"/>
      <c r="DH334" s="117"/>
      <c r="DR334" s="117"/>
      <c r="EB334" s="117"/>
      <c r="EL334" s="117"/>
      <c r="EV334" s="117"/>
      <c r="FF334" s="117"/>
      <c r="FP334" s="117"/>
      <c r="FZ334" s="117"/>
      <c r="GJ334" s="117"/>
      <c r="GT334" s="117"/>
      <c r="HD334" s="117"/>
      <c r="HN334" s="117"/>
      <c r="HX334" s="117"/>
      <c r="IH334" s="117"/>
      <c r="IR334" s="117"/>
    </row>
    <row xmlns:x14ac="http://schemas.microsoft.com/office/spreadsheetml/2009/9/ac" r="335" s="3" customFormat="true" x14ac:dyDescent="0.25">
      <c r="A335" s="372"/>
      <c r="B335" s="117"/>
      <c r="L335" s="417"/>
      <c r="M335" s="418"/>
      <c r="N335" s="418"/>
      <c r="O335" s="418"/>
      <c r="P335" s="418"/>
      <c r="Q335" s="418"/>
      <c r="R335" s="418"/>
      <c r="S335" s="418"/>
      <c r="T335" s="418"/>
      <c r="U335" s="418"/>
      <c r="V335" s="417"/>
      <c r="W335" s="418"/>
      <c r="X335" s="418"/>
      <c r="Y335" s="418"/>
      <c r="Z335" s="418"/>
      <c r="AA335" s="418"/>
      <c r="AB335" s="418"/>
      <c r="AC335" s="418"/>
      <c r="AD335" s="418"/>
      <c r="AE335" s="418"/>
      <c r="AF335" s="117"/>
      <c r="AP335" s="117"/>
      <c r="AZ335" s="117"/>
      <c r="BJ335" s="117"/>
      <c r="BT335" s="117"/>
      <c r="BU335" s="117"/>
      <c r="CD335" s="117"/>
      <c r="CN335" s="117"/>
      <c r="CX335" s="117"/>
      <c r="DH335" s="117"/>
      <c r="DR335" s="117"/>
      <c r="EB335" s="117"/>
      <c r="EL335" s="117"/>
      <c r="EV335" s="117"/>
      <c r="FF335" s="117"/>
      <c r="FP335" s="117"/>
      <c r="FZ335" s="117"/>
      <c r="GJ335" s="117"/>
      <c r="GT335" s="117"/>
      <c r="HD335" s="117"/>
      <c r="HN335" s="117"/>
      <c r="HX335" s="117"/>
      <c r="IH335" s="117"/>
      <c r="IR335" s="117"/>
    </row>
    <row xmlns:x14ac="http://schemas.microsoft.com/office/spreadsheetml/2009/9/ac" r="336" s="3" customFormat="true" x14ac:dyDescent="0.25">
      <c r="A336" s="372"/>
      <c r="B336" s="117"/>
      <c r="L336" s="417"/>
      <c r="M336" s="418"/>
      <c r="N336" s="418"/>
      <c r="O336" s="418"/>
      <c r="P336" s="418"/>
      <c r="Q336" s="418"/>
      <c r="R336" s="418"/>
      <c r="S336" s="418"/>
      <c r="T336" s="418"/>
      <c r="U336" s="418"/>
      <c r="V336" s="417"/>
      <c r="W336" s="418"/>
      <c r="X336" s="418"/>
      <c r="Y336" s="418"/>
      <c r="Z336" s="418"/>
      <c r="AA336" s="418"/>
      <c r="AB336" s="418"/>
      <c r="AC336" s="418"/>
      <c r="AD336" s="418"/>
      <c r="AE336" s="418"/>
      <c r="AF336" s="117"/>
      <c r="AP336" s="117"/>
      <c r="AZ336" s="117"/>
      <c r="BJ336" s="117"/>
      <c r="BT336" s="117"/>
      <c r="BU336" s="117"/>
      <c r="CD336" s="117"/>
      <c r="CN336" s="117"/>
      <c r="CX336" s="117"/>
      <c r="DH336" s="117"/>
      <c r="DR336" s="117"/>
      <c r="EB336" s="117"/>
      <c r="EL336" s="117"/>
      <c r="EV336" s="117"/>
      <c r="FF336" s="117"/>
      <c r="FP336" s="117"/>
      <c r="FZ336" s="117"/>
      <c r="GJ336" s="117"/>
      <c r="GT336" s="117"/>
      <c r="HD336" s="117"/>
      <c r="HN336" s="117"/>
      <c r="HX336" s="117"/>
      <c r="IH336" s="117"/>
      <c r="IR336" s="117"/>
    </row>
    <row xmlns:x14ac="http://schemas.microsoft.com/office/spreadsheetml/2009/9/ac" r="337" s="3" customFormat="true" x14ac:dyDescent="0.25">
      <c r="A337" s="372"/>
      <c r="B337" s="117"/>
      <c r="L337" s="417"/>
      <c r="M337" s="418"/>
      <c r="N337" s="418"/>
      <c r="O337" s="418"/>
      <c r="P337" s="418"/>
      <c r="Q337" s="418"/>
      <c r="R337" s="418"/>
      <c r="S337" s="418"/>
      <c r="T337" s="418"/>
      <c r="U337" s="418"/>
      <c r="V337" s="417"/>
      <c r="W337" s="418"/>
      <c r="X337" s="418"/>
      <c r="Y337" s="418"/>
      <c r="Z337" s="418"/>
      <c r="AA337" s="418"/>
      <c r="AB337" s="418"/>
      <c r="AC337" s="418"/>
      <c r="AD337" s="418"/>
      <c r="AE337" s="418"/>
      <c r="AF337" s="117"/>
      <c r="AP337" s="117"/>
      <c r="AZ337" s="117"/>
      <c r="BJ337" s="117"/>
      <c r="BT337" s="117"/>
      <c r="BU337" s="117"/>
      <c r="CD337" s="117"/>
      <c r="CN337" s="117"/>
      <c r="CX337" s="117"/>
      <c r="DH337" s="117"/>
      <c r="DR337" s="117"/>
      <c r="EB337" s="117"/>
      <c r="EL337" s="117"/>
      <c r="EV337" s="117"/>
      <c r="FF337" s="117"/>
      <c r="FP337" s="117"/>
      <c r="FZ337" s="117"/>
      <c r="GJ337" s="117"/>
      <c r="GT337" s="117"/>
      <c r="HD337" s="117"/>
      <c r="HN337" s="117"/>
      <c r="HX337" s="117"/>
      <c r="IH337" s="117"/>
      <c r="IR337" s="117"/>
    </row>
    <row xmlns:x14ac="http://schemas.microsoft.com/office/spreadsheetml/2009/9/ac" r="338" s="3" customFormat="true" x14ac:dyDescent="0.25">
      <c r="A338" s="372"/>
      <c r="B338" s="117"/>
      <c r="L338" s="417"/>
      <c r="M338" s="418"/>
      <c r="N338" s="418"/>
      <c r="O338" s="418"/>
      <c r="P338" s="418"/>
      <c r="Q338" s="418"/>
      <c r="R338" s="418"/>
      <c r="S338" s="418"/>
      <c r="T338" s="418"/>
      <c r="U338" s="418"/>
      <c r="V338" s="417"/>
      <c r="W338" s="418"/>
      <c r="X338" s="418"/>
      <c r="Y338" s="418"/>
      <c r="Z338" s="418"/>
      <c r="AA338" s="418"/>
      <c r="AB338" s="418"/>
      <c r="AC338" s="418"/>
      <c r="AD338" s="418"/>
      <c r="AE338" s="418"/>
      <c r="AF338" s="117"/>
      <c r="AP338" s="117"/>
      <c r="AZ338" s="117"/>
      <c r="BJ338" s="117"/>
      <c r="BT338" s="117"/>
      <c r="BU338" s="117"/>
      <c r="CD338" s="117"/>
      <c r="CN338" s="117"/>
      <c r="CX338" s="117"/>
      <c r="DH338" s="117"/>
      <c r="DR338" s="117"/>
      <c r="EB338" s="117"/>
      <c r="EL338" s="117"/>
      <c r="EV338" s="117"/>
      <c r="FF338" s="117"/>
      <c r="FP338" s="117"/>
      <c r="FZ338" s="117"/>
      <c r="GJ338" s="117"/>
      <c r="GT338" s="117"/>
      <c r="HD338" s="117"/>
      <c r="HN338" s="117"/>
      <c r="HX338" s="117"/>
      <c r="IH338" s="117"/>
      <c r="IR338" s="117"/>
    </row>
    <row xmlns:x14ac="http://schemas.microsoft.com/office/spreadsheetml/2009/9/ac" r="339" s="3" customFormat="true" x14ac:dyDescent="0.25">
      <c r="A339" s="372"/>
      <c r="B339" s="117"/>
      <c r="L339" s="417"/>
      <c r="M339" s="418"/>
      <c r="N339" s="418"/>
      <c r="O339" s="418"/>
      <c r="P339" s="418"/>
      <c r="Q339" s="418"/>
      <c r="R339" s="418"/>
      <c r="S339" s="418"/>
      <c r="T339" s="418"/>
      <c r="U339" s="418"/>
      <c r="V339" s="417"/>
      <c r="W339" s="418"/>
      <c r="X339" s="418"/>
      <c r="Y339" s="418"/>
      <c r="Z339" s="418"/>
      <c r="AA339" s="418"/>
      <c r="AB339" s="418"/>
      <c r="AC339" s="418"/>
      <c r="AD339" s="418"/>
      <c r="AE339" s="418"/>
      <c r="AF339" s="117"/>
      <c r="AP339" s="117"/>
      <c r="AZ339" s="117"/>
      <c r="BJ339" s="117"/>
      <c r="BT339" s="117"/>
      <c r="BU339" s="117"/>
      <c r="CD339" s="117"/>
      <c r="CN339" s="117"/>
      <c r="CX339" s="117"/>
      <c r="DH339" s="117"/>
      <c r="DR339" s="117"/>
      <c r="EB339" s="117"/>
      <c r="EL339" s="117"/>
      <c r="EV339" s="117"/>
      <c r="FF339" s="117"/>
      <c r="FP339" s="117"/>
      <c r="FZ339" s="117"/>
      <c r="GJ339" s="117"/>
      <c r="GT339" s="117"/>
      <c r="HD339" s="117"/>
      <c r="HN339" s="117"/>
      <c r="HX339" s="117"/>
      <c r="IH339" s="117"/>
      <c r="IR339" s="117"/>
    </row>
    <row xmlns:x14ac="http://schemas.microsoft.com/office/spreadsheetml/2009/9/ac" r="340" s="3" customFormat="true" x14ac:dyDescent="0.25">
      <c r="A340" s="372"/>
      <c r="B340" s="117"/>
      <c r="L340" s="417"/>
      <c r="M340" s="418"/>
      <c r="N340" s="418"/>
      <c r="O340" s="418"/>
      <c r="P340" s="418"/>
      <c r="Q340" s="418"/>
      <c r="R340" s="418"/>
      <c r="S340" s="418"/>
      <c r="T340" s="418"/>
      <c r="U340" s="418"/>
      <c r="V340" s="417"/>
      <c r="W340" s="418"/>
      <c r="X340" s="418"/>
      <c r="Y340" s="418"/>
      <c r="Z340" s="418"/>
      <c r="AA340" s="418"/>
      <c r="AB340" s="418"/>
      <c r="AC340" s="418"/>
      <c r="AD340" s="418"/>
      <c r="AE340" s="418"/>
      <c r="AF340" s="117"/>
      <c r="AP340" s="117"/>
      <c r="AZ340" s="117"/>
      <c r="BJ340" s="117"/>
      <c r="BT340" s="117"/>
      <c r="BU340" s="117"/>
      <c r="CD340" s="117"/>
      <c r="CN340" s="117"/>
      <c r="CX340" s="117"/>
      <c r="DH340" s="117"/>
      <c r="DR340" s="117"/>
      <c r="EB340" s="117"/>
      <c r="EL340" s="117"/>
      <c r="EV340" s="117"/>
      <c r="FF340" s="117"/>
      <c r="FP340" s="117"/>
      <c r="FZ340" s="117"/>
      <c r="GJ340" s="117"/>
      <c r="GT340" s="117"/>
      <c r="HD340" s="117"/>
      <c r="HN340" s="117"/>
      <c r="HX340" s="117"/>
      <c r="IH340" s="117"/>
      <c r="IR340" s="117"/>
    </row>
    <row xmlns:x14ac="http://schemas.microsoft.com/office/spreadsheetml/2009/9/ac" r="341" s="3" customFormat="true" x14ac:dyDescent="0.25">
      <c r="A341" s="372"/>
      <c r="B341" s="117"/>
      <c r="L341" s="417"/>
      <c r="M341" s="418"/>
      <c r="N341" s="418"/>
      <c r="O341" s="418"/>
      <c r="P341" s="418"/>
      <c r="Q341" s="418"/>
      <c r="R341" s="418"/>
      <c r="S341" s="418"/>
      <c r="T341" s="418"/>
      <c r="U341" s="418"/>
      <c r="V341" s="417"/>
      <c r="W341" s="418"/>
      <c r="X341" s="418"/>
      <c r="Y341" s="418"/>
      <c r="Z341" s="418"/>
      <c r="AA341" s="418"/>
      <c r="AB341" s="418"/>
      <c r="AC341" s="418"/>
      <c r="AD341" s="418"/>
      <c r="AE341" s="418"/>
      <c r="AF341" s="117"/>
      <c r="AP341" s="117"/>
      <c r="AZ341" s="117"/>
      <c r="BJ341" s="117"/>
      <c r="BT341" s="117"/>
      <c r="BU341" s="117"/>
      <c r="CD341" s="117"/>
      <c r="CN341" s="117"/>
      <c r="CX341" s="117"/>
      <c r="DH341" s="117"/>
      <c r="DR341" s="117"/>
      <c r="EB341" s="117"/>
      <c r="EL341" s="117"/>
      <c r="EV341" s="117"/>
      <c r="FF341" s="117"/>
      <c r="FP341" s="117"/>
      <c r="FZ341" s="117"/>
      <c r="GJ341" s="117"/>
      <c r="GT341" s="117"/>
      <c r="HD341" s="117"/>
      <c r="HN341" s="117"/>
      <c r="HX341" s="117"/>
      <c r="IH341" s="117"/>
      <c r="IR341" s="117"/>
    </row>
    <row xmlns:x14ac="http://schemas.microsoft.com/office/spreadsheetml/2009/9/ac" r="342" s="3" customFormat="true" x14ac:dyDescent="0.25">
      <c r="A342" s="372"/>
      <c r="B342" s="117"/>
      <c r="L342" s="417"/>
      <c r="M342" s="418"/>
      <c r="N342" s="418"/>
      <c r="O342" s="418"/>
      <c r="P342" s="418"/>
      <c r="Q342" s="418"/>
      <c r="R342" s="418"/>
      <c r="S342" s="418"/>
      <c r="T342" s="418"/>
      <c r="U342" s="418"/>
      <c r="V342" s="417"/>
      <c r="W342" s="418"/>
      <c r="X342" s="418"/>
      <c r="Y342" s="418"/>
      <c r="Z342" s="418"/>
      <c r="AA342" s="418"/>
      <c r="AB342" s="418"/>
      <c r="AC342" s="418"/>
      <c r="AD342" s="418"/>
      <c r="AE342" s="418"/>
      <c r="AF342" s="117"/>
      <c r="AP342" s="117"/>
      <c r="AZ342" s="117"/>
      <c r="BJ342" s="117"/>
      <c r="BT342" s="117"/>
      <c r="BU342" s="117"/>
      <c r="CD342" s="117"/>
      <c r="CN342" s="117"/>
      <c r="CX342" s="117"/>
      <c r="DH342" s="117"/>
      <c r="DR342" s="117"/>
      <c r="EB342" s="117"/>
      <c r="EL342" s="117"/>
      <c r="EV342" s="117"/>
      <c r="FF342" s="117"/>
      <c r="FP342" s="117"/>
      <c r="FZ342" s="117"/>
      <c r="GJ342" s="117"/>
      <c r="GT342" s="117"/>
      <c r="HD342" s="117"/>
      <c r="HN342" s="117"/>
      <c r="HX342" s="117"/>
      <c r="IH342" s="117"/>
      <c r="IR342" s="117"/>
    </row>
    <row xmlns:x14ac="http://schemas.microsoft.com/office/spreadsheetml/2009/9/ac" r="343" s="3" customFormat="true" x14ac:dyDescent="0.25">
      <c r="A343" s="372"/>
      <c r="B343" s="117"/>
      <c r="L343" s="417"/>
      <c r="M343" s="418"/>
      <c r="N343" s="418"/>
      <c r="O343" s="418"/>
      <c r="P343" s="418"/>
      <c r="Q343" s="418"/>
      <c r="R343" s="418"/>
      <c r="S343" s="418"/>
      <c r="T343" s="418"/>
      <c r="U343" s="418"/>
      <c r="V343" s="417"/>
      <c r="W343" s="418"/>
      <c r="X343" s="418"/>
      <c r="Y343" s="418"/>
      <c r="Z343" s="418"/>
      <c r="AA343" s="418"/>
      <c r="AB343" s="418"/>
      <c r="AC343" s="418"/>
      <c r="AD343" s="418"/>
      <c r="AE343" s="418"/>
      <c r="AF343" s="117"/>
      <c r="AP343" s="117"/>
      <c r="AZ343" s="117"/>
      <c r="BJ343" s="117"/>
      <c r="BT343" s="117"/>
      <c r="BU343" s="117"/>
      <c r="CD343" s="117"/>
      <c r="CN343" s="117"/>
      <c r="CX343" s="117"/>
      <c r="DH343" s="117"/>
      <c r="DR343" s="117"/>
      <c r="EB343" s="117"/>
      <c r="EL343" s="117"/>
      <c r="EV343" s="117"/>
      <c r="FF343" s="117"/>
      <c r="FP343" s="117"/>
      <c r="FZ343" s="117"/>
      <c r="GJ343" s="117"/>
      <c r="GT343" s="117"/>
      <c r="HD343" s="117"/>
      <c r="HN343" s="117"/>
      <c r="HX343" s="117"/>
      <c r="IH343" s="117"/>
      <c r="IR343" s="117"/>
    </row>
    <row xmlns:x14ac="http://schemas.microsoft.com/office/spreadsheetml/2009/9/ac" r="344" s="3" customFormat="true" x14ac:dyDescent="0.25">
      <c r="A344" s="372"/>
      <c r="B344" s="117"/>
      <c r="L344" s="417"/>
      <c r="M344" s="418"/>
      <c r="N344" s="418"/>
      <c r="O344" s="418"/>
      <c r="P344" s="418"/>
      <c r="Q344" s="418"/>
      <c r="R344" s="418"/>
      <c r="S344" s="418"/>
      <c r="T344" s="418"/>
      <c r="U344" s="418"/>
      <c r="V344" s="417"/>
      <c r="W344" s="418"/>
      <c r="X344" s="418"/>
      <c r="Y344" s="418"/>
      <c r="Z344" s="418"/>
      <c r="AA344" s="418"/>
      <c r="AB344" s="418"/>
      <c r="AC344" s="418"/>
      <c r="AD344" s="418"/>
      <c r="AE344" s="418"/>
      <c r="AF344" s="117"/>
      <c r="AP344" s="117"/>
      <c r="AZ344" s="117"/>
      <c r="BJ344" s="117"/>
      <c r="BT344" s="117"/>
      <c r="BU344" s="117"/>
      <c r="CD344" s="117"/>
      <c r="CN344" s="117"/>
      <c r="CX344" s="117"/>
      <c r="DH344" s="117"/>
      <c r="DR344" s="117"/>
      <c r="EB344" s="117"/>
      <c r="EL344" s="117"/>
      <c r="EV344" s="117"/>
      <c r="FF344" s="117"/>
      <c r="FP344" s="117"/>
      <c r="FZ344" s="117"/>
      <c r="GJ344" s="117"/>
      <c r="GT344" s="117"/>
      <c r="HD344" s="117"/>
      <c r="HN344" s="117"/>
      <c r="HX344" s="117"/>
      <c r="IH344" s="117"/>
      <c r="IR344" s="117"/>
    </row>
    <row xmlns:x14ac="http://schemas.microsoft.com/office/spreadsheetml/2009/9/ac" r="345" s="3" customFormat="true" x14ac:dyDescent="0.25">
      <c r="A345" s="372"/>
      <c r="B345" s="117"/>
      <c r="L345" s="417"/>
      <c r="M345" s="418"/>
      <c r="N345" s="418"/>
      <c r="O345" s="418"/>
      <c r="P345" s="418"/>
      <c r="Q345" s="418"/>
      <c r="R345" s="418"/>
      <c r="S345" s="418"/>
      <c r="T345" s="418"/>
      <c r="U345" s="418"/>
      <c r="V345" s="417"/>
      <c r="W345" s="418"/>
      <c r="X345" s="418"/>
      <c r="Y345" s="418"/>
      <c r="Z345" s="418"/>
      <c r="AA345" s="418"/>
      <c r="AB345" s="418"/>
      <c r="AC345" s="418"/>
      <c r="AD345" s="418"/>
      <c r="AE345" s="418"/>
      <c r="AF345" s="117"/>
      <c r="AP345" s="117"/>
      <c r="AZ345" s="117"/>
      <c r="BJ345" s="117"/>
      <c r="BT345" s="117"/>
      <c r="BU345" s="117"/>
      <c r="CD345" s="117"/>
      <c r="CN345" s="117"/>
      <c r="CX345" s="117"/>
      <c r="DH345" s="117"/>
      <c r="DR345" s="117"/>
      <c r="EB345" s="117"/>
      <c r="EL345" s="117"/>
      <c r="EV345" s="117"/>
      <c r="FF345" s="117"/>
      <c r="FP345" s="117"/>
      <c r="FZ345" s="117"/>
      <c r="GJ345" s="117"/>
      <c r="GT345" s="117"/>
      <c r="HD345" s="117"/>
      <c r="HN345" s="117"/>
      <c r="HX345" s="117"/>
      <c r="IH345" s="117"/>
      <c r="IR345" s="117"/>
    </row>
    <row xmlns:x14ac="http://schemas.microsoft.com/office/spreadsheetml/2009/9/ac" r="346" s="3" customFormat="true" x14ac:dyDescent="0.25">
      <c r="A346" s="372"/>
      <c r="B346" s="117"/>
      <c r="L346" s="417"/>
      <c r="M346" s="418"/>
      <c r="N346" s="418"/>
      <c r="O346" s="418"/>
      <c r="P346" s="418"/>
      <c r="Q346" s="418"/>
      <c r="R346" s="418"/>
      <c r="S346" s="418"/>
      <c r="T346" s="418"/>
      <c r="U346" s="418"/>
      <c r="V346" s="417"/>
      <c r="W346" s="418"/>
      <c r="X346" s="418"/>
      <c r="Y346" s="418"/>
      <c r="Z346" s="418"/>
      <c r="AA346" s="418"/>
      <c r="AB346" s="418"/>
      <c r="AC346" s="418"/>
      <c r="AD346" s="418"/>
      <c r="AE346" s="418"/>
      <c r="AF346" s="117"/>
      <c r="AP346" s="117"/>
      <c r="AZ346" s="117"/>
      <c r="BJ346" s="117"/>
      <c r="BT346" s="117"/>
      <c r="BU346" s="117"/>
      <c r="CD346" s="117"/>
      <c r="CN346" s="117"/>
      <c r="CX346" s="117"/>
      <c r="DH346" s="117"/>
      <c r="DR346" s="117"/>
      <c r="EB346" s="117"/>
      <c r="EL346" s="117"/>
      <c r="EV346" s="117"/>
      <c r="FF346" s="117"/>
      <c r="FP346" s="117"/>
      <c r="FZ346" s="117"/>
      <c r="GJ346" s="117"/>
      <c r="GT346" s="117"/>
      <c r="HD346" s="117"/>
      <c r="HN346" s="117"/>
      <c r="HX346" s="117"/>
      <c r="IH346" s="117"/>
      <c r="IR346" s="117"/>
    </row>
    <row xmlns:x14ac="http://schemas.microsoft.com/office/spreadsheetml/2009/9/ac" r="347" s="3" customFormat="true" x14ac:dyDescent="0.25">
      <c r="A347" s="372"/>
      <c r="B347" s="117"/>
      <c r="L347" s="417"/>
      <c r="M347" s="418"/>
      <c r="N347" s="418"/>
      <c r="O347" s="418"/>
      <c r="P347" s="418"/>
      <c r="Q347" s="418"/>
      <c r="R347" s="418"/>
      <c r="S347" s="418"/>
      <c r="T347" s="418"/>
      <c r="U347" s="418"/>
      <c r="V347" s="417"/>
      <c r="W347" s="418"/>
      <c r="X347" s="418"/>
      <c r="Y347" s="418"/>
      <c r="Z347" s="418"/>
      <c r="AA347" s="418"/>
      <c r="AB347" s="418"/>
      <c r="AC347" s="418"/>
      <c r="AD347" s="418"/>
      <c r="AE347" s="418"/>
      <c r="AF347" s="117"/>
      <c r="AP347" s="117"/>
      <c r="AZ347" s="117"/>
      <c r="BJ347" s="117"/>
      <c r="BT347" s="117"/>
      <c r="BU347" s="117"/>
      <c r="CD347" s="117"/>
      <c r="CN347" s="117"/>
      <c r="CX347" s="117"/>
      <c r="DH347" s="117"/>
      <c r="DR347" s="117"/>
      <c r="EB347" s="117"/>
      <c r="EL347" s="117"/>
      <c r="EV347" s="117"/>
      <c r="FF347" s="117"/>
      <c r="FP347" s="117"/>
      <c r="FZ347" s="117"/>
      <c r="GJ347" s="117"/>
      <c r="GT347" s="117"/>
      <c r="HD347" s="117"/>
      <c r="HN347" s="117"/>
      <c r="HX347" s="117"/>
      <c r="IH347" s="117"/>
      <c r="IR347" s="117"/>
    </row>
    <row xmlns:x14ac="http://schemas.microsoft.com/office/spreadsheetml/2009/9/ac" r="348" s="3" customFormat="true" x14ac:dyDescent="0.25">
      <c r="A348" s="372"/>
      <c r="B348" s="117"/>
      <c r="L348" s="417"/>
      <c r="M348" s="418"/>
      <c r="N348" s="418"/>
      <c r="O348" s="418"/>
      <c r="P348" s="418"/>
      <c r="Q348" s="418"/>
      <c r="R348" s="418"/>
      <c r="S348" s="418"/>
      <c r="T348" s="418"/>
      <c r="U348" s="418"/>
      <c r="V348" s="417"/>
      <c r="W348" s="418"/>
      <c r="X348" s="418"/>
      <c r="Y348" s="418"/>
      <c r="Z348" s="418"/>
      <c r="AA348" s="418"/>
      <c r="AB348" s="418"/>
      <c r="AC348" s="418"/>
      <c r="AD348" s="418"/>
      <c r="AE348" s="418"/>
      <c r="AF348" s="117"/>
      <c r="AP348" s="117"/>
      <c r="AZ348" s="117"/>
      <c r="BJ348" s="117"/>
      <c r="BT348" s="117"/>
      <c r="BU348" s="117"/>
      <c r="CD348" s="117"/>
      <c r="CN348" s="117"/>
      <c r="CX348" s="117"/>
      <c r="DH348" s="117"/>
      <c r="DR348" s="117"/>
      <c r="EB348" s="117"/>
      <c r="EL348" s="117"/>
      <c r="EV348" s="117"/>
      <c r="FF348" s="117"/>
      <c r="FP348" s="117"/>
      <c r="FZ348" s="117"/>
      <c r="GJ348" s="117"/>
      <c r="GT348" s="117"/>
      <c r="HD348" s="117"/>
      <c r="HN348" s="117"/>
      <c r="HX348" s="117"/>
      <c r="IH348" s="117"/>
      <c r="IR348" s="117"/>
    </row>
    <row xmlns:x14ac="http://schemas.microsoft.com/office/spreadsheetml/2009/9/ac" r="349" s="3" customFormat="true" x14ac:dyDescent="0.25">
      <c r="A349" s="372"/>
      <c r="B349" s="117"/>
      <c r="L349" s="417"/>
      <c r="M349" s="418"/>
      <c r="N349" s="418"/>
      <c r="O349" s="418"/>
      <c r="P349" s="418"/>
      <c r="Q349" s="418"/>
      <c r="R349" s="418"/>
      <c r="S349" s="418"/>
      <c r="T349" s="418"/>
      <c r="U349" s="418"/>
      <c r="V349" s="417"/>
      <c r="W349" s="418"/>
      <c r="X349" s="418"/>
      <c r="Y349" s="418"/>
      <c r="Z349" s="418"/>
      <c r="AA349" s="418"/>
      <c r="AB349" s="418"/>
      <c r="AC349" s="418"/>
      <c r="AD349" s="418"/>
      <c r="AE349" s="418"/>
      <c r="AF349" s="117"/>
      <c r="AP349" s="117"/>
      <c r="AZ349" s="117"/>
      <c r="BJ349" s="117"/>
      <c r="BT349" s="117"/>
      <c r="BU349" s="117"/>
      <c r="CD349" s="117"/>
      <c r="CN349" s="117"/>
      <c r="CX349" s="117"/>
      <c r="DH349" s="117"/>
      <c r="DR349" s="117"/>
      <c r="EB349" s="117"/>
      <c r="EL349" s="117"/>
      <c r="EV349" s="117"/>
      <c r="FF349" s="117"/>
      <c r="FP349" s="117"/>
      <c r="FZ349" s="117"/>
      <c r="GJ349" s="117"/>
      <c r="GT349" s="117"/>
      <c r="HD349" s="117"/>
      <c r="HN349" s="117"/>
      <c r="HX349" s="117"/>
      <c r="IH349" s="117"/>
      <c r="IR349" s="117"/>
    </row>
    <row xmlns:x14ac="http://schemas.microsoft.com/office/spreadsheetml/2009/9/ac" r="350" s="3" customFormat="true" x14ac:dyDescent="0.25">
      <c r="A350" s="372"/>
      <c r="B350" s="117"/>
      <c r="L350" s="417"/>
      <c r="M350" s="418"/>
      <c r="N350" s="418"/>
      <c r="O350" s="418"/>
      <c r="P350" s="418"/>
      <c r="Q350" s="418"/>
      <c r="R350" s="418"/>
      <c r="S350" s="418"/>
      <c r="T350" s="418"/>
      <c r="U350" s="418"/>
      <c r="V350" s="417"/>
      <c r="W350" s="418"/>
      <c r="X350" s="418"/>
      <c r="Y350" s="418"/>
      <c r="Z350" s="418"/>
      <c r="AA350" s="418"/>
      <c r="AB350" s="418"/>
      <c r="AC350" s="418"/>
      <c r="AD350" s="418"/>
      <c r="AE350" s="418"/>
      <c r="AF350" s="117"/>
      <c r="AP350" s="117"/>
      <c r="AZ350" s="117"/>
      <c r="BJ350" s="117"/>
      <c r="BT350" s="117"/>
      <c r="BU350" s="117"/>
      <c r="CD350" s="117"/>
      <c r="CN350" s="117"/>
      <c r="CX350" s="117"/>
      <c r="DH350" s="117"/>
      <c r="DR350" s="117"/>
      <c r="EB350" s="117"/>
      <c r="EL350" s="117"/>
      <c r="EV350" s="117"/>
      <c r="FF350" s="117"/>
      <c r="FP350" s="117"/>
      <c r="FZ350" s="117"/>
      <c r="GJ350" s="117"/>
      <c r="GT350" s="117"/>
      <c r="HD350" s="117"/>
      <c r="HN350" s="117"/>
      <c r="HX350" s="117"/>
      <c r="IH350" s="117"/>
      <c r="IR350" s="117"/>
    </row>
    <row xmlns:x14ac="http://schemas.microsoft.com/office/spreadsheetml/2009/9/ac" r="351" s="3" customFormat="true" x14ac:dyDescent="0.25">
      <c r="A351" s="372"/>
      <c r="B351" s="117"/>
      <c r="L351" s="417"/>
      <c r="M351" s="418"/>
      <c r="N351" s="418"/>
      <c r="O351" s="418"/>
      <c r="P351" s="418"/>
      <c r="Q351" s="418"/>
      <c r="R351" s="418"/>
      <c r="S351" s="418"/>
      <c r="T351" s="418"/>
      <c r="U351" s="418"/>
      <c r="V351" s="417"/>
      <c r="W351" s="418"/>
      <c r="X351" s="418"/>
      <c r="Y351" s="418"/>
      <c r="Z351" s="418"/>
      <c r="AA351" s="418"/>
      <c r="AB351" s="418"/>
      <c r="AC351" s="418"/>
      <c r="AD351" s="418"/>
      <c r="AE351" s="418"/>
      <c r="AF351" s="117"/>
      <c r="AP351" s="117"/>
      <c r="AZ351" s="117"/>
      <c r="BJ351" s="117"/>
      <c r="BT351" s="117"/>
      <c r="BU351" s="117"/>
      <c r="CD351" s="117"/>
      <c r="CN351" s="117"/>
      <c r="CX351" s="117"/>
      <c r="DH351" s="117"/>
      <c r="DR351" s="117"/>
      <c r="EB351" s="117"/>
      <c r="EL351" s="117"/>
      <c r="EV351" s="117"/>
      <c r="FF351" s="117"/>
      <c r="FP351" s="117"/>
      <c r="FZ351" s="117"/>
      <c r="GJ351" s="117"/>
      <c r="GT351" s="117"/>
      <c r="HD351" s="117"/>
      <c r="HN351" s="117"/>
      <c r="HX351" s="117"/>
      <c r="IH351" s="117"/>
      <c r="IR351" s="117"/>
    </row>
    <row xmlns:x14ac="http://schemas.microsoft.com/office/spreadsheetml/2009/9/ac" r="352" s="3" customFormat="true" x14ac:dyDescent="0.25">
      <c r="A352" s="372"/>
      <c r="B352" s="117"/>
      <c r="L352" s="417"/>
      <c r="M352" s="418"/>
      <c r="N352" s="418"/>
      <c r="O352" s="418"/>
      <c r="P352" s="418"/>
      <c r="Q352" s="418"/>
      <c r="R352" s="418"/>
      <c r="S352" s="418"/>
      <c r="T352" s="418"/>
      <c r="U352" s="418"/>
      <c r="V352" s="417"/>
      <c r="W352" s="418"/>
      <c r="X352" s="418"/>
      <c r="Y352" s="418"/>
      <c r="Z352" s="418"/>
      <c r="AA352" s="418"/>
      <c r="AB352" s="418"/>
      <c r="AC352" s="418"/>
      <c r="AD352" s="418"/>
      <c r="AE352" s="418"/>
      <c r="AF352" s="117"/>
      <c r="AP352" s="117"/>
      <c r="AZ352" s="117"/>
      <c r="BJ352" s="117"/>
      <c r="BT352" s="117"/>
      <c r="BU352" s="117"/>
      <c r="CD352" s="117"/>
      <c r="CN352" s="117"/>
      <c r="CX352" s="117"/>
      <c r="DH352" s="117"/>
      <c r="DR352" s="117"/>
      <c r="EB352" s="117"/>
      <c r="EL352" s="117"/>
      <c r="EV352" s="117"/>
      <c r="FF352" s="117"/>
      <c r="FP352" s="117"/>
      <c r="FZ352" s="117"/>
      <c r="GJ352" s="117"/>
      <c r="GT352" s="117"/>
      <c r="HD352" s="117"/>
      <c r="HN352" s="117"/>
      <c r="HX352" s="117"/>
      <c r="IH352" s="117"/>
      <c r="IR352" s="117"/>
    </row>
    <row xmlns:x14ac="http://schemas.microsoft.com/office/spreadsheetml/2009/9/ac" r="353" s="3" customFormat="true" x14ac:dyDescent="0.25">
      <c r="A353" s="372"/>
      <c r="B353" s="117"/>
      <c r="L353" s="417"/>
      <c r="M353" s="418"/>
      <c r="N353" s="418"/>
      <c r="O353" s="418"/>
      <c r="P353" s="418"/>
      <c r="Q353" s="418"/>
      <c r="R353" s="418"/>
      <c r="S353" s="418"/>
      <c r="T353" s="418"/>
      <c r="U353" s="418"/>
      <c r="V353" s="417"/>
      <c r="W353" s="418"/>
      <c r="X353" s="418"/>
      <c r="Y353" s="418"/>
      <c r="Z353" s="418"/>
      <c r="AA353" s="418"/>
      <c r="AB353" s="418"/>
      <c r="AC353" s="418"/>
      <c r="AD353" s="418"/>
      <c r="AE353" s="418"/>
      <c r="AF353" s="117"/>
      <c r="AP353" s="117"/>
      <c r="AZ353" s="117"/>
      <c r="BJ353" s="117"/>
      <c r="BT353" s="117"/>
      <c r="BU353" s="117"/>
      <c r="CD353" s="117"/>
      <c r="CN353" s="117"/>
      <c r="CX353" s="117"/>
      <c r="DH353" s="117"/>
      <c r="DR353" s="117"/>
      <c r="EB353" s="117"/>
      <c r="EL353" s="117"/>
      <c r="EV353" s="117"/>
      <c r="FF353" s="117"/>
      <c r="FP353" s="117"/>
      <c r="FZ353" s="117"/>
      <c r="GJ353" s="117"/>
      <c r="GT353" s="117"/>
      <c r="HD353" s="117"/>
      <c r="HN353" s="117"/>
      <c r="HX353" s="117"/>
      <c r="IH353" s="117"/>
      <c r="IR353" s="117"/>
    </row>
    <row xmlns:x14ac="http://schemas.microsoft.com/office/spreadsheetml/2009/9/ac" r="354" s="3" customFormat="true" x14ac:dyDescent="0.25">
      <c r="A354" s="372"/>
      <c r="B354" s="117"/>
      <c r="L354" s="417"/>
      <c r="M354" s="418"/>
      <c r="N354" s="418"/>
      <c r="O354" s="418"/>
      <c r="P354" s="418"/>
      <c r="Q354" s="418"/>
      <c r="R354" s="418"/>
      <c r="S354" s="418"/>
      <c r="T354" s="418"/>
      <c r="U354" s="418"/>
      <c r="V354" s="417"/>
      <c r="W354" s="418"/>
      <c r="X354" s="418"/>
      <c r="Y354" s="418"/>
      <c r="Z354" s="418"/>
      <c r="AA354" s="418"/>
      <c r="AB354" s="418"/>
      <c r="AC354" s="418"/>
      <c r="AD354" s="418"/>
      <c r="AE354" s="418"/>
      <c r="AF354" s="117"/>
      <c r="AP354" s="117"/>
      <c r="AZ354" s="117"/>
      <c r="BJ354" s="117"/>
      <c r="BT354" s="117"/>
      <c r="BU354" s="117"/>
      <c r="CD354" s="117"/>
      <c r="CN354" s="117"/>
      <c r="CX354" s="117"/>
      <c r="DH354" s="117"/>
      <c r="DR354" s="117"/>
      <c r="EB354" s="117"/>
      <c r="EL354" s="117"/>
      <c r="EV354" s="117"/>
      <c r="FF354" s="117"/>
      <c r="FP354" s="117"/>
      <c r="FZ354" s="117"/>
      <c r="GJ354" s="117"/>
      <c r="GT354" s="117"/>
      <c r="HD354" s="117"/>
      <c r="HN354" s="117"/>
      <c r="HX354" s="117"/>
      <c r="IH354" s="117"/>
      <c r="IR354" s="117"/>
    </row>
    <row xmlns:x14ac="http://schemas.microsoft.com/office/spreadsheetml/2009/9/ac" r="355" s="3" customFormat="true" x14ac:dyDescent="0.25">
      <c r="A355" s="372"/>
      <c r="B355" s="117"/>
      <c r="L355" s="417"/>
      <c r="M355" s="418"/>
      <c r="N355" s="418"/>
      <c r="O355" s="418"/>
      <c r="P355" s="418"/>
      <c r="Q355" s="418"/>
      <c r="R355" s="418"/>
      <c r="S355" s="418"/>
      <c r="T355" s="418"/>
      <c r="U355" s="418"/>
      <c r="V355" s="417"/>
      <c r="W355" s="418"/>
      <c r="X355" s="418"/>
      <c r="Y355" s="418"/>
      <c r="Z355" s="418"/>
      <c r="AA355" s="418"/>
      <c r="AB355" s="418"/>
      <c r="AC355" s="418"/>
      <c r="AD355" s="418"/>
      <c r="AE355" s="418"/>
      <c r="AF355" s="117"/>
      <c r="AP355" s="117"/>
      <c r="AZ355" s="117"/>
      <c r="BJ355" s="117"/>
      <c r="BT355" s="117"/>
      <c r="BU355" s="117"/>
      <c r="CD355" s="117"/>
      <c r="CN355" s="117"/>
      <c r="CX355" s="117"/>
      <c r="DH355" s="117"/>
      <c r="DR355" s="117"/>
      <c r="EB355" s="117"/>
      <c r="EL355" s="117"/>
      <c r="EV355" s="117"/>
      <c r="FF355" s="117"/>
      <c r="FP355" s="117"/>
      <c r="FZ355" s="117"/>
      <c r="GJ355" s="117"/>
      <c r="GT355" s="117"/>
      <c r="HD355" s="117"/>
      <c r="HN355" s="117"/>
      <c r="HX355" s="117"/>
      <c r="IH355" s="117"/>
      <c r="IR355" s="117"/>
    </row>
    <row xmlns:x14ac="http://schemas.microsoft.com/office/spreadsheetml/2009/9/ac" r="356" s="3" customFormat="true" x14ac:dyDescent="0.25">
      <c r="A356" s="372"/>
      <c r="B356" s="117"/>
      <c r="L356" s="417"/>
      <c r="M356" s="418"/>
      <c r="N356" s="418"/>
      <c r="O356" s="418"/>
      <c r="P356" s="418"/>
      <c r="Q356" s="418"/>
      <c r="R356" s="418"/>
      <c r="S356" s="418"/>
      <c r="T356" s="418"/>
      <c r="U356" s="418"/>
      <c r="V356" s="417"/>
      <c r="W356" s="418"/>
      <c r="X356" s="418"/>
      <c r="Y356" s="418"/>
      <c r="Z356" s="418"/>
      <c r="AA356" s="418"/>
      <c r="AB356" s="418"/>
      <c r="AC356" s="418"/>
      <c r="AD356" s="418"/>
      <c r="AE356" s="418"/>
      <c r="AF356" s="117"/>
      <c r="AP356" s="117"/>
      <c r="AZ356" s="117"/>
      <c r="BJ356" s="117"/>
      <c r="BT356" s="117"/>
      <c r="BU356" s="117"/>
      <c r="CD356" s="117"/>
      <c r="CN356" s="117"/>
      <c r="CX356" s="117"/>
      <c r="DH356" s="117"/>
      <c r="DR356" s="117"/>
      <c r="EB356" s="117"/>
      <c r="EL356" s="117"/>
      <c r="EV356" s="117"/>
      <c r="FF356" s="117"/>
      <c r="FP356" s="117"/>
      <c r="FZ356" s="117"/>
      <c r="GJ356" s="117"/>
      <c r="GT356" s="117"/>
      <c r="HD356" s="117"/>
      <c r="HN356" s="117"/>
      <c r="HX356" s="117"/>
      <c r="IH356" s="117"/>
      <c r="IR356" s="117"/>
    </row>
    <row xmlns:x14ac="http://schemas.microsoft.com/office/spreadsheetml/2009/9/ac" r="357" s="3" customFormat="true" x14ac:dyDescent="0.25">
      <c r="A357" s="372"/>
      <c r="B357" s="117"/>
      <c r="L357" s="417"/>
      <c r="M357" s="418"/>
      <c r="N357" s="418"/>
      <c r="O357" s="418"/>
      <c r="P357" s="418"/>
      <c r="Q357" s="418"/>
      <c r="R357" s="418"/>
      <c r="S357" s="418"/>
      <c r="T357" s="418"/>
      <c r="U357" s="418"/>
      <c r="V357" s="417"/>
      <c r="W357" s="418"/>
      <c r="X357" s="418"/>
      <c r="Y357" s="418"/>
      <c r="Z357" s="418"/>
      <c r="AA357" s="418"/>
      <c r="AB357" s="418"/>
      <c r="AC357" s="418"/>
      <c r="AD357" s="418"/>
      <c r="AE357" s="418"/>
      <c r="AF357" s="117"/>
      <c r="AP357" s="117"/>
      <c r="AZ357" s="117"/>
      <c r="BJ357" s="117"/>
      <c r="BT357" s="117"/>
      <c r="BU357" s="117"/>
      <c r="CD357" s="117"/>
      <c r="CN357" s="117"/>
      <c r="CX357" s="117"/>
      <c r="DH357" s="117"/>
      <c r="DR357" s="117"/>
      <c r="EB357" s="117"/>
      <c r="EL357" s="117"/>
      <c r="EV357" s="117"/>
      <c r="FF357" s="117"/>
      <c r="FP357" s="117"/>
      <c r="FZ357" s="117"/>
      <c r="GJ357" s="117"/>
      <c r="GT357" s="117"/>
      <c r="HD357" s="117"/>
      <c r="HN357" s="117"/>
      <c r="HX357" s="117"/>
      <c r="IH357" s="117"/>
      <c r="IR357" s="117"/>
    </row>
    <row xmlns:x14ac="http://schemas.microsoft.com/office/spreadsheetml/2009/9/ac" r="358" s="3" customFormat="true" x14ac:dyDescent="0.25">
      <c r="A358" s="372"/>
      <c r="B358" s="117"/>
      <c r="L358" s="417"/>
      <c r="M358" s="418"/>
      <c r="N358" s="418"/>
      <c r="O358" s="418"/>
      <c r="P358" s="418"/>
      <c r="Q358" s="418"/>
      <c r="R358" s="418"/>
      <c r="S358" s="418"/>
      <c r="T358" s="418"/>
      <c r="U358" s="418"/>
      <c r="V358" s="417"/>
      <c r="W358" s="418"/>
      <c r="X358" s="418"/>
      <c r="Y358" s="418"/>
      <c r="Z358" s="418"/>
      <c r="AA358" s="418"/>
      <c r="AB358" s="418"/>
      <c r="AC358" s="418"/>
      <c r="AD358" s="418"/>
      <c r="AE358" s="418"/>
      <c r="AF358" s="117"/>
      <c r="AP358" s="117"/>
      <c r="AZ358" s="117"/>
      <c r="BJ358" s="117"/>
      <c r="BT358" s="117"/>
      <c r="BU358" s="117"/>
      <c r="CD358" s="117"/>
      <c r="CN358" s="117"/>
      <c r="CX358" s="117"/>
      <c r="DH358" s="117"/>
      <c r="DR358" s="117"/>
      <c r="EB358" s="117"/>
      <c r="EL358" s="117"/>
      <c r="EV358" s="117"/>
      <c r="FF358" s="117"/>
      <c r="FP358" s="117"/>
      <c r="FZ358" s="117"/>
      <c r="GJ358" s="117"/>
      <c r="GT358" s="117"/>
      <c r="HD358" s="117"/>
      <c r="HN358" s="117"/>
      <c r="HX358" s="117"/>
      <c r="IH358" s="117"/>
      <c r="IR358" s="117"/>
    </row>
    <row xmlns:x14ac="http://schemas.microsoft.com/office/spreadsheetml/2009/9/ac" r="359" s="3" customFormat="true" x14ac:dyDescent="0.25">
      <c r="A359" s="372"/>
      <c r="B359" s="117"/>
      <c r="L359" s="417"/>
      <c r="M359" s="418"/>
      <c r="N359" s="418"/>
      <c r="O359" s="418"/>
      <c r="P359" s="418"/>
      <c r="Q359" s="418"/>
      <c r="R359" s="418"/>
      <c r="S359" s="418"/>
      <c r="T359" s="418"/>
      <c r="U359" s="418"/>
      <c r="V359" s="417"/>
      <c r="W359" s="418"/>
      <c r="X359" s="418"/>
      <c r="Y359" s="418"/>
      <c r="Z359" s="418"/>
      <c r="AA359" s="418"/>
      <c r="AB359" s="418"/>
      <c r="AC359" s="418"/>
      <c r="AD359" s="418"/>
      <c r="AE359" s="418"/>
      <c r="AF359" s="117"/>
      <c r="AP359" s="117"/>
      <c r="AZ359" s="117"/>
      <c r="BJ359" s="117"/>
      <c r="BT359" s="117"/>
      <c r="BU359" s="117"/>
      <c r="CD359" s="117"/>
      <c r="CN359" s="117"/>
      <c r="CX359" s="117"/>
      <c r="DH359" s="117"/>
      <c r="DR359" s="117"/>
      <c r="EB359" s="117"/>
      <c r="EL359" s="117"/>
      <c r="EV359" s="117"/>
      <c r="FF359" s="117"/>
      <c r="FP359" s="117"/>
      <c r="FZ359" s="117"/>
      <c r="GJ359" s="117"/>
      <c r="GT359" s="117"/>
      <c r="HD359" s="117"/>
      <c r="HN359" s="117"/>
      <c r="HX359" s="117"/>
      <c r="IH359" s="117"/>
      <c r="IR359" s="117"/>
    </row>
    <row xmlns:x14ac="http://schemas.microsoft.com/office/spreadsheetml/2009/9/ac" r="360" s="3" customFormat="true" x14ac:dyDescent="0.25">
      <c r="A360" s="372"/>
      <c r="B360" s="117"/>
      <c r="L360" s="417"/>
      <c r="M360" s="418"/>
      <c r="N360" s="418"/>
      <c r="O360" s="418"/>
      <c r="P360" s="418"/>
      <c r="Q360" s="418"/>
      <c r="R360" s="418"/>
      <c r="S360" s="418"/>
      <c r="T360" s="418"/>
      <c r="U360" s="418"/>
      <c r="V360" s="417"/>
      <c r="W360" s="418"/>
      <c r="X360" s="418"/>
      <c r="Y360" s="418"/>
      <c r="Z360" s="418"/>
      <c r="AA360" s="418"/>
      <c r="AB360" s="418"/>
      <c r="AC360" s="418"/>
      <c r="AD360" s="418"/>
      <c r="AE360" s="418"/>
      <c r="AF360" s="117"/>
      <c r="AP360" s="117"/>
      <c r="AZ360" s="117"/>
      <c r="BJ360" s="117"/>
      <c r="BT360" s="117"/>
      <c r="BU360" s="117"/>
      <c r="CD360" s="117"/>
      <c r="CN360" s="117"/>
      <c r="CX360" s="117"/>
      <c r="DH360" s="117"/>
      <c r="DR360" s="117"/>
      <c r="EB360" s="117"/>
      <c r="EL360" s="117"/>
      <c r="EV360" s="117"/>
      <c r="FF360" s="117"/>
      <c r="FP360" s="117"/>
      <c r="FZ360" s="117"/>
      <c r="GJ360" s="117"/>
      <c r="GT360" s="117"/>
      <c r="HD360" s="117"/>
      <c r="HN360" s="117"/>
      <c r="HX360" s="117"/>
      <c r="IH360" s="117"/>
      <c r="IR360" s="117"/>
    </row>
    <row xmlns:x14ac="http://schemas.microsoft.com/office/spreadsheetml/2009/9/ac" r="361" s="3" customFormat="true" x14ac:dyDescent="0.25">
      <c r="A361" s="372"/>
      <c r="B361" s="117"/>
      <c r="L361" s="417"/>
      <c r="M361" s="418"/>
      <c r="N361" s="418"/>
      <c r="O361" s="418"/>
      <c r="P361" s="418"/>
      <c r="Q361" s="418"/>
      <c r="R361" s="418"/>
      <c r="S361" s="418"/>
      <c r="T361" s="418"/>
      <c r="U361" s="418"/>
      <c r="V361" s="417"/>
      <c r="W361" s="418"/>
      <c r="X361" s="418"/>
      <c r="Y361" s="418"/>
      <c r="Z361" s="418"/>
      <c r="AA361" s="418"/>
      <c r="AB361" s="418"/>
      <c r="AC361" s="418"/>
      <c r="AD361" s="418"/>
      <c r="AE361" s="418"/>
      <c r="AF361" s="117"/>
      <c r="AP361" s="117"/>
      <c r="AZ361" s="117"/>
      <c r="BJ361" s="117"/>
      <c r="BT361" s="117"/>
      <c r="BU361" s="117"/>
      <c r="CD361" s="117"/>
      <c r="CN361" s="117"/>
      <c r="CX361" s="117"/>
      <c r="DH361" s="117"/>
      <c r="DR361" s="117"/>
      <c r="EB361" s="117"/>
      <c r="EL361" s="117"/>
      <c r="EV361" s="117"/>
      <c r="FF361" s="117"/>
      <c r="FP361" s="117"/>
      <c r="FZ361" s="117"/>
      <c r="GJ361" s="117"/>
      <c r="GT361" s="117"/>
      <c r="HD361" s="117"/>
      <c r="HN361" s="117"/>
      <c r="HX361" s="117"/>
      <c r="IH361" s="117"/>
      <c r="IR361" s="117"/>
    </row>
    <row xmlns:x14ac="http://schemas.microsoft.com/office/spreadsheetml/2009/9/ac" r="362" s="3" customFormat="true" x14ac:dyDescent="0.25">
      <c r="A362" s="372"/>
      <c r="B362" s="117"/>
      <c r="L362" s="417"/>
      <c r="M362" s="418"/>
      <c r="N362" s="418"/>
      <c r="O362" s="418"/>
      <c r="P362" s="418"/>
      <c r="Q362" s="418"/>
      <c r="R362" s="418"/>
      <c r="S362" s="418"/>
      <c r="T362" s="418"/>
      <c r="U362" s="418"/>
      <c r="V362" s="417"/>
      <c r="W362" s="418"/>
      <c r="X362" s="418"/>
      <c r="Y362" s="418"/>
      <c r="Z362" s="418"/>
      <c r="AA362" s="418"/>
      <c r="AB362" s="418"/>
      <c r="AC362" s="418"/>
      <c r="AD362" s="418"/>
      <c r="AE362" s="418"/>
      <c r="AF362" s="117"/>
      <c r="AP362" s="117"/>
      <c r="AZ362" s="117"/>
      <c r="BJ362" s="117"/>
      <c r="BT362" s="117"/>
      <c r="BU362" s="117"/>
      <c r="CD362" s="117"/>
      <c r="CN362" s="117"/>
      <c r="CX362" s="117"/>
      <c r="DH362" s="117"/>
      <c r="DR362" s="117"/>
      <c r="EB362" s="117"/>
      <c r="EL362" s="117"/>
      <c r="EV362" s="117"/>
      <c r="FF362" s="117"/>
      <c r="FP362" s="117"/>
      <c r="FZ362" s="117"/>
      <c r="GJ362" s="117"/>
      <c r="GT362" s="117"/>
      <c r="HD362" s="117"/>
      <c r="HN362" s="117"/>
      <c r="HX362" s="117"/>
      <c r="IH362" s="117"/>
      <c r="IR362" s="117"/>
    </row>
    <row xmlns:x14ac="http://schemas.microsoft.com/office/spreadsheetml/2009/9/ac" r="363" s="3" customFormat="true" x14ac:dyDescent="0.25">
      <c r="A363" s="372"/>
      <c r="B363" s="117"/>
      <c r="L363" s="417"/>
      <c r="M363" s="418"/>
      <c r="N363" s="418"/>
      <c r="O363" s="418"/>
      <c r="P363" s="418"/>
      <c r="Q363" s="418"/>
      <c r="R363" s="418"/>
      <c r="S363" s="418"/>
      <c r="T363" s="418"/>
      <c r="U363" s="418"/>
      <c r="V363" s="417"/>
      <c r="W363" s="418"/>
      <c r="X363" s="418"/>
      <c r="Y363" s="418"/>
      <c r="Z363" s="418"/>
      <c r="AA363" s="418"/>
      <c r="AB363" s="418"/>
      <c r="AC363" s="418"/>
      <c r="AD363" s="418"/>
      <c r="AE363" s="418"/>
      <c r="AF363" s="117"/>
      <c r="AP363" s="117"/>
      <c r="AZ363" s="117"/>
      <c r="BJ363" s="117"/>
      <c r="BT363" s="117"/>
      <c r="BU363" s="117"/>
      <c r="CD363" s="117"/>
      <c r="CN363" s="117"/>
      <c r="CX363" s="117"/>
      <c r="DH363" s="117"/>
      <c r="DR363" s="117"/>
      <c r="EB363" s="117"/>
      <c r="EL363" s="117"/>
      <c r="EV363" s="117"/>
      <c r="FF363" s="117"/>
      <c r="FP363" s="117"/>
      <c r="FZ363" s="117"/>
      <c r="GJ363" s="117"/>
      <c r="GT363" s="117"/>
      <c r="HD363" s="117"/>
      <c r="HN363" s="117"/>
      <c r="HX363" s="117"/>
      <c r="IH363" s="117"/>
      <c r="IR363" s="117"/>
    </row>
    <row xmlns:x14ac="http://schemas.microsoft.com/office/spreadsheetml/2009/9/ac" r="364" s="3" customFormat="true" x14ac:dyDescent="0.25">
      <c r="A364" s="372"/>
      <c r="B364" s="117"/>
      <c r="L364" s="417"/>
      <c r="M364" s="418"/>
      <c r="N364" s="418"/>
      <c r="O364" s="418"/>
      <c r="P364" s="418"/>
      <c r="Q364" s="418"/>
      <c r="R364" s="418"/>
      <c r="S364" s="418"/>
      <c r="T364" s="418"/>
      <c r="U364" s="418"/>
      <c r="V364" s="417"/>
      <c r="W364" s="418"/>
      <c r="X364" s="418"/>
      <c r="Y364" s="418"/>
      <c r="Z364" s="418"/>
      <c r="AA364" s="418"/>
      <c r="AB364" s="418"/>
      <c r="AC364" s="418"/>
      <c r="AD364" s="418"/>
      <c r="AE364" s="418"/>
      <c r="AF364" s="117"/>
      <c r="AP364" s="117"/>
      <c r="AZ364" s="117"/>
      <c r="BJ364" s="117"/>
      <c r="BT364" s="117"/>
      <c r="BU364" s="117"/>
      <c r="CD364" s="117"/>
      <c r="CN364" s="117"/>
      <c r="CX364" s="117"/>
      <c r="DH364" s="117"/>
      <c r="DR364" s="117"/>
      <c r="EB364" s="117"/>
      <c r="EL364" s="117"/>
      <c r="EV364" s="117"/>
      <c r="FF364" s="117"/>
      <c r="FP364" s="117"/>
      <c r="FZ364" s="117"/>
      <c r="GJ364" s="117"/>
      <c r="GT364" s="117"/>
      <c r="HD364" s="117"/>
      <c r="HN364" s="117"/>
      <c r="HX364" s="117"/>
      <c r="IH364" s="117"/>
      <c r="IR364" s="117"/>
    </row>
    <row xmlns:x14ac="http://schemas.microsoft.com/office/spreadsheetml/2009/9/ac" r="365" s="3" customFormat="true" x14ac:dyDescent="0.25">
      <c r="A365" s="372"/>
      <c r="B365" s="117"/>
      <c r="L365" s="417"/>
      <c r="M365" s="418"/>
      <c r="N365" s="418"/>
      <c r="O365" s="418"/>
      <c r="P365" s="418"/>
      <c r="Q365" s="418"/>
      <c r="R365" s="418"/>
      <c r="S365" s="418"/>
      <c r="T365" s="418"/>
      <c r="U365" s="418"/>
      <c r="V365" s="417"/>
      <c r="W365" s="418"/>
      <c r="X365" s="418"/>
      <c r="Y365" s="418"/>
      <c r="Z365" s="418"/>
      <c r="AA365" s="418"/>
      <c r="AB365" s="418"/>
      <c r="AC365" s="418"/>
      <c r="AD365" s="418"/>
      <c r="AE365" s="418"/>
      <c r="AF365" s="117"/>
      <c r="AP365" s="117"/>
      <c r="AZ365" s="117"/>
      <c r="BJ365" s="117"/>
      <c r="BT365" s="117"/>
      <c r="BU365" s="117"/>
      <c r="CD365" s="117"/>
      <c r="CN365" s="117"/>
      <c r="CX365" s="117"/>
      <c r="DH365" s="117"/>
      <c r="DR365" s="117"/>
      <c r="EB365" s="117"/>
      <c r="EL365" s="117"/>
      <c r="EV365" s="117"/>
      <c r="FF365" s="117"/>
      <c r="FP365" s="117"/>
      <c r="FZ365" s="117"/>
      <c r="GJ365" s="117"/>
      <c r="GT365" s="117"/>
      <c r="HD365" s="117"/>
      <c r="HN365" s="117"/>
      <c r="HX365" s="117"/>
      <c r="IH365" s="117"/>
      <c r="IR365" s="117"/>
    </row>
    <row xmlns:x14ac="http://schemas.microsoft.com/office/spreadsheetml/2009/9/ac" r="366" s="3" customFormat="true" x14ac:dyDescent="0.25">
      <c r="A366" s="372"/>
      <c r="B366" s="117"/>
      <c r="L366" s="417"/>
      <c r="M366" s="418"/>
      <c r="N366" s="418"/>
      <c r="O366" s="418"/>
      <c r="P366" s="418"/>
      <c r="Q366" s="418"/>
      <c r="R366" s="418"/>
      <c r="S366" s="418"/>
      <c r="T366" s="418"/>
      <c r="U366" s="418"/>
      <c r="V366" s="417"/>
      <c r="W366" s="418"/>
      <c r="X366" s="418"/>
      <c r="Y366" s="418"/>
      <c r="Z366" s="418"/>
      <c r="AA366" s="418"/>
      <c r="AB366" s="418"/>
      <c r="AC366" s="418"/>
      <c r="AD366" s="418"/>
      <c r="AE366" s="418"/>
      <c r="AF366" s="117"/>
      <c r="AP366" s="117"/>
      <c r="AZ366" s="117"/>
      <c r="BJ366" s="117"/>
      <c r="BT366" s="117"/>
      <c r="BU366" s="117"/>
      <c r="CD366" s="117"/>
      <c r="CN366" s="117"/>
      <c r="CX366" s="117"/>
      <c r="DH366" s="117"/>
      <c r="DR366" s="117"/>
      <c r="EB366" s="117"/>
      <c r="EL366" s="117"/>
      <c r="EV366" s="117"/>
      <c r="FF366" s="117"/>
      <c r="FP366" s="117"/>
      <c r="FZ366" s="117"/>
      <c r="GJ366" s="117"/>
      <c r="GT366" s="117"/>
      <c r="HD366" s="117"/>
      <c r="HN366" s="117"/>
      <c r="HX366" s="117"/>
      <c r="IH366" s="117"/>
      <c r="IR366" s="117"/>
    </row>
    <row xmlns:x14ac="http://schemas.microsoft.com/office/spreadsheetml/2009/9/ac" r="367" s="3" customFormat="true" x14ac:dyDescent="0.25">
      <c r="A367" s="372"/>
      <c r="B367" s="117"/>
      <c r="L367" s="417"/>
      <c r="M367" s="418"/>
      <c r="N367" s="418"/>
      <c r="O367" s="418"/>
      <c r="P367" s="418"/>
      <c r="Q367" s="418"/>
      <c r="R367" s="418"/>
      <c r="S367" s="418"/>
      <c r="T367" s="418"/>
      <c r="U367" s="418"/>
      <c r="V367" s="417"/>
      <c r="W367" s="418"/>
      <c r="X367" s="418"/>
      <c r="Y367" s="418"/>
      <c r="Z367" s="418"/>
      <c r="AA367" s="418"/>
      <c r="AB367" s="418"/>
      <c r="AC367" s="418"/>
      <c r="AD367" s="418"/>
      <c r="AE367" s="418"/>
      <c r="AF367" s="117"/>
      <c r="AP367" s="117"/>
      <c r="AZ367" s="117"/>
      <c r="BJ367" s="117"/>
      <c r="BT367" s="117"/>
      <c r="BU367" s="117"/>
      <c r="CD367" s="117"/>
      <c r="CN367" s="117"/>
      <c r="CX367" s="117"/>
      <c r="DH367" s="117"/>
      <c r="DR367" s="117"/>
      <c r="EB367" s="117"/>
      <c r="EL367" s="117"/>
      <c r="EV367" s="117"/>
      <c r="FF367" s="117"/>
      <c r="FP367" s="117"/>
      <c r="FZ367" s="117"/>
      <c r="GJ367" s="117"/>
      <c r="GT367" s="117"/>
      <c r="HD367" s="117"/>
      <c r="HN367" s="117"/>
      <c r="HX367" s="117"/>
      <c r="IH367" s="117"/>
      <c r="IR367" s="117"/>
    </row>
    <row xmlns:x14ac="http://schemas.microsoft.com/office/spreadsheetml/2009/9/ac" r="368" s="3" customFormat="true" x14ac:dyDescent="0.25">
      <c r="A368" s="372"/>
      <c r="B368" s="117"/>
      <c r="L368" s="417"/>
      <c r="M368" s="418"/>
      <c r="N368" s="418"/>
      <c r="O368" s="418"/>
      <c r="P368" s="418"/>
      <c r="Q368" s="418"/>
      <c r="R368" s="418"/>
      <c r="S368" s="418"/>
      <c r="T368" s="418"/>
      <c r="U368" s="418"/>
      <c r="V368" s="417"/>
      <c r="W368" s="418"/>
      <c r="X368" s="418"/>
      <c r="Y368" s="418"/>
      <c r="Z368" s="418"/>
      <c r="AA368" s="418"/>
      <c r="AB368" s="418"/>
      <c r="AC368" s="418"/>
      <c r="AD368" s="418"/>
      <c r="AE368" s="418"/>
      <c r="AF368" s="117"/>
      <c r="AP368" s="117"/>
      <c r="AZ368" s="117"/>
      <c r="BJ368" s="117"/>
      <c r="BT368" s="117"/>
      <c r="BU368" s="117"/>
      <c r="CD368" s="117"/>
      <c r="CN368" s="117"/>
      <c r="CX368" s="117"/>
      <c r="DH368" s="117"/>
      <c r="DR368" s="117"/>
      <c r="EB368" s="117"/>
      <c r="EL368" s="117"/>
      <c r="EV368" s="117"/>
      <c r="FF368" s="117"/>
      <c r="FP368" s="117"/>
      <c r="FZ368" s="117"/>
      <c r="GJ368" s="117"/>
      <c r="GT368" s="117"/>
      <c r="HD368" s="117"/>
      <c r="HN368" s="117"/>
      <c r="HX368" s="117"/>
      <c r="IH368" s="117"/>
      <c r="IR368" s="117"/>
    </row>
    <row xmlns:x14ac="http://schemas.microsoft.com/office/spreadsheetml/2009/9/ac" r="369" s="3" customFormat="true" x14ac:dyDescent="0.25">
      <c r="A369" s="372"/>
      <c r="B369" s="117"/>
      <c r="L369" s="417"/>
      <c r="M369" s="418"/>
      <c r="N369" s="418"/>
      <c r="O369" s="418"/>
      <c r="P369" s="418"/>
      <c r="Q369" s="418"/>
      <c r="R369" s="418"/>
      <c r="S369" s="418"/>
      <c r="T369" s="418"/>
      <c r="U369" s="418"/>
      <c r="V369" s="417"/>
      <c r="W369" s="418"/>
      <c r="X369" s="418"/>
      <c r="Y369" s="418"/>
      <c r="Z369" s="418"/>
      <c r="AA369" s="418"/>
      <c r="AB369" s="418"/>
      <c r="AC369" s="418"/>
      <c r="AD369" s="418"/>
      <c r="AE369" s="418"/>
      <c r="AF369" s="117"/>
      <c r="AP369" s="117"/>
      <c r="AZ369" s="117"/>
      <c r="BJ369" s="117"/>
      <c r="BT369" s="117"/>
      <c r="BU369" s="117"/>
      <c r="CD369" s="117"/>
      <c r="CN369" s="117"/>
      <c r="CX369" s="117"/>
      <c r="DH369" s="117"/>
      <c r="DR369" s="117"/>
      <c r="EB369" s="117"/>
      <c r="EL369" s="117"/>
      <c r="EV369" s="117"/>
      <c r="FF369" s="117"/>
      <c r="FP369" s="117"/>
      <c r="FZ369" s="117"/>
      <c r="GJ369" s="117"/>
      <c r="GT369" s="117"/>
      <c r="HD369" s="117"/>
      <c r="HN369" s="117"/>
      <c r="HX369" s="117"/>
      <c r="IH369" s="117"/>
      <c r="IR369" s="117"/>
    </row>
    <row xmlns:x14ac="http://schemas.microsoft.com/office/spreadsheetml/2009/9/ac" r="370" s="3" customFormat="true" x14ac:dyDescent="0.25">
      <c r="A370" s="372"/>
      <c r="B370" s="117"/>
      <c r="L370" s="417"/>
      <c r="M370" s="418"/>
      <c r="N370" s="418"/>
      <c r="O370" s="418"/>
      <c r="P370" s="418"/>
      <c r="Q370" s="418"/>
      <c r="R370" s="418"/>
      <c r="S370" s="418"/>
      <c r="T370" s="418"/>
      <c r="U370" s="418"/>
      <c r="V370" s="417"/>
      <c r="W370" s="418"/>
      <c r="X370" s="418"/>
      <c r="Y370" s="418"/>
      <c r="Z370" s="418"/>
      <c r="AA370" s="418"/>
      <c r="AB370" s="418"/>
      <c r="AC370" s="418"/>
      <c r="AD370" s="418"/>
      <c r="AE370" s="418"/>
      <c r="AF370" s="117"/>
      <c r="AP370" s="117"/>
      <c r="AZ370" s="117"/>
      <c r="BJ370" s="117"/>
      <c r="BT370" s="117"/>
      <c r="BU370" s="117"/>
      <c r="CD370" s="117"/>
      <c r="CN370" s="117"/>
      <c r="CX370" s="117"/>
      <c r="DH370" s="117"/>
      <c r="DR370" s="117"/>
      <c r="EB370" s="117"/>
      <c r="EL370" s="117"/>
      <c r="EV370" s="117"/>
      <c r="FF370" s="117"/>
      <c r="FP370" s="117"/>
      <c r="FZ370" s="117"/>
      <c r="GJ370" s="117"/>
      <c r="GT370" s="117"/>
      <c r="HD370" s="117"/>
      <c r="HN370" s="117"/>
      <c r="HX370" s="117"/>
      <c r="IH370" s="117"/>
      <c r="IR370" s="117"/>
    </row>
    <row xmlns:x14ac="http://schemas.microsoft.com/office/spreadsheetml/2009/9/ac" r="371" s="3" customFormat="true" x14ac:dyDescent="0.25">
      <c r="A371" s="372"/>
      <c r="B371" s="117"/>
      <c r="L371" s="417"/>
      <c r="M371" s="418"/>
      <c r="N371" s="418"/>
      <c r="O371" s="418"/>
      <c r="P371" s="418"/>
      <c r="Q371" s="418"/>
      <c r="R371" s="418"/>
      <c r="S371" s="418"/>
      <c r="T371" s="418"/>
      <c r="U371" s="418"/>
      <c r="V371" s="417"/>
      <c r="W371" s="418"/>
      <c r="X371" s="418"/>
      <c r="Y371" s="418"/>
      <c r="Z371" s="418"/>
      <c r="AA371" s="418"/>
      <c r="AB371" s="418"/>
      <c r="AC371" s="418"/>
      <c r="AD371" s="418"/>
      <c r="AE371" s="418"/>
      <c r="AF371" s="117"/>
      <c r="AP371" s="117"/>
      <c r="AZ371" s="117"/>
      <c r="BJ371" s="117"/>
      <c r="BT371" s="117"/>
      <c r="BU371" s="117"/>
      <c r="CD371" s="117"/>
      <c r="CN371" s="117"/>
      <c r="CX371" s="117"/>
      <c r="DH371" s="117"/>
      <c r="DR371" s="117"/>
      <c r="EB371" s="117"/>
      <c r="EL371" s="117"/>
      <c r="EV371" s="117"/>
      <c r="FF371" s="117"/>
      <c r="FP371" s="117"/>
      <c r="FZ371" s="117"/>
      <c r="GJ371" s="117"/>
      <c r="GT371" s="117"/>
      <c r="HD371" s="117"/>
      <c r="HN371" s="117"/>
      <c r="HX371" s="117"/>
      <c r="IH371" s="117"/>
      <c r="IR371" s="117"/>
    </row>
    <row xmlns:x14ac="http://schemas.microsoft.com/office/spreadsheetml/2009/9/ac" r="372" s="3" customFormat="true" x14ac:dyDescent="0.25">
      <c r="A372" s="372"/>
      <c r="B372" s="117"/>
      <c r="L372" s="417"/>
      <c r="M372" s="418"/>
      <c r="N372" s="418"/>
      <c r="O372" s="418"/>
      <c r="P372" s="418"/>
      <c r="Q372" s="418"/>
      <c r="R372" s="418"/>
      <c r="S372" s="418"/>
      <c r="T372" s="418"/>
      <c r="U372" s="418"/>
      <c r="V372" s="417"/>
      <c r="W372" s="418"/>
      <c r="X372" s="418"/>
      <c r="Y372" s="418"/>
      <c r="Z372" s="418"/>
      <c r="AA372" s="418"/>
      <c r="AB372" s="418"/>
      <c r="AC372" s="418"/>
      <c r="AD372" s="418"/>
      <c r="AE372" s="418"/>
      <c r="AF372" s="117"/>
      <c r="AP372" s="117"/>
      <c r="AZ372" s="117"/>
      <c r="BJ372" s="117"/>
      <c r="BT372" s="117"/>
      <c r="BU372" s="117"/>
      <c r="CD372" s="117"/>
      <c r="CN372" s="117"/>
      <c r="CX372" s="117"/>
      <c r="DH372" s="117"/>
      <c r="DR372" s="117"/>
      <c r="EB372" s="117"/>
      <c r="EL372" s="117"/>
      <c r="EV372" s="117"/>
      <c r="FF372" s="117"/>
      <c r="FP372" s="117"/>
      <c r="FZ372" s="117"/>
      <c r="GJ372" s="117"/>
      <c r="GT372" s="117"/>
      <c r="HD372" s="117"/>
      <c r="HN372" s="117"/>
      <c r="HX372" s="117"/>
      <c r="IH372" s="117"/>
      <c r="IR372" s="117"/>
    </row>
    <row xmlns:x14ac="http://schemas.microsoft.com/office/spreadsheetml/2009/9/ac" r="373" s="3" customFormat="true" x14ac:dyDescent="0.25">
      <c r="A373" s="372"/>
      <c r="B373" s="117"/>
      <c r="L373" s="417"/>
      <c r="M373" s="418"/>
      <c r="N373" s="418"/>
      <c r="O373" s="418"/>
      <c r="P373" s="418"/>
      <c r="Q373" s="418"/>
      <c r="R373" s="418"/>
      <c r="S373" s="418"/>
      <c r="T373" s="418"/>
      <c r="U373" s="418"/>
      <c r="V373" s="417"/>
      <c r="W373" s="418"/>
      <c r="X373" s="418"/>
      <c r="Y373" s="418"/>
      <c r="Z373" s="418"/>
      <c r="AA373" s="418"/>
      <c r="AB373" s="418"/>
      <c r="AC373" s="418"/>
      <c r="AD373" s="418"/>
      <c r="AE373" s="418"/>
      <c r="AF373" s="117"/>
      <c r="AP373" s="117"/>
      <c r="AZ373" s="117"/>
      <c r="BJ373" s="117"/>
      <c r="BT373" s="117"/>
      <c r="BU373" s="117"/>
      <c r="CD373" s="117"/>
      <c r="CN373" s="117"/>
      <c r="CX373" s="117"/>
      <c r="DH373" s="117"/>
      <c r="DR373" s="117"/>
      <c r="EB373" s="117"/>
      <c r="EL373" s="117"/>
      <c r="EV373" s="117"/>
      <c r="FF373" s="117"/>
      <c r="FP373" s="117"/>
      <c r="FZ373" s="117"/>
      <c r="GJ373" s="117"/>
      <c r="GT373" s="117"/>
      <c r="HD373" s="117"/>
      <c r="HN373" s="117"/>
      <c r="HX373" s="117"/>
      <c r="IH373" s="117"/>
      <c r="IR373" s="117"/>
    </row>
    <row xmlns:x14ac="http://schemas.microsoft.com/office/spreadsheetml/2009/9/ac" r="374" s="3" customFormat="true" x14ac:dyDescent="0.25">
      <c r="A374" s="372"/>
      <c r="B374" s="117"/>
      <c r="L374" s="417"/>
      <c r="M374" s="418"/>
      <c r="N374" s="418"/>
      <c r="O374" s="418"/>
      <c r="P374" s="418"/>
      <c r="Q374" s="418"/>
      <c r="R374" s="418"/>
      <c r="S374" s="418"/>
      <c r="T374" s="418"/>
      <c r="U374" s="418"/>
      <c r="V374" s="417"/>
      <c r="W374" s="418"/>
      <c r="X374" s="418"/>
      <c r="Y374" s="418"/>
      <c r="Z374" s="418"/>
      <c r="AA374" s="418"/>
      <c r="AB374" s="418"/>
      <c r="AC374" s="418"/>
      <c r="AD374" s="418"/>
      <c r="AE374" s="418"/>
      <c r="AF374" s="117"/>
      <c r="AP374" s="117"/>
      <c r="AZ374" s="117"/>
      <c r="BJ374" s="117"/>
      <c r="BT374" s="117"/>
      <c r="BU374" s="117"/>
      <c r="CD374" s="117"/>
      <c r="CN374" s="117"/>
      <c r="CX374" s="117"/>
      <c r="DH374" s="117"/>
      <c r="DR374" s="117"/>
      <c r="EB374" s="117"/>
      <c r="EL374" s="117"/>
      <c r="EV374" s="117"/>
      <c r="FF374" s="117"/>
      <c r="FP374" s="117"/>
      <c r="FZ374" s="117"/>
      <c r="GJ374" s="117"/>
      <c r="GT374" s="117"/>
      <c r="HD374" s="117"/>
      <c r="HN374" s="117"/>
      <c r="HX374" s="117"/>
      <c r="IH374" s="117"/>
      <c r="IR374" s="117"/>
    </row>
    <row xmlns:x14ac="http://schemas.microsoft.com/office/spreadsheetml/2009/9/ac" r="375" s="3" customFormat="true" x14ac:dyDescent="0.25">
      <c r="A375" s="372"/>
      <c r="B375" s="117"/>
      <c r="L375" s="417"/>
      <c r="M375" s="418"/>
      <c r="N375" s="418"/>
      <c r="O375" s="418"/>
      <c r="P375" s="418"/>
      <c r="Q375" s="418"/>
      <c r="R375" s="418"/>
      <c r="S375" s="418"/>
      <c r="T375" s="418"/>
      <c r="U375" s="418"/>
      <c r="V375" s="417"/>
      <c r="W375" s="418"/>
      <c r="X375" s="418"/>
      <c r="Y375" s="418"/>
      <c r="Z375" s="418"/>
      <c r="AA375" s="418"/>
      <c r="AB375" s="418"/>
      <c r="AC375" s="418"/>
      <c r="AD375" s="418"/>
      <c r="AE375" s="418"/>
      <c r="AF375" s="117"/>
      <c r="AP375" s="117"/>
      <c r="AZ375" s="117"/>
      <c r="BJ375" s="117"/>
      <c r="BT375" s="117"/>
      <c r="BU375" s="117"/>
      <c r="CD375" s="117"/>
      <c r="CN375" s="117"/>
      <c r="CX375" s="117"/>
      <c r="DH375" s="117"/>
      <c r="DR375" s="117"/>
      <c r="EB375" s="117"/>
      <c r="EL375" s="117"/>
      <c r="EV375" s="117"/>
      <c r="FF375" s="117"/>
      <c r="FP375" s="117"/>
      <c r="FZ375" s="117"/>
      <c r="GJ375" s="117"/>
      <c r="GT375" s="117"/>
      <c r="HD375" s="117"/>
      <c r="HN375" s="117"/>
      <c r="HX375" s="117"/>
      <c r="IH375" s="117"/>
      <c r="IR375" s="117"/>
    </row>
    <row xmlns:x14ac="http://schemas.microsoft.com/office/spreadsheetml/2009/9/ac" r="376" s="3" customFormat="true" x14ac:dyDescent="0.25">
      <c r="A376" s="372"/>
      <c r="B376" s="117"/>
      <c r="L376" s="417"/>
      <c r="M376" s="418"/>
      <c r="N376" s="418"/>
      <c r="O376" s="418"/>
      <c r="P376" s="418"/>
      <c r="Q376" s="418"/>
      <c r="R376" s="418"/>
      <c r="S376" s="418"/>
      <c r="T376" s="418"/>
      <c r="U376" s="418"/>
      <c r="V376" s="417"/>
      <c r="W376" s="418"/>
      <c r="X376" s="418"/>
      <c r="Y376" s="418"/>
      <c r="Z376" s="418"/>
      <c r="AA376" s="418"/>
      <c r="AB376" s="418"/>
      <c r="AC376" s="418"/>
      <c r="AD376" s="418"/>
      <c r="AE376" s="418"/>
      <c r="AF376" s="117"/>
      <c r="AP376" s="117"/>
      <c r="AZ376" s="117"/>
      <c r="BJ376" s="117"/>
      <c r="BT376" s="117"/>
      <c r="BU376" s="117"/>
      <c r="CD376" s="117"/>
      <c r="CN376" s="117"/>
      <c r="CX376" s="117"/>
      <c r="DH376" s="117"/>
      <c r="DR376" s="117"/>
      <c r="EB376" s="117"/>
      <c r="EL376" s="117"/>
      <c r="EV376" s="117"/>
      <c r="FF376" s="117"/>
      <c r="FP376" s="117"/>
      <c r="FZ376" s="117"/>
      <c r="GJ376" s="117"/>
      <c r="GT376" s="117"/>
      <c r="HD376" s="117"/>
      <c r="HN376" s="117"/>
      <c r="HX376" s="117"/>
      <c r="IH376" s="117"/>
      <c r="IR376" s="117"/>
    </row>
    <row xmlns:x14ac="http://schemas.microsoft.com/office/spreadsheetml/2009/9/ac" r="377" s="3" customFormat="true" x14ac:dyDescent="0.25">
      <c r="A377" s="372"/>
      <c r="B377" s="117"/>
      <c r="L377" s="417"/>
      <c r="M377" s="418"/>
      <c r="N377" s="418"/>
      <c r="O377" s="418"/>
      <c r="P377" s="418"/>
      <c r="Q377" s="418"/>
      <c r="R377" s="418"/>
      <c r="S377" s="418"/>
      <c r="T377" s="418"/>
      <c r="U377" s="418"/>
      <c r="V377" s="417"/>
      <c r="W377" s="418"/>
      <c r="X377" s="418"/>
      <c r="Y377" s="418"/>
      <c r="Z377" s="418"/>
      <c r="AA377" s="418"/>
      <c r="AB377" s="418"/>
      <c r="AC377" s="418"/>
      <c r="AD377" s="418"/>
      <c r="AE377" s="418"/>
      <c r="AF377" s="117"/>
      <c r="AP377" s="117"/>
      <c r="AZ377" s="117"/>
      <c r="BJ377" s="117"/>
      <c r="BT377" s="117"/>
      <c r="BU377" s="117"/>
      <c r="CD377" s="117"/>
      <c r="CN377" s="117"/>
      <c r="CX377" s="117"/>
      <c r="DH377" s="117"/>
      <c r="DR377" s="117"/>
      <c r="EB377" s="117"/>
      <c r="EL377" s="117"/>
      <c r="EV377" s="117"/>
      <c r="FF377" s="117"/>
      <c r="FP377" s="117"/>
      <c r="FZ377" s="117"/>
      <c r="GJ377" s="117"/>
      <c r="GT377" s="117"/>
      <c r="HD377" s="117"/>
      <c r="HN377" s="117"/>
      <c r="HX377" s="117"/>
      <c r="IH377" s="117"/>
      <c r="IR377" s="117"/>
    </row>
    <row xmlns:x14ac="http://schemas.microsoft.com/office/spreadsheetml/2009/9/ac" r="378" s="3" customFormat="true" x14ac:dyDescent="0.25">
      <c r="A378" s="372"/>
      <c r="B378" s="117"/>
      <c r="L378" s="417"/>
      <c r="M378" s="418"/>
      <c r="N378" s="418"/>
      <c r="O378" s="418"/>
      <c r="P378" s="418"/>
      <c r="Q378" s="418"/>
      <c r="R378" s="418"/>
      <c r="S378" s="418"/>
      <c r="T378" s="418"/>
      <c r="U378" s="418"/>
      <c r="V378" s="417"/>
      <c r="W378" s="418"/>
      <c r="X378" s="418"/>
      <c r="Y378" s="418"/>
      <c r="Z378" s="418"/>
      <c r="AA378" s="418"/>
      <c r="AB378" s="418"/>
      <c r="AC378" s="418"/>
      <c r="AD378" s="418"/>
      <c r="AE378" s="418"/>
      <c r="AF378" s="117"/>
      <c r="AP378" s="117"/>
      <c r="AZ378" s="117"/>
      <c r="BJ378" s="117"/>
      <c r="BT378" s="117"/>
      <c r="BU378" s="117"/>
      <c r="CD378" s="117"/>
      <c r="CN378" s="117"/>
      <c r="CX378" s="117"/>
      <c r="DH378" s="117"/>
      <c r="DR378" s="117"/>
      <c r="EB378" s="117"/>
      <c r="EL378" s="117"/>
      <c r="EV378" s="117"/>
      <c r="FF378" s="117"/>
      <c r="FP378" s="117"/>
      <c r="FZ378" s="117"/>
      <c r="GJ378" s="117"/>
      <c r="GT378" s="117"/>
      <c r="HD378" s="117"/>
      <c r="HN378" s="117"/>
      <c r="HX378" s="117"/>
      <c r="IH378" s="117"/>
      <c r="IR378" s="117"/>
    </row>
    <row xmlns:x14ac="http://schemas.microsoft.com/office/spreadsheetml/2009/9/ac" r="379" s="3" customFormat="true" x14ac:dyDescent="0.25">
      <c r="A379" s="372"/>
      <c r="B379" s="117"/>
      <c r="L379" s="417"/>
      <c r="M379" s="418"/>
      <c r="N379" s="418"/>
      <c r="O379" s="418"/>
      <c r="P379" s="418"/>
      <c r="Q379" s="418"/>
      <c r="R379" s="418"/>
      <c r="S379" s="418"/>
      <c r="T379" s="418"/>
      <c r="U379" s="418"/>
      <c r="V379" s="417"/>
      <c r="W379" s="418"/>
      <c r="X379" s="418"/>
      <c r="Y379" s="418"/>
      <c r="Z379" s="418"/>
      <c r="AA379" s="418"/>
      <c r="AB379" s="418"/>
      <c r="AC379" s="418"/>
      <c r="AD379" s="418"/>
      <c r="AE379" s="418"/>
      <c r="AF379" s="117"/>
      <c r="AP379" s="117"/>
      <c r="AZ379" s="117"/>
      <c r="BJ379" s="117"/>
      <c r="BT379" s="117"/>
      <c r="BU379" s="117"/>
      <c r="CD379" s="117"/>
      <c r="CN379" s="117"/>
      <c r="CX379" s="117"/>
      <c r="DH379" s="117"/>
      <c r="DR379" s="117"/>
      <c r="EB379" s="117"/>
      <c r="EL379" s="117"/>
      <c r="EV379" s="117"/>
      <c r="FF379" s="117"/>
      <c r="FP379" s="117"/>
      <c r="FZ379" s="117"/>
      <c r="GJ379" s="117"/>
      <c r="GT379" s="117"/>
      <c r="HD379" s="117"/>
      <c r="HN379" s="117"/>
      <c r="HX379" s="117"/>
      <c r="IH379" s="117"/>
      <c r="IR379" s="117"/>
    </row>
    <row xmlns:x14ac="http://schemas.microsoft.com/office/spreadsheetml/2009/9/ac" r="380" s="3" customFormat="true" x14ac:dyDescent="0.25">
      <c r="A380" s="372"/>
      <c r="B380" s="117"/>
      <c r="L380" s="417"/>
      <c r="M380" s="418"/>
      <c r="N380" s="418"/>
      <c r="O380" s="418"/>
      <c r="P380" s="418"/>
      <c r="Q380" s="418"/>
      <c r="R380" s="418"/>
      <c r="S380" s="418"/>
      <c r="T380" s="418"/>
      <c r="U380" s="418"/>
      <c r="V380" s="417"/>
      <c r="W380" s="418"/>
      <c r="X380" s="418"/>
      <c r="Y380" s="418"/>
      <c r="Z380" s="418"/>
      <c r="AA380" s="418"/>
      <c r="AB380" s="418"/>
      <c r="AC380" s="418"/>
      <c r="AD380" s="418"/>
      <c r="AE380" s="418"/>
      <c r="AF380" s="117"/>
      <c r="AP380" s="117"/>
      <c r="AZ380" s="117"/>
      <c r="BJ380" s="117"/>
      <c r="BT380" s="117"/>
      <c r="BU380" s="117"/>
      <c r="CD380" s="117"/>
      <c r="CN380" s="117"/>
      <c r="CX380" s="117"/>
      <c r="DH380" s="117"/>
      <c r="DR380" s="117"/>
      <c r="EB380" s="117"/>
      <c r="EL380" s="117"/>
      <c r="EV380" s="117"/>
      <c r="FF380" s="117"/>
      <c r="FP380" s="117"/>
      <c r="FZ380" s="117"/>
      <c r="GJ380" s="117"/>
      <c r="GT380" s="117"/>
      <c r="HD380" s="117"/>
      <c r="HN380" s="117"/>
      <c r="HX380" s="117"/>
      <c r="IH380" s="117"/>
      <c r="IR380" s="117"/>
    </row>
    <row xmlns:x14ac="http://schemas.microsoft.com/office/spreadsheetml/2009/9/ac" r="381" s="3" customFormat="true" x14ac:dyDescent="0.25">
      <c r="A381" s="372"/>
      <c r="B381" s="117"/>
      <c r="L381" s="417"/>
      <c r="M381" s="418"/>
      <c r="N381" s="418"/>
      <c r="O381" s="418"/>
      <c r="P381" s="418"/>
      <c r="Q381" s="418"/>
      <c r="R381" s="418"/>
      <c r="S381" s="418"/>
      <c r="T381" s="418"/>
      <c r="U381" s="418"/>
      <c r="V381" s="417"/>
      <c r="W381" s="418"/>
      <c r="X381" s="418"/>
      <c r="Y381" s="418"/>
      <c r="Z381" s="418"/>
      <c r="AA381" s="418"/>
      <c r="AB381" s="418"/>
      <c r="AC381" s="418"/>
      <c r="AD381" s="418"/>
      <c r="AE381" s="418"/>
      <c r="AF381" s="117"/>
      <c r="AP381" s="117"/>
      <c r="AZ381" s="117"/>
      <c r="BJ381" s="117"/>
      <c r="BT381" s="117"/>
      <c r="BU381" s="117"/>
      <c r="CD381" s="117"/>
      <c r="CN381" s="117"/>
      <c r="CX381" s="117"/>
      <c r="DH381" s="117"/>
      <c r="DR381" s="117"/>
      <c r="EB381" s="117"/>
      <c r="EL381" s="117"/>
      <c r="EV381" s="117"/>
      <c r="FF381" s="117"/>
      <c r="FP381" s="117"/>
      <c r="FZ381" s="117"/>
      <c r="GJ381" s="117"/>
      <c r="GT381" s="117"/>
      <c r="HD381" s="117"/>
      <c r="HN381" s="117"/>
      <c r="HX381" s="117"/>
      <c r="IH381" s="117"/>
      <c r="IR381" s="117"/>
    </row>
    <row xmlns:x14ac="http://schemas.microsoft.com/office/spreadsheetml/2009/9/ac" r="382" s="3" customFormat="true" x14ac:dyDescent="0.25">
      <c r="A382" s="372"/>
      <c r="B382" s="117"/>
      <c r="L382" s="417"/>
      <c r="M382" s="418"/>
      <c r="N382" s="418"/>
      <c r="O382" s="418"/>
      <c r="P382" s="418"/>
      <c r="Q382" s="418"/>
      <c r="R382" s="418"/>
      <c r="S382" s="418"/>
      <c r="T382" s="418"/>
      <c r="U382" s="418"/>
      <c r="V382" s="417"/>
      <c r="W382" s="418"/>
      <c r="X382" s="418"/>
      <c r="Y382" s="418"/>
      <c r="Z382" s="418"/>
      <c r="AA382" s="418"/>
      <c r="AB382" s="418"/>
      <c r="AC382" s="418"/>
      <c r="AD382" s="418"/>
      <c r="AE382" s="418"/>
      <c r="AF382" s="117"/>
      <c r="AP382" s="117"/>
      <c r="AZ382" s="117"/>
      <c r="BJ382" s="117"/>
      <c r="BT382" s="117"/>
      <c r="BU382" s="117"/>
      <c r="CD382" s="117"/>
      <c r="CN382" s="117"/>
      <c r="CX382" s="117"/>
      <c r="DH382" s="117"/>
      <c r="DR382" s="117"/>
      <c r="EB382" s="117"/>
      <c r="EL382" s="117"/>
      <c r="EV382" s="117"/>
      <c r="FF382" s="117"/>
      <c r="FP382" s="117"/>
      <c r="FZ382" s="117"/>
      <c r="GJ382" s="117"/>
      <c r="GT382" s="117"/>
      <c r="HD382" s="117"/>
      <c r="HN382" s="117"/>
      <c r="HX382" s="117"/>
      <c r="IH382" s="117"/>
      <c r="IR382" s="117"/>
    </row>
    <row xmlns:x14ac="http://schemas.microsoft.com/office/spreadsheetml/2009/9/ac" r="383" s="3" customFormat="true" x14ac:dyDescent="0.25">
      <c r="A383" s="372"/>
      <c r="B383" s="117"/>
      <c r="L383" s="417"/>
      <c r="M383" s="418"/>
      <c r="N383" s="418"/>
      <c r="O383" s="418"/>
      <c r="P383" s="418"/>
      <c r="Q383" s="418"/>
      <c r="R383" s="418"/>
      <c r="S383" s="418"/>
      <c r="T383" s="418"/>
      <c r="U383" s="418"/>
      <c r="V383" s="417"/>
      <c r="W383" s="418"/>
      <c r="X383" s="418"/>
      <c r="Y383" s="418"/>
      <c r="Z383" s="418"/>
      <c r="AA383" s="418"/>
      <c r="AB383" s="418"/>
      <c r="AC383" s="418"/>
      <c r="AD383" s="418"/>
      <c r="AE383" s="418"/>
      <c r="AF383" s="117"/>
      <c r="AP383" s="117"/>
      <c r="AZ383" s="117"/>
      <c r="BJ383" s="117"/>
      <c r="BT383" s="117"/>
      <c r="BU383" s="117"/>
      <c r="CD383" s="117"/>
      <c r="CN383" s="117"/>
      <c r="CX383" s="117"/>
      <c r="DH383" s="117"/>
      <c r="DR383" s="117"/>
      <c r="EB383" s="117"/>
      <c r="EL383" s="117"/>
      <c r="EV383" s="117"/>
      <c r="FF383" s="117"/>
      <c r="FP383" s="117"/>
      <c r="FZ383" s="117"/>
      <c r="GJ383" s="117"/>
      <c r="GT383" s="117"/>
      <c r="HD383" s="117"/>
      <c r="HN383" s="117"/>
      <c r="HX383" s="117"/>
      <c r="IH383" s="117"/>
      <c r="IR383" s="117"/>
    </row>
    <row xmlns:x14ac="http://schemas.microsoft.com/office/spreadsheetml/2009/9/ac" r="384" s="3" customFormat="true" x14ac:dyDescent="0.25">
      <c r="A384" s="372"/>
      <c r="B384" s="117"/>
      <c r="L384" s="417"/>
      <c r="M384" s="418"/>
      <c r="N384" s="418"/>
      <c r="O384" s="418"/>
      <c r="P384" s="418"/>
      <c r="Q384" s="418"/>
      <c r="R384" s="418"/>
      <c r="S384" s="418"/>
      <c r="T384" s="418"/>
      <c r="U384" s="418"/>
      <c r="V384" s="417"/>
      <c r="W384" s="418"/>
      <c r="X384" s="418"/>
      <c r="Y384" s="418"/>
      <c r="Z384" s="418"/>
      <c r="AA384" s="418"/>
      <c r="AB384" s="418"/>
      <c r="AC384" s="418"/>
      <c r="AD384" s="418"/>
      <c r="AE384" s="418"/>
      <c r="AF384" s="117"/>
      <c r="AP384" s="117"/>
      <c r="AZ384" s="117"/>
      <c r="BJ384" s="117"/>
      <c r="BT384" s="117"/>
      <c r="BU384" s="117"/>
      <c r="CD384" s="117"/>
      <c r="CN384" s="117"/>
      <c r="CX384" s="117"/>
      <c r="DH384" s="117"/>
      <c r="DR384" s="117"/>
      <c r="EB384" s="117"/>
      <c r="EL384" s="117"/>
      <c r="EV384" s="117"/>
      <c r="FF384" s="117"/>
      <c r="FP384" s="117"/>
      <c r="FZ384" s="117"/>
      <c r="GJ384" s="117"/>
      <c r="GT384" s="117"/>
      <c r="HD384" s="117"/>
      <c r="HN384" s="117"/>
      <c r="HX384" s="117"/>
      <c r="IH384" s="117"/>
      <c r="IR384" s="117"/>
    </row>
    <row xmlns:x14ac="http://schemas.microsoft.com/office/spreadsheetml/2009/9/ac" r="385" s="3" customFormat="true" x14ac:dyDescent="0.25">
      <c r="A385" s="372"/>
      <c r="B385" s="117"/>
      <c r="L385" s="417"/>
      <c r="M385" s="418"/>
      <c r="N385" s="418"/>
      <c r="O385" s="418"/>
      <c r="P385" s="418"/>
      <c r="Q385" s="418"/>
      <c r="R385" s="418"/>
      <c r="S385" s="418"/>
      <c r="T385" s="418"/>
      <c r="U385" s="418"/>
      <c r="V385" s="417"/>
      <c r="W385" s="418"/>
      <c r="X385" s="418"/>
      <c r="Y385" s="418"/>
      <c r="Z385" s="418"/>
      <c r="AA385" s="418"/>
      <c r="AB385" s="418"/>
      <c r="AC385" s="418"/>
      <c r="AD385" s="418"/>
      <c r="AE385" s="418"/>
      <c r="AF385" s="117"/>
      <c r="AP385" s="117"/>
      <c r="AZ385" s="117"/>
      <c r="BJ385" s="117"/>
      <c r="BT385" s="117"/>
      <c r="BU385" s="117"/>
      <c r="CD385" s="117"/>
      <c r="CN385" s="117"/>
      <c r="CX385" s="117"/>
      <c r="DH385" s="117"/>
      <c r="DR385" s="117"/>
      <c r="EB385" s="117"/>
      <c r="EL385" s="117"/>
      <c r="EV385" s="117"/>
      <c r="FF385" s="117"/>
      <c r="FP385" s="117"/>
      <c r="FZ385" s="117"/>
      <c r="GJ385" s="117"/>
      <c r="GT385" s="117"/>
      <c r="HD385" s="117"/>
      <c r="HN385" s="117"/>
      <c r="HX385" s="117"/>
      <c r="IH385" s="117"/>
      <c r="IR385" s="117"/>
    </row>
    <row xmlns:x14ac="http://schemas.microsoft.com/office/spreadsheetml/2009/9/ac" r="386" s="3" customFormat="true" x14ac:dyDescent="0.25">
      <c r="A386" s="372"/>
      <c r="B386" s="117"/>
      <c r="L386" s="417"/>
      <c r="M386" s="418"/>
      <c r="N386" s="418"/>
      <c r="O386" s="418"/>
      <c r="P386" s="418"/>
      <c r="Q386" s="418"/>
      <c r="R386" s="418"/>
      <c r="S386" s="418"/>
      <c r="T386" s="418"/>
      <c r="U386" s="418"/>
      <c r="V386" s="417"/>
      <c r="W386" s="418"/>
      <c r="X386" s="418"/>
      <c r="Y386" s="418"/>
      <c r="Z386" s="418"/>
      <c r="AA386" s="418"/>
      <c r="AB386" s="418"/>
      <c r="AC386" s="418"/>
      <c r="AD386" s="418"/>
      <c r="AE386" s="418"/>
      <c r="AF386" s="117"/>
      <c r="AP386" s="117"/>
      <c r="AZ386" s="117"/>
      <c r="BJ386" s="117"/>
      <c r="BT386" s="117"/>
      <c r="BU386" s="117"/>
      <c r="CD386" s="117"/>
      <c r="CN386" s="117"/>
      <c r="CX386" s="117"/>
      <c r="DH386" s="117"/>
      <c r="DR386" s="117"/>
      <c r="EB386" s="117"/>
      <c r="EL386" s="117"/>
      <c r="EV386" s="117"/>
      <c r="FF386" s="117"/>
      <c r="FP386" s="117"/>
      <c r="FZ386" s="117"/>
      <c r="GJ386" s="117"/>
      <c r="GT386" s="117"/>
      <c r="HD386" s="117"/>
      <c r="HN386" s="117"/>
      <c r="HX386" s="117"/>
      <c r="IH386" s="117"/>
      <c r="IR386" s="117"/>
    </row>
    <row xmlns:x14ac="http://schemas.microsoft.com/office/spreadsheetml/2009/9/ac" r="387" s="3" customFormat="true" x14ac:dyDescent="0.25">
      <c r="A387" s="372"/>
      <c r="B387" s="117"/>
      <c r="L387" s="417"/>
      <c r="M387" s="418"/>
      <c r="N387" s="418"/>
      <c r="O387" s="418"/>
      <c r="P387" s="418"/>
      <c r="Q387" s="418"/>
      <c r="R387" s="418"/>
      <c r="S387" s="418"/>
      <c r="T387" s="418"/>
      <c r="U387" s="418"/>
      <c r="V387" s="417"/>
      <c r="W387" s="418"/>
      <c r="X387" s="418"/>
      <c r="Y387" s="418"/>
      <c r="Z387" s="418"/>
      <c r="AA387" s="418"/>
      <c r="AB387" s="418"/>
      <c r="AC387" s="418"/>
      <c r="AD387" s="418"/>
      <c r="AE387" s="418"/>
      <c r="AF387" s="117"/>
      <c r="AP387" s="117"/>
      <c r="AZ387" s="117"/>
      <c r="BJ387" s="117"/>
      <c r="BT387" s="117"/>
      <c r="BU387" s="117"/>
      <c r="CD387" s="117"/>
      <c r="CN387" s="117"/>
      <c r="CX387" s="117"/>
      <c r="DH387" s="117"/>
      <c r="DR387" s="117"/>
      <c r="EB387" s="117"/>
      <c r="EL387" s="117"/>
      <c r="EV387" s="117"/>
      <c r="FF387" s="117"/>
      <c r="FP387" s="117"/>
      <c r="FZ387" s="117"/>
      <c r="GJ387" s="117"/>
      <c r="GT387" s="117"/>
      <c r="HD387" s="117"/>
      <c r="HN387" s="117"/>
      <c r="HX387" s="117"/>
      <c r="IH387" s="117"/>
      <c r="IR387" s="117"/>
    </row>
    <row xmlns:x14ac="http://schemas.microsoft.com/office/spreadsheetml/2009/9/ac" r="388" s="3" customFormat="true" x14ac:dyDescent="0.25">
      <c r="A388" s="372"/>
      <c r="B388" s="117"/>
      <c r="L388" s="417"/>
      <c r="M388" s="418"/>
      <c r="N388" s="418"/>
      <c r="O388" s="418"/>
      <c r="P388" s="418"/>
      <c r="Q388" s="418"/>
      <c r="R388" s="418"/>
      <c r="S388" s="418"/>
      <c r="T388" s="418"/>
      <c r="U388" s="418"/>
      <c r="V388" s="417"/>
      <c r="W388" s="418"/>
      <c r="X388" s="418"/>
      <c r="Y388" s="418"/>
      <c r="Z388" s="418"/>
      <c r="AA388" s="418"/>
      <c r="AB388" s="418"/>
      <c r="AC388" s="418"/>
      <c r="AD388" s="418"/>
      <c r="AE388" s="418"/>
      <c r="AF388" s="117"/>
      <c r="AP388" s="117"/>
      <c r="AZ388" s="117"/>
      <c r="BJ388" s="117"/>
      <c r="BT388" s="117"/>
      <c r="BU388" s="117"/>
      <c r="CD388" s="117"/>
      <c r="CN388" s="117"/>
      <c r="CX388" s="117"/>
      <c r="DH388" s="117"/>
      <c r="DR388" s="117"/>
      <c r="EB388" s="117"/>
      <c r="EL388" s="117"/>
      <c r="EV388" s="117"/>
      <c r="FF388" s="117"/>
      <c r="FP388" s="117"/>
      <c r="FZ388" s="117"/>
      <c r="GJ388" s="117"/>
      <c r="GT388" s="117"/>
      <c r="HD388" s="117"/>
      <c r="HN388" s="117"/>
      <c r="HX388" s="117"/>
      <c r="IH388" s="117"/>
      <c r="IR388" s="117"/>
    </row>
    <row xmlns:x14ac="http://schemas.microsoft.com/office/spreadsheetml/2009/9/ac" r="389" s="3" customFormat="true" x14ac:dyDescent="0.25">
      <c r="A389" s="372"/>
      <c r="B389" s="117"/>
      <c r="L389" s="417"/>
      <c r="M389" s="418"/>
      <c r="N389" s="418"/>
      <c r="O389" s="418"/>
      <c r="P389" s="418"/>
      <c r="Q389" s="418"/>
      <c r="R389" s="418"/>
      <c r="S389" s="418"/>
      <c r="T389" s="418"/>
      <c r="U389" s="418"/>
      <c r="V389" s="417"/>
      <c r="W389" s="418"/>
      <c r="X389" s="418"/>
      <c r="Y389" s="418"/>
      <c r="Z389" s="418"/>
      <c r="AA389" s="418"/>
      <c r="AB389" s="418"/>
      <c r="AC389" s="418"/>
      <c r="AD389" s="418"/>
      <c r="AE389" s="418"/>
      <c r="AF389" s="117"/>
      <c r="AP389" s="117"/>
      <c r="AZ389" s="117"/>
      <c r="BJ389" s="117"/>
      <c r="BT389" s="117"/>
      <c r="BU389" s="117"/>
      <c r="CD389" s="117"/>
      <c r="CN389" s="117"/>
      <c r="CX389" s="117"/>
      <c r="DH389" s="117"/>
      <c r="DR389" s="117"/>
      <c r="EB389" s="117"/>
      <c r="EL389" s="117"/>
      <c r="EV389" s="117"/>
      <c r="FF389" s="117"/>
      <c r="FP389" s="117"/>
      <c r="FZ389" s="117"/>
      <c r="GJ389" s="117"/>
      <c r="GT389" s="117"/>
      <c r="HD389" s="117"/>
      <c r="HN389" s="117"/>
      <c r="HX389" s="117"/>
      <c r="IH389" s="117"/>
      <c r="IR389" s="117"/>
    </row>
    <row xmlns:x14ac="http://schemas.microsoft.com/office/spreadsheetml/2009/9/ac" r="390" s="3" customFormat="true" x14ac:dyDescent="0.25">
      <c r="A390" s="372"/>
      <c r="B390" s="117"/>
      <c r="L390" s="417"/>
      <c r="M390" s="418"/>
      <c r="N390" s="418"/>
      <c r="O390" s="418"/>
      <c r="P390" s="418"/>
      <c r="Q390" s="418"/>
      <c r="R390" s="418"/>
      <c r="S390" s="418"/>
      <c r="T390" s="418"/>
      <c r="U390" s="418"/>
      <c r="V390" s="417"/>
      <c r="W390" s="418"/>
      <c r="X390" s="418"/>
      <c r="Y390" s="418"/>
      <c r="Z390" s="418"/>
      <c r="AA390" s="418"/>
      <c r="AB390" s="418"/>
      <c r="AC390" s="418"/>
      <c r="AD390" s="418"/>
      <c r="AE390" s="418"/>
      <c r="AF390" s="117"/>
      <c r="AP390" s="117"/>
      <c r="AZ390" s="117"/>
      <c r="BJ390" s="117"/>
      <c r="BT390" s="117"/>
      <c r="BU390" s="117"/>
      <c r="CD390" s="117"/>
      <c r="CN390" s="117"/>
      <c r="CX390" s="117"/>
      <c r="DH390" s="117"/>
      <c r="DR390" s="117"/>
      <c r="EB390" s="117"/>
      <c r="EL390" s="117"/>
      <c r="EV390" s="117"/>
      <c r="FF390" s="117"/>
      <c r="FP390" s="117"/>
      <c r="FZ390" s="117"/>
      <c r="GJ390" s="117"/>
      <c r="GT390" s="117"/>
      <c r="HD390" s="117"/>
      <c r="HN390" s="117"/>
      <c r="HX390" s="117"/>
      <c r="IH390" s="117"/>
      <c r="IR390" s="117"/>
    </row>
    <row xmlns:x14ac="http://schemas.microsoft.com/office/spreadsheetml/2009/9/ac" r="391" s="3" customFormat="true" x14ac:dyDescent="0.25">
      <c r="A391" s="372"/>
      <c r="B391" s="117"/>
      <c r="L391" s="417"/>
      <c r="M391" s="418"/>
      <c r="N391" s="418"/>
      <c r="O391" s="418"/>
      <c r="P391" s="418"/>
      <c r="Q391" s="418"/>
      <c r="R391" s="418"/>
      <c r="S391" s="418"/>
      <c r="T391" s="418"/>
      <c r="U391" s="418"/>
      <c r="V391" s="417"/>
      <c r="W391" s="418"/>
      <c r="X391" s="418"/>
      <c r="Y391" s="418"/>
      <c r="Z391" s="418"/>
      <c r="AA391" s="418"/>
      <c r="AB391" s="418"/>
      <c r="AC391" s="418"/>
      <c r="AD391" s="418"/>
      <c r="AE391" s="418"/>
      <c r="AF391" s="117"/>
      <c r="AP391" s="117"/>
      <c r="AZ391" s="117"/>
      <c r="BJ391" s="117"/>
      <c r="BT391" s="117"/>
      <c r="BU391" s="117"/>
      <c r="CD391" s="117"/>
      <c r="CN391" s="117"/>
      <c r="CX391" s="117"/>
      <c r="DH391" s="117"/>
      <c r="DR391" s="117"/>
      <c r="EB391" s="117"/>
      <c r="EL391" s="117"/>
      <c r="EV391" s="117"/>
      <c r="FF391" s="117"/>
      <c r="FP391" s="117"/>
      <c r="FZ391" s="117"/>
      <c r="GJ391" s="117"/>
      <c r="GT391" s="117"/>
      <c r="HD391" s="117"/>
      <c r="HN391" s="117"/>
      <c r="HX391" s="117"/>
      <c r="IH391" s="117"/>
      <c r="IR391" s="117"/>
    </row>
    <row xmlns:x14ac="http://schemas.microsoft.com/office/spreadsheetml/2009/9/ac" r="392" s="3" customFormat="true" x14ac:dyDescent="0.25">
      <c r="A392" s="372"/>
      <c r="B392" s="117"/>
      <c r="L392" s="417"/>
      <c r="M392" s="418"/>
      <c r="N392" s="418"/>
      <c r="O392" s="418"/>
      <c r="P392" s="418"/>
      <c r="Q392" s="418"/>
      <c r="R392" s="418"/>
      <c r="S392" s="418"/>
      <c r="T392" s="418"/>
      <c r="U392" s="418"/>
      <c r="V392" s="417"/>
      <c r="W392" s="418"/>
      <c r="X392" s="418"/>
      <c r="Y392" s="418"/>
      <c r="Z392" s="418"/>
      <c r="AA392" s="418"/>
      <c r="AB392" s="418"/>
      <c r="AC392" s="418"/>
      <c r="AD392" s="418"/>
      <c r="AE392" s="418"/>
      <c r="AF392" s="117"/>
      <c r="AP392" s="117"/>
      <c r="AZ392" s="117"/>
      <c r="BJ392" s="117"/>
      <c r="BT392" s="117"/>
      <c r="BU392" s="117"/>
      <c r="CD392" s="117"/>
      <c r="CN392" s="117"/>
      <c r="CX392" s="117"/>
      <c r="DH392" s="117"/>
      <c r="DR392" s="117"/>
      <c r="EB392" s="117"/>
      <c r="EL392" s="117"/>
      <c r="EV392" s="117"/>
      <c r="FF392" s="117"/>
      <c r="FP392" s="117"/>
      <c r="FZ392" s="117"/>
      <c r="GJ392" s="117"/>
      <c r="GT392" s="117"/>
      <c r="HD392" s="117"/>
      <c r="HN392" s="117"/>
      <c r="HX392" s="117"/>
      <c r="IH392" s="117"/>
      <c r="IR392" s="117"/>
    </row>
    <row xmlns:x14ac="http://schemas.microsoft.com/office/spreadsheetml/2009/9/ac" r="393" s="3" customFormat="true" x14ac:dyDescent="0.25">
      <c r="A393" s="372"/>
      <c r="B393" s="117"/>
      <c r="L393" s="417"/>
      <c r="M393" s="418"/>
      <c r="N393" s="418"/>
      <c r="O393" s="418"/>
      <c r="P393" s="418"/>
      <c r="Q393" s="418"/>
      <c r="R393" s="418"/>
      <c r="S393" s="418"/>
      <c r="T393" s="418"/>
      <c r="U393" s="418"/>
      <c r="V393" s="417"/>
      <c r="W393" s="418"/>
      <c r="X393" s="418"/>
      <c r="Y393" s="418"/>
      <c r="Z393" s="418"/>
      <c r="AA393" s="418"/>
      <c r="AB393" s="418"/>
      <c r="AC393" s="418"/>
      <c r="AD393" s="418"/>
      <c r="AE393" s="418"/>
      <c r="AF393" s="117"/>
      <c r="AP393" s="117"/>
      <c r="AZ393" s="117"/>
      <c r="BJ393" s="117"/>
      <c r="BT393" s="117"/>
      <c r="BU393" s="117"/>
      <c r="CD393" s="117"/>
      <c r="CN393" s="117"/>
      <c r="CX393" s="117"/>
      <c r="DH393" s="117"/>
      <c r="DR393" s="117"/>
      <c r="EB393" s="117"/>
      <c r="EL393" s="117"/>
      <c r="EV393" s="117"/>
      <c r="FF393" s="117"/>
      <c r="FP393" s="117"/>
      <c r="FZ393" s="117"/>
      <c r="GJ393" s="117"/>
      <c r="GT393" s="117"/>
      <c r="HD393" s="117"/>
      <c r="HN393" s="117"/>
      <c r="HX393" s="117"/>
      <c r="IH393" s="117"/>
      <c r="IR393" s="117"/>
    </row>
    <row xmlns:x14ac="http://schemas.microsoft.com/office/spreadsheetml/2009/9/ac" r="394" s="3" customFormat="true" x14ac:dyDescent="0.25">
      <c r="A394" s="372"/>
      <c r="B394" s="117"/>
      <c r="L394" s="417"/>
      <c r="M394" s="418"/>
      <c r="N394" s="418"/>
      <c r="O394" s="418"/>
      <c r="P394" s="418"/>
      <c r="Q394" s="418"/>
      <c r="R394" s="418"/>
      <c r="S394" s="418"/>
      <c r="T394" s="418"/>
      <c r="U394" s="418"/>
      <c r="V394" s="417"/>
      <c r="W394" s="418"/>
      <c r="X394" s="418"/>
      <c r="Y394" s="418"/>
      <c r="Z394" s="418"/>
      <c r="AA394" s="418"/>
      <c r="AB394" s="418"/>
      <c r="AC394" s="418"/>
      <c r="AD394" s="418"/>
      <c r="AE394" s="418"/>
      <c r="AF394" s="117"/>
      <c r="AP394" s="117"/>
      <c r="AZ394" s="117"/>
      <c r="BJ394" s="117"/>
      <c r="BT394" s="117"/>
      <c r="BU394" s="117"/>
      <c r="CD394" s="117"/>
      <c r="CN394" s="117"/>
      <c r="CX394" s="117"/>
      <c r="DH394" s="117"/>
      <c r="DR394" s="117"/>
      <c r="EB394" s="117"/>
      <c r="EL394" s="117"/>
      <c r="EV394" s="117"/>
      <c r="FF394" s="117"/>
      <c r="FP394" s="117"/>
      <c r="FZ394" s="117"/>
      <c r="GJ394" s="117"/>
      <c r="GT394" s="117"/>
      <c r="HD394" s="117"/>
      <c r="HN394" s="117"/>
      <c r="HX394" s="117"/>
      <c r="IH394" s="117"/>
      <c r="IR394" s="117"/>
    </row>
    <row xmlns:x14ac="http://schemas.microsoft.com/office/spreadsheetml/2009/9/ac" r="395" s="3" customFormat="true" x14ac:dyDescent="0.25">
      <c r="A395" s="372"/>
      <c r="B395" s="117"/>
      <c r="L395" s="417"/>
      <c r="M395" s="418"/>
      <c r="N395" s="418"/>
      <c r="O395" s="418"/>
      <c r="P395" s="418"/>
      <c r="Q395" s="418"/>
      <c r="R395" s="418"/>
      <c r="S395" s="418"/>
      <c r="T395" s="418"/>
      <c r="U395" s="418"/>
      <c r="V395" s="417"/>
      <c r="W395" s="418"/>
      <c r="X395" s="418"/>
      <c r="Y395" s="418"/>
      <c r="Z395" s="418"/>
      <c r="AA395" s="418"/>
      <c r="AB395" s="418"/>
      <c r="AC395" s="418"/>
      <c r="AD395" s="418"/>
      <c r="AE395" s="418"/>
      <c r="AF395" s="117"/>
      <c r="AP395" s="117"/>
      <c r="AZ395" s="117"/>
      <c r="BJ395" s="117"/>
      <c r="BT395" s="117"/>
      <c r="BU395" s="117"/>
      <c r="CD395" s="117"/>
      <c r="CN395" s="117"/>
      <c r="CX395" s="117"/>
      <c r="DH395" s="117"/>
      <c r="DR395" s="117"/>
      <c r="EB395" s="117"/>
      <c r="EL395" s="117"/>
      <c r="EV395" s="117"/>
      <c r="FF395" s="117"/>
      <c r="FP395" s="117"/>
      <c r="FZ395" s="117"/>
      <c r="GJ395" s="117"/>
      <c r="GT395" s="117"/>
      <c r="HD395" s="117"/>
      <c r="HN395" s="117"/>
      <c r="HX395" s="117"/>
      <c r="IH395" s="117"/>
      <c r="IR395" s="117"/>
    </row>
    <row xmlns:x14ac="http://schemas.microsoft.com/office/spreadsheetml/2009/9/ac" r="396" s="3" customFormat="true" x14ac:dyDescent="0.25">
      <c r="A396" s="372"/>
      <c r="B396" s="117"/>
      <c r="L396" s="417"/>
      <c r="M396" s="418"/>
      <c r="N396" s="418"/>
      <c r="O396" s="418"/>
      <c r="P396" s="418"/>
      <c r="Q396" s="418"/>
      <c r="R396" s="418"/>
      <c r="S396" s="418"/>
      <c r="T396" s="418"/>
      <c r="U396" s="418"/>
      <c r="V396" s="417"/>
      <c r="W396" s="418"/>
      <c r="X396" s="418"/>
      <c r="Y396" s="418"/>
      <c r="Z396" s="418"/>
      <c r="AA396" s="418"/>
      <c r="AB396" s="418"/>
      <c r="AC396" s="418"/>
      <c r="AD396" s="418"/>
      <c r="AE396" s="418"/>
      <c r="AF396" s="117"/>
      <c r="AP396" s="117"/>
      <c r="AZ396" s="117"/>
      <c r="BJ396" s="117"/>
      <c r="BT396" s="117"/>
      <c r="BU396" s="117"/>
      <c r="CD396" s="117"/>
      <c r="CN396" s="117"/>
      <c r="CX396" s="117"/>
      <c r="DH396" s="117"/>
      <c r="DR396" s="117"/>
      <c r="EB396" s="117"/>
      <c r="EL396" s="117"/>
      <c r="EV396" s="117"/>
      <c r="FF396" s="117"/>
      <c r="FP396" s="117"/>
      <c r="FZ396" s="117"/>
      <c r="GJ396" s="117"/>
      <c r="GT396" s="117"/>
      <c r="HD396" s="117"/>
      <c r="HN396" s="117"/>
      <c r="HX396" s="117"/>
      <c r="IH396" s="117"/>
      <c r="IR396" s="117"/>
    </row>
    <row xmlns:x14ac="http://schemas.microsoft.com/office/spreadsheetml/2009/9/ac" r="397" s="3" customFormat="true" x14ac:dyDescent="0.25">
      <c r="A397" s="372"/>
      <c r="B397" s="117"/>
      <c r="L397" s="417"/>
      <c r="M397" s="418"/>
      <c r="N397" s="418"/>
      <c r="O397" s="418"/>
      <c r="P397" s="418"/>
      <c r="Q397" s="418"/>
      <c r="R397" s="418"/>
      <c r="S397" s="418"/>
      <c r="T397" s="418"/>
      <c r="U397" s="418"/>
      <c r="V397" s="417"/>
      <c r="W397" s="418"/>
      <c r="X397" s="418"/>
      <c r="Y397" s="418"/>
      <c r="Z397" s="418"/>
      <c r="AA397" s="418"/>
      <c r="AB397" s="418"/>
      <c r="AC397" s="418"/>
      <c r="AD397" s="418"/>
      <c r="AE397" s="418"/>
      <c r="AF397" s="117"/>
      <c r="AP397" s="117"/>
      <c r="AZ397" s="117"/>
      <c r="BJ397" s="117"/>
      <c r="BT397" s="117"/>
      <c r="BU397" s="117"/>
      <c r="CD397" s="117"/>
      <c r="CN397" s="117"/>
      <c r="CX397" s="117"/>
      <c r="DH397" s="117"/>
      <c r="DR397" s="117"/>
      <c r="EB397" s="117"/>
      <c r="EL397" s="117"/>
      <c r="EV397" s="117"/>
      <c r="FF397" s="117"/>
      <c r="FP397" s="117"/>
      <c r="FZ397" s="117"/>
      <c r="GJ397" s="117"/>
      <c r="GT397" s="117"/>
      <c r="HD397" s="117"/>
      <c r="HN397" s="117"/>
      <c r="HX397" s="117"/>
      <c r="IH397" s="117"/>
      <c r="IR397" s="117"/>
    </row>
    <row xmlns:x14ac="http://schemas.microsoft.com/office/spreadsheetml/2009/9/ac" r="398" s="3" customFormat="true" x14ac:dyDescent="0.25">
      <c r="A398" s="372"/>
      <c r="B398" s="117"/>
      <c r="L398" s="417"/>
      <c r="M398" s="418"/>
      <c r="N398" s="418"/>
      <c r="O398" s="418"/>
      <c r="P398" s="418"/>
      <c r="Q398" s="418"/>
      <c r="R398" s="418"/>
      <c r="S398" s="418"/>
      <c r="T398" s="418"/>
      <c r="U398" s="418"/>
      <c r="V398" s="417"/>
      <c r="W398" s="418"/>
      <c r="X398" s="418"/>
      <c r="Y398" s="418"/>
      <c r="Z398" s="418"/>
      <c r="AA398" s="418"/>
      <c r="AB398" s="418"/>
      <c r="AC398" s="418"/>
      <c r="AD398" s="418"/>
      <c r="AE398" s="418"/>
      <c r="AF398" s="117"/>
      <c r="AP398" s="117"/>
      <c r="AZ398" s="117"/>
      <c r="BJ398" s="117"/>
      <c r="BT398" s="117"/>
      <c r="BU398" s="117"/>
      <c r="CD398" s="117"/>
      <c r="CN398" s="117"/>
      <c r="CX398" s="117"/>
      <c r="DH398" s="117"/>
      <c r="DR398" s="117"/>
      <c r="EB398" s="117"/>
      <c r="EL398" s="117"/>
      <c r="EV398" s="117"/>
      <c r="FF398" s="117"/>
      <c r="FP398" s="117"/>
      <c r="FZ398" s="117"/>
      <c r="GJ398" s="117"/>
      <c r="GT398" s="117"/>
      <c r="HD398" s="117"/>
      <c r="HN398" s="117"/>
      <c r="HX398" s="117"/>
      <c r="IH398" s="117"/>
      <c r="IR398" s="117"/>
    </row>
    <row xmlns:x14ac="http://schemas.microsoft.com/office/spreadsheetml/2009/9/ac" r="399" s="3" customFormat="true" x14ac:dyDescent="0.25">
      <c r="A399" s="372"/>
      <c r="B399" s="117"/>
      <c r="L399" s="417"/>
      <c r="M399" s="418"/>
      <c r="N399" s="418"/>
      <c r="O399" s="418"/>
      <c r="P399" s="418"/>
      <c r="Q399" s="418"/>
      <c r="R399" s="418"/>
      <c r="S399" s="418"/>
      <c r="T399" s="418"/>
      <c r="U399" s="418"/>
      <c r="V399" s="417"/>
      <c r="W399" s="418"/>
      <c r="X399" s="418"/>
      <c r="Y399" s="418"/>
      <c r="Z399" s="418"/>
      <c r="AA399" s="418"/>
      <c r="AB399" s="418"/>
      <c r="AC399" s="418"/>
      <c r="AD399" s="418"/>
      <c r="AE399" s="418"/>
      <c r="AF399" s="117"/>
      <c r="AP399" s="117"/>
      <c r="AZ399" s="117"/>
      <c r="BJ399" s="117"/>
      <c r="BT399" s="117"/>
      <c r="BU399" s="117"/>
      <c r="CD399" s="117"/>
      <c r="CN399" s="117"/>
      <c r="CX399" s="117"/>
      <c r="DH399" s="117"/>
      <c r="DR399" s="117"/>
      <c r="EB399" s="117"/>
      <c r="EL399" s="117"/>
      <c r="EV399" s="117"/>
      <c r="FF399" s="117"/>
      <c r="FP399" s="117"/>
      <c r="FZ399" s="117"/>
      <c r="GJ399" s="117"/>
      <c r="GT399" s="117"/>
      <c r="HD399" s="117"/>
      <c r="HN399" s="117"/>
      <c r="HX399" s="117"/>
      <c r="IH399" s="117"/>
      <c r="IR399" s="117"/>
    </row>
    <row xmlns:x14ac="http://schemas.microsoft.com/office/spreadsheetml/2009/9/ac" r="400" s="3" customFormat="true" x14ac:dyDescent="0.25">
      <c r="A400" s="372"/>
      <c r="B400" s="117"/>
      <c r="L400" s="417"/>
      <c r="M400" s="418"/>
      <c r="N400" s="418"/>
      <c r="O400" s="418"/>
      <c r="P400" s="418"/>
      <c r="Q400" s="418"/>
      <c r="R400" s="418"/>
      <c r="S400" s="418"/>
      <c r="T400" s="418"/>
      <c r="U400" s="418"/>
      <c r="V400" s="417"/>
      <c r="W400" s="418"/>
      <c r="X400" s="418"/>
      <c r="Y400" s="418"/>
      <c r="Z400" s="418"/>
      <c r="AA400" s="418"/>
      <c r="AB400" s="418"/>
      <c r="AC400" s="418"/>
      <c r="AD400" s="418"/>
      <c r="AE400" s="418"/>
      <c r="AF400" s="117"/>
      <c r="AP400" s="117"/>
      <c r="AZ400" s="117"/>
      <c r="BJ400" s="117"/>
      <c r="BT400" s="117"/>
      <c r="BU400" s="117"/>
      <c r="CD400" s="117"/>
      <c r="CN400" s="117"/>
      <c r="CX400" s="117"/>
      <c r="DH400" s="117"/>
      <c r="DR400" s="117"/>
      <c r="EB400" s="117"/>
      <c r="EL400" s="117"/>
      <c r="EV400" s="117"/>
      <c r="FF400" s="117"/>
      <c r="FP400" s="117"/>
      <c r="FZ400" s="117"/>
      <c r="GJ400" s="117"/>
      <c r="GT400" s="117"/>
      <c r="HD400" s="117"/>
      <c r="HN400" s="117"/>
      <c r="HX400" s="117"/>
      <c r="IH400" s="117"/>
      <c r="IR400" s="117"/>
    </row>
    <row xmlns:x14ac="http://schemas.microsoft.com/office/spreadsheetml/2009/9/ac" r="401" s="3" customFormat="true" x14ac:dyDescent="0.25">
      <c r="A401" s="372"/>
      <c r="B401" s="117"/>
      <c r="L401" s="417"/>
      <c r="M401" s="418"/>
      <c r="N401" s="418"/>
      <c r="O401" s="418"/>
      <c r="P401" s="418"/>
      <c r="Q401" s="418"/>
      <c r="R401" s="418"/>
      <c r="S401" s="418"/>
      <c r="T401" s="418"/>
      <c r="U401" s="418"/>
      <c r="V401" s="417"/>
      <c r="W401" s="418"/>
      <c r="X401" s="418"/>
      <c r="Y401" s="418"/>
      <c r="Z401" s="418"/>
      <c r="AA401" s="418"/>
      <c r="AB401" s="418"/>
      <c r="AC401" s="418"/>
      <c r="AD401" s="418"/>
      <c r="AE401" s="418"/>
      <c r="AF401" s="117"/>
      <c r="AP401" s="117"/>
      <c r="AZ401" s="117"/>
      <c r="BJ401" s="117"/>
      <c r="BT401" s="117"/>
      <c r="BU401" s="117"/>
      <c r="CD401" s="117"/>
      <c r="CN401" s="117"/>
      <c r="CX401" s="117"/>
      <c r="DH401" s="117"/>
      <c r="DR401" s="117"/>
      <c r="EB401" s="117"/>
      <c r="EL401" s="117"/>
      <c r="EV401" s="117"/>
      <c r="FF401" s="117"/>
      <c r="FP401" s="117"/>
      <c r="FZ401" s="117"/>
      <c r="GJ401" s="117"/>
      <c r="GT401" s="117"/>
      <c r="HD401" s="117"/>
      <c r="HN401" s="117"/>
      <c r="HX401" s="117"/>
      <c r="IH401" s="117"/>
      <c r="IR401" s="117"/>
    </row>
    <row xmlns:x14ac="http://schemas.microsoft.com/office/spreadsheetml/2009/9/ac" r="402" s="3" customFormat="true" x14ac:dyDescent="0.25">
      <c r="A402" s="372"/>
      <c r="B402" s="117"/>
      <c r="L402" s="417"/>
      <c r="M402" s="418"/>
      <c r="N402" s="418"/>
      <c r="O402" s="418"/>
      <c r="P402" s="418"/>
      <c r="Q402" s="418"/>
      <c r="R402" s="418"/>
      <c r="S402" s="418"/>
      <c r="T402" s="418"/>
      <c r="U402" s="418"/>
      <c r="V402" s="417"/>
      <c r="W402" s="418"/>
      <c r="X402" s="418"/>
      <c r="Y402" s="418"/>
      <c r="Z402" s="418"/>
      <c r="AA402" s="418"/>
      <c r="AB402" s="418"/>
      <c r="AC402" s="418"/>
      <c r="AD402" s="418"/>
      <c r="AE402" s="418"/>
      <c r="AF402" s="117"/>
      <c r="AP402" s="117"/>
      <c r="AZ402" s="117"/>
      <c r="BJ402" s="117"/>
      <c r="BT402" s="117"/>
      <c r="BU402" s="117"/>
      <c r="CD402" s="117"/>
      <c r="CN402" s="117"/>
      <c r="CX402" s="117"/>
      <c r="DH402" s="117"/>
      <c r="DR402" s="117"/>
      <c r="EB402" s="117"/>
      <c r="EL402" s="117"/>
      <c r="EV402" s="117"/>
      <c r="FF402" s="117"/>
      <c r="FP402" s="117"/>
      <c r="FZ402" s="117"/>
      <c r="GJ402" s="117"/>
      <c r="GT402" s="117"/>
      <c r="HD402" s="117"/>
      <c r="HN402" s="117"/>
      <c r="HX402" s="117"/>
      <c r="IH402" s="117"/>
      <c r="IR402" s="117"/>
    </row>
    <row xmlns:x14ac="http://schemas.microsoft.com/office/spreadsheetml/2009/9/ac" r="403" s="3" customFormat="true" x14ac:dyDescent="0.25">
      <c r="A403" s="372"/>
      <c r="B403" s="117"/>
      <c r="L403" s="417"/>
      <c r="M403" s="418"/>
      <c r="N403" s="418"/>
      <c r="O403" s="418"/>
      <c r="P403" s="418"/>
      <c r="Q403" s="418"/>
      <c r="R403" s="418"/>
      <c r="S403" s="418"/>
      <c r="T403" s="418"/>
      <c r="U403" s="418"/>
      <c r="V403" s="417"/>
      <c r="W403" s="418"/>
      <c r="X403" s="418"/>
      <c r="Y403" s="418"/>
      <c r="Z403" s="418"/>
      <c r="AA403" s="418"/>
      <c r="AB403" s="418"/>
      <c r="AC403" s="418"/>
      <c r="AD403" s="418"/>
      <c r="AE403" s="418"/>
      <c r="AF403" s="117"/>
      <c r="AP403" s="117"/>
      <c r="AZ403" s="117"/>
      <c r="BJ403" s="117"/>
      <c r="BT403" s="117"/>
      <c r="BU403" s="117"/>
      <c r="CD403" s="117"/>
      <c r="CN403" s="117"/>
      <c r="CX403" s="117"/>
      <c r="DH403" s="117"/>
      <c r="DR403" s="117"/>
      <c r="EB403" s="117"/>
      <c r="EL403" s="117"/>
      <c r="EV403" s="117"/>
      <c r="FF403" s="117"/>
      <c r="FP403" s="117"/>
      <c r="FZ403" s="117"/>
      <c r="GJ403" s="117"/>
      <c r="GT403" s="117"/>
      <c r="HD403" s="117"/>
      <c r="HN403" s="117"/>
      <c r="HX403" s="117"/>
      <c r="IH403" s="117"/>
      <c r="IR403" s="117"/>
    </row>
    <row xmlns:x14ac="http://schemas.microsoft.com/office/spreadsheetml/2009/9/ac" r="404" s="3" customFormat="true" x14ac:dyDescent="0.25">
      <c r="A404" s="372"/>
      <c r="B404" s="117"/>
      <c r="L404" s="417"/>
      <c r="M404" s="418"/>
      <c r="N404" s="418"/>
      <c r="O404" s="418"/>
      <c r="P404" s="418"/>
      <c r="Q404" s="418"/>
      <c r="R404" s="418"/>
      <c r="S404" s="418"/>
      <c r="T404" s="418"/>
      <c r="U404" s="418"/>
      <c r="V404" s="417"/>
      <c r="W404" s="418"/>
      <c r="X404" s="418"/>
      <c r="Y404" s="418"/>
      <c r="Z404" s="418"/>
      <c r="AA404" s="418"/>
      <c r="AB404" s="418"/>
      <c r="AC404" s="418"/>
      <c r="AD404" s="418"/>
      <c r="AE404" s="418"/>
      <c r="AF404" s="117"/>
      <c r="AP404" s="117"/>
      <c r="AZ404" s="117"/>
      <c r="BJ404" s="117"/>
      <c r="BT404" s="117"/>
      <c r="BU404" s="117"/>
      <c r="CD404" s="117"/>
      <c r="CN404" s="117"/>
      <c r="CX404" s="117"/>
      <c r="DH404" s="117"/>
      <c r="DR404" s="117"/>
      <c r="EB404" s="117"/>
      <c r="EL404" s="117"/>
      <c r="EV404" s="117"/>
      <c r="FF404" s="117"/>
      <c r="FP404" s="117"/>
      <c r="FZ404" s="117"/>
      <c r="GJ404" s="117"/>
      <c r="GT404" s="117"/>
      <c r="HD404" s="117"/>
      <c r="HN404" s="117"/>
      <c r="HX404" s="117"/>
      <c r="IH404" s="117"/>
      <c r="IR404" s="117"/>
    </row>
    <row xmlns:x14ac="http://schemas.microsoft.com/office/spreadsheetml/2009/9/ac" r="405" s="3" customFormat="true" x14ac:dyDescent="0.25">
      <c r="A405" s="372"/>
      <c r="B405" s="117"/>
      <c r="L405" s="417"/>
      <c r="M405" s="418"/>
      <c r="N405" s="418"/>
      <c r="O405" s="418"/>
      <c r="P405" s="418"/>
      <c r="Q405" s="418"/>
      <c r="R405" s="418"/>
      <c r="S405" s="418"/>
      <c r="T405" s="418"/>
      <c r="U405" s="418"/>
      <c r="V405" s="417"/>
      <c r="W405" s="418"/>
      <c r="X405" s="418"/>
      <c r="Y405" s="418"/>
      <c r="Z405" s="418"/>
      <c r="AA405" s="418"/>
      <c r="AB405" s="418"/>
      <c r="AC405" s="418"/>
      <c r="AD405" s="418"/>
      <c r="AE405" s="418"/>
      <c r="AF405" s="117"/>
      <c r="AP405" s="117"/>
      <c r="AZ405" s="117"/>
      <c r="BJ405" s="117"/>
      <c r="BT405" s="117"/>
      <c r="BU405" s="117"/>
      <c r="CD405" s="117"/>
      <c r="CN405" s="117"/>
      <c r="CX405" s="117"/>
      <c r="DH405" s="117"/>
      <c r="DR405" s="117"/>
      <c r="EB405" s="117"/>
      <c r="EL405" s="117"/>
      <c r="EV405" s="117"/>
      <c r="FF405" s="117"/>
      <c r="FP405" s="117"/>
      <c r="FZ405" s="117"/>
      <c r="GJ405" s="117"/>
      <c r="GT405" s="117"/>
      <c r="HD405" s="117"/>
      <c r="HN405" s="117"/>
      <c r="HX405" s="117"/>
      <c r="IH405" s="117"/>
      <c r="IR405" s="117"/>
    </row>
    <row xmlns:x14ac="http://schemas.microsoft.com/office/spreadsheetml/2009/9/ac" r="406" s="3" customFormat="true" x14ac:dyDescent="0.25">
      <c r="A406" s="372"/>
      <c r="B406" s="117"/>
      <c r="L406" s="417"/>
      <c r="M406" s="418"/>
      <c r="N406" s="418"/>
      <c r="O406" s="418"/>
      <c r="P406" s="418"/>
      <c r="Q406" s="418"/>
      <c r="R406" s="418"/>
      <c r="S406" s="418"/>
      <c r="T406" s="418"/>
      <c r="U406" s="418"/>
      <c r="V406" s="417"/>
      <c r="W406" s="418"/>
      <c r="X406" s="418"/>
      <c r="Y406" s="418"/>
      <c r="Z406" s="418"/>
      <c r="AA406" s="418"/>
      <c r="AB406" s="418"/>
      <c r="AC406" s="418"/>
      <c r="AD406" s="418"/>
      <c r="AE406" s="418"/>
      <c r="AF406" s="117"/>
      <c r="AP406" s="117"/>
      <c r="AZ406" s="117"/>
      <c r="BJ406" s="117"/>
      <c r="BT406" s="117"/>
      <c r="BU406" s="117"/>
      <c r="CD406" s="117"/>
      <c r="CN406" s="117"/>
      <c r="CX406" s="117"/>
      <c r="DH406" s="117"/>
      <c r="DR406" s="117"/>
      <c r="EB406" s="117"/>
      <c r="EL406" s="117"/>
      <c r="EV406" s="117"/>
      <c r="FF406" s="117"/>
      <c r="FP406" s="117"/>
      <c r="FZ406" s="117"/>
      <c r="GJ406" s="117"/>
      <c r="GT406" s="117"/>
      <c r="HD406" s="117"/>
      <c r="HN406" s="117"/>
      <c r="HX406" s="117"/>
      <c r="IH406" s="117"/>
      <c r="IR406" s="117"/>
    </row>
    <row xmlns:x14ac="http://schemas.microsoft.com/office/spreadsheetml/2009/9/ac" r="407" s="3" customFormat="true" x14ac:dyDescent="0.25">
      <c r="A407" s="372"/>
      <c r="B407" s="117"/>
      <c r="L407" s="417"/>
      <c r="M407" s="418"/>
      <c r="N407" s="418"/>
      <c r="O407" s="418"/>
      <c r="P407" s="418"/>
      <c r="Q407" s="418"/>
      <c r="R407" s="418"/>
      <c r="S407" s="418"/>
      <c r="T407" s="418"/>
      <c r="U407" s="418"/>
      <c r="V407" s="417"/>
      <c r="W407" s="418"/>
      <c r="X407" s="418"/>
      <c r="Y407" s="418"/>
      <c r="Z407" s="418"/>
      <c r="AA407" s="418"/>
      <c r="AB407" s="418"/>
      <c r="AC407" s="418"/>
      <c r="AD407" s="418"/>
      <c r="AE407" s="418"/>
      <c r="AF407" s="117"/>
      <c r="AP407" s="117"/>
      <c r="AZ407" s="117"/>
      <c r="BJ407" s="117"/>
      <c r="BT407" s="117"/>
      <c r="BU407" s="117"/>
      <c r="CD407" s="117"/>
      <c r="CN407" s="117"/>
      <c r="CX407" s="117"/>
      <c r="DH407" s="117"/>
      <c r="DR407" s="117"/>
      <c r="EB407" s="117"/>
      <c r="EL407" s="117"/>
      <c r="EV407" s="117"/>
      <c r="FF407" s="117"/>
      <c r="FP407" s="117"/>
      <c r="FZ407" s="117"/>
      <c r="GJ407" s="117"/>
      <c r="GT407" s="117"/>
      <c r="HD407" s="117"/>
      <c r="HN407" s="117"/>
      <c r="HX407" s="117"/>
      <c r="IH407" s="117"/>
      <c r="IR407" s="117"/>
    </row>
    <row xmlns:x14ac="http://schemas.microsoft.com/office/spreadsheetml/2009/9/ac" r="408" s="3" customFormat="true" x14ac:dyDescent="0.25">
      <c r="A408" s="372"/>
      <c r="B408" s="117"/>
      <c r="L408" s="417"/>
      <c r="M408" s="418"/>
      <c r="N408" s="418"/>
      <c r="O408" s="418"/>
      <c r="P408" s="418"/>
      <c r="Q408" s="418"/>
      <c r="R408" s="418"/>
      <c r="S408" s="418"/>
      <c r="T408" s="418"/>
      <c r="U408" s="418"/>
      <c r="V408" s="417"/>
      <c r="W408" s="418"/>
      <c r="X408" s="418"/>
      <c r="Y408" s="418"/>
      <c r="Z408" s="418"/>
      <c r="AA408" s="418"/>
      <c r="AB408" s="418"/>
      <c r="AC408" s="418"/>
      <c r="AD408" s="418"/>
      <c r="AE408" s="418"/>
      <c r="AF408" s="117"/>
      <c r="AP408" s="117"/>
      <c r="AZ408" s="117"/>
      <c r="BJ408" s="117"/>
      <c r="BT408" s="117"/>
      <c r="BU408" s="117"/>
      <c r="CD408" s="117"/>
      <c r="CN408" s="117"/>
      <c r="CX408" s="117"/>
      <c r="DH408" s="117"/>
      <c r="DR408" s="117"/>
      <c r="EB408" s="117"/>
      <c r="EL408" s="117"/>
      <c r="EV408" s="117"/>
      <c r="FF408" s="117"/>
      <c r="FP408" s="117"/>
      <c r="FZ408" s="117"/>
      <c r="GJ408" s="117"/>
      <c r="GT408" s="117"/>
      <c r="HD408" s="117"/>
      <c r="HN408" s="117"/>
      <c r="HX408" s="117"/>
      <c r="IH408" s="117"/>
      <c r="IR408" s="117"/>
    </row>
    <row xmlns:x14ac="http://schemas.microsoft.com/office/spreadsheetml/2009/9/ac" r="409" s="3" customFormat="true" x14ac:dyDescent="0.25">
      <c r="A409" s="372"/>
      <c r="B409" s="117"/>
      <c r="L409" s="417"/>
      <c r="M409" s="418"/>
      <c r="N409" s="418"/>
      <c r="O409" s="418"/>
      <c r="P409" s="418"/>
      <c r="Q409" s="418"/>
      <c r="R409" s="418"/>
      <c r="S409" s="418"/>
      <c r="T409" s="418"/>
      <c r="U409" s="418"/>
      <c r="V409" s="417"/>
      <c r="W409" s="418"/>
      <c r="X409" s="418"/>
      <c r="Y409" s="418"/>
      <c r="Z409" s="418"/>
      <c r="AA409" s="418"/>
      <c r="AB409" s="418"/>
      <c r="AC409" s="418"/>
      <c r="AD409" s="418"/>
      <c r="AE409" s="418"/>
      <c r="AF409" s="117"/>
      <c r="AP409" s="117"/>
      <c r="AZ409" s="117"/>
      <c r="BJ409" s="117"/>
      <c r="BT409" s="117"/>
      <c r="BU409" s="117"/>
      <c r="CD409" s="117"/>
      <c r="CN409" s="117"/>
      <c r="CX409" s="117"/>
      <c r="DH409" s="117"/>
      <c r="DR409" s="117"/>
      <c r="EB409" s="117"/>
      <c r="EL409" s="117"/>
      <c r="EV409" s="117"/>
      <c r="FF409" s="117"/>
      <c r="FP409" s="117"/>
      <c r="FZ409" s="117"/>
      <c r="GJ409" s="117"/>
      <c r="GT409" s="117"/>
      <c r="HD409" s="117"/>
      <c r="HN409" s="117"/>
      <c r="HX409" s="117"/>
      <c r="IH409" s="117"/>
      <c r="IR409" s="117"/>
    </row>
    <row xmlns:x14ac="http://schemas.microsoft.com/office/spreadsheetml/2009/9/ac" r="410" s="3" customFormat="true" x14ac:dyDescent="0.25">
      <c r="A410" s="372"/>
      <c r="B410" s="117"/>
      <c r="L410" s="417"/>
      <c r="M410" s="418"/>
      <c r="N410" s="418"/>
      <c r="O410" s="418"/>
      <c r="P410" s="418"/>
      <c r="Q410" s="418"/>
      <c r="R410" s="418"/>
      <c r="S410" s="418"/>
      <c r="T410" s="418"/>
      <c r="U410" s="418"/>
      <c r="V410" s="417"/>
      <c r="W410" s="418"/>
      <c r="X410" s="418"/>
      <c r="Y410" s="418"/>
      <c r="Z410" s="418"/>
      <c r="AA410" s="418"/>
      <c r="AB410" s="418"/>
      <c r="AC410" s="418"/>
      <c r="AD410" s="418"/>
      <c r="AE410" s="418"/>
      <c r="AF410" s="117"/>
      <c r="AP410" s="117"/>
      <c r="AZ410" s="117"/>
      <c r="BJ410" s="117"/>
      <c r="BT410" s="117"/>
      <c r="BU410" s="117"/>
      <c r="CD410" s="117"/>
      <c r="CN410" s="117"/>
      <c r="CX410" s="117"/>
      <c r="DH410" s="117"/>
      <c r="DR410" s="117"/>
      <c r="EB410" s="117"/>
      <c r="EL410" s="117"/>
      <c r="EV410" s="117"/>
      <c r="FF410" s="117"/>
      <c r="FP410" s="117"/>
      <c r="FZ410" s="117"/>
      <c r="GJ410" s="117"/>
      <c r="GT410" s="117"/>
      <c r="HD410" s="117"/>
      <c r="HN410" s="117"/>
      <c r="HX410" s="117"/>
      <c r="IH410" s="117"/>
      <c r="IR410" s="117"/>
    </row>
    <row xmlns:x14ac="http://schemas.microsoft.com/office/spreadsheetml/2009/9/ac" r="411" s="3" customFormat="true" x14ac:dyDescent="0.25">
      <c r="A411" s="372"/>
      <c r="B411" s="117"/>
      <c r="L411" s="417"/>
      <c r="M411" s="418"/>
      <c r="N411" s="418"/>
      <c r="O411" s="418"/>
      <c r="P411" s="418"/>
      <c r="Q411" s="418"/>
      <c r="R411" s="418"/>
      <c r="S411" s="418"/>
      <c r="T411" s="418"/>
      <c r="U411" s="418"/>
      <c r="V411" s="417"/>
      <c r="W411" s="418"/>
      <c r="X411" s="418"/>
      <c r="Y411" s="418"/>
      <c r="Z411" s="418"/>
      <c r="AA411" s="418"/>
      <c r="AB411" s="418"/>
      <c r="AC411" s="418"/>
      <c r="AD411" s="418"/>
      <c r="AE411" s="418"/>
      <c r="AF411" s="117"/>
      <c r="AP411" s="117"/>
      <c r="AZ411" s="117"/>
      <c r="BJ411" s="117"/>
      <c r="BT411" s="117"/>
      <c r="BU411" s="117"/>
      <c r="CD411" s="117"/>
      <c r="CN411" s="117"/>
      <c r="CX411" s="117"/>
      <c r="DH411" s="117"/>
      <c r="DR411" s="117"/>
      <c r="EB411" s="117"/>
      <c r="EL411" s="117"/>
      <c r="EV411" s="117"/>
      <c r="FF411" s="117"/>
      <c r="FP411" s="117"/>
      <c r="FZ411" s="117"/>
      <c r="GJ411" s="117"/>
      <c r="GT411" s="117"/>
      <c r="HD411" s="117"/>
      <c r="HN411" s="117"/>
      <c r="HX411" s="117"/>
      <c r="IH411" s="117"/>
      <c r="IR411" s="117"/>
    </row>
    <row xmlns:x14ac="http://schemas.microsoft.com/office/spreadsheetml/2009/9/ac" r="412" s="3" customFormat="true" x14ac:dyDescent="0.25">
      <c r="A412" s="372"/>
      <c r="B412" s="117"/>
      <c r="L412" s="417"/>
      <c r="M412" s="418"/>
      <c r="N412" s="418"/>
      <c r="O412" s="418"/>
      <c r="P412" s="418"/>
      <c r="Q412" s="418"/>
      <c r="R412" s="418"/>
      <c r="S412" s="418"/>
      <c r="T412" s="418"/>
      <c r="U412" s="418"/>
      <c r="V412" s="417"/>
      <c r="W412" s="418"/>
      <c r="X412" s="418"/>
      <c r="Y412" s="418"/>
      <c r="Z412" s="418"/>
      <c r="AA412" s="418"/>
      <c r="AB412" s="418"/>
      <c r="AC412" s="418"/>
      <c r="AD412" s="418"/>
      <c r="AE412" s="418"/>
      <c r="AF412" s="117"/>
      <c r="AP412" s="117"/>
      <c r="AZ412" s="117"/>
      <c r="BJ412" s="117"/>
      <c r="BT412" s="117"/>
      <c r="BU412" s="117"/>
      <c r="CD412" s="117"/>
      <c r="CN412" s="117"/>
      <c r="CX412" s="117"/>
      <c r="DH412" s="117"/>
      <c r="DR412" s="117"/>
      <c r="EB412" s="117"/>
      <c r="EL412" s="117"/>
      <c r="EV412" s="117"/>
      <c r="FF412" s="117"/>
      <c r="FP412" s="117"/>
      <c r="FZ412" s="117"/>
      <c r="GJ412" s="117"/>
      <c r="GT412" s="117"/>
      <c r="HD412" s="117"/>
      <c r="HN412" s="117"/>
      <c r="HX412" s="117"/>
      <c r="IH412" s="117"/>
      <c r="IR412" s="117"/>
    </row>
    <row xmlns:x14ac="http://schemas.microsoft.com/office/spreadsheetml/2009/9/ac" r="413" s="3" customFormat="true" x14ac:dyDescent="0.25">
      <c r="A413" s="372"/>
      <c r="B413" s="117"/>
      <c r="L413" s="417"/>
      <c r="M413" s="418"/>
      <c r="N413" s="418"/>
      <c r="O413" s="418"/>
      <c r="P413" s="418"/>
      <c r="Q413" s="418"/>
      <c r="R413" s="418"/>
      <c r="S413" s="418"/>
      <c r="T413" s="418"/>
      <c r="U413" s="418"/>
      <c r="V413" s="417"/>
      <c r="W413" s="418"/>
      <c r="X413" s="418"/>
      <c r="Y413" s="418"/>
      <c r="Z413" s="418"/>
      <c r="AA413" s="418"/>
      <c r="AB413" s="418"/>
      <c r="AC413" s="418"/>
      <c r="AD413" s="418"/>
      <c r="AE413" s="418"/>
      <c r="AF413" s="117"/>
      <c r="AP413" s="117"/>
      <c r="AZ413" s="117"/>
      <c r="BJ413" s="117"/>
      <c r="BT413" s="117"/>
      <c r="BU413" s="117"/>
      <c r="CD413" s="117"/>
      <c r="CN413" s="117"/>
      <c r="CX413" s="117"/>
      <c r="DH413" s="117"/>
      <c r="DR413" s="117"/>
      <c r="EB413" s="117"/>
      <c r="EL413" s="117"/>
      <c r="EV413" s="117"/>
      <c r="FF413" s="117"/>
      <c r="FP413" s="117"/>
      <c r="FZ413" s="117"/>
      <c r="GJ413" s="117"/>
      <c r="GT413" s="117"/>
      <c r="HD413" s="117"/>
      <c r="HN413" s="117"/>
      <c r="HX413" s="117"/>
      <c r="IH413" s="117"/>
      <c r="IR413" s="117"/>
    </row>
    <row xmlns:x14ac="http://schemas.microsoft.com/office/spreadsheetml/2009/9/ac" r="414" s="3" customFormat="true" x14ac:dyDescent="0.25">
      <c r="A414" s="372"/>
      <c r="B414" s="117"/>
      <c r="L414" s="417"/>
      <c r="M414" s="418"/>
      <c r="N414" s="418"/>
      <c r="O414" s="418"/>
      <c r="P414" s="418"/>
      <c r="Q414" s="418"/>
      <c r="R414" s="418"/>
      <c r="S414" s="418"/>
      <c r="T414" s="418"/>
      <c r="U414" s="418"/>
      <c r="V414" s="417"/>
      <c r="W414" s="418"/>
      <c r="X414" s="418"/>
      <c r="Y414" s="418"/>
      <c r="Z414" s="418"/>
      <c r="AA414" s="418"/>
      <c r="AB414" s="418"/>
      <c r="AC414" s="418"/>
      <c r="AD414" s="418"/>
      <c r="AE414" s="418"/>
      <c r="AF414" s="117"/>
      <c r="AP414" s="117"/>
      <c r="AZ414" s="117"/>
      <c r="BJ414" s="117"/>
      <c r="BT414" s="117"/>
      <c r="BU414" s="117"/>
      <c r="CD414" s="117"/>
      <c r="CN414" s="117"/>
      <c r="CX414" s="117"/>
      <c r="DH414" s="117"/>
      <c r="DR414" s="117"/>
      <c r="EB414" s="117"/>
      <c r="EL414" s="117"/>
      <c r="EV414" s="117"/>
      <c r="FF414" s="117"/>
      <c r="FP414" s="117"/>
      <c r="FZ414" s="117"/>
      <c r="GJ414" s="117"/>
      <c r="GT414" s="117"/>
      <c r="HD414" s="117"/>
      <c r="HN414" s="117"/>
      <c r="HX414" s="117"/>
      <c r="IH414" s="117"/>
      <c r="IR414" s="117"/>
    </row>
    <row xmlns:x14ac="http://schemas.microsoft.com/office/spreadsheetml/2009/9/ac" r="415" s="3" customFormat="true" x14ac:dyDescent="0.25">
      <c r="A415" s="372"/>
      <c r="B415" s="117"/>
      <c r="L415" s="417"/>
      <c r="M415" s="418"/>
      <c r="N415" s="418"/>
      <c r="O415" s="418"/>
      <c r="P415" s="418"/>
      <c r="Q415" s="418"/>
      <c r="R415" s="418"/>
      <c r="S415" s="418"/>
      <c r="T415" s="418"/>
      <c r="U415" s="418"/>
      <c r="V415" s="417"/>
      <c r="W415" s="418"/>
      <c r="X415" s="418"/>
      <c r="Y415" s="418"/>
      <c r="Z415" s="418"/>
      <c r="AA415" s="418"/>
      <c r="AB415" s="418"/>
      <c r="AC415" s="418"/>
      <c r="AD415" s="418"/>
      <c r="AE415" s="418"/>
      <c r="AF415" s="117"/>
      <c r="AP415" s="117"/>
      <c r="AZ415" s="117"/>
      <c r="BJ415" s="117"/>
      <c r="BT415" s="117"/>
      <c r="BU415" s="117"/>
      <c r="CD415" s="117"/>
      <c r="CN415" s="117"/>
      <c r="CX415" s="117"/>
      <c r="DH415" s="117"/>
      <c r="DR415" s="117"/>
      <c r="EB415" s="117"/>
      <c r="EL415" s="117"/>
      <c r="EV415" s="117"/>
      <c r="FF415" s="117"/>
      <c r="FP415" s="117"/>
      <c r="FZ415" s="117"/>
      <c r="GJ415" s="117"/>
      <c r="GT415" s="117"/>
      <c r="HD415" s="117"/>
      <c r="HN415" s="117"/>
      <c r="HX415" s="117"/>
      <c r="IH415" s="117"/>
      <c r="IR415" s="117"/>
    </row>
    <row xmlns:x14ac="http://schemas.microsoft.com/office/spreadsheetml/2009/9/ac" r="416" s="3" customFormat="true" x14ac:dyDescent="0.25">
      <c r="A416" s="372"/>
      <c r="B416" s="117"/>
      <c r="L416" s="417"/>
      <c r="M416" s="418"/>
      <c r="N416" s="418"/>
      <c r="O416" s="418"/>
      <c r="P416" s="418"/>
      <c r="Q416" s="418"/>
      <c r="R416" s="418"/>
      <c r="S416" s="418"/>
      <c r="T416" s="418"/>
      <c r="U416" s="418"/>
      <c r="V416" s="417"/>
      <c r="W416" s="418"/>
      <c r="X416" s="418"/>
      <c r="Y416" s="418"/>
      <c r="Z416" s="418"/>
      <c r="AA416" s="418"/>
      <c r="AB416" s="418"/>
      <c r="AC416" s="418"/>
      <c r="AD416" s="418"/>
      <c r="AE416" s="418"/>
      <c r="AF416" s="117"/>
      <c r="AP416" s="117"/>
      <c r="AZ416" s="117"/>
      <c r="BJ416" s="117"/>
      <c r="BT416" s="117"/>
      <c r="BU416" s="117"/>
      <c r="CD416" s="117"/>
      <c r="CN416" s="117"/>
      <c r="CX416" s="117"/>
      <c r="DH416" s="117"/>
      <c r="DR416" s="117"/>
      <c r="EB416" s="117"/>
      <c r="EL416" s="117"/>
      <c r="EV416" s="117"/>
      <c r="FF416" s="117"/>
      <c r="FP416" s="117"/>
      <c r="FZ416" s="117"/>
      <c r="GJ416" s="117"/>
      <c r="GT416" s="117"/>
      <c r="HD416" s="117"/>
      <c r="HN416" s="117"/>
      <c r="HX416" s="117"/>
      <c r="IH416" s="117"/>
      <c r="IR416" s="117"/>
    </row>
    <row xmlns:x14ac="http://schemas.microsoft.com/office/spreadsheetml/2009/9/ac" r="417" s="3" customFormat="true" x14ac:dyDescent="0.25">
      <c r="A417" s="372"/>
      <c r="B417" s="117"/>
      <c r="L417" s="417"/>
      <c r="M417" s="418"/>
      <c r="N417" s="418"/>
      <c r="O417" s="418"/>
      <c r="P417" s="418"/>
      <c r="Q417" s="418"/>
      <c r="R417" s="418"/>
      <c r="S417" s="418"/>
      <c r="T417" s="418"/>
      <c r="U417" s="418"/>
      <c r="V417" s="417"/>
      <c r="W417" s="418"/>
      <c r="X417" s="418"/>
      <c r="Y417" s="418"/>
      <c r="Z417" s="418"/>
      <c r="AA417" s="418"/>
      <c r="AB417" s="418"/>
      <c r="AC417" s="418"/>
      <c r="AD417" s="418"/>
      <c r="AE417" s="418"/>
      <c r="AF417" s="117"/>
      <c r="AP417" s="117"/>
      <c r="AZ417" s="117"/>
      <c r="BJ417" s="117"/>
      <c r="BT417" s="117"/>
      <c r="BU417" s="117"/>
      <c r="CD417" s="117"/>
      <c r="CN417" s="117"/>
      <c r="CX417" s="117"/>
      <c r="DH417" s="117"/>
      <c r="DR417" s="117"/>
      <c r="EB417" s="117"/>
      <c r="EL417" s="117"/>
      <c r="EV417" s="117"/>
      <c r="FF417" s="117"/>
      <c r="FP417" s="117"/>
      <c r="FZ417" s="117"/>
      <c r="GJ417" s="117"/>
      <c r="GT417" s="117"/>
      <c r="HD417" s="117"/>
      <c r="HN417" s="117"/>
      <c r="HX417" s="117"/>
      <c r="IH417" s="117"/>
      <c r="IR417" s="117"/>
    </row>
    <row xmlns:x14ac="http://schemas.microsoft.com/office/spreadsheetml/2009/9/ac" r="418" s="3" customFormat="true" x14ac:dyDescent="0.25">
      <c r="A418" s="372"/>
      <c r="B418" s="117"/>
      <c r="L418" s="417"/>
      <c r="M418" s="418"/>
      <c r="N418" s="418"/>
      <c r="O418" s="418"/>
      <c r="P418" s="418"/>
      <c r="Q418" s="418"/>
      <c r="R418" s="418"/>
      <c r="S418" s="418"/>
      <c r="T418" s="418"/>
      <c r="U418" s="418"/>
      <c r="V418" s="417"/>
      <c r="W418" s="418"/>
      <c r="X418" s="418"/>
      <c r="Y418" s="418"/>
      <c r="Z418" s="418"/>
      <c r="AA418" s="418"/>
      <c r="AB418" s="418"/>
      <c r="AC418" s="418"/>
      <c r="AD418" s="418"/>
      <c r="AE418" s="418"/>
      <c r="AF418" s="117"/>
      <c r="AP418" s="117"/>
      <c r="AZ418" s="117"/>
      <c r="BJ418" s="117"/>
      <c r="BT418" s="117"/>
      <c r="BU418" s="117"/>
      <c r="CD418" s="117"/>
      <c r="CN418" s="117"/>
      <c r="CX418" s="117"/>
      <c r="DH418" s="117"/>
      <c r="DR418" s="117"/>
      <c r="EB418" s="117"/>
      <c r="EL418" s="117"/>
      <c r="EV418" s="117"/>
      <c r="FF418" s="117"/>
      <c r="FP418" s="117"/>
      <c r="FZ418" s="117"/>
      <c r="GJ418" s="117"/>
      <c r="GT418" s="117"/>
      <c r="HD418" s="117"/>
      <c r="HN418" s="117"/>
      <c r="HX418" s="117"/>
      <c r="IH418" s="117"/>
      <c r="IR418" s="117"/>
    </row>
    <row xmlns:x14ac="http://schemas.microsoft.com/office/spreadsheetml/2009/9/ac" r="419" s="3" customFormat="true" x14ac:dyDescent="0.25">
      <c r="A419" s="372"/>
      <c r="B419" s="117"/>
      <c r="L419" s="417"/>
      <c r="M419" s="418"/>
      <c r="N419" s="418"/>
      <c r="O419" s="418"/>
      <c r="P419" s="418"/>
      <c r="Q419" s="418"/>
      <c r="R419" s="418"/>
      <c r="S419" s="418"/>
      <c r="T419" s="418"/>
      <c r="U419" s="418"/>
      <c r="V419" s="417"/>
      <c r="W419" s="418"/>
      <c r="X419" s="418"/>
      <c r="Y419" s="418"/>
      <c r="Z419" s="418"/>
      <c r="AA419" s="418"/>
      <c r="AB419" s="418"/>
      <c r="AC419" s="418"/>
      <c r="AD419" s="418"/>
      <c r="AE419" s="418"/>
      <c r="AF419" s="117"/>
      <c r="AP419" s="117"/>
      <c r="AZ419" s="117"/>
      <c r="BJ419" s="117"/>
      <c r="BT419" s="117"/>
      <c r="BU419" s="117"/>
      <c r="CD419" s="117"/>
      <c r="CN419" s="117"/>
      <c r="CX419" s="117"/>
      <c r="DH419" s="117"/>
      <c r="DR419" s="117"/>
      <c r="EB419" s="117"/>
      <c r="EL419" s="117"/>
      <c r="EV419" s="117"/>
      <c r="FF419" s="117"/>
      <c r="FP419" s="117"/>
      <c r="FZ419" s="117"/>
      <c r="GJ419" s="117"/>
      <c r="GT419" s="117"/>
      <c r="HD419" s="117"/>
      <c r="HN419" s="117"/>
      <c r="HX419" s="117"/>
      <c r="IH419" s="117"/>
      <c r="IR419" s="117"/>
    </row>
    <row xmlns:x14ac="http://schemas.microsoft.com/office/spreadsheetml/2009/9/ac" r="420" s="3" customFormat="true" x14ac:dyDescent="0.25">
      <c r="A420" s="372"/>
      <c r="B420" s="117"/>
      <c r="L420" s="417"/>
      <c r="M420" s="418"/>
      <c r="N420" s="418"/>
      <c r="O420" s="418"/>
      <c r="P420" s="418"/>
      <c r="Q420" s="418"/>
      <c r="R420" s="418"/>
      <c r="S420" s="418"/>
      <c r="T420" s="418"/>
      <c r="U420" s="418"/>
      <c r="V420" s="417"/>
      <c r="W420" s="418"/>
      <c r="X420" s="418"/>
      <c r="Y420" s="418"/>
      <c r="Z420" s="418"/>
      <c r="AA420" s="418"/>
      <c r="AB420" s="418"/>
      <c r="AC420" s="418"/>
      <c r="AD420" s="418"/>
      <c r="AE420" s="418"/>
      <c r="AF420" s="117"/>
      <c r="AP420" s="117"/>
      <c r="AZ420" s="117"/>
      <c r="BJ420" s="117"/>
      <c r="BT420" s="117"/>
      <c r="BU420" s="117"/>
      <c r="CD420" s="117"/>
      <c r="CN420" s="117"/>
      <c r="CX420" s="117"/>
      <c r="DH420" s="117"/>
      <c r="DR420" s="117"/>
      <c r="EB420" s="117"/>
      <c r="EL420" s="117"/>
      <c r="EV420" s="117"/>
      <c r="FF420" s="117"/>
      <c r="FP420" s="117"/>
      <c r="FZ420" s="117"/>
      <c r="GJ420" s="117"/>
      <c r="GT420" s="117"/>
      <c r="HD420" s="117"/>
      <c r="HN420" s="117"/>
      <c r="HX420" s="117"/>
      <c r="IH420" s="117"/>
      <c r="IR420" s="117"/>
    </row>
    <row xmlns:x14ac="http://schemas.microsoft.com/office/spreadsheetml/2009/9/ac" r="421" s="3" customFormat="true" x14ac:dyDescent="0.25">
      <c r="A421" s="372"/>
      <c r="B421" s="117"/>
      <c r="L421" s="417"/>
      <c r="M421" s="418"/>
      <c r="N421" s="418"/>
      <c r="O421" s="418"/>
      <c r="P421" s="418"/>
      <c r="Q421" s="418"/>
      <c r="R421" s="418"/>
      <c r="S421" s="418"/>
      <c r="T421" s="418"/>
      <c r="U421" s="418"/>
      <c r="V421" s="417"/>
      <c r="W421" s="418"/>
      <c r="X421" s="418"/>
      <c r="Y421" s="418"/>
      <c r="Z421" s="418"/>
      <c r="AA421" s="418"/>
      <c r="AB421" s="418"/>
      <c r="AC421" s="418"/>
      <c r="AD421" s="418"/>
      <c r="AE421" s="418"/>
      <c r="AF421" s="117"/>
      <c r="AP421" s="117"/>
      <c r="AZ421" s="117"/>
      <c r="BJ421" s="117"/>
      <c r="BT421" s="117"/>
      <c r="BU421" s="117"/>
      <c r="CD421" s="117"/>
      <c r="CN421" s="117"/>
      <c r="CX421" s="117"/>
      <c r="DH421" s="117"/>
      <c r="DR421" s="117"/>
      <c r="EB421" s="117"/>
      <c r="EL421" s="117"/>
      <c r="EV421" s="117"/>
      <c r="FF421" s="117"/>
      <c r="FP421" s="117"/>
      <c r="FZ421" s="117"/>
      <c r="GJ421" s="117"/>
      <c r="GT421" s="117"/>
      <c r="HD421" s="117"/>
      <c r="HN421" s="117"/>
      <c r="HX421" s="117"/>
      <c r="IH421" s="117"/>
      <c r="IR421" s="117"/>
    </row>
    <row xmlns:x14ac="http://schemas.microsoft.com/office/spreadsheetml/2009/9/ac" r="422" s="3" customFormat="true" x14ac:dyDescent="0.25">
      <c r="A422" s="372"/>
      <c r="B422" s="117"/>
      <c r="L422" s="417"/>
      <c r="M422" s="418"/>
      <c r="N422" s="418"/>
      <c r="O422" s="418"/>
      <c r="P422" s="418"/>
      <c r="Q422" s="418"/>
      <c r="R422" s="418"/>
      <c r="S422" s="418"/>
      <c r="T422" s="418"/>
      <c r="U422" s="418"/>
      <c r="V422" s="417"/>
      <c r="W422" s="418"/>
      <c r="X422" s="418"/>
      <c r="Y422" s="418"/>
      <c r="Z422" s="418"/>
      <c r="AA422" s="418"/>
      <c r="AB422" s="418"/>
      <c r="AC422" s="418"/>
      <c r="AD422" s="418"/>
      <c r="AE422" s="418"/>
      <c r="AF422" s="117"/>
      <c r="AP422" s="117"/>
      <c r="AZ422" s="117"/>
      <c r="BJ422" s="117"/>
      <c r="BT422" s="117"/>
      <c r="BU422" s="117"/>
      <c r="CD422" s="117"/>
      <c r="CN422" s="117"/>
      <c r="CX422" s="117"/>
      <c r="DH422" s="117"/>
      <c r="DR422" s="117"/>
      <c r="EB422" s="117"/>
      <c r="EL422" s="117"/>
      <c r="EV422" s="117"/>
      <c r="FF422" s="117"/>
      <c r="FP422" s="117"/>
      <c r="FZ422" s="117"/>
      <c r="GJ422" s="117"/>
      <c r="GT422" s="117"/>
      <c r="HD422" s="117"/>
      <c r="HN422" s="117"/>
      <c r="HX422" s="117"/>
      <c r="IH422" s="117"/>
      <c r="IR422" s="117"/>
    </row>
    <row xmlns:x14ac="http://schemas.microsoft.com/office/spreadsheetml/2009/9/ac" r="423" s="3" customFormat="true" x14ac:dyDescent="0.25">
      <c r="A423" s="372"/>
      <c r="B423" s="117"/>
      <c r="L423" s="417"/>
      <c r="M423" s="418"/>
      <c r="N423" s="418"/>
      <c r="O423" s="418"/>
      <c r="P423" s="418"/>
      <c r="Q423" s="418"/>
      <c r="R423" s="418"/>
      <c r="S423" s="418"/>
      <c r="T423" s="418"/>
      <c r="U423" s="418"/>
      <c r="V423" s="417"/>
      <c r="W423" s="418"/>
      <c r="X423" s="418"/>
      <c r="Y423" s="418"/>
      <c r="Z423" s="418"/>
      <c r="AA423" s="418"/>
      <c r="AB423" s="418"/>
      <c r="AC423" s="418"/>
      <c r="AD423" s="418"/>
      <c r="AE423" s="418"/>
      <c r="AF423" s="117"/>
      <c r="AP423" s="117"/>
      <c r="AZ423" s="117"/>
      <c r="BJ423" s="117"/>
      <c r="BT423" s="117"/>
      <c r="BU423" s="117"/>
      <c r="CD423" s="117"/>
      <c r="CN423" s="117"/>
      <c r="CX423" s="117"/>
      <c r="DH423" s="117"/>
      <c r="DR423" s="117"/>
      <c r="EB423" s="117"/>
      <c r="EL423" s="117"/>
      <c r="EV423" s="117"/>
      <c r="FF423" s="117"/>
      <c r="FP423" s="117"/>
      <c r="FZ423" s="117"/>
      <c r="GJ423" s="117"/>
      <c r="GT423" s="117"/>
      <c r="HD423" s="117"/>
      <c r="HN423" s="117"/>
      <c r="HX423" s="117"/>
      <c r="IH423" s="117"/>
      <c r="IR423" s="117"/>
    </row>
    <row xmlns:x14ac="http://schemas.microsoft.com/office/spreadsheetml/2009/9/ac" r="424" s="3" customFormat="true" x14ac:dyDescent="0.25">
      <c r="A424" s="372"/>
      <c r="B424" s="117"/>
      <c r="L424" s="417"/>
      <c r="M424" s="418"/>
      <c r="N424" s="418"/>
      <c r="O424" s="418"/>
      <c r="P424" s="418"/>
      <c r="Q424" s="418"/>
      <c r="R424" s="418"/>
      <c r="S424" s="418"/>
      <c r="T424" s="418"/>
      <c r="U424" s="418"/>
      <c r="V424" s="417"/>
      <c r="W424" s="418"/>
      <c r="X424" s="418"/>
      <c r="Y424" s="418"/>
      <c r="Z424" s="418"/>
      <c r="AA424" s="418"/>
      <c r="AB424" s="418"/>
      <c r="AC424" s="418"/>
      <c r="AD424" s="418"/>
      <c r="AE424" s="418"/>
      <c r="AF424" s="117"/>
      <c r="AP424" s="117"/>
      <c r="AZ424" s="117"/>
      <c r="BJ424" s="117"/>
      <c r="BT424" s="117"/>
      <c r="BU424" s="117"/>
      <c r="CD424" s="117"/>
      <c r="CN424" s="117"/>
      <c r="CX424" s="117"/>
      <c r="DH424" s="117"/>
      <c r="DR424" s="117"/>
      <c r="EB424" s="117"/>
      <c r="EL424" s="117"/>
      <c r="EV424" s="117"/>
      <c r="FF424" s="117"/>
      <c r="FP424" s="117"/>
      <c r="FZ424" s="117"/>
      <c r="GJ424" s="117"/>
      <c r="GT424" s="117"/>
      <c r="HD424" s="117"/>
      <c r="HN424" s="117"/>
      <c r="HX424" s="117"/>
      <c r="IH424" s="117"/>
      <c r="IR424" s="117"/>
    </row>
    <row xmlns:x14ac="http://schemas.microsoft.com/office/spreadsheetml/2009/9/ac" r="425" s="3" customFormat="true" x14ac:dyDescent="0.25">
      <c r="A425" s="372"/>
      <c r="B425" s="117"/>
      <c r="L425" s="417"/>
      <c r="M425" s="418"/>
      <c r="N425" s="418"/>
      <c r="O425" s="418"/>
      <c r="P425" s="418"/>
      <c r="Q425" s="418"/>
      <c r="R425" s="418"/>
      <c r="S425" s="418"/>
      <c r="T425" s="418"/>
      <c r="U425" s="418"/>
      <c r="V425" s="417"/>
      <c r="W425" s="418"/>
      <c r="X425" s="418"/>
      <c r="Y425" s="418"/>
      <c r="Z425" s="418"/>
      <c r="AA425" s="418"/>
      <c r="AB425" s="418"/>
      <c r="AC425" s="418"/>
      <c r="AD425" s="418"/>
      <c r="AE425" s="418"/>
      <c r="AF425" s="117"/>
      <c r="AP425" s="117"/>
      <c r="AZ425" s="117"/>
      <c r="BJ425" s="117"/>
      <c r="BT425" s="117"/>
      <c r="BU425" s="117"/>
      <c r="CD425" s="117"/>
      <c r="CN425" s="117"/>
      <c r="CX425" s="117"/>
      <c r="DH425" s="117"/>
      <c r="DR425" s="117"/>
      <c r="EB425" s="117"/>
      <c r="EL425" s="117"/>
      <c r="EV425" s="117"/>
      <c r="FF425" s="117"/>
      <c r="FP425" s="117"/>
      <c r="FZ425" s="117"/>
      <c r="GJ425" s="117"/>
      <c r="GT425" s="117"/>
      <c r="HD425" s="117"/>
      <c r="HN425" s="117"/>
      <c r="HX425" s="117"/>
      <c r="IH425" s="117"/>
      <c r="IR425" s="117"/>
    </row>
    <row xmlns:x14ac="http://schemas.microsoft.com/office/spreadsheetml/2009/9/ac" r="426" s="3" customFormat="true" x14ac:dyDescent="0.25">
      <c r="A426" s="372"/>
      <c r="B426" s="117"/>
      <c r="L426" s="417"/>
      <c r="M426" s="418"/>
      <c r="N426" s="418"/>
      <c r="O426" s="418"/>
      <c r="P426" s="418"/>
      <c r="Q426" s="418"/>
      <c r="R426" s="418"/>
      <c r="S426" s="418"/>
      <c r="T426" s="418"/>
      <c r="U426" s="418"/>
      <c r="V426" s="417"/>
      <c r="W426" s="418"/>
      <c r="X426" s="418"/>
      <c r="Y426" s="418"/>
      <c r="Z426" s="418"/>
      <c r="AA426" s="418"/>
      <c r="AB426" s="418"/>
      <c r="AC426" s="418"/>
      <c r="AD426" s="418"/>
      <c r="AE426" s="418"/>
      <c r="AF426" s="117"/>
      <c r="AP426" s="117"/>
      <c r="AZ426" s="117"/>
      <c r="BJ426" s="117"/>
      <c r="BT426" s="117"/>
      <c r="BU426" s="117"/>
      <c r="CD426" s="117"/>
      <c r="CN426" s="117"/>
      <c r="CX426" s="117"/>
      <c r="DH426" s="117"/>
      <c r="DR426" s="117"/>
      <c r="EB426" s="117"/>
      <c r="EL426" s="117"/>
      <c r="EV426" s="117"/>
      <c r="FF426" s="117"/>
      <c r="FP426" s="117"/>
      <c r="FZ426" s="117"/>
      <c r="GJ426" s="117"/>
      <c r="GT426" s="117"/>
      <c r="HD426" s="117"/>
      <c r="HN426" s="117"/>
      <c r="HX426" s="117"/>
      <c r="IH426" s="117"/>
      <c r="IR426" s="117"/>
    </row>
    <row xmlns:x14ac="http://schemas.microsoft.com/office/spreadsheetml/2009/9/ac" r="427" s="3" customFormat="true" x14ac:dyDescent="0.25">
      <c r="A427" s="372"/>
      <c r="B427" s="117"/>
      <c r="L427" s="417"/>
      <c r="M427" s="418"/>
      <c r="N427" s="418"/>
      <c r="O427" s="418"/>
      <c r="P427" s="418"/>
      <c r="Q427" s="418"/>
      <c r="R427" s="418"/>
      <c r="S427" s="418"/>
      <c r="T427" s="418"/>
      <c r="U427" s="418"/>
      <c r="V427" s="417"/>
      <c r="W427" s="418"/>
      <c r="X427" s="418"/>
      <c r="Y427" s="418"/>
      <c r="Z427" s="418"/>
      <c r="AA427" s="418"/>
      <c r="AB427" s="418"/>
      <c r="AC427" s="418"/>
      <c r="AD427" s="418"/>
      <c r="AE427" s="418"/>
      <c r="AF427" s="117"/>
      <c r="AP427" s="117"/>
      <c r="AZ427" s="117"/>
      <c r="BJ427" s="117"/>
      <c r="BT427" s="117"/>
      <c r="BU427" s="117"/>
      <c r="CD427" s="117"/>
      <c r="CN427" s="117"/>
      <c r="CX427" s="117"/>
      <c r="DH427" s="117"/>
      <c r="DR427" s="117"/>
      <c r="EB427" s="117"/>
      <c r="EL427" s="117"/>
      <c r="EV427" s="117"/>
      <c r="FF427" s="117"/>
      <c r="FP427" s="117"/>
      <c r="FZ427" s="117"/>
      <c r="GJ427" s="117"/>
      <c r="GT427" s="117"/>
      <c r="HD427" s="117"/>
      <c r="HN427" s="117"/>
      <c r="HX427" s="117"/>
      <c r="IH427" s="117"/>
      <c r="IR427" s="117"/>
    </row>
    <row xmlns:x14ac="http://schemas.microsoft.com/office/spreadsheetml/2009/9/ac" r="428" s="3" customFormat="true" x14ac:dyDescent="0.25">
      <c r="A428" s="372"/>
      <c r="B428" s="117"/>
      <c r="L428" s="417"/>
      <c r="M428" s="418"/>
      <c r="N428" s="418"/>
      <c r="O428" s="418"/>
      <c r="P428" s="418"/>
      <c r="Q428" s="418"/>
      <c r="R428" s="418"/>
      <c r="S428" s="418"/>
      <c r="T428" s="418"/>
      <c r="U428" s="418"/>
      <c r="V428" s="417"/>
      <c r="W428" s="418"/>
      <c r="X428" s="418"/>
      <c r="Y428" s="418"/>
      <c r="Z428" s="418"/>
      <c r="AA428" s="418"/>
      <c r="AB428" s="418"/>
      <c r="AC428" s="418"/>
      <c r="AD428" s="418"/>
      <c r="AE428" s="418"/>
      <c r="AF428" s="117"/>
      <c r="AP428" s="117"/>
      <c r="AZ428" s="117"/>
      <c r="BJ428" s="117"/>
      <c r="BT428" s="117"/>
      <c r="BU428" s="117"/>
      <c r="CD428" s="117"/>
      <c r="CN428" s="117"/>
      <c r="CX428" s="117"/>
      <c r="DH428" s="117"/>
      <c r="DR428" s="117"/>
      <c r="EB428" s="117"/>
      <c r="EL428" s="117"/>
      <c r="EV428" s="117"/>
      <c r="FF428" s="117"/>
      <c r="FP428" s="117"/>
      <c r="FZ428" s="117"/>
      <c r="GJ428" s="117"/>
      <c r="GT428" s="117"/>
      <c r="HD428" s="117"/>
      <c r="HN428" s="117"/>
      <c r="HX428" s="117"/>
      <c r="IH428" s="117"/>
      <c r="IR428" s="117"/>
    </row>
    <row xmlns:x14ac="http://schemas.microsoft.com/office/spreadsheetml/2009/9/ac" r="429" s="3" customFormat="true" x14ac:dyDescent="0.25">
      <c r="A429" s="372"/>
      <c r="B429" s="117"/>
      <c r="L429" s="417"/>
      <c r="M429" s="418"/>
      <c r="N429" s="418"/>
      <c r="O429" s="418"/>
      <c r="P429" s="418"/>
      <c r="Q429" s="418"/>
      <c r="R429" s="418"/>
      <c r="S429" s="418"/>
      <c r="T429" s="418"/>
      <c r="U429" s="418"/>
      <c r="V429" s="417"/>
      <c r="W429" s="418"/>
      <c r="X429" s="418"/>
      <c r="Y429" s="418"/>
      <c r="Z429" s="418"/>
      <c r="AA429" s="418"/>
      <c r="AB429" s="418"/>
      <c r="AC429" s="418"/>
      <c r="AD429" s="418"/>
      <c r="AE429" s="418"/>
      <c r="AF429" s="117"/>
      <c r="AP429" s="117"/>
      <c r="AZ429" s="117"/>
      <c r="BJ429" s="117"/>
      <c r="BT429" s="117"/>
      <c r="BU429" s="117"/>
      <c r="CD429" s="117"/>
      <c r="CN429" s="117"/>
      <c r="CX429" s="117"/>
      <c r="DH429" s="117"/>
      <c r="DR429" s="117"/>
      <c r="EB429" s="117"/>
      <c r="EL429" s="117"/>
      <c r="EV429" s="117"/>
      <c r="FF429" s="117"/>
      <c r="FP429" s="117"/>
      <c r="FZ429" s="117"/>
      <c r="GJ429" s="117"/>
      <c r="GT429" s="117"/>
      <c r="HD429" s="117"/>
      <c r="HN429" s="117"/>
      <c r="HX429" s="117"/>
      <c r="IH429" s="117"/>
      <c r="IR429" s="117"/>
    </row>
    <row xmlns:x14ac="http://schemas.microsoft.com/office/spreadsheetml/2009/9/ac" r="430" s="3" customFormat="true" x14ac:dyDescent="0.25">
      <c r="A430" s="372"/>
      <c r="B430" s="117"/>
      <c r="L430" s="417"/>
      <c r="M430" s="418"/>
      <c r="N430" s="418"/>
      <c r="O430" s="418"/>
      <c r="P430" s="418"/>
      <c r="Q430" s="418"/>
      <c r="R430" s="418"/>
      <c r="S430" s="418"/>
      <c r="T430" s="418"/>
      <c r="U430" s="418"/>
      <c r="V430" s="417"/>
      <c r="W430" s="418"/>
      <c r="X430" s="418"/>
      <c r="Y430" s="418"/>
      <c r="Z430" s="418"/>
      <c r="AA430" s="418"/>
      <c r="AB430" s="418"/>
      <c r="AC430" s="418"/>
      <c r="AD430" s="418"/>
      <c r="AE430" s="418"/>
      <c r="AF430" s="117"/>
      <c r="AP430" s="117"/>
      <c r="AZ430" s="117"/>
      <c r="BJ430" s="117"/>
      <c r="BT430" s="117"/>
      <c r="BU430" s="117"/>
      <c r="CD430" s="117"/>
      <c r="CN430" s="117"/>
      <c r="CX430" s="117"/>
      <c r="DH430" s="117"/>
      <c r="DR430" s="117"/>
      <c r="EB430" s="117"/>
      <c r="EL430" s="117"/>
      <c r="EV430" s="117"/>
      <c r="FF430" s="117"/>
      <c r="FP430" s="117"/>
      <c r="FZ430" s="117"/>
      <c r="GJ430" s="117"/>
      <c r="GT430" s="117"/>
      <c r="HD430" s="117"/>
      <c r="HN430" s="117"/>
      <c r="HX430" s="117"/>
      <c r="IH430" s="117"/>
      <c r="IR430" s="117"/>
    </row>
    <row xmlns:x14ac="http://schemas.microsoft.com/office/spreadsheetml/2009/9/ac" r="431" s="3" customFormat="true" x14ac:dyDescent="0.25">
      <c r="A431" s="372"/>
      <c r="B431" s="117"/>
      <c r="L431" s="417"/>
      <c r="M431" s="418"/>
      <c r="N431" s="418"/>
      <c r="O431" s="418"/>
      <c r="P431" s="418"/>
      <c r="Q431" s="418"/>
      <c r="R431" s="418"/>
      <c r="S431" s="418"/>
      <c r="T431" s="418"/>
      <c r="U431" s="418"/>
      <c r="V431" s="417"/>
      <c r="W431" s="418"/>
      <c r="X431" s="418"/>
      <c r="Y431" s="418"/>
      <c r="Z431" s="418"/>
      <c r="AA431" s="418"/>
      <c r="AB431" s="418"/>
      <c r="AC431" s="418"/>
      <c r="AD431" s="418"/>
      <c r="AE431" s="418"/>
      <c r="AF431" s="117"/>
      <c r="AP431" s="117"/>
      <c r="AZ431" s="117"/>
      <c r="BJ431" s="117"/>
      <c r="BT431" s="117"/>
      <c r="BU431" s="117"/>
      <c r="CD431" s="117"/>
      <c r="CN431" s="117"/>
      <c r="CX431" s="117"/>
      <c r="DH431" s="117"/>
      <c r="DR431" s="117"/>
      <c r="EB431" s="117"/>
      <c r="EL431" s="117"/>
      <c r="EV431" s="117"/>
      <c r="FF431" s="117"/>
      <c r="FP431" s="117"/>
      <c r="FZ431" s="117"/>
      <c r="GJ431" s="117"/>
      <c r="GT431" s="117"/>
      <c r="HD431" s="117"/>
      <c r="HN431" s="117"/>
      <c r="HX431" s="117"/>
      <c r="IH431" s="117"/>
      <c r="IR431" s="117"/>
    </row>
    <row xmlns:x14ac="http://schemas.microsoft.com/office/spreadsheetml/2009/9/ac" r="432" s="3" customFormat="true" x14ac:dyDescent="0.25">
      <c r="A432" s="372"/>
      <c r="B432" s="117"/>
      <c r="L432" s="417"/>
      <c r="M432" s="418"/>
      <c r="N432" s="418"/>
      <c r="O432" s="418"/>
      <c r="P432" s="418"/>
      <c r="Q432" s="418"/>
      <c r="R432" s="418"/>
      <c r="S432" s="418"/>
      <c r="T432" s="418"/>
      <c r="U432" s="418"/>
      <c r="V432" s="417"/>
      <c r="W432" s="418"/>
      <c r="X432" s="418"/>
      <c r="Y432" s="418"/>
      <c r="Z432" s="418"/>
      <c r="AA432" s="418"/>
      <c r="AB432" s="418"/>
      <c r="AC432" s="418"/>
      <c r="AD432" s="418"/>
      <c r="AE432" s="418"/>
      <c r="AF432" s="117"/>
      <c r="AP432" s="117"/>
      <c r="AZ432" s="117"/>
      <c r="BJ432" s="117"/>
      <c r="BT432" s="117"/>
      <c r="BU432" s="117"/>
      <c r="CD432" s="117"/>
      <c r="CN432" s="117"/>
      <c r="CX432" s="117"/>
      <c r="DH432" s="117"/>
      <c r="DR432" s="117"/>
      <c r="EB432" s="117"/>
      <c r="EL432" s="117"/>
      <c r="EV432" s="117"/>
      <c r="FF432" s="117"/>
      <c r="FP432" s="117"/>
      <c r="FZ432" s="117"/>
      <c r="GJ432" s="117"/>
      <c r="GT432" s="117"/>
      <c r="HD432" s="117"/>
      <c r="HN432" s="117"/>
      <c r="HX432" s="117"/>
      <c r="IH432" s="117"/>
      <c r="IR432" s="117"/>
    </row>
    <row xmlns:x14ac="http://schemas.microsoft.com/office/spreadsheetml/2009/9/ac" r="433" s="3" customFormat="true" x14ac:dyDescent="0.25">
      <c r="A433" s="372"/>
      <c r="B433" s="117"/>
      <c r="L433" s="417"/>
      <c r="M433" s="418"/>
      <c r="N433" s="418"/>
      <c r="O433" s="418"/>
      <c r="P433" s="418"/>
      <c r="Q433" s="418"/>
      <c r="R433" s="418"/>
      <c r="S433" s="418"/>
      <c r="T433" s="418"/>
      <c r="U433" s="418"/>
      <c r="V433" s="417"/>
      <c r="W433" s="418"/>
      <c r="X433" s="418"/>
      <c r="Y433" s="418"/>
      <c r="Z433" s="418"/>
      <c r="AA433" s="418"/>
      <c r="AB433" s="418"/>
      <c r="AC433" s="418"/>
      <c r="AD433" s="418"/>
      <c r="AE433" s="418"/>
      <c r="AF433" s="117"/>
      <c r="AP433" s="117"/>
      <c r="AZ433" s="117"/>
      <c r="BJ433" s="117"/>
      <c r="BT433" s="117"/>
      <c r="BU433" s="117"/>
      <c r="CD433" s="117"/>
      <c r="CN433" s="117"/>
      <c r="CX433" s="117"/>
      <c r="DH433" s="117"/>
      <c r="DR433" s="117"/>
      <c r="EB433" s="117"/>
      <c r="EL433" s="117"/>
      <c r="EV433" s="117"/>
      <c r="FF433" s="117"/>
      <c r="FP433" s="117"/>
      <c r="FZ433" s="117"/>
      <c r="GJ433" s="117"/>
      <c r="GT433" s="117"/>
      <c r="HD433" s="117"/>
      <c r="HN433" s="117"/>
      <c r="HX433" s="117"/>
      <c r="IH433" s="117"/>
      <c r="IR433" s="117"/>
    </row>
    <row xmlns:x14ac="http://schemas.microsoft.com/office/spreadsheetml/2009/9/ac" r="434" s="3" customFormat="true" x14ac:dyDescent="0.25">
      <c r="A434" s="372"/>
      <c r="B434" s="117"/>
      <c r="L434" s="417"/>
      <c r="M434" s="418"/>
      <c r="N434" s="418"/>
      <c r="O434" s="418"/>
      <c r="P434" s="418"/>
      <c r="Q434" s="418"/>
      <c r="R434" s="418"/>
      <c r="S434" s="418"/>
      <c r="T434" s="418"/>
      <c r="U434" s="418"/>
      <c r="V434" s="417"/>
      <c r="W434" s="418"/>
      <c r="X434" s="418"/>
      <c r="Y434" s="418"/>
      <c r="Z434" s="418"/>
      <c r="AA434" s="418"/>
      <c r="AB434" s="418"/>
      <c r="AC434" s="418"/>
      <c r="AD434" s="418"/>
      <c r="AE434" s="418"/>
      <c r="AF434" s="117"/>
      <c r="AP434" s="117"/>
      <c r="AZ434" s="117"/>
      <c r="BJ434" s="117"/>
      <c r="BT434" s="117"/>
      <c r="BU434" s="117"/>
      <c r="CD434" s="117"/>
      <c r="CN434" s="117"/>
      <c r="CX434" s="117"/>
      <c r="DH434" s="117"/>
      <c r="DR434" s="117"/>
      <c r="EB434" s="117"/>
      <c r="EL434" s="117"/>
      <c r="EV434" s="117"/>
      <c r="FF434" s="117"/>
      <c r="FP434" s="117"/>
      <c r="FZ434" s="117"/>
      <c r="GJ434" s="117"/>
      <c r="GT434" s="117"/>
      <c r="HD434" s="117"/>
      <c r="HN434" s="117"/>
      <c r="HX434" s="117"/>
      <c r="IH434" s="117"/>
      <c r="IR434" s="117"/>
    </row>
    <row xmlns:x14ac="http://schemas.microsoft.com/office/spreadsheetml/2009/9/ac" r="435" s="3" customFormat="true" x14ac:dyDescent="0.25">
      <c r="A435" s="372"/>
      <c r="B435" s="117"/>
      <c r="L435" s="417"/>
      <c r="M435" s="418"/>
      <c r="N435" s="418"/>
      <c r="O435" s="418"/>
      <c r="P435" s="418"/>
      <c r="Q435" s="418"/>
      <c r="R435" s="418"/>
      <c r="S435" s="418"/>
      <c r="T435" s="418"/>
      <c r="U435" s="418"/>
      <c r="V435" s="417"/>
      <c r="W435" s="418"/>
      <c r="X435" s="418"/>
      <c r="Y435" s="418"/>
      <c r="Z435" s="418"/>
      <c r="AA435" s="418"/>
      <c r="AB435" s="418"/>
      <c r="AC435" s="418"/>
      <c r="AD435" s="418"/>
      <c r="AE435" s="418"/>
      <c r="AF435" s="117"/>
      <c r="AP435" s="117"/>
      <c r="AZ435" s="117"/>
      <c r="BJ435" s="117"/>
      <c r="BT435" s="117"/>
      <c r="BU435" s="117"/>
      <c r="CD435" s="117"/>
      <c r="CN435" s="117"/>
      <c r="CX435" s="117"/>
      <c r="DH435" s="117"/>
      <c r="DR435" s="117"/>
      <c r="EB435" s="117"/>
      <c r="EL435" s="117"/>
      <c r="EV435" s="117"/>
      <c r="FF435" s="117"/>
      <c r="FP435" s="117"/>
      <c r="FZ435" s="117"/>
      <c r="GJ435" s="117"/>
      <c r="GT435" s="117"/>
      <c r="HD435" s="117"/>
      <c r="HN435" s="117"/>
      <c r="HX435" s="117"/>
      <c r="IH435" s="117"/>
      <c r="IR435" s="117"/>
    </row>
    <row xmlns:x14ac="http://schemas.microsoft.com/office/spreadsheetml/2009/9/ac" r="436" s="3" customFormat="true" x14ac:dyDescent="0.25">
      <c r="A436" s="372"/>
      <c r="B436" s="117"/>
      <c r="L436" s="417"/>
      <c r="M436" s="418"/>
      <c r="N436" s="418"/>
      <c r="O436" s="418"/>
      <c r="P436" s="418"/>
      <c r="Q436" s="418"/>
      <c r="R436" s="418"/>
      <c r="S436" s="418"/>
      <c r="T436" s="418"/>
      <c r="U436" s="418"/>
      <c r="V436" s="417"/>
      <c r="W436" s="418"/>
      <c r="X436" s="418"/>
      <c r="Y436" s="418"/>
      <c r="Z436" s="418"/>
      <c r="AA436" s="418"/>
      <c r="AB436" s="418"/>
      <c r="AC436" s="418"/>
      <c r="AD436" s="418"/>
      <c r="AE436" s="418"/>
      <c r="AF436" s="117"/>
      <c r="AP436" s="117"/>
      <c r="AZ436" s="117"/>
      <c r="BJ436" s="117"/>
      <c r="BT436" s="117"/>
      <c r="BU436" s="117"/>
      <c r="CD436" s="117"/>
      <c r="CN436" s="117"/>
      <c r="CX436" s="117"/>
      <c r="DH436" s="117"/>
      <c r="DR436" s="117"/>
      <c r="EB436" s="117"/>
      <c r="EL436" s="117"/>
      <c r="EV436" s="117"/>
      <c r="FF436" s="117"/>
      <c r="FP436" s="117"/>
      <c r="FZ436" s="117"/>
      <c r="GJ436" s="117"/>
      <c r="GT436" s="117"/>
      <c r="HD436" s="117"/>
      <c r="HN436" s="117"/>
      <c r="HX436" s="117"/>
      <c r="IH436" s="117"/>
      <c r="IR436" s="117"/>
    </row>
    <row xmlns:x14ac="http://schemas.microsoft.com/office/spreadsheetml/2009/9/ac" r="437" s="3" customFormat="true" x14ac:dyDescent="0.25">
      <c r="A437" s="372"/>
      <c r="B437" s="117"/>
      <c r="L437" s="417"/>
      <c r="M437" s="418"/>
      <c r="N437" s="418"/>
      <c r="O437" s="418"/>
      <c r="P437" s="418"/>
      <c r="Q437" s="418"/>
      <c r="R437" s="418"/>
      <c r="S437" s="418"/>
      <c r="T437" s="418"/>
      <c r="U437" s="418"/>
      <c r="V437" s="417"/>
      <c r="W437" s="418"/>
      <c r="X437" s="418"/>
      <c r="Y437" s="418"/>
      <c r="Z437" s="418"/>
      <c r="AA437" s="418"/>
      <c r="AB437" s="418"/>
      <c r="AC437" s="418"/>
      <c r="AD437" s="418"/>
      <c r="AE437" s="418"/>
      <c r="AF437" s="117"/>
      <c r="AP437" s="117"/>
      <c r="AZ437" s="117"/>
      <c r="BJ437" s="117"/>
      <c r="BT437" s="117"/>
      <c r="BU437" s="117"/>
      <c r="CD437" s="117"/>
      <c r="CN437" s="117"/>
      <c r="CX437" s="117"/>
      <c r="DH437" s="117"/>
      <c r="DR437" s="117"/>
      <c r="EB437" s="117"/>
      <c r="EL437" s="117"/>
      <c r="EV437" s="117"/>
      <c r="FF437" s="117"/>
      <c r="FP437" s="117"/>
      <c r="FZ437" s="117"/>
      <c r="GJ437" s="117"/>
      <c r="GT437" s="117"/>
      <c r="HD437" s="117"/>
      <c r="HN437" s="117"/>
      <c r="HX437" s="117"/>
      <c r="IH437" s="117"/>
      <c r="IR437" s="117"/>
    </row>
    <row xmlns:x14ac="http://schemas.microsoft.com/office/spreadsheetml/2009/9/ac" r="438" s="3" customFormat="true" x14ac:dyDescent="0.25">
      <c r="A438" s="372"/>
      <c r="B438" s="117"/>
      <c r="L438" s="417"/>
      <c r="M438" s="418"/>
      <c r="N438" s="418"/>
      <c r="O438" s="418"/>
      <c r="P438" s="418"/>
      <c r="Q438" s="418"/>
      <c r="R438" s="418"/>
      <c r="S438" s="418"/>
      <c r="T438" s="418"/>
      <c r="U438" s="418"/>
      <c r="V438" s="417"/>
      <c r="W438" s="418"/>
      <c r="X438" s="418"/>
      <c r="Y438" s="418"/>
      <c r="Z438" s="418"/>
      <c r="AA438" s="418"/>
      <c r="AB438" s="418"/>
      <c r="AC438" s="418"/>
      <c r="AD438" s="418"/>
      <c r="AE438" s="418"/>
      <c r="AF438" s="117"/>
      <c r="AP438" s="117"/>
      <c r="AZ438" s="117"/>
      <c r="BJ438" s="117"/>
      <c r="BT438" s="117"/>
      <c r="BU438" s="117"/>
      <c r="CD438" s="117"/>
      <c r="CN438" s="117"/>
      <c r="CX438" s="117"/>
      <c r="DH438" s="117"/>
      <c r="DR438" s="117"/>
      <c r="EB438" s="117"/>
      <c r="EL438" s="117"/>
      <c r="EV438" s="117"/>
      <c r="FF438" s="117"/>
      <c r="FP438" s="117"/>
      <c r="FZ438" s="117"/>
      <c r="GJ438" s="117"/>
      <c r="GT438" s="117"/>
      <c r="HD438" s="117"/>
      <c r="HN438" s="117"/>
      <c r="HX438" s="117"/>
      <c r="IH438" s="117"/>
      <c r="IR438" s="117"/>
    </row>
    <row xmlns:x14ac="http://schemas.microsoft.com/office/spreadsheetml/2009/9/ac" r="439" s="3" customFormat="true" x14ac:dyDescent="0.25">
      <c r="A439" s="372"/>
      <c r="B439" s="117"/>
      <c r="L439" s="417"/>
      <c r="M439" s="418"/>
      <c r="N439" s="418"/>
      <c r="O439" s="418"/>
      <c r="P439" s="418"/>
      <c r="Q439" s="418"/>
      <c r="R439" s="418"/>
      <c r="S439" s="418"/>
      <c r="T439" s="418"/>
      <c r="U439" s="418"/>
      <c r="V439" s="417"/>
      <c r="W439" s="418"/>
      <c r="X439" s="418"/>
      <c r="Y439" s="418"/>
      <c r="Z439" s="418"/>
      <c r="AA439" s="418"/>
      <c r="AB439" s="418"/>
      <c r="AC439" s="418"/>
      <c r="AD439" s="418"/>
      <c r="AE439" s="418"/>
      <c r="AF439" s="117"/>
      <c r="AP439" s="117"/>
      <c r="AZ439" s="117"/>
      <c r="BJ439" s="117"/>
      <c r="BT439" s="117"/>
      <c r="BU439" s="117"/>
      <c r="CD439" s="117"/>
      <c r="CN439" s="117"/>
      <c r="CX439" s="117"/>
      <c r="DH439" s="117"/>
      <c r="DR439" s="117"/>
      <c r="EB439" s="117"/>
      <c r="EL439" s="117"/>
      <c r="EV439" s="117"/>
      <c r="FF439" s="117"/>
      <c r="FP439" s="117"/>
      <c r="FZ439" s="117"/>
      <c r="GJ439" s="117"/>
      <c r="GT439" s="117"/>
      <c r="HD439" s="117"/>
      <c r="HN439" s="117"/>
      <c r="HX439" s="117"/>
      <c r="IH439" s="117"/>
      <c r="IR439" s="117"/>
    </row>
    <row xmlns:x14ac="http://schemas.microsoft.com/office/spreadsheetml/2009/9/ac" r="440" s="3" customFormat="true" x14ac:dyDescent="0.25">
      <c r="A440" s="372"/>
      <c r="B440" s="117"/>
      <c r="L440" s="417"/>
      <c r="M440" s="418"/>
      <c r="N440" s="418"/>
      <c r="O440" s="418"/>
      <c r="P440" s="418"/>
      <c r="Q440" s="418"/>
      <c r="R440" s="418"/>
      <c r="S440" s="418"/>
      <c r="T440" s="418"/>
      <c r="U440" s="418"/>
      <c r="V440" s="417"/>
      <c r="W440" s="418"/>
      <c r="X440" s="418"/>
      <c r="Y440" s="418"/>
      <c r="Z440" s="418"/>
      <c r="AA440" s="418"/>
      <c r="AB440" s="418"/>
      <c r="AC440" s="418"/>
      <c r="AD440" s="418"/>
      <c r="AE440" s="418"/>
      <c r="AF440" s="117"/>
      <c r="AP440" s="117"/>
      <c r="AZ440" s="117"/>
      <c r="BJ440" s="117"/>
      <c r="BT440" s="117"/>
      <c r="BU440" s="117"/>
      <c r="CD440" s="117"/>
      <c r="CN440" s="117"/>
      <c r="CX440" s="117"/>
      <c r="DH440" s="117"/>
      <c r="DR440" s="117"/>
      <c r="EB440" s="117"/>
      <c r="EL440" s="117"/>
      <c r="EV440" s="117"/>
      <c r="FF440" s="117"/>
      <c r="FP440" s="117"/>
      <c r="FZ440" s="117"/>
      <c r="GJ440" s="117"/>
      <c r="GT440" s="117"/>
      <c r="HD440" s="117"/>
      <c r="HN440" s="117"/>
      <c r="HX440" s="117"/>
      <c r="IH440" s="117"/>
      <c r="IR440" s="117"/>
    </row>
    <row xmlns:x14ac="http://schemas.microsoft.com/office/spreadsheetml/2009/9/ac" r="441" s="3" customFormat="true" x14ac:dyDescent="0.25">
      <c r="A441" s="372"/>
      <c r="B441" s="117"/>
      <c r="L441" s="417"/>
      <c r="M441" s="418"/>
      <c r="N441" s="418"/>
      <c r="O441" s="418"/>
      <c r="P441" s="418"/>
      <c r="Q441" s="418"/>
      <c r="R441" s="418"/>
      <c r="S441" s="418"/>
      <c r="T441" s="418"/>
      <c r="U441" s="418"/>
      <c r="V441" s="417"/>
      <c r="W441" s="418"/>
      <c r="X441" s="418"/>
      <c r="Y441" s="418"/>
      <c r="Z441" s="418"/>
      <c r="AA441" s="418"/>
      <c r="AB441" s="418"/>
      <c r="AC441" s="418"/>
      <c r="AD441" s="418"/>
      <c r="AE441" s="418"/>
      <c r="AF441" s="117"/>
      <c r="AP441" s="117"/>
      <c r="AZ441" s="117"/>
      <c r="BJ441" s="117"/>
      <c r="BT441" s="117"/>
      <c r="BU441" s="117"/>
      <c r="CD441" s="117"/>
      <c r="CN441" s="117"/>
      <c r="CX441" s="117"/>
      <c r="DH441" s="117"/>
      <c r="DR441" s="117"/>
      <c r="EB441" s="117"/>
      <c r="EL441" s="117"/>
      <c r="EV441" s="117"/>
      <c r="FF441" s="117"/>
      <c r="FP441" s="117"/>
      <c r="FZ441" s="117"/>
      <c r="GJ441" s="117"/>
      <c r="GT441" s="117"/>
      <c r="HD441" s="117"/>
      <c r="HN441" s="117"/>
      <c r="HX441" s="117"/>
      <c r="IH441" s="117"/>
      <c r="IR441" s="117"/>
    </row>
    <row xmlns:x14ac="http://schemas.microsoft.com/office/spreadsheetml/2009/9/ac" r="442" s="3" customFormat="true" x14ac:dyDescent="0.25">
      <c r="A442" s="372"/>
      <c r="B442" s="117"/>
      <c r="L442" s="417"/>
      <c r="M442" s="418"/>
      <c r="N442" s="418"/>
      <c r="O442" s="418"/>
      <c r="P442" s="418"/>
      <c r="Q442" s="418"/>
      <c r="R442" s="418"/>
      <c r="S442" s="418"/>
      <c r="T442" s="418"/>
      <c r="U442" s="418"/>
      <c r="V442" s="417"/>
      <c r="W442" s="418"/>
      <c r="X442" s="418"/>
      <c r="Y442" s="418"/>
      <c r="Z442" s="418"/>
      <c r="AA442" s="418"/>
      <c r="AB442" s="418"/>
      <c r="AC442" s="418"/>
      <c r="AD442" s="418"/>
      <c r="AE442" s="418"/>
      <c r="AF442" s="117"/>
      <c r="AP442" s="117"/>
      <c r="AZ442" s="117"/>
      <c r="BJ442" s="117"/>
      <c r="BT442" s="117"/>
      <c r="BU442" s="117"/>
      <c r="CD442" s="117"/>
      <c r="CN442" s="117"/>
      <c r="CX442" s="117"/>
      <c r="DH442" s="117"/>
      <c r="DR442" s="117"/>
      <c r="EB442" s="117"/>
      <c r="EL442" s="117"/>
      <c r="EV442" s="117"/>
      <c r="FF442" s="117"/>
      <c r="FP442" s="117"/>
      <c r="FZ442" s="117"/>
      <c r="GJ442" s="117"/>
      <c r="GT442" s="117"/>
      <c r="HD442" s="117"/>
      <c r="HN442" s="117"/>
      <c r="HX442" s="117"/>
      <c r="IH442" s="117"/>
      <c r="IR442" s="117"/>
    </row>
    <row xmlns:x14ac="http://schemas.microsoft.com/office/spreadsheetml/2009/9/ac" r="443" s="3" customFormat="true" x14ac:dyDescent="0.25">
      <c r="A443" s="372"/>
      <c r="B443" s="117"/>
      <c r="L443" s="417"/>
      <c r="M443" s="418"/>
      <c r="N443" s="418"/>
      <c r="O443" s="418"/>
      <c r="P443" s="418"/>
      <c r="Q443" s="418"/>
      <c r="R443" s="418"/>
      <c r="S443" s="418"/>
      <c r="T443" s="418"/>
      <c r="U443" s="418"/>
      <c r="V443" s="417"/>
      <c r="W443" s="418"/>
      <c r="X443" s="418"/>
      <c r="Y443" s="418"/>
      <c r="Z443" s="418"/>
      <c r="AA443" s="418"/>
      <c r="AB443" s="418"/>
      <c r="AC443" s="418"/>
      <c r="AD443" s="418"/>
      <c r="AE443" s="418"/>
      <c r="AF443" s="117"/>
      <c r="AP443" s="117"/>
      <c r="AZ443" s="117"/>
      <c r="BJ443" s="117"/>
      <c r="BT443" s="117"/>
      <c r="BU443" s="117"/>
      <c r="CD443" s="117"/>
      <c r="CN443" s="117"/>
      <c r="CX443" s="117"/>
      <c r="DH443" s="117"/>
      <c r="DR443" s="117"/>
      <c r="EB443" s="117"/>
      <c r="EL443" s="117"/>
      <c r="EV443" s="117"/>
      <c r="FF443" s="117"/>
      <c r="FP443" s="117"/>
      <c r="FZ443" s="117"/>
      <c r="GJ443" s="117"/>
      <c r="GT443" s="117"/>
      <c r="HD443" s="117"/>
      <c r="HN443" s="117"/>
      <c r="HX443" s="117"/>
      <c r="IH443" s="117"/>
      <c r="IR443" s="117"/>
    </row>
    <row xmlns:x14ac="http://schemas.microsoft.com/office/spreadsheetml/2009/9/ac" r="444" s="3" customFormat="true" x14ac:dyDescent="0.25">
      <c r="A444" s="372"/>
      <c r="B444" s="117"/>
      <c r="L444" s="417"/>
      <c r="M444" s="418"/>
      <c r="N444" s="418"/>
      <c r="O444" s="418"/>
      <c r="P444" s="418"/>
      <c r="Q444" s="418"/>
      <c r="R444" s="418"/>
      <c r="S444" s="418"/>
      <c r="T444" s="418"/>
      <c r="U444" s="418"/>
      <c r="V444" s="417"/>
      <c r="W444" s="418"/>
      <c r="X444" s="418"/>
      <c r="Y444" s="418"/>
      <c r="Z444" s="418"/>
      <c r="AA444" s="418"/>
      <c r="AB444" s="418"/>
      <c r="AC444" s="418"/>
      <c r="AD444" s="418"/>
      <c r="AE444" s="418"/>
      <c r="AF444" s="117"/>
      <c r="AP444" s="117"/>
      <c r="AZ444" s="117"/>
      <c r="BJ444" s="117"/>
      <c r="BT444" s="117"/>
      <c r="BU444" s="117"/>
      <c r="CD444" s="117"/>
      <c r="CN444" s="117"/>
      <c r="CX444" s="117"/>
      <c r="DH444" s="117"/>
      <c r="DR444" s="117"/>
      <c r="EB444" s="117"/>
      <c r="EL444" s="117"/>
      <c r="EV444" s="117"/>
      <c r="FF444" s="117"/>
      <c r="FP444" s="117"/>
      <c r="FZ444" s="117"/>
      <c r="GJ444" s="117"/>
      <c r="GT444" s="117"/>
      <c r="HD444" s="117"/>
      <c r="HN444" s="117"/>
      <c r="HX444" s="117"/>
      <c r="IH444" s="117"/>
      <c r="IR444" s="117"/>
    </row>
    <row xmlns:x14ac="http://schemas.microsoft.com/office/spreadsheetml/2009/9/ac" r="445" s="3" customFormat="true" x14ac:dyDescent="0.25">
      <c r="A445" s="372"/>
      <c r="B445" s="117"/>
      <c r="L445" s="417"/>
      <c r="M445" s="418"/>
      <c r="N445" s="418"/>
      <c r="O445" s="418"/>
      <c r="P445" s="418"/>
      <c r="Q445" s="418"/>
      <c r="R445" s="418"/>
      <c r="S445" s="418"/>
      <c r="T445" s="418"/>
      <c r="U445" s="418"/>
      <c r="V445" s="417"/>
      <c r="W445" s="418"/>
      <c r="X445" s="418"/>
      <c r="Y445" s="418"/>
      <c r="Z445" s="418"/>
      <c r="AA445" s="418"/>
      <c r="AB445" s="418"/>
      <c r="AC445" s="418"/>
      <c r="AD445" s="418"/>
      <c r="AE445" s="418"/>
      <c r="AF445" s="117"/>
      <c r="AP445" s="117"/>
      <c r="AZ445" s="117"/>
      <c r="BJ445" s="117"/>
      <c r="BT445" s="117"/>
      <c r="BU445" s="117"/>
      <c r="CD445" s="117"/>
      <c r="CN445" s="117"/>
      <c r="CX445" s="117"/>
      <c r="DH445" s="117"/>
      <c r="DR445" s="117"/>
      <c r="EB445" s="117"/>
      <c r="EL445" s="117"/>
      <c r="EV445" s="117"/>
      <c r="FF445" s="117"/>
      <c r="FP445" s="117"/>
      <c r="FZ445" s="117"/>
      <c r="GJ445" s="117"/>
      <c r="GT445" s="117"/>
      <c r="HD445" s="117"/>
      <c r="HN445" s="117"/>
      <c r="HX445" s="117"/>
      <c r="IH445" s="117"/>
      <c r="IR445" s="117"/>
    </row>
    <row xmlns:x14ac="http://schemas.microsoft.com/office/spreadsheetml/2009/9/ac" r="446" s="3" customFormat="true" x14ac:dyDescent="0.25">
      <c r="A446" s="372"/>
      <c r="B446" s="117"/>
      <c r="L446" s="417"/>
      <c r="M446" s="418"/>
      <c r="N446" s="418"/>
      <c r="O446" s="418"/>
      <c r="P446" s="418"/>
      <c r="Q446" s="418"/>
      <c r="R446" s="418"/>
      <c r="S446" s="418"/>
      <c r="T446" s="418"/>
      <c r="U446" s="418"/>
      <c r="V446" s="417"/>
      <c r="W446" s="418"/>
      <c r="X446" s="418"/>
      <c r="Y446" s="418"/>
      <c r="Z446" s="418"/>
      <c r="AA446" s="418"/>
      <c r="AB446" s="418"/>
      <c r="AC446" s="418"/>
      <c r="AD446" s="418"/>
      <c r="AE446" s="418"/>
      <c r="AF446" s="117"/>
      <c r="AP446" s="117"/>
      <c r="AZ446" s="117"/>
      <c r="BJ446" s="117"/>
      <c r="BT446" s="117"/>
      <c r="BU446" s="117"/>
      <c r="CD446" s="117"/>
      <c r="CN446" s="117"/>
      <c r="CX446" s="117"/>
      <c r="DH446" s="117"/>
      <c r="DR446" s="117"/>
      <c r="EB446" s="117"/>
      <c r="EL446" s="117"/>
      <c r="EV446" s="117"/>
      <c r="FF446" s="117"/>
      <c r="FP446" s="117"/>
      <c r="FZ446" s="117"/>
      <c r="GJ446" s="117"/>
      <c r="GT446" s="117"/>
      <c r="HD446" s="117"/>
      <c r="HN446" s="117"/>
      <c r="HX446" s="117"/>
      <c r="IH446" s="117"/>
      <c r="IR446" s="117"/>
    </row>
    <row xmlns:x14ac="http://schemas.microsoft.com/office/spreadsheetml/2009/9/ac" r="447" s="3" customFormat="true" x14ac:dyDescent="0.25">
      <c r="A447" s="372"/>
      <c r="B447" s="117"/>
      <c r="L447" s="417"/>
      <c r="M447" s="418"/>
      <c r="N447" s="418"/>
      <c r="O447" s="418"/>
      <c r="P447" s="418"/>
      <c r="Q447" s="418"/>
      <c r="R447" s="418"/>
      <c r="S447" s="418"/>
      <c r="T447" s="418"/>
      <c r="U447" s="418"/>
      <c r="V447" s="417"/>
      <c r="W447" s="418"/>
      <c r="X447" s="418"/>
      <c r="Y447" s="418"/>
      <c r="Z447" s="418"/>
      <c r="AA447" s="418"/>
      <c r="AB447" s="418"/>
      <c r="AC447" s="418"/>
      <c r="AD447" s="418"/>
      <c r="AE447" s="418"/>
      <c r="AF447" s="117"/>
      <c r="AP447" s="117"/>
      <c r="AZ447" s="117"/>
      <c r="BJ447" s="117"/>
      <c r="BT447" s="117"/>
      <c r="BU447" s="117"/>
      <c r="CD447" s="117"/>
      <c r="CN447" s="117"/>
      <c r="CX447" s="117"/>
      <c r="DH447" s="117"/>
      <c r="DR447" s="117"/>
      <c r="EB447" s="117"/>
      <c r="EL447" s="117"/>
      <c r="EV447" s="117"/>
      <c r="FF447" s="117"/>
      <c r="FP447" s="117"/>
      <c r="FZ447" s="117"/>
      <c r="GJ447" s="117"/>
      <c r="GT447" s="117"/>
      <c r="HD447" s="117"/>
      <c r="HN447" s="117"/>
      <c r="HX447" s="117"/>
      <c r="IH447" s="117"/>
      <c r="IR447" s="117"/>
    </row>
    <row xmlns:x14ac="http://schemas.microsoft.com/office/spreadsheetml/2009/9/ac" r="448" s="3" customFormat="true" x14ac:dyDescent="0.25">
      <c r="A448" s="372"/>
      <c r="B448" s="117"/>
      <c r="L448" s="417"/>
      <c r="M448" s="418"/>
      <c r="N448" s="418"/>
      <c r="O448" s="418"/>
      <c r="P448" s="418"/>
      <c r="Q448" s="418"/>
      <c r="R448" s="418"/>
      <c r="S448" s="418"/>
      <c r="T448" s="418"/>
      <c r="U448" s="418"/>
      <c r="V448" s="417"/>
      <c r="W448" s="418"/>
      <c r="X448" s="418"/>
      <c r="Y448" s="418"/>
      <c r="Z448" s="418"/>
      <c r="AA448" s="418"/>
      <c r="AB448" s="418"/>
      <c r="AC448" s="418"/>
      <c r="AD448" s="418"/>
      <c r="AE448" s="418"/>
      <c r="AF448" s="117"/>
      <c r="AP448" s="117"/>
      <c r="AZ448" s="117"/>
      <c r="BJ448" s="117"/>
      <c r="BT448" s="117"/>
      <c r="BU448" s="117"/>
      <c r="CD448" s="117"/>
      <c r="CN448" s="117"/>
      <c r="CX448" s="117"/>
      <c r="DH448" s="117"/>
      <c r="DR448" s="117"/>
      <c r="EB448" s="117"/>
      <c r="EL448" s="117"/>
      <c r="EV448" s="117"/>
      <c r="FF448" s="117"/>
      <c r="FP448" s="117"/>
      <c r="FZ448" s="117"/>
      <c r="GJ448" s="117"/>
      <c r="GT448" s="117"/>
      <c r="HD448" s="117"/>
      <c r="HN448" s="117"/>
      <c r="HX448" s="117"/>
      <c r="IH448" s="117"/>
      <c r="IR448" s="117"/>
    </row>
    <row xmlns:x14ac="http://schemas.microsoft.com/office/spreadsheetml/2009/9/ac" r="449" s="3" customFormat="true" x14ac:dyDescent="0.25">
      <c r="A449" s="372"/>
      <c r="B449" s="117"/>
      <c r="L449" s="417"/>
      <c r="M449" s="418"/>
      <c r="N449" s="418"/>
      <c r="O449" s="418"/>
      <c r="P449" s="418"/>
      <c r="Q449" s="418"/>
      <c r="R449" s="418"/>
      <c r="S449" s="418"/>
      <c r="T449" s="418"/>
      <c r="U449" s="418"/>
      <c r="V449" s="417"/>
      <c r="W449" s="418"/>
      <c r="X449" s="418"/>
      <c r="Y449" s="418"/>
      <c r="Z449" s="418"/>
      <c r="AA449" s="418"/>
      <c r="AB449" s="418"/>
      <c r="AC449" s="418"/>
      <c r="AD449" s="418"/>
      <c r="AE449" s="418"/>
      <c r="AF449" s="117"/>
      <c r="AP449" s="117"/>
      <c r="AZ449" s="117"/>
      <c r="BJ449" s="117"/>
      <c r="BT449" s="117"/>
      <c r="BU449" s="117"/>
      <c r="CD449" s="117"/>
      <c r="CN449" s="117"/>
      <c r="CX449" s="117"/>
      <c r="DH449" s="117"/>
      <c r="DR449" s="117"/>
      <c r="EB449" s="117"/>
      <c r="EL449" s="117"/>
      <c r="EV449" s="117"/>
      <c r="FF449" s="117"/>
      <c r="FP449" s="117"/>
      <c r="FZ449" s="117"/>
      <c r="GJ449" s="117"/>
      <c r="GT449" s="117"/>
      <c r="HD449" s="117"/>
      <c r="HN449" s="117"/>
      <c r="HX449" s="117"/>
      <c r="IH449" s="117"/>
      <c r="IR449" s="117"/>
    </row>
    <row xmlns:x14ac="http://schemas.microsoft.com/office/spreadsheetml/2009/9/ac" r="450" s="3" customFormat="true" x14ac:dyDescent="0.25">
      <c r="A450" s="372"/>
      <c r="B450" s="117"/>
      <c r="L450" s="417"/>
      <c r="M450" s="418"/>
      <c r="N450" s="418"/>
      <c r="O450" s="418"/>
      <c r="P450" s="418"/>
      <c r="Q450" s="418"/>
      <c r="R450" s="418"/>
      <c r="S450" s="418"/>
      <c r="T450" s="418"/>
      <c r="U450" s="418"/>
      <c r="V450" s="417"/>
      <c r="W450" s="418"/>
      <c r="X450" s="418"/>
      <c r="Y450" s="418"/>
      <c r="Z450" s="418"/>
      <c r="AA450" s="418"/>
      <c r="AB450" s="418"/>
      <c r="AC450" s="418"/>
      <c r="AD450" s="418"/>
      <c r="AE450" s="418"/>
      <c r="AF450" s="117"/>
      <c r="AP450" s="117"/>
      <c r="AZ450" s="117"/>
      <c r="BJ450" s="117"/>
      <c r="BT450" s="117"/>
      <c r="BU450" s="117"/>
      <c r="CD450" s="117"/>
      <c r="CN450" s="117"/>
      <c r="CX450" s="117"/>
      <c r="DH450" s="117"/>
      <c r="DR450" s="117"/>
      <c r="EB450" s="117"/>
      <c r="EL450" s="117"/>
      <c r="EV450" s="117"/>
      <c r="FF450" s="117"/>
      <c r="FP450" s="117"/>
      <c r="FZ450" s="117"/>
      <c r="GJ450" s="117"/>
      <c r="GT450" s="117"/>
      <c r="HD450" s="117"/>
      <c r="HN450" s="117"/>
      <c r="HX450" s="117"/>
      <c r="IH450" s="117"/>
      <c r="IR450" s="117"/>
    </row>
    <row xmlns:x14ac="http://schemas.microsoft.com/office/spreadsheetml/2009/9/ac" r="451" s="3" customFormat="true" x14ac:dyDescent="0.25">
      <c r="A451" s="372"/>
      <c r="B451" s="117"/>
      <c r="L451" s="417"/>
      <c r="M451" s="418"/>
      <c r="N451" s="418"/>
      <c r="O451" s="418"/>
      <c r="P451" s="418"/>
      <c r="Q451" s="418"/>
      <c r="R451" s="418"/>
      <c r="S451" s="418"/>
      <c r="T451" s="418"/>
      <c r="U451" s="418"/>
      <c r="V451" s="417"/>
      <c r="W451" s="418"/>
      <c r="X451" s="418"/>
      <c r="Y451" s="418"/>
      <c r="Z451" s="418"/>
      <c r="AA451" s="418"/>
      <c r="AB451" s="418"/>
      <c r="AC451" s="418"/>
      <c r="AD451" s="418"/>
      <c r="AE451" s="418"/>
      <c r="AF451" s="117"/>
      <c r="AP451" s="117"/>
      <c r="AZ451" s="117"/>
      <c r="BJ451" s="117"/>
      <c r="BT451" s="117"/>
      <c r="BU451" s="117"/>
      <c r="CD451" s="117"/>
      <c r="CN451" s="117"/>
      <c r="CX451" s="117"/>
      <c r="DH451" s="117"/>
      <c r="DR451" s="117"/>
      <c r="EB451" s="117"/>
      <c r="EL451" s="117"/>
      <c r="EV451" s="117"/>
      <c r="FF451" s="117"/>
      <c r="FP451" s="117"/>
      <c r="FZ451" s="117"/>
      <c r="GJ451" s="117"/>
      <c r="GT451" s="117"/>
      <c r="HD451" s="117"/>
      <c r="HN451" s="117"/>
      <c r="HX451" s="117"/>
      <c r="IH451" s="117"/>
      <c r="IR451" s="117"/>
    </row>
    <row xmlns:x14ac="http://schemas.microsoft.com/office/spreadsheetml/2009/9/ac" r="452" s="3" customFormat="true" x14ac:dyDescent="0.25">
      <c r="A452" s="372"/>
      <c r="B452" s="117"/>
      <c r="L452" s="417"/>
      <c r="M452" s="418"/>
      <c r="N452" s="418"/>
      <c r="O452" s="418"/>
      <c r="P452" s="418"/>
      <c r="Q452" s="418"/>
      <c r="R452" s="418"/>
      <c r="S452" s="418"/>
      <c r="T452" s="418"/>
      <c r="U452" s="418"/>
      <c r="V452" s="417"/>
      <c r="W452" s="418"/>
      <c r="X452" s="418"/>
      <c r="Y452" s="418"/>
      <c r="Z452" s="418"/>
      <c r="AA452" s="418"/>
      <c r="AB452" s="418"/>
      <c r="AC452" s="418"/>
      <c r="AD452" s="418"/>
      <c r="AE452" s="418"/>
      <c r="AF452" s="117"/>
      <c r="AP452" s="117"/>
      <c r="AZ452" s="117"/>
      <c r="BJ452" s="117"/>
      <c r="BT452" s="117"/>
      <c r="BU452" s="117"/>
      <c r="CD452" s="117"/>
      <c r="CN452" s="117"/>
      <c r="CX452" s="117"/>
      <c r="DH452" s="117"/>
      <c r="DR452" s="117"/>
      <c r="EB452" s="117"/>
      <c r="EL452" s="117"/>
      <c r="EV452" s="117"/>
      <c r="FF452" s="117"/>
      <c r="FP452" s="117"/>
      <c r="FZ452" s="117"/>
      <c r="GJ452" s="117"/>
      <c r="GT452" s="117"/>
      <c r="HD452" s="117"/>
      <c r="HN452" s="117"/>
      <c r="HX452" s="117"/>
      <c r="IH452" s="117"/>
      <c r="IR452" s="117"/>
    </row>
    <row xmlns:x14ac="http://schemas.microsoft.com/office/spreadsheetml/2009/9/ac" r="453" s="3" customFormat="true" x14ac:dyDescent="0.25">
      <c r="A453" s="372"/>
      <c r="B453" s="117"/>
      <c r="L453" s="417"/>
      <c r="M453" s="418"/>
      <c r="N453" s="418"/>
      <c r="O453" s="418"/>
      <c r="P453" s="418"/>
      <c r="Q453" s="418"/>
      <c r="R453" s="418"/>
      <c r="S453" s="418"/>
      <c r="T453" s="418"/>
      <c r="U453" s="418"/>
      <c r="V453" s="417"/>
      <c r="W453" s="418"/>
      <c r="X453" s="418"/>
      <c r="Y453" s="418"/>
      <c r="Z453" s="418"/>
      <c r="AA453" s="418"/>
      <c r="AB453" s="418"/>
      <c r="AC453" s="418"/>
      <c r="AD453" s="418"/>
      <c r="AE453" s="418"/>
      <c r="AF453" s="117"/>
      <c r="AP453" s="117"/>
      <c r="AZ453" s="117"/>
      <c r="BJ453" s="117"/>
      <c r="BT453" s="117"/>
      <c r="BU453" s="117"/>
      <c r="CD453" s="117"/>
      <c r="CN453" s="117"/>
      <c r="CX453" s="117"/>
      <c r="DH453" s="117"/>
      <c r="DR453" s="117"/>
      <c r="EB453" s="117"/>
      <c r="EL453" s="117"/>
      <c r="EV453" s="117"/>
      <c r="FF453" s="117"/>
      <c r="FP453" s="117"/>
      <c r="FZ453" s="117"/>
      <c r="GJ453" s="117"/>
      <c r="GT453" s="117"/>
      <c r="HD453" s="117"/>
      <c r="HN453" s="117"/>
      <c r="HX453" s="117"/>
      <c r="IH453" s="117"/>
      <c r="IR453" s="117"/>
    </row>
    <row xmlns:x14ac="http://schemas.microsoft.com/office/spreadsheetml/2009/9/ac" r="454" s="3" customFormat="true" x14ac:dyDescent="0.25">
      <c r="A454" s="372"/>
      <c r="B454" s="117"/>
      <c r="L454" s="417"/>
      <c r="M454" s="418"/>
      <c r="N454" s="418"/>
      <c r="O454" s="418"/>
      <c r="P454" s="418"/>
      <c r="Q454" s="418"/>
      <c r="R454" s="418"/>
      <c r="S454" s="418"/>
      <c r="T454" s="418"/>
      <c r="U454" s="418"/>
      <c r="V454" s="417"/>
      <c r="W454" s="418"/>
      <c r="X454" s="418"/>
      <c r="Y454" s="418"/>
      <c r="Z454" s="418"/>
      <c r="AA454" s="418"/>
      <c r="AB454" s="418"/>
      <c r="AC454" s="418"/>
      <c r="AD454" s="418"/>
      <c r="AE454" s="418"/>
      <c r="AF454" s="117"/>
      <c r="AP454" s="117"/>
      <c r="AZ454" s="117"/>
      <c r="BJ454" s="117"/>
      <c r="BT454" s="117"/>
      <c r="BU454" s="117"/>
      <c r="CD454" s="117"/>
      <c r="CN454" s="117"/>
      <c r="CX454" s="117"/>
      <c r="DH454" s="117"/>
      <c r="DR454" s="117"/>
      <c r="EB454" s="117"/>
      <c r="EL454" s="117"/>
      <c r="EV454" s="117"/>
      <c r="FF454" s="117"/>
      <c r="FP454" s="117"/>
      <c r="FZ454" s="117"/>
      <c r="GJ454" s="117"/>
      <c r="GT454" s="117"/>
      <c r="HD454" s="117"/>
      <c r="HN454" s="117"/>
      <c r="HX454" s="117"/>
      <c r="IH454" s="117"/>
      <c r="IR454" s="117"/>
    </row>
    <row xmlns:x14ac="http://schemas.microsoft.com/office/spreadsheetml/2009/9/ac" r="455" s="3" customFormat="true" x14ac:dyDescent="0.25">
      <c r="A455" s="372"/>
      <c r="B455" s="117"/>
      <c r="L455" s="417"/>
      <c r="M455" s="418"/>
      <c r="N455" s="418"/>
      <c r="O455" s="418"/>
      <c r="P455" s="418"/>
      <c r="Q455" s="418"/>
      <c r="R455" s="418"/>
      <c r="S455" s="418"/>
      <c r="T455" s="418"/>
      <c r="U455" s="418"/>
      <c r="V455" s="417"/>
      <c r="W455" s="418"/>
      <c r="X455" s="418"/>
      <c r="Y455" s="418"/>
      <c r="Z455" s="418"/>
      <c r="AA455" s="418"/>
      <c r="AB455" s="418"/>
      <c r="AC455" s="418"/>
      <c r="AD455" s="418"/>
      <c r="AE455" s="418"/>
      <c r="AF455" s="117"/>
      <c r="AP455" s="117"/>
      <c r="AZ455" s="117"/>
      <c r="BJ455" s="117"/>
      <c r="BT455" s="117"/>
      <c r="BU455" s="117"/>
      <c r="CD455" s="117"/>
      <c r="CN455" s="117"/>
      <c r="CX455" s="117"/>
      <c r="DH455" s="117"/>
      <c r="DR455" s="117"/>
      <c r="EB455" s="117"/>
      <c r="EL455" s="117"/>
      <c r="EV455" s="117"/>
      <c r="FF455" s="117"/>
      <c r="FP455" s="117"/>
      <c r="FZ455" s="117"/>
      <c r="GJ455" s="117"/>
      <c r="GT455" s="117"/>
      <c r="HD455" s="117"/>
      <c r="HN455" s="117"/>
      <c r="HX455" s="117"/>
      <c r="IH455" s="117"/>
      <c r="IR455" s="117"/>
    </row>
    <row xmlns:x14ac="http://schemas.microsoft.com/office/spreadsheetml/2009/9/ac" r="456" s="3" customFormat="true" x14ac:dyDescent="0.25">
      <c r="A456" s="372"/>
      <c r="B456" s="117"/>
      <c r="L456" s="417"/>
      <c r="M456" s="418"/>
      <c r="N456" s="418"/>
      <c r="O456" s="418"/>
      <c r="P456" s="418"/>
      <c r="Q456" s="418"/>
      <c r="R456" s="418"/>
      <c r="S456" s="418"/>
      <c r="T456" s="418"/>
      <c r="U456" s="418"/>
      <c r="V456" s="417"/>
      <c r="W456" s="418"/>
      <c r="X456" s="418"/>
      <c r="Y456" s="418"/>
      <c r="Z456" s="418"/>
      <c r="AA456" s="418"/>
      <c r="AB456" s="418"/>
      <c r="AC456" s="418"/>
      <c r="AD456" s="418"/>
      <c r="AE456" s="418"/>
      <c r="AF456" s="117"/>
      <c r="AP456" s="117"/>
      <c r="AZ456" s="117"/>
      <c r="BJ456" s="117"/>
      <c r="BT456" s="117"/>
      <c r="BU456" s="117"/>
      <c r="CD456" s="117"/>
      <c r="CN456" s="117"/>
      <c r="CX456" s="117"/>
      <c r="DH456" s="117"/>
      <c r="DR456" s="117"/>
      <c r="EB456" s="117"/>
      <c r="EL456" s="117"/>
      <c r="EV456" s="117"/>
      <c r="FF456" s="117"/>
      <c r="FP456" s="117"/>
      <c r="FZ456" s="117"/>
      <c r="GJ456" s="117"/>
      <c r="GT456" s="117"/>
      <c r="HD456" s="117"/>
      <c r="HN456" s="117"/>
      <c r="HX456" s="117"/>
      <c r="IH456" s="117"/>
      <c r="IR456" s="117"/>
    </row>
    <row xmlns:x14ac="http://schemas.microsoft.com/office/spreadsheetml/2009/9/ac" r="457" s="3" customFormat="true" x14ac:dyDescent="0.25">
      <c r="A457" s="372"/>
      <c r="B457" s="117"/>
      <c r="L457" s="417"/>
      <c r="M457" s="418"/>
      <c r="N457" s="418"/>
      <c r="O457" s="418"/>
      <c r="P457" s="418"/>
      <c r="Q457" s="418"/>
      <c r="R457" s="418"/>
      <c r="S457" s="418"/>
      <c r="T457" s="418"/>
      <c r="U457" s="418"/>
      <c r="V457" s="417"/>
      <c r="W457" s="418"/>
      <c r="X457" s="418"/>
      <c r="Y457" s="418"/>
      <c r="Z457" s="418"/>
      <c r="AA457" s="418"/>
      <c r="AB457" s="418"/>
      <c r="AC457" s="418"/>
      <c r="AD457" s="418"/>
      <c r="AE457" s="418"/>
      <c r="AF457" s="117"/>
      <c r="AP457" s="117"/>
      <c r="AZ457" s="117"/>
      <c r="BJ457" s="117"/>
      <c r="BT457" s="117"/>
      <c r="BU457" s="117"/>
      <c r="CD457" s="117"/>
      <c r="CN457" s="117"/>
      <c r="CX457" s="117"/>
      <c r="DH457" s="117"/>
      <c r="DR457" s="117"/>
      <c r="EB457" s="117"/>
      <c r="EL457" s="117"/>
      <c r="EV457" s="117"/>
      <c r="FF457" s="117"/>
      <c r="FP457" s="117"/>
      <c r="FZ457" s="117"/>
      <c r="GJ457" s="117"/>
      <c r="GT457" s="117"/>
      <c r="HD457" s="117"/>
      <c r="HN457" s="117"/>
      <c r="HX457" s="117"/>
      <c r="IH457" s="117"/>
      <c r="IR457" s="117"/>
    </row>
    <row xmlns:x14ac="http://schemas.microsoft.com/office/spreadsheetml/2009/9/ac" r="458" s="3" customFormat="true" x14ac:dyDescent="0.25">
      <c r="A458" s="372"/>
      <c r="B458" s="117"/>
      <c r="L458" s="417"/>
      <c r="M458" s="418"/>
      <c r="N458" s="418"/>
      <c r="O458" s="418"/>
      <c r="P458" s="418"/>
      <c r="Q458" s="418"/>
      <c r="R458" s="418"/>
      <c r="S458" s="418"/>
      <c r="T458" s="418"/>
      <c r="U458" s="418"/>
      <c r="V458" s="417"/>
      <c r="W458" s="418"/>
      <c r="X458" s="418"/>
      <c r="Y458" s="418"/>
      <c r="Z458" s="418"/>
      <c r="AA458" s="418"/>
      <c r="AB458" s="418"/>
      <c r="AC458" s="418"/>
      <c r="AD458" s="418"/>
      <c r="AE458" s="418"/>
      <c r="AF458" s="117"/>
      <c r="AP458" s="117"/>
      <c r="AZ458" s="117"/>
      <c r="BJ458" s="117"/>
      <c r="BT458" s="117"/>
      <c r="BU458" s="117"/>
      <c r="CD458" s="117"/>
      <c r="CN458" s="117"/>
      <c r="CX458" s="117"/>
      <c r="DH458" s="117"/>
      <c r="DR458" s="117"/>
      <c r="EB458" s="117"/>
      <c r="EL458" s="117"/>
      <c r="EV458" s="117"/>
      <c r="FF458" s="117"/>
      <c r="FP458" s="117"/>
      <c r="FZ458" s="117"/>
      <c r="GJ458" s="117"/>
      <c r="GT458" s="117"/>
      <c r="HD458" s="117"/>
      <c r="HN458" s="117"/>
      <c r="HX458" s="117"/>
      <c r="IH458" s="117"/>
      <c r="IR458" s="117"/>
    </row>
    <row xmlns:x14ac="http://schemas.microsoft.com/office/spreadsheetml/2009/9/ac" r="459" s="3" customFormat="true" x14ac:dyDescent="0.25">
      <c r="A459" s="372"/>
      <c r="B459" s="117"/>
      <c r="L459" s="417"/>
      <c r="M459" s="418"/>
      <c r="N459" s="418"/>
      <c r="O459" s="418"/>
      <c r="P459" s="418"/>
      <c r="Q459" s="418"/>
      <c r="R459" s="418"/>
      <c r="S459" s="418"/>
      <c r="T459" s="418"/>
      <c r="U459" s="418"/>
      <c r="V459" s="417"/>
      <c r="W459" s="418"/>
      <c r="X459" s="418"/>
      <c r="Y459" s="418"/>
      <c r="Z459" s="418"/>
      <c r="AA459" s="418"/>
      <c r="AB459" s="418"/>
      <c r="AC459" s="418"/>
      <c r="AD459" s="418"/>
      <c r="AE459" s="418"/>
      <c r="AF459" s="117"/>
      <c r="AP459" s="117"/>
      <c r="AZ459" s="117"/>
      <c r="BJ459" s="117"/>
      <c r="BT459" s="117"/>
      <c r="BU459" s="117"/>
      <c r="CD459" s="117"/>
      <c r="CN459" s="117"/>
      <c r="CX459" s="117"/>
      <c r="DH459" s="117"/>
      <c r="DR459" s="117"/>
      <c r="EB459" s="117"/>
      <c r="EL459" s="117"/>
      <c r="EV459" s="117"/>
      <c r="FF459" s="117"/>
      <c r="FP459" s="117"/>
      <c r="FZ459" s="117"/>
      <c r="GJ459" s="117"/>
      <c r="GT459" s="117"/>
      <c r="HD459" s="117"/>
      <c r="HN459" s="117"/>
      <c r="HX459" s="117"/>
      <c r="IH459" s="117"/>
      <c r="IR459" s="117"/>
    </row>
    <row xmlns:x14ac="http://schemas.microsoft.com/office/spreadsheetml/2009/9/ac" r="460" s="3" customFormat="true" x14ac:dyDescent="0.25">
      <c r="A460" s="372"/>
      <c r="B460" s="117"/>
      <c r="L460" s="417"/>
      <c r="M460" s="418"/>
      <c r="N460" s="418"/>
      <c r="O460" s="418"/>
      <c r="P460" s="418"/>
      <c r="Q460" s="418"/>
      <c r="R460" s="418"/>
      <c r="S460" s="418"/>
      <c r="T460" s="418"/>
      <c r="U460" s="418"/>
      <c r="V460" s="417"/>
      <c r="W460" s="418"/>
      <c r="X460" s="418"/>
      <c r="Y460" s="418"/>
      <c r="Z460" s="418"/>
      <c r="AA460" s="418"/>
      <c r="AB460" s="418"/>
      <c r="AC460" s="418"/>
      <c r="AD460" s="418"/>
      <c r="AE460" s="418"/>
      <c r="AF460" s="117"/>
      <c r="AP460" s="117"/>
      <c r="AZ460" s="117"/>
      <c r="BJ460" s="117"/>
      <c r="BT460" s="117"/>
      <c r="BU460" s="117"/>
      <c r="CD460" s="117"/>
      <c r="CN460" s="117"/>
      <c r="CX460" s="117"/>
      <c r="DH460" s="117"/>
      <c r="DR460" s="117"/>
      <c r="EB460" s="117"/>
      <c r="EL460" s="117"/>
      <c r="EV460" s="117"/>
      <c r="FF460" s="117"/>
      <c r="FP460" s="117"/>
      <c r="FZ460" s="117"/>
      <c r="GJ460" s="117"/>
      <c r="GT460" s="117"/>
      <c r="HD460" s="117"/>
      <c r="HN460" s="117"/>
      <c r="HX460" s="117"/>
      <c r="IH460" s="117"/>
      <c r="IR460" s="117"/>
    </row>
    <row xmlns:x14ac="http://schemas.microsoft.com/office/spreadsheetml/2009/9/ac" r="461" s="3" customFormat="true" x14ac:dyDescent="0.25">
      <c r="A461" s="372"/>
      <c r="B461" s="117"/>
      <c r="L461" s="417"/>
      <c r="M461" s="418"/>
      <c r="N461" s="418"/>
      <c r="O461" s="418"/>
      <c r="P461" s="418"/>
      <c r="Q461" s="418"/>
      <c r="R461" s="418"/>
      <c r="S461" s="418"/>
      <c r="T461" s="418"/>
      <c r="U461" s="418"/>
      <c r="V461" s="417"/>
      <c r="W461" s="418"/>
      <c r="X461" s="418"/>
      <c r="Y461" s="418"/>
      <c r="Z461" s="418"/>
      <c r="AA461" s="418"/>
      <c r="AB461" s="418"/>
      <c r="AC461" s="418"/>
      <c r="AD461" s="418"/>
      <c r="AE461" s="418"/>
      <c r="AF461" s="117"/>
      <c r="AP461" s="117"/>
      <c r="AZ461" s="117"/>
      <c r="BJ461" s="117"/>
      <c r="BT461" s="117"/>
      <c r="BU461" s="117"/>
      <c r="CD461" s="117"/>
      <c r="CN461" s="117"/>
      <c r="CX461" s="117"/>
      <c r="DH461" s="117"/>
      <c r="DR461" s="117"/>
      <c r="EB461" s="117"/>
      <c r="EL461" s="117"/>
      <c r="EV461" s="117"/>
      <c r="FF461" s="117"/>
      <c r="FP461" s="117"/>
      <c r="FZ461" s="117"/>
      <c r="GJ461" s="117"/>
      <c r="GT461" s="117"/>
      <c r="HD461" s="117"/>
      <c r="HN461" s="117"/>
      <c r="HX461" s="117"/>
      <c r="IH461" s="117"/>
      <c r="IR461" s="117"/>
    </row>
    <row xmlns:x14ac="http://schemas.microsoft.com/office/spreadsheetml/2009/9/ac" r="462" s="3" customFormat="true" x14ac:dyDescent="0.25">
      <c r="A462" s="372"/>
      <c r="B462" s="117"/>
      <c r="L462" s="417"/>
      <c r="M462" s="418"/>
      <c r="N462" s="418"/>
      <c r="O462" s="418"/>
      <c r="P462" s="418"/>
      <c r="Q462" s="418"/>
      <c r="R462" s="418"/>
      <c r="S462" s="418"/>
      <c r="T462" s="418"/>
      <c r="U462" s="418"/>
      <c r="V462" s="417"/>
      <c r="W462" s="418"/>
      <c r="X462" s="418"/>
      <c r="Y462" s="418"/>
      <c r="Z462" s="418"/>
      <c r="AA462" s="418"/>
      <c r="AB462" s="418"/>
      <c r="AC462" s="418"/>
      <c r="AD462" s="418"/>
      <c r="AE462" s="418"/>
      <c r="AF462" s="117"/>
      <c r="AP462" s="117"/>
      <c r="AZ462" s="117"/>
      <c r="BJ462" s="117"/>
      <c r="BT462" s="117"/>
      <c r="BU462" s="117"/>
      <c r="CD462" s="117"/>
      <c r="CN462" s="117"/>
      <c r="CX462" s="117"/>
      <c r="DH462" s="117"/>
      <c r="DR462" s="117"/>
      <c r="EB462" s="117"/>
      <c r="EL462" s="117"/>
      <c r="EV462" s="117"/>
      <c r="FF462" s="117"/>
      <c r="FP462" s="117"/>
      <c r="FZ462" s="117"/>
      <c r="GJ462" s="117"/>
      <c r="GT462" s="117"/>
      <c r="HD462" s="117"/>
      <c r="HN462" s="117"/>
      <c r="HX462" s="117"/>
      <c r="IH462" s="117"/>
      <c r="IR462" s="117"/>
    </row>
    <row xmlns:x14ac="http://schemas.microsoft.com/office/spreadsheetml/2009/9/ac" r="463" s="3" customFormat="true" x14ac:dyDescent="0.25">
      <c r="A463" s="372"/>
      <c r="B463" s="117"/>
      <c r="L463" s="417"/>
      <c r="M463" s="418"/>
      <c r="N463" s="418"/>
      <c r="O463" s="418"/>
      <c r="P463" s="418"/>
      <c r="Q463" s="418"/>
      <c r="R463" s="418"/>
      <c r="S463" s="418"/>
      <c r="T463" s="418"/>
      <c r="U463" s="418"/>
      <c r="V463" s="417"/>
      <c r="W463" s="418"/>
      <c r="X463" s="418"/>
      <c r="Y463" s="418"/>
      <c r="Z463" s="418"/>
      <c r="AA463" s="418"/>
      <c r="AB463" s="418"/>
      <c r="AC463" s="418"/>
      <c r="AD463" s="418"/>
      <c r="AE463" s="418"/>
      <c r="AF463" s="117"/>
      <c r="AP463" s="117"/>
      <c r="AZ463" s="117"/>
      <c r="BJ463" s="117"/>
      <c r="BT463" s="117"/>
      <c r="BU463" s="117"/>
      <c r="CD463" s="117"/>
      <c r="CN463" s="117"/>
      <c r="CX463" s="117"/>
      <c r="DH463" s="117"/>
      <c r="DR463" s="117"/>
      <c r="EB463" s="117"/>
      <c r="EL463" s="117"/>
      <c r="EV463" s="117"/>
      <c r="FF463" s="117"/>
      <c r="FP463" s="117"/>
      <c r="FZ463" s="117"/>
      <c r="GJ463" s="117"/>
      <c r="GT463" s="117"/>
      <c r="HD463" s="117"/>
      <c r="HN463" s="117"/>
      <c r="HX463" s="117"/>
      <c r="IH463" s="117"/>
      <c r="IR463" s="117"/>
    </row>
    <row xmlns:x14ac="http://schemas.microsoft.com/office/spreadsheetml/2009/9/ac" r="464" s="3" customFormat="true" x14ac:dyDescent="0.25">
      <c r="A464" s="372"/>
      <c r="B464" s="117"/>
      <c r="L464" s="417"/>
      <c r="M464" s="418"/>
      <c r="N464" s="418"/>
      <c r="O464" s="418"/>
      <c r="P464" s="418"/>
      <c r="Q464" s="418"/>
      <c r="R464" s="418"/>
      <c r="S464" s="418"/>
      <c r="T464" s="418"/>
      <c r="U464" s="418"/>
      <c r="V464" s="417"/>
      <c r="W464" s="418"/>
      <c r="X464" s="418"/>
      <c r="Y464" s="418"/>
      <c r="Z464" s="418"/>
      <c r="AA464" s="418"/>
      <c r="AB464" s="418"/>
      <c r="AC464" s="418"/>
      <c r="AD464" s="418"/>
      <c r="AE464" s="418"/>
      <c r="AF464" s="117"/>
      <c r="AP464" s="117"/>
      <c r="AZ464" s="117"/>
      <c r="BJ464" s="117"/>
      <c r="BT464" s="117"/>
      <c r="BU464" s="117"/>
      <c r="CD464" s="117"/>
      <c r="CN464" s="117"/>
      <c r="CX464" s="117"/>
      <c r="DH464" s="117"/>
      <c r="DR464" s="117"/>
      <c r="EB464" s="117"/>
      <c r="EL464" s="117"/>
      <c r="EV464" s="117"/>
      <c r="FF464" s="117"/>
      <c r="FP464" s="117"/>
      <c r="FZ464" s="117"/>
      <c r="GJ464" s="117"/>
      <c r="GT464" s="117"/>
      <c r="HD464" s="117"/>
      <c r="HN464" s="117"/>
      <c r="HX464" s="117"/>
      <c r="IH464" s="117"/>
      <c r="IR464" s="117"/>
    </row>
    <row xmlns:x14ac="http://schemas.microsoft.com/office/spreadsheetml/2009/9/ac" r="465" s="3" customFormat="true" x14ac:dyDescent="0.25">
      <c r="A465" s="372"/>
      <c r="B465" s="117"/>
      <c r="L465" s="417"/>
      <c r="M465" s="418"/>
      <c r="N465" s="418"/>
      <c r="O465" s="418"/>
      <c r="P465" s="418"/>
      <c r="Q465" s="418"/>
      <c r="R465" s="418"/>
      <c r="S465" s="418"/>
      <c r="T465" s="418"/>
      <c r="U465" s="418"/>
      <c r="V465" s="417"/>
      <c r="W465" s="418"/>
      <c r="X465" s="418"/>
      <c r="Y465" s="418"/>
      <c r="Z465" s="418"/>
      <c r="AA465" s="418"/>
      <c r="AB465" s="418"/>
      <c r="AC465" s="418"/>
      <c r="AD465" s="418"/>
      <c r="AE465" s="418"/>
      <c r="AF465" s="117"/>
      <c r="AP465" s="117"/>
      <c r="AZ465" s="117"/>
      <c r="BJ465" s="117"/>
      <c r="BT465" s="117"/>
      <c r="BU465" s="117"/>
      <c r="CD465" s="117"/>
      <c r="CN465" s="117"/>
      <c r="CX465" s="117"/>
      <c r="DH465" s="117"/>
      <c r="DR465" s="117"/>
      <c r="EB465" s="117"/>
      <c r="EL465" s="117"/>
      <c r="EV465" s="117"/>
      <c r="FF465" s="117"/>
      <c r="FP465" s="117"/>
      <c r="FZ465" s="117"/>
      <c r="GJ465" s="117"/>
      <c r="GT465" s="117"/>
      <c r="HD465" s="117"/>
      <c r="HN465" s="117"/>
      <c r="HX465" s="117"/>
      <c r="IH465" s="117"/>
      <c r="IR465" s="117"/>
    </row>
    <row xmlns:x14ac="http://schemas.microsoft.com/office/spreadsheetml/2009/9/ac" r="466" s="3" customFormat="true" x14ac:dyDescent="0.25">
      <c r="A466" s="372"/>
      <c r="B466" s="117"/>
      <c r="L466" s="417"/>
      <c r="M466" s="418"/>
      <c r="N466" s="418"/>
      <c r="O466" s="418"/>
      <c r="P466" s="418"/>
      <c r="Q466" s="418"/>
      <c r="R466" s="418"/>
      <c r="S466" s="418"/>
      <c r="T466" s="418"/>
      <c r="U466" s="418"/>
      <c r="V466" s="417"/>
      <c r="W466" s="418"/>
      <c r="X466" s="418"/>
      <c r="Y466" s="418"/>
      <c r="Z466" s="418"/>
      <c r="AA466" s="418"/>
      <c r="AB466" s="418"/>
      <c r="AC466" s="418"/>
      <c r="AD466" s="418"/>
      <c r="AE466" s="418"/>
      <c r="AF466" s="117"/>
      <c r="AP466" s="117"/>
      <c r="AZ466" s="117"/>
      <c r="BJ466" s="117"/>
      <c r="BT466" s="117"/>
      <c r="BU466" s="117"/>
      <c r="CD466" s="117"/>
      <c r="CN466" s="117"/>
      <c r="CX466" s="117"/>
      <c r="DH466" s="117"/>
      <c r="DR466" s="117"/>
      <c r="EB466" s="117"/>
      <c r="EL466" s="117"/>
      <c r="EV466" s="117"/>
      <c r="FF466" s="117"/>
      <c r="FP466" s="117"/>
      <c r="FZ466" s="117"/>
      <c r="GJ466" s="117"/>
      <c r="GT466" s="117"/>
      <c r="HD466" s="117"/>
      <c r="HN466" s="117"/>
      <c r="HX466" s="117"/>
      <c r="IH466" s="117"/>
      <c r="IR466" s="117"/>
    </row>
    <row xmlns:x14ac="http://schemas.microsoft.com/office/spreadsheetml/2009/9/ac" r="467" s="3" customFormat="true" x14ac:dyDescent="0.25">
      <c r="A467" s="372"/>
      <c r="B467" s="117"/>
      <c r="L467" s="417"/>
      <c r="M467" s="418"/>
      <c r="N467" s="418"/>
      <c r="O467" s="418"/>
      <c r="P467" s="418"/>
      <c r="Q467" s="418"/>
      <c r="R467" s="418"/>
      <c r="S467" s="418"/>
      <c r="T467" s="418"/>
      <c r="U467" s="418"/>
      <c r="V467" s="417"/>
      <c r="W467" s="418"/>
      <c r="X467" s="418"/>
      <c r="Y467" s="418"/>
      <c r="Z467" s="418"/>
      <c r="AA467" s="418"/>
      <c r="AB467" s="418"/>
      <c r="AC467" s="418"/>
      <c r="AD467" s="418"/>
      <c r="AE467" s="418"/>
      <c r="AF467" s="117"/>
      <c r="AP467" s="117"/>
      <c r="AZ467" s="117"/>
      <c r="BJ467" s="117"/>
      <c r="BT467" s="117"/>
      <c r="BU467" s="117"/>
      <c r="CD467" s="117"/>
      <c r="CN467" s="117"/>
      <c r="CX467" s="117"/>
      <c r="DH467" s="117"/>
      <c r="DR467" s="117"/>
      <c r="EB467" s="117"/>
      <c r="EL467" s="117"/>
      <c r="EV467" s="117"/>
      <c r="FF467" s="117"/>
      <c r="FP467" s="117"/>
      <c r="FZ467" s="117"/>
      <c r="GJ467" s="117"/>
      <c r="GT467" s="117"/>
      <c r="HD467" s="117"/>
      <c r="HN467" s="117"/>
      <c r="HX467" s="117"/>
      <c r="IH467" s="117"/>
      <c r="IR467" s="117"/>
    </row>
    <row xmlns:x14ac="http://schemas.microsoft.com/office/spreadsheetml/2009/9/ac" r="468" s="3" customFormat="true" x14ac:dyDescent="0.25">
      <c r="A468" s="372"/>
      <c r="B468" s="117"/>
      <c r="L468" s="417"/>
      <c r="M468" s="418"/>
      <c r="N468" s="418"/>
      <c r="O468" s="418"/>
      <c r="P468" s="418"/>
      <c r="Q468" s="418"/>
      <c r="R468" s="418"/>
      <c r="S468" s="418"/>
      <c r="T468" s="418"/>
      <c r="U468" s="418"/>
      <c r="V468" s="417"/>
      <c r="W468" s="418"/>
      <c r="X468" s="418"/>
      <c r="Y468" s="418"/>
      <c r="Z468" s="418"/>
      <c r="AA468" s="418"/>
      <c r="AB468" s="418"/>
      <c r="AC468" s="418"/>
      <c r="AD468" s="418"/>
      <c r="AE468" s="418"/>
      <c r="AF468" s="117"/>
      <c r="AP468" s="117"/>
      <c r="AZ468" s="117"/>
      <c r="BJ468" s="117"/>
      <c r="BT468" s="117"/>
      <c r="BU468" s="117"/>
      <c r="CD468" s="117"/>
      <c r="CN468" s="117"/>
      <c r="CX468" s="117"/>
      <c r="DH468" s="117"/>
      <c r="DR468" s="117"/>
      <c r="EB468" s="117"/>
      <c r="EL468" s="117"/>
      <c r="EV468" s="117"/>
      <c r="FF468" s="117"/>
      <c r="FP468" s="117"/>
      <c r="FZ468" s="117"/>
      <c r="GJ468" s="117"/>
      <c r="GT468" s="117"/>
      <c r="HD468" s="117"/>
      <c r="HN468" s="117"/>
      <c r="HX468" s="117"/>
      <c r="IH468" s="117"/>
      <c r="IR468" s="117"/>
    </row>
    <row xmlns:x14ac="http://schemas.microsoft.com/office/spreadsheetml/2009/9/ac" r="469" s="3" customFormat="true" x14ac:dyDescent="0.25">
      <c r="A469" s="372"/>
      <c r="B469" s="117"/>
      <c r="L469" s="417"/>
      <c r="M469" s="418"/>
      <c r="N469" s="418"/>
      <c r="O469" s="418"/>
      <c r="P469" s="418"/>
      <c r="Q469" s="418"/>
      <c r="R469" s="418"/>
      <c r="S469" s="418"/>
      <c r="T469" s="418"/>
      <c r="U469" s="418"/>
      <c r="V469" s="417"/>
      <c r="W469" s="418"/>
      <c r="X469" s="418"/>
      <c r="Y469" s="418"/>
      <c r="Z469" s="418"/>
      <c r="AA469" s="418"/>
      <c r="AB469" s="418"/>
      <c r="AC469" s="418"/>
      <c r="AD469" s="418"/>
      <c r="AE469" s="418"/>
      <c r="AF469" s="117"/>
      <c r="AP469" s="117"/>
      <c r="AZ469" s="117"/>
      <c r="BJ469" s="117"/>
      <c r="BT469" s="117"/>
      <c r="BU469" s="117"/>
      <c r="CD469" s="117"/>
      <c r="CN469" s="117"/>
      <c r="CX469" s="117"/>
      <c r="DH469" s="117"/>
      <c r="DR469" s="117"/>
      <c r="EB469" s="117"/>
      <c r="EL469" s="117"/>
      <c r="EV469" s="117"/>
      <c r="FF469" s="117"/>
      <c r="FP469" s="117"/>
      <c r="FZ469" s="117"/>
      <c r="GJ469" s="117"/>
      <c r="GT469" s="117"/>
      <c r="HD469" s="117"/>
      <c r="HN469" s="117"/>
      <c r="HX469" s="117"/>
      <c r="IH469" s="117"/>
      <c r="IR469" s="117"/>
    </row>
    <row xmlns:x14ac="http://schemas.microsoft.com/office/spreadsheetml/2009/9/ac" r="470" s="3" customFormat="true" x14ac:dyDescent="0.25">
      <c r="A470" s="372"/>
      <c r="B470" s="117"/>
      <c r="L470" s="417"/>
      <c r="M470" s="418"/>
      <c r="N470" s="418"/>
      <c r="O470" s="418"/>
      <c r="P470" s="418"/>
      <c r="Q470" s="418"/>
      <c r="R470" s="418"/>
      <c r="S470" s="418"/>
      <c r="T470" s="418"/>
      <c r="U470" s="418"/>
      <c r="V470" s="417"/>
      <c r="W470" s="418"/>
      <c r="X470" s="418"/>
      <c r="Y470" s="418"/>
      <c r="Z470" s="418"/>
      <c r="AA470" s="418"/>
      <c r="AB470" s="418"/>
      <c r="AC470" s="418"/>
      <c r="AD470" s="418"/>
      <c r="AE470" s="418"/>
      <c r="AF470" s="117"/>
      <c r="AP470" s="117"/>
      <c r="AZ470" s="117"/>
      <c r="BJ470" s="117"/>
      <c r="BT470" s="117"/>
      <c r="BU470" s="117"/>
      <c r="CD470" s="117"/>
      <c r="CN470" s="117"/>
      <c r="CX470" s="117"/>
      <c r="DH470" s="117"/>
      <c r="DR470" s="117"/>
      <c r="EB470" s="117"/>
      <c r="EL470" s="117"/>
      <c r="EV470" s="117"/>
      <c r="FF470" s="117"/>
      <c r="FP470" s="117"/>
      <c r="FZ470" s="117"/>
      <c r="GJ470" s="117"/>
      <c r="GT470" s="117"/>
      <c r="HD470" s="117"/>
      <c r="HN470" s="117"/>
      <c r="HX470" s="117"/>
      <c r="IH470" s="117"/>
      <c r="IR470" s="117"/>
    </row>
    <row xmlns:x14ac="http://schemas.microsoft.com/office/spreadsheetml/2009/9/ac" r="471" s="3" customFormat="true" x14ac:dyDescent="0.25">
      <c r="A471" s="372"/>
      <c r="B471" s="117"/>
      <c r="L471" s="417"/>
      <c r="M471" s="418"/>
      <c r="N471" s="418"/>
      <c r="O471" s="418"/>
      <c r="P471" s="418"/>
      <c r="Q471" s="418"/>
      <c r="R471" s="418"/>
      <c r="S471" s="418"/>
      <c r="T471" s="418"/>
      <c r="U471" s="418"/>
      <c r="V471" s="417"/>
      <c r="W471" s="418"/>
      <c r="X471" s="418"/>
      <c r="Y471" s="418"/>
      <c r="Z471" s="418"/>
      <c r="AA471" s="418"/>
      <c r="AB471" s="418"/>
      <c r="AC471" s="418"/>
      <c r="AD471" s="418"/>
      <c r="AE471" s="418"/>
      <c r="AF471" s="117"/>
      <c r="AP471" s="117"/>
      <c r="AZ471" s="117"/>
      <c r="BJ471" s="117"/>
      <c r="BT471" s="117"/>
      <c r="BU471" s="117"/>
      <c r="CD471" s="117"/>
      <c r="CN471" s="117"/>
      <c r="CX471" s="117"/>
      <c r="DH471" s="117"/>
      <c r="DR471" s="117"/>
      <c r="EB471" s="117"/>
      <c r="EL471" s="117"/>
      <c r="EV471" s="117"/>
      <c r="FF471" s="117"/>
      <c r="FP471" s="117"/>
      <c r="FZ471" s="117"/>
      <c r="GJ471" s="117"/>
      <c r="GT471" s="117"/>
      <c r="HD471" s="117"/>
      <c r="HN471" s="117"/>
      <c r="HX471" s="117"/>
      <c r="IH471" s="117"/>
      <c r="IR471" s="117"/>
    </row>
    <row xmlns:x14ac="http://schemas.microsoft.com/office/spreadsheetml/2009/9/ac" r="472" s="3" customFormat="true" x14ac:dyDescent="0.25">
      <c r="A472" s="372"/>
      <c r="B472" s="117"/>
      <c r="L472" s="417"/>
      <c r="M472" s="418"/>
      <c r="N472" s="418"/>
      <c r="O472" s="418"/>
      <c r="P472" s="418"/>
      <c r="Q472" s="418"/>
      <c r="R472" s="418"/>
      <c r="S472" s="418"/>
      <c r="T472" s="418"/>
      <c r="U472" s="418"/>
      <c r="V472" s="417"/>
      <c r="W472" s="418"/>
      <c r="X472" s="418"/>
      <c r="Y472" s="418"/>
      <c r="Z472" s="418"/>
      <c r="AA472" s="418"/>
      <c r="AB472" s="418"/>
      <c r="AC472" s="418"/>
      <c r="AD472" s="418"/>
      <c r="AE472" s="418"/>
      <c r="AF472" s="117"/>
      <c r="AP472" s="117"/>
      <c r="AZ472" s="117"/>
      <c r="BJ472" s="117"/>
      <c r="BT472" s="117"/>
      <c r="BU472" s="117"/>
      <c r="CD472" s="117"/>
      <c r="CN472" s="117"/>
      <c r="CX472" s="117"/>
      <c r="DH472" s="117"/>
      <c r="DR472" s="117"/>
      <c r="EB472" s="117"/>
      <c r="EL472" s="117"/>
      <c r="EV472" s="117"/>
      <c r="FF472" s="117"/>
      <c r="FP472" s="117"/>
      <c r="FZ472" s="117"/>
      <c r="GJ472" s="117"/>
      <c r="GT472" s="117"/>
      <c r="HD472" s="117"/>
      <c r="HN472" s="117"/>
      <c r="HX472" s="117"/>
      <c r="IH472" s="117"/>
      <c r="IR472" s="117"/>
    </row>
    <row xmlns:x14ac="http://schemas.microsoft.com/office/spreadsheetml/2009/9/ac" r="473" s="3" customFormat="true" x14ac:dyDescent="0.25">
      <c r="A473" s="372"/>
      <c r="B473" s="117"/>
      <c r="L473" s="417"/>
      <c r="M473" s="418"/>
      <c r="N473" s="418"/>
      <c r="O473" s="418"/>
      <c r="P473" s="418"/>
      <c r="Q473" s="418"/>
      <c r="R473" s="418"/>
      <c r="S473" s="418"/>
      <c r="T473" s="418"/>
      <c r="U473" s="418"/>
      <c r="V473" s="417"/>
      <c r="W473" s="418"/>
      <c r="X473" s="418"/>
      <c r="Y473" s="418"/>
      <c r="Z473" s="418"/>
      <c r="AA473" s="418"/>
      <c r="AB473" s="418"/>
      <c r="AC473" s="418"/>
      <c r="AD473" s="418"/>
      <c r="AE473" s="418"/>
      <c r="AF473" s="117"/>
      <c r="AP473" s="117"/>
      <c r="AZ473" s="117"/>
      <c r="BJ473" s="117"/>
      <c r="BT473" s="117"/>
      <c r="BU473" s="117"/>
      <c r="CD473" s="117"/>
      <c r="CN473" s="117"/>
      <c r="CX473" s="117"/>
      <c r="DH473" s="117"/>
      <c r="DR473" s="117"/>
      <c r="EB473" s="117"/>
      <c r="EL473" s="117"/>
      <c r="EV473" s="117"/>
      <c r="FF473" s="117"/>
      <c r="FP473" s="117"/>
      <c r="FZ473" s="117"/>
      <c r="GJ473" s="117"/>
      <c r="GT473" s="117"/>
      <c r="HD473" s="117"/>
      <c r="HN473" s="117"/>
      <c r="HX473" s="117"/>
      <c r="IH473" s="117"/>
      <c r="IR473" s="117"/>
    </row>
    <row xmlns:x14ac="http://schemas.microsoft.com/office/spreadsheetml/2009/9/ac" r="474" s="3" customFormat="true" x14ac:dyDescent="0.25">
      <c r="A474" s="372"/>
      <c r="B474" s="117"/>
      <c r="L474" s="417"/>
      <c r="M474" s="418"/>
      <c r="N474" s="418"/>
      <c r="O474" s="418"/>
      <c r="P474" s="418"/>
      <c r="Q474" s="418"/>
      <c r="R474" s="418"/>
      <c r="S474" s="418"/>
      <c r="T474" s="418"/>
      <c r="U474" s="418"/>
      <c r="V474" s="417"/>
      <c r="W474" s="418"/>
      <c r="X474" s="418"/>
      <c r="Y474" s="418"/>
      <c r="Z474" s="418"/>
      <c r="AA474" s="418"/>
      <c r="AB474" s="418"/>
      <c r="AC474" s="418"/>
      <c r="AD474" s="418"/>
      <c r="AE474" s="418"/>
      <c r="AF474" s="117"/>
      <c r="AP474" s="117"/>
      <c r="AZ474" s="117"/>
      <c r="BJ474" s="117"/>
      <c r="BT474" s="117"/>
      <c r="BU474" s="117"/>
      <c r="CD474" s="117"/>
      <c r="CN474" s="117"/>
      <c r="CX474" s="117"/>
      <c r="DH474" s="117"/>
      <c r="DR474" s="117"/>
      <c r="EB474" s="117"/>
      <c r="EL474" s="117"/>
      <c r="EV474" s="117"/>
      <c r="FF474" s="117"/>
      <c r="FP474" s="117"/>
      <c r="FZ474" s="117"/>
      <c r="GJ474" s="117"/>
      <c r="GT474" s="117"/>
      <c r="HD474" s="117"/>
      <c r="HN474" s="117"/>
      <c r="HX474" s="117"/>
      <c r="IH474" s="117"/>
      <c r="IR474" s="117"/>
    </row>
    <row xmlns:x14ac="http://schemas.microsoft.com/office/spreadsheetml/2009/9/ac" r="475" s="3" customFormat="true" x14ac:dyDescent="0.25">
      <c r="A475" s="372"/>
      <c r="B475" s="117"/>
      <c r="L475" s="417"/>
      <c r="M475" s="418"/>
      <c r="N475" s="418"/>
      <c r="O475" s="418"/>
      <c r="P475" s="418"/>
      <c r="Q475" s="418"/>
      <c r="R475" s="418"/>
      <c r="S475" s="418"/>
      <c r="T475" s="418"/>
      <c r="U475" s="418"/>
      <c r="V475" s="417"/>
      <c r="W475" s="418"/>
      <c r="X475" s="418"/>
      <c r="Y475" s="418"/>
      <c r="Z475" s="418"/>
      <c r="AA475" s="418"/>
      <c r="AB475" s="418"/>
      <c r="AC475" s="418"/>
      <c r="AD475" s="418"/>
      <c r="AE475" s="418"/>
      <c r="AF475" s="117"/>
      <c r="AP475" s="117"/>
      <c r="AZ475" s="117"/>
      <c r="BJ475" s="117"/>
      <c r="BT475" s="117"/>
      <c r="BU475" s="117"/>
      <c r="CD475" s="117"/>
      <c r="CN475" s="117"/>
      <c r="CX475" s="117"/>
      <c r="DH475" s="117"/>
      <c r="DR475" s="117"/>
      <c r="EB475" s="117"/>
      <c r="EL475" s="117"/>
      <c r="EV475" s="117"/>
      <c r="FF475" s="117"/>
      <c r="FP475" s="117"/>
      <c r="FZ475" s="117"/>
      <c r="GJ475" s="117"/>
      <c r="GT475" s="117"/>
      <c r="HD475" s="117"/>
      <c r="HN475" s="117"/>
      <c r="HX475" s="117"/>
      <c r="IH475" s="117"/>
      <c r="IR475" s="117"/>
    </row>
    <row xmlns:x14ac="http://schemas.microsoft.com/office/spreadsheetml/2009/9/ac" r="476" s="3" customFormat="true" x14ac:dyDescent="0.25">
      <c r="A476" s="372"/>
      <c r="B476" s="117"/>
      <c r="L476" s="417"/>
      <c r="M476" s="418"/>
      <c r="N476" s="418"/>
      <c r="O476" s="418"/>
      <c r="P476" s="418"/>
      <c r="Q476" s="418"/>
      <c r="R476" s="418"/>
      <c r="S476" s="418"/>
      <c r="T476" s="418"/>
      <c r="U476" s="418"/>
      <c r="V476" s="417"/>
      <c r="W476" s="418"/>
      <c r="X476" s="418"/>
      <c r="Y476" s="418"/>
      <c r="Z476" s="418"/>
      <c r="AA476" s="418"/>
      <c r="AB476" s="418"/>
      <c r="AC476" s="418"/>
      <c r="AD476" s="418"/>
      <c r="AE476" s="418"/>
      <c r="AF476" s="117"/>
      <c r="AP476" s="117"/>
      <c r="AZ476" s="117"/>
      <c r="BJ476" s="117"/>
      <c r="BT476" s="117"/>
      <c r="BU476" s="117"/>
      <c r="CD476" s="117"/>
      <c r="CN476" s="117"/>
      <c r="CX476" s="117"/>
      <c r="DH476" s="117"/>
      <c r="DR476" s="117"/>
      <c r="EB476" s="117"/>
      <c r="EL476" s="117"/>
      <c r="EV476" s="117"/>
      <c r="FF476" s="117"/>
      <c r="FP476" s="117"/>
      <c r="FZ476" s="117"/>
      <c r="GJ476" s="117"/>
      <c r="GT476" s="117"/>
      <c r="HD476" s="117"/>
      <c r="HN476" s="117"/>
      <c r="HX476" s="117"/>
      <c r="IH476" s="117"/>
      <c r="IR476" s="117"/>
    </row>
    <row xmlns:x14ac="http://schemas.microsoft.com/office/spreadsheetml/2009/9/ac" r="477" s="3" customFormat="true" x14ac:dyDescent="0.25">
      <c r="A477" s="372"/>
      <c r="B477" s="117"/>
      <c r="L477" s="417"/>
      <c r="M477" s="418"/>
      <c r="N477" s="418"/>
      <c r="O477" s="418"/>
      <c r="P477" s="418"/>
      <c r="Q477" s="418"/>
      <c r="R477" s="418"/>
      <c r="S477" s="418"/>
      <c r="T477" s="418"/>
      <c r="U477" s="418"/>
      <c r="V477" s="417"/>
      <c r="W477" s="418"/>
      <c r="X477" s="418"/>
      <c r="Y477" s="418"/>
      <c r="Z477" s="418"/>
      <c r="AA477" s="418"/>
      <c r="AB477" s="418"/>
      <c r="AC477" s="418"/>
      <c r="AD477" s="418"/>
      <c r="AE477" s="418"/>
      <c r="AF477" s="117"/>
      <c r="AP477" s="117"/>
      <c r="AZ477" s="117"/>
      <c r="BJ477" s="117"/>
      <c r="BT477" s="117"/>
      <c r="BU477" s="117"/>
      <c r="CD477" s="117"/>
      <c r="CN477" s="117"/>
      <c r="CX477" s="117"/>
      <c r="DH477" s="117"/>
      <c r="DR477" s="117"/>
      <c r="EB477" s="117"/>
      <c r="EL477" s="117"/>
      <c r="EV477" s="117"/>
      <c r="FF477" s="117"/>
      <c r="FP477" s="117"/>
      <c r="FZ477" s="117"/>
      <c r="GJ477" s="117"/>
      <c r="GT477" s="117"/>
      <c r="HD477" s="117"/>
      <c r="HN477" s="117"/>
      <c r="HX477" s="117"/>
      <c r="IH477" s="117"/>
      <c r="IR477" s="117"/>
    </row>
    <row xmlns:x14ac="http://schemas.microsoft.com/office/spreadsheetml/2009/9/ac" r="478" s="3" customFormat="true" x14ac:dyDescent="0.25">
      <c r="A478" s="372"/>
      <c r="B478" s="117"/>
      <c r="L478" s="417"/>
      <c r="M478" s="418"/>
      <c r="N478" s="418"/>
      <c r="O478" s="418"/>
      <c r="P478" s="418"/>
      <c r="Q478" s="418"/>
      <c r="R478" s="418"/>
      <c r="S478" s="418"/>
      <c r="T478" s="418"/>
      <c r="U478" s="418"/>
      <c r="V478" s="417"/>
      <c r="W478" s="418"/>
      <c r="X478" s="418"/>
      <c r="Y478" s="418"/>
      <c r="Z478" s="418"/>
      <c r="AA478" s="418"/>
      <c r="AB478" s="418"/>
      <c r="AC478" s="418"/>
      <c r="AD478" s="418"/>
      <c r="AE478" s="418"/>
      <c r="AF478" s="117"/>
      <c r="AP478" s="117"/>
      <c r="AZ478" s="117"/>
      <c r="BJ478" s="117"/>
      <c r="BT478" s="117"/>
      <c r="BU478" s="117"/>
      <c r="CD478" s="117"/>
      <c r="CN478" s="117"/>
      <c r="CX478" s="117"/>
      <c r="DH478" s="117"/>
      <c r="DR478" s="117"/>
      <c r="EB478" s="117"/>
      <c r="EL478" s="117"/>
      <c r="EV478" s="117"/>
      <c r="FF478" s="117"/>
      <c r="FP478" s="117"/>
      <c r="FZ478" s="117"/>
      <c r="GJ478" s="117"/>
      <c r="GT478" s="117"/>
      <c r="HD478" s="117"/>
      <c r="HN478" s="117"/>
      <c r="HX478" s="117"/>
      <c r="IH478" s="117"/>
      <c r="IR478" s="117"/>
    </row>
    <row xmlns:x14ac="http://schemas.microsoft.com/office/spreadsheetml/2009/9/ac" r="479" s="3" customFormat="true" x14ac:dyDescent="0.25">
      <c r="A479" s="372"/>
      <c r="B479" s="117"/>
      <c r="L479" s="417"/>
      <c r="M479" s="418"/>
      <c r="N479" s="418"/>
      <c r="O479" s="418"/>
      <c r="P479" s="418"/>
      <c r="Q479" s="418"/>
      <c r="R479" s="418"/>
      <c r="S479" s="418"/>
      <c r="T479" s="418"/>
      <c r="U479" s="418"/>
      <c r="V479" s="417"/>
      <c r="W479" s="418"/>
      <c r="X479" s="418"/>
      <c r="Y479" s="418"/>
      <c r="Z479" s="418"/>
      <c r="AA479" s="418"/>
      <c r="AB479" s="418"/>
      <c r="AC479" s="418"/>
      <c r="AD479" s="418"/>
      <c r="AE479" s="418"/>
      <c r="AF479" s="117"/>
      <c r="AP479" s="117"/>
      <c r="AZ479" s="117"/>
      <c r="BJ479" s="117"/>
      <c r="BT479" s="117"/>
      <c r="BU479" s="117"/>
      <c r="CD479" s="117"/>
      <c r="CN479" s="117"/>
      <c r="CX479" s="117"/>
      <c r="DH479" s="117"/>
      <c r="DR479" s="117"/>
      <c r="EB479" s="117"/>
      <c r="EL479" s="117"/>
      <c r="EV479" s="117"/>
      <c r="FF479" s="117"/>
      <c r="FP479" s="117"/>
      <c r="FZ479" s="117"/>
      <c r="GJ479" s="117"/>
      <c r="GT479" s="117"/>
      <c r="HD479" s="117"/>
      <c r="HN479" s="117"/>
      <c r="HX479" s="117"/>
      <c r="IH479" s="117"/>
      <c r="IR479" s="117"/>
    </row>
    <row xmlns:x14ac="http://schemas.microsoft.com/office/spreadsheetml/2009/9/ac" r="480" s="3" customFormat="true" x14ac:dyDescent="0.25">
      <c r="A480" s="372"/>
      <c r="B480" s="117"/>
      <c r="L480" s="417"/>
      <c r="M480" s="418"/>
      <c r="N480" s="418"/>
      <c r="O480" s="418"/>
      <c r="P480" s="418"/>
      <c r="Q480" s="418"/>
      <c r="R480" s="418"/>
      <c r="S480" s="418"/>
      <c r="T480" s="418"/>
      <c r="U480" s="418"/>
      <c r="V480" s="417"/>
      <c r="W480" s="418"/>
      <c r="X480" s="418"/>
      <c r="Y480" s="418"/>
      <c r="Z480" s="418"/>
      <c r="AA480" s="418"/>
      <c r="AB480" s="418"/>
      <c r="AC480" s="418"/>
      <c r="AD480" s="418"/>
      <c r="AE480" s="418"/>
      <c r="AF480" s="117"/>
      <c r="AP480" s="117"/>
      <c r="AZ480" s="117"/>
      <c r="BJ480" s="117"/>
      <c r="BT480" s="117"/>
      <c r="BU480" s="117"/>
      <c r="CD480" s="117"/>
      <c r="CN480" s="117"/>
      <c r="CX480" s="117"/>
      <c r="DH480" s="117"/>
      <c r="DR480" s="117"/>
      <c r="EB480" s="117"/>
      <c r="EL480" s="117"/>
      <c r="EV480" s="117"/>
      <c r="FF480" s="117"/>
      <c r="FP480" s="117"/>
      <c r="FZ480" s="117"/>
      <c r="GJ480" s="117"/>
      <c r="GT480" s="117"/>
      <c r="HD480" s="117"/>
      <c r="HN480" s="117"/>
      <c r="HX480" s="117"/>
      <c r="IH480" s="117"/>
      <c r="IR480" s="117"/>
    </row>
    <row xmlns:x14ac="http://schemas.microsoft.com/office/spreadsheetml/2009/9/ac" r="481" s="3" customFormat="true" x14ac:dyDescent="0.25">
      <c r="A481" s="372"/>
      <c r="B481" s="117"/>
      <c r="L481" s="417"/>
      <c r="M481" s="418"/>
      <c r="N481" s="418"/>
      <c r="O481" s="418"/>
      <c r="P481" s="418"/>
      <c r="Q481" s="418"/>
      <c r="R481" s="418"/>
      <c r="S481" s="418"/>
      <c r="T481" s="418"/>
      <c r="U481" s="418"/>
      <c r="V481" s="417"/>
      <c r="W481" s="418"/>
      <c r="X481" s="418"/>
      <c r="Y481" s="418"/>
      <c r="Z481" s="418"/>
      <c r="AA481" s="418"/>
      <c r="AB481" s="418"/>
      <c r="AC481" s="418"/>
      <c r="AD481" s="418"/>
      <c r="AE481" s="418"/>
      <c r="AF481" s="117"/>
      <c r="AP481" s="117"/>
      <c r="AZ481" s="117"/>
      <c r="BJ481" s="117"/>
      <c r="BT481" s="117"/>
      <c r="BU481" s="117"/>
      <c r="CD481" s="117"/>
      <c r="CN481" s="117"/>
      <c r="CX481" s="117"/>
      <c r="DH481" s="117"/>
      <c r="DR481" s="117"/>
      <c r="EB481" s="117"/>
      <c r="EL481" s="117"/>
      <c r="EV481" s="117"/>
      <c r="FF481" s="117"/>
      <c r="FP481" s="117"/>
      <c r="FZ481" s="117"/>
      <c r="GJ481" s="117"/>
      <c r="GT481" s="117"/>
      <c r="HD481" s="117"/>
      <c r="HN481" s="117"/>
      <c r="HX481" s="117"/>
      <c r="IH481" s="117"/>
      <c r="IR481" s="117"/>
    </row>
    <row xmlns:x14ac="http://schemas.microsoft.com/office/spreadsheetml/2009/9/ac" r="482" s="3" customFormat="true" x14ac:dyDescent="0.25">
      <c r="A482" s="372"/>
      <c r="B482" s="117"/>
      <c r="L482" s="417"/>
      <c r="M482" s="418"/>
      <c r="N482" s="418"/>
      <c r="O482" s="418"/>
      <c r="P482" s="418"/>
      <c r="Q482" s="418"/>
      <c r="R482" s="418"/>
      <c r="S482" s="418"/>
      <c r="T482" s="418"/>
      <c r="U482" s="418"/>
      <c r="V482" s="417"/>
      <c r="W482" s="418"/>
      <c r="X482" s="418"/>
      <c r="Y482" s="418"/>
      <c r="Z482" s="418"/>
      <c r="AA482" s="418"/>
      <c r="AB482" s="418"/>
      <c r="AC482" s="418"/>
      <c r="AD482" s="418"/>
      <c r="AE482" s="418"/>
      <c r="AF482" s="117"/>
      <c r="AP482" s="117"/>
      <c r="AZ482" s="117"/>
      <c r="BJ482" s="117"/>
      <c r="BT482" s="117"/>
      <c r="BU482" s="117"/>
      <c r="CD482" s="117"/>
      <c r="CN482" s="117"/>
      <c r="CX482" s="117"/>
      <c r="DH482" s="117"/>
      <c r="DR482" s="117"/>
      <c r="EB482" s="117"/>
      <c r="EL482" s="117"/>
      <c r="EV482" s="117"/>
      <c r="FF482" s="117"/>
      <c r="FP482" s="117"/>
      <c r="FZ482" s="117"/>
      <c r="GJ482" s="117"/>
      <c r="GT482" s="117"/>
      <c r="HD482" s="117"/>
      <c r="HN482" s="117"/>
      <c r="HX482" s="117"/>
      <c r="IH482" s="117"/>
      <c r="IR482" s="117"/>
    </row>
    <row xmlns:x14ac="http://schemas.microsoft.com/office/spreadsheetml/2009/9/ac" r="483" s="3" customFormat="true" x14ac:dyDescent="0.25">
      <c r="A483" s="372"/>
      <c r="B483" s="117"/>
      <c r="L483" s="417"/>
      <c r="M483" s="418"/>
      <c r="N483" s="418"/>
      <c r="O483" s="418"/>
      <c r="P483" s="418"/>
      <c r="Q483" s="418"/>
      <c r="R483" s="418"/>
      <c r="S483" s="418"/>
      <c r="T483" s="418"/>
      <c r="U483" s="418"/>
      <c r="V483" s="417"/>
      <c r="W483" s="418"/>
      <c r="X483" s="418"/>
      <c r="Y483" s="418"/>
      <c r="Z483" s="418"/>
      <c r="AA483" s="418"/>
      <c r="AB483" s="418"/>
      <c r="AC483" s="418"/>
      <c r="AD483" s="418"/>
      <c r="AE483" s="418"/>
      <c r="AF483" s="117"/>
      <c r="AP483" s="117"/>
      <c r="AZ483" s="117"/>
      <c r="BJ483" s="117"/>
      <c r="BT483" s="117"/>
      <c r="BU483" s="117"/>
      <c r="CD483" s="117"/>
      <c r="CN483" s="117"/>
      <c r="CX483" s="117"/>
      <c r="DH483" s="117"/>
      <c r="DR483" s="117"/>
      <c r="EB483" s="117"/>
      <c r="EL483" s="117"/>
      <c r="EV483" s="117"/>
      <c r="FF483" s="117"/>
      <c r="FP483" s="117"/>
      <c r="FZ483" s="117"/>
      <c r="GJ483" s="117"/>
      <c r="GT483" s="117"/>
      <c r="HD483" s="117"/>
      <c r="HN483" s="117"/>
      <c r="HX483" s="117"/>
      <c r="IH483" s="117"/>
      <c r="IR483" s="117"/>
    </row>
    <row xmlns:x14ac="http://schemas.microsoft.com/office/spreadsheetml/2009/9/ac" r="484" s="3" customFormat="true" x14ac:dyDescent="0.25">
      <c r="A484" s="372"/>
      <c r="B484" s="117"/>
      <c r="L484" s="417"/>
      <c r="M484" s="418"/>
      <c r="N484" s="418"/>
      <c r="O484" s="418"/>
      <c r="P484" s="418"/>
      <c r="Q484" s="418"/>
      <c r="R484" s="418"/>
      <c r="S484" s="418"/>
      <c r="T484" s="418"/>
      <c r="U484" s="418"/>
      <c r="V484" s="417"/>
      <c r="W484" s="418"/>
      <c r="X484" s="418"/>
      <c r="Y484" s="418"/>
      <c r="Z484" s="418"/>
      <c r="AA484" s="418"/>
      <c r="AB484" s="418"/>
      <c r="AC484" s="418"/>
      <c r="AD484" s="418"/>
      <c r="AE484" s="418"/>
      <c r="AF484" s="117"/>
      <c r="AP484" s="117"/>
      <c r="AZ484" s="117"/>
      <c r="BJ484" s="117"/>
      <c r="BT484" s="117"/>
      <c r="BU484" s="117"/>
      <c r="CD484" s="117"/>
      <c r="CN484" s="117"/>
      <c r="CX484" s="117"/>
      <c r="DH484" s="117"/>
      <c r="DR484" s="117"/>
      <c r="EB484" s="117"/>
      <c r="EL484" s="117"/>
      <c r="EV484" s="117"/>
      <c r="FF484" s="117"/>
      <c r="FP484" s="117"/>
      <c r="FZ484" s="117"/>
      <c r="GJ484" s="117"/>
      <c r="GT484" s="117"/>
      <c r="HD484" s="117"/>
      <c r="HN484" s="117"/>
      <c r="HX484" s="117"/>
      <c r="IH484" s="117"/>
      <c r="IR484" s="117"/>
    </row>
    <row xmlns:x14ac="http://schemas.microsoft.com/office/spreadsheetml/2009/9/ac" r="485" s="3" customFormat="true" x14ac:dyDescent="0.25">
      <c r="A485" s="372"/>
      <c r="B485" s="117"/>
      <c r="L485" s="417"/>
      <c r="M485" s="418"/>
      <c r="N485" s="418"/>
      <c r="O485" s="418"/>
      <c r="P485" s="418"/>
      <c r="Q485" s="418"/>
      <c r="R485" s="418"/>
      <c r="S485" s="418"/>
      <c r="T485" s="418"/>
      <c r="U485" s="418"/>
      <c r="V485" s="417"/>
      <c r="W485" s="418"/>
      <c r="X485" s="418"/>
      <c r="Y485" s="418"/>
      <c r="Z485" s="418"/>
      <c r="AA485" s="418"/>
      <c r="AB485" s="418"/>
      <c r="AC485" s="418"/>
      <c r="AD485" s="418"/>
      <c r="AE485" s="418"/>
      <c r="AF485" s="117"/>
      <c r="AP485" s="117"/>
      <c r="AZ485" s="117"/>
      <c r="BJ485" s="117"/>
      <c r="BT485" s="117"/>
      <c r="BU485" s="117"/>
      <c r="CD485" s="117"/>
      <c r="CN485" s="117"/>
      <c r="CX485" s="117"/>
      <c r="DH485" s="117"/>
      <c r="DR485" s="117"/>
      <c r="EB485" s="117"/>
      <c r="EL485" s="117"/>
      <c r="EV485" s="117"/>
      <c r="FF485" s="117"/>
      <c r="FP485" s="117"/>
      <c r="FZ485" s="117"/>
      <c r="GJ485" s="117"/>
      <c r="GT485" s="117"/>
      <c r="HD485" s="117"/>
      <c r="HN485" s="117"/>
      <c r="HX485" s="117"/>
      <c r="IH485" s="117"/>
      <c r="IR485" s="117"/>
    </row>
    <row xmlns:x14ac="http://schemas.microsoft.com/office/spreadsheetml/2009/9/ac" r="486" s="3" customFormat="true" x14ac:dyDescent="0.25">
      <c r="A486" s="372"/>
      <c r="B486" s="117"/>
      <c r="L486" s="417"/>
      <c r="M486" s="418"/>
      <c r="N486" s="418"/>
      <c r="O486" s="418"/>
      <c r="P486" s="418"/>
      <c r="Q486" s="418"/>
      <c r="R486" s="418"/>
      <c r="S486" s="418"/>
      <c r="T486" s="418"/>
      <c r="U486" s="418"/>
      <c r="V486" s="417"/>
      <c r="W486" s="418"/>
      <c r="X486" s="418"/>
      <c r="Y486" s="418"/>
      <c r="Z486" s="418"/>
      <c r="AA486" s="418"/>
      <c r="AB486" s="418"/>
      <c r="AC486" s="418"/>
      <c r="AD486" s="418"/>
      <c r="AE486" s="418"/>
      <c r="AF486" s="117"/>
      <c r="AP486" s="117"/>
      <c r="AZ486" s="117"/>
      <c r="BJ486" s="117"/>
      <c r="BT486" s="117"/>
      <c r="BU486" s="117"/>
      <c r="CD486" s="117"/>
      <c r="CN486" s="117"/>
      <c r="CX486" s="117"/>
      <c r="DH486" s="117"/>
      <c r="DR486" s="117"/>
      <c r="EB486" s="117"/>
      <c r="EL486" s="117"/>
      <c r="EV486" s="117"/>
      <c r="FF486" s="117"/>
      <c r="FP486" s="117"/>
      <c r="FZ486" s="117"/>
      <c r="GJ486" s="117"/>
      <c r="GT486" s="117"/>
      <c r="HD486" s="117"/>
      <c r="HN486" s="117"/>
      <c r="HX486" s="117"/>
      <c r="IH486" s="117"/>
      <c r="IR486" s="117"/>
    </row>
    <row xmlns:x14ac="http://schemas.microsoft.com/office/spreadsheetml/2009/9/ac" r="487" s="3" customFormat="true" x14ac:dyDescent="0.25">
      <c r="A487" s="372"/>
      <c r="B487" s="117"/>
      <c r="L487" s="417"/>
      <c r="M487" s="418"/>
      <c r="N487" s="418"/>
      <c r="O487" s="418"/>
      <c r="P487" s="418"/>
      <c r="Q487" s="418"/>
      <c r="R487" s="418"/>
      <c r="S487" s="418"/>
      <c r="T487" s="418"/>
      <c r="U487" s="418"/>
      <c r="V487" s="417"/>
      <c r="W487" s="418"/>
      <c r="X487" s="418"/>
      <c r="Y487" s="418"/>
      <c r="Z487" s="418"/>
      <c r="AA487" s="418"/>
      <c r="AB487" s="418"/>
      <c r="AC487" s="418"/>
      <c r="AD487" s="418"/>
      <c r="AE487" s="418"/>
      <c r="AF487" s="117"/>
      <c r="AP487" s="117"/>
      <c r="AZ487" s="117"/>
      <c r="BJ487" s="117"/>
      <c r="BT487" s="117"/>
      <c r="BU487" s="117"/>
      <c r="CD487" s="117"/>
      <c r="CN487" s="117"/>
      <c r="CX487" s="117"/>
      <c r="DH487" s="117"/>
      <c r="DR487" s="117"/>
      <c r="EB487" s="117"/>
      <c r="EL487" s="117"/>
      <c r="EV487" s="117"/>
      <c r="FF487" s="117"/>
      <c r="FP487" s="117"/>
      <c r="FZ487" s="117"/>
      <c r="GJ487" s="117"/>
      <c r="GT487" s="117"/>
      <c r="HD487" s="117"/>
      <c r="HN487" s="117"/>
      <c r="HX487" s="117"/>
      <c r="IH487" s="117"/>
      <c r="IR487" s="117"/>
    </row>
    <row xmlns:x14ac="http://schemas.microsoft.com/office/spreadsheetml/2009/9/ac" r="488" s="3" customFormat="true" x14ac:dyDescent="0.25">
      <c r="A488" s="372"/>
      <c r="B488" s="117"/>
      <c r="L488" s="417"/>
      <c r="M488" s="418"/>
      <c r="N488" s="418"/>
      <c r="O488" s="418"/>
      <c r="P488" s="418"/>
      <c r="Q488" s="418"/>
      <c r="R488" s="418"/>
      <c r="S488" s="418"/>
      <c r="T488" s="418"/>
      <c r="U488" s="418"/>
      <c r="V488" s="417"/>
      <c r="W488" s="418"/>
      <c r="X488" s="418"/>
      <c r="Y488" s="418"/>
      <c r="Z488" s="418"/>
      <c r="AA488" s="418"/>
      <c r="AB488" s="418"/>
      <c r="AC488" s="418"/>
      <c r="AD488" s="418"/>
      <c r="AE488" s="418"/>
      <c r="AF488" s="117"/>
      <c r="AP488" s="117"/>
      <c r="AZ488" s="117"/>
      <c r="BJ488" s="117"/>
      <c r="BT488" s="117"/>
      <c r="BU488" s="117"/>
      <c r="CD488" s="117"/>
      <c r="CN488" s="117"/>
      <c r="CX488" s="117"/>
      <c r="DH488" s="117"/>
      <c r="DR488" s="117"/>
      <c r="EB488" s="117"/>
      <c r="EL488" s="117"/>
      <c r="EV488" s="117"/>
      <c r="FF488" s="117"/>
      <c r="FP488" s="117"/>
      <c r="FZ488" s="117"/>
      <c r="GJ488" s="117"/>
      <c r="GT488" s="117"/>
      <c r="HD488" s="117"/>
      <c r="HN488" s="117"/>
      <c r="HX488" s="117"/>
      <c r="IH488" s="117"/>
      <c r="IR488" s="117"/>
    </row>
    <row xmlns:x14ac="http://schemas.microsoft.com/office/spreadsheetml/2009/9/ac" r="489" s="3" customFormat="true" x14ac:dyDescent="0.25">
      <c r="A489" s="372"/>
      <c r="B489" s="117"/>
      <c r="L489" s="417"/>
      <c r="M489" s="418"/>
      <c r="N489" s="418"/>
      <c r="O489" s="418"/>
      <c r="P489" s="418"/>
      <c r="Q489" s="418"/>
      <c r="R489" s="418"/>
      <c r="S489" s="418"/>
      <c r="T489" s="418"/>
      <c r="U489" s="418"/>
      <c r="V489" s="417"/>
      <c r="W489" s="418"/>
      <c r="X489" s="418"/>
      <c r="Y489" s="418"/>
      <c r="Z489" s="418"/>
      <c r="AA489" s="418"/>
      <c r="AB489" s="418"/>
      <c r="AC489" s="418"/>
      <c r="AD489" s="418"/>
      <c r="AE489" s="418"/>
      <c r="AF489" s="117"/>
      <c r="AP489" s="117"/>
      <c r="AZ489" s="117"/>
      <c r="BJ489" s="117"/>
      <c r="BT489" s="117"/>
      <c r="BU489" s="117"/>
      <c r="CD489" s="117"/>
      <c r="CN489" s="117"/>
      <c r="CX489" s="117"/>
      <c r="DH489" s="117"/>
      <c r="DR489" s="117"/>
      <c r="EB489" s="117"/>
      <c r="EL489" s="117"/>
      <c r="EV489" s="117"/>
      <c r="FF489" s="117"/>
      <c r="FP489" s="117"/>
      <c r="FZ489" s="117"/>
      <c r="GJ489" s="117"/>
      <c r="GT489" s="117"/>
      <c r="HD489" s="117"/>
      <c r="HN489" s="117"/>
      <c r="HX489" s="117"/>
      <c r="IH489" s="117"/>
      <c r="IR489" s="117"/>
    </row>
    <row xmlns:x14ac="http://schemas.microsoft.com/office/spreadsheetml/2009/9/ac" r="490" s="3" customFormat="true" x14ac:dyDescent="0.25">
      <c r="A490" s="372"/>
      <c r="B490" s="117"/>
      <c r="L490" s="417"/>
      <c r="M490" s="418"/>
      <c r="N490" s="418"/>
      <c r="O490" s="418"/>
      <c r="P490" s="418"/>
      <c r="Q490" s="418"/>
      <c r="R490" s="418"/>
      <c r="S490" s="418"/>
      <c r="T490" s="418"/>
      <c r="U490" s="418"/>
      <c r="V490" s="417"/>
      <c r="W490" s="418"/>
      <c r="X490" s="418"/>
      <c r="Y490" s="418"/>
      <c r="Z490" s="418"/>
      <c r="AA490" s="418"/>
      <c r="AB490" s="418"/>
      <c r="AC490" s="418"/>
      <c r="AD490" s="418"/>
      <c r="AE490" s="418"/>
      <c r="AF490" s="117"/>
      <c r="AP490" s="117"/>
      <c r="AZ490" s="117"/>
      <c r="BJ490" s="117"/>
      <c r="BT490" s="117"/>
      <c r="BU490" s="117"/>
      <c r="CD490" s="117"/>
      <c r="CN490" s="117"/>
      <c r="CX490" s="117"/>
      <c r="DH490" s="117"/>
      <c r="DR490" s="117"/>
      <c r="EB490" s="117"/>
      <c r="EL490" s="117"/>
      <c r="EV490" s="117"/>
      <c r="FF490" s="117"/>
      <c r="FP490" s="117"/>
      <c r="FZ490" s="117"/>
      <c r="GJ490" s="117"/>
      <c r="GT490" s="117"/>
      <c r="HD490" s="117"/>
      <c r="HN490" s="117"/>
      <c r="HX490" s="117"/>
      <c r="IH490" s="117"/>
      <c r="IR490" s="117"/>
    </row>
    <row xmlns:x14ac="http://schemas.microsoft.com/office/spreadsheetml/2009/9/ac" r="491" s="3" customFormat="true" x14ac:dyDescent="0.25">
      <c r="A491" s="372"/>
      <c r="B491" s="117"/>
      <c r="L491" s="417"/>
      <c r="M491" s="418"/>
      <c r="N491" s="418"/>
      <c r="O491" s="418"/>
      <c r="P491" s="418"/>
      <c r="Q491" s="418"/>
      <c r="R491" s="418"/>
      <c r="S491" s="418"/>
      <c r="T491" s="418"/>
      <c r="U491" s="418"/>
      <c r="V491" s="417"/>
      <c r="W491" s="418"/>
      <c r="X491" s="418"/>
      <c r="Y491" s="418"/>
      <c r="Z491" s="418"/>
      <c r="AA491" s="418"/>
      <c r="AB491" s="418"/>
      <c r="AC491" s="418"/>
      <c r="AD491" s="418"/>
      <c r="AE491" s="418"/>
      <c r="AF491" s="117"/>
      <c r="AP491" s="117"/>
      <c r="AZ491" s="117"/>
      <c r="BJ491" s="117"/>
      <c r="BT491" s="117"/>
      <c r="BU491" s="117"/>
      <c r="CD491" s="117"/>
      <c r="CN491" s="117"/>
      <c r="CX491" s="117"/>
      <c r="DH491" s="117"/>
      <c r="DR491" s="117"/>
      <c r="EB491" s="117"/>
      <c r="EL491" s="117"/>
      <c r="EV491" s="117"/>
      <c r="FF491" s="117"/>
      <c r="FP491" s="117"/>
      <c r="FZ491" s="117"/>
      <c r="GJ491" s="117"/>
      <c r="GT491" s="117"/>
      <c r="HD491" s="117"/>
      <c r="HN491" s="117"/>
      <c r="HX491" s="117"/>
      <c r="IH491" s="117"/>
      <c r="IR491" s="117"/>
    </row>
    <row xmlns:x14ac="http://schemas.microsoft.com/office/spreadsheetml/2009/9/ac" r="492" s="3" customFormat="true" x14ac:dyDescent="0.25">
      <c r="A492" s="372"/>
      <c r="B492" s="117"/>
      <c r="L492" s="417"/>
      <c r="M492" s="418"/>
      <c r="N492" s="418"/>
      <c r="O492" s="418"/>
      <c r="P492" s="418"/>
      <c r="Q492" s="418"/>
      <c r="R492" s="418"/>
      <c r="S492" s="418"/>
      <c r="T492" s="418"/>
      <c r="U492" s="418"/>
      <c r="V492" s="417"/>
      <c r="W492" s="418"/>
      <c r="X492" s="418"/>
      <c r="Y492" s="418"/>
      <c r="Z492" s="418"/>
      <c r="AA492" s="418"/>
      <c r="AB492" s="418"/>
      <c r="AC492" s="418"/>
      <c r="AD492" s="418"/>
      <c r="AE492" s="418"/>
      <c r="AF492" s="117"/>
      <c r="AP492" s="117"/>
      <c r="AZ492" s="117"/>
      <c r="BJ492" s="117"/>
      <c r="BT492" s="117"/>
      <c r="BU492" s="117"/>
      <c r="CD492" s="117"/>
      <c r="CN492" s="117"/>
      <c r="CX492" s="117"/>
      <c r="DH492" s="117"/>
      <c r="DR492" s="117"/>
      <c r="EB492" s="117"/>
      <c r="EL492" s="117"/>
      <c r="EV492" s="117"/>
      <c r="FF492" s="117"/>
      <c r="FP492" s="117"/>
      <c r="FZ492" s="117"/>
      <c r="GJ492" s="117"/>
      <c r="GT492" s="117"/>
      <c r="HD492" s="117"/>
      <c r="HN492" s="117"/>
      <c r="HX492" s="117"/>
      <c r="IH492" s="117"/>
      <c r="IR492" s="117"/>
    </row>
    <row xmlns:x14ac="http://schemas.microsoft.com/office/spreadsheetml/2009/9/ac" r="493" s="3" customFormat="true" x14ac:dyDescent="0.25">
      <c r="A493" s="372"/>
      <c r="B493" s="117"/>
      <c r="L493" s="417"/>
      <c r="M493" s="418"/>
      <c r="N493" s="418"/>
      <c r="O493" s="418"/>
      <c r="P493" s="418"/>
      <c r="Q493" s="418"/>
      <c r="R493" s="418"/>
      <c r="S493" s="418"/>
      <c r="T493" s="418"/>
      <c r="U493" s="418"/>
      <c r="V493" s="417"/>
      <c r="W493" s="418"/>
      <c r="X493" s="418"/>
      <c r="Y493" s="418"/>
      <c r="Z493" s="418"/>
      <c r="AA493" s="418"/>
      <c r="AB493" s="418"/>
      <c r="AC493" s="418"/>
      <c r="AD493" s="418"/>
      <c r="AE493" s="418"/>
      <c r="AF493" s="117"/>
      <c r="AP493" s="117"/>
      <c r="AZ493" s="117"/>
      <c r="BJ493" s="117"/>
      <c r="BT493" s="117"/>
      <c r="BU493" s="117"/>
      <c r="CD493" s="117"/>
      <c r="CN493" s="117"/>
      <c r="CX493" s="117"/>
      <c r="DH493" s="117"/>
      <c r="DR493" s="117"/>
      <c r="EB493" s="117"/>
      <c r="EL493" s="117"/>
      <c r="EV493" s="117"/>
      <c r="FF493" s="117"/>
      <c r="FP493" s="117"/>
      <c r="FZ493" s="117"/>
      <c r="GJ493" s="117"/>
      <c r="GT493" s="117"/>
      <c r="HD493" s="117"/>
      <c r="HN493" s="117"/>
      <c r="HX493" s="117"/>
      <c r="IH493" s="117"/>
      <c r="IR493" s="117"/>
    </row>
    <row xmlns:x14ac="http://schemas.microsoft.com/office/spreadsheetml/2009/9/ac" r="494" s="3" customFormat="true" x14ac:dyDescent="0.25">
      <c r="A494" s="372"/>
      <c r="B494" s="117"/>
      <c r="L494" s="417"/>
      <c r="M494" s="418"/>
      <c r="N494" s="418"/>
      <c r="O494" s="418"/>
      <c r="P494" s="418"/>
      <c r="Q494" s="418"/>
      <c r="R494" s="418"/>
      <c r="S494" s="418"/>
      <c r="T494" s="418"/>
      <c r="U494" s="418"/>
      <c r="V494" s="417"/>
      <c r="W494" s="418"/>
      <c r="X494" s="418"/>
      <c r="Y494" s="418"/>
      <c r="Z494" s="418"/>
      <c r="AA494" s="418"/>
      <c r="AB494" s="418"/>
      <c r="AC494" s="418"/>
      <c r="AD494" s="418"/>
      <c r="AE494" s="418"/>
      <c r="AF494" s="117"/>
      <c r="AP494" s="117"/>
      <c r="AZ494" s="117"/>
      <c r="BJ494" s="117"/>
      <c r="BT494" s="117"/>
      <c r="BU494" s="117"/>
      <c r="CD494" s="117"/>
      <c r="CN494" s="117"/>
      <c r="CX494" s="117"/>
      <c r="DH494" s="117"/>
      <c r="DR494" s="117"/>
      <c r="EB494" s="117"/>
      <c r="EL494" s="117"/>
      <c r="EV494" s="117"/>
      <c r="FF494" s="117"/>
      <c r="FP494" s="117"/>
      <c r="FZ494" s="117"/>
      <c r="GJ494" s="117"/>
      <c r="GT494" s="117"/>
      <c r="HD494" s="117"/>
      <c r="HN494" s="117"/>
      <c r="HX494" s="117"/>
      <c r="IH494" s="117"/>
      <c r="IR494" s="117"/>
    </row>
    <row xmlns:x14ac="http://schemas.microsoft.com/office/spreadsheetml/2009/9/ac" r="495" s="3" customFormat="true" x14ac:dyDescent="0.25">
      <c r="A495" s="372"/>
      <c r="B495" s="117"/>
      <c r="L495" s="417"/>
      <c r="M495" s="418"/>
      <c r="N495" s="418"/>
      <c r="O495" s="418"/>
      <c r="P495" s="418"/>
      <c r="Q495" s="418"/>
      <c r="R495" s="418"/>
      <c r="S495" s="418"/>
      <c r="T495" s="418"/>
      <c r="U495" s="418"/>
      <c r="V495" s="417"/>
      <c r="W495" s="418"/>
      <c r="X495" s="418"/>
      <c r="Y495" s="418"/>
      <c r="Z495" s="418"/>
      <c r="AA495" s="418"/>
      <c r="AB495" s="418"/>
      <c r="AC495" s="418"/>
      <c r="AD495" s="418"/>
      <c r="AE495" s="418"/>
      <c r="AF495" s="117"/>
      <c r="AP495" s="117"/>
      <c r="AZ495" s="117"/>
      <c r="BJ495" s="117"/>
      <c r="BT495" s="117"/>
      <c r="BU495" s="117"/>
      <c r="CD495" s="117"/>
      <c r="CN495" s="117"/>
      <c r="CX495" s="117"/>
      <c r="DH495" s="117"/>
      <c r="DR495" s="117"/>
      <c r="EB495" s="117"/>
      <c r="EL495" s="117"/>
      <c r="EV495" s="117"/>
      <c r="FF495" s="117"/>
      <c r="FP495" s="117"/>
      <c r="FZ495" s="117"/>
      <c r="GJ495" s="117"/>
      <c r="GT495" s="117"/>
      <c r="HD495" s="117"/>
      <c r="HN495" s="117"/>
      <c r="HX495" s="117"/>
      <c r="IH495" s="117"/>
      <c r="IR495" s="117"/>
    </row>
    <row xmlns:x14ac="http://schemas.microsoft.com/office/spreadsheetml/2009/9/ac" r="496" s="3" customFormat="true" x14ac:dyDescent="0.25">
      <c r="A496" s="372"/>
      <c r="B496" s="117"/>
      <c r="L496" s="417"/>
      <c r="M496" s="418"/>
      <c r="N496" s="418"/>
      <c r="O496" s="418"/>
      <c r="P496" s="418"/>
      <c r="Q496" s="418"/>
      <c r="R496" s="418"/>
      <c r="S496" s="418"/>
      <c r="T496" s="418"/>
      <c r="U496" s="418"/>
      <c r="V496" s="417"/>
      <c r="W496" s="418"/>
      <c r="X496" s="418"/>
      <c r="Y496" s="418"/>
      <c r="Z496" s="418"/>
      <c r="AA496" s="418"/>
      <c r="AB496" s="418"/>
      <c r="AC496" s="418"/>
      <c r="AD496" s="418"/>
      <c r="AE496" s="418"/>
      <c r="AF496" s="117"/>
      <c r="AP496" s="117"/>
      <c r="AZ496" s="117"/>
      <c r="BJ496" s="117"/>
      <c r="BT496" s="117"/>
      <c r="BU496" s="117"/>
      <c r="CD496" s="117"/>
      <c r="CN496" s="117"/>
      <c r="CX496" s="117"/>
      <c r="DH496" s="117"/>
      <c r="DR496" s="117"/>
      <c r="EB496" s="117"/>
      <c r="EL496" s="117"/>
      <c r="EV496" s="117"/>
      <c r="FF496" s="117"/>
      <c r="FP496" s="117"/>
      <c r="FZ496" s="117"/>
      <c r="GJ496" s="117"/>
      <c r="GT496" s="117"/>
      <c r="HD496" s="117"/>
      <c r="HN496" s="117"/>
      <c r="HX496" s="117"/>
      <c r="IH496" s="117"/>
      <c r="IR496" s="117"/>
    </row>
    <row xmlns:x14ac="http://schemas.microsoft.com/office/spreadsheetml/2009/9/ac" r="497" s="3" customFormat="true" x14ac:dyDescent="0.25">
      <c r="A497" s="372"/>
      <c r="B497" s="117"/>
      <c r="L497" s="417"/>
      <c r="M497" s="418"/>
      <c r="N497" s="418"/>
      <c r="O497" s="418"/>
      <c r="P497" s="418"/>
      <c r="Q497" s="418"/>
      <c r="R497" s="418"/>
      <c r="S497" s="418"/>
      <c r="T497" s="418"/>
      <c r="U497" s="418"/>
      <c r="V497" s="417"/>
      <c r="W497" s="418"/>
      <c r="X497" s="418"/>
      <c r="Y497" s="418"/>
      <c r="Z497" s="418"/>
      <c r="AA497" s="418"/>
      <c r="AB497" s="418"/>
      <c r="AC497" s="418"/>
      <c r="AD497" s="418"/>
      <c r="AE497" s="418"/>
      <c r="AF497" s="117"/>
      <c r="AP497" s="117"/>
      <c r="AZ497" s="117"/>
      <c r="BJ497" s="117"/>
      <c r="BT497" s="117"/>
      <c r="BU497" s="117"/>
      <c r="CD497" s="117"/>
      <c r="CN497" s="117"/>
      <c r="CX497" s="117"/>
      <c r="DH497" s="117"/>
      <c r="DR497" s="117"/>
      <c r="EB497" s="117"/>
      <c r="EL497" s="117"/>
      <c r="EV497" s="117"/>
      <c r="FF497" s="117"/>
      <c r="FP497" s="117"/>
      <c r="FZ497" s="117"/>
      <c r="GJ497" s="117"/>
      <c r="GT497" s="117"/>
      <c r="HD497" s="117"/>
      <c r="HN497" s="117"/>
      <c r="HX497" s="117"/>
      <c r="IH497" s="117"/>
      <c r="IR497" s="117"/>
    </row>
    <row xmlns:x14ac="http://schemas.microsoft.com/office/spreadsheetml/2009/9/ac" r="498" s="3" customFormat="true" x14ac:dyDescent="0.25">
      <c r="A498" s="372"/>
      <c r="B498" s="117"/>
      <c r="L498" s="417"/>
      <c r="M498" s="418"/>
      <c r="N498" s="418"/>
      <c r="O498" s="418"/>
      <c r="P498" s="418"/>
      <c r="Q498" s="418"/>
      <c r="R498" s="418"/>
      <c r="S498" s="418"/>
      <c r="T498" s="418"/>
      <c r="U498" s="418"/>
      <c r="V498" s="417"/>
      <c r="W498" s="418"/>
      <c r="X498" s="418"/>
      <c r="Y498" s="418"/>
      <c r="Z498" s="418"/>
      <c r="AA498" s="418"/>
      <c r="AB498" s="418"/>
      <c r="AC498" s="418"/>
      <c r="AD498" s="418"/>
      <c r="AE498" s="418"/>
      <c r="AF498" s="117"/>
      <c r="AP498" s="117"/>
      <c r="AZ498" s="117"/>
      <c r="BJ498" s="117"/>
      <c r="BT498" s="117"/>
      <c r="BU498" s="117"/>
      <c r="CD498" s="117"/>
      <c r="CN498" s="117"/>
      <c r="CX498" s="117"/>
      <c r="DH498" s="117"/>
      <c r="DR498" s="117"/>
      <c r="EB498" s="117"/>
      <c r="EL498" s="117"/>
      <c r="EV498" s="117"/>
      <c r="FF498" s="117"/>
      <c r="FP498" s="117"/>
      <c r="FZ498" s="117"/>
      <c r="GJ498" s="117"/>
      <c r="GT498" s="117"/>
      <c r="HD498" s="117"/>
      <c r="HN498" s="117"/>
      <c r="HX498" s="117"/>
      <c r="IH498" s="117"/>
      <c r="IR498" s="117"/>
    </row>
    <row xmlns:x14ac="http://schemas.microsoft.com/office/spreadsheetml/2009/9/ac" r="499" s="3" customFormat="true" x14ac:dyDescent="0.25">
      <c r="A499" s="372"/>
      <c r="B499" s="117"/>
      <c r="L499" s="417"/>
      <c r="M499" s="418"/>
      <c r="N499" s="418"/>
      <c r="O499" s="418"/>
      <c r="P499" s="418"/>
      <c r="Q499" s="418"/>
      <c r="R499" s="418"/>
      <c r="S499" s="418"/>
      <c r="T499" s="418"/>
      <c r="U499" s="418"/>
      <c r="V499" s="417"/>
      <c r="W499" s="418"/>
      <c r="X499" s="418"/>
      <c r="Y499" s="418"/>
      <c r="Z499" s="418"/>
      <c r="AA499" s="418"/>
      <c r="AB499" s="418"/>
      <c r="AC499" s="418"/>
      <c r="AD499" s="418"/>
      <c r="AE499" s="418"/>
      <c r="AF499" s="117"/>
      <c r="AP499" s="117"/>
      <c r="AZ499" s="117"/>
      <c r="BJ499" s="117"/>
      <c r="BT499" s="117"/>
      <c r="BU499" s="117"/>
      <c r="CD499" s="117"/>
      <c r="CN499" s="117"/>
      <c r="CX499" s="117"/>
      <c r="DH499" s="117"/>
      <c r="DR499" s="117"/>
      <c r="EB499" s="117"/>
      <c r="EL499" s="117"/>
      <c r="EV499" s="117"/>
      <c r="FF499" s="117"/>
      <c r="FP499" s="117"/>
      <c r="FZ499" s="117"/>
      <c r="GJ499" s="117"/>
      <c r="GT499" s="117"/>
      <c r="HD499" s="117"/>
      <c r="HN499" s="117"/>
      <c r="HX499" s="117"/>
      <c r="IH499" s="117"/>
      <c r="IR499" s="117"/>
    </row>
    <row xmlns:x14ac="http://schemas.microsoft.com/office/spreadsheetml/2009/9/ac" r="500" s="3" customFormat="true" x14ac:dyDescent="0.25">
      <c r="A500" s="372"/>
      <c r="B500" s="117"/>
      <c r="L500" s="417"/>
      <c r="M500" s="418"/>
      <c r="N500" s="418"/>
      <c r="O500" s="418"/>
      <c r="P500" s="418"/>
      <c r="Q500" s="418"/>
      <c r="R500" s="418"/>
      <c r="S500" s="418"/>
      <c r="T500" s="418"/>
      <c r="U500" s="418"/>
      <c r="V500" s="417"/>
      <c r="W500" s="418"/>
      <c r="X500" s="418"/>
      <c r="Y500" s="418"/>
      <c r="Z500" s="418"/>
      <c r="AA500" s="418"/>
      <c r="AB500" s="418"/>
      <c r="AC500" s="418"/>
      <c r="AD500" s="418"/>
      <c r="AE500" s="418"/>
      <c r="AF500" s="117"/>
      <c r="AP500" s="117"/>
      <c r="AZ500" s="117"/>
      <c r="BJ500" s="117"/>
      <c r="BT500" s="117"/>
      <c r="BU500" s="117"/>
      <c r="CD500" s="117"/>
      <c r="CN500" s="117"/>
      <c r="CX500" s="117"/>
      <c r="DH500" s="117"/>
      <c r="DR500" s="117"/>
      <c r="EB500" s="117"/>
      <c r="EL500" s="117"/>
      <c r="EV500" s="117"/>
      <c r="FF500" s="117"/>
      <c r="FP500" s="117"/>
      <c r="FZ500" s="117"/>
      <c r="GJ500" s="117"/>
      <c r="GT500" s="117"/>
      <c r="HD500" s="117"/>
      <c r="HN500" s="117"/>
      <c r="HX500" s="117"/>
      <c r="IH500" s="117"/>
      <c r="IR500" s="117"/>
    </row>
    <row xmlns:x14ac="http://schemas.microsoft.com/office/spreadsheetml/2009/9/ac" r="501" s="3" customFormat="true" x14ac:dyDescent="0.25">
      <c r="A501" s="372"/>
      <c r="B501" s="117"/>
      <c r="L501" s="417"/>
      <c r="M501" s="418"/>
      <c r="N501" s="418"/>
      <c r="O501" s="418"/>
      <c r="P501" s="418"/>
      <c r="Q501" s="418"/>
      <c r="R501" s="418"/>
      <c r="S501" s="418"/>
      <c r="T501" s="418"/>
      <c r="U501" s="418"/>
      <c r="V501" s="417"/>
      <c r="W501" s="418"/>
      <c r="X501" s="418"/>
      <c r="Y501" s="418"/>
      <c r="Z501" s="418"/>
      <c r="AA501" s="418"/>
      <c r="AB501" s="418"/>
      <c r="AC501" s="418"/>
      <c r="AD501" s="418"/>
      <c r="AE501" s="418"/>
      <c r="AF501" s="117"/>
      <c r="AP501" s="117"/>
      <c r="AZ501" s="117"/>
      <c r="BJ501" s="117"/>
      <c r="BT501" s="117"/>
      <c r="BU501" s="117"/>
      <c r="CD501" s="117"/>
      <c r="CN501" s="117"/>
      <c r="CX501" s="117"/>
      <c r="DH501" s="117"/>
      <c r="DR501" s="117"/>
      <c r="EB501" s="117"/>
      <c r="EL501" s="117"/>
      <c r="EV501" s="117"/>
      <c r="FF501" s="117"/>
      <c r="FP501" s="117"/>
      <c r="FZ501" s="117"/>
      <c r="GJ501" s="117"/>
      <c r="GT501" s="117"/>
      <c r="HD501" s="117"/>
      <c r="HN501" s="117"/>
      <c r="HX501" s="117"/>
      <c r="IH501" s="117"/>
      <c r="IR501" s="117"/>
    </row>
    <row xmlns:x14ac="http://schemas.microsoft.com/office/spreadsheetml/2009/9/ac" r="502" s="3" customFormat="true" x14ac:dyDescent="0.25">
      <c r="A502" s="372"/>
      <c r="B502" s="117"/>
      <c r="L502" s="417"/>
      <c r="M502" s="418"/>
      <c r="N502" s="418"/>
      <c r="O502" s="418"/>
      <c r="P502" s="418"/>
      <c r="Q502" s="418"/>
      <c r="R502" s="418"/>
      <c r="S502" s="418"/>
      <c r="T502" s="418"/>
      <c r="U502" s="418"/>
      <c r="V502" s="417"/>
      <c r="W502" s="418"/>
      <c r="X502" s="418"/>
      <c r="Y502" s="418"/>
      <c r="Z502" s="418"/>
      <c r="AA502" s="418"/>
      <c r="AB502" s="418"/>
      <c r="AC502" s="418"/>
      <c r="AD502" s="418"/>
      <c r="AE502" s="418"/>
      <c r="AF502" s="117"/>
      <c r="AP502" s="117"/>
      <c r="AZ502" s="117"/>
      <c r="BJ502" s="117"/>
      <c r="BT502" s="117"/>
      <c r="BU502" s="117"/>
      <c r="CD502" s="117"/>
      <c r="CN502" s="117"/>
      <c r="CX502" s="117"/>
      <c r="DH502" s="117"/>
      <c r="DR502" s="117"/>
      <c r="EB502" s="117"/>
      <c r="EL502" s="117"/>
      <c r="EV502" s="117"/>
      <c r="FF502" s="117"/>
      <c r="FP502" s="117"/>
      <c r="FZ502" s="117"/>
      <c r="GJ502" s="117"/>
      <c r="GT502" s="117"/>
      <c r="HD502" s="117"/>
      <c r="HN502" s="117"/>
      <c r="HX502" s="117"/>
      <c r="IH502" s="117"/>
      <c r="IR502" s="117"/>
    </row>
    <row xmlns:x14ac="http://schemas.microsoft.com/office/spreadsheetml/2009/9/ac" r="503" s="3" customFormat="true" x14ac:dyDescent="0.25">
      <c r="A503" s="372"/>
      <c r="B503" s="117"/>
      <c r="L503" s="417"/>
      <c r="M503" s="418"/>
      <c r="N503" s="418"/>
      <c r="O503" s="418"/>
      <c r="P503" s="418"/>
      <c r="Q503" s="418"/>
      <c r="R503" s="418"/>
      <c r="S503" s="418"/>
      <c r="T503" s="418"/>
      <c r="U503" s="418"/>
      <c r="V503" s="417"/>
      <c r="W503" s="418"/>
      <c r="X503" s="418"/>
      <c r="Y503" s="418"/>
      <c r="Z503" s="418"/>
      <c r="AA503" s="418"/>
      <c r="AB503" s="418"/>
      <c r="AC503" s="418"/>
      <c r="AD503" s="418"/>
      <c r="AE503" s="418"/>
      <c r="AF503" s="117"/>
      <c r="AP503" s="117"/>
      <c r="AZ503" s="117"/>
      <c r="BJ503" s="117"/>
      <c r="BT503" s="117"/>
      <c r="BU503" s="117"/>
      <c r="CD503" s="117"/>
      <c r="CN503" s="117"/>
      <c r="CX503" s="117"/>
      <c r="DH503" s="117"/>
      <c r="DR503" s="117"/>
      <c r="EB503" s="117"/>
      <c r="EL503" s="117"/>
      <c r="EV503" s="117"/>
      <c r="FF503" s="117"/>
      <c r="FP503" s="117"/>
      <c r="FZ503" s="117"/>
      <c r="GJ503" s="117"/>
      <c r="GT503" s="117"/>
      <c r="HD503" s="117"/>
      <c r="HN503" s="117"/>
      <c r="HX503" s="117"/>
      <c r="IH503" s="117"/>
      <c r="IR503" s="117"/>
    </row>
    <row xmlns:x14ac="http://schemas.microsoft.com/office/spreadsheetml/2009/9/ac" r="504" s="3" customFormat="true" x14ac:dyDescent="0.25">
      <c r="A504" s="372"/>
      <c r="B504" s="117"/>
      <c r="L504" s="417"/>
      <c r="M504" s="418"/>
      <c r="N504" s="418"/>
      <c r="O504" s="418"/>
      <c r="P504" s="418"/>
      <c r="Q504" s="418"/>
      <c r="R504" s="418"/>
      <c r="S504" s="418"/>
      <c r="T504" s="418"/>
      <c r="U504" s="418"/>
      <c r="V504" s="417"/>
      <c r="W504" s="418"/>
      <c r="X504" s="418"/>
      <c r="Y504" s="418"/>
      <c r="Z504" s="418"/>
      <c r="AA504" s="418"/>
      <c r="AB504" s="418"/>
      <c r="AC504" s="418"/>
      <c r="AD504" s="418"/>
      <c r="AE504" s="418"/>
      <c r="AF504" s="117"/>
      <c r="AP504" s="117"/>
      <c r="AZ504" s="117"/>
      <c r="BJ504" s="117"/>
      <c r="BT504" s="117"/>
      <c r="BU504" s="117"/>
      <c r="CD504" s="117"/>
      <c r="CN504" s="117"/>
      <c r="CX504" s="117"/>
      <c r="DH504" s="117"/>
      <c r="DR504" s="117"/>
      <c r="EB504" s="117"/>
      <c r="EL504" s="117"/>
      <c r="EV504" s="117"/>
      <c r="FF504" s="117"/>
      <c r="FP504" s="117"/>
      <c r="FZ504" s="117"/>
      <c r="GJ504" s="117"/>
      <c r="GT504" s="117"/>
      <c r="HD504" s="117"/>
      <c r="HN504" s="117"/>
      <c r="HX504" s="117"/>
      <c r="IH504" s="117"/>
      <c r="IR504" s="117"/>
    </row>
    <row xmlns:x14ac="http://schemas.microsoft.com/office/spreadsheetml/2009/9/ac" r="505" s="3" customFormat="true" x14ac:dyDescent="0.25">
      <c r="A505" s="372"/>
      <c r="B505" s="117"/>
      <c r="L505" s="417"/>
      <c r="M505" s="418"/>
      <c r="N505" s="418"/>
      <c r="O505" s="418"/>
      <c r="P505" s="418"/>
      <c r="Q505" s="418"/>
      <c r="R505" s="418"/>
      <c r="S505" s="418"/>
      <c r="T505" s="418"/>
      <c r="U505" s="418"/>
      <c r="V505" s="417"/>
      <c r="W505" s="418"/>
      <c r="X505" s="418"/>
      <c r="Y505" s="418"/>
      <c r="Z505" s="418"/>
      <c r="AA505" s="418"/>
      <c r="AB505" s="418"/>
      <c r="AC505" s="418"/>
      <c r="AD505" s="418"/>
      <c r="AE505" s="418"/>
      <c r="AF505" s="117"/>
      <c r="AP505" s="117"/>
      <c r="AZ505" s="117"/>
      <c r="BJ505" s="117"/>
      <c r="BT505" s="117"/>
      <c r="BU505" s="117"/>
      <c r="CD505" s="117"/>
      <c r="CN505" s="117"/>
      <c r="CX505" s="117"/>
      <c r="DH505" s="117"/>
      <c r="DR505" s="117"/>
      <c r="EB505" s="117"/>
      <c r="EL505" s="117"/>
      <c r="EV505" s="117"/>
      <c r="FF505" s="117"/>
      <c r="FP505" s="117"/>
      <c r="FZ505" s="117"/>
      <c r="GJ505" s="117"/>
      <c r="GT505" s="117"/>
      <c r="HD505" s="117"/>
      <c r="HN505" s="117"/>
      <c r="HX505" s="117"/>
      <c r="IH505" s="117"/>
      <c r="IR505" s="117"/>
    </row>
    <row xmlns:x14ac="http://schemas.microsoft.com/office/spreadsheetml/2009/9/ac" r="506" s="3" customFormat="true" x14ac:dyDescent="0.25">
      <c r="A506" s="372"/>
      <c r="B506" s="117"/>
      <c r="L506" s="417"/>
      <c r="M506" s="418"/>
      <c r="N506" s="418"/>
      <c r="O506" s="418"/>
      <c r="P506" s="418"/>
      <c r="Q506" s="418"/>
      <c r="R506" s="418"/>
      <c r="S506" s="418"/>
      <c r="T506" s="418"/>
      <c r="U506" s="418"/>
      <c r="V506" s="417"/>
      <c r="W506" s="418"/>
      <c r="X506" s="418"/>
      <c r="Y506" s="418"/>
      <c r="Z506" s="418"/>
      <c r="AA506" s="418"/>
      <c r="AB506" s="418"/>
      <c r="AC506" s="418"/>
      <c r="AD506" s="418"/>
      <c r="AE506" s="418"/>
      <c r="AF506" s="117"/>
      <c r="AP506" s="117"/>
      <c r="AZ506" s="117"/>
      <c r="BJ506" s="117"/>
      <c r="BT506" s="117"/>
      <c r="BU506" s="117"/>
      <c r="CD506" s="117"/>
      <c r="CN506" s="117"/>
      <c r="CX506" s="117"/>
      <c r="DH506" s="117"/>
      <c r="DR506" s="117"/>
      <c r="EB506" s="117"/>
      <c r="EL506" s="117"/>
      <c r="EV506" s="117"/>
      <c r="FF506" s="117"/>
      <c r="FP506" s="117"/>
      <c r="FZ506" s="117"/>
      <c r="GJ506" s="117"/>
      <c r="GT506" s="117"/>
      <c r="HD506" s="117"/>
      <c r="HN506" s="117"/>
      <c r="HX506" s="117"/>
      <c r="IH506" s="117"/>
      <c r="IR506" s="117"/>
    </row>
    <row xmlns:x14ac="http://schemas.microsoft.com/office/spreadsheetml/2009/9/ac" r="507" s="3" customFormat="true" x14ac:dyDescent="0.25">
      <c r="A507" s="372"/>
      <c r="B507" s="117"/>
      <c r="L507" s="417"/>
      <c r="M507" s="418"/>
      <c r="N507" s="418"/>
      <c r="O507" s="418"/>
      <c r="P507" s="418"/>
      <c r="Q507" s="418"/>
      <c r="R507" s="418"/>
      <c r="S507" s="418"/>
      <c r="T507" s="418"/>
      <c r="U507" s="418"/>
      <c r="V507" s="417"/>
      <c r="W507" s="418"/>
      <c r="X507" s="418"/>
      <c r="Y507" s="418"/>
      <c r="Z507" s="418"/>
      <c r="AA507" s="418"/>
      <c r="AB507" s="418"/>
      <c r="AC507" s="418"/>
      <c r="AD507" s="418"/>
      <c r="AE507" s="418"/>
      <c r="AF507" s="117"/>
      <c r="AP507" s="117"/>
      <c r="AZ507" s="117"/>
      <c r="BJ507" s="117"/>
      <c r="BT507" s="117"/>
      <c r="BU507" s="117"/>
      <c r="CD507" s="117"/>
      <c r="CN507" s="117"/>
      <c r="CX507" s="117"/>
      <c r="DH507" s="117"/>
      <c r="DR507" s="117"/>
      <c r="EB507" s="117"/>
      <c r="EL507" s="117"/>
      <c r="EV507" s="117"/>
      <c r="FF507" s="117"/>
      <c r="FP507" s="117"/>
      <c r="FZ507" s="117"/>
      <c r="GJ507" s="117"/>
      <c r="GT507" s="117"/>
      <c r="HD507" s="117"/>
      <c r="HN507" s="117"/>
      <c r="HX507" s="117"/>
      <c r="IH507" s="117"/>
      <c r="IR507" s="117"/>
    </row>
    <row xmlns:x14ac="http://schemas.microsoft.com/office/spreadsheetml/2009/9/ac" r="508" s="3" customFormat="true" x14ac:dyDescent="0.25">
      <c r="A508" s="372"/>
      <c r="B508" s="117"/>
      <c r="L508" s="417"/>
      <c r="M508" s="418"/>
      <c r="N508" s="418"/>
      <c r="O508" s="418"/>
      <c r="P508" s="418"/>
      <c r="Q508" s="418"/>
      <c r="R508" s="418"/>
      <c r="S508" s="418"/>
      <c r="T508" s="418"/>
      <c r="U508" s="418"/>
      <c r="V508" s="417"/>
      <c r="W508" s="418"/>
      <c r="X508" s="418"/>
      <c r="Y508" s="418"/>
      <c r="Z508" s="418"/>
      <c r="AA508" s="418"/>
      <c r="AB508" s="418"/>
      <c r="AC508" s="418"/>
      <c r="AD508" s="418"/>
      <c r="AE508" s="418"/>
      <c r="AF508" s="117"/>
      <c r="AP508" s="117"/>
      <c r="AZ508" s="117"/>
      <c r="BJ508" s="117"/>
      <c r="BT508" s="117"/>
      <c r="BU508" s="117"/>
      <c r="CD508" s="117"/>
      <c r="CN508" s="117"/>
      <c r="CX508" s="117"/>
      <c r="DH508" s="117"/>
      <c r="DR508" s="117"/>
      <c r="EB508" s="117"/>
      <c r="EL508" s="117"/>
      <c r="EV508" s="117"/>
      <c r="FF508" s="117"/>
      <c r="FP508" s="117"/>
      <c r="FZ508" s="117"/>
      <c r="GJ508" s="117"/>
      <c r="GT508" s="117"/>
      <c r="HD508" s="117"/>
      <c r="HN508" s="117"/>
      <c r="HX508" s="117"/>
      <c r="IH508" s="117"/>
      <c r="IR508" s="117"/>
    </row>
    <row xmlns:x14ac="http://schemas.microsoft.com/office/spreadsheetml/2009/9/ac" r="509" s="3" customFormat="true" x14ac:dyDescent="0.25">
      <c r="A509" s="372"/>
      <c r="B509" s="117"/>
      <c r="L509" s="417"/>
      <c r="M509" s="418"/>
      <c r="N509" s="418"/>
      <c r="O509" s="418"/>
      <c r="P509" s="418"/>
      <c r="Q509" s="418"/>
      <c r="R509" s="418"/>
      <c r="S509" s="418"/>
      <c r="T509" s="418"/>
      <c r="U509" s="418"/>
      <c r="V509" s="417"/>
      <c r="W509" s="418"/>
      <c r="X509" s="418"/>
      <c r="Y509" s="418"/>
      <c r="Z509" s="418"/>
      <c r="AA509" s="418"/>
      <c r="AB509" s="418"/>
      <c r="AC509" s="418"/>
      <c r="AD509" s="418"/>
      <c r="AE509" s="418"/>
      <c r="AF509" s="117"/>
      <c r="AP509" s="117"/>
      <c r="AZ509" s="117"/>
      <c r="BJ509" s="117"/>
      <c r="BT509" s="117"/>
      <c r="BU509" s="117"/>
      <c r="CD509" s="117"/>
      <c r="CN509" s="117"/>
      <c r="CX509" s="117"/>
      <c r="DH509" s="117"/>
      <c r="DR509" s="117"/>
      <c r="EB509" s="117"/>
      <c r="EL509" s="117"/>
      <c r="EV509" s="117"/>
      <c r="FF509" s="117"/>
      <c r="FP509" s="117"/>
      <c r="FZ509" s="117"/>
      <c r="GJ509" s="117"/>
      <c r="GT509" s="117"/>
      <c r="HD509" s="117"/>
      <c r="HN509" s="117"/>
      <c r="HX509" s="117"/>
      <c r="IH509" s="117"/>
      <c r="IR509" s="117"/>
    </row>
    <row xmlns:x14ac="http://schemas.microsoft.com/office/spreadsheetml/2009/9/ac" r="510" s="3" customFormat="true" x14ac:dyDescent="0.25">
      <c r="A510" s="372"/>
      <c r="B510" s="117"/>
      <c r="L510" s="417"/>
      <c r="M510" s="418"/>
      <c r="N510" s="418"/>
      <c r="O510" s="418"/>
      <c r="P510" s="418"/>
      <c r="Q510" s="418"/>
      <c r="R510" s="418"/>
      <c r="S510" s="418"/>
      <c r="T510" s="418"/>
      <c r="U510" s="418"/>
      <c r="V510" s="417"/>
      <c r="W510" s="418"/>
      <c r="X510" s="418"/>
      <c r="Y510" s="418"/>
      <c r="Z510" s="418"/>
      <c r="AA510" s="418"/>
      <c r="AB510" s="418"/>
      <c r="AC510" s="418"/>
      <c r="AD510" s="418"/>
      <c r="AE510" s="418"/>
      <c r="AF510" s="117"/>
      <c r="AP510" s="117"/>
      <c r="AZ510" s="117"/>
      <c r="BJ510" s="117"/>
      <c r="BT510" s="117"/>
      <c r="BU510" s="117"/>
      <c r="CD510" s="117"/>
      <c r="CN510" s="117"/>
      <c r="CX510" s="117"/>
      <c r="DH510" s="117"/>
      <c r="DR510" s="117"/>
      <c r="EB510" s="117"/>
      <c r="EL510" s="117"/>
      <c r="EV510" s="117"/>
      <c r="FF510" s="117"/>
      <c r="FP510" s="117"/>
      <c r="FZ510" s="117"/>
      <c r="GJ510" s="117"/>
      <c r="GT510" s="117"/>
      <c r="HD510" s="117"/>
      <c r="HN510" s="117"/>
      <c r="HX510" s="117"/>
      <c r="IH510" s="117"/>
      <c r="IR510" s="117"/>
    </row>
    <row xmlns:x14ac="http://schemas.microsoft.com/office/spreadsheetml/2009/9/ac" r="511" s="3" customFormat="true" x14ac:dyDescent="0.25">
      <c r="A511" s="372"/>
      <c r="B511" s="117"/>
      <c r="L511" s="417"/>
      <c r="M511" s="418"/>
      <c r="N511" s="418"/>
      <c r="O511" s="418"/>
      <c r="P511" s="418"/>
      <c r="Q511" s="418"/>
      <c r="R511" s="418"/>
      <c r="S511" s="418"/>
      <c r="T511" s="418"/>
      <c r="U511" s="418"/>
      <c r="V511" s="417"/>
      <c r="W511" s="418"/>
      <c r="X511" s="418"/>
      <c r="Y511" s="418"/>
      <c r="Z511" s="418"/>
      <c r="AA511" s="418"/>
      <c r="AB511" s="418"/>
      <c r="AC511" s="418"/>
      <c r="AD511" s="418"/>
      <c r="AE511" s="418"/>
      <c r="AF511" s="117"/>
      <c r="AP511" s="117"/>
      <c r="AZ511" s="117"/>
      <c r="BJ511" s="117"/>
      <c r="BT511" s="117"/>
      <c r="BU511" s="117"/>
      <c r="CD511" s="117"/>
      <c r="CN511" s="117"/>
      <c r="CX511" s="117"/>
      <c r="DH511" s="117"/>
      <c r="DR511" s="117"/>
      <c r="EB511" s="117"/>
      <c r="EL511" s="117"/>
      <c r="EV511" s="117"/>
      <c r="FF511" s="117"/>
      <c r="FP511" s="117"/>
      <c r="FZ511" s="117"/>
      <c r="GJ511" s="117"/>
      <c r="GT511" s="117"/>
      <c r="HD511" s="117"/>
      <c r="HN511" s="117"/>
      <c r="HX511" s="117"/>
      <c r="IH511" s="117"/>
      <c r="IR511" s="117"/>
    </row>
    <row xmlns:x14ac="http://schemas.microsoft.com/office/spreadsheetml/2009/9/ac" r="512" s="3" customFormat="true" x14ac:dyDescent="0.25">
      <c r="A512" s="372"/>
      <c r="B512" s="117"/>
      <c r="L512" s="417"/>
      <c r="M512" s="418"/>
      <c r="N512" s="418"/>
      <c r="O512" s="418"/>
      <c r="P512" s="418"/>
      <c r="Q512" s="418"/>
      <c r="R512" s="418"/>
      <c r="S512" s="418"/>
      <c r="T512" s="418"/>
      <c r="U512" s="418"/>
      <c r="V512" s="417"/>
      <c r="W512" s="418"/>
      <c r="X512" s="418"/>
      <c r="Y512" s="418"/>
      <c r="Z512" s="418"/>
      <c r="AA512" s="418"/>
      <c r="AB512" s="418"/>
      <c r="AC512" s="418"/>
      <c r="AD512" s="418"/>
      <c r="AE512" s="418"/>
      <c r="AF512" s="117"/>
      <c r="AP512" s="117"/>
      <c r="AZ512" s="117"/>
      <c r="BJ512" s="117"/>
      <c r="BT512" s="117"/>
      <c r="BU512" s="117"/>
      <c r="CD512" s="117"/>
      <c r="CN512" s="117"/>
      <c r="CX512" s="117"/>
      <c r="DH512" s="117"/>
      <c r="DR512" s="117"/>
      <c r="EB512" s="117"/>
      <c r="EL512" s="117"/>
      <c r="EV512" s="117"/>
      <c r="FF512" s="117"/>
      <c r="FP512" s="117"/>
      <c r="FZ512" s="117"/>
      <c r="GJ512" s="117"/>
      <c r="GT512" s="117"/>
      <c r="HD512" s="117"/>
      <c r="HN512" s="117"/>
      <c r="HX512" s="117"/>
      <c r="IH512" s="117"/>
      <c r="IR512" s="117"/>
    </row>
    <row xmlns:x14ac="http://schemas.microsoft.com/office/spreadsheetml/2009/9/ac" r="513" s="3" customFormat="true" x14ac:dyDescent="0.25">
      <c r="A513" s="372"/>
      <c r="B513" s="117"/>
      <c r="L513" s="417"/>
      <c r="M513" s="418"/>
      <c r="N513" s="418"/>
      <c r="O513" s="418"/>
      <c r="P513" s="418"/>
      <c r="Q513" s="418"/>
      <c r="R513" s="418"/>
      <c r="S513" s="418"/>
      <c r="T513" s="418"/>
      <c r="U513" s="418"/>
      <c r="V513" s="417"/>
      <c r="W513" s="418"/>
      <c r="X513" s="418"/>
      <c r="Y513" s="418"/>
      <c r="Z513" s="418"/>
      <c r="AA513" s="418"/>
      <c r="AB513" s="418"/>
      <c r="AC513" s="418"/>
      <c r="AD513" s="418"/>
      <c r="AE513" s="418"/>
      <c r="AF513" s="117"/>
      <c r="AP513" s="117"/>
      <c r="AZ513" s="117"/>
      <c r="BJ513" s="117"/>
      <c r="BT513" s="117"/>
      <c r="BU513" s="117"/>
      <c r="CD513" s="117"/>
      <c r="CN513" s="117"/>
      <c r="CX513" s="117"/>
      <c r="DH513" s="117"/>
      <c r="DR513" s="117"/>
      <c r="EB513" s="117"/>
      <c r="EL513" s="117"/>
      <c r="EV513" s="117"/>
      <c r="FF513" s="117"/>
      <c r="FP513" s="117"/>
      <c r="FZ513" s="117"/>
      <c r="GJ513" s="117"/>
      <c r="GT513" s="117"/>
      <c r="HD513" s="117"/>
      <c r="HN513" s="117"/>
      <c r="HX513" s="117"/>
      <c r="IH513" s="117"/>
      <c r="IR513" s="117"/>
    </row>
    <row xmlns:x14ac="http://schemas.microsoft.com/office/spreadsheetml/2009/9/ac" r="514" s="3" customFormat="true" x14ac:dyDescent="0.25">
      <c r="A514" s="372"/>
      <c r="B514" s="117"/>
      <c r="L514" s="417"/>
      <c r="M514" s="418"/>
      <c r="N514" s="418"/>
      <c r="O514" s="418"/>
      <c r="P514" s="418"/>
      <c r="Q514" s="418"/>
      <c r="R514" s="418"/>
      <c r="S514" s="418"/>
      <c r="T514" s="418"/>
      <c r="U514" s="418"/>
      <c r="V514" s="417"/>
      <c r="W514" s="418"/>
      <c r="X514" s="418"/>
      <c r="Y514" s="418"/>
      <c r="Z514" s="418"/>
      <c r="AA514" s="418"/>
      <c r="AB514" s="418"/>
      <c r="AC514" s="418"/>
      <c r="AD514" s="418"/>
      <c r="AE514" s="418"/>
      <c r="AF514" s="117"/>
      <c r="AP514" s="117"/>
      <c r="AZ514" s="117"/>
      <c r="BJ514" s="117"/>
      <c r="BT514" s="117"/>
      <c r="BU514" s="117"/>
      <c r="CD514" s="117"/>
      <c r="CN514" s="117"/>
      <c r="CX514" s="117"/>
      <c r="DH514" s="117"/>
      <c r="DR514" s="117"/>
      <c r="EB514" s="117"/>
      <c r="EL514" s="117"/>
      <c r="EV514" s="117"/>
      <c r="FF514" s="117"/>
      <c r="FP514" s="117"/>
      <c r="FZ514" s="117"/>
      <c r="GJ514" s="117"/>
      <c r="GT514" s="117"/>
      <c r="HD514" s="117"/>
      <c r="HN514" s="117"/>
      <c r="HX514" s="117"/>
      <c r="IH514" s="117"/>
      <c r="IR514" s="117"/>
    </row>
    <row xmlns:x14ac="http://schemas.microsoft.com/office/spreadsheetml/2009/9/ac" r="515" s="3" customFormat="true" x14ac:dyDescent="0.25">
      <c r="A515" s="372"/>
      <c r="B515" s="117"/>
      <c r="L515" s="417"/>
      <c r="M515" s="418"/>
      <c r="N515" s="418"/>
      <c r="O515" s="418"/>
      <c r="P515" s="418"/>
      <c r="Q515" s="418"/>
      <c r="R515" s="418"/>
      <c r="S515" s="418"/>
      <c r="T515" s="418"/>
      <c r="U515" s="418"/>
      <c r="V515" s="417"/>
      <c r="W515" s="418"/>
      <c r="X515" s="418"/>
      <c r="Y515" s="418"/>
      <c r="Z515" s="418"/>
      <c r="AA515" s="418"/>
      <c r="AB515" s="418"/>
      <c r="AC515" s="418"/>
      <c r="AD515" s="418"/>
      <c r="AE515" s="418"/>
      <c r="AF515" s="117"/>
      <c r="AP515" s="117"/>
      <c r="AZ515" s="117"/>
      <c r="BJ515" s="117"/>
      <c r="BT515" s="117"/>
      <c r="BU515" s="117"/>
      <c r="CD515" s="117"/>
      <c r="CN515" s="117"/>
      <c r="CX515" s="117"/>
      <c r="DH515" s="117"/>
      <c r="DR515" s="117"/>
      <c r="EB515" s="117"/>
      <c r="EL515" s="117"/>
      <c r="EV515" s="117"/>
      <c r="FF515" s="117"/>
      <c r="FP515" s="117"/>
      <c r="FZ515" s="117"/>
      <c r="GJ515" s="117"/>
      <c r="GT515" s="117"/>
      <c r="HD515" s="117"/>
      <c r="HN515" s="117"/>
      <c r="HX515" s="117"/>
      <c r="IH515" s="117"/>
      <c r="IR515" s="117"/>
    </row>
    <row xmlns:x14ac="http://schemas.microsoft.com/office/spreadsheetml/2009/9/ac" r="516" s="3" customFormat="true" x14ac:dyDescent="0.25">
      <c r="A516" s="372"/>
      <c r="B516" s="117"/>
      <c r="L516" s="417"/>
      <c r="M516" s="418"/>
      <c r="N516" s="418"/>
      <c r="O516" s="418"/>
      <c r="P516" s="418"/>
      <c r="Q516" s="418"/>
      <c r="R516" s="418"/>
      <c r="S516" s="418"/>
      <c r="T516" s="418"/>
      <c r="U516" s="418"/>
      <c r="V516" s="417"/>
      <c r="W516" s="418"/>
      <c r="X516" s="418"/>
      <c r="Y516" s="418"/>
      <c r="Z516" s="418"/>
      <c r="AA516" s="418"/>
      <c r="AB516" s="418"/>
      <c r="AC516" s="418"/>
      <c r="AD516" s="418"/>
      <c r="AE516" s="418"/>
      <c r="AF516" s="117"/>
      <c r="AP516" s="117"/>
      <c r="AZ516" s="117"/>
      <c r="BJ516" s="117"/>
      <c r="BT516" s="117"/>
      <c r="BU516" s="117"/>
      <c r="CD516" s="117"/>
      <c r="CN516" s="117"/>
      <c r="CX516" s="117"/>
      <c r="DH516" s="117"/>
      <c r="DR516" s="117"/>
      <c r="EB516" s="117"/>
      <c r="EL516" s="117"/>
      <c r="EV516" s="117"/>
      <c r="FF516" s="117"/>
      <c r="FP516" s="117"/>
      <c r="FZ516" s="117"/>
      <c r="GJ516" s="117"/>
      <c r="GT516" s="117"/>
      <c r="HD516" s="117"/>
      <c r="HN516" s="117"/>
      <c r="HX516" s="117"/>
      <c r="IH516" s="117"/>
      <c r="IR516" s="117"/>
    </row>
    <row xmlns:x14ac="http://schemas.microsoft.com/office/spreadsheetml/2009/9/ac" r="517" s="3" customFormat="true" x14ac:dyDescent="0.25">
      <c r="A517" s="372"/>
      <c r="B517" s="117"/>
      <c r="L517" s="417"/>
      <c r="M517" s="418"/>
      <c r="N517" s="418"/>
      <c r="O517" s="418"/>
      <c r="P517" s="418"/>
      <c r="Q517" s="418"/>
      <c r="R517" s="418"/>
      <c r="S517" s="418"/>
      <c r="T517" s="418"/>
      <c r="U517" s="418"/>
      <c r="V517" s="417"/>
      <c r="W517" s="418"/>
      <c r="X517" s="418"/>
      <c r="Y517" s="418"/>
      <c r="Z517" s="418"/>
      <c r="AA517" s="418"/>
      <c r="AB517" s="418"/>
      <c r="AC517" s="418"/>
      <c r="AD517" s="418"/>
      <c r="AE517" s="418"/>
      <c r="AF517" s="117"/>
      <c r="AP517" s="117"/>
      <c r="AZ517" s="117"/>
      <c r="BJ517" s="117"/>
      <c r="BT517" s="117"/>
      <c r="BU517" s="117"/>
      <c r="CD517" s="117"/>
      <c r="CN517" s="117"/>
      <c r="CX517" s="117"/>
      <c r="DH517" s="117"/>
      <c r="DR517" s="117"/>
      <c r="EB517" s="117"/>
      <c r="EL517" s="117"/>
      <c r="EV517" s="117"/>
      <c r="FF517" s="117"/>
      <c r="FP517" s="117"/>
      <c r="FZ517" s="117"/>
      <c r="GJ517" s="117"/>
      <c r="GT517" s="117"/>
      <c r="HD517" s="117"/>
      <c r="HN517" s="117"/>
      <c r="HX517" s="117"/>
      <c r="IH517" s="117"/>
      <c r="IR517" s="117"/>
    </row>
    <row xmlns:x14ac="http://schemas.microsoft.com/office/spreadsheetml/2009/9/ac" r="518" s="3" customFormat="true" x14ac:dyDescent="0.25">
      <c r="A518" s="372"/>
      <c r="B518" s="117"/>
      <c r="L518" s="417"/>
      <c r="M518" s="418"/>
      <c r="N518" s="418"/>
      <c r="O518" s="418"/>
      <c r="P518" s="418"/>
      <c r="Q518" s="418"/>
      <c r="R518" s="418"/>
      <c r="S518" s="418"/>
      <c r="T518" s="418"/>
      <c r="U518" s="418"/>
      <c r="V518" s="417"/>
      <c r="W518" s="418"/>
      <c r="X518" s="418"/>
      <c r="Y518" s="418"/>
      <c r="Z518" s="418"/>
      <c r="AA518" s="418"/>
      <c r="AB518" s="418"/>
      <c r="AC518" s="418"/>
      <c r="AD518" s="418"/>
      <c r="AE518" s="418"/>
      <c r="AF518" s="117"/>
      <c r="AP518" s="117"/>
      <c r="AZ518" s="117"/>
      <c r="BJ518" s="117"/>
      <c r="BT518" s="117"/>
      <c r="BU518" s="117"/>
      <c r="CD518" s="117"/>
      <c r="CN518" s="117"/>
      <c r="CX518" s="117"/>
      <c r="DH518" s="117"/>
      <c r="DR518" s="117"/>
      <c r="EB518" s="117"/>
      <c r="EL518" s="117"/>
      <c r="EV518" s="117"/>
      <c r="FF518" s="117"/>
      <c r="FP518" s="117"/>
      <c r="FZ518" s="117"/>
      <c r="GJ518" s="117"/>
      <c r="GT518" s="117"/>
      <c r="HD518" s="117"/>
      <c r="HN518" s="117"/>
      <c r="HX518" s="117"/>
      <c r="IH518" s="117"/>
      <c r="IR518" s="117"/>
    </row>
    <row xmlns:x14ac="http://schemas.microsoft.com/office/spreadsheetml/2009/9/ac" r="519" s="3" customFormat="true" x14ac:dyDescent="0.25">
      <c r="A519" s="372"/>
      <c r="B519" s="117"/>
      <c r="L519" s="417"/>
      <c r="M519" s="418"/>
      <c r="N519" s="418"/>
      <c r="O519" s="418"/>
      <c r="P519" s="418"/>
      <c r="Q519" s="418"/>
      <c r="R519" s="418"/>
      <c r="S519" s="418"/>
      <c r="T519" s="418"/>
      <c r="U519" s="418"/>
      <c r="V519" s="417"/>
      <c r="W519" s="418"/>
      <c r="X519" s="418"/>
      <c r="Y519" s="418"/>
      <c r="Z519" s="418"/>
      <c r="AA519" s="418"/>
      <c r="AB519" s="418"/>
      <c r="AC519" s="418"/>
      <c r="AD519" s="418"/>
      <c r="AE519" s="418"/>
      <c r="AF519" s="117"/>
      <c r="AP519" s="117"/>
      <c r="AZ519" s="117"/>
      <c r="BJ519" s="117"/>
      <c r="BT519" s="117"/>
      <c r="BU519" s="117"/>
      <c r="CD519" s="117"/>
      <c r="CN519" s="117"/>
      <c r="CX519" s="117"/>
      <c r="DH519" s="117"/>
      <c r="DR519" s="117"/>
      <c r="EB519" s="117"/>
      <c r="EL519" s="117"/>
      <c r="EV519" s="117"/>
      <c r="FF519" s="117"/>
      <c r="FP519" s="117"/>
      <c r="FZ519" s="117"/>
      <c r="GJ519" s="117"/>
      <c r="GT519" s="117"/>
      <c r="HD519" s="117"/>
      <c r="HN519" s="117"/>
      <c r="HX519" s="117"/>
      <c r="IH519" s="117"/>
      <c r="IR519" s="117"/>
    </row>
    <row xmlns:x14ac="http://schemas.microsoft.com/office/spreadsheetml/2009/9/ac" r="520" s="3" customFormat="true" x14ac:dyDescent="0.25">
      <c r="A520" s="372"/>
      <c r="B520" s="117"/>
      <c r="L520" s="417"/>
      <c r="M520" s="418"/>
      <c r="N520" s="418"/>
      <c r="O520" s="418"/>
      <c r="P520" s="418"/>
      <c r="Q520" s="418"/>
      <c r="R520" s="418"/>
      <c r="S520" s="418"/>
      <c r="T520" s="418"/>
      <c r="U520" s="418"/>
      <c r="V520" s="417"/>
      <c r="W520" s="418"/>
      <c r="X520" s="418"/>
      <c r="Y520" s="418"/>
      <c r="Z520" s="418"/>
      <c r="AA520" s="418"/>
      <c r="AB520" s="418"/>
      <c r="AC520" s="418"/>
      <c r="AD520" s="418"/>
      <c r="AE520" s="418"/>
      <c r="AF520" s="117"/>
      <c r="AP520" s="117"/>
      <c r="AZ520" s="117"/>
      <c r="BJ520" s="117"/>
      <c r="BT520" s="117"/>
      <c r="BU520" s="117"/>
      <c r="CD520" s="117"/>
      <c r="CN520" s="117"/>
      <c r="CX520" s="117"/>
      <c r="DH520" s="117"/>
      <c r="DR520" s="117"/>
      <c r="EB520" s="117"/>
      <c r="EL520" s="117"/>
      <c r="EV520" s="117"/>
      <c r="FF520" s="117"/>
      <c r="FP520" s="117"/>
      <c r="FZ520" s="117"/>
      <c r="GJ520" s="117"/>
      <c r="GT520" s="117"/>
      <c r="HD520" s="117"/>
      <c r="HN520" s="117"/>
      <c r="HX520" s="117"/>
      <c r="IH520" s="117"/>
      <c r="IR520" s="117"/>
    </row>
    <row xmlns:x14ac="http://schemas.microsoft.com/office/spreadsheetml/2009/9/ac" r="521" s="3" customFormat="true" x14ac:dyDescent="0.25">
      <c r="A521" s="372"/>
      <c r="B521" s="117"/>
      <c r="L521" s="417"/>
      <c r="M521" s="418"/>
      <c r="N521" s="418"/>
      <c r="O521" s="418"/>
      <c r="P521" s="418"/>
      <c r="Q521" s="418"/>
      <c r="R521" s="418"/>
      <c r="S521" s="418"/>
      <c r="T521" s="418"/>
      <c r="U521" s="418"/>
      <c r="V521" s="417"/>
      <c r="W521" s="418"/>
      <c r="X521" s="418"/>
      <c r="Y521" s="418"/>
      <c r="Z521" s="418"/>
      <c r="AA521" s="418"/>
      <c r="AB521" s="418"/>
      <c r="AC521" s="418"/>
      <c r="AD521" s="418"/>
      <c r="AE521" s="418"/>
      <c r="AF521" s="117"/>
      <c r="AP521" s="117"/>
      <c r="AZ521" s="117"/>
      <c r="BJ521" s="117"/>
      <c r="BT521" s="117"/>
      <c r="BU521" s="117"/>
      <c r="CD521" s="117"/>
      <c r="CN521" s="117"/>
      <c r="CX521" s="117"/>
      <c r="DH521" s="117"/>
      <c r="DR521" s="117"/>
      <c r="EB521" s="117"/>
      <c r="EL521" s="117"/>
      <c r="EV521" s="117"/>
      <c r="FF521" s="117"/>
      <c r="FP521" s="117"/>
      <c r="FZ521" s="117"/>
      <c r="GJ521" s="117"/>
      <c r="GT521" s="117"/>
      <c r="HD521" s="117"/>
      <c r="HN521" s="117"/>
      <c r="HX521" s="117"/>
      <c r="IH521" s="117"/>
      <c r="IR521" s="117"/>
    </row>
    <row xmlns:x14ac="http://schemas.microsoft.com/office/spreadsheetml/2009/9/ac" r="522" s="3" customFormat="true" x14ac:dyDescent="0.25">
      <c r="A522" s="372"/>
      <c r="B522" s="117"/>
      <c r="L522" s="417"/>
      <c r="M522" s="418"/>
      <c r="N522" s="418"/>
      <c r="O522" s="418"/>
      <c r="P522" s="418"/>
      <c r="Q522" s="418"/>
      <c r="R522" s="418"/>
      <c r="S522" s="418"/>
      <c r="T522" s="418"/>
      <c r="U522" s="418"/>
      <c r="V522" s="417"/>
      <c r="W522" s="418"/>
      <c r="X522" s="418"/>
      <c r="Y522" s="418"/>
      <c r="Z522" s="418"/>
      <c r="AA522" s="418"/>
      <c r="AB522" s="418"/>
      <c r="AC522" s="418"/>
      <c r="AD522" s="418"/>
      <c r="AE522" s="418"/>
      <c r="AF522" s="117"/>
      <c r="AP522" s="117"/>
      <c r="AZ522" s="117"/>
      <c r="BJ522" s="117"/>
      <c r="BT522" s="117"/>
      <c r="BU522" s="117"/>
      <c r="CD522" s="117"/>
      <c r="CN522" s="117"/>
      <c r="CX522" s="117"/>
      <c r="DH522" s="117"/>
      <c r="DR522" s="117"/>
      <c r="EB522" s="117"/>
      <c r="EL522" s="117"/>
      <c r="EV522" s="117"/>
      <c r="FF522" s="117"/>
      <c r="FP522" s="117"/>
      <c r="FZ522" s="117"/>
      <c r="GJ522" s="117"/>
      <c r="GT522" s="117"/>
      <c r="HD522" s="117"/>
      <c r="HN522" s="117"/>
      <c r="HX522" s="117"/>
      <c r="IH522" s="117"/>
      <c r="IR522" s="117"/>
    </row>
    <row xmlns:x14ac="http://schemas.microsoft.com/office/spreadsheetml/2009/9/ac" r="523" s="3" customFormat="true" x14ac:dyDescent="0.25">
      <c r="A523" s="372"/>
      <c r="B523" s="117"/>
      <c r="L523" s="417"/>
      <c r="M523" s="418"/>
      <c r="N523" s="418"/>
      <c r="O523" s="418"/>
      <c r="P523" s="418"/>
      <c r="Q523" s="418"/>
      <c r="R523" s="418"/>
      <c r="S523" s="418"/>
      <c r="T523" s="418"/>
      <c r="U523" s="418"/>
      <c r="V523" s="417"/>
      <c r="W523" s="418"/>
      <c r="X523" s="418"/>
      <c r="Y523" s="418"/>
      <c r="Z523" s="418"/>
      <c r="AA523" s="418"/>
      <c r="AB523" s="418"/>
      <c r="AC523" s="418"/>
      <c r="AD523" s="418"/>
      <c r="AE523" s="418"/>
      <c r="AF523" s="117"/>
      <c r="AP523" s="117"/>
      <c r="AZ523" s="117"/>
      <c r="BJ523" s="117"/>
      <c r="BT523" s="117"/>
      <c r="BU523" s="117"/>
      <c r="CD523" s="117"/>
      <c r="CN523" s="117"/>
      <c r="CX523" s="117"/>
      <c r="DH523" s="117"/>
      <c r="DR523" s="117"/>
      <c r="EB523" s="117"/>
      <c r="EL523" s="117"/>
      <c r="EV523" s="117"/>
      <c r="FF523" s="117"/>
      <c r="FP523" s="117"/>
      <c r="FZ523" s="117"/>
      <c r="GJ523" s="117"/>
      <c r="GT523" s="117"/>
      <c r="HD523" s="117"/>
      <c r="HN523" s="117"/>
      <c r="HX523" s="117"/>
      <c r="IH523" s="117"/>
      <c r="IR523" s="117"/>
    </row>
    <row xmlns:x14ac="http://schemas.microsoft.com/office/spreadsheetml/2009/9/ac" r="524" s="3" customFormat="true" x14ac:dyDescent="0.25">
      <c r="A524" s="372"/>
      <c r="B524" s="117"/>
      <c r="L524" s="417"/>
      <c r="M524" s="418"/>
      <c r="N524" s="418"/>
      <c r="O524" s="418"/>
      <c r="P524" s="418"/>
      <c r="Q524" s="418"/>
      <c r="R524" s="418"/>
      <c r="S524" s="418"/>
      <c r="T524" s="418"/>
      <c r="U524" s="418"/>
      <c r="V524" s="417"/>
      <c r="W524" s="418"/>
      <c r="X524" s="418"/>
      <c r="Y524" s="418"/>
      <c r="Z524" s="418"/>
      <c r="AA524" s="418"/>
      <c r="AB524" s="418"/>
      <c r="AC524" s="418"/>
      <c r="AD524" s="418"/>
      <c r="AE524" s="418"/>
      <c r="AF524" s="117"/>
      <c r="AP524" s="117"/>
      <c r="AZ524" s="117"/>
      <c r="BJ524" s="117"/>
      <c r="BT524" s="117"/>
      <c r="BU524" s="117"/>
      <c r="CD524" s="117"/>
      <c r="CN524" s="117"/>
      <c r="CX524" s="117"/>
      <c r="DH524" s="117"/>
      <c r="DR524" s="117"/>
      <c r="EB524" s="117"/>
      <c r="EL524" s="117"/>
      <c r="EV524" s="117"/>
      <c r="FF524" s="117"/>
      <c r="FP524" s="117"/>
      <c r="FZ524" s="117"/>
      <c r="GJ524" s="117"/>
      <c r="GT524" s="117"/>
      <c r="HD524" s="117"/>
      <c r="HN524" s="117"/>
      <c r="HX524" s="117"/>
      <c r="IH524" s="117"/>
      <c r="IR524" s="117"/>
    </row>
    <row xmlns:x14ac="http://schemas.microsoft.com/office/spreadsheetml/2009/9/ac" r="525" s="3" customFormat="true" x14ac:dyDescent="0.25">
      <c r="A525" s="372"/>
      <c r="B525" s="117"/>
      <c r="L525" s="417"/>
      <c r="M525" s="418"/>
      <c r="N525" s="418"/>
      <c r="O525" s="418"/>
      <c r="P525" s="418"/>
      <c r="Q525" s="418"/>
      <c r="R525" s="418"/>
      <c r="S525" s="418"/>
      <c r="T525" s="418"/>
      <c r="U525" s="418"/>
      <c r="V525" s="417"/>
      <c r="W525" s="418"/>
      <c r="X525" s="418"/>
      <c r="Y525" s="418"/>
      <c r="Z525" s="418"/>
      <c r="AA525" s="418"/>
      <c r="AB525" s="418"/>
      <c r="AC525" s="418"/>
      <c r="AD525" s="418"/>
      <c r="AE525" s="418"/>
      <c r="AF525" s="117"/>
      <c r="AP525" s="117"/>
      <c r="AZ525" s="117"/>
      <c r="BJ525" s="117"/>
      <c r="BT525" s="117"/>
      <c r="BU525" s="117"/>
      <c r="CD525" s="117"/>
      <c r="CN525" s="117"/>
      <c r="CX525" s="117"/>
      <c r="DH525" s="117"/>
      <c r="DR525" s="117"/>
      <c r="EB525" s="117"/>
      <c r="EL525" s="117"/>
      <c r="EV525" s="117"/>
      <c r="FF525" s="117"/>
      <c r="FP525" s="117"/>
      <c r="FZ525" s="117"/>
      <c r="GJ525" s="117"/>
      <c r="GT525" s="117"/>
      <c r="HD525" s="117"/>
      <c r="HN525" s="117"/>
      <c r="HX525" s="117"/>
      <c r="IH525" s="117"/>
      <c r="IR525" s="117"/>
    </row>
    <row xmlns:x14ac="http://schemas.microsoft.com/office/spreadsheetml/2009/9/ac" r="526" s="3" customFormat="true" x14ac:dyDescent="0.25">
      <c r="A526" s="372"/>
      <c r="B526" s="117"/>
      <c r="L526" s="417"/>
      <c r="M526" s="418"/>
      <c r="N526" s="418"/>
      <c r="O526" s="418"/>
      <c r="P526" s="418"/>
      <c r="Q526" s="418"/>
      <c r="R526" s="418"/>
      <c r="S526" s="418"/>
      <c r="T526" s="418"/>
      <c r="U526" s="418"/>
      <c r="V526" s="417"/>
      <c r="W526" s="418"/>
      <c r="X526" s="418"/>
      <c r="Y526" s="418"/>
      <c r="Z526" s="418"/>
      <c r="AA526" s="418"/>
      <c r="AB526" s="418"/>
      <c r="AC526" s="418"/>
      <c r="AD526" s="418"/>
      <c r="AE526" s="418"/>
      <c r="AF526" s="117"/>
      <c r="AP526" s="117"/>
      <c r="AZ526" s="117"/>
      <c r="BJ526" s="117"/>
      <c r="BT526" s="117"/>
      <c r="BU526" s="117"/>
      <c r="CD526" s="117"/>
      <c r="CN526" s="117"/>
      <c r="CX526" s="117"/>
      <c r="DH526" s="117"/>
      <c r="DR526" s="117"/>
      <c r="EB526" s="117"/>
      <c r="EL526" s="117"/>
      <c r="EV526" s="117"/>
      <c r="FF526" s="117"/>
      <c r="FP526" s="117"/>
      <c r="FZ526" s="117"/>
      <c r="GJ526" s="117"/>
      <c r="GT526" s="117"/>
      <c r="HD526" s="117"/>
      <c r="HN526" s="117"/>
      <c r="HX526" s="117"/>
      <c r="IH526" s="117"/>
      <c r="IR526" s="117"/>
    </row>
    <row xmlns:x14ac="http://schemas.microsoft.com/office/spreadsheetml/2009/9/ac" r="527" s="3" customFormat="true" x14ac:dyDescent="0.25">
      <c r="A527" s="372"/>
      <c r="B527" s="117"/>
      <c r="L527" s="417"/>
      <c r="M527" s="418"/>
      <c r="N527" s="418"/>
      <c r="O527" s="418"/>
      <c r="P527" s="418"/>
      <c r="Q527" s="418"/>
      <c r="R527" s="418"/>
      <c r="S527" s="418"/>
      <c r="T527" s="418"/>
      <c r="U527" s="418"/>
      <c r="V527" s="417"/>
      <c r="W527" s="418"/>
      <c r="X527" s="418"/>
      <c r="Y527" s="418"/>
      <c r="Z527" s="418"/>
      <c r="AA527" s="418"/>
      <c r="AB527" s="418"/>
      <c r="AC527" s="418"/>
      <c r="AD527" s="418"/>
      <c r="AE527" s="418"/>
      <c r="AF527" s="117"/>
      <c r="AP527" s="117"/>
      <c r="AZ527" s="117"/>
      <c r="BJ527" s="117"/>
      <c r="BT527" s="117"/>
      <c r="BU527" s="117"/>
      <c r="CD527" s="117"/>
      <c r="CN527" s="117"/>
      <c r="CX527" s="117"/>
      <c r="DH527" s="117"/>
      <c r="DR527" s="117"/>
      <c r="EB527" s="117"/>
      <c r="EL527" s="117"/>
      <c r="EV527" s="117"/>
      <c r="FF527" s="117"/>
      <c r="FP527" s="117"/>
      <c r="FZ527" s="117"/>
      <c r="GJ527" s="117"/>
      <c r="GT527" s="117"/>
      <c r="HD527" s="117"/>
      <c r="HN527" s="117"/>
      <c r="HX527" s="117"/>
      <c r="IH527" s="117"/>
      <c r="IR527" s="117"/>
    </row>
    <row xmlns:x14ac="http://schemas.microsoft.com/office/spreadsheetml/2009/9/ac" r="528" s="3" customFormat="true" x14ac:dyDescent="0.25">
      <c r="A528" s="372"/>
      <c r="B528" s="117"/>
      <c r="L528" s="417"/>
      <c r="M528" s="418"/>
      <c r="N528" s="418"/>
      <c r="O528" s="418"/>
      <c r="P528" s="418"/>
      <c r="Q528" s="418"/>
      <c r="R528" s="418"/>
      <c r="S528" s="418"/>
      <c r="T528" s="418"/>
      <c r="U528" s="418"/>
      <c r="V528" s="417"/>
      <c r="W528" s="418"/>
      <c r="X528" s="418"/>
      <c r="Y528" s="418"/>
      <c r="Z528" s="418"/>
      <c r="AA528" s="418"/>
      <c r="AB528" s="418"/>
      <c r="AC528" s="418"/>
      <c r="AD528" s="418"/>
      <c r="AE528" s="418"/>
      <c r="AF528" s="117"/>
      <c r="AP528" s="117"/>
      <c r="AZ528" s="117"/>
      <c r="BJ528" s="117"/>
      <c r="BT528" s="117"/>
      <c r="BU528" s="117"/>
      <c r="CD528" s="117"/>
      <c r="CN528" s="117"/>
      <c r="CX528" s="117"/>
      <c r="DH528" s="117"/>
      <c r="DR528" s="117"/>
      <c r="EB528" s="117"/>
      <c r="EL528" s="117"/>
      <c r="EV528" s="117"/>
      <c r="FF528" s="117"/>
      <c r="FP528" s="117"/>
      <c r="FZ528" s="117"/>
      <c r="GJ528" s="117"/>
      <c r="GT528" s="117"/>
      <c r="HD528" s="117"/>
      <c r="HN528" s="117"/>
      <c r="HX528" s="117"/>
      <c r="IH528" s="117"/>
      <c r="IR528" s="117"/>
    </row>
    <row xmlns:x14ac="http://schemas.microsoft.com/office/spreadsheetml/2009/9/ac" r="529" s="3" customFormat="true" x14ac:dyDescent="0.25">
      <c r="A529" s="372"/>
      <c r="B529" s="117"/>
      <c r="L529" s="417"/>
      <c r="M529" s="418"/>
      <c r="N529" s="418"/>
      <c r="O529" s="418"/>
      <c r="P529" s="418"/>
      <c r="Q529" s="418"/>
      <c r="R529" s="418"/>
      <c r="S529" s="418"/>
      <c r="T529" s="418"/>
      <c r="U529" s="418"/>
      <c r="V529" s="417"/>
      <c r="W529" s="418"/>
      <c r="X529" s="418"/>
      <c r="Y529" s="418"/>
      <c r="Z529" s="418"/>
      <c r="AA529" s="418"/>
      <c r="AB529" s="418"/>
      <c r="AC529" s="418"/>
      <c r="AD529" s="418"/>
      <c r="AE529" s="418"/>
      <c r="AF529" s="117"/>
      <c r="AP529" s="117"/>
      <c r="AZ529" s="117"/>
      <c r="BJ529" s="117"/>
      <c r="BT529" s="117"/>
      <c r="BU529" s="117"/>
      <c r="CD529" s="117"/>
      <c r="CN529" s="117"/>
      <c r="CX529" s="117"/>
      <c r="DH529" s="117"/>
      <c r="DR529" s="117"/>
      <c r="EB529" s="117"/>
      <c r="EL529" s="117"/>
      <c r="EV529" s="117"/>
      <c r="FF529" s="117"/>
      <c r="FP529" s="117"/>
      <c r="FZ529" s="117"/>
      <c r="GJ529" s="117"/>
      <c r="GT529" s="117"/>
      <c r="HD529" s="117"/>
      <c r="HN529" s="117"/>
      <c r="HX529" s="117"/>
      <c r="IH529" s="117"/>
      <c r="IR529" s="117"/>
    </row>
    <row xmlns:x14ac="http://schemas.microsoft.com/office/spreadsheetml/2009/9/ac" r="530" s="3" customFormat="true" x14ac:dyDescent="0.25">
      <c r="A530" s="372"/>
      <c r="B530" s="117"/>
      <c r="L530" s="417"/>
      <c r="M530" s="418"/>
      <c r="N530" s="418"/>
      <c r="O530" s="418"/>
      <c r="P530" s="418"/>
      <c r="Q530" s="418"/>
      <c r="R530" s="418"/>
      <c r="S530" s="418"/>
      <c r="T530" s="418"/>
      <c r="U530" s="418"/>
      <c r="V530" s="417"/>
      <c r="W530" s="418"/>
      <c r="X530" s="418"/>
      <c r="Y530" s="418"/>
      <c r="Z530" s="418"/>
      <c r="AA530" s="418"/>
      <c r="AB530" s="418"/>
      <c r="AC530" s="418"/>
      <c r="AD530" s="418"/>
      <c r="AE530" s="418"/>
      <c r="AF530" s="117"/>
      <c r="AP530" s="117"/>
      <c r="AZ530" s="117"/>
      <c r="BJ530" s="117"/>
      <c r="BT530" s="117"/>
      <c r="BU530" s="117"/>
      <c r="CD530" s="117"/>
      <c r="CN530" s="117"/>
      <c r="CX530" s="117"/>
      <c r="DH530" s="117"/>
      <c r="DR530" s="117"/>
      <c r="EB530" s="117"/>
      <c r="EL530" s="117"/>
      <c r="EV530" s="117"/>
      <c r="FF530" s="117"/>
      <c r="FP530" s="117"/>
      <c r="FZ530" s="117"/>
      <c r="GJ530" s="117"/>
      <c r="GT530" s="117"/>
      <c r="HD530" s="117"/>
      <c r="HN530" s="117"/>
      <c r="HX530" s="117"/>
      <c r="IH530" s="117"/>
      <c r="IR530" s="117"/>
    </row>
    <row xmlns:x14ac="http://schemas.microsoft.com/office/spreadsheetml/2009/9/ac" r="531" s="3" customFormat="true" x14ac:dyDescent="0.25">
      <c r="A531" s="372"/>
      <c r="B531" s="117"/>
      <c r="L531" s="417"/>
      <c r="M531" s="418"/>
      <c r="N531" s="418"/>
      <c r="O531" s="418"/>
      <c r="P531" s="418"/>
      <c r="Q531" s="418"/>
      <c r="R531" s="418"/>
      <c r="S531" s="418"/>
      <c r="T531" s="418"/>
      <c r="U531" s="418"/>
      <c r="V531" s="417"/>
      <c r="W531" s="418"/>
      <c r="X531" s="418"/>
      <c r="Y531" s="418"/>
      <c r="Z531" s="418"/>
      <c r="AA531" s="418"/>
      <c r="AB531" s="418"/>
      <c r="AC531" s="418"/>
      <c r="AD531" s="418"/>
      <c r="AE531" s="418"/>
      <c r="AF531" s="117"/>
      <c r="AP531" s="117"/>
      <c r="AZ531" s="117"/>
      <c r="BJ531" s="117"/>
      <c r="BT531" s="117"/>
      <c r="BU531" s="117"/>
      <c r="CD531" s="117"/>
      <c r="CN531" s="117"/>
      <c r="CX531" s="117"/>
      <c r="DH531" s="117"/>
      <c r="DR531" s="117"/>
      <c r="EB531" s="117"/>
      <c r="EL531" s="117"/>
      <c r="EV531" s="117"/>
      <c r="FF531" s="117"/>
      <c r="FP531" s="117"/>
      <c r="FZ531" s="117"/>
      <c r="GJ531" s="117"/>
      <c r="GT531" s="117"/>
      <c r="HD531" s="117"/>
      <c r="HN531" s="117"/>
      <c r="HX531" s="117"/>
      <c r="IH531" s="117"/>
      <c r="IR531" s="117"/>
    </row>
    <row xmlns:x14ac="http://schemas.microsoft.com/office/spreadsheetml/2009/9/ac" r="532" s="3" customFormat="true" x14ac:dyDescent="0.25">
      <c r="A532" s="372"/>
      <c r="B532" s="117"/>
      <c r="L532" s="417"/>
      <c r="M532" s="418"/>
      <c r="N532" s="418"/>
      <c r="O532" s="418"/>
      <c r="P532" s="418"/>
      <c r="Q532" s="418"/>
      <c r="R532" s="418"/>
      <c r="S532" s="418"/>
      <c r="T532" s="418"/>
      <c r="U532" s="418"/>
      <c r="V532" s="417"/>
      <c r="W532" s="418"/>
      <c r="X532" s="418"/>
      <c r="Y532" s="418"/>
      <c r="Z532" s="418"/>
      <c r="AA532" s="418"/>
      <c r="AB532" s="418"/>
      <c r="AC532" s="418"/>
      <c r="AD532" s="418"/>
      <c r="AE532" s="418"/>
      <c r="AF532" s="117"/>
      <c r="AP532" s="117"/>
      <c r="AZ532" s="117"/>
      <c r="BJ532" s="117"/>
      <c r="BT532" s="117"/>
      <c r="BU532" s="117"/>
      <c r="CD532" s="117"/>
      <c r="CN532" s="117"/>
      <c r="CX532" s="117"/>
      <c r="DH532" s="117"/>
      <c r="DR532" s="117"/>
      <c r="EB532" s="117"/>
      <c r="EL532" s="117"/>
      <c r="EV532" s="117"/>
      <c r="FF532" s="117"/>
      <c r="FP532" s="117"/>
      <c r="FZ532" s="117"/>
      <c r="GJ532" s="117"/>
      <c r="GT532" s="117"/>
      <c r="HD532" s="117"/>
      <c r="HN532" s="117"/>
      <c r="HX532" s="117"/>
      <c r="IH532" s="117"/>
      <c r="IR532" s="117"/>
    </row>
    <row xmlns:x14ac="http://schemas.microsoft.com/office/spreadsheetml/2009/9/ac" r="533" s="3" customFormat="true" x14ac:dyDescent="0.25">
      <c r="A533" s="372"/>
      <c r="B533" s="117"/>
      <c r="L533" s="417"/>
      <c r="M533" s="418"/>
      <c r="N533" s="418"/>
      <c r="O533" s="418"/>
      <c r="P533" s="418"/>
      <c r="Q533" s="418"/>
      <c r="R533" s="418"/>
      <c r="S533" s="418"/>
      <c r="T533" s="418"/>
      <c r="U533" s="418"/>
      <c r="V533" s="417"/>
      <c r="W533" s="418"/>
      <c r="X533" s="418"/>
      <c r="Y533" s="418"/>
      <c r="Z533" s="418"/>
      <c r="AA533" s="418"/>
      <c r="AB533" s="418"/>
      <c r="AC533" s="418"/>
      <c r="AD533" s="418"/>
      <c r="AE533" s="418"/>
      <c r="AF533" s="117"/>
      <c r="AP533" s="117"/>
      <c r="AZ533" s="117"/>
      <c r="BJ533" s="117"/>
      <c r="BT533" s="117"/>
      <c r="BU533" s="117"/>
      <c r="CD533" s="117"/>
      <c r="CN533" s="117"/>
      <c r="CX533" s="117"/>
      <c r="DH533" s="117"/>
      <c r="DR533" s="117"/>
      <c r="EB533" s="117"/>
      <c r="EL533" s="117"/>
      <c r="EV533" s="117"/>
      <c r="FF533" s="117"/>
      <c r="FP533" s="117"/>
      <c r="FZ533" s="117"/>
      <c r="GJ533" s="117"/>
      <c r="GT533" s="117"/>
      <c r="HD533" s="117"/>
      <c r="HN533" s="117"/>
      <c r="HX533" s="117"/>
      <c r="IH533" s="117"/>
      <c r="IR533" s="117"/>
    </row>
    <row xmlns:x14ac="http://schemas.microsoft.com/office/spreadsheetml/2009/9/ac" r="534" s="3" customFormat="true" x14ac:dyDescent="0.25">
      <c r="A534" s="372"/>
      <c r="B534" s="117"/>
      <c r="L534" s="417"/>
      <c r="M534" s="418"/>
      <c r="N534" s="418"/>
      <c r="O534" s="418"/>
      <c r="P534" s="418"/>
      <c r="Q534" s="418"/>
      <c r="R534" s="418"/>
      <c r="S534" s="418"/>
      <c r="T534" s="418"/>
      <c r="U534" s="418"/>
      <c r="V534" s="417"/>
      <c r="W534" s="418"/>
      <c r="X534" s="418"/>
      <c r="Y534" s="418"/>
      <c r="Z534" s="418"/>
      <c r="AA534" s="418"/>
      <c r="AB534" s="418"/>
      <c r="AC534" s="418"/>
      <c r="AD534" s="418"/>
      <c r="AE534" s="418"/>
      <c r="AF534" s="117"/>
      <c r="AP534" s="117"/>
      <c r="AZ534" s="117"/>
      <c r="BJ534" s="117"/>
      <c r="BT534" s="117"/>
      <c r="BU534" s="117"/>
      <c r="CD534" s="117"/>
      <c r="CN534" s="117"/>
      <c r="CX534" s="117"/>
      <c r="DH534" s="117"/>
      <c r="DR534" s="117"/>
      <c r="EB534" s="117"/>
      <c r="EL534" s="117"/>
      <c r="EV534" s="117"/>
      <c r="FF534" s="117"/>
      <c r="FP534" s="117"/>
      <c r="FZ534" s="117"/>
      <c r="GJ534" s="117"/>
      <c r="GT534" s="117"/>
      <c r="HD534" s="117"/>
      <c r="HN534" s="117"/>
      <c r="HX534" s="117"/>
      <c r="IH534" s="117"/>
      <c r="IR534" s="117"/>
    </row>
    <row xmlns:x14ac="http://schemas.microsoft.com/office/spreadsheetml/2009/9/ac" r="535" s="3" customFormat="true" x14ac:dyDescent="0.25">
      <c r="A535" s="372"/>
      <c r="B535" s="117"/>
      <c r="L535" s="417"/>
      <c r="M535" s="418"/>
      <c r="N535" s="418"/>
      <c r="O535" s="418"/>
      <c r="P535" s="418"/>
      <c r="Q535" s="418"/>
      <c r="R535" s="418"/>
      <c r="S535" s="418"/>
      <c r="T535" s="418"/>
      <c r="U535" s="418"/>
      <c r="V535" s="417"/>
      <c r="W535" s="418"/>
      <c r="X535" s="418"/>
      <c r="Y535" s="418"/>
      <c r="Z535" s="418"/>
      <c r="AA535" s="418"/>
      <c r="AB535" s="418"/>
      <c r="AC535" s="418"/>
      <c r="AD535" s="418"/>
      <c r="AE535" s="418"/>
      <c r="AF535" s="117"/>
      <c r="AP535" s="117"/>
      <c r="AZ535" s="117"/>
      <c r="BJ535" s="117"/>
      <c r="BT535" s="117"/>
      <c r="BU535" s="117"/>
      <c r="CD535" s="117"/>
      <c r="CN535" s="117"/>
      <c r="CX535" s="117"/>
      <c r="DH535" s="117"/>
      <c r="DR535" s="117"/>
      <c r="EB535" s="117"/>
      <c r="EL535" s="117"/>
      <c r="EV535" s="117"/>
      <c r="FF535" s="117"/>
      <c r="FP535" s="117"/>
      <c r="FZ535" s="117"/>
      <c r="GJ535" s="117"/>
      <c r="GT535" s="117"/>
      <c r="HD535" s="117"/>
      <c r="HN535" s="117"/>
      <c r="HX535" s="117"/>
      <c r="IH535" s="117"/>
      <c r="IR535" s="117"/>
    </row>
    <row xmlns:x14ac="http://schemas.microsoft.com/office/spreadsheetml/2009/9/ac" r="536" s="3" customFormat="true" x14ac:dyDescent="0.25">
      <c r="A536" s="372"/>
      <c r="B536" s="117"/>
      <c r="L536" s="417"/>
      <c r="M536" s="418"/>
      <c r="N536" s="418"/>
      <c r="O536" s="418"/>
      <c r="P536" s="418"/>
      <c r="Q536" s="418"/>
      <c r="R536" s="418"/>
      <c r="S536" s="418"/>
      <c r="T536" s="418"/>
      <c r="U536" s="418"/>
      <c r="V536" s="417"/>
      <c r="W536" s="418"/>
      <c r="X536" s="418"/>
      <c r="Y536" s="418"/>
      <c r="Z536" s="418"/>
      <c r="AA536" s="418"/>
      <c r="AB536" s="418"/>
      <c r="AC536" s="418"/>
      <c r="AD536" s="418"/>
      <c r="AE536" s="418"/>
      <c r="AF536" s="117"/>
      <c r="AP536" s="117"/>
      <c r="AZ536" s="117"/>
      <c r="BJ536" s="117"/>
      <c r="BT536" s="117"/>
      <c r="BU536" s="117"/>
      <c r="CD536" s="117"/>
      <c r="CN536" s="117"/>
      <c r="CX536" s="117"/>
      <c r="DH536" s="117"/>
      <c r="DR536" s="117"/>
      <c r="EB536" s="117"/>
      <c r="EL536" s="117"/>
      <c r="EV536" s="117"/>
      <c r="FF536" s="117"/>
      <c r="FP536" s="117"/>
      <c r="FZ536" s="117"/>
      <c r="GJ536" s="117"/>
      <c r="GT536" s="117"/>
      <c r="HD536" s="117"/>
      <c r="HN536" s="117"/>
      <c r="HX536" s="117"/>
      <c r="IH536" s="117"/>
      <c r="IR536" s="117"/>
    </row>
    <row xmlns:x14ac="http://schemas.microsoft.com/office/spreadsheetml/2009/9/ac" r="537" s="3" customFormat="true" x14ac:dyDescent="0.25">
      <c r="A537" s="372"/>
      <c r="B537" s="117"/>
      <c r="L537" s="417"/>
      <c r="M537" s="418"/>
      <c r="N537" s="418"/>
      <c r="O537" s="418"/>
      <c r="P537" s="418"/>
      <c r="Q537" s="418"/>
      <c r="R537" s="418"/>
      <c r="S537" s="418"/>
      <c r="T537" s="418"/>
      <c r="U537" s="418"/>
      <c r="V537" s="417"/>
      <c r="W537" s="418"/>
      <c r="X537" s="418"/>
      <c r="Y537" s="418"/>
      <c r="Z537" s="418"/>
      <c r="AA537" s="418"/>
      <c r="AB537" s="418"/>
      <c r="AC537" s="418"/>
      <c r="AD537" s="418"/>
      <c r="AE537" s="418"/>
      <c r="AF537" s="117"/>
      <c r="AP537" s="117"/>
      <c r="AZ537" s="117"/>
      <c r="BJ537" s="117"/>
      <c r="BT537" s="117"/>
      <c r="BU537" s="117"/>
      <c r="CD537" s="117"/>
      <c r="CN537" s="117"/>
      <c r="CX537" s="117"/>
      <c r="DH537" s="117"/>
      <c r="DR537" s="117"/>
      <c r="EB537" s="117"/>
      <c r="EL537" s="117"/>
      <c r="EV537" s="117"/>
      <c r="FF537" s="117"/>
      <c r="FP537" s="117"/>
      <c r="FZ537" s="117"/>
      <c r="GJ537" s="117"/>
      <c r="GT537" s="117"/>
      <c r="HD537" s="117"/>
      <c r="HN537" s="117"/>
      <c r="HX537" s="117"/>
      <c r="IH537" s="117"/>
      <c r="IR537" s="117"/>
    </row>
    <row xmlns:x14ac="http://schemas.microsoft.com/office/spreadsheetml/2009/9/ac" r="538" s="3" customFormat="true" x14ac:dyDescent="0.25">
      <c r="A538" s="372"/>
      <c r="B538" s="117"/>
      <c r="L538" s="417"/>
      <c r="M538" s="418"/>
      <c r="N538" s="418"/>
      <c r="O538" s="418"/>
      <c r="P538" s="418"/>
      <c r="Q538" s="418"/>
      <c r="R538" s="418"/>
      <c r="S538" s="418"/>
      <c r="T538" s="418"/>
      <c r="U538" s="418"/>
      <c r="V538" s="417"/>
      <c r="W538" s="418"/>
      <c r="X538" s="418"/>
      <c r="Y538" s="418"/>
      <c r="Z538" s="418"/>
      <c r="AA538" s="418"/>
      <c r="AB538" s="418"/>
      <c r="AC538" s="418"/>
      <c r="AD538" s="418"/>
      <c r="AE538" s="418"/>
      <c r="AF538" s="117"/>
      <c r="AP538" s="117"/>
      <c r="AZ538" s="117"/>
      <c r="BJ538" s="117"/>
      <c r="BT538" s="117"/>
      <c r="BU538" s="117"/>
      <c r="CD538" s="117"/>
      <c r="CN538" s="117"/>
      <c r="CX538" s="117"/>
      <c r="DH538" s="117"/>
      <c r="DR538" s="117"/>
      <c r="EB538" s="117"/>
      <c r="EL538" s="117"/>
      <c r="EV538" s="117"/>
      <c r="FF538" s="117"/>
      <c r="FP538" s="117"/>
      <c r="FZ538" s="117"/>
      <c r="GJ538" s="117"/>
      <c r="GT538" s="117"/>
      <c r="HD538" s="117"/>
      <c r="HN538" s="117"/>
      <c r="HX538" s="117"/>
      <c r="IH538" s="117"/>
      <c r="IR538" s="117"/>
    </row>
    <row xmlns:x14ac="http://schemas.microsoft.com/office/spreadsheetml/2009/9/ac" r="539" s="3" customFormat="true" x14ac:dyDescent="0.25">
      <c r="A539" s="372"/>
      <c r="B539" s="117"/>
      <c r="L539" s="417"/>
      <c r="M539" s="418"/>
      <c r="N539" s="418"/>
      <c r="O539" s="418"/>
      <c r="P539" s="418"/>
      <c r="Q539" s="418"/>
      <c r="R539" s="418"/>
      <c r="S539" s="418"/>
      <c r="T539" s="418"/>
      <c r="U539" s="418"/>
      <c r="V539" s="417"/>
      <c r="W539" s="418"/>
      <c r="X539" s="418"/>
      <c r="Y539" s="418"/>
      <c r="Z539" s="418"/>
      <c r="AA539" s="418"/>
      <c r="AB539" s="418"/>
      <c r="AC539" s="418"/>
      <c r="AD539" s="418"/>
      <c r="AE539" s="418"/>
      <c r="AF539" s="117"/>
      <c r="AP539" s="117"/>
      <c r="AZ539" s="117"/>
      <c r="BJ539" s="117"/>
      <c r="BT539" s="117"/>
      <c r="BU539" s="117"/>
      <c r="CD539" s="117"/>
      <c r="CN539" s="117"/>
      <c r="CX539" s="117"/>
      <c r="DH539" s="117"/>
      <c r="DR539" s="117"/>
      <c r="EB539" s="117"/>
      <c r="EL539" s="117"/>
      <c r="EV539" s="117"/>
      <c r="FF539" s="117"/>
      <c r="FP539" s="117"/>
      <c r="FZ539" s="117"/>
      <c r="GJ539" s="117"/>
      <c r="GT539" s="117"/>
      <c r="HD539" s="117"/>
      <c r="HN539" s="117"/>
      <c r="HX539" s="117"/>
      <c r="IH539" s="117"/>
      <c r="IR539" s="117"/>
    </row>
    <row xmlns:x14ac="http://schemas.microsoft.com/office/spreadsheetml/2009/9/ac" r="540" s="3" customFormat="true" x14ac:dyDescent="0.25">
      <c r="A540" s="372"/>
      <c r="B540" s="117"/>
      <c r="L540" s="417"/>
      <c r="M540" s="418"/>
      <c r="N540" s="418"/>
      <c r="O540" s="418"/>
      <c r="P540" s="418"/>
      <c r="Q540" s="418"/>
      <c r="R540" s="418"/>
      <c r="S540" s="418"/>
      <c r="T540" s="418"/>
      <c r="U540" s="418"/>
      <c r="V540" s="417"/>
      <c r="W540" s="418"/>
      <c r="X540" s="418"/>
      <c r="Y540" s="418"/>
      <c r="Z540" s="418"/>
      <c r="AA540" s="418"/>
      <c r="AB540" s="418"/>
      <c r="AC540" s="418"/>
      <c r="AD540" s="418"/>
      <c r="AE540" s="418"/>
      <c r="AF540" s="117"/>
      <c r="AP540" s="117"/>
      <c r="AZ540" s="117"/>
      <c r="BJ540" s="117"/>
      <c r="BT540" s="117"/>
      <c r="BU540" s="117"/>
      <c r="CD540" s="117"/>
      <c r="CN540" s="117"/>
      <c r="CX540" s="117"/>
      <c r="DH540" s="117"/>
      <c r="DR540" s="117"/>
      <c r="EB540" s="117"/>
      <c r="EL540" s="117"/>
      <c r="EV540" s="117"/>
      <c r="FF540" s="117"/>
      <c r="FP540" s="117"/>
      <c r="FZ540" s="117"/>
      <c r="GJ540" s="117"/>
      <c r="GT540" s="117"/>
      <c r="HD540" s="117"/>
      <c r="HN540" s="117"/>
      <c r="HX540" s="117"/>
      <c r="IH540" s="117"/>
      <c r="IR540" s="117"/>
    </row>
    <row xmlns:x14ac="http://schemas.microsoft.com/office/spreadsheetml/2009/9/ac" r="541" s="3" customFormat="true" x14ac:dyDescent="0.25">
      <c r="A541" s="372"/>
      <c r="B541" s="117"/>
      <c r="L541" s="417"/>
      <c r="M541" s="418"/>
      <c r="N541" s="418"/>
      <c r="O541" s="418"/>
      <c r="P541" s="418"/>
      <c r="Q541" s="418"/>
      <c r="R541" s="418"/>
      <c r="S541" s="418"/>
      <c r="T541" s="418"/>
      <c r="U541" s="418"/>
      <c r="V541" s="417"/>
      <c r="W541" s="418"/>
      <c r="X541" s="418"/>
      <c r="Y541" s="418"/>
      <c r="Z541" s="418"/>
      <c r="AA541" s="418"/>
      <c r="AB541" s="418"/>
      <c r="AC541" s="418"/>
      <c r="AD541" s="418"/>
      <c r="AE541" s="418"/>
      <c r="AF541" s="117"/>
      <c r="AP541" s="117"/>
      <c r="AZ541" s="117"/>
      <c r="BJ541" s="117"/>
      <c r="BT541" s="117"/>
      <c r="BU541" s="117"/>
      <c r="CD541" s="117"/>
      <c r="CN541" s="117"/>
      <c r="CX541" s="117"/>
      <c r="DH541" s="117"/>
      <c r="DR541" s="117"/>
      <c r="EB541" s="117"/>
      <c r="EL541" s="117"/>
      <c r="EV541" s="117"/>
      <c r="FF541" s="117"/>
      <c r="FP541" s="117"/>
      <c r="FZ541" s="117"/>
      <c r="GJ541" s="117"/>
      <c r="GT541" s="117"/>
      <c r="HD541" s="117"/>
      <c r="HN541" s="117"/>
      <c r="HX541" s="117"/>
      <c r="IH541" s="117"/>
      <c r="IR541" s="117"/>
    </row>
    <row xmlns:x14ac="http://schemas.microsoft.com/office/spreadsheetml/2009/9/ac" r="542" s="3" customFormat="true" x14ac:dyDescent="0.25">
      <c r="A542" s="372"/>
      <c r="B542" s="117"/>
      <c r="L542" s="417"/>
      <c r="M542" s="418"/>
      <c r="N542" s="418"/>
      <c r="O542" s="418"/>
      <c r="P542" s="418"/>
      <c r="Q542" s="418"/>
      <c r="R542" s="418"/>
      <c r="S542" s="418"/>
      <c r="T542" s="418"/>
      <c r="U542" s="418"/>
      <c r="V542" s="417"/>
      <c r="W542" s="418"/>
      <c r="X542" s="418"/>
      <c r="Y542" s="418"/>
      <c r="Z542" s="418"/>
      <c r="AA542" s="418"/>
      <c r="AB542" s="418"/>
      <c r="AC542" s="418"/>
      <c r="AD542" s="418"/>
      <c r="AE542" s="418"/>
      <c r="AF542" s="117"/>
      <c r="AP542" s="117"/>
      <c r="AZ542" s="117"/>
      <c r="BJ542" s="117"/>
      <c r="BT542" s="117"/>
      <c r="BU542" s="117"/>
      <c r="CD542" s="117"/>
      <c r="CN542" s="117"/>
      <c r="CX542" s="117"/>
      <c r="DH542" s="117"/>
      <c r="DR542" s="117"/>
      <c r="EB542" s="117"/>
      <c r="EL542" s="117"/>
      <c r="EV542" s="117"/>
      <c r="FF542" s="117"/>
      <c r="FP542" s="117"/>
      <c r="FZ542" s="117"/>
      <c r="GJ542" s="117"/>
      <c r="GT542" s="117"/>
      <c r="HD542" s="117"/>
      <c r="HN542" s="117"/>
      <c r="HX542" s="117"/>
      <c r="IH542" s="117"/>
      <c r="IR542" s="117"/>
    </row>
    <row xmlns:x14ac="http://schemas.microsoft.com/office/spreadsheetml/2009/9/ac" r="543" s="3" customFormat="true" x14ac:dyDescent="0.25">
      <c r="A543" s="372"/>
      <c r="B543" s="117"/>
      <c r="L543" s="417"/>
      <c r="M543" s="418"/>
      <c r="N543" s="418"/>
      <c r="O543" s="418"/>
      <c r="P543" s="418"/>
      <c r="Q543" s="418"/>
      <c r="R543" s="418"/>
      <c r="S543" s="418"/>
      <c r="T543" s="418"/>
      <c r="U543" s="418"/>
      <c r="V543" s="417"/>
      <c r="W543" s="418"/>
      <c r="X543" s="418"/>
      <c r="Y543" s="418"/>
      <c r="Z543" s="418"/>
      <c r="AA543" s="418"/>
      <c r="AB543" s="418"/>
      <c r="AC543" s="418"/>
      <c r="AD543" s="418"/>
      <c r="AE543" s="418"/>
      <c r="AF543" s="117"/>
      <c r="AP543" s="117"/>
      <c r="AZ543" s="117"/>
      <c r="BJ543" s="117"/>
      <c r="BT543" s="117"/>
      <c r="BU543" s="117"/>
      <c r="CD543" s="117"/>
      <c r="CN543" s="117"/>
      <c r="CX543" s="117"/>
      <c r="DH543" s="117"/>
      <c r="DR543" s="117"/>
      <c r="EB543" s="117"/>
      <c r="EL543" s="117"/>
      <c r="EV543" s="117"/>
      <c r="FF543" s="117"/>
      <c r="FP543" s="117"/>
      <c r="FZ543" s="117"/>
      <c r="GJ543" s="117"/>
      <c r="GT543" s="117"/>
      <c r="HD543" s="117"/>
      <c r="HN543" s="117"/>
      <c r="HX543" s="117"/>
      <c r="IH543" s="117"/>
      <c r="IR543" s="117"/>
    </row>
    <row xmlns:x14ac="http://schemas.microsoft.com/office/spreadsheetml/2009/9/ac" r="544" s="3" customFormat="true" x14ac:dyDescent="0.25">
      <c r="A544" s="372"/>
      <c r="B544" s="117"/>
      <c r="L544" s="417"/>
      <c r="M544" s="418"/>
      <c r="N544" s="418"/>
      <c r="O544" s="418"/>
      <c r="P544" s="418"/>
      <c r="Q544" s="418"/>
      <c r="R544" s="418"/>
      <c r="S544" s="418"/>
      <c r="T544" s="418"/>
      <c r="U544" s="418"/>
      <c r="V544" s="417"/>
      <c r="W544" s="418"/>
      <c r="X544" s="418"/>
      <c r="Y544" s="418"/>
      <c r="Z544" s="418"/>
      <c r="AA544" s="418"/>
      <c r="AB544" s="418"/>
      <c r="AC544" s="418"/>
      <c r="AD544" s="418"/>
      <c r="AE544" s="418"/>
      <c r="AF544" s="117"/>
      <c r="AP544" s="117"/>
      <c r="AZ544" s="117"/>
      <c r="BJ544" s="117"/>
      <c r="BT544" s="117"/>
      <c r="BU544" s="117"/>
      <c r="CD544" s="117"/>
      <c r="CN544" s="117"/>
      <c r="CX544" s="117"/>
      <c r="DH544" s="117"/>
      <c r="DR544" s="117"/>
      <c r="EB544" s="117"/>
      <c r="EL544" s="117"/>
      <c r="EV544" s="117"/>
      <c r="FF544" s="117"/>
      <c r="FP544" s="117"/>
      <c r="FZ544" s="117"/>
      <c r="GJ544" s="117"/>
      <c r="GT544" s="117"/>
      <c r="HD544" s="117"/>
      <c r="HN544" s="117"/>
      <c r="HX544" s="117"/>
      <c r="IH544" s="117"/>
      <c r="IR544" s="117"/>
    </row>
    <row xmlns:x14ac="http://schemas.microsoft.com/office/spreadsheetml/2009/9/ac" r="545" s="3" customFormat="true" x14ac:dyDescent="0.25">
      <c r="A545" s="372"/>
      <c r="B545" s="117"/>
      <c r="L545" s="417"/>
      <c r="M545" s="418"/>
      <c r="N545" s="418"/>
      <c r="O545" s="418"/>
      <c r="P545" s="418"/>
      <c r="Q545" s="418"/>
      <c r="R545" s="418"/>
      <c r="S545" s="418"/>
      <c r="T545" s="418"/>
      <c r="U545" s="418"/>
      <c r="V545" s="417"/>
      <c r="W545" s="418"/>
      <c r="X545" s="418"/>
      <c r="Y545" s="418"/>
      <c r="Z545" s="418"/>
      <c r="AA545" s="418"/>
      <c r="AB545" s="418"/>
      <c r="AC545" s="418"/>
      <c r="AD545" s="418"/>
      <c r="AE545" s="418"/>
      <c r="AF545" s="117"/>
      <c r="AP545" s="117"/>
      <c r="AZ545" s="117"/>
      <c r="BJ545" s="117"/>
      <c r="BT545" s="117"/>
      <c r="BU545" s="117"/>
      <c r="CD545" s="117"/>
      <c r="CN545" s="117"/>
      <c r="CX545" s="117"/>
      <c r="DH545" s="117"/>
      <c r="DR545" s="117"/>
      <c r="EB545" s="117"/>
      <c r="EL545" s="117"/>
      <c r="EV545" s="117"/>
      <c r="FF545" s="117"/>
      <c r="FP545" s="117"/>
      <c r="FZ545" s="117"/>
      <c r="GJ545" s="117"/>
      <c r="GT545" s="117"/>
      <c r="HD545" s="117"/>
      <c r="HN545" s="117"/>
      <c r="HX545" s="117"/>
      <c r="IH545" s="117"/>
      <c r="IR545" s="117"/>
    </row>
    <row xmlns:x14ac="http://schemas.microsoft.com/office/spreadsheetml/2009/9/ac" r="546" s="3" customFormat="true" x14ac:dyDescent="0.25">
      <c r="A546" s="372"/>
      <c r="B546" s="117"/>
      <c r="L546" s="417"/>
      <c r="M546" s="418"/>
      <c r="N546" s="418"/>
      <c r="O546" s="418"/>
      <c r="P546" s="418"/>
      <c r="Q546" s="418"/>
      <c r="R546" s="418"/>
      <c r="S546" s="418"/>
      <c r="T546" s="418"/>
      <c r="U546" s="418"/>
      <c r="V546" s="417"/>
      <c r="W546" s="418"/>
      <c r="X546" s="418"/>
      <c r="Y546" s="418"/>
      <c r="Z546" s="418"/>
      <c r="AA546" s="418"/>
      <c r="AB546" s="418"/>
      <c r="AC546" s="418"/>
      <c r="AD546" s="418"/>
      <c r="AE546" s="418"/>
      <c r="AF546" s="117"/>
      <c r="AP546" s="117"/>
      <c r="AZ546" s="117"/>
      <c r="BJ546" s="117"/>
      <c r="BT546" s="117"/>
      <c r="BU546" s="117"/>
      <c r="CD546" s="117"/>
      <c r="CN546" s="117"/>
      <c r="CX546" s="117"/>
      <c r="DH546" s="117"/>
      <c r="DR546" s="117"/>
      <c r="EB546" s="117"/>
      <c r="EL546" s="117"/>
      <c r="EV546" s="117"/>
      <c r="FF546" s="117"/>
      <c r="FP546" s="117"/>
      <c r="FZ546" s="117"/>
      <c r="GJ546" s="117"/>
      <c r="GT546" s="117"/>
      <c r="HD546" s="117"/>
      <c r="HN546" s="117"/>
      <c r="HX546" s="117"/>
      <c r="IH546" s="117"/>
      <c r="IR546" s="117"/>
    </row>
    <row xmlns:x14ac="http://schemas.microsoft.com/office/spreadsheetml/2009/9/ac" r="547" s="3" customFormat="true" x14ac:dyDescent="0.25">
      <c r="A547" s="372"/>
      <c r="B547" s="117"/>
      <c r="L547" s="417"/>
      <c r="M547" s="418"/>
      <c r="N547" s="418"/>
      <c r="O547" s="418"/>
      <c r="P547" s="418"/>
      <c r="Q547" s="418"/>
      <c r="R547" s="418"/>
      <c r="S547" s="418"/>
      <c r="T547" s="418"/>
      <c r="U547" s="418"/>
      <c r="V547" s="417"/>
      <c r="W547" s="418"/>
      <c r="X547" s="418"/>
      <c r="Y547" s="418"/>
      <c r="Z547" s="418"/>
      <c r="AA547" s="418"/>
      <c r="AB547" s="418"/>
      <c r="AC547" s="418"/>
      <c r="AD547" s="418"/>
      <c r="AE547" s="418"/>
      <c r="AF547" s="117"/>
      <c r="AP547" s="117"/>
      <c r="AZ547" s="117"/>
      <c r="BJ547" s="117"/>
      <c r="BT547" s="117"/>
      <c r="BU547" s="117"/>
      <c r="CD547" s="117"/>
      <c r="CN547" s="117"/>
      <c r="CX547" s="117"/>
      <c r="DH547" s="117"/>
      <c r="DR547" s="117"/>
      <c r="EB547" s="117"/>
      <c r="EL547" s="117"/>
      <c r="EV547" s="117"/>
      <c r="FF547" s="117"/>
      <c r="FP547" s="117"/>
      <c r="FZ547" s="117"/>
      <c r="GJ547" s="117"/>
      <c r="GT547" s="117"/>
      <c r="HD547" s="117"/>
      <c r="HN547" s="117"/>
      <c r="HX547" s="117"/>
      <c r="IH547" s="117"/>
      <c r="IR547" s="117"/>
    </row>
    <row xmlns:x14ac="http://schemas.microsoft.com/office/spreadsheetml/2009/9/ac" r="548" s="3" customFormat="true" x14ac:dyDescent="0.25">
      <c r="A548" s="372"/>
      <c r="B548" s="117"/>
      <c r="L548" s="417"/>
      <c r="M548" s="418"/>
      <c r="N548" s="418"/>
      <c r="O548" s="418"/>
      <c r="P548" s="418"/>
      <c r="Q548" s="418"/>
      <c r="R548" s="418"/>
      <c r="S548" s="418"/>
      <c r="T548" s="418"/>
      <c r="U548" s="418"/>
      <c r="V548" s="417"/>
      <c r="W548" s="418"/>
      <c r="X548" s="418"/>
      <c r="Y548" s="418"/>
      <c r="Z548" s="418"/>
      <c r="AA548" s="418"/>
      <c r="AB548" s="418"/>
      <c r="AC548" s="418"/>
      <c r="AD548" s="418"/>
      <c r="AE548" s="418"/>
      <c r="AF548" s="117"/>
      <c r="AP548" s="117"/>
      <c r="AZ548" s="117"/>
      <c r="BJ548" s="117"/>
      <c r="BT548" s="117"/>
      <c r="BU548" s="117"/>
      <c r="CD548" s="117"/>
      <c r="CN548" s="117"/>
      <c r="CX548" s="117"/>
      <c r="DH548" s="117"/>
      <c r="DR548" s="117"/>
      <c r="EB548" s="117"/>
      <c r="EL548" s="117"/>
      <c r="EV548" s="117"/>
      <c r="FF548" s="117"/>
      <c r="FP548" s="117"/>
      <c r="FZ548" s="117"/>
      <c r="GJ548" s="117"/>
      <c r="GT548" s="117"/>
      <c r="HD548" s="117"/>
      <c r="HN548" s="117"/>
      <c r="HX548" s="117"/>
      <c r="IH548" s="117"/>
      <c r="IR548" s="117"/>
    </row>
    <row xmlns:x14ac="http://schemas.microsoft.com/office/spreadsheetml/2009/9/ac" r="549" s="3" customFormat="true" x14ac:dyDescent="0.25">
      <c r="A549" s="372"/>
      <c r="B549" s="117"/>
      <c r="L549" s="417"/>
      <c r="M549" s="418"/>
      <c r="N549" s="418"/>
      <c r="O549" s="418"/>
      <c r="P549" s="418"/>
      <c r="Q549" s="418"/>
      <c r="R549" s="418"/>
      <c r="S549" s="418"/>
      <c r="T549" s="418"/>
      <c r="U549" s="418"/>
      <c r="V549" s="417"/>
      <c r="W549" s="418"/>
      <c r="X549" s="418"/>
      <c r="Y549" s="418"/>
      <c r="Z549" s="418"/>
      <c r="AA549" s="418"/>
      <c r="AB549" s="418"/>
      <c r="AC549" s="418"/>
      <c r="AD549" s="418"/>
      <c r="AE549" s="418"/>
      <c r="AF549" s="117"/>
      <c r="AP549" s="117"/>
      <c r="AZ549" s="117"/>
      <c r="BJ549" s="117"/>
      <c r="BT549" s="117"/>
      <c r="BU549" s="117"/>
      <c r="CD549" s="117"/>
      <c r="CN549" s="117"/>
      <c r="CX549" s="117"/>
      <c r="DH549" s="117"/>
      <c r="DR549" s="117"/>
      <c r="EB549" s="117"/>
      <c r="EL549" s="117"/>
      <c r="EV549" s="117"/>
      <c r="FF549" s="117"/>
      <c r="FP549" s="117"/>
      <c r="FZ549" s="117"/>
      <c r="GJ549" s="117"/>
      <c r="GT549" s="117"/>
      <c r="HD549" s="117"/>
      <c r="HN549" s="117"/>
      <c r="HX549" s="117"/>
      <c r="IH549" s="117"/>
      <c r="IR549" s="117"/>
    </row>
    <row xmlns:x14ac="http://schemas.microsoft.com/office/spreadsheetml/2009/9/ac" r="550" s="3" customFormat="true" x14ac:dyDescent="0.25">
      <c r="A550" s="372"/>
      <c r="B550" s="117"/>
      <c r="L550" s="417"/>
      <c r="M550" s="418"/>
      <c r="N550" s="418"/>
      <c r="O550" s="418"/>
      <c r="P550" s="418"/>
      <c r="Q550" s="418"/>
      <c r="R550" s="418"/>
      <c r="S550" s="418"/>
      <c r="T550" s="418"/>
      <c r="U550" s="418"/>
      <c r="V550" s="417"/>
      <c r="W550" s="418"/>
      <c r="X550" s="418"/>
      <c r="Y550" s="418"/>
      <c r="Z550" s="418"/>
      <c r="AA550" s="418"/>
      <c r="AB550" s="418"/>
      <c r="AC550" s="418"/>
      <c r="AD550" s="418"/>
      <c r="AE550" s="418"/>
      <c r="AF550" s="117"/>
      <c r="AP550" s="117"/>
      <c r="AZ550" s="117"/>
      <c r="BJ550" s="117"/>
      <c r="BT550" s="117"/>
      <c r="BU550" s="117"/>
      <c r="CD550" s="117"/>
      <c r="CN550" s="117"/>
      <c r="CX550" s="117"/>
      <c r="DH550" s="117"/>
      <c r="DR550" s="117"/>
      <c r="EB550" s="117"/>
      <c r="EL550" s="117"/>
      <c r="EV550" s="117"/>
      <c r="FF550" s="117"/>
      <c r="FP550" s="117"/>
      <c r="FZ550" s="117"/>
      <c r="GJ550" s="117"/>
      <c r="GT550" s="117"/>
      <c r="HD550" s="117"/>
      <c r="HN550" s="117"/>
      <c r="HX550" s="117"/>
      <c r="IH550" s="117"/>
      <c r="IR550" s="117"/>
    </row>
    <row xmlns:x14ac="http://schemas.microsoft.com/office/spreadsheetml/2009/9/ac" r="551" s="3" customFormat="true" x14ac:dyDescent="0.25">
      <c r="A551" s="372"/>
      <c r="B551" s="117"/>
      <c r="L551" s="417"/>
      <c r="M551" s="418"/>
      <c r="N551" s="418"/>
      <c r="O551" s="418"/>
      <c r="P551" s="418"/>
      <c r="Q551" s="418"/>
      <c r="R551" s="418"/>
      <c r="S551" s="418"/>
      <c r="T551" s="418"/>
      <c r="U551" s="418"/>
      <c r="V551" s="417"/>
      <c r="W551" s="418"/>
      <c r="X551" s="418"/>
      <c r="Y551" s="418"/>
      <c r="Z551" s="418"/>
      <c r="AA551" s="418"/>
      <c r="AB551" s="418"/>
      <c r="AC551" s="418"/>
      <c r="AD551" s="418"/>
      <c r="AE551" s="418"/>
      <c r="AF551" s="117"/>
      <c r="AP551" s="117"/>
      <c r="AZ551" s="117"/>
      <c r="BJ551" s="117"/>
      <c r="BT551" s="117"/>
      <c r="BU551" s="117"/>
      <c r="CD551" s="117"/>
      <c r="CN551" s="117"/>
      <c r="CX551" s="117"/>
      <c r="DH551" s="117"/>
      <c r="DR551" s="117"/>
      <c r="EB551" s="117"/>
      <c r="EL551" s="117"/>
      <c r="EV551" s="117"/>
      <c r="FF551" s="117"/>
      <c r="FP551" s="117"/>
      <c r="FZ551" s="117"/>
      <c r="GJ551" s="117"/>
      <c r="GT551" s="117"/>
      <c r="HD551" s="117"/>
      <c r="HN551" s="117"/>
      <c r="HX551" s="117"/>
      <c r="IH551" s="117"/>
      <c r="IR551" s="117"/>
    </row>
    <row xmlns:x14ac="http://schemas.microsoft.com/office/spreadsheetml/2009/9/ac" r="552" s="3" customFormat="true" x14ac:dyDescent="0.25">
      <c r="A552" s="372"/>
      <c r="B552" s="117"/>
      <c r="L552" s="417"/>
      <c r="M552" s="418"/>
      <c r="N552" s="418"/>
      <c r="O552" s="418"/>
      <c r="P552" s="418"/>
      <c r="Q552" s="418"/>
      <c r="R552" s="418"/>
      <c r="S552" s="418"/>
      <c r="T552" s="418"/>
      <c r="U552" s="418"/>
      <c r="V552" s="417"/>
      <c r="W552" s="418"/>
      <c r="X552" s="418"/>
      <c r="Y552" s="418"/>
      <c r="Z552" s="418"/>
      <c r="AA552" s="418"/>
      <c r="AB552" s="418"/>
      <c r="AC552" s="418"/>
      <c r="AD552" s="418"/>
      <c r="AE552" s="418"/>
      <c r="AF552" s="117"/>
      <c r="AP552" s="117"/>
      <c r="AZ552" s="117"/>
      <c r="BJ552" s="117"/>
      <c r="BT552" s="117"/>
      <c r="BU552" s="117"/>
      <c r="CD552" s="117"/>
      <c r="CN552" s="117"/>
      <c r="CX552" s="117"/>
      <c r="DH552" s="117"/>
      <c r="DR552" s="117"/>
      <c r="EB552" s="117"/>
      <c r="EL552" s="117"/>
      <c r="EV552" s="117"/>
      <c r="FF552" s="117"/>
      <c r="FP552" s="117"/>
      <c r="FZ552" s="117"/>
      <c r="GJ552" s="117"/>
      <c r="GT552" s="117"/>
      <c r="HD552" s="117"/>
      <c r="HN552" s="117"/>
      <c r="HX552" s="117"/>
      <c r="IH552" s="117"/>
      <c r="IR552" s="117"/>
    </row>
    <row xmlns:x14ac="http://schemas.microsoft.com/office/spreadsheetml/2009/9/ac" r="553" s="3" customFormat="true" x14ac:dyDescent="0.25">
      <c r="A553" s="372"/>
      <c r="B553" s="117"/>
      <c r="L553" s="417"/>
      <c r="M553" s="418"/>
      <c r="N553" s="418"/>
      <c r="O553" s="418"/>
      <c r="P553" s="418"/>
      <c r="Q553" s="418"/>
      <c r="R553" s="418"/>
      <c r="S553" s="418"/>
      <c r="T553" s="418"/>
      <c r="U553" s="418"/>
      <c r="V553" s="417"/>
      <c r="W553" s="418"/>
      <c r="X553" s="418"/>
      <c r="Y553" s="418"/>
      <c r="Z553" s="418"/>
      <c r="AA553" s="418"/>
      <c r="AB553" s="418"/>
      <c r="AC553" s="418"/>
      <c r="AD553" s="418"/>
      <c r="AE553" s="418"/>
      <c r="AF553" s="117"/>
      <c r="AP553" s="117"/>
      <c r="AZ553" s="117"/>
      <c r="BJ553" s="117"/>
      <c r="BT553" s="117"/>
      <c r="BU553" s="117"/>
      <c r="CD553" s="117"/>
      <c r="CN553" s="117"/>
      <c r="CX553" s="117"/>
      <c r="DH553" s="117"/>
      <c r="DR553" s="117"/>
      <c r="EB553" s="117"/>
      <c r="EL553" s="117"/>
      <c r="EV553" s="117"/>
      <c r="FF553" s="117"/>
      <c r="FP553" s="117"/>
      <c r="FZ553" s="117"/>
      <c r="GJ553" s="117"/>
      <c r="GT553" s="117"/>
      <c r="HD553" s="117"/>
      <c r="HN553" s="117"/>
      <c r="HX553" s="117"/>
      <c r="IH553" s="117"/>
      <c r="IR553" s="117"/>
    </row>
    <row xmlns:x14ac="http://schemas.microsoft.com/office/spreadsheetml/2009/9/ac" r="554" s="3" customFormat="true" x14ac:dyDescent="0.25">
      <c r="A554" s="372"/>
      <c r="B554" s="117"/>
      <c r="L554" s="417"/>
      <c r="M554" s="418"/>
      <c r="N554" s="418"/>
      <c r="O554" s="418"/>
      <c r="P554" s="418"/>
      <c r="Q554" s="418"/>
      <c r="R554" s="418"/>
      <c r="S554" s="418"/>
      <c r="T554" s="418"/>
      <c r="U554" s="418"/>
      <c r="V554" s="417"/>
      <c r="W554" s="418"/>
      <c r="X554" s="418"/>
      <c r="Y554" s="418"/>
      <c r="Z554" s="418"/>
      <c r="AA554" s="418"/>
      <c r="AB554" s="418"/>
      <c r="AC554" s="418"/>
      <c r="AD554" s="418"/>
      <c r="AE554" s="418"/>
      <c r="AF554" s="117"/>
      <c r="AP554" s="117"/>
      <c r="AZ554" s="117"/>
      <c r="BJ554" s="117"/>
      <c r="BT554" s="117"/>
      <c r="BU554" s="117"/>
      <c r="CD554" s="117"/>
      <c r="CN554" s="117"/>
      <c r="CX554" s="117"/>
      <c r="DH554" s="117"/>
      <c r="DR554" s="117"/>
      <c r="EB554" s="117"/>
      <c r="EL554" s="117"/>
      <c r="EV554" s="117"/>
      <c r="FF554" s="117"/>
      <c r="FP554" s="117"/>
      <c r="FZ554" s="117"/>
      <c r="GJ554" s="117"/>
      <c r="GT554" s="117"/>
      <c r="HD554" s="117"/>
      <c r="HN554" s="117"/>
      <c r="HX554" s="117"/>
      <c r="IH554" s="117"/>
      <c r="IR554" s="117"/>
    </row>
    <row xmlns:x14ac="http://schemas.microsoft.com/office/spreadsheetml/2009/9/ac" r="555" s="3" customFormat="true" x14ac:dyDescent="0.25">
      <c r="A555" s="372"/>
      <c r="B555" s="117"/>
      <c r="L555" s="417"/>
      <c r="M555" s="418"/>
      <c r="N555" s="418"/>
      <c r="O555" s="418"/>
      <c r="P555" s="418"/>
      <c r="Q555" s="418"/>
      <c r="R555" s="418"/>
      <c r="S555" s="418"/>
      <c r="T555" s="418"/>
      <c r="U555" s="418"/>
      <c r="V555" s="417"/>
      <c r="W555" s="418"/>
      <c r="X555" s="418"/>
      <c r="Y555" s="418"/>
      <c r="Z555" s="418"/>
      <c r="AA555" s="418"/>
      <c r="AB555" s="418"/>
      <c r="AC555" s="418"/>
      <c r="AD555" s="418"/>
      <c r="AE555" s="418"/>
      <c r="AF555" s="117"/>
      <c r="AP555" s="117"/>
      <c r="AZ555" s="117"/>
      <c r="BJ555" s="117"/>
      <c r="BT555" s="117"/>
      <c r="BU555" s="117"/>
      <c r="CD555" s="117"/>
      <c r="CN555" s="117"/>
      <c r="CX555" s="117"/>
      <c r="DH555" s="117"/>
      <c r="DR555" s="117"/>
      <c r="EB555" s="117"/>
      <c r="EL555" s="117"/>
      <c r="EV555" s="117"/>
      <c r="FF555" s="117"/>
      <c r="FP555" s="117"/>
      <c r="FZ555" s="117"/>
      <c r="GJ555" s="117"/>
      <c r="GT555" s="117"/>
      <c r="HD555" s="117"/>
      <c r="HN555" s="117"/>
      <c r="HX555" s="117"/>
      <c r="IH555" s="117"/>
      <c r="IR555" s="117"/>
    </row>
    <row xmlns:x14ac="http://schemas.microsoft.com/office/spreadsheetml/2009/9/ac" r="556" s="3" customFormat="true" x14ac:dyDescent="0.25">
      <c r="A556" s="372"/>
      <c r="B556" s="117"/>
      <c r="L556" s="417"/>
      <c r="M556" s="418"/>
      <c r="N556" s="418"/>
      <c r="O556" s="418"/>
      <c r="P556" s="418"/>
      <c r="Q556" s="418"/>
      <c r="R556" s="418"/>
      <c r="S556" s="418"/>
      <c r="T556" s="418"/>
      <c r="U556" s="418"/>
      <c r="V556" s="417"/>
      <c r="W556" s="418"/>
      <c r="X556" s="418"/>
      <c r="Y556" s="418"/>
      <c r="Z556" s="418"/>
      <c r="AA556" s="418"/>
      <c r="AB556" s="418"/>
      <c r="AC556" s="418"/>
      <c r="AD556" s="418"/>
      <c r="AE556" s="418"/>
      <c r="AF556" s="117"/>
      <c r="AP556" s="117"/>
      <c r="AZ556" s="117"/>
      <c r="BJ556" s="117"/>
      <c r="BT556" s="117"/>
      <c r="BU556" s="117"/>
      <c r="CD556" s="117"/>
      <c r="CN556" s="117"/>
      <c r="CX556" s="117"/>
      <c r="DH556" s="117"/>
      <c r="DR556" s="117"/>
      <c r="EB556" s="117"/>
      <c r="EL556" s="117"/>
      <c r="EV556" s="117"/>
      <c r="FF556" s="117"/>
      <c r="FP556" s="117"/>
      <c r="FZ556" s="117"/>
      <c r="GJ556" s="117"/>
      <c r="GT556" s="117"/>
      <c r="HD556" s="117"/>
      <c r="HN556" s="117"/>
      <c r="HX556" s="117"/>
      <c r="IH556" s="117"/>
      <c r="IR556" s="117"/>
    </row>
    <row xmlns:x14ac="http://schemas.microsoft.com/office/spreadsheetml/2009/9/ac" r="557" s="3" customFormat="true" x14ac:dyDescent="0.25">
      <c r="A557" s="372"/>
      <c r="B557" s="117"/>
      <c r="L557" s="417"/>
      <c r="M557" s="418"/>
      <c r="N557" s="418"/>
      <c r="O557" s="418"/>
      <c r="P557" s="418"/>
      <c r="Q557" s="418"/>
      <c r="R557" s="418"/>
      <c r="S557" s="418"/>
      <c r="T557" s="418"/>
      <c r="U557" s="418"/>
      <c r="V557" s="417"/>
      <c r="W557" s="418"/>
      <c r="X557" s="418"/>
      <c r="Y557" s="418"/>
      <c r="Z557" s="418"/>
      <c r="AA557" s="418"/>
      <c r="AB557" s="418"/>
      <c r="AC557" s="418"/>
      <c r="AD557" s="418"/>
      <c r="AE557" s="418"/>
      <c r="AF557" s="117"/>
      <c r="AP557" s="117"/>
      <c r="AZ557" s="117"/>
      <c r="BJ557" s="117"/>
      <c r="BT557" s="117"/>
      <c r="BU557" s="117"/>
      <c r="CD557" s="117"/>
      <c r="CN557" s="117"/>
      <c r="CX557" s="117"/>
      <c r="DH557" s="117"/>
      <c r="DR557" s="117"/>
      <c r="EB557" s="117"/>
      <c r="EL557" s="117"/>
      <c r="EV557" s="117"/>
      <c r="FF557" s="117"/>
      <c r="FP557" s="117"/>
      <c r="FZ557" s="117"/>
      <c r="GJ557" s="117"/>
      <c r="GT557" s="117"/>
      <c r="HD557" s="117"/>
      <c r="HN557" s="117"/>
      <c r="HX557" s="117"/>
      <c r="IH557" s="117"/>
      <c r="IR557" s="117"/>
    </row>
    <row xmlns:x14ac="http://schemas.microsoft.com/office/spreadsheetml/2009/9/ac" r="558" s="3" customFormat="true" x14ac:dyDescent="0.25">
      <c r="A558" s="372"/>
      <c r="B558" s="117"/>
      <c r="L558" s="417"/>
      <c r="M558" s="418"/>
      <c r="N558" s="418"/>
      <c r="O558" s="418"/>
      <c r="P558" s="418"/>
      <c r="Q558" s="418"/>
      <c r="R558" s="418"/>
      <c r="S558" s="418"/>
      <c r="T558" s="418"/>
      <c r="U558" s="418"/>
      <c r="V558" s="417"/>
      <c r="W558" s="418"/>
      <c r="X558" s="418"/>
      <c r="Y558" s="418"/>
      <c r="Z558" s="418"/>
      <c r="AA558" s="418"/>
      <c r="AB558" s="418"/>
      <c r="AC558" s="418"/>
      <c r="AD558" s="418"/>
      <c r="AE558" s="418"/>
      <c r="AF558" s="117"/>
      <c r="AP558" s="117"/>
      <c r="AZ558" s="117"/>
      <c r="BJ558" s="117"/>
      <c r="BT558" s="117"/>
      <c r="BU558" s="117"/>
      <c r="CD558" s="117"/>
      <c r="CN558" s="117"/>
      <c r="CX558" s="117"/>
      <c r="DH558" s="117"/>
      <c r="DR558" s="117"/>
      <c r="EB558" s="117"/>
      <c r="EL558" s="117"/>
      <c r="EV558" s="117"/>
      <c r="FF558" s="117"/>
      <c r="FP558" s="117"/>
      <c r="FZ558" s="117"/>
      <c r="GJ558" s="117"/>
      <c r="GT558" s="117"/>
      <c r="HD558" s="117"/>
      <c r="HN558" s="117"/>
      <c r="HX558" s="117"/>
      <c r="IH558" s="117"/>
      <c r="IR558" s="117"/>
    </row>
    <row xmlns:x14ac="http://schemas.microsoft.com/office/spreadsheetml/2009/9/ac" r="559" s="3" customFormat="true" x14ac:dyDescent="0.25">
      <c r="A559" s="372"/>
      <c r="B559" s="117"/>
      <c r="L559" s="417"/>
      <c r="M559" s="418"/>
      <c r="N559" s="418"/>
      <c r="O559" s="418"/>
      <c r="P559" s="418"/>
      <c r="Q559" s="418"/>
      <c r="R559" s="418"/>
      <c r="S559" s="418"/>
      <c r="T559" s="418"/>
      <c r="U559" s="418"/>
      <c r="V559" s="417"/>
      <c r="W559" s="418"/>
      <c r="X559" s="418"/>
      <c r="Y559" s="418"/>
      <c r="Z559" s="418"/>
      <c r="AA559" s="418"/>
      <c r="AB559" s="418"/>
      <c r="AC559" s="418"/>
      <c r="AD559" s="418"/>
      <c r="AE559" s="418"/>
      <c r="AF559" s="117"/>
      <c r="AP559" s="117"/>
      <c r="AZ559" s="117"/>
      <c r="BJ559" s="117"/>
      <c r="BT559" s="117"/>
      <c r="BU559" s="117"/>
      <c r="CD559" s="117"/>
      <c r="CN559" s="117"/>
      <c r="CX559" s="117"/>
      <c r="DH559" s="117"/>
      <c r="DR559" s="117"/>
      <c r="EB559" s="117"/>
      <c r="EL559" s="117"/>
      <c r="EV559" s="117"/>
      <c r="FF559" s="117"/>
      <c r="FP559" s="117"/>
      <c r="FZ559" s="117"/>
      <c r="GJ559" s="117"/>
      <c r="GT559" s="117"/>
      <c r="HD559" s="117"/>
      <c r="HN559" s="117"/>
      <c r="HX559" s="117"/>
      <c r="IH559" s="117"/>
      <c r="IR559" s="117"/>
    </row>
    <row xmlns:x14ac="http://schemas.microsoft.com/office/spreadsheetml/2009/9/ac" r="560" s="3" customFormat="true" x14ac:dyDescent="0.25">
      <c r="A560" s="372"/>
      <c r="B560" s="117"/>
      <c r="L560" s="417"/>
      <c r="M560" s="418"/>
      <c r="N560" s="418"/>
      <c r="O560" s="418"/>
      <c r="P560" s="418"/>
      <c r="Q560" s="418"/>
      <c r="R560" s="418"/>
      <c r="S560" s="418"/>
      <c r="T560" s="418"/>
      <c r="U560" s="418"/>
      <c r="V560" s="417"/>
      <c r="W560" s="418"/>
      <c r="X560" s="418"/>
      <c r="Y560" s="418"/>
      <c r="Z560" s="418"/>
      <c r="AA560" s="418"/>
      <c r="AB560" s="418"/>
      <c r="AC560" s="418"/>
      <c r="AD560" s="418"/>
      <c r="AE560" s="418"/>
      <c r="AF560" s="117"/>
      <c r="AP560" s="117"/>
      <c r="AZ560" s="117"/>
      <c r="BJ560" s="117"/>
      <c r="BT560" s="117"/>
      <c r="BU560" s="117"/>
      <c r="CD560" s="117"/>
      <c r="CN560" s="117"/>
      <c r="CX560" s="117"/>
      <c r="DH560" s="117"/>
      <c r="DR560" s="117"/>
      <c r="EB560" s="117"/>
      <c r="EL560" s="117"/>
      <c r="EV560" s="117"/>
      <c r="FF560" s="117"/>
      <c r="FP560" s="117"/>
      <c r="FZ560" s="117"/>
      <c r="GJ560" s="117"/>
      <c r="GT560" s="117"/>
      <c r="HD560" s="117"/>
      <c r="HN560" s="117"/>
      <c r="HX560" s="117"/>
      <c r="IH560" s="117"/>
      <c r="IR560" s="117"/>
    </row>
    <row xmlns:x14ac="http://schemas.microsoft.com/office/spreadsheetml/2009/9/ac" r="561" s="3" customFormat="true" x14ac:dyDescent="0.25">
      <c r="A561" s="372"/>
      <c r="B561" s="117"/>
      <c r="L561" s="417"/>
      <c r="M561" s="418"/>
      <c r="N561" s="418"/>
      <c r="O561" s="418"/>
      <c r="P561" s="418"/>
      <c r="Q561" s="418"/>
      <c r="R561" s="418"/>
      <c r="S561" s="418"/>
      <c r="T561" s="418"/>
      <c r="U561" s="418"/>
      <c r="V561" s="417"/>
      <c r="W561" s="418"/>
      <c r="X561" s="418"/>
      <c r="Y561" s="418"/>
      <c r="Z561" s="418"/>
      <c r="AA561" s="418"/>
      <c r="AB561" s="418"/>
      <c r="AC561" s="418"/>
      <c r="AD561" s="418"/>
      <c r="AE561" s="418"/>
      <c r="AF561" s="117"/>
      <c r="AP561" s="117"/>
      <c r="AZ561" s="117"/>
      <c r="BJ561" s="117"/>
      <c r="BT561" s="117"/>
      <c r="BU561" s="117"/>
      <c r="CD561" s="117"/>
      <c r="CN561" s="117"/>
      <c r="CX561" s="117"/>
      <c r="DH561" s="117"/>
      <c r="DR561" s="117"/>
      <c r="EB561" s="117"/>
      <c r="EL561" s="117"/>
      <c r="EV561" s="117"/>
      <c r="FF561" s="117"/>
      <c r="FP561" s="117"/>
      <c r="FZ561" s="117"/>
      <c r="GJ561" s="117"/>
      <c r="GT561" s="117"/>
      <c r="HD561" s="117"/>
      <c r="HN561" s="117"/>
      <c r="HX561" s="117"/>
      <c r="IH561" s="117"/>
      <c r="IR561" s="117"/>
    </row>
    <row xmlns:x14ac="http://schemas.microsoft.com/office/spreadsheetml/2009/9/ac" r="562" s="3" customFormat="true" x14ac:dyDescent="0.25">
      <c r="A562" s="372"/>
      <c r="B562" s="117"/>
      <c r="L562" s="417"/>
      <c r="M562" s="418"/>
      <c r="N562" s="418"/>
      <c r="O562" s="418"/>
      <c r="P562" s="418"/>
      <c r="Q562" s="418"/>
      <c r="R562" s="418"/>
      <c r="S562" s="418"/>
      <c r="T562" s="418"/>
      <c r="U562" s="418"/>
      <c r="V562" s="417"/>
      <c r="W562" s="418"/>
      <c r="X562" s="418"/>
      <c r="Y562" s="418"/>
      <c r="Z562" s="418"/>
      <c r="AA562" s="418"/>
      <c r="AB562" s="418"/>
      <c r="AC562" s="418"/>
      <c r="AD562" s="418"/>
      <c r="AE562" s="418"/>
      <c r="AF562" s="117"/>
      <c r="AP562" s="117"/>
      <c r="AZ562" s="117"/>
      <c r="BJ562" s="117"/>
      <c r="BT562" s="117"/>
      <c r="BU562" s="117"/>
      <c r="CD562" s="117"/>
      <c r="CN562" s="117"/>
      <c r="CX562" s="117"/>
      <c r="DH562" s="117"/>
      <c r="DR562" s="117"/>
      <c r="EB562" s="117"/>
      <c r="EL562" s="117"/>
      <c r="EV562" s="117"/>
      <c r="FF562" s="117"/>
      <c r="FP562" s="117"/>
      <c r="FZ562" s="117"/>
      <c r="GJ562" s="117"/>
      <c r="GT562" s="117"/>
      <c r="HD562" s="117"/>
      <c r="HN562" s="117"/>
      <c r="HX562" s="117"/>
      <c r="IH562" s="117"/>
      <c r="IR562" s="117"/>
    </row>
    <row xmlns:x14ac="http://schemas.microsoft.com/office/spreadsheetml/2009/9/ac" r="563" s="3" customFormat="true" x14ac:dyDescent="0.25">
      <c r="A563" s="372"/>
      <c r="B563" s="117"/>
      <c r="L563" s="417"/>
      <c r="M563" s="418"/>
      <c r="N563" s="418"/>
      <c r="O563" s="418"/>
      <c r="P563" s="418"/>
      <c r="Q563" s="418"/>
      <c r="R563" s="418"/>
      <c r="S563" s="418"/>
      <c r="T563" s="418"/>
      <c r="U563" s="418"/>
      <c r="V563" s="417"/>
      <c r="W563" s="418"/>
      <c r="X563" s="418"/>
      <c r="Y563" s="418"/>
      <c r="Z563" s="418"/>
      <c r="AA563" s="418"/>
      <c r="AB563" s="418"/>
      <c r="AC563" s="418"/>
      <c r="AD563" s="418"/>
      <c r="AE563" s="418"/>
      <c r="AF563" s="117"/>
      <c r="AP563" s="117"/>
      <c r="AZ563" s="117"/>
      <c r="BJ563" s="117"/>
      <c r="BT563" s="117"/>
      <c r="BU563" s="117"/>
      <c r="CD563" s="117"/>
      <c r="CN563" s="117"/>
      <c r="CX563" s="117"/>
      <c r="DH563" s="117"/>
      <c r="DR563" s="117"/>
      <c r="EB563" s="117"/>
      <c r="EL563" s="117"/>
      <c r="EV563" s="117"/>
      <c r="FF563" s="117"/>
      <c r="FP563" s="117"/>
      <c r="FZ563" s="117"/>
      <c r="GJ563" s="117"/>
      <c r="GT563" s="117"/>
      <c r="HD563" s="117"/>
      <c r="HN563" s="117"/>
      <c r="HX563" s="117"/>
      <c r="IH563" s="117"/>
      <c r="IR563" s="117"/>
    </row>
    <row xmlns:x14ac="http://schemas.microsoft.com/office/spreadsheetml/2009/9/ac" r="564" s="3" customFormat="true" x14ac:dyDescent="0.25">
      <c r="A564" s="372"/>
      <c r="B564" s="117"/>
      <c r="L564" s="417"/>
      <c r="M564" s="418"/>
      <c r="N564" s="418"/>
      <c r="O564" s="418"/>
      <c r="P564" s="418"/>
      <c r="Q564" s="418"/>
      <c r="R564" s="418"/>
      <c r="S564" s="418"/>
      <c r="T564" s="418"/>
      <c r="U564" s="418"/>
      <c r="V564" s="417"/>
      <c r="W564" s="418"/>
      <c r="X564" s="418"/>
      <c r="Y564" s="418"/>
      <c r="Z564" s="418"/>
      <c r="AA564" s="418"/>
      <c r="AB564" s="418"/>
      <c r="AC564" s="418"/>
      <c r="AD564" s="418"/>
      <c r="AE564" s="418"/>
      <c r="AF564" s="117"/>
      <c r="AP564" s="117"/>
      <c r="AZ564" s="117"/>
      <c r="BJ564" s="117"/>
      <c r="BT564" s="117"/>
      <c r="BU564" s="117"/>
      <c r="CD564" s="117"/>
      <c r="CN564" s="117"/>
      <c r="CX564" s="117"/>
      <c r="DH564" s="117"/>
      <c r="DR564" s="117"/>
      <c r="EB564" s="117"/>
      <c r="EL564" s="117"/>
      <c r="EV564" s="117"/>
      <c r="FF564" s="117"/>
      <c r="FP564" s="117"/>
      <c r="FZ564" s="117"/>
      <c r="GJ564" s="117"/>
      <c r="GT564" s="117"/>
      <c r="HD564" s="117"/>
      <c r="HN564" s="117"/>
      <c r="HX564" s="117"/>
      <c r="IH564" s="117"/>
      <c r="IR564" s="117"/>
    </row>
    <row xmlns:x14ac="http://schemas.microsoft.com/office/spreadsheetml/2009/9/ac" r="565" s="3" customFormat="true" x14ac:dyDescent="0.25">
      <c r="A565" s="372"/>
      <c r="B565" s="117"/>
      <c r="L565" s="417"/>
      <c r="M565" s="418"/>
      <c r="N565" s="418"/>
      <c r="O565" s="418"/>
      <c r="P565" s="418"/>
      <c r="Q565" s="418"/>
      <c r="R565" s="418"/>
      <c r="S565" s="418"/>
      <c r="T565" s="418"/>
      <c r="U565" s="418"/>
      <c r="V565" s="417"/>
      <c r="W565" s="418"/>
      <c r="X565" s="418"/>
      <c r="Y565" s="418"/>
      <c r="Z565" s="418"/>
      <c r="AA565" s="418"/>
      <c r="AB565" s="418"/>
      <c r="AC565" s="418"/>
      <c r="AD565" s="418"/>
      <c r="AE565" s="418"/>
      <c r="AF565" s="117"/>
      <c r="AP565" s="117"/>
      <c r="AZ565" s="117"/>
      <c r="BJ565" s="117"/>
      <c r="BT565" s="117"/>
      <c r="BU565" s="117"/>
      <c r="CD565" s="117"/>
      <c r="CN565" s="117"/>
      <c r="CX565" s="117"/>
      <c r="DH565" s="117"/>
      <c r="DR565" s="117"/>
      <c r="EB565" s="117"/>
      <c r="EL565" s="117"/>
      <c r="EV565" s="117"/>
      <c r="FF565" s="117"/>
      <c r="FP565" s="117"/>
      <c r="FZ565" s="117"/>
      <c r="GJ565" s="117"/>
      <c r="GT565" s="117"/>
      <c r="HD565" s="117"/>
      <c r="HN565" s="117"/>
      <c r="HX565" s="117"/>
      <c r="IH565" s="117"/>
      <c r="IR565" s="117"/>
    </row>
    <row xmlns:x14ac="http://schemas.microsoft.com/office/spreadsheetml/2009/9/ac" r="566" s="3" customFormat="true" x14ac:dyDescent="0.25">
      <c r="A566" s="372"/>
      <c r="B566" s="117"/>
      <c r="L566" s="417"/>
      <c r="M566" s="418"/>
      <c r="N566" s="418"/>
      <c r="O566" s="418"/>
      <c r="P566" s="418"/>
      <c r="Q566" s="418"/>
      <c r="R566" s="418"/>
      <c r="S566" s="418"/>
      <c r="T566" s="418"/>
      <c r="U566" s="418"/>
      <c r="V566" s="417"/>
      <c r="W566" s="418"/>
      <c r="X566" s="418"/>
      <c r="Y566" s="418"/>
      <c r="Z566" s="418"/>
      <c r="AA566" s="418"/>
      <c r="AB566" s="418"/>
      <c r="AC566" s="418"/>
      <c r="AD566" s="418"/>
      <c r="AE566" s="418"/>
      <c r="AF566" s="117"/>
      <c r="AP566" s="117"/>
      <c r="AZ566" s="117"/>
      <c r="BJ566" s="117"/>
      <c r="BT566" s="117"/>
      <c r="BU566" s="117"/>
      <c r="CD566" s="117"/>
      <c r="CN566" s="117"/>
      <c r="CX566" s="117"/>
      <c r="DH566" s="117"/>
      <c r="DR566" s="117"/>
      <c r="EB566" s="117"/>
      <c r="EL566" s="117"/>
      <c r="EV566" s="117"/>
      <c r="FF566" s="117"/>
      <c r="FP566" s="117"/>
      <c r="FZ566" s="117"/>
      <c r="GJ566" s="117"/>
      <c r="GT566" s="117"/>
      <c r="HD566" s="117"/>
      <c r="HN566" s="117"/>
      <c r="HX566" s="117"/>
      <c r="IH566" s="117"/>
      <c r="IR566" s="117"/>
    </row>
    <row xmlns:x14ac="http://schemas.microsoft.com/office/spreadsheetml/2009/9/ac" r="567" s="3" customFormat="true" x14ac:dyDescent="0.25">
      <c r="A567" s="372"/>
      <c r="B567" s="117"/>
      <c r="L567" s="417"/>
      <c r="M567" s="418"/>
      <c r="N567" s="418"/>
      <c r="O567" s="418"/>
      <c r="P567" s="418"/>
      <c r="Q567" s="418"/>
      <c r="R567" s="418"/>
      <c r="S567" s="418"/>
      <c r="T567" s="418"/>
      <c r="U567" s="418"/>
      <c r="V567" s="417"/>
      <c r="W567" s="418"/>
      <c r="X567" s="418"/>
      <c r="Y567" s="418"/>
      <c r="Z567" s="418"/>
      <c r="AA567" s="418"/>
      <c r="AB567" s="418"/>
      <c r="AC567" s="418"/>
      <c r="AD567" s="418"/>
      <c r="AE567" s="418"/>
      <c r="AF567" s="117"/>
      <c r="AP567" s="117"/>
      <c r="AZ567" s="117"/>
      <c r="BJ567" s="117"/>
      <c r="BT567" s="117"/>
      <c r="BU567" s="117"/>
      <c r="CD567" s="117"/>
      <c r="CN567" s="117"/>
      <c r="CX567" s="117"/>
      <c r="DH567" s="117"/>
      <c r="DR567" s="117"/>
      <c r="EB567" s="117"/>
      <c r="EL567" s="117"/>
      <c r="EV567" s="117"/>
      <c r="FF567" s="117"/>
      <c r="FP567" s="117"/>
      <c r="FZ567" s="117"/>
      <c r="GJ567" s="117"/>
      <c r="GT567" s="117"/>
      <c r="HD567" s="117"/>
      <c r="HN567" s="117"/>
      <c r="HX567" s="117"/>
      <c r="IH567" s="117"/>
      <c r="IR567" s="117"/>
    </row>
    <row xmlns:x14ac="http://schemas.microsoft.com/office/spreadsheetml/2009/9/ac" r="568" s="3" customFormat="true" x14ac:dyDescent="0.25">
      <c r="A568" s="372"/>
      <c r="B568" s="117"/>
      <c r="L568" s="417"/>
      <c r="M568" s="418"/>
      <c r="N568" s="418"/>
      <c r="O568" s="418"/>
      <c r="P568" s="418"/>
      <c r="Q568" s="418"/>
      <c r="R568" s="418"/>
      <c r="S568" s="418"/>
      <c r="T568" s="418"/>
      <c r="U568" s="418"/>
      <c r="V568" s="417"/>
      <c r="W568" s="418"/>
      <c r="X568" s="418"/>
      <c r="Y568" s="418"/>
      <c r="Z568" s="418"/>
      <c r="AA568" s="418"/>
      <c r="AB568" s="418"/>
      <c r="AC568" s="418"/>
      <c r="AD568" s="418"/>
      <c r="AE568" s="418"/>
      <c r="AF568" s="117"/>
      <c r="AP568" s="117"/>
      <c r="AZ568" s="117"/>
      <c r="BJ568" s="117"/>
      <c r="BT568" s="117"/>
      <c r="BU568" s="117"/>
      <c r="CD568" s="117"/>
      <c r="CN568" s="117"/>
      <c r="CX568" s="117"/>
      <c r="DH568" s="117"/>
      <c r="DR568" s="117"/>
      <c r="EB568" s="117"/>
      <c r="EL568" s="117"/>
      <c r="EV568" s="117"/>
      <c r="FF568" s="117"/>
      <c r="FP568" s="117"/>
      <c r="FZ568" s="117"/>
      <c r="GJ568" s="117"/>
      <c r="GT568" s="117"/>
      <c r="HD568" s="117"/>
      <c r="HN568" s="117"/>
      <c r="HX568" s="117"/>
      <c r="IH568" s="117"/>
      <c r="IR568" s="117"/>
    </row>
    <row xmlns:x14ac="http://schemas.microsoft.com/office/spreadsheetml/2009/9/ac" r="569" s="3" customFormat="true" x14ac:dyDescent="0.25">
      <c r="A569" s="372"/>
      <c r="B569" s="117"/>
      <c r="L569" s="417"/>
      <c r="M569" s="418"/>
      <c r="N569" s="418"/>
      <c r="O569" s="418"/>
      <c r="P569" s="418"/>
      <c r="Q569" s="418"/>
      <c r="R569" s="418"/>
      <c r="S569" s="418"/>
      <c r="T569" s="418"/>
      <c r="U569" s="418"/>
      <c r="V569" s="417"/>
      <c r="W569" s="418"/>
      <c r="X569" s="418"/>
      <c r="Y569" s="418"/>
      <c r="Z569" s="418"/>
      <c r="AA569" s="418"/>
      <c r="AB569" s="418"/>
      <c r="AC569" s="418"/>
      <c r="AD569" s="418"/>
      <c r="AE569" s="418"/>
      <c r="AF569" s="117"/>
      <c r="AP569" s="117"/>
      <c r="AZ569" s="117"/>
      <c r="BJ569" s="117"/>
      <c r="BT569" s="117"/>
      <c r="BU569" s="117"/>
      <c r="CD569" s="117"/>
      <c r="CN569" s="117"/>
      <c r="CX569" s="117"/>
      <c r="DH569" s="117"/>
      <c r="DR569" s="117"/>
      <c r="EB569" s="117"/>
      <c r="EL569" s="117"/>
      <c r="EV569" s="117"/>
      <c r="FF569" s="117"/>
      <c r="FP569" s="117"/>
      <c r="FZ569" s="117"/>
      <c r="GJ569" s="117"/>
      <c r="GT569" s="117"/>
      <c r="HD569" s="117"/>
      <c r="HN569" s="117"/>
      <c r="HX569" s="117"/>
      <c r="IH569" s="117"/>
      <c r="IR569" s="117"/>
    </row>
    <row xmlns:x14ac="http://schemas.microsoft.com/office/spreadsheetml/2009/9/ac" r="570" s="3" customFormat="true" x14ac:dyDescent="0.25">
      <c r="A570" s="372"/>
      <c r="B570" s="117"/>
      <c r="L570" s="417"/>
      <c r="M570" s="418"/>
      <c r="N570" s="418"/>
      <c r="O570" s="418"/>
      <c r="P570" s="418"/>
      <c r="Q570" s="418"/>
      <c r="R570" s="418"/>
      <c r="S570" s="418"/>
      <c r="T570" s="418"/>
      <c r="U570" s="418"/>
      <c r="V570" s="417"/>
      <c r="W570" s="418"/>
      <c r="X570" s="418"/>
      <c r="Y570" s="418"/>
      <c r="Z570" s="418"/>
      <c r="AA570" s="418"/>
      <c r="AB570" s="418"/>
      <c r="AC570" s="418"/>
      <c r="AD570" s="418"/>
      <c r="AE570" s="418"/>
      <c r="AF570" s="117"/>
      <c r="AP570" s="117"/>
      <c r="AZ570" s="117"/>
      <c r="BJ570" s="117"/>
      <c r="BT570" s="117"/>
      <c r="BU570" s="117"/>
      <c r="CD570" s="117"/>
      <c r="CN570" s="117"/>
      <c r="CX570" s="117"/>
      <c r="DH570" s="117"/>
      <c r="DR570" s="117"/>
      <c r="EB570" s="117"/>
      <c r="EL570" s="117"/>
      <c r="EV570" s="117"/>
      <c r="FF570" s="117"/>
      <c r="FP570" s="117"/>
      <c r="FZ570" s="117"/>
      <c r="GJ570" s="117"/>
      <c r="GT570" s="117"/>
      <c r="HD570" s="117"/>
      <c r="HN570" s="117"/>
      <c r="HX570" s="117"/>
      <c r="IH570" s="117"/>
      <c r="IR570" s="117"/>
    </row>
    <row xmlns:x14ac="http://schemas.microsoft.com/office/spreadsheetml/2009/9/ac" r="571" s="3" customFormat="true" x14ac:dyDescent="0.25">
      <c r="A571" s="372"/>
      <c r="B571" s="117"/>
      <c r="L571" s="417"/>
      <c r="M571" s="418"/>
      <c r="N571" s="418"/>
      <c r="O571" s="418"/>
      <c r="P571" s="418"/>
      <c r="Q571" s="418"/>
      <c r="R571" s="418"/>
      <c r="S571" s="418"/>
      <c r="T571" s="418"/>
      <c r="U571" s="418"/>
      <c r="V571" s="417"/>
      <c r="W571" s="418"/>
      <c r="X571" s="418"/>
      <c r="Y571" s="418"/>
      <c r="Z571" s="418"/>
      <c r="AA571" s="418"/>
      <c r="AB571" s="418"/>
      <c r="AC571" s="418"/>
      <c r="AD571" s="418"/>
      <c r="AE571" s="418"/>
      <c r="AF571" s="117"/>
      <c r="AP571" s="117"/>
      <c r="AZ571" s="117"/>
      <c r="BJ571" s="117"/>
      <c r="BT571" s="117"/>
      <c r="BU571" s="117"/>
      <c r="CD571" s="117"/>
      <c r="CN571" s="117"/>
      <c r="CX571" s="117"/>
      <c r="DH571" s="117"/>
      <c r="DR571" s="117"/>
      <c r="EB571" s="117"/>
      <c r="EL571" s="117"/>
      <c r="EV571" s="117"/>
      <c r="FF571" s="117"/>
      <c r="FP571" s="117"/>
      <c r="FZ571" s="117"/>
      <c r="GJ571" s="117"/>
      <c r="GT571" s="117"/>
      <c r="HD571" s="117"/>
      <c r="HN571" s="117"/>
      <c r="HX571" s="117"/>
      <c r="IH571" s="117"/>
      <c r="IR571" s="117"/>
    </row>
    <row xmlns:x14ac="http://schemas.microsoft.com/office/spreadsheetml/2009/9/ac" r="572" s="3" customFormat="true" x14ac:dyDescent="0.25">
      <c r="A572" s="372"/>
      <c r="B572" s="117"/>
      <c r="L572" s="417"/>
      <c r="M572" s="418"/>
      <c r="N572" s="418"/>
      <c r="O572" s="418"/>
      <c r="P572" s="418"/>
      <c r="Q572" s="418"/>
      <c r="R572" s="418"/>
      <c r="S572" s="418"/>
      <c r="T572" s="418"/>
      <c r="U572" s="418"/>
      <c r="V572" s="417"/>
      <c r="W572" s="418"/>
      <c r="X572" s="418"/>
      <c r="Y572" s="418"/>
      <c r="Z572" s="418"/>
      <c r="AA572" s="418"/>
      <c r="AB572" s="418"/>
      <c r="AC572" s="418"/>
      <c r="AD572" s="418"/>
      <c r="AE572" s="418"/>
      <c r="AF572" s="117"/>
      <c r="AP572" s="117"/>
      <c r="AZ572" s="117"/>
      <c r="BJ572" s="117"/>
      <c r="BT572" s="117"/>
      <c r="BU572" s="117"/>
      <c r="CD572" s="117"/>
      <c r="CN572" s="117"/>
      <c r="CX572" s="117"/>
      <c r="DH572" s="117"/>
      <c r="DR572" s="117"/>
      <c r="EB572" s="117"/>
      <c r="EL572" s="117"/>
      <c r="EV572" s="117"/>
      <c r="FF572" s="117"/>
      <c r="FP572" s="117"/>
      <c r="FZ572" s="117"/>
      <c r="GJ572" s="117"/>
      <c r="GT572" s="117"/>
      <c r="HD572" s="117"/>
      <c r="HN572" s="117"/>
      <c r="HX572" s="117"/>
      <c r="IH572" s="117"/>
      <c r="IR572" s="117"/>
    </row>
    <row xmlns:x14ac="http://schemas.microsoft.com/office/spreadsheetml/2009/9/ac" r="573" s="3" customFormat="true" x14ac:dyDescent="0.25">
      <c r="A573" s="372"/>
      <c r="B573" s="117"/>
      <c r="L573" s="417"/>
      <c r="M573" s="418"/>
      <c r="N573" s="418"/>
      <c r="O573" s="418"/>
      <c r="P573" s="418"/>
      <c r="Q573" s="418"/>
      <c r="R573" s="418"/>
      <c r="S573" s="418"/>
      <c r="T573" s="418"/>
      <c r="U573" s="418"/>
      <c r="V573" s="417"/>
      <c r="W573" s="418"/>
      <c r="X573" s="418"/>
      <c r="Y573" s="418"/>
      <c r="Z573" s="418"/>
      <c r="AA573" s="418"/>
      <c r="AB573" s="418"/>
      <c r="AC573" s="418"/>
      <c r="AD573" s="418"/>
      <c r="AE573" s="418"/>
      <c r="AF573" s="117"/>
      <c r="AP573" s="117"/>
      <c r="AZ573" s="117"/>
      <c r="BJ573" s="117"/>
      <c r="BT573" s="117"/>
      <c r="BU573" s="117"/>
      <c r="CD573" s="117"/>
      <c r="CN573" s="117"/>
      <c r="CX573" s="117"/>
      <c r="DH573" s="117"/>
      <c r="DR573" s="117"/>
      <c r="EB573" s="117"/>
      <c r="EL573" s="117"/>
      <c r="EV573" s="117"/>
      <c r="FF573" s="117"/>
      <c r="FP573" s="117"/>
      <c r="FZ573" s="117"/>
      <c r="GJ573" s="117"/>
      <c r="GT573" s="117"/>
      <c r="HD573" s="117"/>
      <c r="HN573" s="117"/>
      <c r="HX573" s="117"/>
      <c r="IH573" s="117"/>
      <c r="IR573" s="117"/>
    </row>
    <row xmlns:x14ac="http://schemas.microsoft.com/office/spreadsheetml/2009/9/ac" r="574" s="3" customFormat="true" x14ac:dyDescent="0.25">
      <c r="A574" s="372"/>
      <c r="B574" s="117"/>
      <c r="L574" s="417"/>
      <c r="M574" s="418"/>
      <c r="N574" s="418"/>
      <c r="O574" s="418"/>
      <c r="P574" s="418"/>
      <c r="Q574" s="418"/>
      <c r="R574" s="418"/>
      <c r="S574" s="418"/>
      <c r="T574" s="418"/>
      <c r="U574" s="418"/>
      <c r="V574" s="417"/>
      <c r="W574" s="418"/>
      <c r="X574" s="418"/>
      <c r="Y574" s="418"/>
      <c r="Z574" s="418"/>
      <c r="AA574" s="418"/>
      <c r="AB574" s="418"/>
      <c r="AC574" s="418"/>
      <c r="AD574" s="418"/>
      <c r="AE574" s="418"/>
      <c r="AF574" s="117"/>
      <c r="AP574" s="117"/>
      <c r="AZ574" s="117"/>
      <c r="BJ574" s="117"/>
      <c r="BT574" s="117"/>
      <c r="BU574" s="117"/>
      <c r="CD574" s="117"/>
      <c r="CN574" s="117"/>
      <c r="CX574" s="117"/>
      <c r="DH574" s="117"/>
      <c r="DR574" s="117"/>
      <c r="EB574" s="117"/>
      <c r="EL574" s="117"/>
      <c r="EV574" s="117"/>
      <c r="FF574" s="117"/>
      <c r="FP574" s="117"/>
      <c r="FZ574" s="117"/>
      <c r="GJ574" s="117"/>
      <c r="GT574" s="117"/>
      <c r="HD574" s="117"/>
      <c r="HN574" s="117"/>
      <c r="HX574" s="117"/>
      <c r="IH574" s="117"/>
      <c r="IR574" s="117"/>
    </row>
    <row xmlns:x14ac="http://schemas.microsoft.com/office/spreadsheetml/2009/9/ac" r="575" s="3" customFormat="true" x14ac:dyDescent="0.25">
      <c r="A575" s="372"/>
      <c r="B575" s="117"/>
      <c r="L575" s="417"/>
      <c r="M575" s="418"/>
      <c r="N575" s="418"/>
      <c r="O575" s="418"/>
      <c r="P575" s="418"/>
      <c r="Q575" s="418"/>
      <c r="R575" s="418"/>
      <c r="S575" s="418"/>
      <c r="T575" s="418"/>
      <c r="U575" s="418"/>
      <c r="V575" s="417"/>
      <c r="W575" s="418"/>
      <c r="X575" s="418"/>
      <c r="Y575" s="418"/>
      <c r="Z575" s="418"/>
      <c r="AA575" s="418"/>
      <c r="AB575" s="418"/>
      <c r="AC575" s="418"/>
      <c r="AD575" s="418"/>
      <c r="AE575" s="418"/>
      <c r="AF575" s="117"/>
      <c r="AP575" s="117"/>
      <c r="AZ575" s="117"/>
      <c r="BJ575" s="117"/>
      <c r="BT575" s="117"/>
      <c r="BU575" s="117"/>
      <c r="CD575" s="117"/>
      <c r="CN575" s="117"/>
      <c r="CX575" s="117"/>
      <c r="DH575" s="117"/>
      <c r="DR575" s="117"/>
      <c r="EB575" s="117"/>
      <c r="EL575" s="117"/>
      <c r="EV575" s="117"/>
      <c r="FF575" s="117"/>
      <c r="FP575" s="117"/>
      <c r="FZ575" s="117"/>
      <c r="GJ575" s="117"/>
      <c r="GT575" s="117"/>
      <c r="HD575" s="117"/>
      <c r="HN575" s="117"/>
      <c r="HX575" s="117"/>
      <c r="IH575" s="117"/>
      <c r="IR575" s="117"/>
    </row>
    <row xmlns:x14ac="http://schemas.microsoft.com/office/spreadsheetml/2009/9/ac" r="576" s="3" customFormat="true" x14ac:dyDescent="0.25">
      <c r="A576" s="372"/>
      <c r="B576" s="117"/>
      <c r="L576" s="417"/>
      <c r="M576" s="418"/>
      <c r="N576" s="418"/>
      <c r="O576" s="418"/>
      <c r="P576" s="418"/>
      <c r="Q576" s="418"/>
      <c r="R576" s="418"/>
      <c r="S576" s="418"/>
      <c r="T576" s="418"/>
      <c r="U576" s="418"/>
      <c r="V576" s="417"/>
      <c r="W576" s="418"/>
      <c r="X576" s="418"/>
      <c r="Y576" s="418"/>
      <c r="Z576" s="418"/>
      <c r="AA576" s="418"/>
      <c r="AB576" s="418"/>
      <c r="AC576" s="418"/>
      <c r="AD576" s="418"/>
      <c r="AE576" s="418"/>
      <c r="AF576" s="117"/>
      <c r="AP576" s="117"/>
      <c r="AZ576" s="117"/>
      <c r="BJ576" s="117"/>
      <c r="BT576" s="117"/>
      <c r="BU576" s="117"/>
      <c r="CD576" s="117"/>
      <c r="CN576" s="117"/>
      <c r="CX576" s="117"/>
      <c r="DH576" s="117"/>
      <c r="DR576" s="117"/>
      <c r="EB576" s="117"/>
      <c r="EL576" s="117"/>
      <c r="EV576" s="117"/>
      <c r="FF576" s="117"/>
      <c r="FP576" s="117"/>
      <c r="FZ576" s="117"/>
      <c r="GJ576" s="117"/>
      <c r="GT576" s="117"/>
      <c r="HD576" s="117"/>
      <c r="HN576" s="117"/>
      <c r="HX576" s="117"/>
      <c r="IH576" s="117"/>
      <c r="IR576" s="117"/>
    </row>
    <row xmlns:x14ac="http://schemas.microsoft.com/office/spreadsheetml/2009/9/ac" r="577" s="3" customFormat="true" x14ac:dyDescent="0.25">
      <c r="A577" s="372"/>
      <c r="B577" s="117"/>
      <c r="L577" s="417"/>
      <c r="M577" s="418"/>
      <c r="N577" s="418"/>
      <c r="O577" s="418"/>
      <c r="P577" s="418"/>
      <c r="Q577" s="418"/>
      <c r="R577" s="418"/>
      <c r="S577" s="418"/>
      <c r="T577" s="418"/>
      <c r="U577" s="418"/>
      <c r="V577" s="417"/>
      <c r="W577" s="418"/>
      <c r="X577" s="418"/>
      <c r="Y577" s="418"/>
      <c r="Z577" s="418"/>
      <c r="AA577" s="418"/>
      <c r="AB577" s="418"/>
      <c r="AC577" s="418"/>
      <c r="AD577" s="418"/>
      <c r="AE577" s="418"/>
      <c r="AF577" s="117"/>
      <c r="AP577" s="117"/>
      <c r="AZ577" s="117"/>
      <c r="BJ577" s="117"/>
      <c r="BT577" s="117"/>
      <c r="BU577" s="117"/>
      <c r="CD577" s="117"/>
      <c r="CN577" s="117"/>
      <c r="CX577" s="117"/>
      <c r="DH577" s="117"/>
      <c r="DR577" s="117"/>
      <c r="EB577" s="117"/>
      <c r="EL577" s="117"/>
      <c r="EV577" s="117"/>
      <c r="FF577" s="117"/>
      <c r="FP577" s="117"/>
      <c r="FZ577" s="117"/>
      <c r="GJ577" s="117"/>
      <c r="GT577" s="117"/>
      <c r="HD577" s="117"/>
      <c r="HN577" s="117"/>
      <c r="HX577" s="117"/>
      <c r="IH577" s="117"/>
      <c r="IR577" s="117"/>
    </row>
    <row xmlns:x14ac="http://schemas.microsoft.com/office/spreadsheetml/2009/9/ac" r="578" s="3" customFormat="true" x14ac:dyDescent="0.25">
      <c r="A578" s="372"/>
      <c r="B578" s="117"/>
      <c r="L578" s="417"/>
      <c r="M578" s="418"/>
      <c r="N578" s="418"/>
      <c r="O578" s="418"/>
      <c r="P578" s="418"/>
      <c r="Q578" s="418"/>
      <c r="R578" s="418"/>
      <c r="S578" s="418"/>
      <c r="T578" s="418"/>
      <c r="U578" s="418"/>
      <c r="V578" s="417"/>
      <c r="W578" s="418"/>
      <c r="X578" s="418"/>
      <c r="Y578" s="418"/>
      <c r="Z578" s="418"/>
      <c r="AA578" s="418"/>
      <c r="AB578" s="418"/>
      <c r="AC578" s="418"/>
      <c r="AD578" s="418"/>
      <c r="AE578" s="418"/>
      <c r="AF578" s="117"/>
      <c r="AP578" s="117"/>
      <c r="AZ578" s="117"/>
      <c r="BJ578" s="117"/>
      <c r="BT578" s="117"/>
      <c r="BU578" s="117"/>
      <c r="CD578" s="117"/>
      <c r="CN578" s="117"/>
      <c r="CX578" s="117"/>
      <c r="DH578" s="117"/>
      <c r="DR578" s="117"/>
      <c r="EB578" s="117"/>
      <c r="EL578" s="117"/>
      <c r="EV578" s="117"/>
      <c r="FF578" s="117"/>
      <c r="FP578" s="117"/>
      <c r="FZ578" s="117"/>
      <c r="GJ578" s="117"/>
      <c r="GT578" s="117"/>
      <c r="HD578" s="117"/>
      <c r="HN578" s="117"/>
      <c r="HX578" s="117"/>
      <c r="IH578" s="117"/>
      <c r="IR578" s="117"/>
    </row>
    <row xmlns:x14ac="http://schemas.microsoft.com/office/spreadsheetml/2009/9/ac" r="579" s="3" customFormat="true" x14ac:dyDescent="0.25">
      <c r="A579" s="372"/>
      <c r="B579" s="117"/>
      <c r="L579" s="417"/>
      <c r="M579" s="418"/>
      <c r="N579" s="418"/>
      <c r="O579" s="418"/>
      <c r="P579" s="418"/>
      <c r="Q579" s="418"/>
      <c r="R579" s="418"/>
      <c r="S579" s="418"/>
      <c r="T579" s="418"/>
      <c r="U579" s="418"/>
      <c r="V579" s="417"/>
      <c r="W579" s="418"/>
      <c r="X579" s="418"/>
      <c r="Y579" s="418"/>
      <c r="Z579" s="418"/>
      <c r="AA579" s="418"/>
      <c r="AB579" s="418"/>
      <c r="AC579" s="418"/>
      <c r="AD579" s="418"/>
      <c r="AE579" s="418"/>
      <c r="AF579" s="117"/>
      <c r="AP579" s="117"/>
      <c r="AZ579" s="117"/>
      <c r="BJ579" s="117"/>
      <c r="BT579" s="117"/>
      <c r="BU579" s="117"/>
      <c r="CD579" s="117"/>
      <c r="CN579" s="117"/>
      <c r="CX579" s="117"/>
      <c r="DH579" s="117"/>
      <c r="DR579" s="117"/>
      <c r="EB579" s="117"/>
      <c r="EL579" s="117"/>
      <c r="EV579" s="117"/>
      <c r="FF579" s="117"/>
      <c r="FP579" s="117"/>
      <c r="FZ579" s="117"/>
      <c r="GJ579" s="117"/>
      <c r="GT579" s="117"/>
      <c r="HD579" s="117"/>
      <c r="HN579" s="117"/>
      <c r="HX579" s="117"/>
      <c r="IH579" s="117"/>
      <c r="IR579" s="117"/>
    </row>
    <row xmlns:x14ac="http://schemas.microsoft.com/office/spreadsheetml/2009/9/ac" r="580" s="3" customFormat="true" x14ac:dyDescent="0.25">
      <c r="A580" s="372"/>
      <c r="B580" s="117"/>
      <c r="L580" s="417"/>
      <c r="M580" s="418"/>
      <c r="N580" s="418"/>
      <c r="O580" s="418"/>
      <c r="P580" s="418"/>
      <c r="Q580" s="418"/>
      <c r="R580" s="418"/>
      <c r="S580" s="418"/>
      <c r="T580" s="418"/>
      <c r="U580" s="418"/>
      <c r="V580" s="417"/>
      <c r="W580" s="418"/>
      <c r="X580" s="418"/>
      <c r="Y580" s="418"/>
      <c r="Z580" s="418"/>
      <c r="AA580" s="418"/>
      <c r="AB580" s="418"/>
      <c r="AC580" s="418"/>
      <c r="AD580" s="418"/>
      <c r="AE580" s="418"/>
      <c r="AF580" s="117"/>
      <c r="AP580" s="117"/>
      <c r="AZ580" s="117"/>
      <c r="BJ580" s="117"/>
      <c r="BT580" s="117"/>
      <c r="BU580" s="117"/>
      <c r="CD580" s="117"/>
      <c r="CN580" s="117"/>
      <c r="CX580" s="117"/>
      <c r="DH580" s="117"/>
      <c r="DR580" s="117"/>
      <c r="EB580" s="117"/>
      <c r="EL580" s="117"/>
      <c r="EV580" s="117"/>
      <c r="FF580" s="117"/>
      <c r="FP580" s="117"/>
      <c r="FZ580" s="117"/>
      <c r="GJ580" s="117"/>
      <c r="GT580" s="117"/>
      <c r="HD580" s="117"/>
      <c r="HN580" s="117"/>
      <c r="HX580" s="117"/>
      <c r="IH580" s="117"/>
      <c r="IR580" s="117"/>
    </row>
    <row xmlns:x14ac="http://schemas.microsoft.com/office/spreadsheetml/2009/9/ac" r="581" s="3" customFormat="true" x14ac:dyDescent="0.25">
      <c r="A581" s="372"/>
      <c r="B581" s="117"/>
      <c r="L581" s="417"/>
      <c r="M581" s="418"/>
      <c r="N581" s="418"/>
      <c r="O581" s="418"/>
      <c r="P581" s="418"/>
      <c r="Q581" s="418"/>
      <c r="R581" s="418"/>
      <c r="S581" s="418"/>
      <c r="T581" s="418"/>
      <c r="U581" s="418"/>
      <c r="V581" s="417"/>
      <c r="W581" s="418"/>
      <c r="X581" s="418"/>
      <c r="Y581" s="418"/>
      <c r="Z581" s="418"/>
      <c r="AA581" s="418"/>
      <c r="AB581" s="418"/>
      <c r="AC581" s="418"/>
      <c r="AD581" s="418"/>
      <c r="AE581" s="418"/>
      <c r="AF581" s="117"/>
      <c r="AP581" s="117"/>
      <c r="AZ581" s="117"/>
      <c r="BJ581" s="117"/>
      <c r="BT581" s="117"/>
      <c r="BU581" s="117"/>
      <c r="CD581" s="117"/>
      <c r="CN581" s="117"/>
      <c r="CX581" s="117"/>
      <c r="DH581" s="117"/>
      <c r="DR581" s="117"/>
      <c r="EB581" s="117"/>
      <c r="EL581" s="117"/>
      <c r="EV581" s="117"/>
      <c r="FF581" s="117"/>
      <c r="FP581" s="117"/>
      <c r="FZ581" s="117"/>
      <c r="GJ581" s="117"/>
      <c r="GT581" s="117"/>
      <c r="HD581" s="117"/>
      <c r="HN581" s="117"/>
      <c r="HX581" s="117"/>
      <c r="IH581" s="117"/>
      <c r="IR581" s="117"/>
    </row>
    <row xmlns:x14ac="http://schemas.microsoft.com/office/spreadsheetml/2009/9/ac" r="582" s="3" customFormat="true" x14ac:dyDescent="0.25">
      <c r="A582" s="372"/>
      <c r="B582" s="117"/>
      <c r="L582" s="417"/>
      <c r="M582" s="418"/>
      <c r="N582" s="418"/>
      <c r="O582" s="418"/>
      <c r="P582" s="418"/>
      <c r="Q582" s="418"/>
      <c r="R582" s="418"/>
      <c r="S582" s="418"/>
      <c r="T582" s="418"/>
      <c r="U582" s="418"/>
      <c r="V582" s="417"/>
      <c r="W582" s="418"/>
      <c r="X582" s="418"/>
      <c r="Y582" s="418"/>
      <c r="Z582" s="418"/>
      <c r="AA582" s="418"/>
      <c r="AB582" s="418"/>
      <c r="AC582" s="418"/>
      <c r="AD582" s="418"/>
      <c r="AE582" s="418"/>
      <c r="AF582" s="117"/>
      <c r="AP582" s="117"/>
      <c r="AZ582" s="117"/>
      <c r="BJ582" s="117"/>
      <c r="BT582" s="117"/>
      <c r="BU582" s="117"/>
      <c r="CD582" s="117"/>
      <c r="CN582" s="117"/>
      <c r="CX582" s="117"/>
      <c r="DH582" s="117"/>
      <c r="DR582" s="117"/>
      <c r="EB582" s="117"/>
      <c r="EL582" s="117"/>
      <c r="EV582" s="117"/>
      <c r="FF582" s="117"/>
      <c r="FP582" s="117"/>
      <c r="FZ582" s="117"/>
      <c r="GJ582" s="117"/>
      <c r="GT582" s="117"/>
      <c r="HD582" s="117"/>
      <c r="HN582" s="117"/>
      <c r="HX582" s="117"/>
      <c r="IH582" s="117"/>
      <c r="IR582" s="117"/>
    </row>
    <row xmlns:x14ac="http://schemas.microsoft.com/office/spreadsheetml/2009/9/ac" r="583" s="3" customFormat="true" x14ac:dyDescent="0.25">
      <c r="A583" s="372"/>
      <c r="B583" s="117"/>
      <c r="L583" s="417"/>
      <c r="M583" s="418"/>
      <c r="N583" s="418"/>
      <c r="O583" s="418"/>
      <c r="P583" s="418"/>
      <c r="Q583" s="418"/>
      <c r="R583" s="418"/>
      <c r="S583" s="418"/>
      <c r="T583" s="418"/>
      <c r="U583" s="418"/>
      <c r="V583" s="417"/>
      <c r="W583" s="418"/>
      <c r="X583" s="418"/>
      <c r="Y583" s="418"/>
      <c r="Z583" s="418"/>
      <c r="AA583" s="418"/>
      <c r="AB583" s="418"/>
      <c r="AC583" s="418"/>
      <c r="AD583" s="418"/>
      <c r="AE583" s="418"/>
      <c r="AF583" s="117"/>
      <c r="AP583" s="117"/>
      <c r="AZ583" s="117"/>
      <c r="BJ583" s="117"/>
      <c r="BT583" s="117"/>
      <c r="BU583" s="117"/>
      <c r="CD583" s="117"/>
      <c r="CN583" s="117"/>
      <c r="CX583" s="117"/>
      <c r="DH583" s="117"/>
      <c r="DR583" s="117"/>
      <c r="EB583" s="117"/>
      <c r="EL583" s="117"/>
      <c r="EV583" s="117"/>
      <c r="FF583" s="117"/>
      <c r="FP583" s="117"/>
      <c r="FZ583" s="117"/>
      <c r="GJ583" s="117"/>
      <c r="GT583" s="117"/>
      <c r="HD583" s="117"/>
      <c r="HN583" s="117"/>
      <c r="HX583" s="117"/>
      <c r="IH583" s="117"/>
      <c r="IR583" s="117"/>
    </row>
    <row xmlns:x14ac="http://schemas.microsoft.com/office/spreadsheetml/2009/9/ac" r="584" s="3" customFormat="true" x14ac:dyDescent="0.25">
      <c r="A584" s="372"/>
      <c r="B584" s="117"/>
      <c r="L584" s="417"/>
      <c r="M584" s="418"/>
      <c r="N584" s="418"/>
      <c r="O584" s="418"/>
      <c r="P584" s="418"/>
      <c r="Q584" s="418"/>
      <c r="R584" s="418"/>
      <c r="S584" s="418"/>
      <c r="T584" s="418"/>
      <c r="U584" s="418"/>
      <c r="V584" s="417"/>
      <c r="W584" s="418"/>
      <c r="X584" s="418"/>
      <c r="Y584" s="418"/>
      <c r="Z584" s="418"/>
      <c r="AA584" s="418"/>
      <c r="AB584" s="418"/>
      <c r="AC584" s="418"/>
      <c r="AD584" s="418"/>
      <c r="AE584" s="418"/>
      <c r="AF584" s="117"/>
      <c r="AP584" s="117"/>
      <c r="AZ584" s="117"/>
      <c r="BJ584" s="117"/>
      <c r="BT584" s="117"/>
      <c r="BU584" s="117"/>
      <c r="CD584" s="117"/>
      <c r="CN584" s="117"/>
      <c r="CX584" s="117"/>
      <c r="DH584" s="117"/>
      <c r="DR584" s="117"/>
      <c r="EB584" s="117"/>
      <c r="EL584" s="117"/>
      <c r="EV584" s="117"/>
      <c r="FF584" s="117"/>
      <c r="FP584" s="117"/>
      <c r="FZ584" s="117"/>
      <c r="GJ584" s="117"/>
      <c r="GT584" s="117"/>
      <c r="HD584" s="117"/>
      <c r="HN584" s="117"/>
      <c r="HX584" s="117"/>
      <c r="IH584" s="117"/>
      <c r="IR584" s="117"/>
    </row>
    <row xmlns:x14ac="http://schemas.microsoft.com/office/spreadsheetml/2009/9/ac" r="585" s="3" customFormat="true" x14ac:dyDescent="0.25">
      <c r="A585" s="372"/>
      <c r="B585" s="117"/>
      <c r="L585" s="417"/>
      <c r="M585" s="418"/>
      <c r="N585" s="418"/>
      <c r="O585" s="418"/>
      <c r="P585" s="418"/>
      <c r="Q585" s="418"/>
      <c r="R585" s="418"/>
      <c r="S585" s="418"/>
      <c r="T585" s="418"/>
      <c r="U585" s="418"/>
      <c r="V585" s="417"/>
      <c r="W585" s="418"/>
      <c r="X585" s="418"/>
      <c r="Y585" s="418"/>
      <c r="Z585" s="418"/>
      <c r="AA585" s="418"/>
      <c r="AB585" s="418"/>
      <c r="AC585" s="418"/>
      <c r="AD585" s="418"/>
      <c r="AE585" s="418"/>
      <c r="AF585" s="117"/>
      <c r="AP585" s="117"/>
      <c r="AZ585" s="117"/>
      <c r="BJ585" s="117"/>
      <c r="BT585" s="117"/>
      <c r="BU585" s="117"/>
      <c r="CD585" s="117"/>
      <c r="CN585" s="117"/>
      <c r="CX585" s="117"/>
      <c r="DH585" s="117"/>
      <c r="DR585" s="117"/>
      <c r="EB585" s="117"/>
      <c r="EL585" s="117"/>
      <c r="EV585" s="117"/>
      <c r="FF585" s="117"/>
      <c r="FP585" s="117"/>
      <c r="FZ585" s="117"/>
      <c r="GJ585" s="117"/>
      <c r="GT585" s="117"/>
      <c r="HD585" s="117"/>
      <c r="HN585" s="117"/>
      <c r="HX585" s="117"/>
      <c r="IH585" s="117"/>
      <c r="IR585" s="117"/>
    </row>
    <row xmlns:x14ac="http://schemas.microsoft.com/office/spreadsheetml/2009/9/ac" r="586" s="3" customFormat="true" x14ac:dyDescent="0.25">
      <c r="A586" s="372"/>
      <c r="B586" s="117"/>
      <c r="L586" s="417"/>
      <c r="M586" s="418"/>
      <c r="N586" s="418"/>
      <c r="O586" s="418"/>
      <c r="P586" s="418"/>
      <c r="Q586" s="418"/>
      <c r="R586" s="418"/>
      <c r="S586" s="418"/>
      <c r="T586" s="418"/>
      <c r="U586" s="418"/>
      <c r="V586" s="417"/>
      <c r="W586" s="418"/>
      <c r="X586" s="418"/>
      <c r="Y586" s="418"/>
      <c r="Z586" s="418"/>
      <c r="AA586" s="418"/>
      <c r="AB586" s="418"/>
      <c r="AC586" s="418"/>
      <c r="AD586" s="418"/>
      <c r="AE586" s="418"/>
      <c r="AF586" s="117"/>
      <c r="AP586" s="117"/>
      <c r="AZ586" s="117"/>
      <c r="BJ586" s="117"/>
      <c r="BT586" s="117"/>
      <c r="BU586" s="117"/>
      <c r="CD586" s="117"/>
      <c r="CN586" s="117"/>
      <c r="CX586" s="117"/>
      <c r="DH586" s="117"/>
      <c r="DR586" s="117"/>
      <c r="EB586" s="117"/>
      <c r="EL586" s="117"/>
      <c r="EV586" s="117"/>
      <c r="FF586" s="117"/>
      <c r="FP586" s="117"/>
      <c r="FZ586" s="117"/>
      <c r="GJ586" s="117"/>
      <c r="GT586" s="117"/>
      <c r="HD586" s="117"/>
      <c r="HN586" s="117"/>
      <c r="HX586" s="117"/>
      <c r="IH586" s="117"/>
      <c r="IR586" s="117"/>
    </row>
    <row xmlns:x14ac="http://schemas.microsoft.com/office/spreadsheetml/2009/9/ac" r="587" s="3" customFormat="true" x14ac:dyDescent="0.25">
      <c r="A587" s="372"/>
      <c r="B587" s="117"/>
      <c r="L587" s="417"/>
      <c r="M587" s="418"/>
      <c r="N587" s="418"/>
      <c r="O587" s="418"/>
      <c r="P587" s="418"/>
      <c r="Q587" s="418"/>
      <c r="R587" s="418"/>
      <c r="S587" s="418"/>
      <c r="T587" s="418"/>
      <c r="U587" s="418"/>
      <c r="V587" s="417"/>
      <c r="W587" s="418"/>
      <c r="X587" s="418"/>
      <c r="Y587" s="418"/>
      <c r="Z587" s="418"/>
      <c r="AA587" s="418"/>
      <c r="AB587" s="418"/>
      <c r="AC587" s="418"/>
      <c r="AD587" s="418"/>
      <c r="AE587" s="418"/>
      <c r="AF587" s="117"/>
      <c r="AP587" s="117"/>
      <c r="AZ587" s="117"/>
      <c r="BJ587" s="117"/>
      <c r="BT587" s="117"/>
      <c r="BU587" s="117"/>
      <c r="CD587" s="117"/>
      <c r="CN587" s="117"/>
      <c r="CX587" s="117"/>
      <c r="DH587" s="117"/>
      <c r="DR587" s="117"/>
      <c r="EB587" s="117"/>
      <c r="EL587" s="117"/>
      <c r="EV587" s="117"/>
      <c r="FF587" s="117"/>
      <c r="FP587" s="117"/>
      <c r="FZ587" s="117"/>
      <c r="GJ587" s="117"/>
      <c r="GT587" s="117"/>
      <c r="HD587" s="117"/>
      <c r="HN587" s="117"/>
      <c r="HX587" s="117"/>
      <c r="IH587" s="117"/>
      <c r="IR587" s="117"/>
    </row>
    <row xmlns:x14ac="http://schemas.microsoft.com/office/spreadsheetml/2009/9/ac" r="588" s="3" customFormat="true" x14ac:dyDescent="0.25">
      <c r="A588" s="372"/>
      <c r="B588" s="117"/>
      <c r="L588" s="417"/>
      <c r="M588" s="418"/>
      <c r="N588" s="418"/>
      <c r="O588" s="418"/>
      <c r="P588" s="418"/>
      <c r="Q588" s="418"/>
      <c r="R588" s="418"/>
      <c r="S588" s="418"/>
      <c r="T588" s="418"/>
      <c r="U588" s="418"/>
      <c r="V588" s="417"/>
      <c r="W588" s="418"/>
      <c r="X588" s="418"/>
      <c r="Y588" s="418"/>
      <c r="Z588" s="418"/>
      <c r="AA588" s="418"/>
      <c r="AB588" s="418"/>
      <c r="AC588" s="418"/>
      <c r="AD588" s="418"/>
      <c r="AE588" s="418"/>
      <c r="AF588" s="117"/>
      <c r="AP588" s="117"/>
      <c r="AZ588" s="117"/>
      <c r="BJ588" s="117"/>
      <c r="BT588" s="117"/>
      <c r="BU588" s="117"/>
      <c r="CD588" s="117"/>
      <c r="CN588" s="117"/>
      <c r="CX588" s="117"/>
      <c r="DH588" s="117"/>
      <c r="DR588" s="117"/>
      <c r="EB588" s="117"/>
      <c r="EL588" s="117"/>
      <c r="EV588" s="117"/>
      <c r="FF588" s="117"/>
      <c r="FP588" s="117"/>
      <c r="FZ588" s="117"/>
      <c r="GJ588" s="117"/>
      <c r="GT588" s="117"/>
      <c r="HD588" s="117"/>
      <c r="HN588" s="117"/>
      <c r="HX588" s="117"/>
      <c r="IH588" s="117"/>
      <c r="IR588" s="117"/>
    </row>
    <row xmlns:x14ac="http://schemas.microsoft.com/office/spreadsheetml/2009/9/ac" r="589" s="3" customFormat="true" x14ac:dyDescent="0.25">
      <c r="A589" s="372"/>
      <c r="B589" s="117"/>
      <c r="L589" s="417"/>
      <c r="M589" s="418"/>
      <c r="N589" s="418"/>
      <c r="O589" s="418"/>
      <c r="P589" s="418"/>
      <c r="Q589" s="418"/>
      <c r="R589" s="418"/>
      <c r="S589" s="418"/>
      <c r="T589" s="418"/>
      <c r="U589" s="418"/>
      <c r="V589" s="417"/>
      <c r="W589" s="418"/>
      <c r="X589" s="418"/>
      <c r="Y589" s="418"/>
      <c r="Z589" s="418"/>
      <c r="AA589" s="418"/>
      <c r="AB589" s="418"/>
      <c r="AC589" s="418"/>
      <c r="AD589" s="418"/>
      <c r="AE589" s="418"/>
      <c r="AF589" s="117"/>
      <c r="AP589" s="117"/>
      <c r="AZ589" s="117"/>
      <c r="BJ589" s="117"/>
      <c r="BT589" s="117"/>
      <c r="BU589" s="117"/>
      <c r="CD589" s="117"/>
      <c r="CN589" s="117"/>
      <c r="CX589" s="117"/>
      <c r="DH589" s="117"/>
      <c r="DR589" s="117"/>
      <c r="EB589" s="117"/>
      <c r="EL589" s="117"/>
      <c r="EV589" s="117"/>
      <c r="FF589" s="117"/>
      <c r="FP589" s="117"/>
      <c r="FZ589" s="117"/>
      <c r="GJ589" s="117"/>
      <c r="GT589" s="117"/>
      <c r="HD589" s="117"/>
      <c r="HN589" s="117"/>
      <c r="HX589" s="117"/>
      <c r="IH589" s="117"/>
      <c r="IR589" s="117"/>
    </row>
    <row xmlns:x14ac="http://schemas.microsoft.com/office/spreadsheetml/2009/9/ac" r="590" s="3" customFormat="true" x14ac:dyDescent="0.25">
      <c r="A590" s="372"/>
      <c r="B590" s="117"/>
      <c r="L590" s="417"/>
      <c r="M590" s="418"/>
      <c r="N590" s="418"/>
      <c r="O590" s="418"/>
      <c r="P590" s="418"/>
      <c r="Q590" s="418"/>
      <c r="R590" s="418"/>
      <c r="S590" s="418"/>
      <c r="T590" s="418"/>
      <c r="U590" s="418"/>
      <c r="V590" s="417"/>
      <c r="W590" s="418"/>
      <c r="X590" s="418"/>
      <c r="Y590" s="418"/>
      <c r="Z590" s="418"/>
      <c r="AA590" s="418"/>
      <c r="AB590" s="418"/>
      <c r="AC590" s="418"/>
      <c r="AD590" s="418"/>
      <c r="AE590" s="418"/>
      <c r="AF590" s="117"/>
      <c r="AP590" s="117"/>
      <c r="AZ590" s="117"/>
      <c r="BJ590" s="117"/>
      <c r="BT590" s="117"/>
      <c r="BU590" s="117"/>
      <c r="CD590" s="117"/>
      <c r="CN590" s="117"/>
      <c r="CX590" s="117"/>
      <c r="DH590" s="117"/>
      <c r="DR590" s="117"/>
      <c r="EB590" s="117"/>
      <c r="EL590" s="117"/>
      <c r="EV590" s="117"/>
      <c r="FF590" s="117"/>
      <c r="FP590" s="117"/>
      <c r="FZ590" s="117"/>
      <c r="GJ590" s="117"/>
      <c r="GT590" s="117"/>
      <c r="HD590" s="117"/>
      <c r="HN590" s="117"/>
      <c r="HX590" s="117"/>
      <c r="IH590" s="117"/>
      <c r="IR590" s="117"/>
    </row>
    <row xmlns:x14ac="http://schemas.microsoft.com/office/spreadsheetml/2009/9/ac" r="591" s="3" customFormat="true" x14ac:dyDescent="0.25">
      <c r="A591" s="372"/>
      <c r="B591" s="117"/>
      <c r="L591" s="417"/>
      <c r="M591" s="418"/>
      <c r="N591" s="418"/>
      <c r="O591" s="418"/>
      <c r="P591" s="418"/>
      <c r="Q591" s="418"/>
      <c r="R591" s="418"/>
      <c r="S591" s="418"/>
      <c r="T591" s="418"/>
      <c r="U591" s="418"/>
      <c r="V591" s="417"/>
      <c r="W591" s="418"/>
      <c r="X591" s="418"/>
      <c r="Y591" s="418"/>
      <c r="Z591" s="418"/>
      <c r="AA591" s="418"/>
      <c r="AB591" s="418"/>
      <c r="AC591" s="418"/>
      <c r="AD591" s="418"/>
      <c r="AE591" s="418"/>
      <c r="AF591" s="117"/>
      <c r="AP591" s="117"/>
      <c r="AZ591" s="117"/>
      <c r="BJ591" s="117"/>
      <c r="BT591" s="117"/>
      <c r="BU591" s="117"/>
      <c r="CD591" s="117"/>
      <c r="CN591" s="117"/>
      <c r="CX591" s="117"/>
      <c r="DH591" s="117"/>
      <c r="DR591" s="117"/>
      <c r="EB591" s="117"/>
      <c r="EL591" s="117"/>
      <c r="EV591" s="117"/>
      <c r="FF591" s="117"/>
      <c r="FP591" s="117"/>
      <c r="FZ591" s="117"/>
      <c r="GJ591" s="117"/>
      <c r="GT591" s="117"/>
      <c r="HD591" s="117"/>
      <c r="HN591" s="117"/>
      <c r="HX591" s="117"/>
      <c r="IH591" s="117"/>
      <c r="IR591" s="117"/>
    </row>
    <row xmlns:x14ac="http://schemas.microsoft.com/office/spreadsheetml/2009/9/ac" r="592" s="3" customFormat="true" x14ac:dyDescent="0.25">
      <c r="A592" s="372"/>
      <c r="B592" s="117"/>
      <c r="L592" s="417"/>
      <c r="M592" s="418"/>
      <c r="N592" s="418"/>
      <c r="O592" s="418"/>
      <c r="P592" s="418"/>
      <c r="Q592" s="418"/>
      <c r="R592" s="418"/>
      <c r="S592" s="418"/>
      <c r="T592" s="418"/>
      <c r="U592" s="418"/>
      <c r="V592" s="417"/>
      <c r="W592" s="418"/>
      <c r="X592" s="418"/>
      <c r="Y592" s="418"/>
      <c r="Z592" s="418"/>
      <c r="AA592" s="418"/>
      <c r="AB592" s="418"/>
      <c r="AC592" s="418"/>
      <c r="AD592" s="418"/>
      <c r="AE592" s="418"/>
      <c r="AF592" s="117"/>
      <c r="AP592" s="117"/>
      <c r="AZ592" s="117"/>
      <c r="BJ592" s="117"/>
      <c r="BT592" s="117"/>
      <c r="BU592" s="117"/>
      <c r="CD592" s="117"/>
      <c r="CN592" s="117"/>
      <c r="CX592" s="117"/>
      <c r="DH592" s="117"/>
      <c r="DR592" s="117"/>
      <c r="EB592" s="117"/>
      <c r="EL592" s="117"/>
      <c r="EV592" s="117"/>
      <c r="FF592" s="117"/>
      <c r="FP592" s="117"/>
      <c r="FZ592" s="117"/>
      <c r="GJ592" s="117"/>
      <c r="GT592" s="117"/>
      <c r="HD592" s="117"/>
      <c r="HN592" s="117"/>
      <c r="HX592" s="117"/>
      <c r="IH592" s="117"/>
      <c r="IR592" s="117"/>
    </row>
    <row xmlns:x14ac="http://schemas.microsoft.com/office/spreadsheetml/2009/9/ac" r="593" s="3" customFormat="true" x14ac:dyDescent="0.25">
      <c r="A593" s="372"/>
      <c r="B593" s="117"/>
      <c r="L593" s="417"/>
      <c r="M593" s="418"/>
      <c r="N593" s="418"/>
      <c r="O593" s="418"/>
      <c r="P593" s="418"/>
      <c r="Q593" s="418"/>
      <c r="R593" s="418"/>
      <c r="S593" s="418"/>
      <c r="T593" s="418"/>
      <c r="U593" s="418"/>
      <c r="V593" s="417"/>
      <c r="W593" s="418"/>
      <c r="X593" s="418"/>
      <c r="Y593" s="418"/>
      <c r="Z593" s="418"/>
      <c r="AA593" s="418"/>
      <c r="AB593" s="418"/>
      <c r="AC593" s="418"/>
      <c r="AD593" s="418"/>
      <c r="AE593" s="418"/>
      <c r="AF593" s="117"/>
      <c r="AP593" s="117"/>
      <c r="AZ593" s="117"/>
      <c r="BJ593" s="117"/>
      <c r="BT593" s="117"/>
      <c r="BU593" s="117"/>
      <c r="CD593" s="117"/>
      <c r="CN593" s="117"/>
      <c r="CX593" s="117"/>
      <c r="DH593" s="117"/>
      <c r="DR593" s="117"/>
      <c r="EB593" s="117"/>
      <c r="EL593" s="117"/>
      <c r="EV593" s="117"/>
      <c r="FF593" s="117"/>
      <c r="FP593" s="117"/>
      <c r="FZ593" s="117"/>
      <c r="GJ593" s="117"/>
      <c r="GT593" s="117"/>
      <c r="HD593" s="117"/>
      <c r="HN593" s="117"/>
      <c r="HX593" s="117"/>
      <c r="IH593" s="117"/>
      <c r="IR593" s="117"/>
    </row>
    <row xmlns:x14ac="http://schemas.microsoft.com/office/spreadsheetml/2009/9/ac" r="594" s="3" customFormat="true" x14ac:dyDescent="0.25">
      <c r="A594" s="372"/>
      <c r="B594" s="117"/>
      <c r="L594" s="417"/>
      <c r="M594" s="418"/>
      <c r="N594" s="418"/>
      <c r="O594" s="418"/>
      <c r="P594" s="418"/>
      <c r="Q594" s="418"/>
      <c r="R594" s="418"/>
      <c r="S594" s="418"/>
      <c r="T594" s="418"/>
      <c r="U594" s="418"/>
      <c r="V594" s="417"/>
      <c r="W594" s="418"/>
      <c r="X594" s="418"/>
      <c r="Y594" s="418"/>
      <c r="Z594" s="418"/>
      <c r="AA594" s="418"/>
      <c r="AB594" s="418"/>
      <c r="AC594" s="418"/>
      <c r="AD594" s="418"/>
      <c r="AE594" s="418"/>
      <c r="AF594" s="117"/>
      <c r="AP594" s="117"/>
      <c r="AZ594" s="117"/>
      <c r="BJ594" s="117"/>
      <c r="BT594" s="117"/>
      <c r="BU594" s="117"/>
      <c r="CD594" s="117"/>
      <c r="CN594" s="117"/>
      <c r="CX594" s="117"/>
      <c r="DH594" s="117"/>
      <c r="DR594" s="117"/>
      <c r="EB594" s="117"/>
      <c r="EL594" s="117"/>
      <c r="EV594" s="117"/>
      <c r="FF594" s="117"/>
      <c r="FP594" s="117"/>
      <c r="FZ594" s="117"/>
      <c r="GJ594" s="117"/>
      <c r="GT594" s="117"/>
      <c r="HD594" s="117"/>
      <c r="HN594" s="117"/>
      <c r="HX594" s="117"/>
      <c r="IH594" s="117"/>
      <c r="IR594" s="117"/>
    </row>
    <row xmlns:x14ac="http://schemas.microsoft.com/office/spreadsheetml/2009/9/ac" r="595" s="3" customFormat="true" x14ac:dyDescent="0.25">
      <c r="A595" s="372"/>
      <c r="B595" s="117"/>
      <c r="L595" s="417"/>
      <c r="M595" s="418"/>
      <c r="N595" s="418"/>
      <c r="O595" s="418"/>
      <c r="P595" s="418"/>
      <c r="Q595" s="418"/>
      <c r="R595" s="418"/>
      <c r="S595" s="418"/>
      <c r="T595" s="418"/>
      <c r="U595" s="418"/>
      <c r="V595" s="417"/>
      <c r="W595" s="418"/>
      <c r="X595" s="418"/>
      <c r="Y595" s="418"/>
      <c r="Z595" s="418"/>
      <c r="AA595" s="418"/>
      <c r="AB595" s="418"/>
      <c r="AC595" s="418"/>
      <c r="AD595" s="418"/>
      <c r="AE595" s="418"/>
      <c r="AF595" s="117"/>
      <c r="AP595" s="117"/>
      <c r="AZ595" s="117"/>
      <c r="BJ595" s="117"/>
      <c r="BT595" s="117"/>
      <c r="BU595" s="117"/>
      <c r="CD595" s="117"/>
      <c r="CN595" s="117"/>
      <c r="CX595" s="117"/>
      <c r="DH595" s="117"/>
      <c r="DR595" s="117"/>
      <c r="EB595" s="117"/>
      <c r="EL595" s="117"/>
      <c r="EV595" s="117"/>
      <c r="FF595" s="117"/>
      <c r="FP595" s="117"/>
      <c r="FZ595" s="117"/>
      <c r="GJ595" s="117"/>
      <c r="GT595" s="117"/>
      <c r="HD595" s="117"/>
      <c r="HN595" s="117"/>
      <c r="HX595" s="117"/>
      <c r="IH595" s="117"/>
      <c r="IR595" s="117"/>
    </row>
    <row xmlns:x14ac="http://schemas.microsoft.com/office/spreadsheetml/2009/9/ac" r="596" s="3" customFormat="true" x14ac:dyDescent="0.25">
      <c r="A596" s="372"/>
      <c r="B596" s="117"/>
      <c r="L596" s="417"/>
      <c r="M596" s="418"/>
      <c r="N596" s="418"/>
      <c r="O596" s="418"/>
      <c r="P596" s="418"/>
      <c r="Q596" s="418"/>
      <c r="R596" s="418"/>
      <c r="S596" s="418"/>
      <c r="T596" s="418"/>
      <c r="U596" s="418"/>
      <c r="V596" s="417"/>
      <c r="W596" s="418"/>
      <c r="X596" s="418"/>
      <c r="Y596" s="418"/>
      <c r="Z596" s="418"/>
      <c r="AA596" s="418"/>
      <c r="AB596" s="418"/>
      <c r="AC596" s="418"/>
      <c r="AD596" s="418"/>
      <c r="AE596" s="418"/>
      <c r="AF596" s="117"/>
      <c r="AP596" s="117"/>
      <c r="AZ596" s="117"/>
      <c r="BJ596" s="117"/>
      <c r="BT596" s="117"/>
      <c r="BU596" s="117"/>
      <c r="CD596" s="117"/>
      <c r="CN596" s="117"/>
      <c r="CX596" s="117"/>
      <c r="DH596" s="117"/>
      <c r="DR596" s="117"/>
      <c r="EB596" s="117"/>
      <c r="EL596" s="117"/>
      <c r="EV596" s="117"/>
      <c r="FF596" s="117"/>
      <c r="FP596" s="117"/>
      <c r="FZ596" s="117"/>
      <c r="GJ596" s="117"/>
      <c r="GT596" s="117"/>
      <c r="HD596" s="117"/>
      <c r="HN596" s="117"/>
      <c r="HX596" s="117"/>
      <c r="IH596" s="117"/>
      <c r="IR596" s="117"/>
    </row>
    <row xmlns:x14ac="http://schemas.microsoft.com/office/spreadsheetml/2009/9/ac" r="597" s="3" customFormat="true" x14ac:dyDescent="0.25">
      <c r="A597" s="372"/>
      <c r="B597" s="117"/>
      <c r="L597" s="417"/>
      <c r="M597" s="418"/>
      <c r="N597" s="418"/>
      <c r="O597" s="418"/>
      <c r="P597" s="418"/>
      <c r="Q597" s="418"/>
      <c r="R597" s="418"/>
      <c r="S597" s="418"/>
      <c r="T597" s="418"/>
      <c r="U597" s="418"/>
      <c r="V597" s="417"/>
      <c r="W597" s="418"/>
      <c r="X597" s="418"/>
      <c r="Y597" s="418"/>
      <c r="Z597" s="418"/>
      <c r="AA597" s="418"/>
      <c r="AB597" s="418"/>
      <c r="AC597" s="418"/>
      <c r="AD597" s="418"/>
      <c r="AE597" s="418"/>
      <c r="AF597" s="117"/>
      <c r="AP597" s="117"/>
      <c r="AZ597" s="117"/>
      <c r="BJ597" s="117"/>
      <c r="BT597" s="117"/>
      <c r="BU597" s="117"/>
      <c r="CD597" s="117"/>
      <c r="CN597" s="117"/>
      <c r="CX597" s="117"/>
      <c r="DH597" s="117"/>
      <c r="DR597" s="117"/>
      <c r="EB597" s="117"/>
      <c r="EL597" s="117"/>
      <c r="EV597" s="117"/>
      <c r="FF597" s="117"/>
      <c r="FP597" s="117"/>
      <c r="FZ597" s="117"/>
      <c r="GJ597" s="117"/>
      <c r="GT597" s="117"/>
      <c r="HD597" s="117"/>
      <c r="HN597" s="117"/>
      <c r="HX597" s="117"/>
      <c r="IH597" s="117"/>
      <c r="IR597" s="117"/>
    </row>
    <row xmlns:x14ac="http://schemas.microsoft.com/office/spreadsheetml/2009/9/ac" r="598" s="3" customFormat="true" x14ac:dyDescent="0.25">
      <c r="A598" s="372"/>
      <c r="B598" s="117"/>
      <c r="L598" s="417"/>
      <c r="M598" s="418"/>
      <c r="N598" s="418"/>
      <c r="O598" s="418"/>
      <c r="P598" s="418"/>
      <c r="Q598" s="418"/>
      <c r="R598" s="418"/>
      <c r="S598" s="418"/>
      <c r="T598" s="418"/>
      <c r="U598" s="418"/>
      <c r="V598" s="417"/>
      <c r="W598" s="418"/>
      <c r="X598" s="418"/>
      <c r="Y598" s="418"/>
      <c r="Z598" s="418"/>
      <c r="AA598" s="418"/>
      <c r="AB598" s="418"/>
      <c r="AC598" s="418"/>
      <c r="AD598" s="418"/>
      <c r="AE598" s="418"/>
      <c r="AF598" s="117"/>
      <c r="AP598" s="117"/>
      <c r="AZ598" s="117"/>
      <c r="BJ598" s="117"/>
      <c r="BT598" s="117"/>
      <c r="BU598" s="117"/>
      <c r="CD598" s="117"/>
      <c r="CN598" s="117"/>
      <c r="CX598" s="117"/>
      <c r="DH598" s="117"/>
      <c r="DR598" s="117"/>
      <c r="EB598" s="117"/>
      <c r="EL598" s="117"/>
      <c r="EV598" s="117"/>
      <c r="FF598" s="117"/>
      <c r="FP598" s="117"/>
      <c r="FZ598" s="117"/>
      <c r="GJ598" s="117"/>
      <c r="GT598" s="117"/>
      <c r="HD598" s="117"/>
      <c r="HN598" s="117"/>
      <c r="HX598" s="117"/>
      <c r="IH598" s="117"/>
      <c r="IR598" s="117"/>
    </row>
    <row xmlns:x14ac="http://schemas.microsoft.com/office/spreadsheetml/2009/9/ac" r="599" s="3" customFormat="true" x14ac:dyDescent="0.25">
      <c r="A599" s="372"/>
      <c r="B599" s="117"/>
      <c r="L599" s="417"/>
      <c r="M599" s="418"/>
      <c r="N599" s="418"/>
      <c r="O599" s="418"/>
      <c r="P599" s="418"/>
      <c r="Q599" s="418"/>
      <c r="R599" s="418"/>
      <c r="S599" s="418"/>
      <c r="T599" s="418"/>
      <c r="U599" s="418"/>
      <c r="V599" s="417"/>
      <c r="W599" s="418"/>
      <c r="X599" s="418"/>
      <c r="Y599" s="418"/>
      <c r="Z599" s="418"/>
      <c r="AA599" s="418"/>
      <c r="AB599" s="418"/>
      <c r="AC599" s="418"/>
      <c r="AD599" s="418"/>
      <c r="AE599" s="418"/>
      <c r="AF599" s="117"/>
      <c r="AP599" s="117"/>
      <c r="AZ599" s="117"/>
      <c r="BJ599" s="117"/>
      <c r="BT599" s="117"/>
      <c r="BU599" s="117"/>
      <c r="CD599" s="117"/>
      <c r="CN599" s="117"/>
      <c r="CX599" s="117"/>
      <c r="DH599" s="117"/>
      <c r="DR599" s="117"/>
      <c r="EB599" s="117"/>
      <c r="EL599" s="117"/>
      <c r="EV599" s="117"/>
      <c r="FF599" s="117"/>
      <c r="FP599" s="117"/>
      <c r="FZ599" s="117"/>
      <c r="GJ599" s="117"/>
      <c r="GT599" s="117"/>
      <c r="HD599" s="117"/>
      <c r="HN599" s="117"/>
      <c r="HX599" s="117"/>
      <c r="IH599" s="117"/>
      <c r="IR599" s="117"/>
    </row>
    <row xmlns:x14ac="http://schemas.microsoft.com/office/spreadsheetml/2009/9/ac" r="600" s="3" customFormat="true" x14ac:dyDescent="0.25">
      <c r="A600" s="372"/>
      <c r="B600" s="117"/>
      <c r="L600" s="417"/>
      <c r="M600" s="418"/>
      <c r="N600" s="418"/>
      <c r="O600" s="418"/>
      <c r="P600" s="418"/>
      <c r="Q600" s="418"/>
      <c r="R600" s="418"/>
      <c r="S600" s="418"/>
      <c r="T600" s="418"/>
      <c r="U600" s="418"/>
      <c r="V600" s="417"/>
      <c r="W600" s="418"/>
      <c r="X600" s="418"/>
      <c r="Y600" s="418"/>
      <c r="Z600" s="418"/>
      <c r="AA600" s="418"/>
      <c r="AB600" s="418"/>
      <c r="AC600" s="418"/>
      <c r="AD600" s="418"/>
      <c r="AE600" s="418"/>
      <c r="AF600" s="117"/>
      <c r="AP600" s="117"/>
      <c r="AZ600" s="117"/>
      <c r="BJ600" s="117"/>
      <c r="BT600" s="117"/>
      <c r="BU600" s="117"/>
      <c r="CD600" s="117"/>
      <c r="CN600" s="117"/>
      <c r="CX600" s="117"/>
      <c r="DH600" s="117"/>
      <c r="DR600" s="117"/>
      <c r="EB600" s="117"/>
      <c r="EL600" s="117"/>
      <c r="EV600" s="117"/>
      <c r="FF600" s="117"/>
      <c r="FP600" s="117"/>
      <c r="FZ600" s="117"/>
      <c r="GJ600" s="117"/>
      <c r="GT600" s="117"/>
      <c r="HD600" s="117"/>
      <c r="HN600" s="117"/>
      <c r="HX600" s="117"/>
      <c r="IH600" s="117"/>
      <c r="IR600" s="117"/>
    </row>
    <row xmlns:x14ac="http://schemas.microsoft.com/office/spreadsheetml/2009/9/ac" r="601" s="3" customFormat="true" x14ac:dyDescent="0.25">
      <c r="A601" s="372"/>
      <c r="B601" s="117"/>
      <c r="L601" s="417"/>
      <c r="M601" s="418"/>
      <c r="N601" s="418"/>
      <c r="O601" s="418"/>
      <c r="P601" s="418"/>
      <c r="Q601" s="418"/>
      <c r="R601" s="418"/>
      <c r="S601" s="418"/>
      <c r="T601" s="418"/>
      <c r="U601" s="418"/>
      <c r="V601" s="417"/>
      <c r="W601" s="418"/>
      <c r="X601" s="418"/>
      <c r="Y601" s="418"/>
      <c r="Z601" s="418"/>
      <c r="AA601" s="418"/>
      <c r="AB601" s="418"/>
      <c r="AC601" s="418"/>
      <c r="AD601" s="418"/>
      <c r="AE601" s="418"/>
      <c r="AF601" s="117"/>
      <c r="AP601" s="117"/>
      <c r="AZ601" s="117"/>
      <c r="BJ601" s="117"/>
      <c r="BT601" s="117"/>
      <c r="BU601" s="117"/>
      <c r="CD601" s="117"/>
      <c r="CN601" s="117"/>
      <c r="CX601" s="117"/>
      <c r="DH601" s="117"/>
      <c r="DR601" s="117"/>
      <c r="EB601" s="117"/>
      <c r="EL601" s="117"/>
      <c r="EV601" s="117"/>
      <c r="FF601" s="117"/>
      <c r="FP601" s="117"/>
      <c r="FZ601" s="117"/>
      <c r="GJ601" s="117"/>
      <c r="GT601" s="117"/>
      <c r="HD601" s="117"/>
      <c r="HN601" s="117"/>
      <c r="HX601" s="117"/>
      <c r="IH601" s="117"/>
      <c r="IR601" s="117"/>
    </row>
    <row xmlns:x14ac="http://schemas.microsoft.com/office/spreadsheetml/2009/9/ac" r="602" s="3" customFormat="true" x14ac:dyDescent="0.25">
      <c r="A602" s="372"/>
      <c r="B602" s="117"/>
      <c r="L602" s="417"/>
      <c r="M602" s="418"/>
      <c r="N602" s="418"/>
      <c r="O602" s="418"/>
      <c r="P602" s="418"/>
      <c r="Q602" s="418"/>
      <c r="R602" s="418"/>
      <c r="S602" s="418"/>
      <c r="T602" s="418"/>
      <c r="U602" s="418"/>
      <c r="V602" s="417"/>
      <c r="W602" s="418"/>
      <c r="X602" s="418"/>
      <c r="Y602" s="418"/>
      <c r="Z602" s="418"/>
      <c r="AA602" s="418"/>
      <c r="AB602" s="418"/>
      <c r="AC602" s="418"/>
      <c r="AD602" s="418"/>
      <c r="AE602" s="418"/>
      <c r="AF602" s="117"/>
      <c r="AP602" s="117"/>
      <c r="AZ602" s="117"/>
      <c r="BJ602" s="117"/>
      <c r="BT602" s="117"/>
      <c r="BU602" s="117"/>
      <c r="CD602" s="117"/>
      <c r="CN602" s="117"/>
      <c r="CX602" s="117"/>
      <c r="DH602" s="117"/>
      <c r="DR602" s="117"/>
      <c r="EB602" s="117"/>
      <c r="EL602" s="117"/>
      <c r="EV602" s="117"/>
      <c r="FF602" s="117"/>
      <c r="FP602" s="117"/>
      <c r="FZ602" s="117"/>
      <c r="GJ602" s="117"/>
      <c r="GT602" s="117"/>
      <c r="HD602" s="117"/>
      <c r="HN602" s="117"/>
      <c r="HX602" s="117"/>
      <c r="IH602" s="117"/>
      <c r="IR602" s="117"/>
    </row>
    <row xmlns:x14ac="http://schemas.microsoft.com/office/spreadsheetml/2009/9/ac" r="603" s="3" customFormat="true" x14ac:dyDescent="0.25">
      <c r="A603" s="372"/>
      <c r="B603" s="117"/>
      <c r="L603" s="417"/>
      <c r="M603" s="418"/>
      <c r="N603" s="418"/>
      <c r="O603" s="418"/>
      <c r="P603" s="418"/>
      <c r="Q603" s="418"/>
      <c r="R603" s="418"/>
      <c r="S603" s="418"/>
      <c r="T603" s="418"/>
      <c r="U603" s="418"/>
      <c r="V603" s="417"/>
      <c r="W603" s="418"/>
      <c r="X603" s="418"/>
      <c r="Y603" s="418"/>
      <c r="Z603" s="418"/>
      <c r="AA603" s="418"/>
      <c r="AB603" s="418"/>
      <c r="AC603" s="418"/>
      <c r="AD603" s="418"/>
      <c r="AE603" s="418"/>
      <c r="AF603" s="117"/>
      <c r="AP603" s="117"/>
      <c r="AZ603" s="117"/>
      <c r="BJ603" s="117"/>
      <c r="BT603" s="117"/>
      <c r="BU603" s="117"/>
      <c r="CD603" s="117"/>
      <c r="CN603" s="117"/>
      <c r="CX603" s="117"/>
      <c r="DH603" s="117"/>
      <c r="DR603" s="117"/>
      <c r="EB603" s="117"/>
      <c r="EL603" s="117"/>
      <c r="EV603" s="117"/>
      <c r="FF603" s="117"/>
      <c r="FP603" s="117"/>
      <c r="FZ603" s="117"/>
      <c r="GJ603" s="117"/>
      <c r="GT603" s="117"/>
      <c r="HD603" s="117"/>
      <c r="HN603" s="117"/>
      <c r="HX603" s="117"/>
      <c r="IH603" s="117"/>
      <c r="IR603" s="117"/>
    </row>
    <row xmlns:x14ac="http://schemas.microsoft.com/office/spreadsheetml/2009/9/ac" r="604" s="3" customFormat="true" x14ac:dyDescent="0.25">
      <c r="A604" s="372"/>
      <c r="B604" s="117"/>
      <c r="L604" s="417"/>
      <c r="M604" s="418"/>
      <c r="N604" s="418"/>
      <c r="O604" s="418"/>
      <c r="P604" s="418"/>
      <c r="Q604" s="418"/>
      <c r="R604" s="418"/>
      <c r="S604" s="418"/>
      <c r="T604" s="418"/>
      <c r="U604" s="418"/>
      <c r="V604" s="417"/>
      <c r="W604" s="418"/>
      <c r="X604" s="418"/>
      <c r="Y604" s="418"/>
      <c r="Z604" s="418"/>
      <c r="AA604" s="418"/>
      <c r="AB604" s="418"/>
      <c r="AC604" s="418"/>
      <c r="AD604" s="418"/>
      <c r="AE604" s="418"/>
      <c r="AF604" s="117"/>
      <c r="AP604" s="117"/>
      <c r="AZ604" s="117"/>
      <c r="BJ604" s="117"/>
      <c r="BT604" s="117"/>
      <c r="BU604" s="117"/>
      <c r="CD604" s="117"/>
      <c r="CN604" s="117"/>
      <c r="CX604" s="117"/>
      <c r="DH604" s="117"/>
      <c r="DR604" s="117"/>
      <c r="EB604" s="117"/>
      <c r="EL604" s="117"/>
      <c r="EV604" s="117"/>
      <c r="FF604" s="117"/>
      <c r="FP604" s="117"/>
      <c r="FZ604" s="117"/>
      <c r="GJ604" s="117"/>
      <c r="GT604" s="117"/>
      <c r="HD604" s="117"/>
      <c r="HN604" s="117"/>
      <c r="HX604" s="117"/>
      <c r="IH604" s="117"/>
      <c r="IR604" s="117"/>
    </row>
    <row xmlns:x14ac="http://schemas.microsoft.com/office/spreadsheetml/2009/9/ac" r="605" s="3" customFormat="true" x14ac:dyDescent="0.25">
      <c r="A605" s="372"/>
      <c r="B605" s="117"/>
      <c r="L605" s="417"/>
      <c r="M605" s="418"/>
      <c r="N605" s="418"/>
      <c r="O605" s="418"/>
      <c r="P605" s="418"/>
      <c r="Q605" s="418"/>
      <c r="R605" s="418"/>
      <c r="S605" s="418"/>
      <c r="T605" s="418"/>
      <c r="U605" s="418"/>
      <c r="V605" s="417"/>
      <c r="W605" s="418"/>
      <c r="X605" s="418"/>
      <c r="Y605" s="418"/>
      <c r="Z605" s="418"/>
      <c r="AA605" s="418"/>
      <c r="AB605" s="418"/>
      <c r="AC605" s="418"/>
      <c r="AD605" s="418"/>
      <c r="AE605" s="418"/>
      <c r="AF605" s="117"/>
      <c r="AP605" s="117"/>
      <c r="AZ605" s="117"/>
      <c r="BJ605" s="117"/>
      <c r="BT605" s="117"/>
      <c r="BU605" s="117"/>
      <c r="CD605" s="117"/>
      <c r="CN605" s="117"/>
      <c r="CX605" s="117"/>
      <c r="DH605" s="117"/>
      <c r="DR605" s="117"/>
      <c r="EB605" s="117"/>
      <c r="EL605" s="117"/>
      <c r="EV605" s="117"/>
      <c r="FF605" s="117"/>
      <c r="FP605" s="117"/>
      <c r="FZ605" s="117"/>
      <c r="GJ605" s="117"/>
      <c r="GT605" s="117"/>
      <c r="HD605" s="117"/>
      <c r="HN605" s="117"/>
      <c r="HX605" s="117"/>
      <c r="IH605" s="117"/>
      <c r="IR605" s="117"/>
    </row>
    <row xmlns:x14ac="http://schemas.microsoft.com/office/spreadsheetml/2009/9/ac" r="606" s="3" customFormat="true" x14ac:dyDescent="0.25">
      <c r="A606" s="372"/>
      <c r="B606" s="117"/>
      <c r="L606" s="417"/>
      <c r="M606" s="418"/>
      <c r="N606" s="418"/>
      <c r="O606" s="418"/>
      <c r="P606" s="418"/>
      <c r="Q606" s="418"/>
      <c r="R606" s="418"/>
      <c r="S606" s="418"/>
      <c r="T606" s="418"/>
      <c r="U606" s="418"/>
      <c r="V606" s="417"/>
      <c r="W606" s="418"/>
      <c r="X606" s="418"/>
      <c r="Y606" s="418"/>
      <c r="Z606" s="418"/>
      <c r="AA606" s="418"/>
      <c r="AB606" s="418"/>
      <c r="AC606" s="418"/>
      <c r="AD606" s="418"/>
      <c r="AE606" s="418"/>
      <c r="AF606" s="117"/>
      <c r="AP606" s="117"/>
      <c r="AZ606" s="117"/>
      <c r="BJ606" s="117"/>
      <c r="BT606" s="117"/>
      <c r="BU606" s="117"/>
      <c r="CD606" s="117"/>
      <c r="CN606" s="117"/>
      <c r="CX606" s="117"/>
      <c r="DH606" s="117"/>
      <c r="DR606" s="117"/>
      <c r="EB606" s="117"/>
      <c r="EL606" s="117"/>
      <c r="EV606" s="117"/>
      <c r="FF606" s="117"/>
      <c r="FP606" s="117"/>
      <c r="FZ606" s="117"/>
      <c r="GJ606" s="117"/>
      <c r="GT606" s="117"/>
      <c r="HD606" s="117"/>
      <c r="HN606" s="117"/>
      <c r="HX606" s="117"/>
      <c r="IH606" s="117"/>
      <c r="IR606" s="117"/>
    </row>
    <row xmlns:x14ac="http://schemas.microsoft.com/office/spreadsheetml/2009/9/ac" r="607" s="3" customFormat="true" x14ac:dyDescent="0.25">
      <c r="A607" s="372"/>
      <c r="B607" s="117"/>
      <c r="L607" s="417"/>
      <c r="M607" s="418"/>
      <c r="N607" s="418"/>
      <c r="O607" s="418"/>
      <c r="P607" s="418"/>
      <c r="Q607" s="418"/>
      <c r="R607" s="418"/>
      <c r="S607" s="418"/>
      <c r="T607" s="418"/>
      <c r="U607" s="418"/>
      <c r="V607" s="417"/>
      <c r="W607" s="418"/>
      <c r="X607" s="418"/>
      <c r="Y607" s="418"/>
      <c r="Z607" s="418"/>
      <c r="AA607" s="418"/>
      <c r="AB607" s="418"/>
      <c r="AC607" s="418"/>
      <c r="AD607" s="418"/>
      <c r="AE607" s="418"/>
      <c r="AF607" s="117"/>
      <c r="AP607" s="117"/>
      <c r="AZ607" s="117"/>
      <c r="BJ607" s="117"/>
      <c r="BT607" s="117"/>
      <c r="BU607" s="117"/>
      <c r="CD607" s="117"/>
      <c r="CN607" s="117"/>
      <c r="CX607" s="117"/>
      <c r="DH607" s="117"/>
      <c r="DR607" s="117"/>
      <c r="EB607" s="117"/>
      <c r="EL607" s="117"/>
      <c r="EV607" s="117"/>
      <c r="FF607" s="117"/>
      <c r="FP607" s="117"/>
      <c r="FZ607" s="117"/>
      <c r="GJ607" s="117"/>
      <c r="GT607" s="117"/>
      <c r="HD607" s="117"/>
      <c r="HN607" s="117"/>
      <c r="HX607" s="117"/>
      <c r="IH607" s="117"/>
      <c r="IR607" s="117"/>
    </row>
    <row xmlns:x14ac="http://schemas.microsoft.com/office/spreadsheetml/2009/9/ac" r="608" s="3" customFormat="true" x14ac:dyDescent="0.25">
      <c r="A608" s="372"/>
      <c r="B608" s="117"/>
      <c r="L608" s="417"/>
      <c r="M608" s="418"/>
      <c r="N608" s="418"/>
      <c r="O608" s="418"/>
      <c r="P608" s="418"/>
      <c r="Q608" s="418"/>
      <c r="R608" s="418"/>
      <c r="S608" s="418"/>
      <c r="T608" s="418"/>
      <c r="U608" s="418"/>
      <c r="V608" s="417"/>
      <c r="W608" s="418"/>
      <c r="X608" s="418"/>
      <c r="Y608" s="418"/>
      <c r="Z608" s="418"/>
      <c r="AA608" s="418"/>
      <c r="AB608" s="418"/>
      <c r="AC608" s="418"/>
      <c r="AD608" s="418"/>
      <c r="AE608" s="418"/>
      <c r="AF608" s="117"/>
      <c r="AP608" s="117"/>
      <c r="AZ608" s="117"/>
      <c r="BJ608" s="117"/>
      <c r="BT608" s="117"/>
      <c r="BU608" s="117"/>
      <c r="CD608" s="117"/>
      <c r="CN608" s="117"/>
      <c r="CX608" s="117"/>
      <c r="DH608" s="117"/>
      <c r="DR608" s="117"/>
      <c r="EB608" s="117"/>
      <c r="EL608" s="117"/>
      <c r="EV608" s="117"/>
      <c r="FF608" s="117"/>
      <c r="FP608" s="117"/>
      <c r="FZ608" s="117"/>
      <c r="GJ608" s="117"/>
      <c r="GT608" s="117"/>
      <c r="HD608" s="117"/>
      <c r="HN608" s="117"/>
      <c r="HX608" s="117"/>
      <c r="IH608" s="117"/>
      <c r="IR608" s="117"/>
    </row>
    <row xmlns:x14ac="http://schemas.microsoft.com/office/spreadsheetml/2009/9/ac" r="609" s="3" customFormat="true" x14ac:dyDescent="0.25">
      <c r="A609" s="372"/>
      <c r="B609" s="117"/>
      <c r="L609" s="417"/>
      <c r="M609" s="418"/>
      <c r="N609" s="418"/>
      <c r="O609" s="418"/>
      <c r="P609" s="418"/>
      <c r="Q609" s="418"/>
      <c r="R609" s="418"/>
      <c r="S609" s="418"/>
      <c r="T609" s="418"/>
      <c r="U609" s="418"/>
      <c r="V609" s="417"/>
      <c r="W609" s="418"/>
      <c r="X609" s="418"/>
      <c r="Y609" s="418"/>
      <c r="Z609" s="418"/>
      <c r="AA609" s="418"/>
      <c r="AB609" s="418"/>
      <c r="AC609" s="418"/>
      <c r="AD609" s="418"/>
      <c r="AE609" s="418"/>
      <c r="AF609" s="117"/>
      <c r="AP609" s="117"/>
      <c r="AZ609" s="117"/>
      <c r="BJ609" s="117"/>
      <c r="BT609" s="117"/>
      <c r="BU609" s="117"/>
      <c r="CD609" s="117"/>
      <c r="CN609" s="117"/>
      <c r="CX609" s="117"/>
      <c r="DH609" s="117"/>
      <c r="DR609" s="117"/>
      <c r="EB609" s="117"/>
      <c r="EL609" s="117"/>
      <c r="EV609" s="117"/>
      <c r="FF609" s="117"/>
      <c r="FP609" s="117"/>
      <c r="FZ609" s="117"/>
      <c r="GJ609" s="117"/>
      <c r="GT609" s="117"/>
      <c r="HD609" s="117"/>
      <c r="HN609" s="117"/>
      <c r="HX609" s="117"/>
      <c r="IH609" s="117"/>
      <c r="IR609" s="117"/>
    </row>
    <row xmlns:x14ac="http://schemas.microsoft.com/office/spreadsheetml/2009/9/ac" r="610" s="3" customFormat="true" x14ac:dyDescent="0.25">
      <c r="A610" s="372"/>
      <c r="B610" s="117"/>
      <c r="L610" s="417"/>
      <c r="M610" s="418"/>
      <c r="N610" s="418"/>
      <c r="O610" s="418"/>
      <c r="P610" s="418"/>
      <c r="Q610" s="418"/>
      <c r="R610" s="418"/>
      <c r="S610" s="418"/>
      <c r="T610" s="418"/>
      <c r="U610" s="418"/>
      <c r="V610" s="417"/>
      <c r="W610" s="418"/>
      <c r="X610" s="418"/>
      <c r="Y610" s="418"/>
      <c r="Z610" s="418"/>
      <c r="AA610" s="418"/>
      <c r="AB610" s="418"/>
      <c r="AC610" s="418"/>
      <c r="AD610" s="418"/>
      <c r="AE610" s="418"/>
      <c r="AF610" s="117"/>
      <c r="AP610" s="117"/>
      <c r="AZ610" s="117"/>
      <c r="BJ610" s="117"/>
      <c r="BT610" s="117"/>
      <c r="BU610" s="117"/>
      <c r="CD610" s="117"/>
      <c r="CN610" s="117"/>
      <c r="CX610" s="117"/>
      <c r="DH610" s="117"/>
      <c r="DR610" s="117"/>
      <c r="EB610" s="117"/>
      <c r="EL610" s="117"/>
      <c r="EV610" s="117"/>
      <c r="FF610" s="117"/>
      <c r="FP610" s="117"/>
      <c r="FZ610" s="117"/>
      <c r="GJ610" s="117"/>
      <c r="GT610" s="117"/>
      <c r="HD610" s="117"/>
      <c r="HN610" s="117"/>
      <c r="HX610" s="117"/>
      <c r="IH610" s="117"/>
      <c r="IR610" s="117"/>
    </row>
    <row xmlns:x14ac="http://schemas.microsoft.com/office/spreadsheetml/2009/9/ac" r="611" s="3" customFormat="true" x14ac:dyDescent="0.25">
      <c r="A611" s="372"/>
      <c r="B611" s="117"/>
      <c r="L611" s="417"/>
      <c r="M611" s="418"/>
      <c r="N611" s="418"/>
      <c r="O611" s="418"/>
      <c r="P611" s="418"/>
      <c r="Q611" s="418"/>
      <c r="R611" s="418"/>
      <c r="S611" s="418"/>
      <c r="T611" s="418"/>
      <c r="U611" s="418"/>
      <c r="V611" s="417"/>
      <c r="W611" s="418"/>
      <c r="X611" s="418"/>
      <c r="Y611" s="418"/>
      <c r="Z611" s="418"/>
      <c r="AA611" s="418"/>
      <c r="AB611" s="418"/>
      <c r="AC611" s="418"/>
      <c r="AD611" s="418"/>
      <c r="AE611" s="418"/>
      <c r="AF611" s="117"/>
      <c r="AP611" s="117"/>
      <c r="AZ611" s="117"/>
      <c r="BJ611" s="117"/>
      <c r="BT611" s="117"/>
      <c r="BU611" s="117"/>
      <c r="CD611" s="117"/>
      <c r="CN611" s="117"/>
      <c r="CX611" s="117"/>
      <c r="DH611" s="117"/>
      <c r="DR611" s="117"/>
      <c r="EB611" s="117"/>
      <c r="EL611" s="117"/>
      <c r="EV611" s="117"/>
      <c r="FF611" s="117"/>
      <c r="FP611" s="117"/>
      <c r="FZ611" s="117"/>
      <c r="GJ611" s="117"/>
      <c r="GT611" s="117"/>
      <c r="HD611" s="117"/>
      <c r="HN611" s="117"/>
      <c r="HX611" s="117"/>
      <c r="IH611" s="117"/>
      <c r="IR611" s="117"/>
    </row>
    <row xmlns:x14ac="http://schemas.microsoft.com/office/spreadsheetml/2009/9/ac" r="612" s="3" customFormat="true" x14ac:dyDescent="0.25">
      <c r="A612" s="372"/>
      <c r="B612" s="117"/>
      <c r="L612" s="417"/>
      <c r="M612" s="418"/>
      <c r="N612" s="418"/>
      <c r="O612" s="418"/>
      <c r="P612" s="418"/>
      <c r="Q612" s="418"/>
      <c r="R612" s="418"/>
      <c r="S612" s="418"/>
      <c r="T612" s="418"/>
      <c r="U612" s="418"/>
      <c r="V612" s="417"/>
      <c r="W612" s="418"/>
      <c r="X612" s="418"/>
      <c r="Y612" s="418"/>
      <c r="Z612" s="418"/>
      <c r="AA612" s="418"/>
      <c r="AB612" s="418"/>
      <c r="AC612" s="418"/>
      <c r="AD612" s="418"/>
      <c r="AE612" s="418"/>
      <c r="AF612" s="117"/>
      <c r="AP612" s="117"/>
      <c r="AZ612" s="117"/>
      <c r="BJ612" s="117"/>
      <c r="BT612" s="117"/>
      <c r="BU612" s="117"/>
      <c r="CD612" s="117"/>
      <c r="CN612" s="117"/>
      <c r="CX612" s="117"/>
      <c r="DH612" s="117"/>
      <c r="DR612" s="117"/>
      <c r="EB612" s="117"/>
      <c r="EL612" s="117"/>
      <c r="EV612" s="117"/>
      <c r="FF612" s="117"/>
      <c r="FP612" s="117"/>
      <c r="FZ612" s="117"/>
      <c r="GJ612" s="117"/>
      <c r="GT612" s="117"/>
      <c r="HD612" s="117"/>
      <c r="HN612" s="117"/>
      <c r="HX612" s="117"/>
      <c r="IH612" s="117"/>
      <c r="IR612" s="117"/>
    </row>
    <row xmlns:x14ac="http://schemas.microsoft.com/office/spreadsheetml/2009/9/ac" r="613" s="3" customFormat="true" x14ac:dyDescent="0.25">
      <c r="A613" s="372"/>
      <c r="B613" s="117"/>
      <c r="L613" s="417"/>
      <c r="M613" s="418"/>
      <c r="N613" s="418"/>
      <c r="O613" s="418"/>
      <c r="P613" s="418"/>
      <c r="Q613" s="418"/>
      <c r="R613" s="418"/>
      <c r="S613" s="418"/>
      <c r="T613" s="418"/>
      <c r="U613" s="418"/>
      <c r="V613" s="417"/>
      <c r="W613" s="418"/>
      <c r="X613" s="418"/>
      <c r="Y613" s="418"/>
      <c r="Z613" s="418"/>
      <c r="AA613" s="418"/>
      <c r="AB613" s="418"/>
      <c r="AC613" s="418"/>
      <c r="AD613" s="418"/>
      <c r="AE613" s="418"/>
      <c r="AF613" s="117"/>
      <c r="AP613" s="117"/>
      <c r="AZ613" s="117"/>
      <c r="BJ613" s="117"/>
      <c r="BT613" s="117"/>
      <c r="BU613" s="117"/>
      <c r="CD613" s="117"/>
      <c r="CN613" s="117"/>
      <c r="CX613" s="117"/>
      <c r="DH613" s="117"/>
      <c r="DR613" s="117"/>
      <c r="EB613" s="117"/>
      <c r="EL613" s="117"/>
      <c r="EV613" s="117"/>
      <c r="FF613" s="117"/>
      <c r="FP613" s="117"/>
      <c r="FZ613" s="117"/>
      <c r="GJ613" s="117"/>
      <c r="GT613" s="117"/>
      <c r="HD613" s="117"/>
      <c r="HN613" s="117"/>
      <c r="HX613" s="117"/>
      <c r="IH613" s="117"/>
      <c r="IR613" s="117"/>
    </row>
    <row xmlns:x14ac="http://schemas.microsoft.com/office/spreadsheetml/2009/9/ac" r="614" s="3" customFormat="true" x14ac:dyDescent="0.25">
      <c r="A614" s="372"/>
      <c r="B614" s="117"/>
      <c r="L614" s="417"/>
      <c r="M614" s="418"/>
      <c r="N614" s="418"/>
      <c r="O614" s="418"/>
      <c r="P614" s="418"/>
      <c r="Q614" s="418"/>
      <c r="R614" s="418"/>
      <c r="S614" s="418"/>
      <c r="T614" s="418"/>
      <c r="U614" s="418"/>
      <c r="V614" s="417"/>
      <c r="W614" s="418"/>
      <c r="X614" s="418"/>
      <c r="Y614" s="418"/>
      <c r="Z614" s="418"/>
      <c r="AA614" s="418"/>
      <c r="AB614" s="418"/>
      <c r="AC614" s="418"/>
      <c r="AD614" s="418"/>
      <c r="AE614" s="418"/>
      <c r="AF614" s="117"/>
      <c r="AP614" s="117"/>
      <c r="AZ614" s="117"/>
      <c r="BJ614" s="117"/>
      <c r="BT614" s="117"/>
      <c r="BU614" s="117"/>
      <c r="CD614" s="117"/>
      <c r="CN614" s="117"/>
      <c r="CX614" s="117"/>
      <c r="DH614" s="117"/>
      <c r="DR614" s="117"/>
      <c r="EB614" s="117"/>
      <c r="EL614" s="117"/>
      <c r="EV614" s="117"/>
      <c r="FF614" s="117"/>
      <c r="FP614" s="117"/>
      <c r="FZ614" s="117"/>
      <c r="GJ614" s="117"/>
      <c r="GT614" s="117"/>
      <c r="HD614" s="117"/>
      <c r="HN614" s="117"/>
      <c r="HX614" s="117"/>
      <c r="IH614" s="117"/>
      <c r="IR614" s="117"/>
    </row>
    <row xmlns:x14ac="http://schemas.microsoft.com/office/spreadsheetml/2009/9/ac" r="615" s="3" customFormat="true" x14ac:dyDescent="0.25">
      <c r="A615" s="372"/>
      <c r="B615" s="117"/>
      <c r="L615" s="417"/>
      <c r="M615" s="418"/>
      <c r="N615" s="418"/>
      <c r="O615" s="418"/>
      <c r="P615" s="418"/>
      <c r="Q615" s="418"/>
      <c r="R615" s="418"/>
      <c r="S615" s="418"/>
      <c r="T615" s="418"/>
      <c r="U615" s="418"/>
      <c r="V615" s="417"/>
      <c r="W615" s="418"/>
      <c r="X615" s="418"/>
      <c r="Y615" s="418"/>
      <c r="Z615" s="418"/>
      <c r="AA615" s="418"/>
      <c r="AB615" s="418"/>
      <c r="AC615" s="418"/>
      <c r="AD615" s="418"/>
      <c r="AE615" s="418"/>
      <c r="AF615" s="117"/>
      <c r="AP615" s="117"/>
      <c r="AZ615" s="117"/>
      <c r="BJ615" s="117"/>
      <c r="BT615" s="117"/>
      <c r="BU615" s="117"/>
      <c r="CD615" s="117"/>
      <c r="CN615" s="117"/>
      <c r="CX615" s="117"/>
      <c r="DH615" s="117"/>
      <c r="DR615" s="117"/>
      <c r="EB615" s="117"/>
      <c r="EL615" s="117"/>
      <c r="EV615" s="117"/>
      <c r="FF615" s="117"/>
      <c r="FP615" s="117"/>
      <c r="FZ615" s="117"/>
      <c r="GJ615" s="117"/>
      <c r="GT615" s="117"/>
      <c r="HD615" s="117"/>
      <c r="HN615" s="117"/>
      <c r="HX615" s="117"/>
      <c r="IH615" s="117"/>
      <c r="IR615" s="117"/>
    </row>
    <row xmlns:x14ac="http://schemas.microsoft.com/office/spreadsheetml/2009/9/ac" r="616" s="3" customFormat="true" x14ac:dyDescent="0.25">
      <c r="A616" s="372"/>
      <c r="B616" s="117"/>
      <c r="L616" s="417"/>
      <c r="M616" s="418"/>
      <c r="N616" s="418"/>
      <c r="O616" s="418"/>
      <c r="P616" s="418"/>
      <c r="Q616" s="418"/>
      <c r="R616" s="418"/>
      <c r="S616" s="418"/>
      <c r="T616" s="418"/>
      <c r="U616" s="418"/>
      <c r="V616" s="417"/>
      <c r="W616" s="418"/>
      <c r="X616" s="418"/>
      <c r="Y616" s="418"/>
      <c r="Z616" s="418"/>
      <c r="AA616" s="418"/>
      <c r="AB616" s="418"/>
      <c r="AC616" s="418"/>
      <c r="AD616" s="418"/>
      <c r="AE616" s="418"/>
      <c r="AF616" s="117"/>
      <c r="AP616" s="117"/>
      <c r="AZ616" s="117"/>
      <c r="BJ616" s="117"/>
      <c r="BT616" s="117"/>
      <c r="BU616" s="117"/>
      <c r="CD616" s="117"/>
      <c r="CN616" s="117"/>
      <c r="CX616" s="117"/>
      <c r="DH616" s="117"/>
      <c r="DR616" s="117"/>
      <c r="EB616" s="117"/>
      <c r="EL616" s="117"/>
      <c r="EV616" s="117"/>
      <c r="FF616" s="117"/>
      <c r="FP616" s="117"/>
      <c r="FZ616" s="117"/>
      <c r="GJ616" s="117"/>
      <c r="GT616" s="117"/>
      <c r="HD616" s="117"/>
      <c r="HN616" s="117"/>
      <c r="HX616" s="117"/>
      <c r="IH616" s="117"/>
      <c r="IR616" s="117"/>
    </row>
    <row xmlns:x14ac="http://schemas.microsoft.com/office/spreadsheetml/2009/9/ac" r="617" s="3" customFormat="true" x14ac:dyDescent="0.25">
      <c r="A617" s="372"/>
      <c r="B617" s="117"/>
      <c r="L617" s="417"/>
      <c r="M617" s="418"/>
      <c r="N617" s="418"/>
      <c r="O617" s="418"/>
      <c r="P617" s="418"/>
      <c r="Q617" s="418"/>
      <c r="R617" s="418"/>
      <c r="S617" s="418"/>
      <c r="T617" s="418"/>
      <c r="U617" s="418"/>
      <c r="V617" s="417"/>
      <c r="W617" s="418"/>
      <c r="X617" s="418"/>
      <c r="Y617" s="418"/>
      <c r="Z617" s="418"/>
      <c r="AA617" s="418"/>
      <c r="AB617" s="418"/>
      <c r="AC617" s="418"/>
      <c r="AD617" s="418"/>
      <c r="AE617" s="418"/>
      <c r="AF617" s="117"/>
      <c r="AP617" s="117"/>
      <c r="AZ617" s="117"/>
      <c r="BJ617" s="117"/>
      <c r="BT617" s="117"/>
      <c r="BU617" s="117"/>
      <c r="CD617" s="117"/>
      <c r="CN617" s="117"/>
      <c r="CX617" s="117"/>
      <c r="DH617" s="117"/>
      <c r="DR617" s="117"/>
      <c r="EB617" s="117"/>
      <c r="EL617" s="117"/>
      <c r="EV617" s="117"/>
      <c r="FF617" s="117"/>
      <c r="FP617" s="117"/>
      <c r="FZ617" s="117"/>
      <c r="GJ617" s="117"/>
      <c r="GT617" s="117"/>
      <c r="HD617" s="117"/>
      <c r="HN617" s="117"/>
      <c r="HX617" s="117"/>
      <c r="IH617" s="117"/>
      <c r="IR617" s="117"/>
    </row>
    <row xmlns:x14ac="http://schemas.microsoft.com/office/spreadsheetml/2009/9/ac" r="618" s="3" customFormat="true" x14ac:dyDescent="0.25">
      <c r="A618" s="372"/>
      <c r="B618" s="117"/>
      <c r="L618" s="417"/>
      <c r="M618" s="418"/>
      <c r="N618" s="418"/>
      <c r="O618" s="418"/>
      <c r="P618" s="418"/>
      <c r="Q618" s="418"/>
      <c r="R618" s="418"/>
      <c r="S618" s="418"/>
      <c r="T618" s="418"/>
      <c r="U618" s="418"/>
      <c r="V618" s="417"/>
      <c r="W618" s="418"/>
      <c r="X618" s="418"/>
      <c r="Y618" s="418"/>
      <c r="Z618" s="418"/>
      <c r="AA618" s="418"/>
      <c r="AB618" s="418"/>
      <c r="AC618" s="418"/>
      <c r="AD618" s="418"/>
      <c r="AE618" s="418"/>
      <c r="AF618" s="117"/>
      <c r="AP618" s="117"/>
      <c r="AZ618" s="117"/>
      <c r="BJ618" s="117"/>
      <c r="BT618" s="117"/>
      <c r="BU618" s="117"/>
      <c r="CD618" s="117"/>
      <c r="CN618" s="117"/>
      <c r="CX618" s="117"/>
      <c r="DH618" s="117"/>
      <c r="DR618" s="117"/>
      <c r="EB618" s="117"/>
      <c r="EL618" s="117"/>
      <c r="EV618" s="117"/>
      <c r="FF618" s="117"/>
      <c r="FP618" s="117"/>
      <c r="FZ618" s="117"/>
      <c r="GJ618" s="117"/>
      <c r="GT618" s="117"/>
      <c r="HD618" s="117"/>
      <c r="HN618" s="117"/>
      <c r="HX618" s="117"/>
      <c r="IH618" s="117"/>
      <c r="IR618" s="117"/>
    </row>
    <row xmlns:x14ac="http://schemas.microsoft.com/office/spreadsheetml/2009/9/ac" r="619" s="3" customFormat="true" x14ac:dyDescent="0.25">
      <c r="A619" s="372"/>
      <c r="B619" s="117"/>
      <c r="L619" s="417"/>
      <c r="M619" s="418"/>
      <c r="N619" s="418"/>
      <c r="O619" s="418"/>
      <c r="P619" s="418"/>
      <c r="Q619" s="418"/>
      <c r="R619" s="418"/>
      <c r="S619" s="418"/>
      <c r="T619" s="418"/>
      <c r="U619" s="418"/>
      <c r="V619" s="417"/>
      <c r="W619" s="418"/>
      <c r="X619" s="418"/>
      <c r="Y619" s="418"/>
      <c r="Z619" s="418"/>
      <c r="AA619" s="418"/>
      <c r="AB619" s="418"/>
      <c r="AC619" s="418"/>
      <c r="AD619" s="418"/>
      <c r="AE619" s="418"/>
      <c r="AF619" s="117"/>
      <c r="AP619" s="117"/>
      <c r="AZ619" s="117"/>
      <c r="BJ619" s="117"/>
      <c r="BT619" s="117"/>
      <c r="BU619" s="117"/>
      <c r="CD619" s="117"/>
      <c r="CN619" s="117"/>
      <c r="CX619" s="117"/>
      <c r="DH619" s="117"/>
      <c r="DR619" s="117"/>
      <c r="EB619" s="117"/>
      <c r="EL619" s="117"/>
      <c r="EV619" s="117"/>
      <c r="FF619" s="117"/>
      <c r="FP619" s="117"/>
      <c r="FZ619" s="117"/>
      <c r="GJ619" s="117"/>
      <c r="GT619" s="117"/>
      <c r="HD619" s="117"/>
      <c r="HN619" s="117"/>
      <c r="HX619" s="117"/>
      <c r="IH619" s="117"/>
      <c r="IR619" s="117"/>
    </row>
    <row xmlns:x14ac="http://schemas.microsoft.com/office/spreadsheetml/2009/9/ac" r="620" s="3" customFormat="true" x14ac:dyDescent="0.25">
      <c r="A620" s="372"/>
      <c r="B620" s="117"/>
      <c r="L620" s="417"/>
      <c r="M620" s="418"/>
      <c r="N620" s="418"/>
      <c r="O620" s="418"/>
      <c r="P620" s="418"/>
      <c r="Q620" s="418"/>
      <c r="R620" s="418"/>
      <c r="S620" s="418"/>
      <c r="T620" s="418"/>
      <c r="U620" s="418"/>
      <c r="V620" s="417"/>
      <c r="W620" s="418"/>
      <c r="X620" s="418"/>
      <c r="Y620" s="418"/>
      <c r="Z620" s="418"/>
      <c r="AA620" s="418"/>
      <c r="AB620" s="418"/>
      <c r="AC620" s="418"/>
      <c r="AD620" s="418"/>
      <c r="AE620" s="418"/>
      <c r="AF620" s="117"/>
      <c r="AP620" s="117"/>
      <c r="AZ620" s="117"/>
      <c r="BJ620" s="117"/>
      <c r="BT620" s="117"/>
      <c r="BU620" s="117"/>
      <c r="CD620" s="117"/>
      <c r="CN620" s="117"/>
      <c r="CX620" s="117"/>
      <c r="DH620" s="117"/>
      <c r="DR620" s="117"/>
      <c r="EB620" s="117"/>
      <c r="EL620" s="117"/>
      <c r="EV620" s="117"/>
      <c r="FF620" s="117"/>
      <c r="FP620" s="117"/>
      <c r="FZ620" s="117"/>
      <c r="GJ620" s="117"/>
      <c r="GT620" s="117"/>
      <c r="HD620" s="117"/>
      <c r="HN620" s="117"/>
      <c r="HX620" s="117"/>
      <c r="IH620" s="117"/>
      <c r="IR620" s="117"/>
    </row>
    <row xmlns:x14ac="http://schemas.microsoft.com/office/spreadsheetml/2009/9/ac" r="621" s="3" customFormat="true" x14ac:dyDescent="0.25">
      <c r="A621" s="372"/>
      <c r="B621" s="117"/>
      <c r="L621" s="417"/>
      <c r="M621" s="418"/>
      <c r="N621" s="418"/>
      <c r="O621" s="418"/>
      <c r="P621" s="418"/>
      <c r="Q621" s="418"/>
      <c r="R621" s="418"/>
      <c r="S621" s="418"/>
      <c r="T621" s="418"/>
      <c r="U621" s="418"/>
      <c r="V621" s="417"/>
      <c r="W621" s="418"/>
      <c r="X621" s="418"/>
      <c r="Y621" s="418"/>
      <c r="Z621" s="418"/>
      <c r="AA621" s="418"/>
      <c r="AB621" s="418"/>
      <c r="AC621" s="418"/>
      <c r="AD621" s="418"/>
      <c r="AE621" s="418"/>
      <c r="AF621" s="117"/>
      <c r="AP621" s="117"/>
      <c r="AZ621" s="117"/>
      <c r="BJ621" s="117"/>
      <c r="BT621" s="117"/>
      <c r="BU621" s="117"/>
      <c r="CD621" s="117"/>
      <c r="CN621" s="117"/>
      <c r="CX621" s="117"/>
      <c r="DH621" s="117"/>
      <c r="DR621" s="117"/>
      <c r="EB621" s="117"/>
      <c r="EL621" s="117"/>
      <c r="EV621" s="117"/>
      <c r="FF621" s="117"/>
      <c r="FP621" s="117"/>
      <c r="FZ621" s="117"/>
      <c r="GJ621" s="117"/>
      <c r="GT621" s="117"/>
      <c r="HD621" s="117"/>
      <c r="HN621" s="117"/>
      <c r="HX621" s="117"/>
      <c r="IH621" s="117"/>
      <c r="IR621" s="117"/>
    </row>
    <row xmlns:x14ac="http://schemas.microsoft.com/office/spreadsheetml/2009/9/ac" r="622" s="3" customFormat="true" x14ac:dyDescent="0.25">
      <c r="A622" s="372"/>
      <c r="B622" s="117"/>
      <c r="L622" s="417"/>
      <c r="M622" s="418"/>
      <c r="N622" s="418"/>
      <c r="O622" s="418"/>
      <c r="P622" s="418"/>
      <c r="Q622" s="418"/>
      <c r="R622" s="418"/>
      <c r="S622" s="418"/>
      <c r="T622" s="418"/>
      <c r="U622" s="418"/>
      <c r="V622" s="417"/>
      <c r="W622" s="418"/>
      <c r="X622" s="418"/>
      <c r="Y622" s="418"/>
      <c r="Z622" s="418"/>
      <c r="AA622" s="418"/>
      <c r="AB622" s="418"/>
      <c r="AC622" s="418"/>
      <c r="AD622" s="418"/>
      <c r="AE622" s="418"/>
      <c r="AF622" s="117"/>
      <c r="AP622" s="117"/>
      <c r="AZ622" s="117"/>
      <c r="BJ622" s="117"/>
      <c r="BT622" s="117"/>
      <c r="BU622" s="117"/>
      <c r="CD622" s="117"/>
      <c r="CN622" s="117"/>
      <c r="CX622" s="117"/>
      <c r="DH622" s="117"/>
      <c r="DR622" s="117"/>
      <c r="EB622" s="117"/>
      <c r="EL622" s="117"/>
      <c r="EV622" s="117"/>
      <c r="FF622" s="117"/>
      <c r="FP622" s="117"/>
      <c r="FZ622" s="117"/>
      <c r="GJ622" s="117"/>
      <c r="GT622" s="117"/>
      <c r="HD622" s="117"/>
      <c r="HN622" s="117"/>
      <c r="HX622" s="117"/>
      <c r="IH622" s="117"/>
      <c r="IR622" s="117"/>
    </row>
    <row xmlns:x14ac="http://schemas.microsoft.com/office/spreadsheetml/2009/9/ac" r="623" s="3" customFormat="true" x14ac:dyDescent="0.25">
      <c r="A623" s="372"/>
      <c r="B623" s="117"/>
      <c r="L623" s="417"/>
      <c r="M623" s="418"/>
      <c r="N623" s="418"/>
      <c r="O623" s="418"/>
      <c r="P623" s="418"/>
      <c r="Q623" s="418"/>
      <c r="R623" s="418"/>
      <c r="S623" s="418"/>
      <c r="T623" s="418"/>
      <c r="U623" s="418"/>
      <c r="V623" s="417"/>
      <c r="W623" s="418"/>
      <c r="X623" s="418"/>
      <c r="Y623" s="418"/>
      <c r="Z623" s="418"/>
      <c r="AA623" s="418"/>
      <c r="AB623" s="418"/>
      <c r="AC623" s="418"/>
      <c r="AD623" s="418"/>
      <c r="AE623" s="418"/>
      <c r="AF623" s="117"/>
      <c r="AP623" s="117"/>
      <c r="AZ623" s="117"/>
      <c r="BJ623" s="117"/>
      <c r="BT623" s="117"/>
      <c r="BU623" s="117"/>
      <c r="CD623" s="117"/>
      <c r="CN623" s="117"/>
      <c r="CX623" s="117"/>
      <c r="DH623" s="117"/>
      <c r="DR623" s="117"/>
      <c r="EB623" s="117"/>
      <c r="EL623" s="117"/>
      <c r="EV623" s="117"/>
      <c r="FF623" s="117"/>
      <c r="FP623" s="117"/>
      <c r="FZ623" s="117"/>
      <c r="GJ623" s="117"/>
      <c r="GT623" s="117"/>
      <c r="HD623" s="117"/>
      <c r="HN623" s="117"/>
      <c r="HX623" s="117"/>
      <c r="IH623" s="117"/>
      <c r="IR623" s="117"/>
    </row>
    <row xmlns:x14ac="http://schemas.microsoft.com/office/spreadsheetml/2009/9/ac" r="624" s="3" customFormat="true" x14ac:dyDescent="0.25">
      <c r="A624" s="372"/>
      <c r="B624" s="117"/>
      <c r="L624" s="417"/>
      <c r="M624" s="418"/>
      <c r="N624" s="418"/>
      <c r="O624" s="418"/>
      <c r="P624" s="418"/>
      <c r="Q624" s="418"/>
      <c r="R624" s="418"/>
      <c r="S624" s="418"/>
      <c r="T624" s="418"/>
      <c r="U624" s="418"/>
      <c r="V624" s="417"/>
      <c r="W624" s="418"/>
      <c r="X624" s="418"/>
      <c r="Y624" s="418"/>
      <c r="Z624" s="418"/>
      <c r="AA624" s="418"/>
      <c r="AB624" s="418"/>
      <c r="AC624" s="418"/>
      <c r="AD624" s="418"/>
      <c r="AE624" s="418"/>
      <c r="AF624" s="117"/>
      <c r="AP624" s="117"/>
      <c r="AZ624" s="117"/>
      <c r="BJ624" s="117"/>
      <c r="BT624" s="117"/>
      <c r="BU624" s="117"/>
      <c r="CD624" s="117"/>
      <c r="CN624" s="117"/>
      <c r="CX624" s="117"/>
      <c r="DH624" s="117"/>
      <c r="DR624" s="117"/>
      <c r="EB624" s="117"/>
      <c r="EL624" s="117"/>
      <c r="EV624" s="117"/>
      <c r="FF624" s="117"/>
      <c r="FP624" s="117"/>
      <c r="FZ624" s="117"/>
      <c r="GJ624" s="117"/>
      <c r="GT624" s="117"/>
      <c r="HD624" s="117"/>
      <c r="HN624" s="117"/>
      <c r="HX624" s="117"/>
      <c r="IH624" s="117"/>
      <c r="IR624" s="117"/>
    </row>
    <row xmlns:x14ac="http://schemas.microsoft.com/office/spreadsheetml/2009/9/ac" r="625" s="3" customFormat="true" x14ac:dyDescent="0.25">
      <c r="A625" s="372"/>
      <c r="B625" s="117"/>
      <c r="L625" s="417"/>
      <c r="M625" s="418"/>
      <c r="N625" s="418"/>
      <c r="O625" s="418"/>
      <c r="P625" s="418"/>
      <c r="Q625" s="418"/>
      <c r="R625" s="418"/>
      <c r="S625" s="418"/>
      <c r="T625" s="418"/>
      <c r="U625" s="418"/>
      <c r="V625" s="417"/>
      <c r="W625" s="418"/>
      <c r="X625" s="418"/>
      <c r="Y625" s="418"/>
      <c r="Z625" s="418"/>
      <c r="AA625" s="418"/>
      <c r="AB625" s="418"/>
      <c r="AC625" s="418"/>
      <c r="AD625" s="418"/>
      <c r="AE625" s="418"/>
      <c r="AF625" s="117"/>
      <c r="AP625" s="117"/>
      <c r="AZ625" s="117"/>
      <c r="BJ625" s="117"/>
      <c r="BT625" s="117"/>
      <c r="BU625" s="117"/>
      <c r="CD625" s="117"/>
      <c r="CN625" s="117"/>
      <c r="CX625" s="117"/>
      <c r="DH625" s="117"/>
      <c r="DR625" s="117"/>
      <c r="EB625" s="117"/>
      <c r="EL625" s="117"/>
      <c r="EV625" s="117"/>
      <c r="FF625" s="117"/>
      <c r="FP625" s="117"/>
      <c r="FZ625" s="117"/>
      <c r="GJ625" s="117"/>
      <c r="GT625" s="117"/>
      <c r="HD625" s="117"/>
      <c r="HN625" s="117"/>
      <c r="HX625" s="117"/>
      <c r="IH625" s="117"/>
      <c r="IR625" s="117"/>
    </row>
    <row xmlns:x14ac="http://schemas.microsoft.com/office/spreadsheetml/2009/9/ac" r="626" s="3" customFormat="true" x14ac:dyDescent="0.25">
      <c r="A626" s="372"/>
      <c r="B626" s="117"/>
      <c r="L626" s="417"/>
      <c r="M626" s="418"/>
      <c r="N626" s="418"/>
      <c r="O626" s="418"/>
      <c r="P626" s="418"/>
      <c r="Q626" s="418"/>
      <c r="R626" s="418"/>
      <c r="S626" s="418"/>
      <c r="T626" s="418"/>
      <c r="U626" s="418"/>
      <c r="V626" s="417"/>
      <c r="W626" s="418"/>
      <c r="X626" s="418"/>
      <c r="Y626" s="418"/>
      <c r="Z626" s="418"/>
      <c r="AA626" s="418"/>
      <c r="AB626" s="418"/>
      <c r="AC626" s="418"/>
      <c r="AD626" s="418"/>
      <c r="AE626" s="418"/>
      <c r="AF626" s="117"/>
      <c r="AP626" s="117"/>
      <c r="AZ626" s="117"/>
      <c r="BJ626" s="117"/>
      <c r="BT626" s="117"/>
      <c r="BU626" s="117"/>
      <c r="CD626" s="117"/>
      <c r="CN626" s="117"/>
      <c r="CX626" s="117"/>
      <c r="DH626" s="117"/>
      <c r="DR626" s="117"/>
      <c r="EB626" s="117"/>
      <c r="EL626" s="117"/>
      <c r="EV626" s="117"/>
      <c r="FF626" s="117"/>
      <c r="FP626" s="117"/>
      <c r="FZ626" s="117"/>
      <c r="GJ626" s="117"/>
      <c r="GT626" s="117"/>
      <c r="HD626" s="117"/>
      <c r="HN626" s="117"/>
      <c r="HX626" s="117"/>
      <c r="IH626" s="117"/>
      <c r="IR626" s="117"/>
    </row>
    <row xmlns:x14ac="http://schemas.microsoft.com/office/spreadsheetml/2009/9/ac" r="627" s="3" customFormat="true" x14ac:dyDescent="0.25">
      <c r="A627" s="372"/>
      <c r="B627" s="117"/>
      <c r="L627" s="417"/>
      <c r="M627" s="418"/>
      <c r="N627" s="418"/>
      <c r="O627" s="418"/>
      <c r="P627" s="418"/>
      <c r="Q627" s="418"/>
      <c r="R627" s="418"/>
      <c r="S627" s="418"/>
      <c r="T627" s="418"/>
      <c r="U627" s="418"/>
      <c r="V627" s="417"/>
      <c r="W627" s="418"/>
      <c r="X627" s="418"/>
      <c r="Y627" s="418"/>
      <c r="Z627" s="418"/>
      <c r="AA627" s="418"/>
      <c r="AB627" s="418"/>
      <c r="AC627" s="418"/>
      <c r="AD627" s="418"/>
      <c r="AE627" s="418"/>
      <c r="AF627" s="117"/>
      <c r="AP627" s="117"/>
      <c r="AZ627" s="117"/>
      <c r="BJ627" s="117"/>
      <c r="BT627" s="117"/>
      <c r="BU627" s="117"/>
      <c r="CD627" s="117"/>
      <c r="CN627" s="117"/>
      <c r="CX627" s="117"/>
      <c r="DH627" s="117"/>
      <c r="DR627" s="117"/>
      <c r="EB627" s="117"/>
      <c r="EL627" s="117"/>
      <c r="EV627" s="117"/>
      <c r="FF627" s="117"/>
      <c r="FP627" s="117"/>
      <c r="FZ627" s="117"/>
      <c r="GJ627" s="117"/>
      <c r="GT627" s="117"/>
      <c r="HD627" s="117"/>
      <c r="HN627" s="117"/>
      <c r="HX627" s="117"/>
      <c r="IH627" s="117"/>
      <c r="IR627" s="117"/>
    </row>
    <row xmlns:x14ac="http://schemas.microsoft.com/office/spreadsheetml/2009/9/ac" r="628" s="3" customFormat="true" x14ac:dyDescent="0.25">
      <c r="A628" s="372"/>
      <c r="B628" s="117"/>
      <c r="L628" s="417"/>
      <c r="M628" s="418"/>
      <c r="N628" s="418"/>
      <c r="O628" s="418"/>
      <c r="P628" s="418"/>
      <c r="Q628" s="418"/>
      <c r="R628" s="418"/>
      <c r="S628" s="418"/>
      <c r="T628" s="418"/>
      <c r="U628" s="418"/>
      <c r="V628" s="417"/>
      <c r="W628" s="418"/>
      <c r="X628" s="418"/>
      <c r="Y628" s="418"/>
      <c r="Z628" s="418"/>
      <c r="AA628" s="418"/>
      <c r="AB628" s="418"/>
      <c r="AC628" s="418"/>
      <c r="AD628" s="418"/>
      <c r="AE628" s="418"/>
      <c r="AF628" s="117"/>
      <c r="AP628" s="117"/>
      <c r="AZ628" s="117"/>
      <c r="BJ628" s="117"/>
      <c r="BT628" s="117"/>
      <c r="BU628" s="117"/>
      <c r="CD628" s="117"/>
      <c r="CN628" s="117"/>
      <c r="CX628" s="117"/>
      <c r="DH628" s="117"/>
      <c r="DR628" s="117"/>
      <c r="EB628" s="117"/>
      <c r="EL628" s="117"/>
      <c r="EV628" s="117"/>
      <c r="FF628" s="117"/>
      <c r="FP628" s="117"/>
      <c r="FZ628" s="117"/>
      <c r="GJ628" s="117"/>
      <c r="GT628" s="117"/>
      <c r="HD628" s="117"/>
      <c r="HN628" s="117"/>
      <c r="HX628" s="117"/>
      <c r="IH628" s="117"/>
      <c r="IR628" s="117"/>
    </row>
    <row xmlns:x14ac="http://schemas.microsoft.com/office/spreadsheetml/2009/9/ac" r="629" s="3" customFormat="true" x14ac:dyDescent="0.25">
      <c r="A629" s="372"/>
      <c r="B629" s="117"/>
      <c r="L629" s="417"/>
      <c r="M629" s="418"/>
      <c r="N629" s="418"/>
      <c r="O629" s="418"/>
      <c r="P629" s="418"/>
      <c r="Q629" s="418"/>
      <c r="R629" s="418"/>
      <c r="S629" s="418"/>
      <c r="T629" s="418"/>
      <c r="U629" s="418"/>
      <c r="V629" s="417"/>
      <c r="W629" s="418"/>
      <c r="X629" s="418"/>
      <c r="Y629" s="418"/>
      <c r="Z629" s="418"/>
      <c r="AA629" s="418"/>
      <c r="AB629" s="418"/>
      <c r="AC629" s="418"/>
      <c r="AD629" s="418"/>
      <c r="AE629" s="418"/>
      <c r="AF629" s="117"/>
      <c r="AP629" s="117"/>
      <c r="AZ629" s="117"/>
      <c r="BJ629" s="117"/>
      <c r="BT629" s="117"/>
      <c r="BU629" s="117"/>
      <c r="CD629" s="117"/>
      <c r="CN629" s="117"/>
      <c r="CX629" s="117"/>
      <c r="DH629" s="117"/>
      <c r="DR629" s="117"/>
      <c r="EB629" s="117"/>
      <c r="EL629" s="117"/>
      <c r="EV629" s="117"/>
      <c r="FF629" s="117"/>
      <c r="FP629" s="117"/>
      <c r="FZ629" s="117"/>
      <c r="GJ629" s="117"/>
      <c r="GT629" s="117"/>
      <c r="HD629" s="117"/>
      <c r="HN629" s="117"/>
      <c r="HX629" s="117"/>
      <c r="IH629" s="117"/>
      <c r="IR629" s="117"/>
    </row>
    <row xmlns:x14ac="http://schemas.microsoft.com/office/spreadsheetml/2009/9/ac" r="630" s="3" customFormat="true" x14ac:dyDescent="0.25">
      <c r="A630" s="372"/>
      <c r="B630" s="117"/>
      <c r="L630" s="417"/>
      <c r="M630" s="418"/>
      <c r="N630" s="418"/>
      <c r="O630" s="418"/>
      <c r="P630" s="418"/>
      <c r="Q630" s="418"/>
      <c r="R630" s="418"/>
      <c r="S630" s="418"/>
      <c r="T630" s="418"/>
      <c r="U630" s="418"/>
      <c r="V630" s="417"/>
      <c r="W630" s="418"/>
      <c r="X630" s="418"/>
      <c r="Y630" s="418"/>
      <c r="Z630" s="418"/>
      <c r="AA630" s="418"/>
      <c r="AB630" s="418"/>
      <c r="AC630" s="418"/>
      <c r="AD630" s="418"/>
      <c r="AE630" s="418"/>
      <c r="AF630" s="117"/>
      <c r="AP630" s="117"/>
      <c r="AZ630" s="117"/>
      <c r="BJ630" s="117"/>
      <c r="BT630" s="117"/>
      <c r="BU630" s="117"/>
      <c r="CD630" s="117"/>
      <c r="CN630" s="117"/>
      <c r="CX630" s="117"/>
      <c r="DH630" s="117"/>
      <c r="DR630" s="117"/>
      <c r="EB630" s="117"/>
      <c r="EL630" s="117"/>
      <c r="EV630" s="117"/>
      <c r="FF630" s="117"/>
      <c r="FP630" s="117"/>
      <c r="FZ630" s="117"/>
      <c r="GJ630" s="117"/>
      <c r="GT630" s="117"/>
      <c r="HD630" s="117"/>
      <c r="HN630" s="117"/>
      <c r="HX630" s="117"/>
      <c r="IH630" s="117"/>
      <c r="IR630" s="117"/>
    </row>
    <row xmlns:x14ac="http://schemas.microsoft.com/office/spreadsheetml/2009/9/ac" r="631" s="3" customFormat="true" x14ac:dyDescent="0.25">
      <c r="A631" s="372"/>
      <c r="B631" s="117"/>
      <c r="L631" s="417"/>
      <c r="M631" s="418"/>
      <c r="N631" s="418"/>
      <c r="O631" s="418"/>
      <c r="P631" s="418"/>
      <c r="Q631" s="418"/>
      <c r="R631" s="418"/>
      <c r="S631" s="418"/>
      <c r="T631" s="418"/>
      <c r="U631" s="418"/>
      <c r="V631" s="417"/>
      <c r="W631" s="418"/>
      <c r="X631" s="418"/>
      <c r="Y631" s="418"/>
      <c r="Z631" s="418"/>
      <c r="AA631" s="418"/>
      <c r="AB631" s="418"/>
      <c r="AC631" s="418"/>
      <c r="AD631" s="418"/>
      <c r="AE631" s="418"/>
      <c r="AF631" s="117"/>
      <c r="AP631" s="117"/>
      <c r="AZ631" s="117"/>
      <c r="BJ631" s="117"/>
      <c r="BT631" s="117"/>
      <c r="BU631" s="117"/>
      <c r="CD631" s="117"/>
      <c r="CN631" s="117"/>
      <c r="CX631" s="117"/>
      <c r="DH631" s="117"/>
      <c r="DR631" s="117"/>
      <c r="EB631" s="117"/>
      <c r="EL631" s="117"/>
      <c r="EV631" s="117"/>
      <c r="FF631" s="117"/>
      <c r="FP631" s="117"/>
      <c r="FZ631" s="117"/>
      <c r="GJ631" s="117"/>
      <c r="GT631" s="117"/>
      <c r="HD631" s="117"/>
      <c r="HN631" s="117"/>
      <c r="HX631" s="117"/>
      <c r="IH631" s="117"/>
      <c r="IR631" s="117"/>
    </row>
    <row xmlns:x14ac="http://schemas.microsoft.com/office/spreadsheetml/2009/9/ac" r="632" s="3" customFormat="true" x14ac:dyDescent="0.25">
      <c r="A632" s="372"/>
      <c r="B632" s="117"/>
      <c r="L632" s="417"/>
      <c r="M632" s="418"/>
      <c r="N632" s="418"/>
      <c r="O632" s="418"/>
      <c r="P632" s="418"/>
      <c r="Q632" s="418"/>
      <c r="R632" s="418"/>
      <c r="S632" s="418"/>
      <c r="T632" s="418"/>
      <c r="U632" s="418"/>
      <c r="V632" s="417"/>
      <c r="W632" s="418"/>
      <c r="X632" s="418"/>
      <c r="Y632" s="418"/>
      <c r="Z632" s="418"/>
      <c r="AA632" s="418"/>
      <c r="AB632" s="418"/>
      <c r="AC632" s="418"/>
      <c r="AD632" s="418"/>
      <c r="AE632" s="418"/>
      <c r="AF632" s="117"/>
      <c r="AP632" s="117"/>
      <c r="AZ632" s="117"/>
      <c r="BJ632" s="117"/>
      <c r="BT632" s="117"/>
      <c r="BU632" s="117"/>
      <c r="CD632" s="117"/>
      <c r="CN632" s="117"/>
      <c r="CX632" s="117"/>
      <c r="DH632" s="117"/>
      <c r="DR632" s="117"/>
      <c r="EB632" s="117"/>
      <c r="EL632" s="117"/>
      <c r="EV632" s="117"/>
      <c r="FF632" s="117"/>
      <c r="FP632" s="117"/>
      <c r="FZ632" s="117"/>
      <c r="GJ632" s="117"/>
      <c r="GT632" s="117"/>
      <c r="HD632" s="117"/>
      <c r="HN632" s="117"/>
      <c r="HX632" s="117"/>
      <c r="IH632" s="117"/>
      <c r="IR632" s="117"/>
    </row>
    <row xmlns:x14ac="http://schemas.microsoft.com/office/spreadsheetml/2009/9/ac" r="633" s="3" customFormat="true" x14ac:dyDescent="0.25">
      <c r="A633" s="372"/>
      <c r="B633" s="117"/>
      <c r="L633" s="417"/>
      <c r="M633" s="418"/>
      <c r="N633" s="418"/>
      <c r="O633" s="418"/>
      <c r="P633" s="418"/>
      <c r="Q633" s="418"/>
      <c r="R633" s="418"/>
      <c r="S633" s="418"/>
      <c r="T633" s="418"/>
      <c r="U633" s="418"/>
      <c r="V633" s="417"/>
      <c r="W633" s="418"/>
      <c r="X633" s="418"/>
      <c r="Y633" s="418"/>
      <c r="Z633" s="418"/>
      <c r="AA633" s="418"/>
      <c r="AB633" s="418"/>
      <c r="AC633" s="418"/>
      <c r="AD633" s="418"/>
      <c r="AE633" s="418"/>
      <c r="AF633" s="117"/>
      <c r="AP633" s="117"/>
      <c r="AZ633" s="117"/>
      <c r="BJ633" s="117"/>
      <c r="BT633" s="117"/>
      <c r="BU633" s="117"/>
      <c r="CD633" s="117"/>
      <c r="CN633" s="117"/>
      <c r="CX633" s="117"/>
      <c r="DH633" s="117"/>
      <c r="DR633" s="117"/>
      <c r="EB633" s="117"/>
      <c r="EL633" s="117"/>
      <c r="EV633" s="117"/>
      <c r="FF633" s="117"/>
      <c r="FP633" s="117"/>
      <c r="FZ633" s="117"/>
      <c r="GJ633" s="117"/>
      <c r="GT633" s="117"/>
      <c r="HD633" s="117"/>
      <c r="HN633" s="117"/>
      <c r="HX633" s="117"/>
      <c r="IH633" s="117"/>
      <c r="IR633" s="117"/>
    </row>
    <row xmlns:x14ac="http://schemas.microsoft.com/office/spreadsheetml/2009/9/ac" r="634" s="3" customFormat="true" x14ac:dyDescent="0.25">
      <c r="A634" s="372"/>
      <c r="B634" s="117"/>
      <c r="L634" s="417"/>
      <c r="M634" s="418"/>
      <c r="N634" s="418"/>
      <c r="O634" s="418"/>
      <c r="P634" s="418"/>
      <c r="Q634" s="418"/>
      <c r="R634" s="418"/>
      <c r="S634" s="418"/>
      <c r="T634" s="418"/>
      <c r="U634" s="418"/>
      <c r="V634" s="417"/>
      <c r="W634" s="418"/>
      <c r="X634" s="418"/>
      <c r="Y634" s="418"/>
      <c r="Z634" s="418"/>
      <c r="AA634" s="418"/>
      <c r="AB634" s="418"/>
      <c r="AC634" s="418"/>
      <c r="AD634" s="418"/>
      <c r="AE634" s="418"/>
      <c r="AF634" s="117"/>
      <c r="AP634" s="117"/>
      <c r="AZ634" s="117"/>
      <c r="BJ634" s="117"/>
      <c r="BT634" s="117"/>
      <c r="BU634" s="117"/>
      <c r="CD634" s="117"/>
      <c r="CN634" s="117"/>
      <c r="CX634" s="117"/>
      <c r="DH634" s="117"/>
      <c r="DR634" s="117"/>
      <c r="EB634" s="117"/>
      <c r="EL634" s="117"/>
      <c r="EV634" s="117"/>
      <c r="FF634" s="117"/>
      <c r="FP634" s="117"/>
      <c r="FZ634" s="117"/>
      <c r="GJ634" s="117"/>
      <c r="GT634" s="117"/>
      <c r="HD634" s="117"/>
      <c r="HN634" s="117"/>
      <c r="HX634" s="117"/>
      <c r="IH634" s="117"/>
      <c r="IR634" s="117"/>
    </row>
    <row xmlns:x14ac="http://schemas.microsoft.com/office/spreadsheetml/2009/9/ac" r="635" s="3" customFormat="true" x14ac:dyDescent="0.25">
      <c r="A635" s="372"/>
      <c r="B635" s="117"/>
      <c r="L635" s="417"/>
      <c r="M635" s="418"/>
      <c r="N635" s="418"/>
      <c r="O635" s="418"/>
      <c r="P635" s="418"/>
      <c r="Q635" s="418"/>
      <c r="R635" s="418"/>
      <c r="S635" s="418"/>
      <c r="T635" s="418"/>
      <c r="U635" s="418"/>
      <c r="V635" s="417"/>
      <c r="W635" s="418"/>
      <c r="X635" s="418"/>
      <c r="Y635" s="418"/>
      <c r="Z635" s="418"/>
      <c r="AA635" s="418"/>
      <c r="AB635" s="418"/>
      <c r="AC635" s="418"/>
      <c r="AD635" s="418"/>
      <c r="AE635" s="418"/>
      <c r="AF635" s="117"/>
      <c r="AP635" s="117"/>
      <c r="AZ635" s="117"/>
      <c r="BJ635" s="117"/>
      <c r="BT635" s="117"/>
      <c r="BU635" s="117"/>
      <c r="CD635" s="117"/>
      <c r="CN635" s="117"/>
      <c r="CX635" s="117"/>
      <c r="DH635" s="117"/>
      <c r="DR635" s="117"/>
      <c r="EB635" s="117"/>
      <c r="EL635" s="117"/>
      <c r="EV635" s="117"/>
      <c r="FF635" s="117"/>
      <c r="FP635" s="117"/>
      <c r="FZ635" s="117"/>
      <c r="GJ635" s="117"/>
      <c r="GT635" s="117"/>
      <c r="HD635" s="117"/>
      <c r="HN635" s="117"/>
      <c r="HX635" s="117"/>
      <c r="IH635" s="117"/>
      <c r="IR635" s="117"/>
    </row>
    <row xmlns:x14ac="http://schemas.microsoft.com/office/spreadsheetml/2009/9/ac" r="636" s="3" customFormat="true" x14ac:dyDescent="0.25">
      <c r="A636" s="372"/>
      <c r="B636" s="117"/>
      <c r="L636" s="417"/>
      <c r="M636" s="418"/>
      <c r="N636" s="418"/>
      <c r="O636" s="418"/>
      <c r="P636" s="418"/>
      <c r="Q636" s="418"/>
      <c r="R636" s="418"/>
      <c r="S636" s="418"/>
      <c r="T636" s="418"/>
      <c r="U636" s="418"/>
      <c r="V636" s="417"/>
      <c r="W636" s="418"/>
      <c r="X636" s="418"/>
      <c r="Y636" s="418"/>
      <c r="Z636" s="418"/>
      <c r="AA636" s="418"/>
      <c r="AB636" s="418"/>
      <c r="AC636" s="418"/>
      <c r="AD636" s="418"/>
      <c r="AE636" s="418"/>
      <c r="AF636" s="117"/>
      <c r="AP636" s="117"/>
      <c r="AZ636" s="117"/>
      <c r="BJ636" s="117"/>
      <c r="BT636" s="117"/>
      <c r="BU636" s="117"/>
      <c r="CD636" s="117"/>
      <c r="CN636" s="117"/>
      <c r="CX636" s="117"/>
      <c r="DH636" s="117"/>
      <c r="DR636" s="117"/>
      <c r="EB636" s="117"/>
      <c r="EL636" s="117"/>
      <c r="EV636" s="117"/>
      <c r="FF636" s="117"/>
      <c r="FP636" s="117"/>
      <c r="FZ636" s="117"/>
      <c r="GJ636" s="117"/>
      <c r="GT636" s="117"/>
      <c r="HD636" s="117"/>
      <c r="HN636" s="117"/>
      <c r="HX636" s="117"/>
      <c r="IH636" s="117"/>
      <c r="IR636" s="117"/>
    </row>
    <row xmlns:x14ac="http://schemas.microsoft.com/office/spreadsheetml/2009/9/ac" r="637" s="3" customFormat="true" x14ac:dyDescent="0.25">
      <c r="A637" s="372"/>
      <c r="B637" s="117"/>
      <c r="L637" s="417"/>
      <c r="M637" s="418"/>
      <c r="N637" s="418"/>
      <c r="O637" s="418"/>
      <c r="P637" s="418"/>
      <c r="Q637" s="418"/>
      <c r="R637" s="418"/>
      <c r="S637" s="418"/>
      <c r="T637" s="418"/>
      <c r="U637" s="418"/>
      <c r="V637" s="417"/>
      <c r="W637" s="418"/>
      <c r="X637" s="418"/>
      <c r="Y637" s="418"/>
      <c r="Z637" s="418"/>
      <c r="AA637" s="418"/>
      <c r="AB637" s="418"/>
      <c r="AC637" s="418"/>
      <c r="AD637" s="418"/>
      <c r="AE637" s="418"/>
      <c r="AF637" s="117"/>
      <c r="AP637" s="117"/>
      <c r="AZ637" s="117"/>
      <c r="BJ637" s="117"/>
      <c r="BT637" s="117"/>
      <c r="BU637" s="117"/>
      <c r="CD637" s="117"/>
      <c r="CN637" s="117"/>
      <c r="CX637" s="117"/>
      <c r="DH637" s="117"/>
      <c r="DR637" s="117"/>
      <c r="EB637" s="117"/>
      <c r="EL637" s="117"/>
      <c r="EV637" s="117"/>
      <c r="FF637" s="117"/>
      <c r="FP637" s="117"/>
      <c r="FZ637" s="117"/>
      <c r="GJ637" s="117"/>
      <c r="GT637" s="117"/>
      <c r="HD637" s="117"/>
      <c r="HN637" s="117"/>
      <c r="HX637" s="117"/>
      <c r="IH637" s="117"/>
      <c r="IR637" s="117"/>
    </row>
    <row xmlns:x14ac="http://schemas.microsoft.com/office/spreadsheetml/2009/9/ac" r="638" s="3" customFormat="true" x14ac:dyDescent="0.25">
      <c r="A638" s="372"/>
      <c r="B638" s="117"/>
      <c r="L638" s="417"/>
      <c r="M638" s="418"/>
      <c r="N638" s="418"/>
      <c r="O638" s="418"/>
      <c r="P638" s="418"/>
      <c r="Q638" s="418"/>
      <c r="R638" s="418"/>
      <c r="S638" s="418"/>
      <c r="T638" s="418"/>
      <c r="U638" s="418"/>
      <c r="V638" s="417"/>
      <c r="W638" s="418"/>
      <c r="X638" s="418"/>
      <c r="Y638" s="418"/>
      <c r="Z638" s="418"/>
      <c r="AA638" s="418"/>
      <c r="AB638" s="418"/>
      <c r="AC638" s="418"/>
      <c r="AD638" s="418"/>
      <c r="AE638" s="418"/>
      <c r="AF638" s="117"/>
      <c r="AP638" s="117"/>
      <c r="AZ638" s="117"/>
      <c r="BJ638" s="117"/>
      <c r="BT638" s="117"/>
      <c r="BU638" s="117"/>
      <c r="CD638" s="117"/>
      <c r="CN638" s="117"/>
      <c r="CX638" s="117"/>
      <c r="DH638" s="117"/>
      <c r="DR638" s="117"/>
      <c r="EB638" s="117"/>
      <c r="EL638" s="117"/>
      <c r="EV638" s="117"/>
      <c r="FF638" s="117"/>
      <c r="FP638" s="117"/>
      <c r="FZ638" s="117"/>
      <c r="GJ638" s="117"/>
      <c r="GT638" s="117"/>
      <c r="HD638" s="117"/>
      <c r="HN638" s="117"/>
      <c r="HX638" s="117"/>
      <c r="IH638" s="117"/>
      <c r="IR638" s="117"/>
    </row>
    <row xmlns:x14ac="http://schemas.microsoft.com/office/spreadsheetml/2009/9/ac" r="639" s="3" customFormat="true" x14ac:dyDescent="0.25">
      <c r="A639" s="372"/>
      <c r="B639" s="117"/>
      <c r="L639" s="417"/>
      <c r="M639" s="418"/>
      <c r="N639" s="418"/>
      <c r="O639" s="418"/>
      <c r="P639" s="418"/>
      <c r="Q639" s="418"/>
      <c r="R639" s="418"/>
      <c r="S639" s="418"/>
      <c r="T639" s="418"/>
      <c r="U639" s="418"/>
      <c r="V639" s="417"/>
      <c r="W639" s="418"/>
      <c r="X639" s="418"/>
      <c r="Y639" s="418"/>
      <c r="Z639" s="418"/>
      <c r="AA639" s="418"/>
      <c r="AB639" s="418"/>
      <c r="AC639" s="418"/>
      <c r="AD639" s="418"/>
      <c r="AE639" s="418"/>
      <c r="AF639" s="117"/>
      <c r="AP639" s="117"/>
      <c r="AZ639" s="117"/>
      <c r="BJ639" s="117"/>
      <c r="BT639" s="117"/>
      <c r="BU639" s="117"/>
      <c r="CD639" s="117"/>
      <c r="CN639" s="117"/>
      <c r="CX639" s="117"/>
      <c r="DH639" s="117"/>
      <c r="DR639" s="117"/>
      <c r="EB639" s="117"/>
      <c r="EL639" s="117"/>
      <c r="EV639" s="117"/>
      <c r="FF639" s="117"/>
      <c r="FP639" s="117"/>
      <c r="FZ639" s="117"/>
      <c r="GJ639" s="117"/>
      <c r="GT639" s="117"/>
      <c r="HD639" s="117"/>
      <c r="HN639" s="117"/>
      <c r="HX639" s="117"/>
      <c r="IH639" s="117"/>
      <c r="IR639" s="117"/>
    </row>
    <row xmlns:x14ac="http://schemas.microsoft.com/office/spreadsheetml/2009/9/ac" r="640" s="3" customFormat="true" x14ac:dyDescent="0.25">
      <c r="A640" s="372"/>
      <c r="B640" s="117"/>
      <c r="L640" s="417"/>
      <c r="M640" s="418"/>
      <c r="N640" s="418"/>
      <c r="O640" s="418"/>
      <c r="P640" s="418"/>
      <c r="Q640" s="418"/>
      <c r="R640" s="418"/>
      <c r="S640" s="418"/>
      <c r="T640" s="418"/>
      <c r="U640" s="418"/>
      <c r="V640" s="417"/>
      <c r="W640" s="418"/>
      <c r="X640" s="418"/>
      <c r="Y640" s="418"/>
      <c r="Z640" s="418"/>
      <c r="AA640" s="418"/>
      <c r="AB640" s="418"/>
      <c r="AC640" s="418"/>
      <c r="AD640" s="418"/>
      <c r="AE640" s="418"/>
      <c r="AF640" s="117"/>
      <c r="AP640" s="117"/>
      <c r="AZ640" s="117"/>
      <c r="BJ640" s="117"/>
      <c r="BT640" s="117"/>
      <c r="BU640" s="117"/>
      <c r="CD640" s="117"/>
      <c r="CN640" s="117"/>
      <c r="CX640" s="117"/>
      <c r="DH640" s="117"/>
      <c r="DR640" s="117"/>
      <c r="EB640" s="117"/>
      <c r="EL640" s="117"/>
      <c r="EV640" s="117"/>
      <c r="FF640" s="117"/>
      <c r="FP640" s="117"/>
      <c r="FZ640" s="117"/>
      <c r="GJ640" s="117"/>
      <c r="GT640" s="117"/>
      <c r="HD640" s="117"/>
      <c r="HN640" s="117"/>
      <c r="HX640" s="117"/>
      <c r="IH640" s="117"/>
      <c r="IR640" s="117"/>
    </row>
  </sheetData>
  <mergeCells count="6">
    <mergeCell ref="C27:I27"/>
    <mergeCell ref="BU27:CA27"/>
    <mergeCell ref="AG27:AM27"/>
    <mergeCell ref="A2:A3"/>
    <mergeCell ref="M27:S27"/>
    <mergeCell ref="W27:AC27"/>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2024-04-24T06:12:39Z</dcterms:modified>
</cp:coreProperties>
</file>